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3A08B95-512D-4BDC-815F-5497D5405D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predictions_2023" sheetId="1" r:id="rId1"/>
  </sheets>
  <definedNames>
    <definedName name="_xlnm._FilterDatabase" localSheetId="0" hidden="1">sales_predictions_2023!$A$1:$L$8524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528" i="1" l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2891" i="1"/>
  <c r="R2892" i="1"/>
  <c r="R2893" i="1"/>
  <c r="R2894" i="1"/>
  <c r="R2895" i="1"/>
  <c r="R2896" i="1"/>
  <c r="R2897" i="1"/>
  <c r="R2898" i="1"/>
  <c r="R2899" i="1"/>
  <c r="R290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2" i="1"/>
  <c r="D8555" i="1"/>
  <c r="L8555" i="1"/>
  <c r="L8552" i="1"/>
  <c r="L8551" i="1"/>
  <c r="O5958" i="1"/>
  <c r="O48" i="1"/>
  <c r="O3610" i="1"/>
  <c r="O6121" i="1"/>
  <c r="O7099" i="1"/>
  <c r="O4130" i="1"/>
  <c r="O3780" i="1"/>
  <c r="O4018" i="1"/>
  <c r="O2385" i="1"/>
  <c r="O5424" i="1"/>
  <c r="O6416" i="1"/>
  <c r="O815" i="1"/>
  <c r="O6241" i="1"/>
  <c r="O4936" i="1"/>
  <c r="O2029" i="1"/>
  <c r="O4175" i="1"/>
  <c r="O7016" i="1"/>
  <c r="O4176" i="1"/>
  <c r="O437" i="1"/>
  <c r="O5296" i="1"/>
  <c r="O3632" i="1"/>
  <c r="O5867" i="1"/>
  <c r="O7001" i="1"/>
  <c r="O1413" i="1"/>
  <c r="O4588" i="1"/>
  <c r="O7084" i="1"/>
  <c r="O5596" i="1"/>
  <c r="O552" i="1"/>
  <c r="O1896" i="1"/>
  <c r="O1330" i="1"/>
  <c r="O5718" i="1"/>
  <c r="O8112" i="1"/>
  <c r="O4119" i="1"/>
  <c r="O3841" i="1"/>
  <c r="O357" i="1"/>
  <c r="O8377" i="1"/>
  <c r="O5636" i="1"/>
  <c r="O790" i="1"/>
  <c r="O6138" i="1"/>
  <c r="O1170" i="1"/>
  <c r="O5297" i="1"/>
  <c r="O3102" i="1"/>
  <c r="O995" i="1"/>
  <c r="O1291" i="1"/>
  <c r="O3343" i="1"/>
  <c r="O3495" i="1"/>
  <c r="O7881" i="1"/>
  <c r="O5773" i="1"/>
  <c r="O3202" i="1"/>
  <c r="O4739" i="1"/>
  <c r="O7553" i="1"/>
  <c r="O3500" i="1"/>
  <c r="O4513" i="1"/>
  <c r="O977" i="1"/>
  <c r="O7904" i="1"/>
  <c r="O3021" i="1"/>
  <c r="O8406" i="1"/>
  <c r="O588" i="1"/>
  <c r="O6478" i="1"/>
  <c r="O2650" i="1"/>
  <c r="O3438" i="1"/>
  <c r="O5676" i="1"/>
  <c r="O1952" i="1"/>
  <c r="O6564" i="1"/>
  <c r="O6576" i="1"/>
  <c r="O1448" i="1"/>
  <c r="O2392" i="1"/>
  <c r="O6671" i="1"/>
  <c r="O398" i="1"/>
  <c r="O7346" i="1"/>
  <c r="O2946" i="1"/>
  <c r="O3203" i="1"/>
  <c r="O2466" i="1"/>
  <c r="O2124" i="1"/>
  <c r="O8485" i="1"/>
  <c r="O1383" i="1"/>
  <c r="O4247" i="1"/>
  <c r="O3710" i="1"/>
  <c r="O3176" i="1"/>
  <c r="O5663" i="1"/>
  <c r="O1718" i="1"/>
  <c r="O3574" i="1"/>
  <c r="O5748" i="1"/>
  <c r="O7557" i="1"/>
  <c r="O4507" i="1"/>
  <c r="O2178" i="1"/>
  <c r="O6891" i="1"/>
  <c r="O4414" i="1"/>
  <c r="O3670" i="1"/>
  <c r="O3652" i="1"/>
  <c r="O5901" i="1"/>
  <c r="O322" i="1"/>
  <c r="O454" i="1"/>
  <c r="O982" i="1"/>
  <c r="O8049" i="1"/>
  <c r="O5306" i="1"/>
  <c r="O2060" i="1"/>
  <c r="O1261" i="1"/>
  <c r="O7905" i="1"/>
  <c r="O1262" i="1"/>
  <c r="O5146" i="1"/>
  <c r="O1546" i="1"/>
  <c r="O6080" i="1"/>
  <c r="O41" i="1"/>
  <c r="O4013" i="1"/>
  <c r="O2373" i="1"/>
  <c r="O1001" i="1"/>
  <c r="O2159" i="1"/>
  <c r="O206" i="1"/>
  <c r="O611" i="1"/>
  <c r="O1515" i="1"/>
  <c r="O4966" i="1"/>
  <c r="O5997" i="1"/>
  <c r="O6254" i="1"/>
  <c r="O5601" i="1"/>
  <c r="O1569" i="1"/>
  <c r="O6726" i="1"/>
  <c r="O6856" i="1"/>
  <c r="O2" i="1"/>
  <c r="O6647" i="1"/>
  <c r="O7206" i="1"/>
  <c r="O503" i="1"/>
  <c r="O1090" i="1"/>
  <c r="O2871" i="1"/>
  <c r="O5862" i="1"/>
  <c r="O3305" i="1"/>
  <c r="O478" i="1"/>
  <c r="O5719" i="1"/>
  <c r="O313" i="1"/>
  <c r="O7917" i="1"/>
  <c r="O6493" i="1"/>
  <c r="O7328" i="1"/>
  <c r="O8089" i="1"/>
  <c r="O4967" i="1"/>
  <c r="O2125" i="1"/>
  <c r="O7824" i="1"/>
  <c r="O2467" i="1"/>
  <c r="O1245" i="1"/>
  <c r="O6301" i="1"/>
  <c r="O7707" i="1"/>
  <c r="O7063" i="1"/>
  <c r="O8407" i="1"/>
  <c r="O7872" i="1"/>
  <c r="O7058" i="1"/>
  <c r="O2611" i="1"/>
  <c r="O4044" i="1"/>
  <c r="O1080" i="1"/>
  <c r="O6978" i="1"/>
  <c r="O990" i="1"/>
  <c r="O7825" i="1"/>
  <c r="O522" i="1"/>
  <c r="O4589" i="1"/>
  <c r="O2564" i="1"/>
  <c r="O569" i="1"/>
  <c r="O6180" i="1"/>
  <c r="O7352" i="1"/>
  <c r="O1183" i="1"/>
  <c r="O3604" i="1"/>
  <c r="O111" i="1"/>
  <c r="O4330" i="1"/>
  <c r="O3448" i="1"/>
  <c r="O4481" i="1"/>
  <c r="O5664" i="1"/>
  <c r="O274" i="1"/>
  <c r="O6059" i="1"/>
  <c r="O624" i="1"/>
  <c r="O4081" i="1"/>
  <c r="O3344" i="1"/>
  <c r="O7002" i="1"/>
  <c r="O5863" i="1"/>
  <c r="O7676" i="1"/>
  <c r="O3108" i="1"/>
  <c r="O3429" i="1"/>
  <c r="O4863" i="1"/>
  <c r="O2667" i="1"/>
  <c r="O4668" i="1"/>
  <c r="O1177" i="1"/>
  <c r="O8207" i="1"/>
  <c r="O784" i="1"/>
  <c r="O3848" i="1"/>
  <c r="O4331" i="1"/>
  <c r="O5727" i="1"/>
  <c r="O7812" i="1"/>
  <c r="O5516" i="1"/>
  <c r="O5064" i="1"/>
  <c r="O3155" i="1"/>
  <c r="O3768" i="1"/>
  <c r="O8324" i="1"/>
  <c r="O1733" i="1"/>
  <c r="O6995" i="1"/>
  <c r="O5616" i="1"/>
  <c r="O3372" i="1"/>
  <c r="O836" i="1"/>
  <c r="O5203" i="1"/>
  <c r="O8362" i="1"/>
  <c r="O5096" i="1"/>
  <c r="O1211" i="1"/>
  <c r="O7779" i="1"/>
  <c r="O1862" i="1"/>
  <c r="O6332" i="1"/>
  <c r="O7683" i="1"/>
  <c r="O1852" i="1"/>
  <c r="O3735" i="1"/>
  <c r="O2645" i="1"/>
  <c r="O2617" i="1"/>
  <c r="O2009" i="1"/>
  <c r="O2297" i="1"/>
  <c r="O261" i="1"/>
  <c r="O4929" i="1"/>
  <c r="O6288" i="1"/>
  <c r="O570" i="1"/>
  <c r="O71" i="1"/>
  <c r="O3373" i="1"/>
  <c r="O7105" i="1"/>
  <c r="O8518" i="1"/>
  <c r="O1755" i="1"/>
  <c r="O4648" i="1"/>
  <c r="O4102" i="1"/>
  <c r="O6161" i="1"/>
  <c r="O964" i="1"/>
  <c r="O6488" i="1"/>
  <c r="O1506" i="1"/>
  <c r="O2434" i="1"/>
  <c r="O5128" i="1"/>
  <c r="O504" i="1"/>
  <c r="O7803" i="1"/>
  <c r="O5902" i="1"/>
  <c r="O253" i="1"/>
  <c r="O4954" i="1"/>
  <c r="O6212" i="1"/>
  <c r="O8397" i="1"/>
  <c r="O2228" i="1"/>
  <c r="O3360" i="1"/>
  <c r="O1973" i="1"/>
  <c r="O7085" i="1"/>
  <c r="O695" i="1"/>
  <c r="O4937" i="1"/>
  <c r="O1178" i="1"/>
  <c r="O6189" i="1"/>
  <c r="O8208" i="1"/>
  <c r="O8070" i="1"/>
  <c r="O8055" i="1"/>
  <c r="O8237" i="1"/>
  <c r="O6632" i="1"/>
  <c r="O547" i="1"/>
  <c r="O3022" i="1"/>
  <c r="O6494" i="1"/>
  <c r="O5489" i="1"/>
  <c r="O3312" i="1"/>
  <c r="O1938" i="1"/>
  <c r="O234" i="1"/>
  <c r="O3226" i="1"/>
  <c r="O5689" i="1"/>
  <c r="O2860" i="1"/>
  <c r="O2137" i="1"/>
  <c r="O4226" i="1"/>
  <c r="O5874" i="1"/>
  <c r="O7347" i="1"/>
  <c r="O6402" i="1"/>
  <c r="O4778" i="1"/>
  <c r="O2926" i="1"/>
  <c r="O558" i="1"/>
  <c r="O2207" i="1"/>
  <c r="O6554" i="1"/>
  <c r="O3556" i="1"/>
  <c r="O8096" i="1"/>
  <c r="O2209" i="1"/>
  <c r="O2193" i="1"/>
  <c r="O2326" i="1"/>
  <c r="O3468" i="1"/>
  <c r="O5839" i="1"/>
  <c r="O4844" i="1"/>
  <c r="O4434" i="1"/>
  <c r="O3131" i="1"/>
  <c r="O3239" i="1"/>
  <c r="O2393" i="1"/>
  <c r="O6624" i="1"/>
  <c r="O6403" i="1"/>
  <c r="O3023" i="1"/>
  <c r="O6700" i="1"/>
  <c r="O6792" i="1"/>
  <c r="O8486" i="1"/>
  <c r="O7195" i="1"/>
  <c r="O197" i="1"/>
  <c r="O2784" i="1"/>
  <c r="O5190" i="1"/>
  <c r="O1745" i="1"/>
  <c r="O7086" i="1"/>
  <c r="O1268" i="1"/>
  <c r="O8202" i="1"/>
  <c r="O275" i="1"/>
  <c r="O3457" i="1"/>
  <c r="O1988" i="1"/>
  <c r="O2426" i="1"/>
  <c r="O5816" i="1"/>
  <c r="O6650" i="1"/>
  <c r="O3077" i="1"/>
  <c r="O7666" i="1"/>
  <c r="O1834" i="1"/>
  <c r="O5456" i="1"/>
  <c r="O5609" i="1"/>
  <c r="O5637" i="1"/>
  <c r="O8033" i="1"/>
  <c r="O3842" i="1"/>
  <c r="O207" i="1"/>
  <c r="O773" i="1"/>
  <c r="O1122" i="1"/>
  <c r="O4473" i="1"/>
  <c r="O6201" i="1"/>
  <c r="O6173" i="1"/>
  <c r="O1645" i="1"/>
  <c r="O801" i="1"/>
  <c r="O4877" i="1"/>
  <c r="O3520" i="1"/>
  <c r="O1153" i="1"/>
  <c r="O2076" i="1"/>
  <c r="O939" i="1"/>
  <c r="O1310" i="1"/>
  <c r="O1256" i="1"/>
  <c r="O6514" i="1"/>
  <c r="O777" i="1"/>
  <c r="O6265" i="1"/>
  <c r="O97" i="1"/>
  <c r="O1477" i="1"/>
  <c r="O1222" i="1"/>
  <c r="O7499" i="1"/>
  <c r="O5784" i="1"/>
  <c r="O6807" i="1"/>
  <c r="O8316" i="1"/>
  <c r="O5811" i="1"/>
  <c r="O404" i="1"/>
  <c r="O3748" i="1"/>
  <c r="O5531" i="1"/>
  <c r="O3742" i="1"/>
  <c r="O1429" i="1"/>
  <c r="O3755" i="1"/>
  <c r="O7855" i="1"/>
  <c r="O4229" i="1"/>
  <c r="O2021" i="1"/>
  <c r="O3380" i="1"/>
  <c r="O6599" i="1"/>
  <c r="O4565" i="1"/>
  <c r="O8428" i="1"/>
  <c r="O8445" i="1"/>
  <c r="O2832" i="1"/>
  <c r="O461" i="1"/>
  <c r="O3259" i="1"/>
  <c r="O7837" i="1"/>
  <c r="O6983" i="1"/>
  <c r="O6213" i="1"/>
  <c r="O4204" i="1"/>
  <c r="O4718" i="1"/>
  <c r="O5141" i="1"/>
  <c r="O422" i="1"/>
  <c r="O5321" i="1"/>
  <c r="O2419" i="1"/>
  <c r="O2427" i="1"/>
  <c r="O3686" i="1"/>
  <c r="O2478" i="1"/>
  <c r="O2934" i="1"/>
  <c r="O738" i="1"/>
  <c r="O7813" i="1"/>
  <c r="O6385" i="1"/>
  <c r="O5110" i="1"/>
  <c r="O6217" i="1"/>
  <c r="O2272" i="1"/>
  <c r="O1657" i="1"/>
  <c r="O4795" i="1"/>
  <c r="O3347" i="1"/>
  <c r="O3266" i="1"/>
  <c r="O6682" i="1"/>
  <c r="O8342" i="1"/>
  <c r="O6974" i="1"/>
  <c r="O6132" i="1"/>
  <c r="O3952" i="1"/>
  <c r="O6043" i="1"/>
  <c r="O1143" i="1"/>
  <c r="O2071" i="1"/>
  <c r="O5562" i="1"/>
  <c r="O6508" i="1"/>
  <c r="O6232" i="1"/>
  <c r="O4640" i="1"/>
  <c r="O4182" i="1"/>
  <c r="O3353" i="1"/>
  <c r="O4649" i="1"/>
  <c r="O1171" i="1"/>
  <c r="O1465" i="1"/>
  <c r="O5269" i="1"/>
  <c r="O4063" i="1"/>
  <c r="O198" i="1"/>
  <c r="O3501" i="1"/>
  <c r="O6521" i="1"/>
  <c r="O5842" i="1"/>
  <c r="O5298" i="1"/>
  <c r="O7201" i="1"/>
  <c r="O4435" i="1"/>
  <c r="O3743" i="1"/>
  <c r="O2245" i="1"/>
  <c r="O6531" i="1"/>
  <c r="O7150" i="1"/>
  <c r="O7518" i="1"/>
  <c r="O7432" i="1"/>
  <c r="O5281" i="1"/>
  <c r="O8391" i="1"/>
  <c r="O5495" i="1"/>
  <c r="O5919" i="1"/>
  <c r="O2001" i="1"/>
  <c r="O3551" i="1"/>
  <c r="O4464" i="1"/>
  <c r="O765" i="1"/>
  <c r="O4948" i="1"/>
  <c r="O8508" i="1"/>
  <c r="O6822" i="1"/>
  <c r="O2394" i="1"/>
  <c r="O7032" i="1"/>
  <c r="O1338" i="1"/>
  <c r="O1962" i="1"/>
  <c r="O5977" i="1"/>
  <c r="O1217" i="1"/>
  <c r="O7036" i="1"/>
  <c r="O4474" i="1"/>
  <c r="O1109" i="1"/>
  <c r="O6007" i="1"/>
  <c r="O917" i="1"/>
  <c r="O8238" i="1"/>
  <c r="O6633" i="1"/>
  <c r="O5728" i="1"/>
  <c r="O3665" i="1"/>
  <c r="O5843" i="1"/>
  <c r="O6777" i="1"/>
  <c r="O5913" i="1"/>
  <c r="O5292" i="1"/>
  <c r="O1958" i="1"/>
  <c r="O362" i="1"/>
  <c r="O5941" i="1"/>
  <c r="O444" i="1"/>
  <c r="O8038" i="1"/>
  <c r="O1154" i="1"/>
  <c r="O3348" i="1"/>
  <c r="O1081" i="1"/>
  <c r="O2685" i="1"/>
  <c r="O6127" i="1"/>
  <c r="O4205" i="1"/>
  <c r="O7420" i="1"/>
  <c r="O2880" i="1"/>
  <c r="O5317" i="1"/>
  <c r="O4764" i="1"/>
  <c r="O377" i="1"/>
  <c r="O8270" i="1"/>
  <c r="O7864" i="1"/>
  <c r="O1806" i="1"/>
  <c r="O2528" i="1"/>
  <c r="O6712" i="1"/>
  <c r="O5947" i="1"/>
  <c r="O5499" i="1"/>
  <c r="O7176" i="1"/>
  <c r="O4845" i="1"/>
  <c r="O1091" i="1"/>
  <c r="O42" i="1"/>
  <c r="O7067" i="1"/>
  <c r="O4290" i="1"/>
  <c r="O858" i="1"/>
  <c r="O6719" i="1"/>
  <c r="O8294" i="1"/>
  <c r="O482" i="1"/>
  <c r="O3866" i="1"/>
  <c r="O8153" i="1"/>
  <c r="O2380" i="1"/>
  <c r="O2194" i="1"/>
  <c r="O4690" i="1"/>
  <c r="O7287" i="1"/>
  <c r="O953" i="1"/>
  <c r="O5535" i="1"/>
  <c r="O5046" i="1"/>
  <c r="O5405" i="1"/>
  <c r="O3096" i="1"/>
  <c r="O8203" i="1"/>
  <c r="O5785" i="1"/>
  <c r="O3452" i="1"/>
  <c r="O7838" i="1"/>
  <c r="O4391" i="1"/>
  <c r="O618" i="1"/>
  <c r="O5948" i="1"/>
  <c r="O1292" i="1"/>
  <c r="O4543" i="1"/>
  <c r="O3711" i="1"/>
  <c r="O5210" i="1"/>
  <c r="O6157" i="1"/>
  <c r="O2541" i="1"/>
  <c r="O2435" i="1"/>
  <c r="O8188" i="1"/>
  <c r="O3788" i="1"/>
  <c r="O7927" i="1"/>
  <c r="O3586" i="1"/>
  <c r="O4115" i="1"/>
  <c r="O5801" i="1"/>
  <c r="O5949" i="1"/>
  <c r="O4705" i="1"/>
  <c r="O972" i="1"/>
  <c r="O7268" i="1"/>
  <c r="O7533" i="1"/>
  <c r="O1774" i="1"/>
  <c r="O1097" i="1"/>
  <c r="O1424" i="1"/>
  <c r="O1904" i="1"/>
  <c r="O3033" i="1"/>
  <c r="O5954" i="1"/>
  <c r="O8378" i="1"/>
  <c r="O7627" i="1"/>
  <c r="O727" i="1"/>
  <c r="O4364" i="1"/>
  <c r="O3103" i="1"/>
  <c r="O3057" i="1"/>
  <c r="O4641" i="1"/>
  <c r="O3336" i="1"/>
  <c r="O636" i="1"/>
  <c r="O8398" i="1"/>
  <c r="O131" i="1"/>
  <c r="O6860" i="1"/>
  <c r="O7462" i="1"/>
  <c r="O3354" i="1"/>
  <c r="O1339" i="1"/>
  <c r="O7100" i="1"/>
  <c r="O1534" i="1"/>
  <c r="O7724" i="1"/>
  <c r="O6634" i="1"/>
  <c r="O7358" i="1"/>
  <c r="O7133" i="1"/>
  <c r="O1311" i="1"/>
  <c r="O5527" i="1"/>
  <c r="O3617" i="1"/>
  <c r="O7693" i="1"/>
  <c r="O4681" i="1"/>
  <c r="O1340" i="1"/>
  <c r="O1257" i="1"/>
  <c r="O3109" i="1"/>
  <c r="O877" i="1"/>
  <c r="O3814" i="1"/>
  <c r="O3764" i="1"/>
  <c r="O7564" i="1"/>
  <c r="O983" i="1"/>
  <c r="O4726" i="1"/>
  <c r="O5712" i="1"/>
  <c r="O2302" i="1"/>
  <c r="O287" i="1"/>
  <c r="O1195" i="1"/>
  <c r="O2657" i="1"/>
  <c r="O1600" i="1"/>
  <c r="O8076" i="1"/>
  <c r="O6011" i="1"/>
  <c r="O5379" i="1"/>
  <c r="O2598" i="1"/>
  <c r="O6052" i="1"/>
  <c r="O3687" i="1"/>
  <c r="O5152" i="1"/>
  <c r="O2806" i="1"/>
  <c r="O8012" i="1"/>
  <c r="O6751" i="1"/>
  <c r="O5468" i="1"/>
  <c r="O4870" i="1"/>
  <c r="O372" i="1"/>
  <c r="O220" i="1"/>
  <c r="O2820" i="1"/>
  <c r="O1796" i="1"/>
  <c r="O6197" i="1"/>
  <c r="O674" i="1"/>
  <c r="O3374" i="1"/>
  <c r="O3252" i="1"/>
  <c r="O1646" i="1"/>
  <c r="O5040" i="1"/>
  <c r="O3834" i="1"/>
  <c r="O7670" i="1"/>
  <c r="O2825" i="1"/>
  <c r="O1481" i="1"/>
  <c r="O589" i="1"/>
  <c r="O4241" i="1"/>
  <c r="O43" i="1"/>
  <c r="O174" i="1"/>
  <c r="O3182" i="1"/>
  <c r="O8295" i="1"/>
  <c r="O5835" i="1"/>
  <c r="O3253" i="1"/>
  <c r="O1349" i="1"/>
  <c r="O3110" i="1"/>
  <c r="O1841" i="1"/>
  <c r="O4019" i="1"/>
  <c r="O6752" i="1"/>
  <c r="O7500" i="1"/>
  <c r="O3922" i="1"/>
  <c r="O8239" i="1"/>
  <c r="O7217" i="1"/>
  <c r="O2165" i="1"/>
  <c r="O7310" i="1"/>
  <c r="O4622" i="1"/>
  <c r="O7438" i="1"/>
  <c r="O4485" i="1"/>
  <c r="O5307" i="1"/>
  <c r="O8020" i="1"/>
  <c r="O3329" i="1"/>
  <c r="O596" i="1"/>
  <c r="O3122" i="1"/>
  <c r="O5808" i="1"/>
  <c r="O3653" i="1"/>
  <c r="O6884" i="1"/>
  <c r="O7223" i="1"/>
  <c r="O4408" i="1"/>
  <c r="O6044" i="1"/>
  <c r="O4711" i="1"/>
  <c r="O7138" i="1"/>
  <c r="O2996" i="1"/>
  <c r="O1326" i="1"/>
  <c r="O3240" i="1"/>
  <c r="O8001" i="1"/>
  <c r="O6315" i="1"/>
  <c r="O1407" i="1"/>
  <c r="O2496" i="1"/>
  <c r="O6248" i="1"/>
  <c r="O526" i="1"/>
  <c r="O1425" i="1"/>
  <c r="O3815" i="1"/>
  <c r="O4038" i="1"/>
  <c r="O4074" i="1"/>
  <c r="O8006" i="1"/>
  <c r="O6651" i="1"/>
  <c r="O5350" i="1"/>
  <c r="O1123" i="1"/>
  <c r="O5158" i="1"/>
  <c r="O3013" i="1"/>
  <c r="O6133" i="1"/>
  <c r="O3381" i="1"/>
  <c r="O462" i="1"/>
  <c r="O3227" i="1"/>
  <c r="O5342" i="1"/>
  <c r="O1739" i="1"/>
  <c r="O1917" i="1"/>
  <c r="O5159" i="1"/>
  <c r="O6662" i="1"/>
  <c r="O3402" i="1"/>
  <c r="O4995" i="1"/>
  <c r="O6769" i="1"/>
  <c r="O1449" i="1"/>
  <c r="O6613" i="1"/>
  <c r="O3277" i="1"/>
  <c r="O339" i="1"/>
  <c r="O7273" i="1"/>
  <c r="O5011" i="1"/>
  <c r="O8071" i="1"/>
  <c r="O212" i="1"/>
  <c r="O2097" i="1"/>
  <c r="O4930" i="1"/>
  <c r="O4537" i="1"/>
  <c r="O6417" i="1"/>
  <c r="O1629" i="1"/>
  <c r="O235" i="1"/>
  <c r="O2447" i="1"/>
  <c r="O7452" i="1"/>
  <c r="O1263" i="1"/>
  <c r="O1516" i="1"/>
  <c r="O7558" i="1"/>
  <c r="O5910" i="1"/>
  <c r="O1828" i="1"/>
  <c r="O944" i="1"/>
  <c r="O2785" i="1"/>
  <c r="O2250" i="1"/>
  <c r="O1601" i="1"/>
  <c r="O7163" i="1"/>
  <c r="O4808" i="1"/>
  <c r="O5327" i="1"/>
  <c r="O3167" i="1"/>
  <c r="O3953" i="1"/>
  <c r="O583" i="1"/>
  <c r="O3861" i="1"/>
  <c r="O1104" i="1"/>
  <c r="O984" i="1"/>
  <c r="O6986" i="1"/>
  <c r="O7598" i="1"/>
  <c r="O4528" i="1"/>
  <c r="O7961" i="1"/>
  <c r="O2066" i="1"/>
  <c r="O5517" i="1"/>
  <c r="O2179" i="1"/>
  <c r="O1719" i="1"/>
  <c r="O5012" i="1"/>
  <c r="O3002" i="1"/>
  <c r="O2786" i="1"/>
  <c r="O4768" i="1"/>
  <c r="O2927" i="1"/>
  <c r="O5433" i="1"/>
  <c r="O2144" i="1"/>
  <c r="O1860" i="1"/>
  <c r="O5536" i="1"/>
  <c r="O7334" i="1"/>
  <c r="O6249" i="1"/>
  <c r="O4566" i="1"/>
  <c r="O1395" i="1"/>
  <c r="O8302" i="1"/>
  <c r="O7958" i="1"/>
  <c r="O8216" i="1"/>
  <c r="O8472" i="1"/>
  <c r="O5713" i="1"/>
  <c r="O386" i="1"/>
  <c r="O7385" i="1"/>
  <c r="O8026" i="1"/>
  <c r="O8174" i="1"/>
  <c r="O1974" i="1"/>
  <c r="O3426" i="1"/>
  <c r="O6366" i="1"/>
  <c r="O8257" i="1"/>
  <c r="O6283" i="1"/>
  <c r="O901" i="1"/>
  <c r="O8262" i="1"/>
  <c r="O7164" i="1"/>
  <c r="O467" i="1"/>
  <c r="O2405" i="1"/>
  <c r="O4575" i="1"/>
  <c r="O866" i="1"/>
  <c r="O2183" i="1"/>
  <c r="O7994" i="1"/>
  <c r="O3622" i="1"/>
  <c r="O7740" i="1"/>
  <c r="O2661" i="1"/>
  <c r="O816" i="1"/>
  <c r="O6782" i="1"/>
  <c r="O3955" i="1"/>
  <c r="O5323" i="1"/>
  <c r="O4039" i="1"/>
  <c r="O5563" i="1"/>
  <c r="O4856" i="1"/>
  <c r="O6045" i="1"/>
  <c r="O4120" i="1"/>
  <c r="O2770" i="1"/>
  <c r="O4419" i="1"/>
  <c r="O584" i="1"/>
  <c r="O5328" i="1"/>
  <c r="O7475" i="1"/>
  <c r="O6427" i="1"/>
  <c r="O8429" i="1"/>
  <c r="O847" i="1"/>
  <c r="O3885" i="1"/>
  <c r="O1858" i="1"/>
  <c r="O2056" i="1"/>
  <c r="O6395" i="1"/>
  <c r="O4744" i="1"/>
  <c r="O1280" i="1"/>
  <c r="O8007" i="1"/>
  <c r="O3803" i="1"/>
  <c r="O739" i="1"/>
  <c r="O817" i="1"/>
  <c r="O802" i="1"/>
  <c r="O1196" i="1"/>
  <c r="O5282" i="1"/>
  <c r="O2138" i="1"/>
  <c r="O5798" i="1"/>
  <c r="O6498" i="1"/>
  <c r="O163" i="1"/>
  <c r="O1897" i="1"/>
  <c r="O3306" i="1"/>
  <c r="O1681" i="1"/>
  <c r="O1301" i="1"/>
  <c r="O3611" i="1"/>
  <c r="O1450" i="1"/>
  <c r="O5799" i="1"/>
  <c r="O3104" i="1"/>
  <c r="O8060" i="1"/>
  <c r="O6404" i="1"/>
  <c r="O5490" i="1"/>
  <c r="O6676" i="1"/>
  <c r="O5361" i="1"/>
  <c r="O5579" i="1"/>
  <c r="O7565" i="1"/>
  <c r="O5825" i="1"/>
  <c r="O1321" i="1"/>
  <c r="O54" i="1"/>
  <c r="O601" i="1"/>
  <c r="O2195" i="1"/>
  <c r="O3765" i="1"/>
  <c r="O35" i="1"/>
  <c r="O3045" i="1"/>
  <c r="O3531" i="1"/>
  <c r="O6418" i="1"/>
  <c r="O7797" i="1"/>
  <c r="O3781" i="1"/>
  <c r="O3071" i="1"/>
  <c r="O4878" i="1"/>
  <c r="O3926" i="1"/>
  <c r="O1946" i="1"/>
  <c r="O2548" i="1"/>
  <c r="O4745" i="1"/>
  <c r="O221" i="1"/>
  <c r="O1728" i="1"/>
  <c r="O8473" i="1"/>
  <c r="O6046" i="1"/>
  <c r="O4557" i="1"/>
  <c r="O7433" i="1"/>
  <c r="O6536" i="1"/>
  <c r="O6663" i="1"/>
  <c r="O6174" i="1"/>
  <c r="O2266" i="1"/>
  <c r="O4304" i="1"/>
  <c r="O6484" i="1"/>
  <c r="O7751" i="1"/>
  <c r="O1002" i="1"/>
  <c r="O7101" i="1"/>
  <c r="O3892" i="1"/>
  <c r="O2399" i="1"/>
  <c r="O3597" i="1"/>
  <c r="O7439" i="1"/>
  <c r="O1073" i="1"/>
  <c r="O842" i="1"/>
  <c r="O3246" i="1"/>
  <c r="O3991" i="1"/>
  <c r="O4712" i="1"/>
  <c r="O3798" i="1"/>
  <c r="O138" i="1"/>
  <c r="O7224" i="1"/>
  <c r="O590" i="1"/>
  <c r="O4713" i="1"/>
  <c r="O4275" i="1"/>
  <c r="O7937" i="1"/>
  <c r="O5749" i="1"/>
  <c r="O766" i="1"/>
  <c r="O3636" i="1"/>
  <c r="O4923" i="1"/>
  <c r="O7391" i="1"/>
  <c r="O2479" i="1"/>
  <c r="O2077" i="1"/>
  <c r="O892" i="1"/>
  <c r="O2700" i="1"/>
  <c r="O1847" i="1"/>
  <c r="O514" i="1"/>
  <c r="O7486" i="1"/>
  <c r="O870" i="1"/>
  <c r="O1625" i="1"/>
  <c r="O142" i="1"/>
  <c r="O996" i="1"/>
  <c r="O7865" i="1"/>
  <c r="O3337" i="1"/>
  <c r="O7643" i="1"/>
  <c r="O4864" i="1"/>
  <c r="O5605" i="1"/>
  <c r="O4334" i="1"/>
  <c r="O3144" i="1"/>
  <c r="O307" i="1"/>
  <c r="O8050" i="1"/>
  <c r="O5555" i="1"/>
  <c r="O5102" i="1"/>
  <c r="O5052" i="1"/>
  <c r="O3361" i="1"/>
  <c r="O4955" i="1"/>
  <c r="O5160" i="1"/>
  <c r="O8399" i="1"/>
  <c r="O6218" i="1"/>
  <c r="O3563" i="1"/>
  <c r="O2877" i="1"/>
  <c r="O5343" i="1"/>
  <c r="O179" i="1"/>
  <c r="O4849" i="1"/>
  <c r="O5491" i="1"/>
  <c r="O710" i="1"/>
  <c r="O5041" i="1"/>
  <c r="O3330" i="1"/>
  <c r="O8281" i="1"/>
  <c r="O4183" i="1"/>
  <c r="O1023" i="1"/>
  <c r="O3515" i="1"/>
  <c r="O2960" i="1"/>
  <c r="O2939" i="1"/>
  <c r="O2894" i="1"/>
  <c r="O7008" i="1"/>
  <c r="O2771" i="1"/>
  <c r="O5241" i="1"/>
  <c r="O8449" i="1"/>
  <c r="O2954" i="1"/>
  <c r="O6808" i="1"/>
  <c r="O4819" i="1"/>
  <c r="O3532" i="1"/>
  <c r="O4234" i="1"/>
  <c r="O4436" i="1"/>
  <c r="O4941" i="1"/>
  <c r="O701" i="1"/>
  <c r="O6023" i="1"/>
  <c r="O5942" i="1"/>
  <c r="O7962" i="1"/>
  <c r="O5481" i="1"/>
  <c r="O157" i="1"/>
  <c r="O6260" i="1"/>
  <c r="O1688" i="1"/>
  <c r="O6503" i="1"/>
  <c r="O7702" i="1"/>
  <c r="O4709" i="1"/>
  <c r="O3267" i="1"/>
  <c r="O6024" i="1"/>
  <c r="O7814" i="1"/>
  <c r="O4531" i="1"/>
  <c r="O2856" i="1"/>
  <c r="O1098" i="1"/>
  <c r="O1026" i="1"/>
  <c r="O6687" i="1"/>
  <c r="O4581" i="1"/>
  <c r="O7521" i="1"/>
  <c r="O6706" i="1"/>
  <c r="O3552" i="1"/>
  <c r="O7372" i="1"/>
  <c r="O6284" i="1"/>
  <c r="O8258" i="1"/>
  <c r="O6167" i="1"/>
  <c r="O571" i="1"/>
  <c r="O6926" i="1"/>
  <c r="O352" i="1"/>
  <c r="O8064" i="1"/>
  <c r="O7165" i="1"/>
  <c r="O3535" i="1"/>
  <c r="O4075" i="1"/>
  <c r="O688" i="1"/>
  <c r="O3727" i="1"/>
  <c r="O208" i="1"/>
  <c r="O6047" i="1"/>
  <c r="O3439" i="1"/>
  <c r="O3003" i="1"/>
  <c r="O3123" i="1"/>
  <c r="O3942" i="1"/>
  <c r="O1316" i="1"/>
  <c r="O8503" i="1"/>
  <c r="O4049" i="1"/>
  <c r="O4309" i="1"/>
  <c r="O631" i="1"/>
  <c r="O3893" i="1"/>
  <c r="O3726" i="1"/>
  <c r="O1994" i="1"/>
  <c r="O5482" i="1"/>
  <c r="O4963" i="1"/>
  <c r="O1878" i="1"/>
  <c r="O6337" i="1"/>
  <c r="O7714" i="1"/>
  <c r="O4295" i="1"/>
  <c r="O5802" i="1"/>
  <c r="O1218" i="1"/>
  <c r="O2298" i="1"/>
  <c r="O3292" i="1"/>
  <c r="O8154" i="1"/>
  <c r="O647" i="1"/>
  <c r="O978" i="1"/>
  <c r="O6828" i="1"/>
  <c r="O2273" i="1"/>
  <c r="O2361" i="1"/>
  <c r="O3782" i="1"/>
  <c r="O4890" i="1"/>
  <c r="O2701" i="1"/>
  <c r="O3625" i="1"/>
  <c r="O7819" i="1"/>
  <c r="O1172" i="1"/>
  <c r="O1526" i="1"/>
  <c r="O6380" i="1"/>
  <c r="O6756" i="1"/>
  <c r="O6224" i="1"/>
  <c r="O5580" i="1"/>
  <c r="O4516" i="1"/>
  <c r="O3756" i="1"/>
  <c r="O3799" i="1"/>
  <c r="O5406" i="1"/>
  <c r="O7534" i="1"/>
  <c r="O6897" i="1"/>
  <c r="O7609" i="1"/>
  <c r="O1724" i="1"/>
  <c r="O2928" i="1"/>
  <c r="O991" i="1"/>
  <c r="O238" i="1"/>
  <c r="O5233" i="1"/>
  <c r="O7815" i="1"/>
  <c r="O2412" i="1"/>
  <c r="O5168" i="1"/>
  <c r="O1200" i="1"/>
  <c r="O4301" i="1"/>
  <c r="O7761" i="1"/>
  <c r="O2314" i="1"/>
  <c r="O4538" i="1"/>
  <c r="O5386" i="1"/>
  <c r="O7071" i="1"/>
  <c r="O3988" i="1"/>
  <c r="O2088" i="1"/>
  <c r="O6796" i="1"/>
  <c r="O4170" i="1"/>
  <c r="O6074" i="1"/>
  <c r="O1373" i="1"/>
  <c r="O2039" i="1"/>
  <c r="O2857" i="1"/>
  <c r="O1520" i="1"/>
  <c r="O7447" i="1"/>
  <c r="O3968" i="1"/>
  <c r="O3486" i="1"/>
  <c r="O8413" i="1"/>
  <c r="O4924" i="1"/>
  <c r="O6829" i="1"/>
  <c r="O7667" i="1"/>
  <c r="O563" i="1"/>
  <c r="O3886" i="1"/>
  <c r="O7576" i="1"/>
  <c r="O3058" i="1"/>
  <c r="O532" i="1"/>
  <c r="O7889" i="1"/>
  <c r="O1835" i="1"/>
  <c r="O6844" i="1"/>
  <c r="O5755" i="1"/>
  <c r="O7798" i="1"/>
  <c r="O292" i="1"/>
  <c r="O5463" i="1"/>
  <c r="O2749" i="1"/>
  <c r="O3510" i="1"/>
  <c r="O1374" i="1"/>
  <c r="O5351" i="1"/>
  <c r="O1138" i="1"/>
  <c r="O1384" i="1"/>
  <c r="O6648" i="1"/>
  <c r="O4719" i="1"/>
  <c r="O4746" i="1"/>
  <c r="O4642" i="1"/>
  <c r="O6763" i="1"/>
  <c r="O7735" i="1"/>
  <c r="O3905" i="1"/>
  <c r="O4103" i="1"/>
  <c r="O2215" i="1"/>
  <c r="O2712" i="1"/>
  <c r="O8155" i="1"/>
  <c r="O1781" i="1"/>
  <c r="O7244" i="1"/>
  <c r="O4441" i="1"/>
  <c r="O7009" i="1"/>
  <c r="O7911" i="1"/>
  <c r="O8379" i="1"/>
  <c r="O5464" i="1"/>
  <c r="O3386" i="1"/>
  <c r="O3618" i="1"/>
  <c r="O4660" i="1"/>
  <c r="O1893" i="1"/>
  <c r="O3355" i="1"/>
  <c r="O4415" i="1"/>
  <c r="O2599" i="1"/>
  <c r="O4801" i="1"/>
  <c r="O5355" i="1"/>
  <c r="O7274" i="1"/>
  <c r="O4558" i="1"/>
  <c r="O4968" i="1"/>
  <c r="O7906" i="1"/>
  <c r="O239" i="1"/>
  <c r="O3774" i="1"/>
  <c r="O1205" i="1"/>
  <c r="O597" i="1"/>
  <c r="O717" i="1"/>
  <c r="O1797" i="1"/>
  <c r="O1930" i="1"/>
  <c r="O1867" i="1"/>
  <c r="O5849" i="1"/>
  <c r="O7122" i="1"/>
  <c r="O6797" i="1"/>
  <c r="O3843" i="1"/>
  <c r="O3674" i="1"/>
  <c r="O3299" i="1"/>
  <c r="O5147" i="1"/>
  <c r="O2453" i="1"/>
  <c r="O945" i="1"/>
  <c r="O6898" i="1"/>
  <c r="O381" i="1"/>
  <c r="O7820" i="1"/>
  <c r="O323" i="1"/>
  <c r="O3469" i="1"/>
  <c r="O8450" i="1"/>
  <c r="O1579" i="1"/>
  <c r="O1658" i="1"/>
  <c r="O4045" i="1"/>
  <c r="O4365" i="1"/>
  <c r="O8414" i="1"/>
  <c r="O7139" i="1"/>
  <c r="O483" i="1"/>
  <c r="O7373" i="1"/>
  <c r="O3163" i="1"/>
  <c r="O6441" i="1"/>
  <c r="O3906" i="1"/>
  <c r="O4025" i="1"/>
  <c r="O1362" i="1"/>
  <c r="O7237" i="1"/>
  <c r="O1408" i="1"/>
  <c r="O5739" i="1"/>
  <c r="O158" i="1"/>
  <c r="O180" i="1"/>
  <c r="O77" i="1"/>
  <c r="O6823" i="1"/>
  <c r="O8337" i="1"/>
  <c r="O8487" i="1"/>
  <c r="O3207" i="1"/>
  <c r="O7725" i="1"/>
  <c r="O2702" i="1"/>
  <c r="O5648" i="1"/>
  <c r="O7022" i="1"/>
  <c r="O4397" i="1"/>
  <c r="O1436" i="1"/>
  <c r="O1127" i="1"/>
  <c r="O5654" i="1"/>
  <c r="O2991" i="1"/>
  <c r="O1939" i="1"/>
  <c r="O3271" i="1"/>
  <c r="O1576" i="1"/>
  <c r="O7688" i="1"/>
  <c r="O6035" i="1"/>
  <c r="O262" i="1"/>
  <c r="O7620" i="1"/>
  <c r="O6975" i="1"/>
  <c r="O5217" i="1"/>
  <c r="O2400" i="1"/>
  <c r="O5187" i="1"/>
  <c r="O7348" i="1"/>
  <c r="O3916" i="1"/>
  <c r="O4033" i="1"/>
  <c r="O2708" i="1"/>
  <c r="O1124" i="1"/>
  <c r="O2168" i="1"/>
  <c r="O8509" i="1"/>
  <c r="O7440" i="1"/>
  <c r="O5774" i="1"/>
  <c r="O7856" i="1"/>
  <c r="O7202" i="1"/>
  <c r="O8392" i="1"/>
  <c r="O6436" i="1"/>
  <c r="O5500" i="1"/>
  <c r="O7353" i="1"/>
  <c r="O3293" i="1"/>
  <c r="O6657" i="1"/>
  <c r="O2098" i="1"/>
  <c r="O7614" i="1"/>
  <c r="O4514" i="1"/>
  <c r="O1009" i="1"/>
  <c r="O6618" i="1"/>
  <c r="O3168" i="1"/>
  <c r="O3849" i="1"/>
  <c r="O3403" i="1"/>
  <c r="O2766" i="1"/>
  <c r="O6003" i="1"/>
  <c r="O5218" i="1"/>
  <c r="O6423" i="1"/>
  <c r="O3443" i="1"/>
  <c r="O2420" i="1"/>
  <c r="O7674" i="1"/>
  <c r="O5875" i="1"/>
  <c r="O3575" i="1"/>
  <c r="O7089" i="1"/>
  <c r="O1173" i="1"/>
  <c r="O1540" i="1"/>
  <c r="O419" i="1"/>
  <c r="O728" i="1"/>
  <c r="O8" i="1"/>
  <c r="O6543" i="1"/>
  <c r="O2238" i="1"/>
  <c r="O3105" i="1"/>
  <c r="O7621" i="1"/>
  <c r="O3028" i="1"/>
  <c r="O1995" i="1"/>
  <c r="O3884" i="1"/>
  <c r="O7857" i="1"/>
  <c r="O6162" i="1"/>
  <c r="O4769" i="1"/>
  <c r="O1667" i="1"/>
  <c r="O5649" i="1"/>
  <c r="O8061" i="1"/>
  <c r="O5445" i="1"/>
  <c r="O6809" i="1"/>
  <c r="O912" i="1"/>
  <c r="O4138" i="1"/>
  <c r="O5111" i="1"/>
  <c r="O1015" i="1"/>
  <c r="O6430" i="1"/>
  <c r="O1317" i="1"/>
  <c r="O5091" i="1"/>
  <c r="O3887" i="1"/>
  <c r="O8303" i="1"/>
  <c r="O2542" i="1"/>
  <c r="O922" i="1"/>
  <c r="O1063" i="1"/>
  <c r="O3113" i="1"/>
  <c r="O358" i="1"/>
  <c r="O6619" i="1"/>
  <c r="O4673" i="1"/>
  <c r="O6457" i="1"/>
  <c r="O3525" i="1"/>
  <c r="O4643" i="1"/>
  <c r="O5853" i="1"/>
  <c r="O5742" i="1"/>
  <c r="O399" i="1"/>
  <c r="O6861" i="1"/>
  <c r="O7932" i="1"/>
  <c r="O3255" i="1"/>
  <c r="O684" i="1"/>
  <c r="O3496" i="1"/>
  <c r="O104" i="1"/>
  <c r="O7476" i="1"/>
  <c r="O5572" i="1"/>
  <c r="O2278" i="1"/>
  <c r="O3816" i="1"/>
  <c r="O7696" i="1"/>
  <c r="O3" i="1"/>
  <c r="O2767" i="1"/>
  <c r="O7487" i="1"/>
  <c r="O3975" i="1"/>
  <c r="O1128" i="1"/>
  <c r="O2229" i="1"/>
  <c r="O3156" i="1"/>
  <c r="O410" i="1"/>
  <c r="O5204" i="1"/>
  <c r="O8072" i="1"/>
  <c r="O468" i="1"/>
  <c r="O8469" i="1"/>
  <c r="O5380" i="1"/>
  <c r="O7948" i="1"/>
  <c r="O8380" i="1"/>
  <c r="O5556" i="1"/>
  <c r="O8113" i="1"/>
  <c r="O7708" i="1"/>
  <c r="O1092" i="1"/>
  <c r="O7421" i="1"/>
  <c r="O2110" i="1"/>
  <c r="O288" i="1"/>
  <c r="O808" i="1"/>
  <c r="O529" i="1"/>
  <c r="O7952" i="1"/>
  <c r="O6017" i="1"/>
  <c r="O3082" i="1"/>
  <c r="O8496" i="1"/>
  <c r="O2978" i="1"/>
  <c r="O785" i="1"/>
  <c r="O5153" i="1"/>
  <c r="O5528" i="1"/>
  <c r="O7260" i="1"/>
  <c r="O8065" i="1"/>
  <c r="O3637" i="1"/>
  <c r="O4216" i="1"/>
  <c r="O3835" i="1"/>
  <c r="O164" i="1"/>
  <c r="O3318" i="1"/>
  <c r="O5169" i="1"/>
  <c r="O677" i="1"/>
  <c r="O2030" i="1"/>
  <c r="O7145" i="1"/>
  <c r="O1024" i="1"/>
  <c r="O796" i="1"/>
  <c r="O5227" i="1"/>
  <c r="O297" i="1"/>
  <c r="O1918" i="1"/>
  <c r="O4" i="1"/>
  <c r="O4209" i="1"/>
  <c r="O5053" i="1"/>
  <c r="O1740" i="1"/>
  <c r="O1390" i="1"/>
  <c r="O2833" i="1"/>
  <c r="O7299" i="1"/>
  <c r="O185" i="1"/>
  <c r="O58" i="1"/>
  <c r="O2284" i="1"/>
  <c r="O6625" i="1"/>
  <c r="O8325" i="1"/>
  <c r="O8160" i="1"/>
  <c r="O3720" i="1"/>
  <c r="O5552" i="1"/>
  <c r="O6102" i="1"/>
  <c r="O3278" i="1"/>
  <c r="O254" i="1"/>
  <c r="O6810" i="1"/>
  <c r="O222" i="1"/>
  <c r="O7843" i="1"/>
  <c r="O4451" i="1"/>
  <c r="O8513" i="1"/>
  <c r="O6798" i="1"/>
  <c r="O1615" i="1"/>
  <c r="O7622" i="1"/>
  <c r="O6570" i="1"/>
  <c r="O678" i="1"/>
  <c r="O5097" i="1"/>
  <c r="O2279" i="1"/>
  <c r="O2362" i="1"/>
  <c r="O2010" i="1"/>
  <c r="O2315" i="1"/>
  <c r="O3696" i="1"/>
  <c r="O1608" i="1"/>
  <c r="O2565" i="1"/>
  <c r="O1035" i="1"/>
  <c r="O353" i="1"/>
  <c r="O6677" i="1"/>
  <c r="O5071" i="1"/>
  <c r="O6635" i="1"/>
  <c r="O1246" i="1"/>
  <c r="O8437" i="1"/>
  <c r="O3279" i="1"/>
  <c r="O7995" i="1"/>
  <c r="O8077" i="1"/>
  <c r="O6489" i="1"/>
  <c r="O6963" i="1"/>
  <c r="O1082" i="1"/>
  <c r="O2201" i="1"/>
  <c r="O2414" i="1"/>
  <c r="O6302" i="1"/>
  <c r="O5251" i="1"/>
  <c r="O5026" i="1"/>
  <c r="O3976" i="1"/>
  <c r="O4727" i="1"/>
  <c r="O7606" i="1"/>
  <c r="O6053" i="1"/>
  <c r="O3106" i="1"/>
  <c r="O4340" i="1"/>
  <c r="O1822" i="1"/>
  <c r="O7709" i="1"/>
  <c r="O1190" i="1"/>
  <c r="O1580" i="1"/>
  <c r="O6168" i="1"/>
  <c r="O3704" i="1"/>
  <c r="O5679" i="1"/>
  <c r="O4674" i="1"/>
  <c r="O5987" i="1"/>
  <c r="O5734" i="1"/>
  <c r="O6903" i="1"/>
  <c r="O6582" i="1"/>
  <c r="O6307" i="1"/>
  <c r="O1165" i="1"/>
  <c r="O5275" i="1"/>
  <c r="O3497" i="1"/>
  <c r="O8451" i="1"/>
  <c r="O7580" i="1"/>
  <c r="O7448" i="1"/>
  <c r="O3844" i="1"/>
  <c r="O3728" i="1"/>
  <c r="O1931" i="1"/>
  <c r="O2886" i="1"/>
  <c r="O4959" i="1"/>
  <c r="O8002" i="1"/>
  <c r="O1010" i="1"/>
  <c r="O8474" i="1"/>
  <c r="O7677" i="1"/>
  <c r="O2395" i="1"/>
  <c r="O4796" i="1"/>
  <c r="O3946" i="1"/>
  <c r="O2821" i="1"/>
  <c r="O7374" i="1"/>
  <c r="O5372" i="1"/>
  <c r="O577" i="1"/>
  <c r="O515" i="1"/>
  <c r="O2623" i="1"/>
  <c r="O1959" i="1"/>
  <c r="O4392" i="1"/>
  <c r="O4248" i="1"/>
  <c r="O3487" i="1"/>
  <c r="O3598" i="1"/>
  <c r="O1682" i="1"/>
  <c r="O2174" i="1"/>
  <c r="O6649" i="1"/>
  <c r="O7505" i="1"/>
  <c r="O3474" i="1"/>
  <c r="O3331" i="1"/>
  <c r="O1472" i="1"/>
  <c r="O1977" i="1"/>
  <c r="O8304" i="1"/>
  <c r="O1848" i="1"/>
  <c r="O902" i="1"/>
  <c r="O2719" i="1"/>
  <c r="O6743" i="1"/>
  <c r="O578" i="1"/>
  <c r="O6266" i="1"/>
  <c r="O6485" i="1"/>
  <c r="O4598" i="1"/>
  <c r="O246" i="1"/>
  <c r="O3014" i="1"/>
  <c r="O438" i="1"/>
  <c r="O2346" i="1"/>
  <c r="O997" i="1"/>
  <c r="O112" i="1"/>
  <c r="O3300" i="1"/>
  <c r="O1694" i="1"/>
  <c r="O4698" i="1"/>
  <c r="O445" i="1"/>
  <c r="O2216" i="1"/>
  <c r="O3998" i="1"/>
  <c r="O2468" i="1"/>
  <c r="O7017" i="1"/>
  <c r="O4270" i="1"/>
  <c r="O2618" i="1"/>
  <c r="O2929" i="1"/>
  <c r="O747" i="1"/>
  <c r="O8045" i="1"/>
  <c r="O7225" i="1"/>
  <c r="O2196" i="1"/>
  <c r="O1273" i="1"/>
  <c r="O4437" i="1"/>
  <c r="O8286" i="1"/>
  <c r="O5894" i="1"/>
  <c r="O3963" i="1"/>
  <c r="O2703" i="1"/>
  <c r="O3592" i="1"/>
  <c r="O6473" i="1"/>
  <c r="O689" i="1"/>
  <c r="O5699" i="1"/>
  <c r="O8370" i="1"/>
  <c r="O6431" i="1"/>
  <c r="O8479" i="1"/>
  <c r="O5065" i="1"/>
  <c r="O1711" i="1"/>
  <c r="O3114" i="1"/>
  <c r="O2940" i="1"/>
  <c r="O7375" i="1"/>
  <c r="O6865" i="1"/>
  <c r="O2612" i="1"/>
  <c r="O6787" i="1"/>
  <c r="O308" i="1"/>
  <c r="O6267" i="1"/>
  <c r="O1647" i="1"/>
  <c r="O821" i="1"/>
  <c r="O3234" i="1"/>
  <c r="O4820" i="1"/>
  <c r="O240" i="1"/>
  <c r="O3516" i="1"/>
  <c r="O347" i="1"/>
  <c r="O2202" i="1"/>
  <c r="O4686" i="1"/>
  <c r="O5729" i="1"/>
  <c r="O1420" i="1"/>
  <c r="O4161" i="1"/>
  <c r="O1487" i="1"/>
  <c r="O3083" i="1"/>
  <c r="O7434" i="1"/>
  <c r="O7207" i="1"/>
  <c r="O2327" i="1"/>
  <c r="O1921" i="1"/>
  <c r="O1056" i="1"/>
  <c r="O7467" i="1"/>
  <c r="O4471" i="1"/>
  <c r="O4221" i="1"/>
  <c r="O1499" i="1"/>
  <c r="O26" i="1"/>
  <c r="O7181" i="1"/>
  <c r="O1322" i="1"/>
  <c r="O4661" i="1"/>
  <c r="O848" i="1"/>
  <c r="O4069" i="1"/>
  <c r="O2881" i="1"/>
  <c r="O3332" i="1"/>
  <c r="O6250" i="1"/>
  <c r="O7569" i="1"/>
  <c r="O1775" i="1"/>
  <c r="O3540" i="1"/>
  <c r="O6814" i="1"/>
  <c r="O8338" i="1"/>
  <c r="O7392" i="1"/>
  <c r="O559" i="1"/>
  <c r="O6139" i="1"/>
  <c r="O3932" i="1"/>
  <c r="O1565" i="1"/>
  <c r="O6735" i="1"/>
  <c r="O7354" i="1"/>
  <c r="O455" i="1"/>
  <c r="O6571" i="1"/>
  <c r="O5990" i="1"/>
  <c r="O6524" i="1"/>
  <c r="O414" i="1"/>
  <c r="O5161" i="1"/>
  <c r="O2728" i="1"/>
  <c r="O1285" i="1"/>
  <c r="O4014" i="1"/>
  <c r="O886" i="1"/>
  <c r="O8354" i="1"/>
  <c r="O267" i="1"/>
  <c r="O2839" i="1"/>
  <c r="O6764" i="1"/>
  <c r="O6908" i="1"/>
  <c r="O6877" i="1"/>
  <c r="O7255" i="1"/>
  <c r="O6899" i="1"/>
  <c r="O2518" i="1"/>
  <c r="O751" i="1"/>
  <c r="O415" i="1"/>
  <c r="O4809" i="1"/>
  <c r="O7623" i="1"/>
  <c r="O4185" i="1"/>
  <c r="O2961" i="1"/>
  <c r="O2328" i="1"/>
  <c r="O3623" i="1"/>
  <c r="O3969" i="1"/>
  <c r="O7441" i="1"/>
  <c r="O4335" i="1"/>
  <c r="O1306" i="1"/>
  <c r="O3404" i="1"/>
  <c r="O6958" i="1"/>
  <c r="O3004" i="1"/>
  <c r="O6360" i="1"/>
  <c r="O5103" i="1"/>
  <c r="O4398" i="1"/>
  <c r="O4732" i="1"/>
  <c r="O5970" i="1"/>
  <c r="O6122" i="1"/>
  <c r="O3605" i="1"/>
  <c r="O7877" i="1"/>
  <c r="O5228" i="1"/>
  <c r="O6871" i="1"/>
  <c r="O7415" i="1"/>
  <c r="O1110" i="1"/>
  <c r="O4171" i="1"/>
  <c r="O2740" i="1"/>
  <c r="O5829" i="1"/>
  <c r="O3228" i="1"/>
  <c r="O5690" i="1"/>
  <c r="O2251" i="1"/>
  <c r="O7010" i="1"/>
  <c r="O2089" i="1"/>
  <c r="O1099" i="1"/>
  <c r="O3938" i="1"/>
  <c r="O8090" i="1"/>
  <c r="O2101" i="1"/>
  <c r="O3366" i="1"/>
  <c r="O7064" i="1"/>
  <c r="O1836" i="1"/>
  <c r="O5790" i="1"/>
  <c r="O4662" i="1"/>
  <c r="O159" i="1"/>
  <c r="O1712" i="1"/>
  <c r="O8139" i="1"/>
  <c r="O8452" i="1"/>
  <c r="O5650" i="1"/>
  <c r="O1967" i="1"/>
  <c r="O3421" i="1"/>
  <c r="O4438" i="1"/>
  <c r="O6069" i="1"/>
  <c r="O8178" i="1"/>
  <c r="O8400" i="1"/>
  <c r="O4567" i="1"/>
  <c r="O8141" i="1"/>
  <c r="O3307" i="1"/>
  <c r="O1673" i="1"/>
  <c r="O150" i="1"/>
  <c r="O7640" i="1"/>
  <c r="O2090" i="1"/>
  <c r="O7275" i="1"/>
  <c r="O1788" i="1"/>
  <c r="O2674" i="1"/>
  <c r="O8164" i="1"/>
  <c r="O6490" i="1"/>
  <c r="O6799" i="1"/>
  <c r="O2930" i="1"/>
  <c r="O1879" i="1"/>
  <c r="O1659" i="1"/>
  <c r="O1547" i="1"/>
  <c r="O965" i="1"/>
  <c r="O1184" i="1"/>
  <c r="O3138" i="1"/>
  <c r="O2866" i="1"/>
  <c r="O7033" i="1"/>
  <c r="O7492" i="1"/>
  <c r="O6225" i="1"/>
  <c r="O1067" i="1"/>
  <c r="O6295" i="1"/>
  <c r="O887" i="1"/>
  <c r="O1302" i="1"/>
  <c r="O2175" i="1"/>
  <c r="O5543" i="1"/>
  <c r="O4076" i="1"/>
  <c r="O8179" i="1"/>
  <c r="O1068" i="1"/>
  <c r="O7023" i="1"/>
  <c r="O3188" i="1"/>
  <c r="O612" i="1"/>
  <c r="O4627" i="1"/>
  <c r="O2308" i="1"/>
  <c r="O1842" i="1"/>
  <c r="O1776" i="1"/>
  <c r="O5276" i="1"/>
  <c r="O4472" i="1"/>
  <c r="O7577" i="1"/>
  <c r="O5112" i="1"/>
  <c r="O4162" i="1"/>
  <c r="O4797" i="1"/>
  <c r="O1978" i="1"/>
  <c r="O3208" i="1"/>
  <c r="O8282" i="1"/>
  <c r="O2230" i="1"/>
  <c r="O3783" i="1"/>
  <c r="O4222" i="1"/>
  <c r="O7082" i="1"/>
  <c r="O1695" i="1"/>
  <c r="O2613" i="1"/>
  <c r="O1219" i="1"/>
  <c r="O907" i="1"/>
  <c r="O5695" i="1"/>
  <c r="O6321" i="1"/>
  <c r="O3947" i="1"/>
  <c r="O5803" i="1"/>
  <c r="O1046" i="1"/>
  <c r="O1566" i="1"/>
  <c r="O6103" i="1"/>
  <c r="O4026" i="1"/>
  <c r="O2448" i="1"/>
  <c r="O7559" i="1"/>
  <c r="O5066" i="1"/>
  <c r="O1683" i="1"/>
  <c r="O8209" i="1"/>
  <c r="O2743" i="1"/>
  <c r="O632" i="1"/>
  <c r="O4235" i="1"/>
  <c r="O5903" i="1"/>
  <c r="O6025" i="1"/>
  <c r="O3775" i="1"/>
  <c r="O542" i="1"/>
  <c r="O4090" i="1"/>
  <c r="O3817" i="1"/>
  <c r="O7276" i="1"/>
  <c r="O2126" i="1"/>
  <c r="O3876" i="1"/>
  <c r="O4610" i="1"/>
  <c r="O5548" i="1"/>
  <c r="O3661" i="1"/>
  <c r="O5256" i="1"/>
  <c r="O1746" i="1"/>
  <c r="O3139" i="1"/>
  <c r="O5864" i="1"/>
  <c r="O1297" i="1"/>
  <c r="O4644" i="1"/>
  <c r="O3214" i="1"/>
  <c r="O4143" i="1"/>
  <c r="O2210" i="1"/>
  <c r="O378" i="1"/>
  <c r="O5058" i="1"/>
  <c r="O5509" i="1"/>
  <c r="O6442" i="1"/>
  <c r="O4925" i="1"/>
  <c r="O7890" i="1"/>
  <c r="O382" i="1"/>
  <c r="O878" i="1"/>
  <c r="O5213" i="1"/>
  <c r="O1909" i="1"/>
  <c r="O973" i="1"/>
  <c r="O966" i="1"/>
  <c r="O6996" i="1"/>
  <c r="O6804" i="1"/>
  <c r="O5651" i="1"/>
  <c r="O3917" i="1"/>
  <c r="O1581" i="1"/>
  <c r="O3894" i="1"/>
  <c r="O5700" i="1"/>
  <c r="O8430" i="1"/>
  <c r="O7689" i="1"/>
  <c r="O1281" i="1"/>
  <c r="O4931" i="1"/>
  <c r="O5659" i="1"/>
  <c r="O1668" i="1"/>
  <c r="O4369" i="1"/>
  <c r="O1696" i="1"/>
  <c r="O3301" i="1"/>
  <c r="O5564" i="1"/>
  <c r="O1761" i="1"/>
  <c r="O8251" i="1"/>
  <c r="O4645" i="1"/>
  <c r="O1689" i="1"/>
  <c r="O3981" i="1"/>
  <c r="O8105" i="1"/>
  <c r="O6338" i="1"/>
  <c r="O4430" i="1"/>
  <c r="O3356" i="1"/>
  <c r="O3140" i="1"/>
  <c r="O7784" i="1"/>
  <c r="O7839" i="1"/>
  <c r="O940" i="1"/>
  <c r="O1085" i="1"/>
  <c r="O5195" i="1"/>
  <c r="O7790" i="1"/>
  <c r="O4599" i="1"/>
  <c r="O3396" i="1"/>
  <c r="O625" i="1"/>
  <c r="O4439" i="1"/>
  <c r="O2352" i="1"/>
  <c r="O7969" i="1"/>
  <c r="O2169" i="1"/>
  <c r="O6834" i="1"/>
  <c r="O6614" i="1"/>
  <c r="O7752" i="1"/>
  <c r="O7635" i="1"/>
  <c r="O4144" i="1"/>
  <c r="O6688" i="1"/>
  <c r="O5303" i="1"/>
  <c r="O6872" i="1"/>
  <c r="O8385" i="1"/>
  <c r="O5584" i="1"/>
  <c r="O1100" i="1"/>
  <c r="O6600" i="1"/>
  <c r="O2011" i="1"/>
  <c r="O606" i="1"/>
  <c r="O132" i="1"/>
  <c r="O2480" i="1"/>
  <c r="O3204" i="1"/>
  <c r="O5865" i="1"/>
  <c r="O7134" i="1"/>
  <c r="O2031" i="1"/>
  <c r="O472" i="1"/>
  <c r="O5" i="1"/>
  <c r="O6308" i="1"/>
  <c r="O4615" i="1"/>
  <c r="O2966" i="1"/>
  <c r="O7422" i="1"/>
  <c r="O3712" i="1"/>
  <c r="O6915" i="1"/>
  <c r="O1269" i="1"/>
  <c r="O767" i="1"/>
  <c r="O6916" i="1"/>
  <c r="O5544" i="1"/>
  <c r="O3189" i="1"/>
  <c r="O6555" i="1"/>
  <c r="O2720" i="1"/>
  <c r="O3171" i="1"/>
  <c r="O64" i="1"/>
  <c r="O5553" i="1"/>
  <c r="O4082" i="1"/>
  <c r="O3970" i="1"/>
  <c r="O4242" i="1"/>
  <c r="O8415" i="1"/>
  <c r="O888" i="1"/>
  <c r="O1979" i="1"/>
  <c r="O7248" i="1"/>
  <c r="O4663" i="1"/>
  <c r="O4064" i="1"/>
  <c r="O3323" i="1"/>
  <c r="O7226" i="1"/>
  <c r="O1521" i="1"/>
  <c r="O1442" i="1"/>
  <c r="O2695" i="1"/>
  <c r="O4254" i="1"/>
  <c r="O702" i="1"/>
  <c r="O4779" i="1"/>
  <c r="O4664" i="1"/>
  <c r="O7785" i="1"/>
  <c r="O4424" i="1"/>
  <c r="O6509" i="1"/>
  <c r="O1829" i="1"/>
  <c r="O2947" i="1"/>
  <c r="O2844" i="1"/>
  <c r="O7641" i="1"/>
  <c r="O809" i="1"/>
  <c r="O5135" i="1"/>
  <c r="O143" i="1"/>
  <c r="O8056" i="1"/>
  <c r="O3862" i="1"/>
  <c r="O4083" i="1"/>
  <c r="O4420" i="1"/>
  <c r="O7292" i="1"/>
  <c r="O4155" i="1"/>
  <c r="O7953" i="1"/>
  <c r="O3776" i="1"/>
  <c r="O4139" i="1"/>
  <c r="O2724" i="1"/>
  <c r="O4996" i="1"/>
  <c r="O2931" i="1"/>
  <c r="O7192" i="1"/>
  <c r="O2061" i="1"/>
  <c r="O7539" i="1"/>
  <c r="O5120" i="1"/>
  <c r="O2979" i="1"/>
  <c r="O5532" i="1"/>
  <c r="O8431" i="1"/>
  <c r="O4772" i="1"/>
  <c r="O1378" i="1"/>
  <c r="O4720" i="1"/>
  <c r="O168" i="1"/>
  <c r="O4050" i="1"/>
  <c r="O740" i="1"/>
  <c r="O2861" i="1"/>
  <c r="O6190" i="1"/>
  <c r="O2750" i="1"/>
  <c r="O7379" i="1"/>
  <c r="O3172" i="1"/>
  <c r="O6272" i="1"/>
  <c r="O6081" i="1"/>
  <c r="O6158" i="1"/>
  <c r="O1541" i="1"/>
  <c r="O3409" i="1"/>
  <c r="O8349" i="1"/>
  <c r="O633" i="1"/>
  <c r="O2948" i="1"/>
  <c r="O6191" i="1"/>
  <c r="O889" i="1"/>
  <c r="O3280" i="1"/>
  <c r="O3294" i="1"/>
  <c r="O634" i="1"/>
  <c r="O3918" i="1"/>
  <c r="O797" i="1"/>
  <c r="O3533" i="1"/>
  <c r="O3534" i="1"/>
  <c r="O5775" i="1"/>
  <c r="O2081" i="1"/>
  <c r="O2102" i="1"/>
  <c r="O5868" i="1"/>
  <c r="O6428" i="1"/>
  <c r="O6626" i="1"/>
  <c r="O5457" i="1"/>
  <c r="O8046" i="1"/>
  <c r="O5920" i="1"/>
  <c r="O1980" i="1"/>
  <c r="O8057" i="1"/>
  <c r="O85" i="1"/>
  <c r="O4798" i="1"/>
  <c r="O5092" i="1"/>
  <c r="O1922" i="1"/>
  <c r="O1734" i="1"/>
  <c r="O8271" i="1"/>
  <c r="O1350" i="1"/>
  <c r="O2713" i="1"/>
  <c r="O6800" i="1"/>
  <c r="O2935" i="1"/>
  <c r="O3647" i="1"/>
  <c r="O1323" i="1"/>
  <c r="O4302" i="1"/>
  <c r="O8097" i="1"/>
  <c r="O564" i="1"/>
  <c r="O463" i="1"/>
  <c r="O6273" i="1"/>
  <c r="O1940" i="1"/>
  <c r="O5983" i="1"/>
  <c r="O2566" i="1"/>
  <c r="O1057" i="1"/>
  <c r="O5469" i="1"/>
  <c r="O6510" i="1"/>
  <c r="O4055" i="1"/>
  <c r="O1385" i="1"/>
  <c r="O4656" i="1"/>
  <c r="O7068" i="1"/>
  <c r="O7227" i="1"/>
  <c r="O6850" i="1"/>
  <c r="O1132" i="1"/>
  <c r="O1430" i="1"/>
  <c r="O849" i="1"/>
  <c r="O7647" i="1"/>
  <c r="O6909" i="1"/>
  <c r="O5978" i="1"/>
  <c r="O6242" i="1"/>
  <c r="O3089" i="1"/>
  <c r="O1522" i="1"/>
  <c r="O4104" i="1"/>
  <c r="O7595" i="1"/>
  <c r="O27" i="1"/>
  <c r="O1396" i="1"/>
  <c r="O3977" i="1"/>
  <c r="O1843" i="1"/>
  <c r="O7151" i="1"/>
  <c r="O7423" i="1"/>
  <c r="O2091" i="1"/>
  <c r="O6410" i="1"/>
  <c r="O276" i="1"/>
  <c r="O6226" i="1"/>
  <c r="O5680" i="1"/>
  <c r="O1837" i="1"/>
  <c r="O4366" i="1"/>
  <c r="O7262" i="1"/>
  <c r="O7305" i="1"/>
  <c r="O5638" i="1"/>
  <c r="O2316" i="1"/>
  <c r="O5554" i="1"/>
  <c r="O7311" i="1"/>
  <c r="O7652" i="1"/>
  <c r="O1086" i="1"/>
  <c r="O1700" i="1"/>
  <c r="O2709" i="1"/>
  <c r="O6075" i="1"/>
  <c r="O803" i="1"/>
  <c r="O2285" i="1"/>
  <c r="O5196" i="1"/>
  <c r="O5373" i="1"/>
  <c r="O7923" i="1"/>
  <c r="O5984" i="1"/>
  <c r="O3662" i="1"/>
  <c r="O8252" i="1"/>
  <c r="O4733" i="1"/>
  <c r="O903" i="1"/>
  <c r="O6424" i="1"/>
  <c r="O2848" i="1"/>
  <c r="O263" i="1"/>
  <c r="O2490" i="1"/>
  <c r="O8465" i="1"/>
  <c r="O4721" i="1"/>
  <c r="O15" i="1"/>
  <c r="O4974" i="1"/>
  <c r="O6783" i="1"/>
  <c r="O348" i="1"/>
  <c r="O2406" i="1"/>
  <c r="O7729" i="1"/>
  <c r="O4084" i="1"/>
  <c r="O420" i="1"/>
  <c r="O2356" i="1"/>
  <c r="O7535" i="1"/>
  <c r="O5104" i="1"/>
  <c r="O4508" i="1"/>
  <c r="O4839" i="1"/>
  <c r="O7540" i="1"/>
  <c r="O7366" i="1"/>
  <c r="O2840" i="1"/>
  <c r="O1036" i="1"/>
  <c r="O3478" i="1"/>
  <c r="O3999" i="1"/>
  <c r="O4699" i="1"/>
  <c r="O8519" i="1"/>
  <c r="O6968" i="1"/>
  <c r="O3229" i="1"/>
  <c r="O5136" i="1"/>
  <c r="O8475" i="1"/>
  <c r="O822" i="1"/>
  <c r="O1602" i="1"/>
  <c r="O4982" i="1"/>
  <c r="O5031" i="1"/>
  <c r="O5277" i="1"/>
  <c r="O2796" i="1"/>
  <c r="O3648" i="1"/>
  <c r="O72" i="1"/>
  <c r="O960" i="1"/>
  <c r="O3536" i="1"/>
  <c r="O7386" i="1"/>
  <c r="O4131" i="1"/>
  <c r="O613" i="1"/>
  <c r="O5959" i="1"/>
  <c r="O8320" i="1"/>
  <c r="O4386" i="1"/>
  <c r="O3324" i="1"/>
  <c r="O44" i="1"/>
  <c r="O4350" i="1"/>
  <c r="O2386" i="1"/>
  <c r="O3581" i="1"/>
  <c r="O3154" i="1"/>
  <c r="O2992" i="1"/>
  <c r="O3302" i="1"/>
  <c r="O4085" i="1"/>
  <c r="O1307" i="1"/>
  <c r="O967" i="1"/>
  <c r="O6701" i="1"/>
  <c r="O2980" i="1"/>
  <c r="O113" i="1"/>
  <c r="O342" i="1"/>
  <c r="O2525" i="1"/>
  <c r="O4840" i="1"/>
  <c r="O7322" i="1"/>
  <c r="O560" i="1"/>
  <c r="O1725" i="1"/>
  <c r="O1144" i="1"/>
  <c r="O3836" i="1"/>
  <c r="O1620" i="1"/>
  <c r="O4457" i="1"/>
  <c r="O7011" i="1"/>
  <c r="O1409" i="1"/>
  <c r="O4827" i="1"/>
  <c r="O1397" i="1"/>
  <c r="O7203" i="1"/>
  <c r="O3488" i="1"/>
  <c r="O2920" i="1"/>
  <c r="O7554" i="1"/>
  <c r="O5943" i="1"/>
  <c r="O932" i="1"/>
  <c r="O818" i="1"/>
  <c r="O5854" i="1"/>
  <c r="O3587" i="1"/>
  <c r="O3405" i="1"/>
  <c r="O6096" i="1"/>
  <c r="O752" i="1"/>
  <c r="O4865" i="1"/>
  <c r="O7684" i="1"/>
  <c r="O2614" i="1"/>
  <c r="O264" i="1"/>
  <c r="O6048" i="1"/>
  <c r="O1274" i="1"/>
  <c r="O7424" i="1"/>
  <c r="O3349" i="1"/>
  <c r="O4747" i="1"/>
  <c r="O7866" i="1"/>
  <c r="O1007" i="1"/>
  <c r="O7477" i="1"/>
  <c r="O8520" i="1"/>
  <c r="O5998" i="1"/>
  <c r="O2587" i="1"/>
  <c r="O7786" i="1"/>
  <c r="O228" i="1"/>
  <c r="O3039" i="1"/>
  <c r="O6824" i="1"/>
  <c r="O8008" i="1"/>
  <c r="O3427" i="1"/>
  <c r="O1356" i="1"/>
  <c r="O5960" i="1"/>
  <c r="O4286" i="1"/>
  <c r="O1747" i="1"/>
  <c r="O1386" i="1"/>
  <c r="O5779" i="1"/>
  <c r="O1963" i="1"/>
  <c r="O3588" i="1"/>
  <c r="O332" i="1"/>
  <c r="O8263" i="1"/>
  <c r="O505" i="1"/>
  <c r="O247" i="1"/>
  <c r="O1905" i="1"/>
  <c r="O4761" i="1"/>
  <c r="O3845" i="1"/>
  <c r="O5032" i="1"/>
  <c r="O8381" i="1"/>
  <c r="O2189" i="1"/>
  <c r="O538" i="1"/>
  <c r="O3313" i="1"/>
  <c r="O6839" i="1"/>
  <c r="O6744" i="1"/>
  <c r="O2912" i="1"/>
  <c r="O5704" i="1"/>
  <c r="O6076" i="1"/>
  <c r="O640" i="1"/>
  <c r="O4458" i="1"/>
  <c r="O4833" i="1"/>
  <c r="O7555" i="1"/>
  <c r="O4784" i="1"/>
  <c r="O1282" i="1"/>
  <c r="O5932" i="1"/>
  <c r="O4259" i="1"/>
  <c r="O6381" i="1"/>
  <c r="O3285" i="1"/>
  <c r="O4431" i="1"/>
  <c r="O5756" i="1"/>
  <c r="O3470" i="1"/>
  <c r="O5197" i="1"/>
  <c r="O496" i="1"/>
  <c r="O1690" i="1"/>
  <c r="O8169" i="1"/>
  <c r="O8317" i="1"/>
  <c r="O8438" i="1"/>
  <c r="O392" i="1"/>
  <c r="O1111" i="1"/>
  <c r="O6939" i="1"/>
  <c r="O5142" i="1"/>
  <c r="O4600" i="1"/>
  <c r="O2262" i="1"/>
  <c r="O6214" i="1"/>
  <c r="O2309" i="1"/>
  <c r="O3619" i="1"/>
  <c r="O1674" i="1"/>
  <c r="O4509" i="1"/>
  <c r="O4879" i="1"/>
  <c r="O7083" i="1"/>
  <c r="O961" i="1"/>
  <c r="O3111" i="1"/>
  <c r="O6904" i="1"/>
  <c r="O7715" i="1"/>
  <c r="O6979" i="1"/>
  <c r="O626" i="1"/>
  <c r="O5324" i="1"/>
  <c r="O8135" i="1"/>
  <c r="O4281" i="1"/>
  <c r="O4911" i="1"/>
  <c r="O1853" i="1"/>
  <c r="O5686" i="1"/>
  <c r="O7113" i="1"/>
  <c r="O5098" i="1"/>
  <c r="O7730" i="1"/>
  <c r="O5905" i="1"/>
  <c r="O2040" i="1"/>
  <c r="O2662" i="1"/>
  <c r="O2267" i="1"/>
  <c r="O283" i="1"/>
  <c r="O4357" i="1"/>
  <c r="O4125" i="1"/>
  <c r="O890" i="1"/>
  <c r="O1868" i="1"/>
  <c r="O607" i="1"/>
  <c r="O6432" i="1"/>
  <c r="O2560" i="1"/>
  <c r="O1869" i="1"/>
  <c r="O6885" i="1"/>
  <c r="O2290" i="1"/>
  <c r="O627" i="1"/>
  <c r="O5767" i="1"/>
  <c r="O4675" i="1"/>
  <c r="O7123" i="1"/>
  <c r="O8204" i="1"/>
  <c r="O2337" i="1"/>
  <c r="O7118" i="1"/>
  <c r="O1883" i="1"/>
  <c r="O7849" i="1"/>
  <c r="O4637" i="1"/>
  <c r="O2197" i="1"/>
  <c r="O7816" i="1"/>
  <c r="O2002" i="1"/>
  <c r="O1500" i="1"/>
  <c r="O8432" i="1"/>
  <c r="O190" i="1"/>
  <c r="O5817" i="1"/>
  <c r="O1264" i="1"/>
  <c r="O3230" i="1"/>
  <c r="O8514" i="1"/>
  <c r="O685" i="1"/>
  <c r="O5622" i="1"/>
  <c r="O6469" i="1"/>
  <c r="O6443" i="1"/>
  <c r="O3430" i="1"/>
  <c r="O4034" i="1"/>
  <c r="O5105" i="1"/>
  <c r="O199" i="1"/>
  <c r="O3620" i="1"/>
  <c r="O1735" i="1"/>
  <c r="O1473" i="1"/>
  <c r="O3766" i="1"/>
  <c r="O1651" i="1"/>
  <c r="O2714" i="1"/>
  <c r="O6987" i="1"/>
  <c r="O6060" i="1"/>
  <c r="O7480" i="1"/>
  <c r="O6851" i="1"/>
  <c r="O1191" i="1"/>
  <c r="O6921" i="1"/>
  <c r="O3576" i="1"/>
  <c r="O6029" i="1"/>
  <c r="O1112" i="1"/>
  <c r="O4706" i="1"/>
  <c r="O5533" i="1"/>
  <c r="O2481" i="1"/>
  <c r="O2347" i="1"/>
  <c r="O6372" i="1"/>
  <c r="O1474" i="1"/>
  <c r="O8039" i="1"/>
  <c r="O387" i="1"/>
  <c r="O8091" i="1"/>
  <c r="O4750" i="1"/>
  <c r="O1298" i="1"/>
  <c r="O4156" i="1"/>
  <c r="O3008" i="1"/>
  <c r="O7059" i="1"/>
  <c r="O6770" i="1"/>
  <c r="O7867" i="1"/>
  <c r="O7924" i="1"/>
  <c r="O181" i="1"/>
  <c r="O4249" i="1"/>
  <c r="O8241" i="1"/>
  <c r="O6296" i="1"/>
  <c r="O7102" i="1"/>
  <c r="O7393" i="1"/>
  <c r="O4902" i="1"/>
  <c r="O3855" i="1"/>
  <c r="O4988" i="1"/>
  <c r="O2734" i="1"/>
  <c r="O572" i="1"/>
  <c r="O2258" i="1"/>
  <c r="O5512" i="1"/>
  <c r="O4682" i="1"/>
  <c r="O2057" i="1"/>
  <c r="O151" i="1"/>
  <c r="O4700" i="1"/>
  <c r="O8210" i="1"/>
  <c r="O4623" i="1"/>
  <c r="O7659" i="1"/>
  <c r="O2415" i="1"/>
  <c r="O755" i="1"/>
  <c r="O4416" i="1"/>
  <c r="O530" i="1"/>
  <c r="O7453" i="1"/>
  <c r="O1527" i="1"/>
  <c r="O1421" i="1"/>
  <c r="O8418" i="1"/>
  <c r="O8106" i="1"/>
  <c r="O1777" i="1"/>
  <c r="O8021" i="1"/>
  <c r="O6339" i="1"/>
  <c r="O7589" i="1"/>
  <c r="O3544" i="1"/>
  <c r="O2469" i="1"/>
  <c r="O4960" i="1"/>
  <c r="O5047" i="1"/>
  <c r="O4728" i="1"/>
  <c r="O2190" i="1"/>
  <c r="O3357" i="1"/>
  <c r="O533" i="1"/>
  <c r="O6018" i="1"/>
  <c r="O7996" i="1"/>
  <c r="O1139" i="1"/>
  <c r="O343" i="1"/>
  <c r="O2363" i="1"/>
  <c r="O4105" i="1"/>
  <c r="O2887" i="1"/>
  <c r="O2574" i="1"/>
  <c r="O516" i="1"/>
  <c r="O654" i="1"/>
  <c r="O4140" i="1"/>
  <c r="O2962" i="1"/>
  <c r="O3846" i="1"/>
  <c r="O7182" i="1"/>
  <c r="O4969" i="1"/>
  <c r="O5826" i="1"/>
  <c r="O7196" i="1"/>
  <c r="O169" i="1"/>
  <c r="O4714" i="1"/>
  <c r="O3247" i="1"/>
  <c r="O4314" i="1"/>
  <c r="O6361" i="1"/>
  <c r="O1577" i="1"/>
  <c r="O284" i="1"/>
  <c r="O5876" i="1"/>
  <c r="O1953" i="1"/>
  <c r="O6577" i="1"/>
  <c r="O4576" i="1"/>
  <c r="O6664" i="1"/>
  <c r="O2529" i="1"/>
  <c r="O2299" i="1"/>
  <c r="O6054" i="1"/>
  <c r="O6333" i="1"/>
  <c r="O2888" i="1"/>
  <c r="O7376" i="1"/>
  <c r="O6886" i="1"/>
  <c r="O1782" i="1"/>
  <c r="O2239" i="1"/>
  <c r="O1812" i="1"/>
  <c r="O1705" i="1"/>
  <c r="O4691" i="1"/>
  <c r="O4264" i="1"/>
  <c r="O7454" i="1"/>
  <c r="O2364" i="1"/>
  <c r="O7269" i="1"/>
  <c r="O5154" i="1"/>
  <c r="O118" i="1"/>
  <c r="O4616" i="1"/>
  <c r="O3272" i="1"/>
  <c r="O5214" i="1"/>
  <c r="O5086" i="1"/>
  <c r="O200" i="1"/>
  <c r="O285" i="1"/>
  <c r="O7028" i="1"/>
  <c r="O2401" i="1"/>
  <c r="O928" i="1"/>
  <c r="O1838" i="1"/>
  <c r="O3418" i="1"/>
  <c r="O6012" i="1"/>
  <c r="O191" i="1"/>
  <c r="O8371" i="1"/>
  <c r="O962" i="1"/>
  <c r="O4287" i="1"/>
  <c r="O6585" i="1"/>
  <c r="O1783" i="1"/>
  <c r="O6495" i="1"/>
  <c r="O5019" i="1"/>
  <c r="O1234" i="1"/>
  <c r="O3314" i="1"/>
  <c r="O1889" i="1"/>
  <c r="O4956" i="1"/>
  <c r="O5391" i="1"/>
  <c r="O5470" i="1"/>
  <c r="O5588" i="1"/>
  <c r="O4539" i="1"/>
  <c r="O6437" i="1"/>
  <c r="O2259" i="1"/>
  <c r="O6181" i="1"/>
  <c r="O6778" i="1"/>
  <c r="O2357" i="1"/>
  <c r="O2211" i="1"/>
  <c r="O6953" i="1"/>
  <c r="O7599" i="1"/>
  <c r="O170" i="1"/>
  <c r="O8136" i="1"/>
  <c r="O6479" i="1"/>
  <c r="O1275" i="1"/>
  <c r="O2484" i="1"/>
  <c r="O241" i="1"/>
  <c r="O1741" i="1"/>
  <c r="O6433" i="1"/>
  <c r="O4918" i="1"/>
  <c r="O7660" i="1"/>
  <c r="O6601" i="1"/>
  <c r="O3564" i="1"/>
  <c r="O4133" i="1"/>
  <c r="O7197" i="1"/>
  <c r="O2789" i="1"/>
  <c r="O3847" i="1"/>
  <c r="O2358" i="1"/>
  <c r="O6255" i="1"/>
  <c r="O5818" i="1"/>
  <c r="O1830" i="1"/>
  <c r="O7367" i="1"/>
  <c r="O4903" i="1"/>
  <c r="O1490" i="1"/>
  <c r="O49" i="1"/>
  <c r="O126" i="1"/>
  <c r="O2594" i="1"/>
  <c r="O4346" i="1"/>
  <c r="O4326" i="1"/>
  <c r="O6984" i="1"/>
  <c r="O1312" i="1"/>
  <c r="O1578" i="1"/>
  <c r="O4834" i="1"/>
  <c r="O2461" i="1"/>
  <c r="O8386" i="1"/>
  <c r="O3382" i="1"/>
  <c r="O1117" i="1"/>
  <c r="O7506" i="1"/>
  <c r="O4773" i="1"/>
  <c r="O8287" i="1"/>
  <c r="O667" i="1"/>
  <c r="O5597" i="1"/>
  <c r="O5589" i="1"/>
  <c r="O4370" i="1"/>
  <c r="O201" i="1"/>
  <c r="O4657" i="1"/>
  <c r="O509" i="1"/>
  <c r="O4319" i="1"/>
  <c r="O6932" i="1"/>
  <c r="O5121" i="1"/>
  <c r="O324" i="1"/>
  <c r="O4465" i="1"/>
  <c r="O333" i="1"/>
  <c r="O2780" i="1"/>
  <c r="O4116" i="1"/>
  <c r="O5812" i="1"/>
  <c r="O4210" i="1"/>
  <c r="O1831" i="1"/>
  <c r="O3046" i="1"/>
  <c r="O5950" i="1"/>
  <c r="O4190" i="1"/>
  <c r="O5129" i="1"/>
  <c r="O4260" i="1"/>
  <c r="O4729" i="1"/>
  <c r="O6702" i="1"/>
  <c r="O3422" i="1"/>
  <c r="O2015" i="1"/>
  <c r="O3565" i="1"/>
  <c r="O7368" i="1"/>
  <c r="O7449" i="1"/>
  <c r="O8034" i="1"/>
  <c r="O1047" i="1"/>
  <c r="O1293" i="1"/>
  <c r="O853" i="1"/>
  <c r="O448" i="1"/>
  <c r="O1736" i="1"/>
  <c r="O5991" i="1"/>
  <c r="O2280" i="1"/>
  <c r="O7405" i="1"/>
  <c r="O5293" i="1"/>
  <c r="O6438" i="1"/>
  <c r="O6386" i="1"/>
  <c r="O7741" i="1"/>
  <c r="O5033" i="1"/>
  <c r="O2630" i="1"/>
  <c r="O2704" i="1"/>
  <c r="O1756" i="1"/>
  <c r="O4332" i="1"/>
  <c r="O6522" i="1"/>
  <c r="O7468" i="1"/>
  <c r="O2369" i="1"/>
  <c r="O2845" i="1"/>
  <c r="O641" i="1"/>
  <c r="O8439" i="1"/>
  <c r="O1363" i="1"/>
  <c r="O3479" i="1"/>
  <c r="O534" i="1"/>
  <c r="O1129" i="1"/>
  <c r="O1391" i="1"/>
  <c r="O1510" i="1"/>
  <c r="O3263" i="1"/>
  <c r="O3303" i="1"/>
  <c r="O5714" i="1"/>
  <c r="O923" i="1"/>
  <c r="O3177" i="1"/>
  <c r="O4498" i="1"/>
  <c r="O968" i="1"/>
  <c r="O4521" i="1"/>
  <c r="O4377" i="1"/>
  <c r="O314" i="1"/>
  <c r="O5458" i="1"/>
  <c r="O2082" i="1"/>
  <c r="O2374" i="1"/>
  <c r="O3927" i="1"/>
  <c r="O3164" i="1"/>
  <c r="O4919" i="1"/>
  <c r="O3697" i="1"/>
  <c r="O4885" i="1"/>
  <c r="O5374" i="1"/>
  <c r="O4157" i="1"/>
  <c r="O1294" i="1"/>
  <c r="O5264" i="1"/>
  <c r="O6933" i="1"/>
  <c r="O1737" i="1"/>
  <c r="O8363" i="1"/>
  <c r="O6334" i="1"/>
  <c r="O711" i="1"/>
  <c r="O2862" i="1"/>
  <c r="O4211" i="1"/>
  <c r="O2575" i="1"/>
  <c r="O5581" i="1"/>
  <c r="O2485" i="1"/>
  <c r="O7012" i="1"/>
  <c r="O5971" i="1"/>
  <c r="O6309" i="1"/>
  <c r="O2375" i="1"/>
  <c r="O2016" i="1"/>
  <c r="O5399" i="1"/>
  <c r="O6142" i="1"/>
  <c r="O2045" i="1"/>
  <c r="O7072" i="1"/>
  <c r="O2212" i="1"/>
  <c r="O4926" i="1"/>
  <c r="O6703" i="1"/>
  <c r="O1478" i="1"/>
  <c r="O642" i="1"/>
  <c r="O7954" i="1"/>
  <c r="O5720" i="1"/>
  <c r="O3319" i="1"/>
  <c r="O6862" i="1"/>
  <c r="O5215" i="1"/>
  <c r="O3638" i="1"/>
  <c r="O7933" i="1"/>
  <c r="O517" i="1"/>
  <c r="O810" i="1"/>
  <c r="O2454" i="1"/>
  <c r="O2103" i="1"/>
  <c r="O7736" i="1"/>
  <c r="O1585" i="1"/>
  <c r="O5356" i="1"/>
  <c r="O1212" i="1"/>
  <c r="O6811" i="1"/>
  <c r="O5287" i="1"/>
  <c r="O1898" i="1"/>
  <c r="O7970" i="1"/>
  <c r="O4857" i="1"/>
  <c r="O2449" i="1"/>
  <c r="O5988" i="1"/>
  <c r="O6525" i="1"/>
  <c r="O1985" i="1"/>
  <c r="O2310" i="1"/>
  <c r="O6988" i="1"/>
  <c r="O5352" i="1"/>
  <c r="O5387" i="1"/>
  <c r="O8288" i="1"/>
  <c r="O6620" i="1"/>
  <c r="O344" i="1"/>
  <c r="O5294" i="1"/>
  <c r="O7944" i="1"/>
  <c r="O1351" i="1"/>
  <c r="O8497" i="1"/>
  <c r="O2967" i="1"/>
  <c r="O1748" i="1"/>
  <c r="O7628" i="1"/>
  <c r="O6537" i="1"/>
  <c r="O4858" i="1"/>
  <c r="O2744" i="1"/>
  <c r="O4559" i="1"/>
  <c r="O2024" i="1"/>
  <c r="O1003" i="1"/>
  <c r="O2591" i="1"/>
  <c r="O1443" i="1"/>
  <c r="O918" i="1"/>
  <c r="O8078" i="1"/>
  <c r="O4491" i="1"/>
  <c r="O6980" i="1"/>
  <c r="O1906" i="1"/>
  <c r="O182" i="1"/>
  <c r="O6934" i="1"/>
  <c r="O3362" i="1"/>
  <c r="O5048" i="1"/>
  <c r="O363" i="1"/>
  <c r="O8027" i="1"/>
  <c r="O8175" i="1"/>
  <c r="O3315" i="1"/>
  <c r="O2921" i="1"/>
  <c r="O7959" i="1"/>
  <c r="O7406" i="1"/>
  <c r="O5198" i="1"/>
  <c r="O1008" i="1"/>
  <c r="O5715" i="1"/>
  <c r="O6123" i="1"/>
  <c r="O345" i="1"/>
  <c r="O2067" i="1"/>
  <c r="O4835" i="1"/>
  <c r="O8022" i="1"/>
  <c r="O5130" i="1"/>
  <c r="O3760" i="1"/>
  <c r="O2932" i="1"/>
  <c r="O3489" i="1"/>
  <c r="O3444" i="1"/>
  <c r="O3157" i="1"/>
  <c r="O1590" i="1"/>
  <c r="O6082" i="1"/>
  <c r="O5162" i="1"/>
  <c r="O5131" i="1"/>
  <c r="O6997" i="1"/>
  <c r="O1528" i="1"/>
  <c r="O7183" i="1"/>
  <c r="O3910" i="1"/>
  <c r="O8264" i="1"/>
  <c r="O28" i="1"/>
  <c r="O6345" i="1"/>
  <c r="O1416" i="1"/>
  <c r="O1523" i="1"/>
  <c r="O1308" i="1"/>
  <c r="O553" i="1"/>
  <c r="O3241" i="1"/>
  <c r="O373" i="1"/>
  <c r="O5652" i="1"/>
  <c r="O4003" i="1"/>
  <c r="O3052" i="1"/>
  <c r="O4110" i="1"/>
  <c r="O7394" i="1"/>
  <c r="O591" i="1"/>
  <c r="O7804" i="1"/>
  <c r="O3663" i="1"/>
  <c r="O7787" i="1"/>
  <c r="O4320" i="1"/>
  <c r="O4230" i="1"/>
  <c r="O1235" i="1"/>
  <c r="O6572" i="1"/>
  <c r="O7395" i="1"/>
  <c r="O5743" i="1"/>
  <c r="O2725" i="1"/>
  <c r="O7541" i="1"/>
  <c r="O5163" i="1"/>
  <c r="O3413" i="1"/>
  <c r="O4821" i="1"/>
  <c r="O1553" i="1"/>
  <c r="O3178" i="1"/>
  <c r="O3978" i="1"/>
  <c r="O4236" i="1"/>
  <c r="O5148" i="1"/>
  <c r="O5113" i="1"/>
  <c r="O1276" i="1"/>
  <c r="O3700" i="1"/>
  <c r="O6852" i="1"/>
  <c r="O2872" i="1"/>
  <c r="O8165" i="1"/>
  <c r="O5381" i="1"/>
  <c r="O7918" i="1"/>
  <c r="O4582" i="1"/>
  <c r="O5999" i="1"/>
  <c r="O798" i="1"/>
  <c r="O3024" i="1"/>
  <c r="O2774" i="1"/>
  <c r="O6713" i="1"/>
  <c r="O4802" i="1"/>
  <c r="O1706" i="1"/>
  <c r="O2751" i="1"/>
  <c r="O4261" i="1"/>
  <c r="O2745" i="1"/>
  <c r="O8193" i="1"/>
  <c r="O3458" i="1"/>
  <c r="O36" i="1"/>
  <c r="O8446" i="1"/>
  <c r="O1660" i="1"/>
  <c r="O3115" i="1"/>
  <c r="O3701" i="1"/>
  <c r="O4243" i="1"/>
  <c r="O1352" i="1"/>
  <c r="O1663" i="1"/>
  <c r="O1652" i="1"/>
  <c r="O5501" i="1"/>
  <c r="O3928" i="1"/>
  <c r="O2263" i="1"/>
  <c r="O59" i="1"/>
  <c r="O6340" i="1"/>
  <c r="O3150" i="1"/>
  <c r="O7560" i="1"/>
  <c r="O3736" i="1"/>
  <c r="O6106" i="1"/>
  <c r="O8217" i="1"/>
  <c r="O3215" i="1"/>
  <c r="O8223" i="1"/>
  <c r="O7323" i="1"/>
  <c r="O2486" i="1"/>
  <c r="O4859" i="1"/>
  <c r="O2127" i="1"/>
  <c r="O4912" i="1"/>
  <c r="O1548" i="1"/>
  <c r="O778" i="1"/>
  <c r="O7542" i="1"/>
  <c r="O2905" i="1"/>
  <c r="O5644" i="1"/>
  <c r="O2841" i="1"/>
  <c r="O7697" i="1"/>
  <c r="O2985" i="1"/>
  <c r="O3537" i="1"/>
  <c r="O248" i="1"/>
  <c r="O2166" i="1"/>
  <c r="O6788" i="1"/>
  <c r="O5382" i="1"/>
  <c r="O1491" i="1"/>
  <c r="O5502" i="1"/>
  <c r="O5388" i="1"/>
  <c r="O315" i="1"/>
  <c r="O4560" i="1"/>
  <c r="O2600" i="1"/>
  <c r="O7756" i="1"/>
  <c r="O7671" i="1"/>
  <c r="O5257" i="1"/>
  <c r="O786" i="1"/>
  <c r="O3333" i="1"/>
  <c r="O4442" i="1"/>
  <c r="O4282" i="1"/>
  <c r="O6887" i="1"/>
  <c r="O3221" i="1"/>
  <c r="O8372" i="1"/>
  <c r="O3482" i="1"/>
  <c r="O2332" i="1"/>
  <c r="O6935" i="1"/>
  <c r="O90" i="1"/>
  <c r="O4000" i="1"/>
  <c r="O7312" i="1"/>
  <c r="O4751" i="1"/>
  <c r="O4265" i="1"/>
  <c r="O5549" i="1"/>
  <c r="O298" i="1"/>
  <c r="O954" i="1"/>
  <c r="O871" i="1"/>
  <c r="O6672" i="1"/>
  <c r="O2815" i="1"/>
  <c r="O6707" i="1"/>
  <c r="O2359" i="1"/>
  <c r="O5072" i="1"/>
  <c r="O5375" i="1"/>
  <c r="O388" i="1"/>
  <c r="O3047" i="1"/>
  <c r="O5434" i="1"/>
  <c r="O2637" i="1"/>
  <c r="O7029" i="1"/>
  <c r="O6316" i="1"/>
  <c r="O7040" i="1"/>
  <c r="O4351" i="1"/>
  <c r="O3436" i="1"/>
  <c r="O2933" i="1"/>
  <c r="O423" i="1"/>
  <c r="O1684" i="1"/>
  <c r="O2787" i="1"/>
  <c r="O7493" i="1"/>
  <c r="O4271" i="1"/>
  <c r="O4964" i="1"/>
  <c r="O823" i="1"/>
  <c r="O4020" i="1"/>
  <c r="O5176" i="1"/>
  <c r="O2472" i="1"/>
  <c r="O1342" i="1"/>
  <c r="O1986" i="1"/>
  <c r="O5392" i="1"/>
  <c r="O1174" i="1"/>
  <c r="O5933" i="1"/>
  <c r="O4163" i="1"/>
  <c r="O1630" i="1"/>
  <c r="O3553" i="1"/>
  <c r="O5934" i="1"/>
  <c r="O5786" i="1"/>
  <c r="O5166" i="1"/>
  <c r="O4378" i="1"/>
  <c r="O6289" i="1"/>
  <c r="O5429" i="1"/>
  <c r="O490" i="1"/>
  <c r="O4027" i="1"/>
  <c r="O7762" i="1"/>
  <c r="O872" i="1"/>
  <c r="O3767" i="1"/>
  <c r="O7232" i="1"/>
  <c r="O7349" i="1"/>
  <c r="O6586" i="1"/>
  <c r="O1989" i="1"/>
  <c r="O8145" i="1"/>
  <c r="O3084" i="1"/>
  <c r="O6008" i="1"/>
  <c r="O5804" i="1"/>
  <c r="O6219" i="1"/>
  <c r="O4475" i="1"/>
  <c r="O4051" i="1"/>
  <c r="O5034" i="1"/>
  <c r="O31" i="1"/>
  <c r="O1185" i="1"/>
  <c r="O7140" i="1"/>
  <c r="O2615" i="1"/>
  <c r="O4164" i="1"/>
  <c r="O7073" i="1"/>
  <c r="O4305" i="1"/>
  <c r="O5921" i="1"/>
  <c r="O5855" i="1"/>
  <c r="O3593" i="1"/>
  <c r="O1801" i="1"/>
  <c r="O5623" i="1"/>
  <c r="O1968" i="1"/>
  <c r="O3626" i="1"/>
  <c r="O65" i="1"/>
  <c r="O7907" i="1"/>
  <c r="O6093" i="1"/>
  <c r="O6411" i="1"/>
  <c r="O7450" i="1"/>
  <c r="O741" i="1"/>
  <c r="O5344" i="1"/>
  <c r="O5191" i="1"/>
  <c r="O7982" i="1"/>
  <c r="O5665" i="1"/>
  <c r="O7157" i="1"/>
  <c r="O7757" i="1"/>
  <c r="O5927" i="1"/>
  <c r="O4957" i="1"/>
  <c r="O3675" i="1"/>
  <c r="O4932" i="1"/>
  <c r="O7600" i="1"/>
  <c r="O5188" i="1"/>
  <c r="O8364" i="1"/>
  <c r="O8423" i="1"/>
  <c r="O7821" i="1"/>
  <c r="O6587" i="1"/>
  <c r="O2111" i="1"/>
  <c r="O4846" i="1"/>
  <c r="O7556" i="1"/>
  <c r="O6989" i="1"/>
  <c r="O1016" i="1"/>
  <c r="O165" i="1"/>
  <c r="O209" i="1"/>
  <c r="O1118" i="1"/>
  <c r="O8117" i="1"/>
  <c r="O2396" i="1"/>
  <c r="O4942" i="1"/>
  <c r="O1318" i="1"/>
  <c r="O316" i="1"/>
  <c r="O5446" i="1"/>
  <c r="O6835" i="1"/>
  <c r="O7158" i="1"/>
  <c r="O985" i="1"/>
  <c r="O1159" i="1"/>
  <c r="O7799" i="1"/>
  <c r="O6573" i="1"/>
  <c r="O2153" i="1"/>
  <c r="O2050" i="1"/>
  <c r="O6087" i="1"/>
  <c r="O4126" i="1"/>
  <c r="O6771" i="1"/>
  <c r="O2387" i="1"/>
  <c r="O5492" i="1"/>
  <c r="O4828" i="1"/>
  <c r="O152" i="1"/>
  <c r="O6640" i="1"/>
  <c r="O2519" i="1"/>
  <c r="O787" i="1"/>
  <c r="O5143" i="1"/>
  <c r="O1197" i="1"/>
  <c r="O6464" i="1"/>
  <c r="O2231" i="1"/>
  <c r="O3577" i="1"/>
  <c r="O2906" i="1"/>
  <c r="O7041" i="1"/>
  <c r="O2686" i="1"/>
  <c r="O411" i="1"/>
  <c r="O6615" i="1"/>
  <c r="O7249" i="1"/>
  <c r="O898" i="1"/>
  <c r="O941" i="1"/>
  <c r="O5567" i="1"/>
  <c r="O4095" i="1"/>
  <c r="O6736" i="1"/>
  <c r="O4707" i="1"/>
  <c r="O8289" i="1"/>
  <c r="O5329" i="1"/>
  <c r="O7003" i="1"/>
  <c r="O6202" i="1"/>
  <c r="O6491" i="1"/>
  <c r="O6819" i="1"/>
  <c r="O3194" i="1"/>
  <c r="O7146" i="1"/>
  <c r="O6658" i="1"/>
  <c r="O5122" i="1"/>
  <c r="O8265" i="1"/>
  <c r="O4184" i="1"/>
  <c r="O5513" i="1"/>
  <c r="O4283" i="1"/>
  <c r="O5624" i="1"/>
  <c r="O3286" i="1"/>
  <c r="O1750" i="1"/>
  <c r="O8305" i="1"/>
  <c r="O2428" i="1"/>
  <c r="O2034" i="1"/>
  <c r="O7908" i="1"/>
  <c r="O6853" i="1"/>
  <c r="O5407" i="1"/>
  <c r="O4379" i="1"/>
  <c r="O119" i="1"/>
  <c r="O2941" i="1"/>
  <c r="O5205" i="1"/>
  <c r="O2491" i="1"/>
  <c r="O4593" i="1"/>
  <c r="O4327" i="1"/>
  <c r="O579" i="1"/>
  <c r="O1058" i="1"/>
  <c r="O7396" i="1"/>
  <c r="O4052" i="1"/>
  <c r="O1192" i="1"/>
  <c r="O8040" i="1"/>
  <c r="O6720" i="1"/>
  <c r="O7986" i="1"/>
  <c r="O3179" i="1"/>
  <c r="O412" i="1"/>
  <c r="O5035" i="1"/>
  <c r="O7400" i="1"/>
  <c r="O4053" i="1"/>
  <c r="O5750" i="1"/>
  <c r="O2203" i="1"/>
  <c r="O491" i="1"/>
  <c r="O1559" i="1"/>
  <c r="O400" i="1"/>
  <c r="O7093" i="1"/>
  <c r="O7189" i="1"/>
  <c r="O8013" i="1"/>
  <c r="O1431" i="1"/>
  <c r="O628" i="1"/>
  <c r="O6328" i="1"/>
  <c r="O66" i="1"/>
  <c r="O273" i="1"/>
  <c r="O5170" i="1"/>
  <c r="O7024" i="1"/>
  <c r="O2268" i="1"/>
  <c r="O1621" i="1"/>
  <c r="O1295" i="1"/>
  <c r="O5521" i="1"/>
  <c r="O7054" i="1"/>
  <c r="O2955" i="1"/>
  <c r="O7359" i="1"/>
  <c r="O7233" i="1"/>
  <c r="O6425" i="1"/>
  <c r="O1570" i="1"/>
  <c r="O3097" i="1"/>
  <c r="O748" i="1"/>
  <c r="O4730" i="1"/>
  <c r="O756" i="1"/>
  <c r="O2017" i="1"/>
  <c r="O4262" i="1"/>
  <c r="O7830" i="1"/>
  <c r="O223" i="1"/>
  <c r="O5510" i="1"/>
  <c r="O153" i="1"/>
  <c r="O6355" i="1"/>
  <c r="O4141" i="1"/>
  <c r="O6732" i="1"/>
  <c r="O8253" i="1"/>
  <c r="O6544" i="1"/>
  <c r="O3222" i="1"/>
  <c r="O5955" i="1"/>
  <c r="O614" i="1"/>
  <c r="O1313" i="1"/>
  <c r="O3964" i="1"/>
  <c r="O8297" i="1"/>
  <c r="O949" i="1"/>
  <c r="O3308" i="1"/>
  <c r="O2775" i="1"/>
  <c r="O929" i="1"/>
  <c r="O6207" i="1"/>
  <c r="O4452" i="1"/>
  <c r="O2072" i="1"/>
  <c r="O2348" i="1"/>
  <c r="O8521" i="1"/>
  <c r="O5827" i="1"/>
  <c r="O6268" i="1"/>
  <c r="O7873" i="1"/>
  <c r="O3209" i="1"/>
  <c r="O5625" i="1"/>
  <c r="O3578" i="1"/>
  <c r="O7288" i="1"/>
  <c r="O974" i="1"/>
  <c r="O8101" i="1"/>
  <c r="O3431" i="1"/>
  <c r="O2973" i="1"/>
  <c r="O2756" i="1"/>
  <c r="O1166" i="1"/>
  <c r="O2895" i="1"/>
  <c r="O7791" i="1"/>
  <c r="O7166" i="1"/>
  <c r="O4417" i="1"/>
  <c r="O3281" i="1"/>
  <c r="O5582" i="1"/>
  <c r="O6175" i="1"/>
  <c r="O3939" i="1"/>
  <c r="O3090" i="1"/>
  <c r="O6470" i="1"/>
  <c r="O4803" i="1"/>
  <c r="O4740" i="1"/>
  <c r="O3526" i="1"/>
  <c r="O5830" i="1"/>
  <c r="O4866" i="1"/>
  <c r="O224" i="1"/>
  <c r="O5258" i="1"/>
  <c r="O5906" i="1"/>
  <c r="O4004" i="1"/>
  <c r="O8480" i="1"/>
  <c r="O8290" i="1"/>
  <c r="O4212" i="1"/>
  <c r="O2322" i="1"/>
  <c r="O2760" i="1"/>
  <c r="O2624" i="1"/>
  <c r="O60" i="1"/>
  <c r="O9" i="1"/>
  <c r="O6065" i="1"/>
  <c r="O3680" i="1"/>
  <c r="O479" i="1"/>
  <c r="O5935" i="1"/>
  <c r="O924" i="1"/>
  <c r="O6888" i="1"/>
  <c r="O5475" i="1"/>
  <c r="O4570" i="1"/>
  <c r="O3503" i="1"/>
  <c r="O1017" i="1"/>
  <c r="O2873" i="1"/>
  <c r="O696" i="1"/>
  <c r="O7792" i="1"/>
  <c r="O5383" i="1"/>
  <c r="O2032" i="1"/>
  <c r="O3463" i="1"/>
  <c r="O3273" i="1"/>
  <c r="O3982" i="1"/>
  <c r="O7442" i="1"/>
  <c r="O7380" i="1"/>
  <c r="O5465" i="1"/>
  <c r="O5585" i="1"/>
  <c r="O6948" i="1"/>
  <c r="O1567" i="1"/>
  <c r="O1179" i="1"/>
  <c r="O4867" i="1"/>
  <c r="O6969" i="1"/>
  <c r="O7103" i="1"/>
  <c r="O4005" i="1"/>
  <c r="O986" i="1"/>
  <c r="O2601" i="1"/>
  <c r="O7167" i="1"/>
  <c r="O2807" i="1"/>
  <c r="O6574" i="1"/>
  <c r="O6772" i="1"/>
  <c r="O2204" i="1"/>
  <c r="O3676" i="1"/>
  <c r="O299" i="1"/>
  <c r="O2402" i="1"/>
  <c r="O6134" i="1"/>
  <c r="O4765" i="1"/>
  <c r="O7458" i="1"/>
  <c r="O8041" i="1"/>
  <c r="O202" i="1"/>
  <c r="O6917" i="1"/>
  <c r="O7324" i="1"/>
  <c r="O3992" i="1"/>
  <c r="O50" i="1"/>
  <c r="O6229" i="1"/>
  <c r="O2619" i="1"/>
  <c r="O5887" i="1"/>
  <c r="O8373" i="1"/>
  <c r="O1990" i="1"/>
  <c r="O3737" i="1"/>
  <c r="O7624" i="1"/>
  <c r="O8298" i="1"/>
  <c r="O3823" i="1"/>
  <c r="O5744" i="1"/>
  <c r="O2936" i="1"/>
  <c r="O6990" i="1"/>
  <c r="O6737" i="1"/>
  <c r="O8085" i="1"/>
  <c r="O3248" i="1"/>
  <c r="O5471" i="1"/>
  <c r="O45" i="1"/>
  <c r="O4850" i="1"/>
  <c r="O4646" i="1"/>
  <c r="O2595" i="1"/>
  <c r="O5318" i="1"/>
  <c r="O5265" i="1"/>
  <c r="O105" i="1"/>
  <c r="O3048" i="1"/>
  <c r="O506" i="1"/>
  <c r="O4158" i="1"/>
  <c r="O5735" i="1"/>
  <c r="O3656" i="1"/>
  <c r="O6446" i="1"/>
  <c r="O7636" i="1"/>
  <c r="O192" i="1"/>
  <c r="O1040" i="1"/>
  <c r="O8374" i="1"/>
  <c r="O580" i="1"/>
  <c r="O3367" i="1"/>
  <c r="O4583" i="1"/>
  <c r="O1251" i="1"/>
  <c r="O4250" i="1"/>
  <c r="O6659" i="1"/>
  <c r="O2455" i="1"/>
  <c r="O2311" i="1"/>
  <c r="O4757" i="1"/>
  <c r="O6714" i="1"/>
  <c r="O3871" i="1"/>
  <c r="O139" i="1"/>
  <c r="O5869" i="1"/>
  <c r="O4195" i="1"/>
  <c r="O3829" i="1"/>
  <c r="O8433" i="1"/>
  <c r="O8066" i="1"/>
  <c r="O6738" i="1"/>
  <c r="O7488" i="1"/>
  <c r="O6220" i="1"/>
  <c r="O4568" i="1"/>
  <c r="O4303" i="1"/>
  <c r="O4006" i="1"/>
  <c r="O5573" i="1"/>
  <c r="O3338" i="1"/>
  <c r="O1778" i="1"/>
  <c r="O7522" i="1"/>
  <c r="O2922" i="1"/>
  <c r="O2549" i="1"/>
  <c r="O1669" i="1"/>
  <c r="O6085" i="1"/>
  <c r="O7549" i="1"/>
  <c r="O5333" i="1"/>
  <c r="O3956" i="1"/>
  <c r="O5087" i="1"/>
  <c r="O2160" i="1"/>
  <c r="O6198" i="1"/>
  <c r="O334" i="1"/>
  <c r="O2651" i="1"/>
  <c r="O3072" i="1"/>
  <c r="O3856" i="1"/>
  <c r="O5761" i="1"/>
  <c r="O5345" i="1"/>
  <c r="O3738" i="1"/>
  <c r="O289" i="1"/>
  <c r="O5538" i="1"/>
  <c r="O2012" i="1"/>
  <c r="O4145" i="1"/>
  <c r="O535" i="1"/>
  <c r="O3566" i="1"/>
  <c r="O4836" i="1"/>
  <c r="O6061" i="1"/>
  <c r="O8062" i="1"/>
  <c r="O1823" i="1"/>
  <c r="O8408" i="1"/>
  <c r="O1927" i="1"/>
  <c r="O8092" i="1"/>
  <c r="O5557" i="1"/>
  <c r="O6317" i="1"/>
  <c r="O120" i="1"/>
  <c r="O6367" i="1"/>
  <c r="O824" i="1"/>
  <c r="O1059" i="1"/>
  <c r="O8079" i="1"/>
  <c r="O1807" i="1"/>
  <c r="O7672" i="1"/>
  <c r="O302" i="1"/>
  <c r="O5701" i="1"/>
  <c r="O3034" i="1"/>
  <c r="O6318" i="1"/>
  <c r="O7013" i="1"/>
  <c r="O4701" i="1"/>
  <c r="O6511" i="1"/>
  <c r="O3437" i="1"/>
  <c r="O2858" i="1"/>
  <c r="O2035" i="1"/>
  <c r="O393" i="1"/>
  <c r="O8146" i="1"/>
  <c r="O7767" i="1"/>
  <c r="O1417" i="1"/>
  <c r="O1626" i="1"/>
  <c r="O2003" i="1"/>
  <c r="O1105" i="1"/>
  <c r="O4577" i="1"/>
  <c r="O3957" i="1"/>
  <c r="O1981" i="1"/>
  <c r="O4692" i="1"/>
  <c r="O5992" i="1"/>
  <c r="O2968" i="1"/>
  <c r="O4347" i="1"/>
  <c r="O242" i="1"/>
  <c r="O2605" i="1"/>
  <c r="O7590" i="1"/>
  <c r="O6004" i="1"/>
  <c r="O6708" i="1"/>
  <c r="O3165" i="1"/>
  <c r="O6215" i="1"/>
  <c r="O7661" i="1"/>
  <c r="O2997" i="1"/>
  <c r="O7909" i="1"/>
  <c r="O2421" i="1"/>
  <c r="O585" i="1"/>
  <c r="O1286" i="1"/>
  <c r="O7720" i="1"/>
  <c r="O1757" i="1"/>
  <c r="O4715" i="1"/>
  <c r="O942" i="1"/>
  <c r="O3642" i="1"/>
  <c r="O446" i="1"/>
  <c r="O6192" i="1"/>
  <c r="O4380" i="1"/>
  <c r="O6203" i="1"/>
  <c r="O1571" i="1"/>
  <c r="O364" i="1"/>
  <c r="O2333" i="1"/>
  <c r="O1160" i="1"/>
  <c r="O160" i="1"/>
  <c r="O4510" i="1"/>
  <c r="O368" i="1"/>
  <c r="O6512" i="1"/>
  <c r="O4578" i="1"/>
  <c r="O3260" i="1"/>
  <c r="O2810" i="1"/>
  <c r="O5514" i="1"/>
  <c r="O280" i="1"/>
  <c r="O3599" i="1"/>
  <c r="O586" i="1"/>
  <c r="O3195" i="1"/>
  <c r="O6124" i="1"/>
  <c r="O3897" i="1"/>
  <c r="O6959" i="1"/>
  <c r="O7971" i="1"/>
  <c r="O2907" i="1"/>
  <c r="O114" i="1"/>
  <c r="O5860" i="1"/>
  <c r="O5522" i="1"/>
  <c r="O7065" i="1"/>
  <c r="O6396" i="1"/>
  <c r="O5447" i="1"/>
  <c r="O6193" i="1"/>
  <c r="O7306" i="1"/>
  <c r="O643" i="1"/>
  <c r="O732" i="1"/>
  <c r="O7768" i="1"/>
  <c r="O3325" i="1"/>
  <c r="O957" i="1"/>
  <c r="O3015" i="1"/>
  <c r="O1011" i="1"/>
  <c r="O2329" i="1"/>
  <c r="O5568" i="1"/>
  <c r="O1982" i="1"/>
  <c r="O5459" i="1"/>
  <c r="O5452" i="1"/>
  <c r="O2353" i="1"/>
  <c r="O2013" i="1"/>
  <c r="O729" i="1"/>
  <c r="O5000" i="1"/>
  <c r="O510" i="1"/>
  <c r="O249" i="1"/>
  <c r="O3218" i="1"/>
  <c r="O7934" i="1"/>
  <c r="O1149" i="1"/>
  <c r="O6341" i="1"/>
  <c r="O1870" i="1"/>
  <c r="O8086" i="1"/>
  <c r="O1653" i="1"/>
  <c r="O439" i="1"/>
  <c r="O2849" i="1"/>
  <c r="O4172" i="1"/>
  <c r="O6549" i="1"/>
  <c r="O7042" i="1"/>
  <c r="O2797" i="1"/>
  <c r="O6550" i="1"/>
  <c r="O7566" i="1"/>
  <c r="O2729" i="1"/>
  <c r="O3911" i="1"/>
  <c r="O3857" i="1"/>
  <c r="O1808" i="1"/>
  <c r="O5895" i="1"/>
  <c r="O5177" i="1"/>
  <c r="O2381" i="1"/>
  <c r="O690" i="1"/>
  <c r="O7710" i="1"/>
  <c r="O3040" i="1"/>
  <c r="O3098" i="1"/>
  <c r="O668" i="1"/>
  <c r="O4647" i="1"/>
  <c r="O6458" i="1"/>
  <c r="O5850" i="1"/>
  <c r="O171" i="1"/>
  <c r="O7840" i="1"/>
  <c r="O3877" i="1"/>
  <c r="O2349" i="1"/>
  <c r="O2365" i="1"/>
  <c r="O4200" i="1"/>
  <c r="O7325" i="1"/>
  <c r="O6793" i="1"/>
  <c r="O5334" i="1"/>
  <c r="O3490" i="1"/>
  <c r="O7938" i="1"/>
  <c r="O37" i="1"/>
  <c r="O5357" i="1"/>
  <c r="O2117" i="1"/>
  <c r="O6261" i="1"/>
  <c r="O6346" i="1"/>
  <c r="O1232" i="1"/>
  <c r="O3350" i="1"/>
  <c r="O7653" i="1"/>
  <c r="O1155" i="1"/>
  <c r="O4841" i="1"/>
  <c r="O4624" i="1"/>
  <c r="O4328" i="1"/>
  <c r="O6753" i="1"/>
  <c r="O1048" i="1"/>
  <c r="O6805" i="1"/>
  <c r="O3334" i="1"/>
  <c r="O3681" i="1"/>
  <c r="O2974" i="1"/>
  <c r="O7218" i="1"/>
  <c r="O5813" i="1"/>
  <c r="O5346" i="1"/>
  <c r="O5613" i="1"/>
  <c r="O4492" i="1"/>
  <c r="O774" i="1"/>
  <c r="O1372" i="1"/>
  <c r="O5439" i="1"/>
  <c r="O4851" i="1"/>
  <c r="O761" i="1"/>
  <c r="O1679" i="1"/>
  <c r="O3274" i="1"/>
  <c r="O7513" i="1"/>
  <c r="O7928" i="1"/>
  <c r="O4028" i="1"/>
  <c r="O5791" i="1"/>
  <c r="O5966" i="1"/>
  <c r="O4532" i="1"/>
  <c r="O5956" i="1"/>
  <c r="O548" i="1"/>
  <c r="O5453" i="1"/>
  <c r="O5182" i="1"/>
  <c r="O3151" i="1"/>
  <c r="O6492" i="1"/>
  <c r="O4741" i="1"/>
  <c r="O4146" i="1"/>
  <c r="O7250" i="1"/>
  <c r="O4201" i="1"/>
  <c r="O4166" i="1"/>
  <c r="O6806" i="1"/>
  <c r="O6905" i="1"/>
  <c r="O2462" i="1"/>
  <c r="O2046" i="1"/>
  <c r="O4540" i="1"/>
  <c r="O6362" i="1"/>
  <c r="O4638" i="1"/>
  <c r="O7159" i="1"/>
  <c r="O464" i="1"/>
  <c r="O6036" i="1"/>
  <c r="O7046" i="1"/>
  <c r="O2338" i="1"/>
  <c r="O8498" i="1"/>
  <c r="O2715" i="1"/>
  <c r="O3099" i="1"/>
  <c r="O4231" i="1"/>
  <c r="O7135" i="1"/>
  <c r="O1964" i="1"/>
  <c r="O5523" i="1"/>
  <c r="O7289" i="1"/>
  <c r="O1631" i="1"/>
  <c r="O5311" i="1"/>
  <c r="O2981" i="1"/>
  <c r="O5888" i="1"/>
  <c r="O1793" i="1"/>
  <c r="O6230" i="1"/>
  <c r="O8087" i="1"/>
  <c r="O3261" i="1"/>
  <c r="O2998" i="1"/>
  <c r="O6985" i="1"/>
  <c r="O8093" i="1"/>
  <c r="O1287" i="1"/>
  <c r="O6037" i="1"/>
  <c r="O4702" i="1"/>
  <c r="O3837" i="1"/>
  <c r="O3339" i="1"/>
  <c r="O8470" i="1"/>
  <c r="O3858" i="1"/>
  <c r="O2083" i="1"/>
  <c r="O6565" i="1"/>
  <c r="O4571" i="1"/>
  <c r="O1726" i="1"/>
  <c r="O6278" i="1"/>
  <c r="O1813" i="1"/>
  <c r="O2511" i="1"/>
  <c r="O7507" i="1"/>
  <c r="O7238" i="1"/>
  <c r="O2690" i="1"/>
  <c r="O2781" i="1"/>
  <c r="O4975" i="1"/>
  <c r="O8404" i="1"/>
  <c r="O7955" i="1"/>
  <c r="O5574" i="1"/>
  <c r="O5736" i="1"/>
  <c r="O7745" i="1"/>
  <c r="O5270" i="1"/>
  <c r="O2735" i="1"/>
  <c r="O5271" i="1"/>
  <c r="O3065" i="1"/>
  <c r="O4371" i="1"/>
  <c r="O4561" i="1"/>
  <c r="O6322" i="1"/>
  <c r="O768" i="1"/>
  <c r="O5412" i="1"/>
  <c r="O4634" i="1"/>
  <c r="O5768" i="1"/>
  <c r="O7256" i="1"/>
  <c r="O7114" i="1"/>
  <c r="O4206" i="1"/>
  <c r="O2041" i="1"/>
  <c r="O106" i="1"/>
  <c r="O3993" i="1"/>
  <c r="O3824" i="1"/>
  <c r="O8447" i="1"/>
  <c r="O401" i="1"/>
  <c r="O5054" i="1"/>
  <c r="O2047" i="1"/>
  <c r="O2154" i="1"/>
  <c r="O2969" i="1"/>
  <c r="O2180" i="1"/>
  <c r="O7550" i="1"/>
  <c r="O140" i="1"/>
  <c r="O7284" i="1"/>
  <c r="O4533" i="1"/>
  <c r="O7690" i="1"/>
  <c r="O6845" i="1"/>
  <c r="O4590" i="1"/>
  <c r="O1247" i="1"/>
  <c r="O554" i="1"/>
  <c r="O6840" i="1"/>
  <c r="O7076" i="1"/>
  <c r="O4255" i="1"/>
  <c r="O365" i="1"/>
  <c r="O6279" i="1"/>
  <c r="O394" i="1"/>
  <c r="O6981" i="1"/>
  <c r="O4604" i="1"/>
  <c r="O1890" i="1"/>
  <c r="O850" i="1"/>
  <c r="O424" i="1"/>
  <c r="O7463" i="1"/>
  <c r="O5076" i="1"/>
  <c r="O659" i="1"/>
  <c r="O7355" i="1"/>
  <c r="O1418" i="1"/>
  <c r="O4983" i="1"/>
  <c r="O6176" i="1"/>
  <c r="O5460" i="1"/>
  <c r="O3923" i="1"/>
  <c r="O2317" i="1"/>
  <c r="O5639" i="1"/>
  <c r="O1891" i="1"/>
  <c r="O5435" i="1"/>
  <c r="O6982" i="1"/>
  <c r="O5757" i="1"/>
  <c r="O4165" i="1"/>
  <c r="O2970" i="1"/>
  <c r="O6274" i="1"/>
  <c r="O6373" i="1"/>
  <c r="O4399" i="1"/>
  <c r="O3210" i="1"/>
  <c r="O8182" i="1"/>
  <c r="O4056" i="1"/>
  <c r="O2482" i="1"/>
  <c r="O6765" i="1"/>
  <c r="O5419" i="1"/>
  <c r="O8009" i="1"/>
  <c r="O5430" i="1"/>
  <c r="O1410" i="1"/>
  <c r="O6297" i="1"/>
  <c r="O5312" i="1"/>
  <c r="O98" i="1"/>
  <c r="O615" i="1"/>
  <c r="O3205" i="1"/>
  <c r="O6689" i="1"/>
  <c r="O851" i="1"/>
  <c r="O4815" i="1"/>
  <c r="O829" i="1"/>
  <c r="O4486" i="1"/>
  <c r="O3504" i="1"/>
  <c r="O2638" i="1"/>
  <c r="O7629" i="1"/>
  <c r="O3705" i="1"/>
  <c r="O8343" i="1"/>
  <c r="O6879" i="1"/>
  <c r="O5027" i="1"/>
  <c r="O6866" i="1"/>
  <c r="O837" i="1"/>
  <c r="O733" i="1"/>
  <c r="O1622" i="1"/>
  <c r="O6867" i="1"/>
  <c r="O7774" i="1"/>
  <c r="O5436" i="1"/>
  <c r="O3100" i="1"/>
  <c r="O4650" i="1"/>
  <c r="O7508" i="1"/>
  <c r="O5049" i="1"/>
  <c r="O4503" i="1"/>
  <c r="O1713" i="1"/>
  <c r="O5055" i="1"/>
  <c r="O4687" i="1"/>
  <c r="O7489" i="1"/>
  <c r="O6419" i="1"/>
  <c r="O5077" i="1"/>
  <c r="O2826" i="1"/>
  <c r="O8082" i="1"/>
  <c r="O335" i="1"/>
  <c r="O2646" i="1"/>
  <c r="O2834" i="1"/>
  <c r="O5149" i="1"/>
  <c r="O2473" i="1"/>
  <c r="O5206" i="1"/>
  <c r="O6112" i="1"/>
  <c r="O5758" i="1"/>
  <c r="O4021" i="1"/>
  <c r="O6970" i="1"/>
  <c r="O3358" i="1"/>
  <c r="O4341" i="1"/>
  <c r="O5183" i="1"/>
  <c r="O7858" i="1"/>
  <c r="O2741" i="1"/>
  <c r="O3818" i="1"/>
  <c r="O2161" i="1"/>
  <c r="O2303" i="1"/>
  <c r="O3078" i="1"/>
  <c r="O4703" i="1"/>
  <c r="O5626" i="1"/>
  <c r="O4868" i="1"/>
  <c r="O7478" i="1"/>
  <c r="O3569" i="1"/>
  <c r="O8183" i="1"/>
  <c r="O1466" i="1"/>
  <c r="O1762" i="1"/>
  <c r="O3391" i="1"/>
  <c r="O7882" i="1"/>
  <c r="O2882" i="1"/>
  <c r="O4669" i="1"/>
  <c r="O3079" i="1"/>
  <c r="O4306" i="1"/>
  <c r="O7523" i="1"/>
  <c r="O7800" i="1"/>
  <c r="O5660" i="1"/>
  <c r="O3091" i="1"/>
  <c r="O5115" i="1"/>
  <c r="O1240" i="1"/>
  <c r="O7234" i="1"/>
  <c r="O5413" i="1"/>
  <c r="O1324" i="1"/>
  <c r="O3132" i="1"/>
  <c r="O5590" i="1"/>
  <c r="O648" i="1"/>
  <c r="O4393" i="1"/>
  <c r="O3929" i="1"/>
  <c r="O4096" i="1"/>
  <c r="O7141" i="1"/>
  <c r="O3256" i="1"/>
  <c r="O3190" i="1"/>
  <c r="O6940" i="1"/>
  <c r="O7570" i="1"/>
  <c r="O4816" i="1"/>
  <c r="O7104" i="1"/>
  <c r="O1941" i="1"/>
  <c r="O2710" i="1"/>
  <c r="O8440" i="1"/>
  <c r="O1507" i="1"/>
  <c r="O660" i="1"/>
  <c r="O5192" i="1"/>
  <c r="O1894" i="1"/>
  <c r="O3041" i="1"/>
  <c r="O581" i="1"/>
  <c r="O115" i="1"/>
  <c r="O6387" i="1"/>
  <c r="O5199" i="1"/>
  <c r="O2822" i="1"/>
  <c r="O2757" i="1"/>
  <c r="O6113" i="1"/>
  <c r="O3145" i="1"/>
  <c r="O7290" i="1"/>
  <c r="O7280" i="1"/>
  <c r="O3706" i="1"/>
  <c r="O4938" i="1"/>
  <c r="O3453" i="1"/>
  <c r="O7043" i="1"/>
  <c r="O354" i="1"/>
  <c r="O8147" i="1"/>
  <c r="O1398" i="1"/>
  <c r="O1560" i="1"/>
  <c r="O2915" i="1"/>
  <c r="O5696" i="1"/>
  <c r="O6526" i="1"/>
  <c r="O1817" i="1"/>
  <c r="O1041" i="1"/>
  <c r="O73" i="1"/>
  <c r="O919" i="1"/>
  <c r="O3971" i="1"/>
  <c r="O6846" i="1"/>
  <c r="O1043" i="1"/>
  <c r="O23" i="1"/>
  <c r="O6310" i="1"/>
  <c r="O6444" i="1"/>
  <c r="O8492" i="1"/>
  <c r="O1954" i="1"/>
  <c r="O4676" i="1"/>
  <c r="O7307" i="1"/>
  <c r="O3582" i="1"/>
  <c r="O7746" i="1"/>
  <c r="O4780" i="1"/>
  <c r="O3744" i="1"/>
  <c r="O2085" i="1"/>
  <c r="O8098" i="1"/>
  <c r="O4296" i="1"/>
  <c r="O859" i="1"/>
  <c r="O6588" i="1"/>
  <c r="O7219" i="1"/>
  <c r="O3320" i="1"/>
  <c r="O5247" i="1"/>
  <c r="O7220" i="1"/>
  <c r="O7519" i="1"/>
  <c r="O697" i="1"/>
  <c r="O3309" i="1"/>
  <c r="O5171" i="1"/>
  <c r="O4150" i="1"/>
  <c r="O7451" i="1"/>
  <c r="O5242" i="1"/>
  <c r="O2184" i="1"/>
  <c r="O3392" i="1"/>
  <c r="O3789" i="1"/>
  <c r="O6221" i="1"/>
  <c r="O2052" i="1"/>
  <c r="O8094" i="1"/>
  <c r="O3368" i="1"/>
  <c r="O3924" i="1"/>
  <c r="O8453" i="1"/>
  <c r="O3183" i="1"/>
  <c r="O8283" i="1"/>
  <c r="O3326" i="1"/>
  <c r="O2986" i="1"/>
  <c r="O4445" i="1"/>
  <c r="O925" i="1"/>
  <c r="O811" i="1"/>
  <c r="O7077" i="1"/>
  <c r="O1031" i="1"/>
  <c r="O7459" i="1"/>
  <c r="O6998" i="1"/>
  <c r="O881" i="1"/>
  <c r="O1623" i="1"/>
  <c r="O2982" i="1"/>
  <c r="O3654" i="1"/>
  <c r="O7055" i="1"/>
  <c r="O3223" i="1"/>
  <c r="O7607" i="1"/>
  <c r="O4605" i="1"/>
  <c r="O1697" i="1"/>
  <c r="O5697" i="1"/>
  <c r="O1996" i="1"/>
  <c r="O3538" i="1"/>
  <c r="O1087" i="1"/>
  <c r="O2726" i="1"/>
  <c r="O2360" i="1"/>
  <c r="O4358" i="1"/>
  <c r="O6465" i="1"/>
  <c r="O7678" i="1"/>
  <c r="O2120" i="1"/>
  <c r="O8073" i="1"/>
  <c r="O6447" i="1"/>
  <c r="O1426" i="1"/>
  <c r="O5059" i="1"/>
  <c r="O5283" i="1"/>
  <c r="O8254" i="1"/>
  <c r="O2240" i="1"/>
  <c r="O4359" i="1"/>
  <c r="O791" i="1"/>
  <c r="O383" i="1"/>
  <c r="O5259" i="1"/>
  <c r="O8299" i="1"/>
  <c r="O4348" i="1"/>
  <c r="O7464" i="1"/>
  <c r="O6466" i="1"/>
  <c r="O7711" i="1"/>
  <c r="O3757" i="1"/>
  <c r="O4117" i="1"/>
  <c r="O7712" i="1"/>
  <c r="O742" i="1"/>
  <c r="O7642" i="1"/>
  <c r="O1648" i="1"/>
  <c r="O6030" i="1"/>
  <c r="O2716" i="1"/>
  <c r="O2901" i="1"/>
  <c r="O1632" i="1"/>
  <c r="O4904" i="1"/>
  <c r="O6660" i="1"/>
  <c r="O4040" i="1"/>
  <c r="O3471" i="1"/>
  <c r="O6527" i="1"/>
  <c r="O7691" i="1"/>
  <c r="O2975" i="1"/>
  <c r="O7381" i="1"/>
  <c r="O2073" i="1"/>
  <c r="O3729" i="1"/>
  <c r="O4708" i="1"/>
  <c r="O6290" i="1"/>
  <c r="O1175" i="1"/>
  <c r="O6589" i="1"/>
  <c r="O24" i="1"/>
  <c r="O4688" i="1"/>
  <c r="O4677" i="1"/>
  <c r="O6766" i="1"/>
  <c r="O2776" i="1"/>
  <c r="O7251" i="1"/>
  <c r="O1252" i="1"/>
  <c r="O2376" i="1"/>
  <c r="O8424" i="1"/>
  <c r="O6233" i="1"/>
  <c r="O3600" i="1"/>
  <c r="O2312" i="1"/>
  <c r="O4070" i="1"/>
  <c r="O1455" i="1"/>
  <c r="O5928" i="1"/>
  <c r="O8083" i="1"/>
  <c r="O762" i="1"/>
  <c r="O5288" i="1"/>
  <c r="O1832" i="1"/>
  <c r="O1997" i="1"/>
  <c r="O6114" i="1"/>
  <c r="O1367" i="1"/>
  <c r="O1638" i="1"/>
  <c r="O78" i="1"/>
  <c r="O148" i="1"/>
  <c r="O4134" i="1"/>
  <c r="O425" i="1"/>
  <c r="O7152" i="1"/>
  <c r="O8128" i="1"/>
  <c r="O6234" i="1"/>
  <c r="O2505" i="1"/>
  <c r="O6439" i="1"/>
  <c r="O5393" i="1"/>
  <c r="O3819" i="1"/>
  <c r="O4008" i="1"/>
  <c r="O6177" i="1"/>
  <c r="O2850" i="1"/>
  <c r="O1824" i="1"/>
  <c r="O1331" i="1"/>
  <c r="O5745" i="1"/>
  <c r="O7235" i="1"/>
  <c r="O8456" i="1"/>
  <c r="O8476" i="1"/>
  <c r="O1156" i="1"/>
  <c r="O3264" i="1"/>
  <c r="O2112" i="1"/>
  <c r="O1873" i="1"/>
  <c r="O5440" i="1"/>
  <c r="O838" i="1"/>
  <c r="O7037" i="1"/>
  <c r="O3878" i="1"/>
  <c r="O5476" i="1"/>
  <c r="O7494" i="1"/>
  <c r="O2652" i="1"/>
  <c r="O186" i="1"/>
  <c r="O7737" i="1"/>
  <c r="O4804" i="1"/>
  <c r="O1863" i="1"/>
  <c r="O3994" i="1"/>
  <c r="O920" i="1"/>
  <c r="O2802" i="1"/>
  <c r="O5020" i="1"/>
  <c r="O2086" i="1"/>
  <c r="O1475" i="1"/>
  <c r="O7610" i="1"/>
  <c r="O6757" i="1"/>
  <c r="O5922" i="1"/>
  <c r="O2407" i="1"/>
  <c r="O8003" i="1"/>
  <c r="O2512" i="1"/>
  <c r="O6143" i="1"/>
  <c r="O3066" i="1"/>
  <c r="O5708" i="1"/>
  <c r="O8332" i="1"/>
  <c r="O5437" i="1"/>
  <c r="O1854" i="1"/>
  <c r="O3863" i="1"/>
  <c r="O5944" i="1"/>
  <c r="O2908" i="1"/>
  <c r="O4504" i="1"/>
  <c r="O5583" i="1"/>
  <c r="O3948" i="1"/>
  <c r="O3579" i="1"/>
  <c r="O6690" i="1"/>
  <c r="O1529" i="1"/>
  <c r="O5819" i="1"/>
  <c r="O7263" i="1"/>
  <c r="O6275" i="1"/>
  <c r="O5923" i="1"/>
  <c r="O703" i="1"/>
  <c r="O2078" i="1"/>
  <c r="O8466" i="1"/>
  <c r="O4891" i="1"/>
  <c r="O1060" i="1"/>
  <c r="O7469" i="1"/>
  <c r="O5219" i="1"/>
  <c r="O4186" i="1"/>
  <c r="O8051" i="1"/>
  <c r="O7775" i="1"/>
  <c r="O6148" i="1"/>
  <c r="O637" i="1"/>
  <c r="O743" i="1"/>
  <c r="O3459" i="1"/>
  <c r="O2092" i="1"/>
  <c r="O5384" i="1"/>
  <c r="O2606" i="1"/>
  <c r="O2790" i="1"/>
  <c r="O5836" i="1"/>
  <c r="O830" i="1"/>
  <c r="O5477" i="1"/>
  <c r="O2761" i="1"/>
  <c r="O3067" i="1"/>
  <c r="O3557" i="1"/>
  <c r="O5721" i="1"/>
  <c r="O8266" i="1"/>
  <c r="O4352" i="1"/>
  <c r="O598" i="1"/>
  <c r="O8460" i="1"/>
  <c r="O1701" i="1"/>
  <c r="O5776" i="1"/>
  <c r="O6545" i="1"/>
  <c r="O2463" i="1"/>
  <c r="O7090" i="1"/>
  <c r="O1248" i="1"/>
  <c r="O7317" i="1"/>
  <c r="O7377" i="1"/>
  <c r="O3363" i="1"/>
  <c r="O2213" i="1"/>
  <c r="O2896" i="1"/>
  <c r="O2874" i="1"/>
  <c r="O7793" i="1"/>
  <c r="O5924" i="1"/>
  <c r="O3677" i="1"/>
  <c r="O2502" i="1"/>
  <c r="O6000" i="1"/>
  <c r="O619" i="1"/>
  <c r="O5408" i="1"/>
  <c r="O1437" i="1"/>
  <c r="O2176" i="1"/>
  <c r="O2717" i="1"/>
  <c r="O2983" i="1"/>
  <c r="O5985" i="1"/>
  <c r="O3304" i="1"/>
  <c r="O4785" i="1"/>
  <c r="O3972" i="1"/>
  <c r="O4905" i="1"/>
  <c r="O5668" i="1"/>
  <c r="O2835" i="1"/>
  <c r="O1343" i="1"/>
  <c r="O7318" i="1"/>
  <c r="O1670" i="1"/>
  <c r="O5132" i="1"/>
  <c r="O4611" i="1"/>
  <c r="O4251" i="1"/>
  <c r="O429" i="1"/>
  <c r="O1277" i="1"/>
  <c r="O4223" i="1"/>
  <c r="O127" i="1"/>
  <c r="O3068" i="1"/>
  <c r="O638" i="1"/>
  <c r="O5961" i="1"/>
  <c r="O7543" i="1"/>
  <c r="O25" i="1"/>
  <c r="O7546" i="1"/>
  <c r="O2366" i="1"/>
  <c r="O7807" i="1"/>
  <c r="O5569" i="1"/>
  <c r="O6066" i="1"/>
  <c r="O8499" i="1"/>
  <c r="O6538" i="1"/>
  <c r="O3664" i="1"/>
  <c r="O6235" i="1"/>
  <c r="O7407" i="1"/>
  <c r="O3730" i="1"/>
  <c r="O6678" i="1"/>
  <c r="O2889" i="1"/>
  <c r="O2581" i="1"/>
  <c r="O1283" i="1"/>
  <c r="O6459" i="1"/>
  <c r="O8488" i="1"/>
  <c r="O757" i="1"/>
  <c r="O5907" i="1"/>
  <c r="O6716" i="1"/>
  <c r="O3410" i="1"/>
  <c r="O3107" i="1"/>
  <c r="O1880" i="1"/>
  <c r="O4617" i="1"/>
  <c r="O5278" i="1"/>
  <c r="O4989" i="1"/>
  <c r="O1960" i="1"/>
  <c r="O3995" i="1"/>
  <c r="O5028" i="1"/>
  <c r="O8344" i="1"/>
  <c r="O969" i="1"/>
  <c r="O7308" i="1"/>
  <c r="O5299" i="1"/>
  <c r="O3606" i="1"/>
  <c r="O6363" i="1"/>
  <c r="O5060" i="1"/>
  <c r="O7047" i="1"/>
  <c r="O933" i="1"/>
  <c r="O5478" i="1"/>
  <c r="O5677" i="1"/>
  <c r="O8345" i="1"/>
  <c r="O8510" i="1"/>
  <c r="O3933" i="1"/>
  <c r="O4443" i="1"/>
  <c r="O6815" i="1"/>
  <c r="O3085" i="1"/>
  <c r="O5524" i="1"/>
  <c r="O4791" i="1"/>
  <c r="O4381" i="1"/>
  <c r="O1789" i="1"/>
  <c r="O2550" i="1"/>
  <c r="O7525" i="1"/>
  <c r="O2890" i="1"/>
  <c r="O3633" i="1"/>
  <c r="O2534" i="1"/>
  <c r="O3124" i="1"/>
  <c r="O4382" i="1"/>
  <c r="O2367" i="1"/>
  <c r="O3445" i="1"/>
  <c r="O6149" i="1"/>
  <c r="O3527" i="1"/>
  <c r="O2145" i="1"/>
  <c r="O133" i="1"/>
  <c r="O3627" i="1"/>
  <c r="O7972" i="1"/>
  <c r="O5792" i="1"/>
  <c r="O1325" i="1"/>
  <c r="O6347" i="1"/>
  <c r="O7124" i="1"/>
  <c r="O7495" i="1"/>
  <c r="O6665" i="1"/>
  <c r="O5229" i="1"/>
  <c r="O1206" i="1"/>
  <c r="O7044" i="1"/>
  <c r="O5252" i="1"/>
  <c r="O2987" i="1"/>
  <c r="O7989" i="1"/>
  <c r="O6922" i="1"/>
  <c r="O7496" i="1"/>
  <c r="O5602" i="1"/>
  <c r="O4572" i="1"/>
  <c r="O1140" i="1"/>
  <c r="O86" i="1"/>
  <c r="O2221" i="1"/>
  <c r="O6602" i="1"/>
  <c r="O1591" i="1"/>
  <c r="O1368" i="1"/>
  <c r="O128" i="1"/>
  <c r="O987" i="1"/>
  <c r="O5828" i="1"/>
  <c r="O5691" i="1"/>
  <c r="O3062" i="1"/>
  <c r="O6927" i="1"/>
  <c r="O4499" i="1"/>
  <c r="O3242" i="1"/>
  <c r="O1549" i="1"/>
  <c r="O5929" i="1"/>
  <c r="O4670" i="1"/>
  <c r="O255" i="1"/>
  <c r="O4409" i="1"/>
  <c r="O4906" i="1"/>
  <c r="O7356" i="1"/>
  <c r="O7455" i="1"/>
  <c r="O6593" i="1"/>
  <c r="O1201" i="1"/>
  <c r="O465" i="1"/>
  <c r="O1278" i="1"/>
  <c r="O5606" i="1"/>
  <c r="O8213" i="1"/>
  <c r="O5448" i="1"/>
  <c r="O4111" i="1"/>
  <c r="O5603" i="1"/>
  <c r="O8419" i="1"/>
  <c r="O8291" i="1"/>
  <c r="O4425" i="1"/>
  <c r="O3493" i="1"/>
  <c r="O867" i="1"/>
  <c r="O1133" i="1"/>
  <c r="O413" i="1"/>
  <c r="O2696" i="1"/>
  <c r="O4628" i="1"/>
  <c r="O4805" i="1"/>
  <c r="O5081" i="1"/>
  <c r="O3268" i="1"/>
  <c r="O1202" i="1"/>
  <c r="O6291" i="1"/>
  <c r="O99" i="1"/>
  <c r="O6841" i="1"/>
  <c r="O712" i="1"/>
  <c r="O8489" i="1"/>
  <c r="O2526" i="1"/>
  <c r="O3460" i="1"/>
  <c r="O7883" i="1"/>
  <c r="O6556" i="1"/>
  <c r="O3898" i="1"/>
  <c r="O5777" i="1"/>
  <c r="O7878" i="1"/>
  <c r="O7427" i="1"/>
  <c r="O6013" i="1"/>
  <c r="O5537" i="1"/>
  <c r="O6910" i="1"/>
  <c r="O6721" i="1"/>
  <c r="O7341" i="1"/>
  <c r="O1627" i="1"/>
  <c r="O1707" i="1"/>
  <c r="O6227" i="1"/>
  <c r="O2291" i="1"/>
  <c r="O5461" i="1"/>
  <c r="O2811" i="1"/>
  <c r="O2222" i="1"/>
  <c r="O5617" i="1"/>
  <c r="O4860" i="1"/>
  <c r="O5394" i="1"/>
  <c r="O430" i="1"/>
  <c r="O2436" i="1"/>
  <c r="O4046" i="1"/>
  <c r="O7987" i="1"/>
  <c r="O7313" i="1"/>
  <c r="O5431" i="1"/>
  <c r="O1932" i="1"/>
  <c r="O6739" i="1"/>
  <c r="O7470" i="1"/>
  <c r="O5655" i="1"/>
  <c r="O831" i="1"/>
  <c r="O3173" i="1"/>
  <c r="O6115" i="1"/>
  <c r="O5629" i="1"/>
  <c r="O4065" i="1"/>
  <c r="O5172" i="1"/>
  <c r="O6773" i="1"/>
  <c r="O7679" i="1"/>
  <c r="O592" i="1"/>
  <c r="O3825" i="1"/>
  <c r="O3838" i="1"/>
  <c r="O3517" i="1"/>
  <c r="O3758" i="1"/>
  <c r="O8355" i="1"/>
  <c r="O2721" i="1"/>
  <c r="O1554" i="1"/>
  <c r="O934" i="1"/>
  <c r="O5962" i="1"/>
  <c r="O6199" i="1"/>
  <c r="O4403" i="1"/>
  <c r="O5036" i="1"/>
  <c r="O8014" i="1"/>
  <c r="O5844" i="1"/>
  <c r="O1849" i="1"/>
  <c r="O1303" i="1"/>
  <c r="O8346" i="1"/>
  <c r="O7252" i="1"/>
  <c r="O4224" i="1"/>
  <c r="O5759" i="1"/>
  <c r="O7648" i="1"/>
  <c r="O16" i="1"/>
  <c r="O5877" i="1"/>
  <c r="O256" i="1"/>
  <c r="O5067" i="1"/>
  <c r="O1649" i="1"/>
  <c r="O3649" i="1"/>
  <c r="O1839" i="1"/>
  <c r="O7571" i="1"/>
  <c r="O7841" i="1"/>
  <c r="O1106" i="1"/>
  <c r="O1983" i="1"/>
  <c r="O3169" i="1"/>
  <c r="O3800" i="1"/>
  <c r="O325" i="1"/>
  <c r="O6236" i="1"/>
  <c r="O6144" i="1"/>
  <c r="O8333" i="1"/>
  <c r="O2736" i="1"/>
  <c r="O3583" i="1"/>
  <c r="O107" i="1"/>
  <c r="O213" i="1"/>
  <c r="O379" i="1"/>
  <c r="O6382" i="1"/>
  <c r="O3899" i="1"/>
  <c r="O6636" i="1"/>
  <c r="O4594" i="1"/>
  <c r="O7329" i="1"/>
  <c r="O8311" i="1"/>
  <c r="O7048" i="1"/>
  <c r="O511" i="1"/>
  <c r="O3809" i="1"/>
  <c r="O1069" i="1"/>
  <c r="O8515" i="1"/>
  <c r="O492" i="1"/>
  <c r="O193" i="1"/>
  <c r="O17" i="1"/>
  <c r="O4852" i="1"/>
  <c r="O8326" i="1"/>
  <c r="O721" i="1"/>
  <c r="O1074" i="1"/>
  <c r="O5814" i="1"/>
  <c r="O1592" i="1"/>
  <c r="O5795" i="1"/>
  <c r="O2513" i="1"/>
  <c r="O3528" i="1"/>
  <c r="O346" i="1"/>
  <c r="O4177" i="1"/>
  <c r="O1051" i="1"/>
  <c r="O3196" i="1"/>
  <c r="O2852" i="1"/>
  <c r="O1555" i="1"/>
  <c r="O5878" i="1"/>
  <c r="O935" i="1"/>
  <c r="O779" i="1"/>
  <c r="O466" i="1"/>
  <c r="O5472" i="1"/>
  <c r="O2782" i="1"/>
  <c r="O5189" i="1"/>
  <c r="O6104" i="1"/>
  <c r="O7726" i="1"/>
  <c r="O4266" i="1"/>
  <c r="O769" i="1"/>
  <c r="O608" i="1"/>
  <c r="O473" i="1"/>
  <c r="O3016" i="1"/>
  <c r="O1401" i="1"/>
  <c r="O2607" i="1"/>
  <c r="O2133" i="1"/>
  <c r="O3073" i="1"/>
  <c r="O6342" i="1"/>
  <c r="O4191" i="1"/>
  <c r="O8409" i="1"/>
  <c r="O2625" i="1"/>
  <c r="O2456" i="1"/>
  <c r="O7831" i="1"/>
  <c r="O3029" i="1"/>
  <c r="O758" i="1"/>
  <c r="O5093" i="1"/>
  <c r="O6496" i="1"/>
  <c r="O4927" i="1"/>
  <c r="O2827" i="1"/>
  <c r="O3919" i="1"/>
  <c r="O3287" i="1"/>
  <c r="O2828" i="1"/>
  <c r="O1530" i="1"/>
  <c r="O4770" i="1"/>
  <c r="O2167" i="1"/>
  <c r="O3739" i="1"/>
  <c r="O4943" i="1"/>
  <c r="O3920" i="1"/>
  <c r="O3521" i="1"/>
  <c r="O2068" i="1"/>
  <c r="O4822" i="1"/>
  <c r="O7411" i="1"/>
  <c r="O6335" i="1"/>
  <c r="O5441" i="1"/>
  <c r="O7703" i="1"/>
  <c r="O7769" i="1"/>
  <c r="O7160" i="1"/>
  <c r="O3628" i="1"/>
  <c r="O1253" i="1"/>
  <c r="O913" i="1"/>
  <c r="O1587" i="1"/>
  <c r="O2543" i="1"/>
  <c r="O3804" i="1"/>
  <c r="O6603" i="1"/>
  <c r="O4057" i="1"/>
  <c r="O300" i="1"/>
  <c r="O555" i="1"/>
  <c r="O4127" i="1"/>
  <c r="O6412" i="1"/>
  <c r="O5604" i="1"/>
  <c r="O2181" i="1"/>
  <c r="O7335" i="1"/>
  <c r="O5702" i="1"/>
  <c r="O5211" i="1"/>
  <c r="O2246" i="1"/>
  <c r="O2139" i="1"/>
  <c r="O6350" i="1"/>
  <c r="O7330" i="1"/>
  <c r="O5400" i="1"/>
  <c r="O5837" i="1"/>
  <c r="O5558" i="1"/>
  <c r="O4372" i="1"/>
  <c r="O879" i="1"/>
  <c r="O3792" i="1"/>
  <c r="O3505" i="1"/>
  <c r="O5021" i="1"/>
  <c r="O7983" i="1"/>
  <c r="O7561" i="1"/>
  <c r="O7412" i="1"/>
  <c r="O7963" i="1"/>
  <c r="O4892" i="1"/>
  <c r="O7357" i="1"/>
  <c r="O7874" i="1"/>
  <c r="O5925" i="1"/>
  <c r="O8102" i="1"/>
  <c r="O3940" i="1"/>
  <c r="O5175" i="1"/>
  <c r="O718" i="1"/>
  <c r="O6641" i="1"/>
  <c r="O183" i="1"/>
  <c r="O3454" i="1"/>
  <c r="O6135" i="1"/>
  <c r="O6578" i="1"/>
  <c r="O2062" i="1"/>
  <c r="O2134" i="1"/>
  <c r="O1942" i="1"/>
  <c r="O5364" i="1"/>
  <c r="O405" i="1"/>
  <c r="O4196" i="1"/>
  <c r="O1919" i="1"/>
  <c r="O108" i="1"/>
  <c r="O2916" i="1"/>
  <c r="O4734" i="1"/>
  <c r="O6863" i="1"/>
  <c r="O2247" i="1"/>
  <c r="O6579" i="1"/>
  <c r="O6413" i="1"/>
  <c r="O6590" i="1"/>
  <c r="O1818" i="1"/>
  <c r="O2846" i="1"/>
  <c r="O2551" i="1"/>
  <c r="O8296" i="1"/>
  <c r="O8035" i="1"/>
  <c r="O3321" i="1"/>
  <c r="O6607" i="1"/>
  <c r="O4722" i="1"/>
  <c r="O2470" i="1"/>
  <c r="O6128" i="1"/>
  <c r="O3231" i="1"/>
  <c r="O1145" i="1"/>
  <c r="O1037" i="1"/>
  <c r="O5730" i="1"/>
  <c r="O5473" i="1"/>
  <c r="O5260" i="1"/>
  <c r="O4837" i="1"/>
  <c r="O4799" i="1"/>
  <c r="O1943" i="1"/>
  <c r="O775" i="1"/>
  <c r="O908" i="1"/>
  <c r="O882" i="1"/>
  <c r="O7649" i="1"/>
  <c r="O4939" i="1"/>
  <c r="O380" i="1"/>
  <c r="O8042" i="1"/>
  <c r="O8425" i="1"/>
  <c r="O6666" i="1"/>
  <c r="O4112" i="1"/>
  <c r="O1913" i="1"/>
  <c r="O6847" i="1"/>
  <c r="O7945" i="1"/>
  <c r="O6936" i="1"/>
  <c r="O4066" i="1"/>
  <c r="O5989" i="1"/>
  <c r="O8129" i="1"/>
  <c r="O1207" i="1"/>
  <c r="O1476" i="1"/>
  <c r="O1327" i="1"/>
  <c r="O1501" i="1"/>
  <c r="O1769" i="1"/>
  <c r="O8189" i="1"/>
  <c r="O4187" i="1"/>
  <c r="O10" i="1"/>
  <c r="O1427" i="1"/>
  <c r="O6964" i="1"/>
  <c r="O5144" i="1"/>
  <c r="O8350" i="1"/>
  <c r="O29" i="1"/>
  <c r="O6397" i="1"/>
  <c r="O5001" i="1"/>
  <c r="O4683" i="1"/>
  <c r="O6566" i="1"/>
  <c r="O3340" i="1"/>
  <c r="O426" i="1"/>
  <c r="O6889" i="1"/>
  <c r="O3063" i="1"/>
  <c r="O3133" i="1"/>
  <c r="O4106" i="1"/>
  <c r="O799" i="1"/>
  <c r="O2129" i="1"/>
  <c r="O2118" i="1"/>
  <c r="O2631" i="1"/>
  <c r="O6842" i="1"/>
  <c r="O2752" i="1"/>
  <c r="O5570" i="1"/>
  <c r="O5068" i="1"/>
  <c r="O2025" i="1"/>
  <c r="O5300" i="1"/>
  <c r="O1588" i="1"/>
  <c r="O3580" i="1"/>
  <c r="O2214" i="1"/>
  <c r="O3134" i="1"/>
  <c r="O1258" i="1"/>
  <c r="O449" i="1"/>
  <c r="O4197" i="1"/>
  <c r="O6642" i="1"/>
  <c r="O8194" i="1"/>
  <c r="O6745" i="1"/>
  <c r="O1467" i="1"/>
  <c r="O5200" i="1"/>
  <c r="O1685" i="1"/>
  <c r="O450" i="1"/>
  <c r="O4400" i="1"/>
  <c r="O8312" i="1"/>
  <c r="O8365" i="1"/>
  <c r="O7153" i="1"/>
  <c r="O2762" i="1"/>
  <c r="O1456" i="1"/>
  <c r="O1729" i="1"/>
  <c r="O1763" i="1"/>
  <c r="O4029" i="1"/>
  <c r="O1070" i="1"/>
  <c r="O3341" i="1"/>
  <c r="O2422" i="1"/>
  <c r="O2675" i="1"/>
  <c r="O4321" i="1"/>
  <c r="O3570" i="1"/>
  <c r="O3801" i="1"/>
  <c r="O7435" i="1"/>
  <c r="O1903" i="1"/>
  <c r="O1027" i="1"/>
  <c r="O2113" i="1"/>
  <c r="O7826" i="1"/>
  <c r="O665" i="1"/>
  <c r="O1508" i="1"/>
  <c r="O121" i="1"/>
  <c r="O1141" i="1"/>
  <c r="O3135" i="1"/>
  <c r="O1907" i="1"/>
  <c r="O5661" i="1"/>
  <c r="O2679" i="1"/>
  <c r="O3288" i="1"/>
  <c r="O6976" i="1"/>
  <c r="O2691" i="1"/>
  <c r="O2217" i="1"/>
  <c r="O893" i="1"/>
  <c r="O2588" i="1"/>
  <c r="O2626" i="1"/>
  <c r="O484" i="1"/>
  <c r="O792" i="1"/>
  <c r="O6420" i="1"/>
  <c r="O1494" i="1"/>
  <c r="O7060" i="1"/>
  <c r="O6405" i="1"/>
  <c r="O6848" i="1"/>
  <c r="O4107" i="1"/>
  <c r="O109" i="1"/>
  <c r="O3184" i="1"/>
  <c r="O4086" i="1"/>
  <c r="O620" i="1"/>
  <c r="O518" i="1"/>
  <c r="O5442" i="1"/>
  <c r="O6323" i="1"/>
  <c r="O4665" i="1"/>
  <c r="O6900" i="1"/>
  <c r="O7827" i="1"/>
  <c r="O5722" i="1"/>
  <c r="O3211" i="1"/>
  <c r="O1714" i="1"/>
  <c r="O1884" i="1"/>
  <c r="O1150" i="1"/>
  <c r="O1432" i="1"/>
  <c r="O451" i="1"/>
  <c r="O3275" i="1"/>
  <c r="O4748" i="1"/>
  <c r="O8434" i="1"/>
  <c r="O1895" i="1"/>
  <c r="O5015" i="1"/>
  <c r="O2680" i="1"/>
  <c r="O3805" i="1"/>
  <c r="O469" i="1"/>
  <c r="O7808" i="1"/>
  <c r="O7731" i="1"/>
  <c r="O523" i="1"/>
  <c r="O1758" i="1"/>
  <c r="O4237" i="1"/>
  <c r="O8015" i="1"/>
  <c r="O6643" i="1"/>
  <c r="O4353" i="1"/>
  <c r="O7261" i="1"/>
  <c r="O2676" i="1"/>
  <c r="O5945" i="1"/>
  <c r="O2342" i="1"/>
  <c r="O6830" i="1"/>
  <c r="O7501" i="1"/>
  <c r="O6474" i="1"/>
  <c r="O3688" i="1"/>
  <c r="O8454" i="1"/>
  <c r="O7716" i="1"/>
  <c r="O4482" i="1"/>
  <c r="O6049" i="1"/>
  <c r="O3639" i="1"/>
  <c r="O4880" i="1"/>
  <c r="O6546" i="1"/>
  <c r="O2403" i="1"/>
  <c r="O4522" i="1"/>
  <c r="O7939" i="1"/>
  <c r="O4913" i="1"/>
  <c r="O2252" i="1"/>
  <c r="O7822" i="1"/>
  <c r="O7868" i="1"/>
  <c r="O8321" i="1"/>
  <c r="O1186" i="1"/>
  <c r="O2897" i="1"/>
  <c r="O4213" i="1"/>
  <c r="O91" i="1"/>
  <c r="O4671" i="1"/>
  <c r="O2798" i="1"/>
  <c r="O67" i="1"/>
  <c r="O8351" i="1"/>
  <c r="O914" i="1"/>
  <c r="O214" i="1"/>
  <c r="O8481" i="1"/>
  <c r="O3119" i="1"/>
  <c r="O8240" i="1"/>
  <c r="O5640" i="1"/>
  <c r="O5082" i="1"/>
  <c r="O456" i="1"/>
  <c r="O975" i="1"/>
  <c r="O6722" i="1"/>
  <c r="O3423" i="1"/>
  <c r="O7615" i="1"/>
  <c r="O1633" i="1"/>
  <c r="O427" i="1"/>
  <c r="O303" i="1"/>
  <c r="O8184" i="1"/>
  <c r="O7270" i="1"/>
  <c r="O1093" i="1"/>
  <c r="O3864" i="1"/>
  <c r="O1332" i="1"/>
  <c r="O1236" i="1"/>
  <c r="O6758" i="1"/>
  <c r="O2917" i="1"/>
  <c r="O2937" i="1"/>
  <c r="O8099" i="1"/>
  <c r="O215" i="1"/>
  <c r="O573" i="1"/>
  <c r="O3375" i="1"/>
  <c r="O1661" i="1"/>
  <c r="O5243" i="1"/>
  <c r="O679" i="1"/>
  <c r="O7668" i="1"/>
  <c r="O6480" i="1"/>
  <c r="O4550" i="1"/>
  <c r="O8267" i="1"/>
  <c r="O4658" i="1"/>
  <c r="O2554" i="1"/>
  <c r="O4487" i="1"/>
  <c r="O1004" i="1"/>
  <c r="O4907" i="1"/>
  <c r="O1969" i="1"/>
  <c r="O4077" i="1"/>
  <c r="O5376" i="1"/>
  <c r="O6014" i="1"/>
  <c r="O6559" i="1"/>
  <c r="O134" i="1"/>
  <c r="O6812" i="1"/>
  <c r="O1241" i="1"/>
  <c r="O6434" i="1"/>
  <c r="O3101" i="1"/>
  <c r="O3249" i="1"/>
  <c r="O6683" i="1"/>
  <c r="O431" i="1"/>
  <c r="O6077" i="1"/>
  <c r="O4541" i="1"/>
  <c r="O1468" i="1"/>
  <c r="O8356" i="1"/>
  <c r="O5395" i="1"/>
  <c r="O3702" i="1"/>
  <c r="O4421" i="1"/>
  <c r="O2408" i="1"/>
  <c r="O793" i="1"/>
  <c r="O7387" i="1"/>
  <c r="O225" i="1"/>
  <c r="O7211" i="1"/>
  <c r="O1088" i="1"/>
  <c r="O5896" i="1"/>
  <c r="O1223" i="1"/>
  <c r="O6627" i="1"/>
  <c r="O3092" i="1"/>
  <c r="O5330" i="1"/>
  <c r="O4121" i="1"/>
  <c r="O3715" i="1"/>
  <c r="O4523" i="1"/>
  <c r="O3907" i="1"/>
  <c r="O62" i="1"/>
  <c r="O8218" i="1"/>
  <c r="O3030" i="1"/>
  <c r="O770" i="1"/>
  <c r="O7572" i="1"/>
  <c r="O2304" i="1"/>
  <c r="O680" i="1"/>
  <c r="O4493" i="1"/>
  <c r="O7443" i="1"/>
  <c r="O6679" i="1"/>
  <c r="O3414" i="1"/>
  <c r="O4544" i="1"/>
  <c r="O543" i="1"/>
  <c r="O2812" i="1"/>
  <c r="O3888" i="1"/>
  <c r="O7264" i="1"/>
  <c r="O5007" i="1"/>
  <c r="O6368" i="1"/>
  <c r="O4914" i="1"/>
  <c r="O5042" i="1"/>
  <c r="O7742" i="1"/>
  <c r="O6504" i="1"/>
  <c r="O8063" i="1"/>
  <c r="O6667" i="1"/>
  <c r="O4151" i="1"/>
  <c r="O1764" i="1"/>
  <c r="O644" i="1"/>
  <c r="O1708" i="1"/>
  <c r="O3912" i="1"/>
  <c r="O2223" i="1"/>
  <c r="O5518" i="1"/>
  <c r="O6208" i="1"/>
  <c r="O7763" i="1"/>
  <c r="O3074" i="1"/>
  <c r="O7753" i="1"/>
  <c r="O5890" i="1"/>
  <c r="O4167" i="1"/>
  <c r="O7091" i="1"/>
  <c r="O2269" i="1"/>
  <c r="O1357" i="1"/>
  <c r="O1134" i="1"/>
  <c r="O621" i="1"/>
  <c r="O5155" i="1"/>
  <c r="O1101" i="1"/>
  <c r="O2746" i="1"/>
  <c r="O7978" i="1"/>
  <c r="O2492" i="1"/>
  <c r="O4152" i="1"/>
  <c r="O8052" i="1"/>
  <c r="O7860" i="1"/>
  <c r="O2253" i="1"/>
  <c r="O3759" i="1"/>
  <c r="O8016" i="1"/>
  <c r="O5506" i="1"/>
  <c r="O6668" i="1"/>
  <c r="O4752" i="1"/>
  <c r="O4336" i="1"/>
  <c r="O5272" i="1"/>
  <c r="O3127" i="1"/>
  <c r="O1237" i="1"/>
  <c r="O3731" i="1"/>
  <c r="O5301" i="1"/>
  <c r="O3049" i="1"/>
  <c r="O11" i="1"/>
  <c r="O2099" i="1"/>
  <c r="O8500" i="1"/>
  <c r="O1975" i="1"/>
  <c r="O5483" i="1"/>
  <c r="O7562" i="1"/>
  <c r="O4087" i="1"/>
  <c r="O8259" i="1"/>
  <c r="O5778" i="1"/>
  <c r="O2938" i="1"/>
  <c r="O2697" i="1"/>
  <c r="O7471" i="1"/>
  <c r="O7388" i="1"/>
  <c r="O7171" i="1"/>
  <c r="O4153" i="1"/>
  <c r="O5484" i="1"/>
  <c r="O609" i="1"/>
  <c r="O4601" i="1"/>
  <c r="O4920" i="1"/>
  <c r="O2520" i="1"/>
  <c r="O6694" i="1"/>
  <c r="O4810" i="1"/>
  <c r="O8232" i="1"/>
  <c r="O2658" i="1"/>
  <c r="O4244" i="1"/>
  <c r="O1180" i="1"/>
  <c r="O92" i="1"/>
  <c r="O5845" i="1"/>
  <c r="O166" i="1"/>
  <c r="O4505" i="1"/>
  <c r="O327" i="1"/>
  <c r="O135" i="1"/>
  <c r="O6107" i="1"/>
  <c r="O5503" i="1"/>
  <c r="O5571" i="1"/>
  <c r="O6820" i="1"/>
  <c r="O2647" i="1"/>
  <c r="O6251" i="1"/>
  <c r="O2286" i="1"/>
  <c r="O6906" i="1"/>
  <c r="O5029" i="1"/>
  <c r="O3943" i="1"/>
  <c r="O7025" i="1"/>
  <c r="O7601" i="1"/>
  <c r="O3383" i="1"/>
  <c r="O3793" i="1"/>
  <c r="O3802" i="1"/>
  <c r="O2567" i="1"/>
  <c r="O7472" i="1"/>
  <c r="O4108" i="1"/>
  <c r="O2891" i="1"/>
  <c r="O4842" i="1"/>
  <c r="O1296" i="1"/>
  <c r="O5116" i="1"/>
  <c r="O7108" i="1"/>
  <c r="O5630" i="1"/>
  <c r="O7990" i="1"/>
  <c r="O7094" i="1"/>
  <c r="O3197" i="1"/>
  <c r="O6182" i="1"/>
  <c r="O3475" i="1"/>
  <c r="O4494" i="1"/>
  <c r="O3282" i="1"/>
  <c r="O7524" i="1"/>
  <c r="O5396" i="1"/>
  <c r="O428" i="1"/>
  <c r="O2170" i="1"/>
  <c r="O6637" i="1"/>
  <c r="O3850" i="1"/>
  <c r="O8276" i="1"/>
  <c r="O4410" i="1"/>
  <c r="O5358" i="1"/>
  <c r="O4944" i="1"/>
  <c r="O3949" i="1"/>
  <c r="O6038" i="1"/>
  <c r="O5641" i="1"/>
  <c r="O6031" i="1"/>
  <c r="O832" i="1"/>
  <c r="O6727" i="1"/>
  <c r="O3589" i="1"/>
  <c r="O1242" i="1"/>
  <c r="O7547" i="1"/>
  <c r="O293" i="1"/>
  <c r="O713" i="1"/>
  <c r="O5409" i="1"/>
  <c r="O8242" i="1"/>
  <c r="O2409" i="1"/>
  <c r="O759" i="1"/>
  <c r="O1438" i="1"/>
  <c r="O7573" i="1"/>
  <c r="O3342" i="1"/>
  <c r="O2829" i="1"/>
  <c r="O5201" i="1"/>
  <c r="O7119" i="1"/>
  <c r="O3472" i="1"/>
  <c r="O4618" i="1"/>
  <c r="O7899" i="1"/>
  <c r="O5117" i="1"/>
  <c r="O6163" i="1"/>
  <c r="O8243" i="1"/>
  <c r="O5656" i="1"/>
  <c r="O6532" i="1"/>
  <c r="O1779" i="1"/>
  <c r="O5820" i="1"/>
  <c r="O4387" i="1"/>
  <c r="O6695" i="1"/>
  <c r="O5986" i="1"/>
  <c r="O8501" i="1"/>
  <c r="O3191" i="1"/>
  <c r="O1742" i="1"/>
  <c r="O753" i="1"/>
  <c r="O3749" i="1"/>
  <c r="O8493" i="1"/>
  <c r="O6129" i="1"/>
  <c r="O6728" i="1"/>
  <c r="O649" i="1"/>
  <c r="O3235" i="1"/>
  <c r="O5861" i="1"/>
  <c r="O1259" i="1"/>
  <c r="O705" i="1"/>
  <c r="O7087" i="1"/>
  <c r="O3594" i="1"/>
  <c r="O4786" i="1"/>
  <c r="O2474" i="1"/>
  <c r="O6481" i="1"/>
  <c r="O5289" i="1"/>
  <c r="O800" i="1"/>
  <c r="O6078" i="1"/>
  <c r="O2318" i="1"/>
  <c r="O6453" i="1"/>
  <c r="O4811" i="1"/>
  <c r="O6097" i="1"/>
  <c r="O5692" i="1"/>
  <c r="O470" i="1"/>
  <c r="O8211" i="1"/>
  <c r="O6949" i="1"/>
  <c r="O3784" i="1"/>
  <c r="O655" i="1"/>
  <c r="O1018" i="1"/>
  <c r="O5397" i="1"/>
  <c r="O4584" i="1"/>
  <c r="O395" i="1"/>
  <c r="O6880" i="1"/>
  <c r="O4383" i="1"/>
  <c r="O1113" i="1"/>
  <c r="O4284" i="1"/>
  <c r="O2146" i="1"/>
  <c r="O488" i="1"/>
  <c r="O2506" i="1"/>
  <c r="O894" i="1"/>
  <c r="O7794" i="1"/>
  <c r="O7581" i="1"/>
  <c r="O7319" i="1"/>
  <c r="O2319" i="1"/>
  <c r="O8023" i="1"/>
  <c r="O3035" i="1"/>
  <c r="O340" i="1"/>
  <c r="O6319" i="1"/>
  <c r="O6391" i="1"/>
  <c r="O2878" i="1"/>
  <c r="O4735" i="1"/>
  <c r="O2791" i="1"/>
  <c r="O5234" i="1"/>
  <c r="O6055" i="1"/>
  <c r="O5731" i="1"/>
  <c r="O6547" i="1"/>
  <c r="O7147" i="1"/>
  <c r="O1064" i="1"/>
  <c r="O2999" i="1"/>
  <c r="O4022" i="1"/>
  <c r="O1444" i="1"/>
  <c r="O4949" i="1"/>
  <c r="O6116" i="1"/>
  <c r="O4291" i="1"/>
  <c r="O5347" i="1"/>
  <c r="O8095" i="1"/>
  <c r="O3716" i="1"/>
  <c r="O4595" i="1"/>
  <c r="O432" i="1"/>
  <c r="O3376" i="1"/>
  <c r="O7408" i="1"/>
  <c r="O4771" i="1"/>
  <c r="O3075" i="1"/>
  <c r="O6039" i="1"/>
  <c r="O1749" i="1"/>
  <c r="O7291" i="1"/>
  <c r="O5586" i="1"/>
  <c r="O4276" i="1"/>
  <c r="O3364" i="1"/>
  <c r="O55" i="1"/>
  <c r="O6336" i="1"/>
  <c r="O2792" i="1"/>
  <c r="O3640" i="1"/>
  <c r="O87" i="1"/>
  <c r="O4921" i="1"/>
  <c r="O6594" i="1"/>
  <c r="O5335" i="1"/>
  <c r="O6252" i="1"/>
  <c r="O2497" i="1"/>
  <c r="O2799" i="1"/>
  <c r="O6243" i="1"/>
  <c r="O355" i="1"/>
  <c r="O7014" i="1"/>
  <c r="O6032" i="1"/>
  <c r="O5099" i="1"/>
  <c r="O2681" i="1"/>
  <c r="O2535" i="1"/>
  <c r="O539" i="1"/>
  <c r="O4001" i="1"/>
  <c r="O8477" i="1"/>
  <c r="O6551" i="1"/>
  <c r="O3934" i="1"/>
  <c r="O2592" i="1"/>
  <c r="O8195" i="1"/>
  <c r="O1825" i="1"/>
  <c r="O4256" i="1"/>
  <c r="O4817" i="1"/>
  <c r="O4579" i="1"/>
  <c r="O7326" i="1"/>
  <c r="O3859" i="1"/>
  <c r="O1208" i="1"/>
  <c r="O1094" i="1"/>
  <c r="O5914" i="1"/>
  <c r="O6759" i="1"/>
  <c r="O6262" i="1"/>
  <c r="O6209" i="1"/>
  <c r="O309" i="1"/>
  <c r="O6661" i="1"/>
  <c r="O2963" i="1"/>
  <c r="O3036" i="1"/>
  <c r="O6928" i="1"/>
  <c r="O3671" i="1"/>
  <c r="O843" i="1"/>
  <c r="O3128" i="1"/>
  <c r="O7190" i="1"/>
  <c r="O2162" i="1"/>
  <c r="O1414" i="1"/>
  <c r="O310" i="1"/>
  <c r="O4446" i="1"/>
  <c r="O4422" i="1"/>
  <c r="O4666" i="1"/>
  <c r="O1469" i="1"/>
  <c r="O2793" i="1"/>
  <c r="O7049" i="1"/>
  <c r="O3180" i="1"/>
  <c r="O2514" i="1"/>
  <c r="O1634" i="1"/>
  <c r="O5224" i="1"/>
  <c r="O1871" i="1"/>
  <c r="O2397" i="1"/>
  <c r="O5936" i="1"/>
  <c r="O5979" i="1"/>
  <c r="O4432" i="1"/>
  <c r="O5653" i="1"/>
  <c r="O7743" i="1"/>
  <c r="O4322" i="1"/>
  <c r="O5662" i="1"/>
  <c r="O2292" i="1"/>
  <c r="O7228" i="1"/>
  <c r="O5220" i="1"/>
  <c r="O203" i="1"/>
  <c r="O5800" i="1"/>
  <c r="O1609" i="1"/>
  <c r="O7732" i="1"/>
  <c r="O4411" i="1"/>
  <c r="O5972" i="1"/>
  <c r="O8137" i="1"/>
  <c r="O3377" i="1"/>
  <c r="O6652" i="1"/>
  <c r="O6673" i="1"/>
  <c r="O4214" i="1"/>
  <c r="O7369" i="1"/>
  <c r="O3761" i="1"/>
  <c r="O6740" i="1"/>
  <c r="O4337" i="1"/>
  <c r="O6406" i="1"/>
  <c r="O6019" i="1"/>
  <c r="O7844" i="1"/>
  <c r="O3009" i="1"/>
  <c r="O6729" i="1"/>
  <c r="O7095" i="1"/>
  <c r="O2093" i="1"/>
  <c r="O1955" i="1"/>
  <c r="O6009" i="1"/>
  <c r="O5365" i="1"/>
  <c r="O1019" i="1"/>
  <c r="O4950" i="1"/>
  <c r="O7293" i="1"/>
  <c r="O7536" i="1"/>
  <c r="O1702" i="1"/>
  <c r="O5809" i="1"/>
  <c r="O2582" i="1"/>
  <c r="O1535" i="1"/>
  <c r="O6256" i="1"/>
  <c r="O6356" i="1"/>
  <c r="O8103" i="1"/>
  <c r="O3181" i="1"/>
  <c r="O2923" i="1"/>
  <c r="O1233" i="1"/>
  <c r="O8122" i="1"/>
  <c r="O1167" i="1"/>
  <c r="O3359" i="1"/>
  <c r="O1052" i="1"/>
  <c r="O5904" i="1"/>
  <c r="O5056" i="1"/>
  <c r="O2976" i="1"/>
  <c r="O7551" i="1"/>
  <c r="O6789" i="1"/>
  <c r="O1881" i="1"/>
  <c r="O7537" i="1"/>
  <c r="O172" i="1"/>
  <c r="O7997" i="1"/>
  <c r="O1071" i="1"/>
  <c r="O277" i="1"/>
  <c r="O74" i="1"/>
  <c r="O1193" i="1"/>
  <c r="O4893" i="1"/>
  <c r="O1892" i="1"/>
  <c r="O8199" i="1"/>
  <c r="O3216" i="1"/>
  <c r="O4059" i="1"/>
  <c r="O8306" i="1"/>
  <c r="O7845" i="1"/>
  <c r="O4453" i="1"/>
  <c r="O4217" i="1"/>
  <c r="O4412" i="1"/>
  <c r="O4015" i="1"/>
  <c r="O3146" i="1"/>
  <c r="O7460" i="1"/>
  <c r="O2576" i="1"/>
  <c r="O8334" i="1"/>
  <c r="O2232" i="1"/>
  <c r="O7795" i="1"/>
  <c r="O2530" i="1"/>
  <c r="O4684" i="1"/>
  <c r="O2036" i="1"/>
  <c r="O4423" i="1"/>
  <c r="O6825" i="1"/>
  <c r="O5793" i="1"/>
  <c r="O3522" i="1"/>
  <c r="O5821" i="1"/>
  <c r="O2334" i="1"/>
  <c r="O3607" i="1"/>
  <c r="O749" i="1"/>
  <c r="O5302" i="1"/>
  <c r="O6911" i="1"/>
  <c r="O7998" i="1"/>
  <c r="O2053" i="1"/>
  <c r="O5022" i="1"/>
  <c r="O3590" i="1"/>
  <c r="O2768" i="1"/>
  <c r="O3698" i="1"/>
  <c r="O4354" i="1"/>
  <c r="O6237" i="1"/>
  <c r="O7336" i="1"/>
  <c r="O698" i="1"/>
  <c r="O629" i="1"/>
  <c r="O3794" i="1"/>
  <c r="O7514" i="1"/>
  <c r="O4047" i="1"/>
  <c r="O7245" i="1"/>
  <c r="O6269" i="1"/>
  <c r="O5050" i="1"/>
  <c r="O1947" i="1"/>
  <c r="O979" i="1"/>
  <c r="O7704" i="1"/>
  <c r="O236" i="1"/>
  <c r="O8357" i="1"/>
  <c r="O3446" i="1"/>
  <c r="O7281" i="1"/>
  <c r="O1593" i="1"/>
  <c r="O5398" i="1"/>
  <c r="O3900" i="1"/>
  <c r="O4054" i="1"/>
  <c r="O5073" i="1"/>
  <c r="O6421" i="1"/>
  <c r="O474" i="1"/>
  <c r="O8339" i="1"/>
  <c r="O8024" i="1"/>
  <c r="O4245" i="1"/>
  <c r="O2627" i="1"/>
  <c r="O7884" i="1"/>
  <c r="O2339" i="1"/>
  <c r="O2498" i="1"/>
  <c r="O349" i="1"/>
  <c r="O958" i="1"/>
  <c r="O4787" i="1"/>
  <c r="O8340" i="1"/>
  <c r="O3005" i="1"/>
  <c r="O6348" i="1"/>
  <c r="O2823" i="1"/>
  <c r="O622" i="1"/>
  <c r="O3327" i="1"/>
  <c r="O2487" i="1"/>
  <c r="O1531" i="1"/>
  <c r="O6831" i="1"/>
  <c r="O6539" i="1"/>
  <c r="O7136" i="1"/>
  <c r="O1914" i="1"/>
  <c r="O1611" i="1"/>
  <c r="O4252" i="1"/>
  <c r="O3612" i="1"/>
  <c r="O4961" i="1"/>
  <c r="O6194" i="1"/>
  <c r="O3378" i="1"/>
  <c r="O2988" i="1"/>
  <c r="O4762" i="1"/>
  <c r="O1790" i="1"/>
  <c r="O1933" i="1"/>
  <c r="O1020" i="1"/>
  <c r="O6130" i="1"/>
  <c r="O1532" i="1"/>
  <c r="O2264" i="1"/>
  <c r="O5479" i="1"/>
  <c r="O8017" i="1"/>
  <c r="O8457" i="1"/>
  <c r="O2018" i="1"/>
  <c r="O1358" i="1"/>
  <c r="O6159" i="1"/>
  <c r="O82" i="1"/>
  <c r="O3502" i="1"/>
  <c r="O1759" i="1"/>
  <c r="O8219" i="1"/>
  <c r="O1187" i="1"/>
  <c r="O229" i="1"/>
  <c r="O3212" i="1"/>
  <c r="O7337" i="1"/>
  <c r="O7204" i="1"/>
  <c r="O1319" i="1"/>
  <c r="O5591" i="1"/>
  <c r="O5592" i="1"/>
  <c r="O5362" i="1"/>
  <c r="O1594" i="1"/>
  <c r="O6950" i="1"/>
  <c r="O6774" i="1"/>
  <c r="O5266" i="1"/>
  <c r="O2004" i="1"/>
  <c r="O2410" i="1"/>
  <c r="O1662" i="1"/>
  <c r="O4984" i="1"/>
  <c r="O1998" i="1"/>
  <c r="O3506" i="1"/>
  <c r="O561" i="1"/>
  <c r="O3839" i="1"/>
  <c r="O4198" i="1"/>
  <c r="O278" i="1"/>
  <c r="O565" i="1"/>
  <c r="O5248" i="1"/>
  <c r="O1920" i="1"/>
  <c r="O5118" i="1"/>
  <c r="O8196" i="1"/>
  <c r="O2883" i="1"/>
  <c r="O7229" i="1"/>
  <c r="O883" i="1"/>
  <c r="O5856" i="1"/>
  <c r="O7809" i="1"/>
  <c r="O3913" i="1"/>
  <c r="O4659" i="1"/>
  <c r="O873" i="1"/>
  <c r="O6448" i="1"/>
  <c r="O6515" i="1"/>
  <c r="O8123" i="1"/>
  <c r="O2918" i="1"/>
  <c r="O8393" i="1"/>
  <c r="O4360" i="1"/>
  <c r="O5705" i="1"/>
  <c r="O1730" i="1"/>
  <c r="O946" i="1"/>
  <c r="O7596" i="1"/>
  <c r="O1770" i="1"/>
  <c r="O122" i="1"/>
  <c r="O216" i="1"/>
  <c r="O2054" i="1"/>
  <c r="O3989" i="1"/>
  <c r="O1078" i="1"/>
  <c r="O6454" i="1"/>
  <c r="O4710" i="1"/>
  <c r="O7309" i="1"/>
  <c r="O2898" i="1"/>
  <c r="O6868" i="1"/>
  <c r="O5746" i="1"/>
  <c r="O4459" i="1"/>
  <c r="O6907" i="1"/>
  <c r="O2583" i="1"/>
  <c r="O12" i="1"/>
  <c r="O4908" i="1"/>
  <c r="O7582" i="1"/>
  <c r="O1616" i="1"/>
  <c r="O1402" i="1"/>
  <c r="O7473" i="1"/>
  <c r="O1161" i="1"/>
  <c r="O1299" i="1"/>
  <c r="O3820" i="1"/>
  <c r="O6784" i="1"/>
  <c r="O3059" i="1"/>
  <c r="O8233" i="1"/>
  <c r="O5805" i="1"/>
  <c r="O1049" i="1"/>
  <c r="O1698" i="1"/>
  <c r="O3678" i="1"/>
  <c r="O1243" i="1"/>
  <c r="O4976" i="1"/>
  <c r="O4545" i="1"/>
  <c r="O7092" i="1"/>
  <c r="O3790" i="1"/>
  <c r="O7078" i="1"/>
  <c r="O5706" i="1"/>
  <c r="O8229" i="1"/>
  <c r="O8516" i="1"/>
  <c r="O154" i="1"/>
  <c r="O6696" i="1"/>
  <c r="O1864" i="1"/>
  <c r="O8118" i="1"/>
  <c r="O6210" i="1"/>
  <c r="O4886" i="1"/>
  <c r="O8148" i="1"/>
  <c r="O2475" i="1"/>
  <c r="O686" i="1"/>
  <c r="O457" i="1"/>
  <c r="O7891" i="1"/>
  <c r="O5016" i="1"/>
  <c r="O7896" i="1"/>
  <c r="O7120" i="1"/>
  <c r="O4058" i="1"/>
  <c r="O2977" i="1"/>
  <c r="O4277" i="1"/>
  <c r="O1765" i="1"/>
  <c r="O3558" i="1"/>
  <c r="O1387" i="1"/>
  <c r="O1461" i="1"/>
  <c r="O257" i="1"/>
  <c r="O7034" i="1"/>
  <c r="O8387" i="1"/>
  <c r="O730" i="1"/>
  <c r="O4009" i="1"/>
  <c r="O7109" i="1"/>
  <c r="O3116" i="1"/>
  <c r="O204" i="1"/>
  <c r="O5529" i="1"/>
  <c r="O1703" i="1"/>
  <c r="O1965" i="1"/>
  <c r="O8067" i="1"/>
  <c r="O1517" i="1"/>
  <c r="O1956" i="1"/>
  <c r="O4881" i="1"/>
  <c r="O2971" i="1"/>
  <c r="O1603" i="1"/>
  <c r="O1511" i="1"/>
  <c r="O2026" i="1"/>
  <c r="O4207" i="1"/>
  <c r="O7721" i="1"/>
  <c r="O7694" i="1"/>
  <c r="O1639" i="1"/>
  <c r="O4742" i="1"/>
  <c r="O3621" i="1"/>
  <c r="O3447" i="1"/>
  <c r="O2777" i="1"/>
  <c r="O5244" i="1"/>
  <c r="O3464" i="1"/>
  <c r="O5094" i="1"/>
  <c r="O4373" i="1"/>
  <c r="O8234" i="1"/>
  <c r="O6505" i="1"/>
  <c r="O5884" i="1"/>
  <c r="O2830" i="1"/>
  <c r="O6324" i="1"/>
  <c r="O3152" i="1"/>
  <c r="O7698" i="1"/>
  <c r="O1375" i="1"/>
  <c r="O5078" i="1"/>
  <c r="O4896" i="1"/>
  <c r="O4678" i="1"/>
  <c r="O3397" i="1"/>
  <c r="O6821" i="1"/>
  <c r="O1885" i="1"/>
  <c r="O8028" i="1"/>
  <c r="O7758" i="1"/>
  <c r="O369" i="1"/>
  <c r="O7382" i="1"/>
  <c r="O5037" i="1"/>
  <c r="O669" i="1"/>
  <c r="O2182" i="1"/>
  <c r="O2104" i="1"/>
  <c r="O5698" i="1"/>
  <c r="O7221" i="1"/>
  <c r="O1727" i="1"/>
  <c r="O4426" i="1"/>
  <c r="O4016" i="1"/>
  <c r="O3037" i="1"/>
  <c r="O6944" i="1"/>
  <c r="O7142" i="1"/>
  <c r="O3511" i="1"/>
  <c r="O4342" i="1"/>
  <c r="O2682" i="1"/>
  <c r="O1771" i="1"/>
  <c r="O268" i="1"/>
  <c r="O6015" i="1"/>
  <c r="O1502" i="1"/>
  <c r="O7360" i="1"/>
  <c r="O5723" i="1"/>
  <c r="O6873" i="1"/>
  <c r="O141" i="1"/>
  <c r="O812" i="1"/>
  <c r="O6183" i="1"/>
  <c r="O4838" i="1"/>
  <c r="O2758" i="1"/>
  <c r="O4456" i="1"/>
  <c r="O2847" i="1"/>
  <c r="O5678" i="1"/>
  <c r="O7591" i="1"/>
  <c r="O7912" i="1"/>
  <c r="O1445" i="1"/>
  <c r="O3672" i="1"/>
  <c r="O51" i="1"/>
  <c r="O3369" i="1"/>
  <c r="O7230" i="1"/>
  <c r="O2293" i="1"/>
  <c r="O2413" i="1"/>
  <c r="O3895" i="1"/>
  <c r="O6414" i="1"/>
  <c r="O6697" i="1"/>
  <c r="O2437" i="1"/>
  <c r="O3666" i="1"/>
  <c r="O531" i="1"/>
  <c r="O1915" i="1"/>
  <c r="O2135" i="1"/>
  <c r="O2589" i="1"/>
  <c r="O93" i="1"/>
  <c r="O1512" i="1"/>
  <c r="O2688" i="1"/>
  <c r="O602" i="1"/>
  <c r="O2493" i="1"/>
  <c r="O4985" i="1"/>
  <c r="O556" i="1"/>
  <c r="O6954" i="1"/>
  <c r="O1987" i="1"/>
  <c r="O8375" i="1"/>
  <c r="O7861" i="1"/>
  <c r="O5119" i="1"/>
  <c r="O7428" i="1"/>
  <c r="O2571" i="1"/>
  <c r="O7429" i="1"/>
  <c r="O8124" i="1"/>
  <c r="O7038" i="1"/>
  <c r="O2803" i="1"/>
  <c r="O6040" i="1"/>
  <c r="O6244" i="1"/>
  <c r="O2340" i="1"/>
  <c r="O1568" i="1"/>
  <c r="O4495" i="1"/>
  <c r="O1162" i="1"/>
  <c r="O4030" i="1"/>
  <c r="O2147" i="1"/>
  <c r="O1999" i="1"/>
  <c r="O7430" i="1"/>
  <c r="O6407" i="1"/>
  <c r="O3158" i="1"/>
  <c r="O1376" i="1"/>
  <c r="O3613" i="1"/>
  <c r="O370" i="1"/>
  <c r="O7490" i="1"/>
  <c r="O52" i="1"/>
  <c r="O1518" i="1"/>
  <c r="O8426" i="1"/>
  <c r="O788" i="1"/>
  <c r="O5245" i="1"/>
  <c r="O1419" i="1"/>
  <c r="O7705" i="1"/>
  <c r="O4192" i="1"/>
  <c r="O5973" i="1"/>
  <c r="O5313" i="1"/>
  <c r="O7875" i="1"/>
  <c r="O3224" i="1"/>
  <c r="O5284" i="1"/>
  <c r="O217" i="1"/>
  <c r="O8107" i="1"/>
  <c r="O6449" i="1"/>
  <c r="O265" i="1"/>
  <c r="O5598" i="1"/>
  <c r="O1751" i="1"/>
  <c r="O1359" i="1"/>
  <c r="O2759" i="1"/>
  <c r="O2747" i="1"/>
  <c r="O7350" i="1"/>
  <c r="O7154" i="1"/>
  <c r="O915" i="1"/>
  <c r="O4460" i="1"/>
  <c r="O1392" i="1"/>
  <c r="O1966" i="1"/>
  <c r="O2503" i="1"/>
  <c r="O6528" i="1"/>
  <c r="O317" i="1"/>
  <c r="O6415" i="1"/>
  <c r="O1814" i="1"/>
  <c r="O8244" i="1"/>
  <c r="O7850" i="1"/>
  <c r="O5410" i="1"/>
  <c r="O5831" i="1"/>
  <c r="O4824" i="1"/>
  <c r="O2320" i="1"/>
  <c r="O4315" i="1"/>
  <c r="O8108" i="1"/>
  <c r="O1388" i="1"/>
  <c r="O8504" i="1"/>
  <c r="O5915" i="1"/>
  <c r="O1053" i="1"/>
  <c r="O3650" i="1"/>
  <c r="O7699" i="1"/>
  <c r="O5740" i="1"/>
  <c r="O2270" i="1"/>
  <c r="O4781" i="1"/>
  <c r="O2737" i="1"/>
  <c r="O5336" i="1"/>
  <c r="O2323" i="1"/>
  <c r="O880" i="1"/>
  <c r="O7096" i="1"/>
  <c r="O2632" i="1"/>
  <c r="O5957" i="1"/>
  <c r="O1181" i="1"/>
  <c r="O3159" i="1"/>
  <c r="O5353" i="1"/>
  <c r="O7935" i="1"/>
  <c r="O3440" i="1"/>
  <c r="O5178" i="1"/>
  <c r="O5897" i="1"/>
  <c r="O1157" i="1"/>
  <c r="O3689" i="1"/>
  <c r="O2561" i="1"/>
  <c r="O998" i="1"/>
  <c r="O5709" i="1"/>
  <c r="O1850" i="1"/>
  <c r="O5221" i="1"/>
  <c r="O4823" i="1"/>
  <c r="O94" i="1"/>
  <c r="O4517" i="1"/>
  <c r="O2191" i="1"/>
  <c r="O6374" i="1"/>
  <c r="O1209" i="1"/>
  <c r="O2867" i="1"/>
  <c r="O7602" i="1"/>
  <c r="O8358" i="1"/>
  <c r="O3830" i="1"/>
  <c r="O7198" i="1"/>
  <c r="O5377" i="1"/>
  <c r="O2989" i="1"/>
  <c r="O6644" i="1"/>
  <c r="O1691" i="1"/>
  <c r="O1012" i="1"/>
  <c r="O2233" i="1"/>
  <c r="O2248" i="1"/>
  <c r="O1479" i="1"/>
  <c r="O4887" i="1"/>
  <c r="O8416" i="1"/>
  <c r="O3935" i="1"/>
  <c r="O6475" i="1"/>
  <c r="O860" i="1"/>
  <c r="O4753" i="1"/>
  <c r="O5525" i="1"/>
  <c r="O3129" i="1"/>
  <c r="O3983" i="1"/>
  <c r="O3424" i="1"/>
  <c r="O5337" i="1"/>
  <c r="O7282" i="1"/>
  <c r="O2483" i="1"/>
  <c r="O7342" i="1"/>
  <c r="O1044" i="1"/>
  <c r="O2769" i="1"/>
  <c r="O4060" i="1"/>
  <c r="O3740" i="1"/>
  <c r="O5669" i="1"/>
  <c r="O6746" i="1"/>
  <c r="O2185" i="1"/>
  <c r="O2019" i="1"/>
  <c r="O1422" i="1"/>
  <c r="O4310" i="1"/>
  <c r="O1433" i="1"/>
  <c r="O7810" i="1"/>
  <c r="O1743" i="1"/>
  <c r="O6067" i="1"/>
  <c r="O3289" i="1"/>
  <c r="O4754" i="1"/>
  <c r="O7050" i="1"/>
  <c r="O3559" i="1"/>
  <c r="O6398" i="1"/>
  <c r="O5618" i="1"/>
  <c r="O1403" i="1"/>
  <c r="O6140" i="1"/>
  <c r="O7208" i="1"/>
  <c r="O1784" i="1"/>
  <c r="O2788" i="1"/>
  <c r="O7770" i="1"/>
  <c r="O1344" i="1"/>
  <c r="O3806" i="1"/>
  <c r="O4307" i="1"/>
  <c r="O269" i="1"/>
  <c r="O3692" i="1"/>
  <c r="O3643" i="1"/>
  <c r="O1984" i="1"/>
  <c r="O2429" i="1"/>
  <c r="O6621" i="1"/>
  <c r="O7338" i="1"/>
  <c r="O7300" i="1"/>
  <c r="O53" i="1"/>
  <c r="O7811" i="1"/>
  <c r="O341" i="1"/>
  <c r="O582" i="1"/>
  <c r="O1654" i="1"/>
  <c r="O4288" i="1"/>
  <c r="O6375" i="1"/>
  <c r="O3093" i="1"/>
  <c r="O2738" i="1"/>
  <c r="O5150" i="1"/>
  <c r="O2527" i="1"/>
  <c r="O6826" i="1"/>
  <c r="O1970" i="1"/>
  <c r="O7137" i="1"/>
  <c r="O3930" i="1"/>
  <c r="O8119" i="1"/>
  <c r="O7184" i="1"/>
  <c r="O1244" i="1"/>
  <c r="O6741" i="1"/>
  <c r="O1083" i="1"/>
  <c r="O5389" i="1"/>
  <c r="O6595" i="1"/>
  <c r="O7919" i="1"/>
  <c r="O1536" i="1"/>
  <c r="O7271" i="1"/>
  <c r="O8185" i="1"/>
  <c r="O5184" i="1"/>
  <c r="O5308" i="1"/>
  <c r="O7314" i="1"/>
  <c r="O336" i="1"/>
  <c r="O4788" i="1"/>
  <c r="O4404" i="1"/>
  <c r="O6499" i="1"/>
  <c r="O1095" i="1"/>
  <c r="O5751" i="1"/>
  <c r="O4562" i="1"/>
  <c r="O8125" i="1"/>
  <c r="O3069" i="1"/>
  <c r="O5926" i="1"/>
  <c r="O4488" i="1"/>
  <c r="O1224" i="1"/>
  <c r="O5963" i="1"/>
  <c r="O3629" i="1"/>
  <c r="O2536" i="1"/>
  <c r="O4232" i="1"/>
  <c r="O5545" i="1"/>
  <c r="O3080" i="1"/>
  <c r="O7257" i="1"/>
  <c r="O4323" i="1"/>
  <c r="O656" i="1"/>
  <c r="O497" i="1"/>
  <c r="O1213" i="1"/>
  <c r="O6937" i="1"/>
  <c r="O8505" i="1"/>
  <c r="O7125" i="1"/>
  <c r="O3483" i="1"/>
  <c r="O3370" i="1"/>
  <c r="O7106" i="1"/>
  <c r="O2388" i="1"/>
  <c r="O1715" i="1"/>
  <c r="O1495" i="1"/>
  <c r="O6325" i="1"/>
  <c r="O1470" i="1"/>
  <c r="O8149" i="1"/>
  <c r="O6450" i="1"/>
  <c r="O4159" i="1"/>
  <c r="O2555" i="1"/>
  <c r="O4466" i="1"/>
  <c r="O3125" i="1"/>
  <c r="O3851" i="1"/>
  <c r="O1791" i="1"/>
  <c r="O3398" i="1"/>
  <c r="O7294" i="1"/>
  <c r="O771" i="1"/>
  <c r="O3791" i="1"/>
  <c r="O7662" i="1"/>
  <c r="O258" i="1"/>
  <c r="O8058" i="1"/>
  <c r="O4951" i="1"/>
  <c r="O3879" i="1"/>
  <c r="O7885" i="1"/>
  <c r="O2069" i="1"/>
  <c r="O6364" i="1"/>
  <c r="O1886" i="1"/>
  <c r="O4246" i="1"/>
  <c r="O7030" i="1"/>
  <c r="O8274" i="1"/>
  <c r="O7285" i="1"/>
  <c r="O5614" i="1"/>
  <c r="O5156" i="1"/>
  <c r="O95" i="1"/>
  <c r="O6836" i="1"/>
  <c r="O440" i="1"/>
  <c r="O4071" i="1"/>
  <c r="O6399" i="1"/>
  <c r="O3393" i="1"/>
  <c r="O2048" i="1"/>
  <c r="O691" i="1"/>
  <c r="O8292" i="1"/>
  <c r="O7526" i="1"/>
  <c r="O5916" i="1"/>
  <c r="O5870" i="1"/>
  <c r="O2271" i="1"/>
  <c r="O2868" i="1"/>
  <c r="O6357" i="1"/>
  <c r="O304" i="1"/>
  <c r="O7088" i="1"/>
  <c r="O5911" i="1"/>
  <c r="O1612" i="1"/>
  <c r="O2198" i="1"/>
  <c r="O1744" i="1"/>
  <c r="O6709" i="1"/>
  <c r="O6276" i="1"/>
  <c r="O1874" i="1"/>
  <c r="O4970" i="1"/>
  <c r="O3914" i="1"/>
  <c r="O2668" i="1"/>
  <c r="O5681" i="1"/>
  <c r="O7946" i="1"/>
  <c r="O7764" i="1"/>
  <c r="O7378" i="1"/>
  <c r="O3147" i="1"/>
  <c r="O1353" i="1"/>
  <c r="O5682" i="1"/>
  <c r="O6500" i="1"/>
  <c r="O8214" i="1"/>
  <c r="O5627" i="1"/>
  <c r="O6516" i="1"/>
  <c r="O187" i="1"/>
  <c r="O2457" i="1"/>
  <c r="O999" i="1"/>
  <c r="O4035" i="1"/>
  <c r="O2794" i="1"/>
  <c r="O8156" i="1"/>
  <c r="O2859" i="1"/>
  <c r="O2033" i="1"/>
  <c r="O3644" i="1"/>
  <c r="O6195" i="1"/>
  <c r="O1492" i="1"/>
  <c r="O8478" i="1"/>
  <c r="O6638" i="1"/>
  <c r="O7295" i="1"/>
  <c r="O4928" i="1"/>
  <c r="O6529" i="1"/>
  <c r="O6869" i="1"/>
  <c r="O6596" i="1"/>
  <c r="O3010" i="1"/>
  <c r="O5088" i="1"/>
  <c r="O1377" i="1"/>
  <c r="O540" i="1"/>
  <c r="O4227" i="1"/>
  <c r="O3693" i="1"/>
  <c r="O4909" i="1"/>
  <c r="O1328" i="1"/>
  <c r="O4374" i="1"/>
  <c r="O1168" i="1"/>
  <c r="O5420" i="1"/>
  <c r="O3507" i="1"/>
  <c r="O5164" i="1"/>
  <c r="O61" i="1"/>
  <c r="O7805" i="1"/>
  <c r="O2816" i="1"/>
  <c r="O1130" i="1"/>
  <c r="O8130" i="1"/>
  <c r="O4454" i="1"/>
  <c r="O2692" i="1"/>
  <c r="O4693" i="1"/>
  <c r="O5083" i="1"/>
  <c r="O4694" i="1"/>
  <c r="O5008" i="1"/>
  <c r="O3141" i="1"/>
  <c r="O825" i="1"/>
  <c r="O8029" i="1"/>
  <c r="O3657" i="1"/>
  <c r="O5338" i="1"/>
  <c r="O5023" i="1"/>
  <c r="O6645" i="1"/>
  <c r="O2537" i="1"/>
  <c r="O681" i="1"/>
  <c r="O6684" i="1"/>
  <c r="O3094" i="1"/>
  <c r="O5309" i="1"/>
  <c r="O650" i="1"/>
  <c r="O5137" i="1"/>
  <c r="O5123" i="1"/>
  <c r="O6369" i="1"/>
  <c r="O1032" i="1"/>
  <c r="O7700" i="1"/>
  <c r="O4716" i="1"/>
  <c r="O6326" i="1"/>
  <c r="O7331" i="1"/>
  <c r="O7320" i="1"/>
  <c r="O2538" i="1"/>
  <c r="O4413" i="1"/>
  <c r="O3624" i="1"/>
  <c r="O874" i="1"/>
  <c r="O4952" i="1"/>
  <c r="O5832" i="1"/>
  <c r="O3571" i="1"/>
  <c r="O2114" i="1"/>
  <c r="O692" i="1"/>
  <c r="O7126" i="1"/>
  <c r="O8010" i="1"/>
  <c r="O6050" i="1"/>
  <c r="O433" i="1"/>
  <c r="O1561" i="1"/>
  <c r="O3567" i="1"/>
  <c r="O4394" i="1"/>
  <c r="O6365" i="1"/>
  <c r="O1899" i="1"/>
  <c r="O5225" i="1"/>
  <c r="O3449" i="1"/>
  <c r="O1146" i="1"/>
  <c r="O1731" i="1"/>
  <c r="O1635" i="1"/>
  <c r="O2042" i="1"/>
  <c r="O4042" i="1"/>
  <c r="O7361" i="1"/>
  <c r="O5421" i="1"/>
  <c r="O7129" i="1"/>
  <c r="O5466" i="1"/>
  <c r="O804" i="1"/>
  <c r="O4789" i="1"/>
  <c r="O3148" i="1"/>
  <c r="O4625" i="1"/>
  <c r="O616" i="1"/>
  <c r="O682" i="1"/>
  <c r="O2507" i="1"/>
  <c r="O6747" i="1"/>
  <c r="O2753" i="1"/>
  <c r="O3050" i="1"/>
  <c r="O4361" i="1"/>
  <c r="O2949" i="1"/>
  <c r="O1664" i="1"/>
  <c r="O2294" i="1"/>
  <c r="O3896" i="1"/>
  <c r="O8341" i="1"/>
  <c r="O7301" i="1"/>
  <c r="O6653" i="1"/>
  <c r="O7851" i="1"/>
  <c r="O3512" i="1"/>
  <c r="O8277" i="1"/>
  <c r="O5043" i="1"/>
  <c r="O8018" i="1"/>
  <c r="O6977" i="1"/>
  <c r="O6070" i="1"/>
  <c r="O2593" i="1"/>
  <c r="O8150" i="1"/>
  <c r="O6813" i="1"/>
  <c r="O1961" i="1"/>
  <c r="O3908" i="1"/>
  <c r="O6580" i="1"/>
  <c r="O1428" i="1"/>
  <c r="O7869" i="1"/>
  <c r="O4272" i="1"/>
  <c r="O3415" i="1"/>
  <c r="O587" i="1"/>
  <c r="O8053" i="1"/>
  <c r="O2218" i="1"/>
  <c r="O2341" i="1"/>
  <c r="O402" i="1"/>
  <c r="O79" i="1"/>
  <c r="O1265" i="1"/>
  <c r="O7538" i="1"/>
  <c r="O7979" i="1"/>
  <c r="O3425" i="1"/>
  <c r="O5212" i="1"/>
  <c r="O3867" i="1"/>
  <c r="O7481" i="1"/>
  <c r="O7886" i="1"/>
  <c r="O6145" i="1"/>
  <c r="O4971" i="1"/>
  <c r="O1096" i="1"/>
  <c r="O8420" i="1"/>
  <c r="O4933" i="1"/>
  <c r="O243" i="1"/>
  <c r="O1613" i="1"/>
  <c r="O6971" i="1"/>
  <c r="O1451" i="1"/>
  <c r="O8335" i="1"/>
  <c r="O6832" i="1"/>
  <c r="O1900" i="1"/>
  <c r="O2224" i="1"/>
  <c r="O7482" i="1"/>
  <c r="O8004" i="1"/>
  <c r="O3290" i="1"/>
  <c r="O4324" i="1"/>
  <c r="O4467" i="1"/>
  <c r="O5815" i="1"/>
  <c r="O6801" i="1"/>
  <c r="O8190" i="1"/>
  <c r="O1114" i="1"/>
  <c r="O3699" i="1"/>
  <c r="O1882" i="1"/>
  <c r="O2287" i="1"/>
  <c r="O7879" i="1"/>
  <c r="O5833" i="1"/>
  <c r="O7685" i="1"/>
  <c r="O1675" i="1"/>
  <c r="O1819" i="1"/>
  <c r="O5607" i="1"/>
  <c r="O1855" i="1"/>
  <c r="O5496" i="1"/>
  <c r="O4109" i="1"/>
  <c r="O2458" i="1"/>
  <c r="O3925" i="1"/>
  <c r="O4483" i="1"/>
  <c r="O2899" i="1"/>
  <c r="O5002" i="1"/>
  <c r="O5449" i="1"/>
  <c r="O7548" i="1"/>
  <c r="O4629" i="1"/>
  <c r="O7686" i="1"/>
  <c r="O320" i="1"/>
  <c r="O175" i="1"/>
  <c r="O6854" i="1"/>
  <c r="O8300" i="1"/>
  <c r="O4704" i="1"/>
  <c r="O4945" i="1"/>
  <c r="O326" i="1"/>
  <c r="O813" i="1"/>
  <c r="O2074" i="1"/>
  <c r="O6912" i="1"/>
  <c r="O7315" i="1"/>
  <c r="O3572" i="1"/>
  <c r="O2370" i="1"/>
  <c r="O7332" i="1"/>
  <c r="O359" i="1"/>
  <c r="O6098" i="1"/>
  <c r="O1617" i="1"/>
  <c r="O1482" i="1"/>
  <c r="O3868" i="1"/>
  <c r="O549" i="1"/>
  <c r="O1562" i="1"/>
  <c r="O5980" i="1"/>
  <c r="O7302" i="1"/>
  <c r="O3017" i="1"/>
  <c r="O6591" i="1"/>
  <c r="O2225" i="1"/>
  <c r="O1360" i="1"/>
  <c r="O8126" i="1"/>
  <c r="O2305" i="1"/>
  <c r="O5670" i="1"/>
  <c r="O1865" i="1"/>
  <c r="O3387" i="1"/>
  <c r="O5331" i="1"/>
  <c r="O1249" i="1"/>
  <c r="O4225" i="1"/>
  <c r="O593" i="1"/>
  <c r="O6794" i="1"/>
  <c r="O5474" i="1"/>
  <c r="O675" i="1"/>
  <c r="O4897" i="1"/>
  <c r="O3958" i="1"/>
  <c r="O826" i="1"/>
  <c r="O7168" i="1"/>
  <c r="O1399" i="1"/>
  <c r="O4882" i="1"/>
  <c r="O7409" i="1"/>
  <c r="O3723" i="1"/>
  <c r="O6704" i="1"/>
  <c r="O7991" i="1"/>
  <c r="O3192" i="1"/>
  <c r="O5304" i="1"/>
  <c r="O4343" i="1"/>
  <c r="O2693" i="1"/>
  <c r="O1856" i="1"/>
  <c r="O6400" i="1"/>
  <c r="O6941" i="1"/>
  <c r="O524" i="1"/>
  <c r="O2653" i="1"/>
  <c r="O5246" i="1"/>
  <c r="O4468" i="1"/>
  <c r="O8417" i="1"/>
  <c r="O2730" i="1"/>
  <c r="O6079" i="1"/>
  <c r="O4871" i="1"/>
  <c r="O5230" i="1"/>
  <c r="O5539" i="1"/>
  <c r="O3351" i="1"/>
  <c r="O3959" i="1"/>
  <c r="O4990" i="1"/>
  <c r="O4551" i="1"/>
  <c r="O1270" i="1"/>
  <c r="O827" i="1"/>
  <c r="O3411" i="1"/>
  <c r="O7999" i="1"/>
  <c r="O4188" i="1"/>
  <c r="O566" i="1"/>
  <c r="O3694" i="1"/>
  <c r="O5810" i="1"/>
  <c r="O18" i="1"/>
  <c r="O1802" i="1"/>
  <c r="O2584" i="1"/>
  <c r="O1752" i="1"/>
  <c r="O2148" i="1"/>
  <c r="O4991" i="1"/>
  <c r="O5889" i="1"/>
  <c r="O2539" i="1"/>
  <c r="O3491" i="1"/>
  <c r="O8000" i="1"/>
  <c r="O194" i="1"/>
  <c r="O4122" i="1"/>
  <c r="O2677" i="1"/>
  <c r="O3810" i="1"/>
  <c r="O5974" i="1"/>
  <c r="O3450" i="1"/>
  <c r="O7806" i="1"/>
  <c r="O1439" i="1"/>
  <c r="O46" i="1"/>
  <c r="O8278" i="1"/>
  <c r="O1820" i="1"/>
  <c r="O4178" i="1"/>
  <c r="O6383" i="1"/>
  <c r="O3750" i="1"/>
  <c r="O80" i="1"/>
  <c r="O1732" i="1"/>
  <c r="O8230" i="1"/>
  <c r="O7980" i="1"/>
  <c r="O96" i="1"/>
  <c r="O5752" i="1"/>
  <c r="O6669" i="1"/>
  <c r="O5937" i="1"/>
  <c r="O3695" i="1"/>
  <c r="O4534" i="1"/>
  <c r="O1686" i="1"/>
  <c r="O7097" i="1"/>
  <c r="O947" i="1"/>
  <c r="O4606" i="1"/>
  <c r="O1640" i="1"/>
  <c r="O4515" i="1"/>
  <c r="O970" i="1"/>
  <c r="O3560" i="1"/>
  <c r="O5310" i="1"/>
  <c r="O5599" i="1"/>
  <c r="O7004" i="1"/>
  <c r="O1198" i="1"/>
  <c r="O1131" i="1"/>
  <c r="O8131" i="1"/>
  <c r="O3000" i="1"/>
  <c r="O527" i="1"/>
  <c r="O6178" i="1"/>
  <c r="O6388" i="1"/>
  <c r="O4736" i="1"/>
  <c r="O8191" i="1"/>
  <c r="O184" i="1"/>
  <c r="O6581" i="1"/>
  <c r="O1266" i="1"/>
  <c r="O4898" i="1"/>
  <c r="O2121" i="1"/>
  <c r="O1556" i="1"/>
  <c r="O6567" i="1"/>
  <c r="O861" i="1"/>
  <c r="O8401" i="1"/>
  <c r="O2902" i="1"/>
  <c r="O2350" i="1"/>
  <c r="O7940" i="1"/>
  <c r="O2022" i="1"/>
  <c r="O3751" i="1"/>
  <c r="O1604" i="1"/>
  <c r="O2324" i="1"/>
  <c r="O5619" i="1"/>
  <c r="O5575" i="1"/>
  <c r="O512" i="1"/>
  <c r="O854" i="1"/>
  <c r="O6169" i="1"/>
  <c r="O6960" i="1"/>
  <c r="O4132" i="1"/>
  <c r="O3011" i="1"/>
  <c r="O1618" i="1"/>
  <c r="O2748" i="1"/>
  <c r="O7823" i="1"/>
  <c r="O1228" i="1"/>
  <c r="O3682" i="1"/>
  <c r="O6033" i="1"/>
  <c r="O4238" i="1"/>
  <c r="O4651" i="1"/>
  <c r="O384" i="1"/>
  <c r="O6099" i="1"/>
  <c r="O1065" i="1"/>
  <c r="O4489" i="1"/>
  <c r="O6816" i="1"/>
  <c r="O2572" i="1"/>
  <c r="O2014" i="1"/>
  <c r="O6870" i="1"/>
  <c r="O651" i="1"/>
  <c r="O3416" i="1"/>
  <c r="O4031" i="1"/>
  <c r="O4228" i="1"/>
  <c r="O4685" i="1"/>
  <c r="O1624" i="1"/>
  <c r="O2488" i="1"/>
  <c r="O3889" i="1"/>
  <c r="O3328" i="1"/>
  <c r="O7056" i="1"/>
  <c r="O6435" i="1"/>
  <c r="O8279" i="1"/>
  <c r="O1369" i="1"/>
  <c r="O7929" i="1"/>
  <c r="O8367" i="1"/>
  <c r="O7828" i="1"/>
  <c r="O5497" i="1"/>
  <c r="O4612" i="1"/>
  <c r="O5707" i="1"/>
  <c r="O4977" i="1"/>
  <c r="O4861" i="1"/>
  <c r="O3006" i="1"/>
  <c r="O7900" i="1"/>
  <c r="O7172" i="1"/>
  <c r="O868" i="1"/>
  <c r="O2115" i="1"/>
  <c r="O8307" i="1"/>
  <c r="O4500" i="1"/>
  <c r="O5279" i="1"/>
  <c r="O1404" i="1"/>
  <c r="O5493" i="1"/>
  <c r="O6426" i="1"/>
  <c r="O3018" i="1"/>
  <c r="O5780" i="1"/>
  <c r="O3860" i="1"/>
  <c r="O4518" i="1"/>
  <c r="O4097" i="1"/>
  <c r="O1147" i="1"/>
  <c r="O5938" i="1"/>
  <c r="O8025" i="1"/>
  <c r="O7611" i="1"/>
  <c r="O2208" i="1"/>
  <c r="O3872" i="1"/>
  <c r="O4098" i="1"/>
  <c r="O4461" i="1"/>
  <c r="O2585" i="1"/>
  <c r="O155" i="1"/>
  <c r="O5671" i="1"/>
  <c r="O706" i="1"/>
  <c r="O2608" i="1"/>
  <c r="O3432" i="1"/>
  <c r="O2508" i="1"/>
  <c r="O8205" i="1"/>
  <c r="O719" i="1"/>
  <c r="O5325" i="1"/>
  <c r="O5519" i="1"/>
  <c r="O4847" i="1"/>
  <c r="O1333" i="1"/>
  <c r="O1115" i="1"/>
  <c r="O123" i="1"/>
  <c r="O471" i="1"/>
  <c r="O7973" i="1"/>
  <c r="O6146" i="1"/>
  <c r="O8180" i="1"/>
  <c r="O4758" i="1"/>
  <c r="O7964" i="1"/>
  <c r="O1411" i="1"/>
  <c r="O5507" i="1"/>
  <c r="O1798" i="1"/>
  <c r="O819" i="1"/>
  <c r="O6501" i="1"/>
  <c r="O6775" i="1"/>
  <c r="O4311" i="1"/>
  <c r="O5079" i="1"/>
  <c r="O6117" i="1"/>
  <c r="O1462" i="1"/>
  <c r="O1488" i="1"/>
  <c r="O5366" i="1"/>
  <c r="O5261" i="1"/>
  <c r="O992" i="1"/>
  <c r="O4689" i="1"/>
  <c r="O2105" i="1"/>
  <c r="O3117" i="1"/>
  <c r="O734" i="1"/>
  <c r="O7738" i="1"/>
  <c r="O884" i="1"/>
  <c r="O8047" i="1"/>
  <c r="O2909" i="1"/>
  <c r="O6929" i="1"/>
  <c r="O4002" i="1"/>
  <c r="O1005" i="1"/>
  <c r="O2590" i="1"/>
  <c r="O5401" i="1"/>
  <c r="O2689" i="1"/>
  <c r="O1329" i="1"/>
  <c r="O6557" i="1"/>
  <c r="O2106" i="1"/>
  <c r="O1220" i="1"/>
  <c r="O2609" i="1"/>
  <c r="O6654" i="1"/>
  <c r="O6257" i="1"/>
  <c r="O1480" i="1"/>
  <c r="O8327" i="1"/>
  <c r="O4915" i="1"/>
  <c r="O2698" i="1"/>
  <c r="O3713" i="1"/>
  <c r="O3707" i="1"/>
  <c r="O1214" i="1"/>
  <c r="O5262" i="1"/>
  <c r="O2639" i="1"/>
  <c r="O6467" i="1"/>
  <c r="O3673" i="1"/>
  <c r="O5273" i="1"/>
  <c r="O6790" i="1"/>
  <c r="O704" i="1"/>
  <c r="O7567" i="1"/>
  <c r="O2295" i="1"/>
  <c r="O389" i="1"/>
  <c r="O1194" i="1"/>
  <c r="O6088" i="1"/>
  <c r="O8068" i="1"/>
  <c r="O6486" i="1"/>
  <c r="O1225" i="1"/>
  <c r="O1314" i="1"/>
  <c r="O7527" i="1"/>
  <c r="O3465" i="1"/>
  <c r="O2177" i="1"/>
  <c r="O8170" i="1"/>
  <c r="O6717" i="1"/>
  <c r="O2851" i="1"/>
  <c r="O5645" i="1"/>
  <c r="O116" i="1"/>
  <c r="O250" i="1"/>
  <c r="O3634" i="1"/>
  <c r="O5576" i="1"/>
  <c r="O3283" i="1"/>
  <c r="O6376" i="1"/>
  <c r="O2163" i="1"/>
  <c r="O7603" i="1"/>
  <c r="O5762" i="1"/>
  <c r="O980" i="1"/>
  <c r="O7637" i="1"/>
  <c r="O7960" i="1"/>
  <c r="O3601" i="1"/>
  <c r="O8366" i="1"/>
  <c r="O1809" i="1"/>
  <c r="O4447" i="1"/>
  <c r="O2442" i="1"/>
  <c r="O7339" i="1"/>
  <c r="O7079" i="1"/>
  <c r="O8166" i="1"/>
  <c r="O2540" i="1"/>
  <c r="O6583" i="1"/>
  <c r="O7644" i="1"/>
  <c r="O1061" i="1"/>
  <c r="O1075" i="1"/>
  <c r="O3136" i="1"/>
  <c r="O1169" i="1"/>
  <c r="O5526" i="1"/>
  <c r="O7161" i="1"/>
  <c r="O447" i="1"/>
  <c r="O5693" i="1"/>
  <c r="O416" i="1"/>
  <c r="O8322" i="1"/>
  <c r="O2596" i="1"/>
  <c r="O4273" i="1"/>
  <c r="O4433" i="1"/>
  <c r="O2205" i="1"/>
  <c r="O8328" i="1"/>
  <c r="O3053" i="1"/>
  <c r="O661" i="1"/>
  <c r="O3051" i="1"/>
  <c r="O5080" i="1"/>
  <c r="O5898" i="1"/>
  <c r="O2005" i="1"/>
  <c r="O8019" i="1"/>
  <c r="O6965" i="1"/>
  <c r="O2140" i="1"/>
  <c r="O7901" i="1"/>
  <c r="O4812" i="1"/>
  <c r="O780" i="1"/>
  <c r="O4573" i="1"/>
  <c r="O7026" i="1"/>
  <c r="O4333" i="1"/>
  <c r="O3038" i="1"/>
  <c r="O7706" i="1"/>
  <c r="O4763" i="1"/>
  <c r="O4099" i="1"/>
  <c r="O1766" i="1"/>
  <c r="O8388" i="1"/>
  <c r="O485" i="1"/>
  <c r="O2443" i="1"/>
  <c r="O4535" i="1"/>
  <c r="O2778" i="1"/>
  <c r="O3990" i="1"/>
  <c r="O6540" i="1"/>
  <c r="O81" i="1"/>
  <c r="O6892" i="1"/>
  <c r="O1557" i="1"/>
  <c r="O7436" i="1"/>
  <c r="O2739" i="1"/>
  <c r="O7193" i="1"/>
  <c r="O2171" i="1"/>
  <c r="O6125" i="1"/>
  <c r="O4519" i="1"/>
  <c r="O5710" i="1"/>
  <c r="O7897" i="1"/>
  <c r="O2804" i="1"/>
  <c r="O3335" i="1"/>
  <c r="O3236" i="1"/>
  <c r="O6955" i="1"/>
  <c r="O7739" i="1"/>
  <c r="O2800" i="1"/>
  <c r="O7148" i="1"/>
  <c r="O5908" i="1"/>
  <c r="O1033" i="1"/>
  <c r="O8389" i="1"/>
  <c r="O891" i="1"/>
  <c r="O5100" i="1"/>
  <c r="O4506" i="1"/>
  <c r="O5414" i="1"/>
  <c r="O8467" i="1"/>
  <c r="O4091" i="1"/>
  <c r="O3160" i="1"/>
  <c r="O7528" i="1"/>
  <c r="O6622" i="1"/>
  <c r="O8235" i="1"/>
  <c r="O6945" i="1"/>
  <c r="O6292" i="1"/>
  <c r="O6152" i="1"/>
  <c r="O3081" i="1"/>
  <c r="O7956" i="1"/>
  <c r="O3965" i="1"/>
  <c r="O8167" i="1"/>
  <c r="O6311" i="1"/>
  <c r="O7413" i="1"/>
  <c r="O6961" i="1"/>
  <c r="O7018" i="1"/>
  <c r="O1826" i="1"/>
  <c r="O5402" i="1"/>
  <c r="O3545" i="1"/>
  <c r="O1875" i="1"/>
  <c r="O406" i="1"/>
  <c r="O5443" i="1"/>
  <c r="O5851" i="1"/>
  <c r="O8186" i="1"/>
  <c r="O7397" i="1"/>
  <c r="O4806" i="1"/>
  <c r="O603" i="1"/>
  <c r="O4078" i="1"/>
  <c r="O7258" i="1"/>
  <c r="O489" i="1"/>
  <c r="O7801" i="1"/>
  <c r="O4524" i="1"/>
  <c r="O1827" i="1"/>
  <c r="O3717" i="1"/>
  <c r="O4297" i="1"/>
  <c r="O1785" i="1"/>
  <c r="O7383" i="1"/>
  <c r="O6748" i="1"/>
  <c r="O6329" i="1"/>
  <c r="O2423" i="1"/>
  <c r="O1687" i="1"/>
  <c r="O3310" i="1"/>
  <c r="O7788" i="1"/>
  <c r="O1944" i="1"/>
  <c r="O321" i="1"/>
  <c r="O6962" i="1"/>
  <c r="O6837" i="1"/>
  <c r="O5084" i="1"/>
  <c r="O4168" i="1"/>
  <c r="O290" i="1"/>
  <c r="O4563" i="1"/>
  <c r="O1957" i="1"/>
  <c r="O2990" i="1"/>
  <c r="O498" i="1"/>
  <c r="O2669" i="1"/>
  <c r="O7272" i="1"/>
  <c r="O1025" i="1"/>
  <c r="O2321" i="1"/>
  <c r="O2241" i="1"/>
  <c r="O7389" i="1"/>
  <c r="O8461" i="1"/>
  <c r="O1400" i="1"/>
  <c r="O7509" i="1"/>
  <c r="O4962" i="1"/>
  <c r="O7444" i="1"/>
  <c r="O4233" i="1"/>
  <c r="O2628" i="1"/>
  <c r="O7625" i="1"/>
  <c r="O3219" i="1"/>
  <c r="O7574" i="1"/>
  <c r="O1163" i="1"/>
  <c r="O2817" i="1"/>
  <c r="O2853" i="1"/>
  <c r="O3795" i="1"/>
  <c r="O6991" i="1"/>
  <c r="O3901" i="1"/>
  <c r="O5610" i="1"/>
  <c r="O2094" i="1"/>
  <c r="O6440" i="1"/>
  <c r="O3232" i="1"/>
  <c r="O4934" i="1"/>
  <c r="O507" i="1"/>
  <c r="O4630" i="1"/>
  <c r="O4829" i="1"/>
  <c r="O6153" i="1"/>
  <c r="O5235" i="1"/>
  <c r="O6451" i="1"/>
  <c r="O1676" i="1"/>
  <c r="O1991" i="1"/>
  <c r="O4872" i="1"/>
  <c r="O2892" i="1"/>
  <c r="O8448" i="1"/>
  <c r="O3070" i="1"/>
  <c r="O3873" i="1"/>
  <c r="O2155" i="1"/>
  <c r="O480" i="1"/>
  <c r="O6930" i="1"/>
  <c r="O6715" i="1"/>
  <c r="O458" i="1"/>
  <c r="O6951" i="1"/>
  <c r="O6298" i="1"/>
  <c r="O6691" i="1"/>
  <c r="O1496" i="1"/>
  <c r="O7127" i="1"/>
  <c r="O3455" i="1"/>
  <c r="O4782" i="1"/>
  <c r="O7780" i="1"/>
  <c r="O7892" i="1"/>
  <c r="O1215" i="1"/>
  <c r="O2818" i="1"/>
  <c r="O6992" i="1"/>
  <c r="O2476" i="1"/>
  <c r="O1923" i="1"/>
  <c r="O7212" i="1"/>
  <c r="O1851" i="1"/>
  <c r="O4179" i="1"/>
  <c r="O7965" i="1"/>
  <c r="O4180" i="1"/>
  <c r="O5069" i="1"/>
  <c r="O7626" i="1"/>
  <c r="O5657" i="1"/>
  <c r="O988" i="1"/>
  <c r="O129" i="1"/>
  <c r="O7529" i="1"/>
  <c r="O7209" i="1"/>
  <c r="O8435" i="1"/>
  <c r="O3732" i="1"/>
  <c r="O7401" i="1"/>
  <c r="O1151" i="1"/>
  <c r="O6946" i="1"/>
  <c r="O1452" i="1"/>
  <c r="O8511" i="1"/>
  <c r="O19" i="1"/>
  <c r="O38" i="1"/>
  <c r="O1810" i="1"/>
  <c r="O1042" i="1"/>
  <c r="O6857" i="1"/>
  <c r="O6285" i="1"/>
  <c r="O5981" i="1"/>
  <c r="O6893" i="1"/>
  <c r="O2568" i="1"/>
  <c r="O5504" i="1"/>
  <c r="O1772" i="1"/>
  <c r="O6204" i="1"/>
  <c r="O7727" i="1"/>
  <c r="O4469" i="1"/>
  <c r="O2343" i="1"/>
  <c r="O6881" i="1"/>
  <c r="O4525" i="1"/>
  <c r="O7992" i="1"/>
  <c r="O6020" i="1"/>
  <c r="O4427" i="1"/>
  <c r="O3384" i="1"/>
  <c r="O1794" i="1"/>
  <c r="O2438" i="1"/>
  <c r="O4440" i="1"/>
  <c r="O707" i="1"/>
  <c r="O7362" i="1"/>
  <c r="O6016" i="1"/>
  <c r="O4501" i="1"/>
  <c r="O3984" i="1"/>
  <c r="O2141" i="1"/>
  <c r="O4023" i="1"/>
  <c r="O2274" i="1"/>
  <c r="O699" i="1"/>
  <c r="O3921" i="1"/>
  <c r="O188" i="1"/>
  <c r="O6154" i="1"/>
  <c r="O1795" i="1"/>
  <c r="O8247" i="1"/>
  <c r="O7296" i="1"/>
  <c r="O2783" i="1"/>
  <c r="O1229" i="1"/>
  <c r="O630" i="1"/>
  <c r="O3741" i="1"/>
  <c r="O3909" i="1"/>
  <c r="O993" i="1"/>
  <c r="O4100" i="1"/>
  <c r="O328" i="1"/>
  <c r="O657" i="1"/>
  <c r="O6931" i="1"/>
  <c r="O3295" i="1"/>
  <c r="O1393" i="1"/>
  <c r="O7343" i="1"/>
  <c r="O2573" i="1"/>
  <c r="O4695" i="1"/>
  <c r="O5415" i="1"/>
  <c r="O2234" i="1"/>
  <c r="O1859" i="1"/>
  <c r="O2687" i="1"/>
  <c r="O3641" i="1"/>
  <c r="O7949" i="1"/>
  <c r="O3915" i="1"/>
  <c r="O8171" i="1"/>
  <c r="O7515" i="1"/>
  <c r="O3456" i="1"/>
  <c r="O950" i="1"/>
  <c r="O7630" i="1"/>
  <c r="O1542" i="1"/>
  <c r="O5846" i="1"/>
  <c r="O3466" i="1"/>
  <c r="O8462" i="1"/>
  <c r="O852" i="1"/>
  <c r="O32" i="1"/>
  <c r="O7771" i="1"/>
  <c r="O930" i="1"/>
  <c r="O1811" i="1"/>
  <c r="O828" i="1"/>
  <c r="O5672" i="1"/>
  <c r="O2058" i="1"/>
  <c r="O2464" i="1"/>
  <c r="O3811" i="1"/>
  <c r="O6843" i="1"/>
  <c r="O550" i="1"/>
  <c r="O7552" i="1"/>
  <c r="O5546" i="1"/>
  <c r="O2654" i="1"/>
  <c r="O2199" i="1"/>
  <c r="O7645" i="1"/>
  <c r="O7832" i="1"/>
  <c r="O7616" i="1"/>
  <c r="O7143" i="1"/>
  <c r="O4502" i="1"/>
  <c r="O3796" i="1"/>
  <c r="O1354" i="1"/>
  <c r="O2043" i="1"/>
  <c r="O3840" i="1"/>
  <c r="O5253" i="1"/>
  <c r="O4569" i="1"/>
  <c r="O4010" i="1"/>
  <c r="O2055" i="1"/>
  <c r="O7974" i="1"/>
  <c r="O4476" i="1"/>
  <c r="O4344" i="1"/>
  <c r="O110" i="1"/>
  <c r="O1050" i="1"/>
  <c r="O8120" i="1"/>
  <c r="O8132" i="1"/>
  <c r="O3614" i="1"/>
  <c r="O7583" i="1"/>
  <c r="O5687" i="1"/>
  <c r="O2051" i="1"/>
  <c r="O623" i="1"/>
  <c r="O519" i="1"/>
  <c r="O6062" i="1"/>
  <c r="O3718" i="1"/>
  <c r="O1792" i="1"/>
  <c r="O5724" i="1"/>
  <c r="O2556" i="1"/>
  <c r="O7130" i="1"/>
  <c r="O5348" i="1"/>
  <c r="O6685" i="1"/>
  <c r="O6452" i="1"/>
  <c r="O4193" i="1"/>
  <c r="O20" i="1"/>
  <c r="O6568" i="1"/>
  <c r="O6005" i="1"/>
  <c r="O8318" i="1"/>
  <c r="O735" i="1"/>
  <c r="O6733" i="1"/>
  <c r="O5975" i="1"/>
  <c r="O1379" i="1"/>
  <c r="O1158" i="1"/>
  <c r="O1815" i="1"/>
  <c r="O2275" i="1"/>
  <c r="O7051" i="1"/>
  <c r="O8255" i="1"/>
  <c r="O2020" i="1"/>
  <c r="O6351" i="1"/>
  <c r="O4477" i="1"/>
  <c r="O7893" i="1"/>
  <c r="O3651" i="1"/>
  <c r="O7321" i="1"/>
  <c r="O3936" i="1"/>
  <c r="O7283" i="1"/>
  <c r="O5314" i="1"/>
  <c r="O499" i="1"/>
  <c r="O2368" i="1"/>
  <c r="O3733" i="1"/>
  <c r="O6639" i="1"/>
  <c r="O8030" i="1"/>
  <c r="O7776" i="1"/>
  <c r="O7074" i="1"/>
  <c r="O1182" i="1"/>
  <c r="O6253" i="1"/>
  <c r="O8168" i="1"/>
  <c r="O3523" i="1"/>
  <c r="O1415" i="1"/>
  <c r="O8206" i="1"/>
  <c r="O2242" i="1"/>
  <c r="O8352" i="1"/>
  <c r="O6858" i="1"/>
  <c r="O7502" i="1"/>
  <c r="O7966" i="1"/>
  <c r="O7185" i="1"/>
  <c r="O2389" i="1"/>
  <c r="O1135" i="1"/>
  <c r="O662" i="1"/>
  <c r="O5024" i="1"/>
  <c r="O6089" i="1"/>
  <c r="O6993" i="1"/>
  <c r="O2640" i="1"/>
  <c r="O6878" i="1"/>
  <c r="O4792" i="1"/>
  <c r="O7733" i="1"/>
  <c r="O2281" i="1"/>
  <c r="O4755" i="1"/>
  <c r="O3546" i="1"/>
  <c r="O1288" i="1"/>
  <c r="O2439" i="1"/>
  <c r="O8248" i="1"/>
  <c r="O3322" i="1"/>
  <c r="O2641" i="1"/>
  <c r="O693" i="1"/>
  <c r="O6293" i="1"/>
  <c r="O311" i="1"/>
  <c r="O5631" i="1"/>
  <c r="O218" i="1"/>
  <c r="O8308" i="1"/>
  <c r="O3831" i="1"/>
  <c r="O976" i="1"/>
  <c r="O1924" i="1"/>
  <c r="O6327" i="1"/>
  <c r="O5976" i="1"/>
  <c r="O7663" i="1"/>
  <c r="O814" i="1"/>
  <c r="O5632" i="1"/>
  <c r="O5231" i="1"/>
  <c r="O1543" i="1"/>
  <c r="O6767" i="1"/>
  <c r="O7155" i="1"/>
  <c r="O176" i="1"/>
  <c r="O1334" i="1"/>
  <c r="O3807" i="1"/>
  <c r="O1453" i="1"/>
  <c r="O8402" i="1"/>
  <c r="O3142" i="1"/>
  <c r="O1524" i="1"/>
  <c r="O1971" i="1"/>
  <c r="O7592" i="1"/>
  <c r="O8336" i="1"/>
  <c r="O3985" i="1"/>
  <c r="O6894" i="1"/>
  <c r="O6918" i="1"/>
  <c r="O3852" i="1"/>
  <c r="O5885" i="1"/>
  <c r="O1650" i="1"/>
  <c r="O2875" i="1"/>
  <c r="O7870" i="1"/>
  <c r="O2801" i="1"/>
  <c r="O3054" i="1"/>
  <c r="O4496" i="1"/>
  <c r="O3986" i="1"/>
  <c r="O6343" i="1"/>
  <c r="O4652" i="1"/>
  <c r="O1572" i="1"/>
  <c r="O2763" i="1"/>
  <c r="O2444" i="1"/>
  <c r="O3345" i="1"/>
  <c r="O3832" i="1"/>
  <c r="O5871" i="1"/>
  <c r="O5085" i="1"/>
  <c r="O5666" i="1"/>
  <c r="O374" i="1"/>
  <c r="O2186" i="1"/>
  <c r="O7402" i="1"/>
  <c r="O7802" i="1"/>
  <c r="O4585" i="1"/>
  <c r="O899" i="1"/>
  <c r="O4749" i="1"/>
  <c r="O6710" i="1"/>
  <c r="O2824" i="1"/>
  <c r="O5593" i="1"/>
  <c r="O5857" i="1"/>
  <c r="O4899" i="1"/>
  <c r="O6471" i="1"/>
  <c r="O83" i="1"/>
  <c r="O3602" i="1"/>
  <c r="O2772" i="1"/>
  <c r="O1454" i="1"/>
  <c r="O3388" i="1"/>
  <c r="O5642" i="1"/>
  <c r="O7297" i="1"/>
  <c r="O3265" i="1"/>
  <c r="O2903" i="1"/>
  <c r="O4355" i="1"/>
  <c r="O7115" i="1"/>
  <c r="O3890" i="1"/>
  <c r="O6389" i="1"/>
  <c r="O6785" i="1"/>
  <c r="O5179" i="1"/>
  <c r="O3250" i="1"/>
  <c r="O2950" i="1"/>
  <c r="O6445" i="1"/>
  <c r="O4202" i="1"/>
  <c r="O1434" i="1"/>
  <c r="O6422" i="1"/>
  <c r="O3584" i="1"/>
  <c r="O2924" i="1"/>
  <c r="O6118" i="1"/>
  <c r="O6734" i="1"/>
  <c r="O1226" i="1"/>
  <c r="O7239" i="1"/>
  <c r="O6196" i="1"/>
  <c r="O1021" i="1"/>
  <c r="O407" i="1"/>
  <c r="O963" i="1"/>
  <c r="O7920" i="1"/>
  <c r="O5899" i="1"/>
  <c r="O2063" i="1"/>
  <c r="O244" i="1"/>
  <c r="O7898" i="1"/>
  <c r="O3112" i="1"/>
  <c r="O21" i="1"/>
  <c r="O1380" i="1"/>
  <c r="O7862" i="1"/>
  <c r="O6628" i="1"/>
  <c r="O8157" i="1"/>
  <c r="O7631" i="1"/>
  <c r="O4289" i="1"/>
  <c r="O4916" i="1"/>
  <c r="O1335" i="1"/>
  <c r="O4511" i="1"/>
  <c r="O3554" i="1"/>
  <c r="O2206" i="1"/>
  <c r="O7612" i="1"/>
  <c r="O3833" i="1"/>
  <c r="O7259" i="1"/>
  <c r="O921" i="1"/>
  <c r="O294" i="1"/>
  <c r="O1370" i="1"/>
  <c r="O1364" i="1"/>
  <c r="O3721" i="1"/>
  <c r="O259" i="1"/>
  <c r="O6083" i="1"/>
  <c r="O3484" i="1"/>
  <c r="O6833" i="1"/>
  <c r="O5425" i="1"/>
  <c r="O4329" i="1"/>
  <c r="O4428" i="1"/>
  <c r="O5249" i="1"/>
  <c r="O7370" i="1"/>
  <c r="O8382" i="1"/>
  <c r="O6280" i="1"/>
  <c r="O3769" i="1"/>
  <c r="O3433" i="1"/>
  <c r="O5912" i="1"/>
  <c r="O5044" i="1"/>
  <c r="O4873" i="1"/>
  <c r="O7344" i="1"/>
  <c r="O4546" i="1"/>
  <c r="O1533" i="1"/>
  <c r="O6670" i="1"/>
  <c r="O2509" i="1"/>
  <c r="O3547" i="1"/>
  <c r="O2149" i="1"/>
  <c r="O3865" i="1"/>
  <c r="O2705" i="1"/>
  <c r="O3076" i="1"/>
  <c r="O8410" i="1"/>
  <c r="O3217" i="1"/>
  <c r="O862" i="1"/>
  <c r="O4774" i="1"/>
  <c r="O5207" i="1"/>
  <c r="O4484" i="1"/>
  <c r="O2064" i="1"/>
  <c r="O683" i="1"/>
  <c r="O3960" i="1"/>
  <c r="O1550" i="1"/>
  <c r="O3683" i="1"/>
  <c r="O1786" i="1"/>
  <c r="O6674" i="1"/>
  <c r="O1519" i="1"/>
  <c r="O8323" i="1"/>
  <c r="O329" i="1"/>
  <c r="O5208" i="1"/>
  <c r="O8220" i="1"/>
  <c r="O2521" i="1"/>
  <c r="O5540" i="1"/>
  <c r="O1038" i="1"/>
  <c r="O6723" i="1"/>
  <c r="O6616" i="1"/>
  <c r="O226" i="1"/>
  <c r="O8268" i="1"/>
  <c r="O895" i="1"/>
  <c r="O8031" i="1"/>
  <c r="O7833" i="1"/>
  <c r="O5138" i="1"/>
  <c r="O2633" i="1"/>
  <c r="O7403" i="1"/>
  <c r="O6680" i="1"/>
  <c r="O3262" i="1"/>
  <c r="O4935" i="1"/>
  <c r="O7277" i="1"/>
  <c r="O5426" i="1"/>
  <c r="O3826" i="1"/>
  <c r="O7286" i="1"/>
  <c r="O7675" i="1"/>
  <c r="O7253" i="1"/>
  <c r="O7988" i="1"/>
  <c r="O8260" i="1"/>
  <c r="O7789" i="1"/>
  <c r="O2398" i="1"/>
  <c r="O305" i="1"/>
  <c r="O2754" i="1"/>
  <c r="O6349" i="1"/>
  <c r="O5967" i="1"/>
  <c r="O161" i="1"/>
  <c r="O6517" i="1"/>
  <c r="O4596" i="1"/>
  <c r="O4978" i="1"/>
  <c r="O670" i="1"/>
  <c r="O6071" i="1"/>
  <c r="O5061" i="1"/>
  <c r="O3950" i="1"/>
  <c r="O1596" i="1"/>
  <c r="O3658" i="1"/>
  <c r="O4894" i="1"/>
  <c r="O1199" i="1"/>
  <c r="O5038" i="1"/>
  <c r="O1483" i="1"/>
  <c r="O8192" i="1"/>
  <c r="O4639" i="1"/>
  <c r="O2450" i="1"/>
  <c r="O3752" i="1"/>
  <c r="O4607" i="1"/>
  <c r="O1284" i="1"/>
  <c r="O4759" i="1"/>
  <c r="O1513" i="1"/>
  <c r="O2351" i="1"/>
  <c r="O4478" i="1"/>
  <c r="O541" i="1"/>
  <c r="O6056" i="1"/>
  <c r="O7416" i="1"/>
  <c r="O2557" i="1"/>
  <c r="O671" i="1"/>
  <c r="O4874" i="1"/>
  <c r="O3548" i="1"/>
  <c r="O2993" i="1"/>
  <c r="O8133" i="1"/>
  <c r="O6460" i="1"/>
  <c r="O1484" i="1"/>
  <c r="O3118" i="1"/>
  <c r="O2424" i="1"/>
  <c r="O8313" i="1"/>
  <c r="O5716" i="1"/>
  <c r="O1254" i="1"/>
  <c r="O2065" i="1"/>
  <c r="O971" i="1"/>
  <c r="O1910" i="1"/>
  <c r="O1489" i="1"/>
  <c r="O5139" i="1"/>
  <c r="O4547" i="1"/>
  <c r="O1336" i="1"/>
  <c r="O2670" i="1"/>
  <c r="O2562" i="1"/>
  <c r="O1799" i="1"/>
  <c r="O5939" i="1"/>
  <c r="O955" i="1"/>
  <c r="O8109" i="1"/>
  <c r="O8359" i="1"/>
  <c r="O5367" i="1"/>
  <c r="O1013" i="1"/>
  <c r="O8512" i="1"/>
  <c r="O6245" i="1"/>
  <c r="O4462" i="1"/>
  <c r="O4278" i="1"/>
  <c r="O4274" i="1"/>
  <c r="O4986" i="1"/>
  <c r="O520" i="1"/>
  <c r="O2300" i="1"/>
  <c r="O2122" i="1"/>
  <c r="O708" i="1"/>
  <c r="O7880" i="1"/>
  <c r="O5879" i="1"/>
  <c r="O5608" i="1"/>
  <c r="O2377" i="1"/>
  <c r="O4292" i="1"/>
  <c r="O5216" i="1"/>
  <c r="O7650" i="1"/>
  <c r="O2836" i="1"/>
  <c r="O1605" i="1"/>
  <c r="O863" i="1"/>
  <c r="O5763" i="1"/>
  <c r="O4992" i="1"/>
  <c r="O330" i="1"/>
  <c r="O3086" i="1"/>
  <c r="O544" i="1"/>
  <c r="O4631" i="1"/>
  <c r="O8151" i="1"/>
  <c r="O4552" i="1"/>
  <c r="O7930" i="1"/>
  <c r="O3087" i="1"/>
  <c r="O7075" i="1"/>
  <c r="O2544" i="1"/>
  <c r="O4316" i="1"/>
  <c r="O855" i="1"/>
  <c r="O2219" i="1"/>
  <c r="O5951" i="1"/>
  <c r="O5615" i="1"/>
  <c r="O1289" i="1"/>
  <c r="O5487" i="1"/>
  <c r="O371" i="1"/>
  <c r="O1463" i="1"/>
  <c r="O604" i="1"/>
  <c r="O1119" i="1"/>
  <c r="O1901" i="1"/>
  <c r="O6270" i="1"/>
  <c r="O8181" i="1"/>
  <c r="O5498" i="1"/>
  <c r="O2107" i="1"/>
  <c r="O5847" i="1"/>
  <c r="O4696" i="1"/>
  <c r="O1227" i="1"/>
  <c r="O8197" i="1"/>
  <c r="O4189" i="1"/>
  <c r="O2731" i="1"/>
  <c r="O5511" i="1"/>
  <c r="O4922" i="1"/>
  <c r="O7673" i="1"/>
  <c r="O4135" i="1"/>
  <c r="O2893" i="1"/>
  <c r="O6558" i="1"/>
  <c r="O1361" i="1"/>
  <c r="O1928" i="1"/>
  <c r="O6281" i="1"/>
  <c r="O3722" i="1"/>
  <c r="O833" i="1"/>
  <c r="O5236" i="1"/>
  <c r="O844" i="1"/>
  <c r="O5741" i="1"/>
  <c r="O3161" i="1"/>
  <c r="O3243" i="1"/>
  <c r="O4194" i="1"/>
  <c r="O658" i="1"/>
  <c r="O8172" i="1"/>
  <c r="O4512" i="1"/>
  <c r="O1641" i="1"/>
  <c r="O2130" i="1"/>
  <c r="O5633" i="1"/>
  <c r="O4979" i="1"/>
  <c r="O3524" i="1"/>
  <c r="O230" i="1"/>
  <c r="O2910" i="1"/>
  <c r="O3441" i="1"/>
  <c r="O4079" i="1"/>
  <c r="O1345" i="1"/>
  <c r="O7019" i="1"/>
  <c r="O3561" i="1"/>
  <c r="O5173" i="1"/>
  <c r="O1028" i="1"/>
  <c r="O7052" i="1"/>
  <c r="O8080" i="1"/>
  <c r="O6205" i="1"/>
  <c r="O4147" i="1"/>
  <c r="O7298" i="1"/>
  <c r="O6034" i="1"/>
  <c r="O100" i="1"/>
  <c r="O4679" i="1"/>
  <c r="O1787" i="1"/>
  <c r="O4215" i="1"/>
  <c r="O1716" i="1"/>
  <c r="O5880" i="1"/>
  <c r="O3645" i="1"/>
  <c r="O2863" i="1"/>
  <c r="O1671" i="1"/>
  <c r="O2079" i="1"/>
  <c r="O7177" i="1"/>
  <c r="O3655" i="1"/>
  <c r="O6068" i="1"/>
  <c r="O366" i="1"/>
  <c r="O7654" i="1"/>
  <c r="O4717" i="1"/>
  <c r="O6608" i="1"/>
  <c r="O1780" i="1"/>
  <c r="O7169" i="1"/>
  <c r="O1908" i="1"/>
  <c r="O567" i="1"/>
  <c r="O375" i="1"/>
  <c r="O856" i="1"/>
  <c r="O645" i="1"/>
  <c r="O266" i="1"/>
  <c r="O2577" i="1"/>
  <c r="O2671" i="1"/>
  <c r="O672" i="1"/>
  <c r="O8427" i="1"/>
  <c r="O396" i="1"/>
  <c r="O6105" i="1"/>
  <c r="O2282" i="1"/>
  <c r="O3555" i="1"/>
  <c r="O2837" i="1"/>
  <c r="O5550" i="1"/>
  <c r="O3296" i="1"/>
  <c r="O6760" i="1"/>
  <c r="O6352" i="1"/>
  <c r="O7020" i="1"/>
  <c r="O8224" i="1"/>
  <c r="O2672" i="1"/>
  <c r="O794" i="1"/>
  <c r="O7608" i="1"/>
  <c r="O4813" i="1"/>
  <c r="O30" i="1"/>
  <c r="O486" i="1"/>
  <c r="O4993" i="1"/>
  <c r="O5193" i="1"/>
  <c r="O2515" i="1"/>
  <c r="O6994" i="1"/>
  <c r="O4574" i="1"/>
  <c r="O5646" i="1"/>
  <c r="O385" i="1"/>
  <c r="O4972" i="1"/>
  <c r="O7066" i="1"/>
  <c r="O5305" i="1"/>
  <c r="O2296" i="1"/>
  <c r="O6518" i="1"/>
  <c r="O6286" i="1"/>
  <c r="O1887" i="1"/>
  <c r="O7744" i="1"/>
  <c r="O231" i="1"/>
  <c r="O5222" i="1"/>
  <c r="O4997" i="1"/>
  <c r="O6353" i="1"/>
  <c r="O4101" i="1"/>
  <c r="O6303" i="1"/>
  <c r="O754" i="1"/>
  <c r="O1503" i="1"/>
  <c r="O1089" i="1"/>
  <c r="O5416" i="1"/>
  <c r="O7213" i="1"/>
  <c r="O6184" i="1"/>
  <c r="O3568" i="1"/>
  <c r="O75" i="1"/>
  <c r="O6827" i="1"/>
  <c r="O390" i="1"/>
  <c r="O3025" i="1"/>
  <c r="O5013" i="1"/>
  <c r="O6698" i="1"/>
  <c r="O652" i="1"/>
  <c r="O3719" i="1"/>
  <c r="O1371" i="1"/>
  <c r="O5167" i="1"/>
  <c r="O7027" i="1"/>
  <c r="O459" i="1"/>
  <c r="O1582" i="1"/>
  <c r="O4830" i="1"/>
  <c r="O4790" i="1"/>
  <c r="O434" i="1"/>
  <c r="O5547" i="1"/>
  <c r="O3193" i="1"/>
  <c r="O4783" i="1"/>
  <c r="O3996" i="1"/>
  <c r="O2634" i="1"/>
  <c r="O6021" i="1"/>
  <c r="O6947" i="1"/>
  <c r="O3667" i="1"/>
  <c r="O4526" i="1"/>
  <c r="O568" i="1"/>
  <c r="O350" i="1"/>
  <c r="O1606" i="1"/>
  <c r="O1840" i="1"/>
  <c r="O2951" i="1"/>
  <c r="O3518" i="1"/>
  <c r="O1589" i="1"/>
  <c r="O687" i="1"/>
  <c r="O68" i="1"/>
  <c r="O3291" i="1"/>
  <c r="O1655" i="1"/>
  <c r="O5634" i="1"/>
  <c r="O4653" i="1"/>
  <c r="O6344" i="1"/>
  <c r="O69" i="1"/>
  <c r="O875" i="1"/>
  <c r="O6200" i="1"/>
  <c r="O2913" i="1"/>
  <c r="O5074" i="1"/>
  <c r="O3603" i="1"/>
  <c r="O1720" i="1"/>
  <c r="O3399" i="1"/>
  <c r="O904" i="1"/>
  <c r="O5952" i="1"/>
  <c r="O994" i="1"/>
  <c r="O7829" i="1"/>
  <c r="O5673" i="1"/>
  <c r="O1471" i="1"/>
  <c r="O8261" i="1"/>
  <c r="O6041" i="1"/>
  <c r="O4980" i="1"/>
  <c r="O6246" i="1"/>
  <c r="O1485" i="1"/>
  <c r="O2249" i="1"/>
  <c r="O7061" i="1"/>
  <c r="O8482" i="1"/>
  <c r="O6901" i="1"/>
  <c r="O8104" i="1"/>
  <c r="O70" i="1"/>
  <c r="O6090" i="1"/>
  <c r="O1188" i="1"/>
  <c r="O5185" i="1"/>
  <c r="O2288" i="1"/>
  <c r="O3513" i="1"/>
  <c r="O4384" i="1"/>
  <c r="O2044" i="1"/>
  <c r="O4080" i="1"/>
  <c r="O5263" i="1"/>
  <c r="O2558" i="1"/>
  <c r="O2116" i="1"/>
  <c r="O8383" i="1"/>
  <c r="O1619" i="1"/>
  <c r="O4279" i="1"/>
  <c r="O3206" i="1"/>
  <c r="O4825" i="1"/>
  <c r="O7655" i="1"/>
  <c r="O3853" i="1"/>
  <c r="O7461" i="1"/>
  <c r="O959" i="1"/>
  <c r="O7632" i="1"/>
  <c r="O5237" i="1"/>
  <c r="O4072" i="1"/>
  <c r="O281" i="1"/>
  <c r="O8506" i="1"/>
  <c r="O500" i="1"/>
  <c r="O4136" i="1"/>
  <c r="O5290" i="1"/>
  <c r="O845" i="1"/>
  <c r="O2904" i="1"/>
  <c r="O3941" i="1"/>
  <c r="O5003" i="1"/>
  <c r="O2494" i="1"/>
  <c r="O7617" i="1"/>
  <c r="O8215" i="1"/>
  <c r="O5611" i="1"/>
  <c r="O905" i="1"/>
  <c r="O2956" i="1"/>
  <c r="O3608" i="1"/>
  <c r="O279" i="1"/>
  <c r="O3019" i="1"/>
  <c r="O1148" i="1"/>
  <c r="O8121" i="1"/>
  <c r="O6874" i="1"/>
  <c r="O3668" i="1"/>
  <c r="O3902" i="1"/>
  <c r="O7110" i="1"/>
  <c r="O8284" i="1"/>
  <c r="O6604" i="1"/>
  <c r="O3417" i="1"/>
  <c r="O5062" i="1"/>
  <c r="O1642" i="1"/>
  <c r="O7584" i="1"/>
  <c r="O6864" i="1"/>
  <c r="O8225" i="1"/>
  <c r="O2952" i="1"/>
  <c r="O6150" i="1"/>
  <c r="O5822" i="1"/>
  <c r="O6999" i="1"/>
  <c r="O2499" i="1"/>
  <c r="O1054" i="1"/>
  <c r="O2659" i="1"/>
  <c r="O3635" i="1"/>
  <c r="O4367" i="1"/>
  <c r="O3389" i="1"/>
  <c r="O5993" i="1"/>
  <c r="O4128" i="1"/>
  <c r="O6629" i="1"/>
  <c r="O3284" i="1"/>
  <c r="O846" i="1"/>
  <c r="O3529" i="1"/>
  <c r="O2683" i="1"/>
  <c r="O7111" i="1"/>
  <c r="O5968" i="1"/>
  <c r="O7887" i="1"/>
  <c r="O3365" i="1"/>
  <c r="O3562" i="1"/>
  <c r="O909" i="1"/>
  <c r="O1948" i="1"/>
  <c r="O2354" i="1"/>
  <c r="O367" i="1"/>
  <c r="O4338" i="1"/>
  <c r="O3785" i="1"/>
  <c r="O5194" i="1"/>
  <c r="O3451" i="1"/>
  <c r="O4548" i="1"/>
  <c r="O4218" i="1"/>
  <c r="O6675" i="1"/>
  <c r="O7474" i="1"/>
  <c r="O6072" i="1"/>
  <c r="O2084" i="1"/>
  <c r="O763" i="1"/>
  <c r="O7695" i="1"/>
  <c r="O6519" i="1"/>
  <c r="O2942" i="1"/>
  <c r="O5787" i="1"/>
  <c r="O331" i="1"/>
  <c r="O232" i="1"/>
  <c r="O7465" i="1"/>
  <c r="O7931" i="1"/>
  <c r="O7214" i="1"/>
  <c r="O6575" i="1"/>
  <c r="O6136" i="1"/>
  <c r="O8236" i="1"/>
  <c r="O5515" i="1"/>
  <c r="O1464" i="1"/>
  <c r="O2831" i="1"/>
  <c r="O8394" i="1"/>
  <c r="O5180" i="1"/>
  <c r="O3060" i="1"/>
  <c r="O481" i="1"/>
  <c r="O7692" i="1"/>
  <c r="O1680" i="1"/>
  <c r="O7215" i="1"/>
  <c r="O6108" i="1"/>
  <c r="O6802" i="1"/>
  <c r="O1203" i="1"/>
  <c r="O676" i="1"/>
  <c r="O195" i="1"/>
  <c r="O7585" i="1"/>
  <c r="O1084" i="1"/>
  <c r="O6160" i="1"/>
  <c r="O7656" i="1"/>
  <c r="O2510" i="1"/>
  <c r="O2150" i="1"/>
  <c r="O4088" i="1"/>
  <c r="O6506" i="1"/>
  <c r="O714" i="1"/>
  <c r="O435" i="1"/>
  <c r="O6408" i="1"/>
  <c r="O8272" i="1"/>
  <c r="O7417" i="1"/>
  <c r="O7950" i="1"/>
  <c r="O6724" i="1"/>
  <c r="O8043" i="1"/>
  <c r="O6109" i="1"/>
  <c r="O4263" i="1"/>
  <c r="O1365" i="1"/>
  <c r="O4385" i="1"/>
  <c r="O2578" i="1"/>
  <c r="O4317" i="1"/>
  <c r="O7497" i="1"/>
  <c r="O460" i="1"/>
  <c r="O13" i="1"/>
  <c r="O936" i="1"/>
  <c r="O1925" i="1"/>
  <c r="O6655" i="1"/>
  <c r="O4293" i="1"/>
  <c r="O1125" i="1"/>
  <c r="O1216" i="1"/>
  <c r="O301" i="1"/>
  <c r="O5600" i="1"/>
  <c r="O2706" i="1"/>
  <c r="O3595" i="1"/>
  <c r="O7638" i="1"/>
  <c r="O337" i="1"/>
  <c r="O896" i="1"/>
  <c r="O3467" i="1"/>
  <c r="O937" i="1"/>
  <c r="O8517" i="1"/>
  <c r="O6006" i="1"/>
  <c r="O4973" i="1"/>
  <c r="O3549" i="1"/>
  <c r="O7186" i="1"/>
  <c r="O4775" i="1"/>
  <c r="O3233" i="1"/>
  <c r="O6155" i="1"/>
  <c r="O4549" i="1"/>
  <c r="O5683" i="1"/>
  <c r="O6882" i="1"/>
  <c r="O1672" i="1"/>
  <c r="O1803" i="1"/>
  <c r="O7241" i="1"/>
  <c r="O5339" i="1"/>
  <c r="O6754" i="1"/>
  <c r="O2711" i="1"/>
  <c r="O2522" i="1"/>
  <c r="O1916" i="1"/>
  <c r="O551" i="1"/>
  <c r="O6354" i="1"/>
  <c r="O744" i="1"/>
  <c r="O5106" i="1"/>
  <c r="O6482" i="1"/>
  <c r="O2187" i="1"/>
  <c r="O4998" i="1"/>
  <c r="O916" i="1"/>
  <c r="O6468" i="1"/>
  <c r="O1992" i="1"/>
  <c r="O2610" i="1"/>
  <c r="O1457" i="1"/>
  <c r="O3185" i="1"/>
  <c r="O1949" i="1"/>
  <c r="O3573" i="1"/>
  <c r="O2243" i="1"/>
  <c r="O1039" i="1"/>
  <c r="O7351" i="1"/>
  <c r="O7817" i="1"/>
  <c r="O3149" i="1"/>
  <c r="O1551" i="1"/>
  <c r="O7303" i="1"/>
  <c r="O6972" i="1"/>
  <c r="O521" i="1"/>
  <c r="O722" i="1"/>
  <c r="O1458" i="1"/>
  <c r="O3714" i="1"/>
  <c r="O4586" i="1"/>
  <c r="O4883" i="1"/>
  <c r="O635" i="1"/>
  <c r="O4298" i="1"/>
  <c r="O6552" i="1"/>
  <c r="O4895" i="1"/>
  <c r="O144" i="1"/>
  <c r="O776" i="1"/>
  <c r="O8455" i="1"/>
  <c r="O4723" i="1"/>
  <c r="O3492" i="1"/>
  <c r="O7384" i="1"/>
  <c r="O931" i="1"/>
  <c r="O6530" i="1"/>
  <c r="O5737" i="1"/>
  <c r="O8319" i="1"/>
  <c r="O3684" i="1"/>
  <c r="O4257" i="1"/>
  <c r="O2244" i="1"/>
  <c r="O7717" i="1"/>
  <c r="O6584" i="1"/>
  <c r="O4776" i="1"/>
  <c r="O6973" i="1"/>
  <c r="O7747" i="1"/>
  <c r="O5964" i="1"/>
  <c r="O8084" i="1"/>
  <c r="O5444" i="1"/>
  <c r="O3615" i="1"/>
  <c r="O1692" i="1"/>
  <c r="O1976" i="1"/>
  <c r="O7734" i="1"/>
  <c r="O7859" i="1"/>
  <c r="O5095" i="1"/>
  <c r="O574" i="1"/>
  <c r="O709" i="1"/>
  <c r="O6299" i="1"/>
  <c r="O4793" i="1"/>
  <c r="O7483" i="1"/>
  <c r="O3821" i="1"/>
  <c r="O2451" i="1"/>
  <c r="O8507" i="1"/>
  <c r="O3269" i="1"/>
  <c r="O1440" i="1"/>
  <c r="O4455" i="1"/>
  <c r="O7871" i="1"/>
  <c r="O397" i="1"/>
  <c r="O6541" i="1"/>
  <c r="O1000" i="1"/>
  <c r="O7563" i="1"/>
  <c r="O3371" i="1"/>
  <c r="O7941" i="1"/>
  <c r="O6768" i="1"/>
  <c r="O2416" i="1"/>
  <c r="O4325" i="1"/>
  <c r="O7491" i="1"/>
  <c r="O3937" i="1"/>
  <c r="O6057" i="1"/>
  <c r="O1607" i="1"/>
  <c r="O5417" i="1"/>
  <c r="O6119" i="1"/>
  <c r="O2445" i="1"/>
  <c r="O2900" i="1"/>
  <c r="O6358" i="1"/>
  <c r="O4470" i="1"/>
  <c r="O7957" i="1"/>
  <c r="O5151" i="1"/>
  <c r="O7414" i="1"/>
  <c r="O1950" i="1"/>
  <c r="O5107" i="1"/>
  <c r="O3031" i="1"/>
  <c r="O501" i="1"/>
  <c r="O2430" i="1"/>
  <c r="O5530" i="1"/>
  <c r="O3130" i="1"/>
  <c r="O493" i="1"/>
  <c r="O1366" i="1"/>
  <c r="O6287" i="1"/>
  <c r="O8468" i="1"/>
  <c r="O1721" i="1"/>
  <c r="O5872" i="1"/>
  <c r="O149" i="1"/>
  <c r="O5089" i="1"/>
  <c r="O1346" i="1"/>
  <c r="O3143" i="1"/>
  <c r="O4831" i="1"/>
  <c r="O2707" i="1"/>
  <c r="O2235" i="1"/>
  <c r="O7669" i="1"/>
  <c r="O8463" i="1"/>
  <c r="O6630" i="1"/>
  <c r="O4299" i="1"/>
  <c r="O7098" i="1"/>
  <c r="O5594" i="1"/>
  <c r="O2620" i="1"/>
  <c r="O6592" i="1"/>
  <c r="O403" i="1"/>
  <c r="O7568" i="1"/>
  <c r="O441" i="1"/>
  <c r="O7057" i="1"/>
  <c r="O4737" i="1"/>
  <c r="O6238" i="1"/>
  <c r="O7613" i="1"/>
  <c r="O5891" i="1"/>
  <c r="O5238" i="1"/>
  <c r="O5881" i="1"/>
  <c r="O7265" i="1"/>
  <c r="O1337" i="1"/>
  <c r="O4800" i="1"/>
  <c r="O4875" i="1"/>
  <c r="O1753" i="1"/>
  <c r="O3419" i="1"/>
  <c r="O5274" i="1"/>
  <c r="O3476" i="1"/>
  <c r="O8138" i="1"/>
  <c r="O8330" i="1"/>
  <c r="O1583" i="1"/>
  <c r="O2471" i="1"/>
  <c r="O8368" i="1"/>
  <c r="O7363" i="1"/>
  <c r="O3251" i="1"/>
  <c r="O2722" i="1"/>
  <c r="O781" i="1"/>
  <c r="O3400" i="1"/>
  <c r="O7418" i="1"/>
  <c r="O7425" i="1"/>
  <c r="O233" i="1"/>
  <c r="O1204" i="1"/>
  <c r="O5254" i="1"/>
  <c r="O5291" i="1"/>
  <c r="O3485" i="1"/>
  <c r="O6507" i="1"/>
  <c r="O4011" i="1"/>
  <c r="O4208" i="1"/>
  <c r="O4258" i="1"/>
  <c r="O5559" i="1"/>
  <c r="O6239" i="1"/>
  <c r="O8411" i="1"/>
  <c r="O56" i="1"/>
  <c r="O5332" i="1"/>
  <c r="O7005" i="1"/>
  <c r="O4853" i="1"/>
  <c r="O6170" i="1"/>
  <c r="O7604" i="1"/>
  <c r="O8502" i="1"/>
  <c r="O1102" i="1"/>
  <c r="O6617" i="1"/>
  <c r="O8176" i="1"/>
  <c r="O3270" i="1"/>
  <c r="O3120" i="1"/>
  <c r="O2642" i="1"/>
  <c r="O2000" i="1"/>
  <c r="O4613" i="1"/>
  <c r="O2914" i="1"/>
  <c r="O1405" i="1"/>
  <c r="O6063" i="1"/>
  <c r="O4591" i="1"/>
  <c r="O5823" i="1"/>
  <c r="O2718" i="1"/>
  <c r="O7006" i="1"/>
  <c r="O764" i="1"/>
  <c r="O5340" i="1"/>
  <c r="O8376" i="1"/>
  <c r="O7316" i="1"/>
  <c r="O1767" i="1"/>
  <c r="O1833" i="1"/>
  <c r="O4089" i="1"/>
  <c r="O7657" i="1"/>
  <c r="O4300" i="1"/>
  <c r="O3646" i="1"/>
  <c r="O789" i="1"/>
  <c r="O5840" i="1"/>
  <c r="O3385" i="1"/>
  <c r="O8329" i="1"/>
  <c r="O2236" i="1"/>
  <c r="O5788" i="1"/>
  <c r="O7984" i="1"/>
  <c r="O7605" i="1"/>
  <c r="O4375" i="1"/>
  <c r="O2080" i="1"/>
  <c r="O6938" i="1"/>
  <c r="O5674" i="1"/>
  <c r="O2779" i="1"/>
  <c r="O1821" i="1"/>
  <c r="O8494" i="1"/>
  <c r="O6010" i="1"/>
  <c r="O6875" i="1"/>
  <c r="O7410" i="1"/>
  <c r="O7913" i="1"/>
  <c r="O4807" i="1"/>
  <c r="O6855" i="1"/>
  <c r="O7914" i="1"/>
  <c r="O6913" i="1"/>
  <c r="O5796" i="1"/>
  <c r="O8301" i="1"/>
  <c r="O5764" i="1"/>
  <c r="O1665" i="1"/>
  <c r="O4092" i="1"/>
  <c r="O136" i="1"/>
  <c r="O5051" i="1"/>
  <c r="O3394" i="1"/>
  <c r="O5858" i="1"/>
  <c r="O6141" i="1"/>
  <c r="O6923" i="1"/>
  <c r="O3550" i="1"/>
  <c r="O5694" i="1"/>
  <c r="O5315" i="1"/>
  <c r="O4965" i="1"/>
  <c r="O8173" i="1"/>
  <c r="O805" i="1"/>
  <c r="O5930" i="1"/>
  <c r="O4738" i="1"/>
  <c r="O8275" i="1"/>
  <c r="O6681" i="1"/>
  <c r="O750" i="1"/>
  <c r="O1628" i="1"/>
  <c r="O5267" i="1"/>
  <c r="O4017" i="1"/>
  <c r="O943" i="1"/>
  <c r="O2378" i="1"/>
  <c r="O7205" i="1"/>
  <c r="O2123" i="1"/>
  <c r="O1389" i="1"/>
  <c r="O1610" i="1"/>
  <c r="O6692" i="1"/>
  <c r="O5108" i="1"/>
  <c r="O3480" i="1"/>
  <c r="O7484" i="1"/>
  <c r="O7593" i="1"/>
  <c r="O6817" i="1"/>
  <c r="O6064" i="1"/>
  <c r="O4946" i="1"/>
  <c r="O5565" i="1"/>
  <c r="O8226" i="1"/>
  <c r="O8369" i="1"/>
  <c r="O2597" i="1"/>
  <c r="O417" i="1"/>
  <c r="O7921" i="1"/>
  <c r="O2142" i="1"/>
  <c r="O6263" i="1"/>
  <c r="O6502" i="1"/>
  <c r="O7680" i="1"/>
  <c r="O8522" i="1"/>
  <c r="O3812" i="1"/>
  <c r="O4553" i="1"/>
  <c r="O2819" i="1"/>
  <c r="O5226" i="1"/>
  <c r="O6761" i="1"/>
  <c r="O7015" i="1"/>
  <c r="O3434" i="1"/>
  <c r="O6228" i="1"/>
  <c r="O8158" i="1"/>
  <c r="O7445" i="1"/>
  <c r="O1722" i="1"/>
  <c r="O513" i="1"/>
  <c r="O4794" i="1"/>
  <c r="O4587" i="1"/>
  <c r="O5239" i="1"/>
  <c r="O6222" i="1"/>
  <c r="O8347" i="1"/>
  <c r="O4814" i="1"/>
  <c r="O237" i="1"/>
  <c r="O360" i="1"/>
  <c r="O2805" i="1"/>
  <c r="O7173" i="1"/>
  <c r="O653" i="1"/>
  <c r="O2869" i="1"/>
  <c r="O7304" i="1"/>
  <c r="O442" i="1"/>
  <c r="O7818" i="1"/>
  <c r="O4958" i="1"/>
  <c r="O6300" i="1"/>
  <c r="O8114" i="1"/>
  <c r="O7069" i="1"/>
  <c r="O7651" i="1"/>
  <c r="O5438" i="1"/>
  <c r="O5368" i="1"/>
  <c r="O7687" i="1"/>
  <c r="O2226" i="1"/>
  <c r="O1934" i="1"/>
  <c r="O7781" i="1"/>
  <c r="O2864" i="1"/>
  <c r="O5250" i="1"/>
  <c r="O5014" i="1"/>
  <c r="O5684" i="1"/>
  <c r="O1514" i="1"/>
  <c r="O6042" i="1"/>
  <c r="O2070" i="1"/>
  <c r="O6455" i="1"/>
  <c r="O5551" i="1"/>
  <c r="O4253" i="1"/>
  <c r="O5647" i="1"/>
  <c r="O4362" i="1"/>
  <c r="O2371" i="1"/>
  <c r="O5738" i="1"/>
  <c r="O7199" i="1"/>
  <c r="O839" i="1"/>
  <c r="O4123" i="1"/>
  <c r="O4854" i="1"/>
  <c r="O145" i="1"/>
  <c r="O3473" i="1"/>
  <c r="O8256" i="1"/>
  <c r="O8360" i="1"/>
  <c r="O6384" i="1"/>
  <c r="O1760" i="1"/>
  <c r="O5892" i="1"/>
  <c r="O5848" i="1"/>
  <c r="O2254" i="1"/>
  <c r="O76" i="1"/>
  <c r="O5209" i="1"/>
  <c r="O4654" i="1"/>
  <c r="O4093" i="1"/>
  <c r="O7191" i="1"/>
  <c r="O5480" i="1"/>
  <c r="O3055" i="1"/>
  <c r="O4118" i="1"/>
  <c r="O8353" i="1"/>
  <c r="O956" i="1"/>
  <c r="O5403" i="1"/>
  <c r="O6258" i="1"/>
  <c r="O5422" i="1"/>
  <c r="O4318" i="1"/>
  <c r="O6392" i="1"/>
  <c r="O2431" i="1"/>
  <c r="O3198" i="1"/>
  <c r="O3220" i="1"/>
  <c r="O5124" i="1"/>
  <c r="O7782" i="1"/>
  <c r="O6919" i="1"/>
  <c r="O3541" i="1"/>
  <c r="O1563" i="1"/>
  <c r="O5369" i="1"/>
  <c r="O536" i="1"/>
  <c r="O2569" i="1"/>
  <c r="O8036" i="1"/>
  <c r="O5873" i="1"/>
  <c r="O4345" i="1"/>
  <c r="O351" i="1"/>
  <c r="O4203" i="1"/>
  <c r="O1717" i="1"/>
  <c r="O318" i="1"/>
  <c r="O8483" i="1"/>
  <c r="O502" i="1"/>
  <c r="O2172" i="1"/>
  <c r="O6883" i="1"/>
  <c r="O7765" i="1"/>
  <c r="O7748" i="1"/>
  <c r="O4148" i="1"/>
  <c r="O4129" i="1"/>
  <c r="O3508" i="1"/>
  <c r="O1381" i="1"/>
  <c r="O63" i="1"/>
  <c r="O3708" i="1"/>
  <c r="O7772" i="1"/>
  <c r="O6523" i="1"/>
  <c r="O8314" i="1"/>
  <c r="O6597" i="1"/>
  <c r="O7915" i="1"/>
  <c r="O1290" i="1"/>
  <c r="O210" i="1"/>
  <c r="O3724" i="1"/>
  <c r="O173" i="1"/>
  <c r="O312" i="1"/>
  <c r="O6359" i="1"/>
  <c r="O1493" i="1"/>
  <c r="O910" i="1"/>
  <c r="O7510" i="1"/>
  <c r="O4173" i="1"/>
  <c r="O4181" i="1"/>
  <c r="O3297" i="1"/>
  <c r="O6749" i="1"/>
  <c r="O4388" i="1"/>
  <c r="O7021" i="1"/>
  <c r="O6461" i="1"/>
  <c r="O8309" i="1"/>
  <c r="O4564" i="1"/>
  <c r="O3891" i="1"/>
  <c r="O6818" i="1"/>
  <c r="O6377" i="1"/>
  <c r="O7426" i="1"/>
  <c r="O4067" i="1"/>
  <c r="O2545" i="1"/>
  <c r="O282" i="1"/>
  <c r="O1693" i="1"/>
  <c r="O5841" i="1"/>
  <c r="O6750" i="1"/>
  <c r="O7446" i="1"/>
  <c r="O3931" i="1"/>
  <c r="O1872" i="1"/>
  <c r="O101" i="1"/>
  <c r="O7045" i="1"/>
  <c r="O1902" i="1"/>
  <c r="O7278" i="1"/>
  <c r="O5004" i="1"/>
  <c r="O5628" i="1"/>
  <c r="O1300" i="1"/>
  <c r="O5824" i="1"/>
  <c r="O2957" i="1"/>
  <c r="O6185" i="1"/>
  <c r="O1573" i="1"/>
  <c r="O1537" i="1"/>
  <c r="O6312" i="1"/>
  <c r="O3461" i="1"/>
  <c r="O8198" i="1"/>
  <c r="O5017" i="1"/>
  <c r="O5703" i="1"/>
  <c r="O8081" i="1"/>
  <c r="O5157" i="1"/>
  <c r="O2037" i="1"/>
  <c r="O8231" i="1"/>
  <c r="O7035" i="1"/>
  <c r="O8227" i="1"/>
  <c r="O6920" i="1"/>
  <c r="O7364" i="1"/>
  <c r="O3174" i="1"/>
  <c r="O7975" i="1"/>
  <c r="O6520" i="1"/>
  <c r="O436" i="1"/>
  <c r="O3298" i="1"/>
  <c r="O4632" i="1"/>
  <c r="O5285" i="1"/>
  <c r="O5685" i="1"/>
  <c r="O8405" i="1"/>
  <c r="O6711" i="1"/>
  <c r="O8161" i="1"/>
  <c r="O5994" i="1"/>
  <c r="O1614" i="1"/>
  <c r="O5732" i="1"/>
  <c r="O177" i="1"/>
  <c r="O1504" i="1"/>
  <c r="O2119" i="1"/>
  <c r="O7942" i="1"/>
  <c r="O4884" i="1"/>
  <c r="O4012" i="1"/>
  <c r="O2027" i="1"/>
  <c r="O7216" i="1"/>
  <c r="O2732" i="1"/>
  <c r="O1709" i="1"/>
  <c r="O7754" i="1"/>
  <c r="O1804" i="1"/>
  <c r="O3257" i="1"/>
  <c r="O7007" i="1"/>
  <c r="O6609" i="1"/>
  <c r="O7503" i="1"/>
  <c r="O8074" i="1"/>
  <c r="O2663" i="1"/>
  <c r="O3854" i="1"/>
  <c r="O1446" i="1"/>
  <c r="O5423" i="1"/>
  <c r="O4766" i="1"/>
  <c r="O167" i="1"/>
  <c r="O5620" i="1"/>
  <c r="O2425" i="1"/>
  <c r="O2643" i="1"/>
  <c r="O2842" i="1"/>
  <c r="O1595" i="1"/>
  <c r="O7404" i="1"/>
  <c r="O951" i="1"/>
  <c r="O3630" i="1"/>
  <c r="O7681" i="1"/>
  <c r="O1544" i="1"/>
  <c r="O2648" i="1"/>
  <c r="O7755" i="1"/>
  <c r="O8200" i="1"/>
  <c r="O4405" i="1"/>
  <c r="O7116" i="1"/>
  <c r="O2635" i="1"/>
  <c r="O4953" i="1"/>
  <c r="O6058" i="1"/>
  <c r="O3903" i="1"/>
  <c r="O4756" i="1"/>
  <c r="O4142" i="1"/>
  <c r="O7194" i="1"/>
  <c r="O4619" i="1"/>
  <c r="O1062" i="1"/>
  <c r="O3012" i="1"/>
  <c r="O3542" i="1"/>
  <c r="O2075" i="1"/>
  <c r="O2344" i="1"/>
  <c r="O3254" i="1"/>
  <c r="O3095" i="1"/>
  <c r="O5760" i="1"/>
  <c r="O5432" i="1"/>
  <c r="O8032" i="1"/>
  <c r="O1545" i="1"/>
  <c r="O6472" i="1"/>
  <c r="O2678" i="1"/>
  <c r="O2143" i="1"/>
  <c r="O1861" i="1"/>
  <c r="O2531" i="1"/>
  <c r="O1076" i="1"/>
  <c r="O2644" i="1"/>
  <c r="O6211" i="1"/>
  <c r="O1754" i="1"/>
  <c r="O2943" i="1"/>
  <c r="O84" i="1"/>
  <c r="O5370" i="1"/>
  <c r="O5488" i="1"/>
  <c r="O1022" i="1"/>
  <c r="O7658" i="1"/>
  <c r="O4267" i="1"/>
  <c r="O1142" i="1"/>
  <c r="O2636" i="1"/>
  <c r="O5667" i="1"/>
  <c r="O4308" i="1"/>
  <c r="O2884" i="1"/>
  <c r="O7852" i="1"/>
  <c r="O4268" i="1"/>
  <c r="O5508" i="1"/>
  <c r="O6084" i="1"/>
  <c r="O745" i="1"/>
  <c r="O5953" i="1"/>
  <c r="O7759" i="1"/>
  <c r="O4731" i="1"/>
  <c r="O3777" i="1"/>
  <c r="O6313" i="1"/>
  <c r="O2432" i="1"/>
  <c r="O3770" i="1"/>
  <c r="O2156" i="1"/>
  <c r="O6838" i="1"/>
  <c r="O6779" i="1"/>
  <c r="O6859" i="1"/>
  <c r="O2723" i="1"/>
  <c r="O8348" i="1"/>
  <c r="O6623" i="1"/>
  <c r="O5316" i="1"/>
  <c r="O7967" i="1"/>
  <c r="O5090" i="1"/>
  <c r="O7419" i="1"/>
  <c r="O8441" i="1"/>
  <c r="O7985" i="1"/>
  <c r="O4743" i="1"/>
  <c r="O7520" i="1"/>
  <c r="O2559" i="1"/>
  <c r="O3822" i="1"/>
  <c r="O270" i="1"/>
  <c r="O3631" i="1"/>
  <c r="O3428" i="1"/>
  <c r="O3771" i="1"/>
  <c r="O4855" i="1"/>
  <c r="O715" i="1"/>
  <c r="O7834" i="1"/>
  <c r="O1394" i="1"/>
  <c r="O6" i="1"/>
  <c r="O2602" i="1"/>
  <c r="O356" i="1"/>
  <c r="O4608" i="1"/>
  <c r="O4832" i="1"/>
  <c r="O7236" i="1"/>
  <c r="O736" i="1"/>
  <c r="O6370" i="1"/>
  <c r="O7070" i="1"/>
  <c r="O4947" i="1"/>
  <c r="O594" i="1"/>
  <c r="O271" i="1"/>
  <c r="O452" i="1"/>
  <c r="O1152" i="1"/>
  <c r="O5520" i="1"/>
  <c r="O1586" i="1"/>
  <c r="O2131" i="1"/>
  <c r="O3406" i="1"/>
  <c r="O2664" i="1"/>
  <c r="O3543" i="1"/>
  <c r="O8115" i="1"/>
  <c r="O6304" i="1"/>
  <c r="O156" i="1"/>
  <c r="O5223" i="1"/>
  <c r="O6094" i="1"/>
  <c r="O1876" i="1"/>
  <c r="O5125" i="1"/>
  <c r="O3827" i="1"/>
  <c r="O5765" i="1"/>
  <c r="O6776" i="1"/>
  <c r="O3126" i="1"/>
  <c r="O6247" i="1"/>
  <c r="O1911" i="1"/>
  <c r="O494" i="1"/>
  <c r="O1486" i="1"/>
  <c r="O7713" i="1"/>
  <c r="O2665" i="1"/>
  <c r="O7876" i="1"/>
  <c r="O4169" i="1"/>
  <c r="O6223" i="1"/>
  <c r="O1710" i="1"/>
  <c r="O4036" i="1"/>
  <c r="O5202" i="1"/>
  <c r="O5806" i="1"/>
  <c r="O6699" i="1"/>
  <c r="O834" i="1"/>
  <c r="O5711" i="1"/>
  <c r="O4219" i="1"/>
  <c r="O6026" i="1"/>
  <c r="O5900" i="1"/>
  <c r="O6393" i="1"/>
  <c r="O2335" i="1"/>
  <c r="O3244" i="1"/>
  <c r="O562" i="1"/>
  <c r="O3797" i="1"/>
  <c r="O6151" i="1"/>
  <c r="O4592" i="1"/>
  <c r="O2546" i="1"/>
  <c r="O1304" i="1"/>
  <c r="O7345" i="1"/>
  <c r="O8464" i="1"/>
  <c r="O4554" i="1"/>
  <c r="O3481" i="1"/>
  <c r="O3973" i="1"/>
  <c r="O3966" i="1"/>
  <c r="O3979" i="1"/>
  <c r="O4395" i="1"/>
  <c r="O3987" i="1"/>
  <c r="O2684" i="1"/>
  <c r="O2843" i="1"/>
  <c r="O5587" i="1"/>
  <c r="O146" i="1"/>
  <c r="O6186" i="1"/>
  <c r="O2330" i="1"/>
  <c r="O3745" i="1"/>
  <c r="O5769" i="1"/>
  <c r="O876" i="1"/>
  <c r="O2621" i="1"/>
  <c r="O6179" i="1"/>
  <c r="O3961" i="1"/>
  <c r="O7796" i="1"/>
  <c r="O7902" i="1"/>
  <c r="O3153" i="1"/>
  <c r="O7279" i="1"/>
  <c r="O716" i="1"/>
  <c r="O1006" i="1"/>
  <c r="O6476" i="1"/>
  <c r="O6755" i="1"/>
  <c r="O1255" i="1"/>
  <c r="O8127" i="1"/>
  <c r="O57" i="1"/>
  <c r="O4041" i="1"/>
  <c r="O245" i="1"/>
  <c r="O1267" i="1"/>
  <c r="O4406" i="1"/>
  <c r="O6560" i="1"/>
  <c r="O6548" i="1"/>
  <c r="O7639" i="1"/>
  <c r="O723" i="1"/>
  <c r="O3032" i="1"/>
  <c r="O2579" i="1"/>
  <c r="O599" i="1"/>
  <c r="O7888" i="1"/>
  <c r="O7117" i="1"/>
  <c r="O5866" i="1"/>
  <c r="O2603" i="1"/>
  <c r="O8458" i="1"/>
  <c r="O5675" i="1"/>
  <c r="O6164" i="1"/>
  <c r="O7254" i="1"/>
  <c r="O1441" i="1"/>
  <c r="O1459" i="1"/>
  <c r="O7530" i="1"/>
  <c r="O6605" i="1"/>
  <c r="O7633" i="1"/>
  <c r="O4672" i="1"/>
  <c r="O5005" i="1"/>
  <c r="O610" i="1"/>
  <c r="O6780" i="1"/>
  <c r="O1857" i="1"/>
  <c r="O3530" i="1"/>
  <c r="O6598" i="1"/>
  <c r="O952" i="1"/>
  <c r="O7586" i="1"/>
  <c r="O1460" i="1"/>
  <c r="O2655" i="1"/>
  <c r="O4285" i="1"/>
  <c r="O3007" i="1"/>
  <c r="O7863" i="1"/>
  <c r="O2164" i="1"/>
  <c r="O5427" i="1"/>
  <c r="O2629" i="1"/>
  <c r="O737" i="1"/>
  <c r="O1597" i="1"/>
  <c r="O4113" i="1"/>
  <c r="O130" i="1"/>
  <c r="O219" i="1"/>
  <c r="O124" i="1"/>
  <c r="O1704" i="1"/>
  <c r="O4312" i="1"/>
  <c r="O6606" i="1"/>
  <c r="O7910" i="1"/>
  <c r="O5039" i="1"/>
  <c r="O2283" i="1"/>
  <c r="O2523" i="1"/>
  <c r="O4917" i="1"/>
  <c r="O6924" i="1"/>
  <c r="O2255" i="1"/>
  <c r="O2220" i="1"/>
  <c r="O4910" i="1"/>
  <c r="O3245" i="1"/>
  <c r="O4294" i="1"/>
  <c r="O33" i="1"/>
  <c r="O487" i="1"/>
  <c r="O2958" i="1"/>
  <c r="O1210" i="1"/>
  <c r="O3808" i="1"/>
  <c r="O2742" i="1"/>
  <c r="O6718" i="1"/>
  <c r="O7128" i="1"/>
  <c r="O2023" i="1"/>
  <c r="O1643" i="1"/>
  <c r="O7777" i="1"/>
  <c r="O7846" i="1"/>
  <c r="O2500" i="1"/>
  <c r="O7131" i="1"/>
  <c r="O595" i="1"/>
  <c r="O3462" i="1"/>
  <c r="O8331" i="1"/>
  <c r="O5359" i="1"/>
  <c r="O724" i="1"/>
  <c r="O3659" i="1"/>
  <c r="O7511" i="1"/>
  <c r="O1014" i="1"/>
  <c r="O1866" i="1"/>
  <c r="O1699" i="1"/>
  <c r="O6791" i="1"/>
  <c r="O864" i="1"/>
  <c r="O5319" i="1"/>
  <c r="O5360" i="1"/>
  <c r="O1666" i="1"/>
  <c r="O6610" i="1"/>
  <c r="O1538" i="1"/>
  <c r="O7162" i="1"/>
  <c r="O1066" i="1"/>
  <c r="O4767" i="1"/>
  <c r="O6686" i="1"/>
  <c r="O4994" i="1"/>
  <c r="O6231" i="1"/>
  <c r="O3734" i="1"/>
  <c r="O6305" i="1"/>
  <c r="O7210" i="1"/>
  <c r="O6942" i="1"/>
  <c r="O6569" i="1"/>
  <c r="O8412" i="1"/>
  <c r="O3061" i="1"/>
  <c r="O2673" i="1"/>
  <c r="O5063" i="1"/>
  <c r="O3880" i="1"/>
  <c r="O495" i="1"/>
  <c r="O5834" i="1"/>
  <c r="O7516" i="1"/>
  <c r="O7682" i="1"/>
  <c r="O2808" i="1"/>
  <c r="O1926" i="1"/>
  <c r="O3596" i="1"/>
  <c r="O7053" i="1"/>
  <c r="O3679" i="1"/>
  <c r="O5341" i="1"/>
  <c r="O4609" i="1"/>
  <c r="O4124" i="1"/>
  <c r="O5240" i="1"/>
  <c r="O2964" i="1"/>
  <c r="O7634" i="1"/>
  <c r="O6282" i="1"/>
  <c r="O4987" i="1"/>
  <c r="O5418" i="1"/>
  <c r="O4529" i="1"/>
  <c r="O1045" i="1"/>
  <c r="O2656" i="1"/>
  <c r="O5462" i="1"/>
  <c r="O2336" i="1"/>
  <c r="O2379" i="1"/>
  <c r="O4368" i="1"/>
  <c r="O5917" i="1"/>
  <c r="O3395" i="1"/>
  <c r="O1279" i="1"/>
  <c r="O4497" i="1"/>
  <c r="O4680" i="1"/>
  <c r="O6890" i="1"/>
  <c r="O147" i="1"/>
  <c r="O2809" i="1"/>
  <c r="O8442" i="1"/>
  <c r="O7925" i="1"/>
  <c r="O3121" i="1"/>
  <c r="O2727" i="1"/>
  <c r="O6330" i="1"/>
  <c r="O7365" i="1"/>
  <c r="O3352" i="1"/>
  <c r="O5385" i="1"/>
  <c r="O840" i="1"/>
  <c r="O2972" i="1"/>
  <c r="O408" i="1"/>
  <c r="O8059" i="1"/>
  <c r="O8403" i="1"/>
  <c r="O4527" i="1"/>
  <c r="O3753" i="1"/>
  <c r="O2417" i="1"/>
  <c r="O6611" i="1"/>
  <c r="O5140" i="1"/>
  <c r="O7062" i="1"/>
  <c r="O7178" i="1"/>
  <c r="O605" i="1"/>
  <c r="O3225" i="1"/>
  <c r="O4363" i="1"/>
  <c r="O4888" i="1"/>
  <c r="O3669" i="1"/>
  <c r="O6762" i="1"/>
  <c r="O663" i="1"/>
  <c r="O2237" i="1"/>
  <c r="O2132" i="1"/>
  <c r="O4479" i="1"/>
  <c r="O2095" i="1"/>
  <c r="O5181" i="1"/>
  <c r="O2390" i="1"/>
  <c r="O7597" i="1"/>
  <c r="O725" i="1"/>
  <c r="O3237" i="1"/>
  <c r="O6126" i="1"/>
  <c r="O5893" i="1"/>
  <c r="O4777" i="1"/>
  <c r="O8523" i="1"/>
  <c r="O2452" i="1"/>
  <c r="O7981" i="1"/>
  <c r="O3088" i="1"/>
  <c r="O7242" i="1"/>
  <c r="O6001" i="1"/>
  <c r="O6271" i="1"/>
  <c r="O1677" i="1"/>
  <c r="O4401" i="1"/>
  <c r="O1912" i="1"/>
  <c r="O6561" i="1"/>
  <c r="O2136" i="1"/>
  <c r="O8100" i="1"/>
  <c r="O6371" i="1"/>
  <c r="O1355" i="1"/>
  <c r="O673" i="1"/>
  <c r="O3881" i="1"/>
  <c r="O7835" i="1"/>
  <c r="O2870" i="1"/>
  <c r="O7240" i="1"/>
  <c r="O5577" i="1"/>
  <c r="O7517" i="1"/>
  <c r="O6137" i="1"/>
  <c r="O2532" i="1"/>
  <c r="O5114" i="1"/>
  <c r="O251" i="1"/>
  <c r="O2313" i="1"/>
  <c r="O2256" i="1"/>
  <c r="O4889" i="1"/>
  <c r="O4160" i="1"/>
  <c r="O5838" i="1"/>
  <c r="O5411" i="1"/>
  <c r="O8054" i="1"/>
  <c r="O6562" i="1"/>
  <c r="O820" i="1"/>
  <c r="O2325" i="1"/>
  <c r="O7000" i="1"/>
  <c r="O2580" i="1"/>
  <c r="O8110" i="1"/>
  <c r="O6110" i="1"/>
  <c r="O7512" i="1"/>
  <c r="O2382" i="1"/>
  <c r="O1034" i="1"/>
  <c r="O4818" i="1"/>
  <c r="O4869" i="1"/>
  <c r="O906" i="1"/>
  <c r="O8228" i="1"/>
  <c r="O1768" i="1"/>
  <c r="O1877" i="1"/>
  <c r="O5789" i="1"/>
  <c r="O3137" i="1"/>
  <c r="O4626" i="1"/>
  <c r="O5485" i="1"/>
  <c r="O5467" i="1"/>
  <c r="O5766" i="1"/>
  <c r="O1935" i="1"/>
  <c r="O6171" i="1"/>
  <c r="O7544" i="1"/>
  <c r="O7578" i="1"/>
  <c r="O8048" i="1"/>
  <c r="O6111" i="1"/>
  <c r="O4602" i="1"/>
  <c r="O6120" i="1"/>
  <c r="O361" i="1"/>
  <c r="O3974" i="1"/>
  <c r="O1558" i="1"/>
  <c r="O700" i="1"/>
  <c r="O7080" i="1"/>
  <c r="O1447" i="1"/>
  <c r="O6027" i="1"/>
  <c r="O4154" i="1"/>
  <c r="O3407" i="1"/>
  <c r="O5794" i="1"/>
  <c r="O34" i="1"/>
  <c r="O7081" i="1"/>
  <c r="O5725" i="1"/>
  <c r="O1189" i="1"/>
  <c r="O418" i="1"/>
  <c r="O5753" i="1"/>
  <c r="O7575" i="1"/>
  <c r="O5354" i="1"/>
  <c r="O2391" i="1"/>
  <c r="O4280" i="1"/>
  <c r="O6849" i="1"/>
  <c r="O3477" i="1"/>
  <c r="O7916" i="1"/>
  <c r="O2306" i="1"/>
  <c r="O5133" i="1"/>
  <c r="O3498" i="1"/>
  <c r="O5982" i="1"/>
  <c r="O1552" i="1"/>
  <c r="O2355" i="1"/>
  <c r="O338" i="1"/>
  <c r="O5295" i="1"/>
  <c r="O8484" i="1"/>
  <c r="O5450" i="1"/>
  <c r="O1107" i="1"/>
  <c r="O2157" i="1"/>
  <c r="O2504" i="1"/>
  <c r="O1347" i="1"/>
  <c r="O2524" i="1"/>
  <c r="O8490" i="1"/>
  <c r="O2854" i="1"/>
  <c r="O453" i="1"/>
  <c r="O88" i="1"/>
  <c r="O6401" i="1"/>
  <c r="O2257" i="1"/>
  <c r="O7266" i="1"/>
  <c r="O3874" i="1"/>
  <c r="O8245" i="1"/>
  <c r="O7267" i="1"/>
  <c r="O6956" i="1"/>
  <c r="O2028" i="1"/>
  <c r="O2604" i="1"/>
  <c r="O6646" i="1"/>
  <c r="O5145" i="1"/>
  <c r="O3519" i="1"/>
  <c r="O7107" i="1"/>
  <c r="O2813" i="1"/>
  <c r="O8310" i="1"/>
  <c r="O5075" i="1"/>
  <c r="O7894" i="1"/>
  <c r="O3997" i="1"/>
  <c r="O7664" i="1"/>
  <c r="O3020" i="1"/>
  <c r="O6100" i="1"/>
  <c r="O5807" i="1"/>
  <c r="O6533" i="1"/>
  <c r="O4137" i="1"/>
  <c r="O4068" i="1"/>
  <c r="O4843" i="1"/>
  <c r="O8436" i="1"/>
  <c r="O3772" i="1"/>
  <c r="O7390" i="1"/>
  <c r="O2383" i="1"/>
  <c r="O8471" i="1"/>
  <c r="O205" i="1"/>
  <c r="O3778" i="1"/>
  <c r="O841" i="1"/>
  <c r="O7132" i="1"/>
  <c r="O8088" i="1"/>
  <c r="O7039" i="1"/>
  <c r="O1406" i="1"/>
  <c r="O4418" i="1"/>
  <c r="O5009" i="1"/>
  <c r="O4024" i="1"/>
  <c r="O6028" i="1"/>
  <c r="O2307" i="1"/>
  <c r="O4199" i="1"/>
  <c r="O7936" i="1"/>
  <c r="O6051" i="1"/>
  <c r="O926" i="1"/>
  <c r="O8142" i="1"/>
  <c r="O4061" i="1"/>
  <c r="O537" i="1"/>
  <c r="O2372" i="1"/>
  <c r="O4269" i="1"/>
  <c r="O7976" i="1"/>
  <c r="O3311" i="1"/>
  <c r="O7187" i="1"/>
  <c r="O3379" i="1"/>
  <c r="O5995" i="1"/>
  <c r="O1574" i="1"/>
  <c r="O3042" i="1"/>
  <c r="O4555" i="1"/>
  <c r="O5454" i="1"/>
  <c r="O4620" i="1"/>
  <c r="O8491" i="1"/>
  <c r="O2006" i="1"/>
  <c r="O1575" i="1"/>
  <c r="O137" i="1"/>
  <c r="O1315" i="1"/>
  <c r="O5541" i="1"/>
  <c r="O6914" i="1"/>
  <c r="O6394" i="1"/>
  <c r="O2151" i="1"/>
  <c r="O7188" i="1"/>
  <c r="O1176" i="1"/>
  <c r="O5126" i="1"/>
  <c r="O6693" i="1"/>
  <c r="O7398" i="1"/>
  <c r="O5451" i="1"/>
  <c r="O4073" i="1"/>
  <c r="O8280" i="1"/>
  <c r="O2158" i="1"/>
  <c r="O6902" i="1"/>
  <c r="O7594" i="1"/>
  <c r="O3499" i="1"/>
  <c r="O8524" i="1"/>
  <c r="O5286" i="1"/>
  <c r="O5643" i="1"/>
  <c r="O7179" i="1"/>
  <c r="O4043" i="1"/>
  <c r="O3813" i="1"/>
  <c r="O7926" i="1"/>
  <c r="O89" i="1"/>
  <c r="O3539" i="1"/>
  <c r="O4826" i="1"/>
  <c r="O6187" i="1"/>
  <c r="O1844" i="1"/>
  <c r="O5781" i="1"/>
  <c r="O8221" i="1"/>
  <c r="O7947" i="1"/>
  <c r="O5859" i="1"/>
  <c r="O6073" i="1"/>
  <c r="O7170" i="1"/>
  <c r="O3944" i="1"/>
  <c r="O2465" i="1"/>
  <c r="O2876" i="1"/>
  <c r="O2227" i="1"/>
  <c r="O782" i="1"/>
  <c r="O3043" i="1"/>
  <c r="O1723" i="1"/>
  <c r="O1103" i="1"/>
  <c r="O286" i="1"/>
  <c r="O2345" i="1"/>
  <c r="O3401" i="1"/>
  <c r="O3980" i="1"/>
  <c r="O4313" i="1"/>
  <c r="O772" i="1"/>
  <c r="O475" i="1"/>
  <c r="O2049" i="1"/>
  <c r="O4114" i="1"/>
  <c r="O4429" i="1"/>
  <c r="O3420" i="1"/>
  <c r="O8143" i="1"/>
  <c r="O3875" i="1"/>
  <c r="O5371" i="1"/>
  <c r="O7156" i="1"/>
  <c r="O4530" i="1"/>
  <c r="O2108" i="1"/>
  <c r="O557" i="1"/>
  <c r="O2384" i="1"/>
  <c r="O2666" i="1"/>
  <c r="O1497" i="1"/>
  <c r="O5349" i="1"/>
  <c r="O6378" i="1"/>
  <c r="O5363" i="1"/>
  <c r="O6264" i="1"/>
  <c r="O3238" i="1"/>
  <c r="O694" i="1"/>
  <c r="O4621" i="1"/>
  <c r="O5965" i="1"/>
  <c r="O6534" i="1"/>
  <c r="O4389" i="1"/>
  <c r="O117" i="1"/>
  <c r="O162" i="1"/>
  <c r="O8384" i="1"/>
  <c r="O4760" i="1"/>
  <c r="O2660" i="1"/>
  <c r="O3170" i="1"/>
  <c r="O3746" i="1"/>
  <c r="O575" i="1"/>
  <c r="O1509" i="1"/>
  <c r="O5754" i="1"/>
  <c r="O1136" i="1"/>
  <c r="O6952" i="1"/>
  <c r="O3828" i="1"/>
  <c r="O7340" i="1"/>
  <c r="O3882" i="1"/>
  <c r="O5006" i="1"/>
  <c r="O4724" i="1"/>
  <c r="O4981" i="1"/>
  <c r="O5109" i="1"/>
  <c r="O8075" i="1"/>
  <c r="O2838" i="1"/>
  <c r="O1271" i="1"/>
  <c r="O4697" i="1"/>
  <c r="O7847" i="1"/>
  <c r="O2289" i="1"/>
  <c r="O1221" i="1"/>
  <c r="O6456" i="1"/>
  <c r="O7783" i="1"/>
  <c r="O5770" i="1"/>
  <c r="O897" i="1"/>
  <c r="O6781" i="1"/>
  <c r="O6086" i="1"/>
  <c r="O2501" i="1"/>
  <c r="O2477" i="1"/>
  <c r="O3316" i="1"/>
  <c r="O1636" i="1"/>
  <c r="O5566" i="1"/>
  <c r="O7222" i="1"/>
  <c r="O7701" i="1"/>
  <c r="O6730" i="1"/>
  <c r="O8177" i="1"/>
  <c r="O7943" i="1"/>
  <c r="O5882" i="1"/>
  <c r="O8152" i="1"/>
  <c r="O295" i="1"/>
  <c r="O211" i="1"/>
  <c r="O3026" i="1"/>
  <c r="O2096" i="1"/>
  <c r="O7766" i="1"/>
  <c r="O5883" i="1"/>
  <c r="O5886" i="1"/>
  <c r="O2200" i="1"/>
  <c r="O4536" i="1"/>
  <c r="O7246" i="1"/>
  <c r="O2994" i="1"/>
  <c r="O576" i="1"/>
  <c r="O6631" i="1"/>
  <c r="O5578" i="1"/>
  <c r="O1805" i="1"/>
  <c r="O2586" i="1"/>
  <c r="O7" i="1"/>
  <c r="O2007" i="1"/>
  <c r="O4444" i="1"/>
  <c r="O4007" i="1"/>
  <c r="O189" i="1"/>
  <c r="O252" i="1"/>
  <c r="O227" i="1"/>
  <c r="O3725" i="1"/>
  <c r="O1584" i="1"/>
  <c r="O8459" i="1"/>
  <c r="O2440" i="1"/>
  <c r="O8495" i="1"/>
  <c r="O3754" i="1"/>
  <c r="O8315" i="1"/>
  <c r="O8134" i="1"/>
  <c r="O5940" i="1"/>
  <c r="O4220" i="1"/>
  <c r="O2433" i="1"/>
  <c r="O8395" i="1"/>
  <c r="O2552" i="1"/>
  <c r="O39" i="1"/>
  <c r="O2276" i="1"/>
  <c r="O4032" i="1"/>
  <c r="O5635" i="1"/>
  <c r="O5165" i="1"/>
  <c r="O8249" i="1"/>
  <c r="O6957" i="1"/>
  <c r="O2404" i="1"/>
  <c r="O125" i="1"/>
  <c r="O3044" i="1"/>
  <c r="O1929" i="1"/>
  <c r="O1305" i="1"/>
  <c r="O2411" i="1"/>
  <c r="O296" i="1"/>
  <c r="O8421" i="1"/>
  <c r="O3408" i="1"/>
  <c r="O7112" i="1"/>
  <c r="O5322" i="1"/>
  <c r="O1238" i="1"/>
  <c r="O4448" i="1"/>
  <c r="O2953" i="1"/>
  <c r="O7749" i="1"/>
  <c r="O1029" i="1"/>
  <c r="O7760" i="1"/>
  <c r="O1936" i="1"/>
  <c r="O6462" i="1"/>
  <c r="O5025" i="1"/>
  <c r="O666" i="1"/>
  <c r="O5852" i="1"/>
  <c r="O3951" i="1"/>
  <c r="O4094" i="1"/>
  <c r="O6101" i="1"/>
  <c r="O5390" i="1"/>
  <c r="O4239" i="1"/>
  <c r="O7778" i="1"/>
  <c r="O4463" i="1"/>
  <c r="O1260" i="1"/>
  <c r="O746" i="1"/>
  <c r="O4635" i="1"/>
  <c r="O7579" i="1"/>
  <c r="O5018" i="1"/>
  <c r="O5134" i="1"/>
  <c r="O2533" i="1"/>
  <c r="O47" i="1"/>
  <c r="O6172" i="1"/>
  <c r="O2516" i="1"/>
  <c r="O1993" i="1"/>
  <c r="O2773" i="1"/>
  <c r="O528" i="1"/>
  <c r="O7722" i="1"/>
  <c r="O3591" i="1"/>
  <c r="O8069" i="1"/>
  <c r="O5918" i="1"/>
  <c r="O726" i="1"/>
  <c r="O3186" i="1"/>
  <c r="O646" i="1"/>
  <c r="O8144" i="1"/>
  <c r="O8443" i="1"/>
  <c r="O3883" i="1"/>
  <c r="O8222" i="1"/>
  <c r="O6409" i="1"/>
  <c r="O7371" i="1"/>
  <c r="O2570" i="1"/>
  <c r="O1412" i="1"/>
  <c r="O3685" i="1"/>
  <c r="O2911" i="1"/>
  <c r="O2547" i="1"/>
  <c r="O2699" i="1"/>
  <c r="O2087" i="1"/>
  <c r="O835" i="1"/>
  <c r="O6925" i="1"/>
  <c r="O5996" i="1"/>
  <c r="O7243" i="1"/>
  <c r="O4633" i="1"/>
  <c r="O6803" i="1"/>
  <c r="O5560" i="1"/>
  <c r="O2563" i="1"/>
  <c r="O391" i="1"/>
  <c r="O8444" i="1"/>
  <c r="O4480" i="1"/>
  <c r="O4655" i="1"/>
  <c r="O2885" i="1"/>
  <c r="O3317" i="1"/>
  <c r="O1126" i="1"/>
  <c r="O8246" i="1"/>
  <c r="O6483" i="1"/>
  <c r="O3162" i="1"/>
  <c r="O102" i="1"/>
  <c r="O5455" i="1"/>
  <c r="O6206" i="1"/>
  <c r="O4376" i="1"/>
  <c r="O4597" i="1"/>
  <c r="O4862" i="1"/>
  <c r="O731" i="1"/>
  <c r="O6390" i="1"/>
  <c r="O7031" i="1"/>
  <c r="O1341" i="1"/>
  <c r="O7903" i="1"/>
  <c r="O6563" i="1"/>
  <c r="O2459" i="1"/>
  <c r="O2152" i="1"/>
  <c r="O3786" i="1"/>
  <c r="O1644" i="1"/>
  <c r="O2795" i="1"/>
  <c r="O783" i="1"/>
  <c r="O5726" i="1"/>
  <c r="O2959" i="1"/>
  <c r="O2814" i="1"/>
  <c r="O4490" i="1"/>
  <c r="O6895" i="1"/>
  <c r="O3199" i="1"/>
  <c r="O2865" i="1"/>
  <c r="O6095" i="1"/>
  <c r="O2984" i="1"/>
  <c r="O7174" i="1"/>
  <c r="O4636" i="1"/>
  <c r="O7723" i="1"/>
  <c r="O8044" i="1"/>
  <c r="O5771" i="1"/>
  <c r="O260" i="1"/>
  <c r="O7200" i="1"/>
  <c r="O2059" i="1"/>
  <c r="O3869" i="1"/>
  <c r="O1137" i="1"/>
  <c r="O5772" i="1"/>
  <c r="O3514" i="1"/>
  <c r="O1348" i="1"/>
  <c r="O178" i="1"/>
  <c r="O6542" i="1"/>
  <c r="O4556" i="1"/>
  <c r="O6705" i="1"/>
  <c r="O6463" i="1"/>
  <c r="O14" i="1"/>
  <c r="O5717" i="1"/>
  <c r="O3787" i="1"/>
  <c r="O4725" i="1"/>
  <c r="O4614" i="1"/>
  <c r="O2173" i="1"/>
  <c r="O3762" i="1"/>
  <c r="O1320" i="1"/>
  <c r="O2919" i="1"/>
  <c r="O3276" i="1"/>
  <c r="O2925" i="1"/>
  <c r="O6131" i="1"/>
  <c r="O3064" i="1"/>
  <c r="O3442" i="1"/>
  <c r="O7456" i="1"/>
  <c r="O2733" i="1"/>
  <c r="O6725" i="1"/>
  <c r="O7498" i="1"/>
  <c r="O5969" i="1"/>
  <c r="O8162" i="1"/>
  <c r="O6731" i="1"/>
  <c r="O8273" i="1"/>
  <c r="O1845" i="1"/>
  <c r="O2495" i="1"/>
  <c r="O7479" i="1"/>
  <c r="O4940" i="1"/>
  <c r="O7853" i="1"/>
  <c r="O3213" i="1"/>
  <c r="O3001" i="1"/>
  <c r="O6156" i="1"/>
  <c r="O476" i="1"/>
  <c r="O2192" i="1"/>
  <c r="O865" i="1"/>
  <c r="O1888" i="1"/>
  <c r="O6216" i="1"/>
  <c r="O1498" i="1"/>
  <c r="O6966" i="1"/>
  <c r="O5561" i="1"/>
  <c r="O5404" i="1"/>
  <c r="O3954" i="1"/>
  <c r="O7718" i="1"/>
  <c r="O5186" i="1"/>
  <c r="O6429" i="1"/>
  <c r="O7247" i="1"/>
  <c r="O2260" i="1"/>
  <c r="O4407" i="1"/>
  <c r="O421" i="1"/>
  <c r="O2517" i="1"/>
  <c r="O1846" i="1"/>
  <c r="O7618" i="1"/>
  <c r="O5534" i="1"/>
  <c r="O5010" i="1"/>
  <c r="O6795" i="1"/>
  <c r="O4037" i="1"/>
  <c r="O7587" i="1"/>
  <c r="O4603" i="1"/>
  <c r="O3187" i="1"/>
  <c r="O6535" i="1"/>
  <c r="O319" i="1"/>
  <c r="O1525" i="1"/>
  <c r="O6277" i="1"/>
  <c r="O3412" i="1"/>
  <c r="O1030" i="1"/>
  <c r="O8293" i="1"/>
  <c r="O1120" i="1"/>
  <c r="O1598" i="1"/>
  <c r="O2694" i="1"/>
  <c r="O927" i="1"/>
  <c r="O1164" i="1"/>
  <c r="O8159" i="1"/>
  <c r="O6943" i="1"/>
  <c r="O4520" i="1"/>
  <c r="O4999" i="1"/>
  <c r="O5320" i="1"/>
  <c r="O2764" i="1"/>
  <c r="O5486" i="1"/>
  <c r="O6320" i="1"/>
  <c r="O2265" i="1"/>
  <c r="O1564" i="1"/>
  <c r="O6314" i="1"/>
  <c r="O7750" i="1"/>
  <c r="O376" i="1"/>
  <c r="O7922" i="1"/>
  <c r="O5255" i="1"/>
  <c r="O4900" i="1"/>
  <c r="O1055" i="1"/>
  <c r="O3779" i="1"/>
  <c r="O1599" i="1"/>
  <c r="O1951" i="1"/>
  <c r="O1239" i="1"/>
  <c r="O1072" i="1"/>
  <c r="O7895" i="1"/>
  <c r="O2441" i="1"/>
  <c r="O5378" i="1"/>
  <c r="O40" i="1"/>
  <c r="O7665" i="1"/>
  <c r="O5542" i="1"/>
  <c r="O2109" i="1"/>
  <c r="O8187" i="1"/>
  <c r="O6165" i="1"/>
  <c r="O6379" i="1"/>
  <c r="O4240" i="1"/>
  <c r="O639" i="1"/>
  <c r="O911" i="1"/>
  <c r="O5595" i="1"/>
  <c r="O4402" i="1"/>
  <c r="O2489" i="1"/>
  <c r="O6477" i="1"/>
  <c r="O3904" i="1"/>
  <c r="O6896" i="1"/>
  <c r="O4876" i="1"/>
  <c r="O5782" i="1"/>
  <c r="O8285" i="1"/>
  <c r="O4048" i="1"/>
  <c r="O6002" i="1"/>
  <c r="O3690" i="1"/>
  <c r="O5797" i="1"/>
  <c r="O6742" i="1"/>
  <c r="O2965" i="1"/>
  <c r="O2995" i="1"/>
  <c r="O8005" i="1"/>
  <c r="O857" i="1"/>
  <c r="O3609" i="1"/>
  <c r="O6967" i="1"/>
  <c r="O8390" i="1"/>
  <c r="O3200" i="1"/>
  <c r="O4349" i="1"/>
  <c r="O7175" i="1"/>
  <c r="O2553" i="1"/>
  <c r="O2038" i="1"/>
  <c r="O617" i="1"/>
  <c r="O7504" i="1"/>
  <c r="O5127" i="1"/>
  <c r="O2755" i="1"/>
  <c r="O7977" i="1"/>
  <c r="O1108" i="1"/>
  <c r="O1272" i="1"/>
  <c r="O103" i="1"/>
  <c r="O1435" i="1"/>
  <c r="O6091" i="1"/>
  <c r="O3945" i="1"/>
  <c r="O3773" i="1"/>
  <c r="O8269" i="1"/>
  <c r="O8422" i="1"/>
  <c r="O3175" i="1"/>
  <c r="O7588" i="1"/>
  <c r="O5505" i="1"/>
  <c r="O1937" i="1"/>
  <c r="O6240" i="1"/>
  <c r="O2649" i="1"/>
  <c r="O6513" i="1"/>
  <c r="O720" i="1"/>
  <c r="O1079" i="1"/>
  <c r="O2765" i="1"/>
  <c r="O3616" i="1"/>
  <c r="O7149" i="1"/>
  <c r="O7180" i="1"/>
  <c r="O7773" i="1"/>
  <c r="O8396" i="1"/>
  <c r="O3962" i="1"/>
  <c r="O6022" i="1"/>
  <c r="O3703" i="1"/>
  <c r="O1637" i="1"/>
  <c r="O3056" i="1"/>
  <c r="O2261" i="1"/>
  <c r="O948" i="1"/>
  <c r="O6331" i="1"/>
  <c r="O6553" i="1"/>
  <c r="O196" i="1"/>
  <c r="O5280" i="1"/>
  <c r="O885" i="1"/>
  <c r="O2301" i="1"/>
  <c r="O938" i="1"/>
  <c r="O7646" i="1"/>
  <c r="O7231" i="1"/>
  <c r="O5658" i="1"/>
  <c r="O22" i="1"/>
  <c r="O806" i="1"/>
  <c r="O6306" i="1"/>
  <c r="O5931" i="1"/>
  <c r="O7619" i="1"/>
  <c r="O7466" i="1"/>
  <c r="O7485" i="1"/>
  <c r="O8361" i="1"/>
  <c r="O5733" i="1"/>
  <c r="O2622" i="1"/>
  <c r="O5070" i="1"/>
  <c r="O1972" i="1"/>
  <c r="O8037" i="1"/>
  <c r="O5326" i="1"/>
  <c r="O7531" i="1"/>
  <c r="O1250" i="1"/>
  <c r="O5057" i="1"/>
  <c r="O8250" i="1"/>
  <c r="O2879" i="1"/>
  <c r="O7968" i="1"/>
  <c r="O5621" i="1"/>
  <c r="O1656" i="1"/>
  <c r="O5101" i="1"/>
  <c r="O3509" i="1"/>
  <c r="O2188" i="1"/>
  <c r="O795" i="1"/>
  <c r="O1505" i="1"/>
  <c r="O7121" i="1"/>
  <c r="O664" i="1"/>
  <c r="O7144" i="1"/>
  <c r="O3390" i="1"/>
  <c r="O545" i="1"/>
  <c r="O6497" i="1"/>
  <c r="O409" i="1"/>
  <c r="O1077" i="1"/>
  <c r="O3494" i="1"/>
  <c r="O6487" i="1"/>
  <c r="O4174" i="1"/>
  <c r="O8163" i="1"/>
  <c r="O8111" i="1"/>
  <c r="O1678" i="1"/>
  <c r="O6876" i="1"/>
  <c r="O6092" i="1"/>
  <c r="O760" i="1"/>
  <c r="O4667" i="1"/>
  <c r="O6656" i="1"/>
  <c r="O8212" i="1"/>
  <c r="O525" i="1"/>
  <c r="O5428" i="1"/>
  <c r="O3346" i="1"/>
  <c r="O981" i="1"/>
  <c r="O1539" i="1"/>
  <c r="O2944" i="1"/>
  <c r="O1423" i="1"/>
  <c r="O4449" i="1"/>
  <c r="O900" i="1"/>
  <c r="O4149" i="1"/>
  <c r="O5747" i="1"/>
  <c r="O1738" i="1"/>
  <c r="O7842" i="1"/>
  <c r="O989" i="1"/>
  <c r="O2616" i="1"/>
  <c r="O3435" i="1"/>
  <c r="O508" i="1"/>
  <c r="O5232" i="1"/>
  <c r="O2460" i="1"/>
  <c r="O1773" i="1"/>
  <c r="O1816" i="1"/>
  <c r="O3585" i="1"/>
  <c r="O7836" i="1"/>
  <c r="O3166" i="1"/>
  <c r="O6294" i="1"/>
  <c r="O6166" i="1"/>
  <c r="O3870" i="1"/>
  <c r="O7545" i="1"/>
  <c r="O5030" i="1"/>
  <c r="O4848" i="1"/>
  <c r="O5783" i="1"/>
  <c r="O2128" i="1"/>
  <c r="O1382" i="1"/>
  <c r="O3027" i="1"/>
  <c r="O7854" i="1"/>
  <c r="O1230" i="1"/>
  <c r="O7333" i="1"/>
  <c r="O3258" i="1"/>
  <c r="O7993" i="1"/>
  <c r="O6612" i="1"/>
  <c r="O6188" i="1"/>
  <c r="O4356" i="1"/>
  <c r="O3691" i="1"/>
  <c r="O1116" i="1"/>
  <c r="O4339" i="1"/>
  <c r="O2331" i="1"/>
  <c r="O3967" i="1"/>
  <c r="O6147" i="1"/>
  <c r="O2855" i="1"/>
  <c r="O5688" i="1"/>
  <c r="O1121" i="1"/>
  <c r="O4396" i="1"/>
  <c r="O5946" i="1"/>
  <c r="O8201" i="1"/>
  <c r="O8140" i="1"/>
  <c r="O477" i="1"/>
  <c r="O7457" i="1"/>
  <c r="O8116" i="1"/>
  <c r="O7848" i="1"/>
  <c r="O1309" i="1"/>
  <c r="O6259" i="1"/>
  <c r="O3201" i="1"/>
  <c r="O4450" i="1"/>
  <c r="O5268" i="1"/>
  <c r="O6786" i="1"/>
  <c r="O443" i="1"/>
  <c r="O546" i="1"/>
  <c r="O600" i="1"/>
  <c r="O4542" i="1"/>
  <c r="O306" i="1"/>
  <c r="O7719" i="1"/>
  <c r="O5612" i="1"/>
  <c r="O5494" i="1"/>
  <c r="O3763" i="1"/>
  <c r="O5174" i="1"/>
  <c r="O4062" i="1"/>
  <c r="O7399" i="1"/>
  <c r="O1800" i="1"/>
  <c r="O2945" i="1"/>
  <c r="O5045" i="1"/>
  <c r="O7951" i="1"/>
  <c r="O7532" i="1"/>
  <c r="O8011" i="1"/>
  <c r="O5909" i="1"/>
  <c r="O7327" i="1"/>
  <c r="O4390" i="1"/>
  <c r="O7728" i="1"/>
  <c r="O1231" i="1"/>
  <c r="O272" i="1"/>
  <c r="O3660" i="1"/>
  <c r="O2277" i="1"/>
  <c r="O3747" i="1"/>
  <c r="O1945" i="1"/>
  <c r="O4580" i="1"/>
  <c r="O2446" i="1"/>
  <c r="O807" i="1"/>
  <c r="O2418" i="1"/>
  <c r="O7431" i="1"/>
  <c r="O2100" i="1"/>
  <c r="O2008" i="1"/>
  <c r="O4901" i="1"/>
  <c r="O7437" i="1"/>
  <c r="O3709" i="1"/>
  <c r="O291" i="1"/>
  <c r="O869" i="1"/>
  <c r="C8547" i="1"/>
  <c r="D8547" i="1"/>
  <c r="E8547" i="1"/>
  <c r="F8547" i="1"/>
  <c r="G8547" i="1"/>
  <c r="H8547" i="1"/>
  <c r="I8547" i="1"/>
  <c r="J8547" i="1"/>
  <c r="K8547" i="1"/>
  <c r="L8547" i="1"/>
  <c r="N48" i="1"/>
  <c r="N3610" i="1"/>
  <c r="N6121" i="1"/>
  <c r="N7099" i="1"/>
  <c r="N4130" i="1"/>
  <c r="N3780" i="1"/>
  <c r="N4018" i="1"/>
  <c r="N2385" i="1"/>
  <c r="N5424" i="1"/>
  <c r="N6416" i="1"/>
  <c r="N815" i="1"/>
  <c r="N6241" i="1"/>
  <c r="N4936" i="1"/>
  <c r="N2029" i="1"/>
  <c r="N4175" i="1"/>
  <c r="N7016" i="1"/>
  <c r="N4176" i="1"/>
  <c r="N437" i="1"/>
  <c r="N5296" i="1"/>
  <c r="N3632" i="1"/>
  <c r="N5867" i="1"/>
  <c r="N7001" i="1"/>
  <c r="N1413" i="1"/>
  <c r="N4588" i="1"/>
  <c r="N7084" i="1"/>
  <c r="N5596" i="1"/>
  <c r="N552" i="1"/>
  <c r="N1896" i="1"/>
  <c r="N1330" i="1"/>
  <c r="N5718" i="1"/>
  <c r="N8112" i="1"/>
  <c r="N4119" i="1"/>
  <c r="N3841" i="1"/>
  <c r="N357" i="1"/>
  <c r="N8377" i="1"/>
  <c r="N5636" i="1"/>
  <c r="N790" i="1"/>
  <c r="N6138" i="1"/>
  <c r="N1170" i="1"/>
  <c r="N5297" i="1"/>
  <c r="N3102" i="1"/>
  <c r="N995" i="1"/>
  <c r="N1291" i="1"/>
  <c r="N3343" i="1"/>
  <c r="N3495" i="1"/>
  <c r="N7881" i="1"/>
  <c r="N5773" i="1"/>
  <c r="N3202" i="1"/>
  <c r="N4739" i="1"/>
  <c r="N7553" i="1"/>
  <c r="N3500" i="1"/>
  <c r="N4513" i="1"/>
  <c r="N977" i="1"/>
  <c r="N7904" i="1"/>
  <c r="N3021" i="1"/>
  <c r="N8406" i="1"/>
  <c r="N588" i="1"/>
  <c r="N6478" i="1"/>
  <c r="N2650" i="1"/>
  <c r="N3438" i="1"/>
  <c r="N5676" i="1"/>
  <c r="N1952" i="1"/>
  <c r="N6564" i="1"/>
  <c r="N6576" i="1"/>
  <c r="N1448" i="1"/>
  <c r="N2392" i="1"/>
  <c r="N6671" i="1"/>
  <c r="N398" i="1"/>
  <c r="N7346" i="1"/>
  <c r="N2946" i="1"/>
  <c r="N3203" i="1"/>
  <c r="N2466" i="1"/>
  <c r="N2124" i="1"/>
  <c r="N8485" i="1"/>
  <c r="N1383" i="1"/>
  <c r="N4247" i="1"/>
  <c r="N3710" i="1"/>
  <c r="N3176" i="1"/>
  <c r="N5663" i="1"/>
  <c r="N1718" i="1"/>
  <c r="N3574" i="1"/>
  <c r="N5748" i="1"/>
  <c r="N7557" i="1"/>
  <c r="N4507" i="1"/>
  <c r="N2178" i="1"/>
  <c r="N6891" i="1"/>
  <c r="N4414" i="1"/>
  <c r="N3670" i="1"/>
  <c r="N3652" i="1"/>
  <c r="N5901" i="1"/>
  <c r="N322" i="1"/>
  <c r="N454" i="1"/>
  <c r="N982" i="1"/>
  <c r="N8049" i="1"/>
  <c r="N5306" i="1"/>
  <c r="N2060" i="1"/>
  <c r="N1261" i="1"/>
  <c r="N7905" i="1"/>
  <c r="N1262" i="1"/>
  <c r="N5146" i="1"/>
  <c r="N1546" i="1"/>
  <c r="N6080" i="1"/>
  <c r="N41" i="1"/>
  <c r="N4013" i="1"/>
  <c r="N2373" i="1"/>
  <c r="N1001" i="1"/>
  <c r="N2159" i="1"/>
  <c r="N206" i="1"/>
  <c r="N611" i="1"/>
  <c r="N1515" i="1"/>
  <c r="N4966" i="1"/>
  <c r="N5997" i="1"/>
  <c r="N6254" i="1"/>
  <c r="N5601" i="1"/>
  <c r="N1569" i="1"/>
  <c r="N6726" i="1"/>
  <c r="N6856" i="1"/>
  <c r="N2" i="1"/>
  <c r="A8529" i="1" s="1"/>
  <c r="N6647" i="1"/>
  <c r="N7206" i="1"/>
  <c r="N503" i="1"/>
  <c r="N1090" i="1"/>
  <c r="N2871" i="1"/>
  <c r="N5862" i="1"/>
  <c r="N3305" i="1"/>
  <c r="N478" i="1"/>
  <c r="N5719" i="1"/>
  <c r="N313" i="1"/>
  <c r="N7917" i="1"/>
  <c r="N6493" i="1"/>
  <c r="N7328" i="1"/>
  <c r="N8089" i="1"/>
  <c r="N4967" i="1"/>
  <c r="N2125" i="1"/>
  <c r="N7824" i="1"/>
  <c r="N2467" i="1"/>
  <c r="N1245" i="1"/>
  <c r="N6301" i="1"/>
  <c r="N7707" i="1"/>
  <c r="N7063" i="1"/>
  <c r="N8407" i="1"/>
  <c r="N7872" i="1"/>
  <c r="N7058" i="1"/>
  <c r="N2611" i="1"/>
  <c r="N4044" i="1"/>
  <c r="N1080" i="1"/>
  <c r="N6978" i="1"/>
  <c r="N990" i="1"/>
  <c r="N7825" i="1"/>
  <c r="N522" i="1"/>
  <c r="N4589" i="1"/>
  <c r="N2564" i="1"/>
  <c r="N569" i="1"/>
  <c r="N6180" i="1"/>
  <c r="N7352" i="1"/>
  <c r="N1183" i="1"/>
  <c r="N3604" i="1"/>
  <c r="N111" i="1"/>
  <c r="N4330" i="1"/>
  <c r="N3448" i="1"/>
  <c r="N4481" i="1"/>
  <c r="N5664" i="1"/>
  <c r="N274" i="1"/>
  <c r="N6059" i="1"/>
  <c r="N624" i="1"/>
  <c r="N4081" i="1"/>
  <c r="N3344" i="1"/>
  <c r="N7002" i="1"/>
  <c r="N5863" i="1"/>
  <c r="N7676" i="1"/>
  <c r="N3108" i="1"/>
  <c r="N3429" i="1"/>
  <c r="N4863" i="1"/>
  <c r="N2667" i="1"/>
  <c r="N4668" i="1"/>
  <c r="N1177" i="1"/>
  <c r="N8207" i="1"/>
  <c r="N784" i="1"/>
  <c r="N3848" i="1"/>
  <c r="N4331" i="1"/>
  <c r="N5727" i="1"/>
  <c r="N7812" i="1"/>
  <c r="N5516" i="1"/>
  <c r="N5064" i="1"/>
  <c r="N3155" i="1"/>
  <c r="N3768" i="1"/>
  <c r="N8324" i="1"/>
  <c r="N1733" i="1"/>
  <c r="N6995" i="1"/>
  <c r="N5616" i="1"/>
  <c r="N3372" i="1"/>
  <c r="N836" i="1"/>
  <c r="N5203" i="1"/>
  <c r="N8362" i="1"/>
  <c r="N5096" i="1"/>
  <c r="N1211" i="1"/>
  <c r="N7779" i="1"/>
  <c r="N1862" i="1"/>
  <c r="N6332" i="1"/>
  <c r="N7683" i="1"/>
  <c r="N1852" i="1"/>
  <c r="N3735" i="1"/>
  <c r="N2645" i="1"/>
  <c r="N2617" i="1"/>
  <c r="N2009" i="1"/>
  <c r="N2297" i="1"/>
  <c r="N261" i="1"/>
  <c r="N4929" i="1"/>
  <c r="N6288" i="1"/>
  <c r="N570" i="1"/>
  <c r="N71" i="1"/>
  <c r="N3373" i="1"/>
  <c r="N7105" i="1"/>
  <c r="N8518" i="1"/>
  <c r="N1755" i="1"/>
  <c r="N4648" i="1"/>
  <c r="N4102" i="1"/>
  <c r="N6161" i="1"/>
  <c r="N964" i="1"/>
  <c r="N6488" i="1"/>
  <c r="N1506" i="1"/>
  <c r="N2434" i="1"/>
  <c r="N5128" i="1"/>
  <c r="N504" i="1"/>
  <c r="N7803" i="1"/>
  <c r="N5902" i="1"/>
  <c r="N253" i="1"/>
  <c r="N4954" i="1"/>
  <c r="N6212" i="1"/>
  <c r="N8397" i="1"/>
  <c r="N2228" i="1"/>
  <c r="N3360" i="1"/>
  <c r="N1973" i="1"/>
  <c r="N7085" i="1"/>
  <c r="N695" i="1"/>
  <c r="N4937" i="1"/>
  <c r="N1178" i="1"/>
  <c r="N6189" i="1"/>
  <c r="N8208" i="1"/>
  <c r="N8070" i="1"/>
  <c r="N8055" i="1"/>
  <c r="N8237" i="1"/>
  <c r="N6632" i="1"/>
  <c r="N547" i="1"/>
  <c r="N3022" i="1"/>
  <c r="N6494" i="1"/>
  <c r="N5489" i="1"/>
  <c r="N3312" i="1"/>
  <c r="N1938" i="1"/>
  <c r="N234" i="1"/>
  <c r="N3226" i="1"/>
  <c r="N5689" i="1"/>
  <c r="N2860" i="1"/>
  <c r="N2137" i="1"/>
  <c r="N4226" i="1"/>
  <c r="N5874" i="1"/>
  <c r="N7347" i="1"/>
  <c r="N6402" i="1"/>
  <c r="N4778" i="1"/>
  <c r="N2926" i="1"/>
  <c r="N558" i="1"/>
  <c r="N2207" i="1"/>
  <c r="N6554" i="1"/>
  <c r="N3556" i="1"/>
  <c r="N8096" i="1"/>
  <c r="N2209" i="1"/>
  <c r="N2193" i="1"/>
  <c r="N2326" i="1"/>
  <c r="N3468" i="1"/>
  <c r="N5839" i="1"/>
  <c r="N4844" i="1"/>
  <c r="N4434" i="1"/>
  <c r="N3131" i="1"/>
  <c r="N3239" i="1"/>
  <c r="N2393" i="1"/>
  <c r="N6624" i="1"/>
  <c r="N6403" i="1"/>
  <c r="N3023" i="1"/>
  <c r="N6700" i="1"/>
  <c r="N6792" i="1"/>
  <c r="N8486" i="1"/>
  <c r="N7195" i="1"/>
  <c r="N197" i="1"/>
  <c r="N2784" i="1"/>
  <c r="N5190" i="1"/>
  <c r="N1745" i="1"/>
  <c r="N7086" i="1"/>
  <c r="N1268" i="1"/>
  <c r="N8202" i="1"/>
  <c r="N275" i="1"/>
  <c r="N3457" i="1"/>
  <c r="N1988" i="1"/>
  <c r="N2426" i="1"/>
  <c r="N5816" i="1"/>
  <c r="N6650" i="1"/>
  <c r="N3077" i="1"/>
  <c r="N7666" i="1"/>
  <c r="N1834" i="1"/>
  <c r="N5456" i="1"/>
  <c r="N5609" i="1"/>
  <c r="N5637" i="1"/>
  <c r="N8033" i="1"/>
  <c r="N3842" i="1"/>
  <c r="N207" i="1"/>
  <c r="N773" i="1"/>
  <c r="N1122" i="1"/>
  <c r="N4473" i="1"/>
  <c r="N6201" i="1"/>
  <c r="N6173" i="1"/>
  <c r="N1645" i="1"/>
  <c r="N801" i="1"/>
  <c r="N4877" i="1"/>
  <c r="N3520" i="1"/>
  <c r="N1153" i="1"/>
  <c r="N2076" i="1"/>
  <c r="N939" i="1"/>
  <c r="N1310" i="1"/>
  <c r="N1256" i="1"/>
  <c r="N6514" i="1"/>
  <c r="N777" i="1"/>
  <c r="N6265" i="1"/>
  <c r="N97" i="1"/>
  <c r="N1477" i="1"/>
  <c r="N1222" i="1"/>
  <c r="N7499" i="1"/>
  <c r="N5784" i="1"/>
  <c r="N6807" i="1"/>
  <c r="N8316" i="1"/>
  <c r="N5811" i="1"/>
  <c r="N404" i="1"/>
  <c r="N3748" i="1"/>
  <c r="N5531" i="1"/>
  <c r="N3742" i="1"/>
  <c r="N1429" i="1"/>
  <c r="N3755" i="1"/>
  <c r="N7855" i="1"/>
  <c r="N4229" i="1"/>
  <c r="N2021" i="1"/>
  <c r="N3380" i="1"/>
  <c r="N6599" i="1"/>
  <c r="N4565" i="1"/>
  <c r="N8428" i="1"/>
  <c r="N8445" i="1"/>
  <c r="N2832" i="1"/>
  <c r="N461" i="1"/>
  <c r="N3259" i="1"/>
  <c r="N7837" i="1"/>
  <c r="N6983" i="1"/>
  <c r="N6213" i="1"/>
  <c r="N4204" i="1"/>
  <c r="N4718" i="1"/>
  <c r="N5141" i="1"/>
  <c r="N422" i="1"/>
  <c r="N5321" i="1"/>
  <c r="N2419" i="1"/>
  <c r="N2427" i="1"/>
  <c r="N3686" i="1"/>
  <c r="N2478" i="1"/>
  <c r="N2934" i="1"/>
  <c r="N738" i="1"/>
  <c r="N7813" i="1"/>
  <c r="N6385" i="1"/>
  <c r="N5110" i="1"/>
  <c r="N6217" i="1"/>
  <c r="N2272" i="1"/>
  <c r="N1657" i="1"/>
  <c r="N4795" i="1"/>
  <c r="N3347" i="1"/>
  <c r="N3266" i="1"/>
  <c r="N6682" i="1"/>
  <c r="N8342" i="1"/>
  <c r="N6974" i="1"/>
  <c r="N6132" i="1"/>
  <c r="N3952" i="1"/>
  <c r="N6043" i="1"/>
  <c r="N1143" i="1"/>
  <c r="N2071" i="1"/>
  <c r="N5562" i="1"/>
  <c r="N6508" i="1"/>
  <c r="N6232" i="1"/>
  <c r="N4640" i="1"/>
  <c r="N4182" i="1"/>
  <c r="N3353" i="1"/>
  <c r="N4649" i="1"/>
  <c r="N1171" i="1"/>
  <c r="N1465" i="1"/>
  <c r="N5269" i="1"/>
  <c r="N4063" i="1"/>
  <c r="N198" i="1"/>
  <c r="N3501" i="1"/>
  <c r="N6521" i="1"/>
  <c r="N5842" i="1"/>
  <c r="N5298" i="1"/>
  <c r="N7201" i="1"/>
  <c r="N4435" i="1"/>
  <c r="N3743" i="1"/>
  <c r="N2245" i="1"/>
  <c r="N6531" i="1"/>
  <c r="N7150" i="1"/>
  <c r="N7518" i="1"/>
  <c r="N7432" i="1"/>
  <c r="N5281" i="1"/>
  <c r="N8391" i="1"/>
  <c r="N5495" i="1"/>
  <c r="N5919" i="1"/>
  <c r="N2001" i="1"/>
  <c r="N3551" i="1"/>
  <c r="N4464" i="1"/>
  <c r="N765" i="1"/>
  <c r="N4948" i="1"/>
  <c r="N8508" i="1"/>
  <c r="N6822" i="1"/>
  <c r="N2394" i="1"/>
  <c r="N7032" i="1"/>
  <c r="N1338" i="1"/>
  <c r="N1962" i="1"/>
  <c r="N5977" i="1"/>
  <c r="N1217" i="1"/>
  <c r="N7036" i="1"/>
  <c r="N4474" i="1"/>
  <c r="N1109" i="1"/>
  <c r="N6007" i="1"/>
  <c r="N917" i="1"/>
  <c r="N8238" i="1"/>
  <c r="N6633" i="1"/>
  <c r="N5728" i="1"/>
  <c r="N3665" i="1"/>
  <c r="N5843" i="1"/>
  <c r="N6777" i="1"/>
  <c r="N5913" i="1"/>
  <c r="N5292" i="1"/>
  <c r="N1958" i="1"/>
  <c r="N362" i="1"/>
  <c r="N5941" i="1"/>
  <c r="N444" i="1"/>
  <c r="N8038" i="1"/>
  <c r="N1154" i="1"/>
  <c r="N3348" i="1"/>
  <c r="N1081" i="1"/>
  <c r="N2685" i="1"/>
  <c r="N6127" i="1"/>
  <c r="N4205" i="1"/>
  <c r="N7420" i="1"/>
  <c r="N2880" i="1"/>
  <c r="N5317" i="1"/>
  <c r="N4764" i="1"/>
  <c r="N377" i="1"/>
  <c r="N8270" i="1"/>
  <c r="N7864" i="1"/>
  <c r="N1806" i="1"/>
  <c r="N2528" i="1"/>
  <c r="N6712" i="1"/>
  <c r="N5947" i="1"/>
  <c r="N5499" i="1"/>
  <c r="N7176" i="1"/>
  <c r="N4845" i="1"/>
  <c r="N1091" i="1"/>
  <c r="N42" i="1"/>
  <c r="N7067" i="1"/>
  <c r="N4290" i="1"/>
  <c r="N858" i="1"/>
  <c r="N6719" i="1"/>
  <c r="N8294" i="1"/>
  <c r="N482" i="1"/>
  <c r="N3866" i="1"/>
  <c r="N8153" i="1"/>
  <c r="N2380" i="1"/>
  <c r="N2194" i="1"/>
  <c r="N4690" i="1"/>
  <c r="N7287" i="1"/>
  <c r="N953" i="1"/>
  <c r="N5535" i="1"/>
  <c r="N5046" i="1"/>
  <c r="N5405" i="1"/>
  <c r="N3096" i="1"/>
  <c r="N8203" i="1"/>
  <c r="N5785" i="1"/>
  <c r="N3452" i="1"/>
  <c r="N7838" i="1"/>
  <c r="N4391" i="1"/>
  <c r="N618" i="1"/>
  <c r="N5948" i="1"/>
  <c r="N1292" i="1"/>
  <c r="N4543" i="1"/>
  <c r="N3711" i="1"/>
  <c r="N5210" i="1"/>
  <c r="N6157" i="1"/>
  <c r="N2541" i="1"/>
  <c r="N2435" i="1"/>
  <c r="N8188" i="1"/>
  <c r="N3788" i="1"/>
  <c r="N7927" i="1"/>
  <c r="N3586" i="1"/>
  <c r="N4115" i="1"/>
  <c r="N5801" i="1"/>
  <c r="N5949" i="1"/>
  <c r="N4705" i="1"/>
  <c r="N972" i="1"/>
  <c r="N7268" i="1"/>
  <c r="N7533" i="1"/>
  <c r="N1774" i="1"/>
  <c r="N1097" i="1"/>
  <c r="N1424" i="1"/>
  <c r="N1904" i="1"/>
  <c r="N3033" i="1"/>
  <c r="N5954" i="1"/>
  <c r="N8378" i="1"/>
  <c r="N7627" i="1"/>
  <c r="N727" i="1"/>
  <c r="N4364" i="1"/>
  <c r="N3103" i="1"/>
  <c r="N3057" i="1"/>
  <c r="N4641" i="1"/>
  <c r="N3336" i="1"/>
  <c r="N636" i="1"/>
  <c r="N8398" i="1"/>
  <c r="N131" i="1"/>
  <c r="N6860" i="1"/>
  <c r="N7462" i="1"/>
  <c r="N3354" i="1"/>
  <c r="N1339" i="1"/>
  <c r="N7100" i="1"/>
  <c r="N1534" i="1"/>
  <c r="N7724" i="1"/>
  <c r="N6634" i="1"/>
  <c r="N7358" i="1"/>
  <c r="N7133" i="1"/>
  <c r="N1311" i="1"/>
  <c r="N5527" i="1"/>
  <c r="N3617" i="1"/>
  <c r="N7693" i="1"/>
  <c r="N4681" i="1"/>
  <c r="N1340" i="1"/>
  <c r="N1257" i="1"/>
  <c r="N3109" i="1"/>
  <c r="N877" i="1"/>
  <c r="N3814" i="1"/>
  <c r="N3764" i="1"/>
  <c r="N7564" i="1"/>
  <c r="N983" i="1"/>
  <c r="N4726" i="1"/>
  <c r="N5712" i="1"/>
  <c r="N2302" i="1"/>
  <c r="N287" i="1"/>
  <c r="N1195" i="1"/>
  <c r="N2657" i="1"/>
  <c r="N1600" i="1"/>
  <c r="N8076" i="1"/>
  <c r="N6011" i="1"/>
  <c r="N5379" i="1"/>
  <c r="N2598" i="1"/>
  <c r="N6052" i="1"/>
  <c r="N3687" i="1"/>
  <c r="N5152" i="1"/>
  <c r="N2806" i="1"/>
  <c r="N8012" i="1"/>
  <c r="N6751" i="1"/>
  <c r="N5468" i="1"/>
  <c r="N4870" i="1"/>
  <c r="N372" i="1"/>
  <c r="N220" i="1"/>
  <c r="N2820" i="1"/>
  <c r="N1796" i="1"/>
  <c r="N6197" i="1"/>
  <c r="N674" i="1"/>
  <c r="N3374" i="1"/>
  <c r="N3252" i="1"/>
  <c r="N1646" i="1"/>
  <c r="N5040" i="1"/>
  <c r="N3834" i="1"/>
  <c r="N7670" i="1"/>
  <c r="N2825" i="1"/>
  <c r="N1481" i="1"/>
  <c r="N589" i="1"/>
  <c r="N4241" i="1"/>
  <c r="N43" i="1"/>
  <c r="N174" i="1"/>
  <c r="N3182" i="1"/>
  <c r="N8295" i="1"/>
  <c r="N5835" i="1"/>
  <c r="N3253" i="1"/>
  <c r="N1349" i="1"/>
  <c r="N3110" i="1"/>
  <c r="N1841" i="1"/>
  <c r="N4019" i="1"/>
  <c r="N6752" i="1"/>
  <c r="N7500" i="1"/>
  <c r="N3922" i="1"/>
  <c r="N8239" i="1"/>
  <c r="N7217" i="1"/>
  <c r="N2165" i="1"/>
  <c r="N7310" i="1"/>
  <c r="N4622" i="1"/>
  <c r="N7438" i="1"/>
  <c r="N4485" i="1"/>
  <c r="N5307" i="1"/>
  <c r="N8020" i="1"/>
  <c r="N3329" i="1"/>
  <c r="N596" i="1"/>
  <c r="N3122" i="1"/>
  <c r="N5808" i="1"/>
  <c r="N3653" i="1"/>
  <c r="N6884" i="1"/>
  <c r="N7223" i="1"/>
  <c r="N4408" i="1"/>
  <c r="N6044" i="1"/>
  <c r="N4711" i="1"/>
  <c r="N7138" i="1"/>
  <c r="N2996" i="1"/>
  <c r="N1326" i="1"/>
  <c r="N3240" i="1"/>
  <c r="N8001" i="1"/>
  <c r="N6315" i="1"/>
  <c r="N1407" i="1"/>
  <c r="N2496" i="1"/>
  <c r="N6248" i="1"/>
  <c r="N526" i="1"/>
  <c r="N1425" i="1"/>
  <c r="N3815" i="1"/>
  <c r="N4038" i="1"/>
  <c r="N4074" i="1"/>
  <c r="N8006" i="1"/>
  <c r="N6651" i="1"/>
  <c r="N5350" i="1"/>
  <c r="N1123" i="1"/>
  <c r="N5158" i="1"/>
  <c r="N3013" i="1"/>
  <c r="N6133" i="1"/>
  <c r="N3381" i="1"/>
  <c r="N462" i="1"/>
  <c r="N3227" i="1"/>
  <c r="N5342" i="1"/>
  <c r="N1739" i="1"/>
  <c r="N1917" i="1"/>
  <c r="N5159" i="1"/>
  <c r="N6662" i="1"/>
  <c r="N3402" i="1"/>
  <c r="N4995" i="1"/>
  <c r="N6769" i="1"/>
  <c r="N1449" i="1"/>
  <c r="N6613" i="1"/>
  <c r="N3277" i="1"/>
  <c r="N339" i="1"/>
  <c r="N7273" i="1"/>
  <c r="N5011" i="1"/>
  <c r="N8071" i="1"/>
  <c r="N212" i="1"/>
  <c r="N2097" i="1"/>
  <c r="N4930" i="1"/>
  <c r="N4537" i="1"/>
  <c r="N6417" i="1"/>
  <c r="N1629" i="1"/>
  <c r="N235" i="1"/>
  <c r="N2447" i="1"/>
  <c r="N7452" i="1"/>
  <c r="N1263" i="1"/>
  <c r="N1516" i="1"/>
  <c r="N7558" i="1"/>
  <c r="N5910" i="1"/>
  <c r="N1828" i="1"/>
  <c r="N944" i="1"/>
  <c r="N2785" i="1"/>
  <c r="N2250" i="1"/>
  <c r="N1601" i="1"/>
  <c r="N7163" i="1"/>
  <c r="N4808" i="1"/>
  <c r="N5327" i="1"/>
  <c r="N3167" i="1"/>
  <c r="N3953" i="1"/>
  <c r="N583" i="1"/>
  <c r="N3861" i="1"/>
  <c r="N1104" i="1"/>
  <c r="N984" i="1"/>
  <c r="N6986" i="1"/>
  <c r="N7598" i="1"/>
  <c r="N4528" i="1"/>
  <c r="N7961" i="1"/>
  <c r="N2066" i="1"/>
  <c r="N5517" i="1"/>
  <c r="N2179" i="1"/>
  <c r="N1719" i="1"/>
  <c r="N5012" i="1"/>
  <c r="N3002" i="1"/>
  <c r="N2786" i="1"/>
  <c r="N4768" i="1"/>
  <c r="N2927" i="1"/>
  <c r="N5433" i="1"/>
  <c r="N2144" i="1"/>
  <c r="N1860" i="1"/>
  <c r="N5536" i="1"/>
  <c r="N7334" i="1"/>
  <c r="N6249" i="1"/>
  <c r="N4566" i="1"/>
  <c r="N1395" i="1"/>
  <c r="N8302" i="1"/>
  <c r="N7958" i="1"/>
  <c r="N8216" i="1"/>
  <c r="N8472" i="1"/>
  <c r="N5713" i="1"/>
  <c r="N386" i="1"/>
  <c r="N7385" i="1"/>
  <c r="N8026" i="1"/>
  <c r="N8174" i="1"/>
  <c r="N1974" i="1"/>
  <c r="N3426" i="1"/>
  <c r="N6366" i="1"/>
  <c r="N8257" i="1"/>
  <c r="N6283" i="1"/>
  <c r="N901" i="1"/>
  <c r="N8262" i="1"/>
  <c r="N7164" i="1"/>
  <c r="N467" i="1"/>
  <c r="N2405" i="1"/>
  <c r="N4575" i="1"/>
  <c r="N866" i="1"/>
  <c r="N2183" i="1"/>
  <c r="N7994" i="1"/>
  <c r="N3622" i="1"/>
  <c r="N7740" i="1"/>
  <c r="N2661" i="1"/>
  <c r="N816" i="1"/>
  <c r="N6782" i="1"/>
  <c r="N3955" i="1"/>
  <c r="N5323" i="1"/>
  <c r="N4039" i="1"/>
  <c r="N5563" i="1"/>
  <c r="N4856" i="1"/>
  <c r="N6045" i="1"/>
  <c r="N4120" i="1"/>
  <c r="N2770" i="1"/>
  <c r="N4419" i="1"/>
  <c r="N584" i="1"/>
  <c r="N5328" i="1"/>
  <c r="N7475" i="1"/>
  <c r="N6427" i="1"/>
  <c r="N8429" i="1"/>
  <c r="N847" i="1"/>
  <c r="N3885" i="1"/>
  <c r="N1858" i="1"/>
  <c r="N2056" i="1"/>
  <c r="N6395" i="1"/>
  <c r="N4744" i="1"/>
  <c r="N1280" i="1"/>
  <c r="N8007" i="1"/>
  <c r="N3803" i="1"/>
  <c r="N739" i="1"/>
  <c r="N817" i="1"/>
  <c r="N802" i="1"/>
  <c r="N1196" i="1"/>
  <c r="N5282" i="1"/>
  <c r="N2138" i="1"/>
  <c r="N5798" i="1"/>
  <c r="N6498" i="1"/>
  <c r="N163" i="1"/>
  <c r="N1897" i="1"/>
  <c r="N3306" i="1"/>
  <c r="N1681" i="1"/>
  <c r="N1301" i="1"/>
  <c r="N3611" i="1"/>
  <c r="N1450" i="1"/>
  <c r="N5799" i="1"/>
  <c r="N3104" i="1"/>
  <c r="N8060" i="1"/>
  <c r="N6404" i="1"/>
  <c r="N5490" i="1"/>
  <c r="N6676" i="1"/>
  <c r="N5361" i="1"/>
  <c r="N5579" i="1"/>
  <c r="N7565" i="1"/>
  <c r="N5825" i="1"/>
  <c r="N1321" i="1"/>
  <c r="N54" i="1"/>
  <c r="N601" i="1"/>
  <c r="N2195" i="1"/>
  <c r="N3765" i="1"/>
  <c r="N35" i="1"/>
  <c r="N3045" i="1"/>
  <c r="N3531" i="1"/>
  <c r="N6418" i="1"/>
  <c r="N7797" i="1"/>
  <c r="N3781" i="1"/>
  <c r="N3071" i="1"/>
  <c r="N4878" i="1"/>
  <c r="N3926" i="1"/>
  <c r="N1946" i="1"/>
  <c r="N2548" i="1"/>
  <c r="N4745" i="1"/>
  <c r="N221" i="1"/>
  <c r="N1728" i="1"/>
  <c r="N8473" i="1"/>
  <c r="N6046" i="1"/>
  <c r="N4557" i="1"/>
  <c r="N7433" i="1"/>
  <c r="N6536" i="1"/>
  <c r="N6663" i="1"/>
  <c r="N6174" i="1"/>
  <c r="N2266" i="1"/>
  <c r="N4304" i="1"/>
  <c r="N6484" i="1"/>
  <c r="N7751" i="1"/>
  <c r="N1002" i="1"/>
  <c r="N7101" i="1"/>
  <c r="N3892" i="1"/>
  <c r="N2399" i="1"/>
  <c r="N3597" i="1"/>
  <c r="N7439" i="1"/>
  <c r="N1073" i="1"/>
  <c r="N842" i="1"/>
  <c r="N3246" i="1"/>
  <c r="N3991" i="1"/>
  <c r="N4712" i="1"/>
  <c r="N3798" i="1"/>
  <c r="N138" i="1"/>
  <c r="N7224" i="1"/>
  <c r="N590" i="1"/>
  <c r="N4713" i="1"/>
  <c r="N4275" i="1"/>
  <c r="N7937" i="1"/>
  <c r="N5749" i="1"/>
  <c r="N766" i="1"/>
  <c r="N3636" i="1"/>
  <c r="N4923" i="1"/>
  <c r="N7391" i="1"/>
  <c r="N2479" i="1"/>
  <c r="N2077" i="1"/>
  <c r="N892" i="1"/>
  <c r="N2700" i="1"/>
  <c r="N1847" i="1"/>
  <c r="N514" i="1"/>
  <c r="N7486" i="1"/>
  <c r="N870" i="1"/>
  <c r="N1625" i="1"/>
  <c r="N142" i="1"/>
  <c r="N996" i="1"/>
  <c r="N7865" i="1"/>
  <c r="N3337" i="1"/>
  <c r="N7643" i="1"/>
  <c r="N4864" i="1"/>
  <c r="N5605" i="1"/>
  <c r="N4334" i="1"/>
  <c r="N3144" i="1"/>
  <c r="N307" i="1"/>
  <c r="N8050" i="1"/>
  <c r="N5555" i="1"/>
  <c r="N5102" i="1"/>
  <c r="N5052" i="1"/>
  <c r="N3361" i="1"/>
  <c r="N4955" i="1"/>
  <c r="N5160" i="1"/>
  <c r="N8399" i="1"/>
  <c r="N6218" i="1"/>
  <c r="N3563" i="1"/>
  <c r="N2877" i="1"/>
  <c r="N5343" i="1"/>
  <c r="N179" i="1"/>
  <c r="N4849" i="1"/>
  <c r="N5491" i="1"/>
  <c r="N710" i="1"/>
  <c r="N5041" i="1"/>
  <c r="N3330" i="1"/>
  <c r="N8281" i="1"/>
  <c r="N4183" i="1"/>
  <c r="N1023" i="1"/>
  <c r="N3515" i="1"/>
  <c r="N2960" i="1"/>
  <c r="N2939" i="1"/>
  <c r="N2894" i="1"/>
  <c r="N7008" i="1"/>
  <c r="N2771" i="1"/>
  <c r="N5241" i="1"/>
  <c r="N8449" i="1"/>
  <c r="N2954" i="1"/>
  <c r="N6808" i="1"/>
  <c r="N4819" i="1"/>
  <c r="N3532" i="1"/>
  <c r="N4234" i="1"/>
  <c r="N4436" i="1"/>
  <c r="N4941" i="1"/>
  <c r="N701" i="1"/>
  <c r="N6023" i="1"/>
  <c r="N5942" i="1"/>
  <c r="N7962" i="1"/>
  <c r="N5481" i="1"/>
  <c r="N157" i="1"/>
  <c r="N6260" i="1"/>
  <c r="N1688" i="1"/>
  <c r="N6503" i="1"/>
  <c r="N7702" i="1"/>
  <c r="N4709" i="1"/>
  <c r="N3267" i="1"/>
  <c r="N6024" i="1"/>
  <c r="N7814" i="1"/>
  <c r="N4531" i="1"/>
  <c r="N2856" i="1"/>
  <c r="N1098" i="1"/>
  <c r="N1026" i="1"/>
  <c r="N6687" i="1"/>
  <c r="N4581" i="1"/>
  <c r="N7521" i="1"/>
  <c r="N6706" i="1"/>
  <c r="N3552" i="1"/>
  <c r="N7372" i="1"/>
  <c r="N6284" i="1"/>
  <c r="N8258" i="1"/>
  <c r="N6167" i="1"/>
  <c r="N571" i="1"/>
  <c r="N6926" i="1"/>
  <c r="N352" i="1"/>
  <c r="N8064" i="1"/>
  <c r="N7165" i="1"/>
  <c r="N3535" i="1"/>
  <c r="N4075" i="1"/>
  <c r="N688" i="1"/>
  <c r="N3727" i="1"/>
  <c r="N208" i="1"/>
  <c r="N6047" i="1"/>
  <c r="N3439" i="1"/>
  <c r="N3003" i="1"/>
  <c r="N3123" i="1"/>
  <c r="N3942" i="1"/>
  <c r="N1316" i="1"/>
  <c r="N8503" i="1"/>
  <c r="N4049" i="1"/>
  <c r="N4309" i="1"/>
  <c r="N631" i="1"/>
  <c r="N3893" i="1"/>
  <c r="N3726" i="1"/>
  <c r="N1994" i="1"/>
  <c r="N5482" i="1"/>
  <c r="N4963" i="1"/>
  <c r="N1878" i="1"/>
  <c r="N6337" i="1"/>
  <c r="N7714" i="1"/>
  <c r="N4295" i="1"/>
  <c r="N5802" i="1"/>
  <c r="N1218" i="1"/>
  <c r="N2298" i="1"/>
  <c r="N3292" i="1"/>
  <c r="N8154" i="1"/>
  <c r="N647" i="1"/>
  <c r="N978" i="1"/>
  <c r="N6828" i="1"/>
  <c r="N2273" i="1"/>
  <c r="N2361" i="1"/>
  <c r="N3782" i="1"/>
  <c r="N4890" i="1"/>
  <c r="N2701" i="1"/>
  <c r="N3625" i="1"/>
  <c r="N7819" i="1"/>
  <c r="N1172" i="1"/>
  <c r="N1526" i="1"/>
  <c r="N6380" i="1"/>
  <c r="N6756" i="1"/>
  <c r="N6224" i="1"/>
  <c r="N5580" i="1"/>
  <c r="N4516" i="1"/>
  <c r="N3756" i="1"/>
  <c r="N3799" i="1"/>
  <c r="N5406" i="1"/>
  <c r="N7534" i="1"/>
  <c r="N6897" i="1"/>
  <c r="N7609" i="1"/>
  <c r="N1724" i="1"/>
  <c r="N2928" i="1"/>
  <c r="N991" i="1"/>
  <c r="N238" i="1"/>
  <c r="N5233" i="1"/>
  <c r="N7815" i="1"/>
  <c r="N2412" i="1"/>
  <c r="N5168" i="1"/>
  <c r="N1200" i="1"/>
  <c r="N4301" i="1"/>
  <c r="N7761" i="1"/>
  <c r="N2314" i="1"/>
  <c r="N4538" i="1"/>
  <c r="N5386" i="1"/>
  <c r="N7071" i="1"/>
  <c r="N3988" i="1"/>
  <c r="N2088" i="1"/>
  <c r="N6796" i="1"/>
  <c r="N4170" i="1"/>
  <c r="N6074" i="1"/>
  <c r="N1373" i="1"/>
  <c r="N2039" i="1"/>
  <c r="N2857" i="1"/>
  <c r="N1520" i="1"/>
  <c r="N7447" i="1"/>
  <c r="N3968" i="1"/>
  <c r="N3486" i="1"/>
  <c r="N8413" i="1"/>
  <c r="N4924" i="1"/>
  <c r="N6829" i="1"/>
  <c r="N7667" i="1"/>
  <c r="N563" i="1"/>
  <c r="N3886" i="1"/>
  <c r="N7576" i="1"/>
  <c r="N3058" i="1"/>
  <c r="N532" i="1"/>
  <c r="N7889" i="1"/>
  <c r="N1835" i="1"/>
  <c r="N6844" i="1"/>
  <c r="N5755" i="1"/>
  <c r="N7798" i="1"/>
  <c r="N292" i="1"/>
  <c r="N5463" i="1"/>
  <c r="N2749" i="1"/>
  <c r="N3510" i="1"/>
  <c r="N1374" i="1"/>
  <c r="N5351" i="1"/>
  <c r="N1138" i="1"/>
  <c r="N1384" i="1"/>
  <c r="N6648" i="1"/>
  <c r="N4719" i="1"/>
  <c r="N4746" i="1"/>
  <c r="N4642" i="1"/>
  <c r="N6763" i="1"/>
  <c r="N7735" i="1"/>
  <c r="N3905" i="1"/>
  <c r="N4103" i="1"/>
  <c r="N2215" i="1"/>
  <c r="N2712" i="1"/>
  <c r="N8155" i="1"/>
  <c r="N1781" i="1"/>
  <c r="N7244" i="1"/>
  <c r="N4441" i="1"/>
  <c r="N7009" i="1"/>
  <c r="N7911" i="1"/>
  <c r="N8379" i="1"/>
  <c r="N5464" i="1"/>
  <c r="N3386" i="1"/>
  <c r="N3618" i="1"/>
  <c r="N4660" i="1"/>
  <c r="N1893" i="1"/>
  <c r="N3355" i="1"/>
  <c r="N4415" i="1"/>
  <c r="N2599" i="1"/>
  <c r="N4801" i="1"/>
  <c r="N5355" i="1"/>
  <c r="N7274" i="1"/>
  <c r="N4558" i="1"/>
  <c r="N4968" i="1"/>
  <c r="N7906" i="1"/>
  <c r="N239" i="1"/>
  <c r="N3774" i="1"/>
  <c r="N1205" i="1"/>
  <c r="N597" i="1"/>
  <c r="N717" i="1"/>
  <c r="N1797" i="1"/>
  <c r="N1930" i="1"/>
  <c r="N1867" i="1"/>
  <c r="N5849" i="1"/>
  <c r="N7122" i="1"/>
  <c r="N6797" i="1"/>
  <c r="N3843" i="1"/>
  <c r="N3674" i="1"/>
  <c r="N3299" i="1"/>
  <c r="N5147" i="1"/>
  <c r="N2453" i="1"/>
  <c r="N945" i="1"/>
  <c r="N6898" i="1"/>
  <c r="N381" i="1"/>
  <c r="N7820" i="1"/>
  <c r="N323" i="1"/>
  <c r="N3469" i="1"/>
  <c r="N8450" i="1"/>
  <c r="N1579" i="1"/>
  <c r="N1658" i="1"/>
  <c r="N4045" i="1"/>
  <c r="N4365" i="1"/>
  <c r="N8414" i="1"/>
  <c r="N7139" i="1"/>
  <c r="N483" i="1"/>
  <c r="N7373" i="1"/>
  <c r="N3163" i="1"/>
  <c r="N6441" i="1"/>
  <c r="N3906" i="1"/>
  <c r="N4025" i="1"/>
  <c r="N1362" i="1"/>
  <c r="N7237" i="1"/>
  <c r="N1408" i="1"/>
  <c r="N5739" i="1"/>
  <c r="N158" i="1"/>
  <c r="N180" i="1"/>
  <c r="N77" i="1"/>
  <c r="N6823" i="1"/>
  <c r="N8337" i="1"/>
  <c r="N8487" i="1"/>
  <c r="N3207" i="1"/>
  <c r="N7725" i="1"/>
  <c r="N2702" i="1"/>
  <c r="N5648" i="1"/>
  <c r="N7022" i="1"/>
  <c r="N4397" i="1"/>
  <c r="N1436" i="1"/>
  <c r="N1127" i="1"/>
  <c r="N5654" i="1"/>
  <c r="N2991" i="1"/>
  <c r="N1939" i="1"/>
  <c r="N3271" i="1"/>
  <c r="N1576" i="1"/>
  <c r="N7688" i="1"/>
  <c r="N6035" i="1"/>
  <c r="N262" i="1"/>
  <c r="N7620" i="1"/>
  <c r="N6975" i="1"/>
  <c r="N5217" i="1"/>
  <c r="N2400" i="1"/>
  <c r="N5187" i="1"/>
  <c r="N7348" i="1"/>
  <c r="N3916" i="1"/>
  <c r="N4033" i="1"/>
  <c r="N2708" i="1"/>
  <c r="N1124" i="1"/>
  <c r="N2168" i="1"/>
  <c r="N8509" i="1"/>
  <c r="N7440" i="1"/>
  <c r="N5774" i="1"/>
  <c r="N7856" i="1"/>
  <c r="N7202" i="1"/>
  <c r="N8392" i="1"/>
  <c r="N6436" i="1"/>
  <c r="N5500" i="1"/>
  <c r="N7353" i="1"/>
  <c r="N3293" i="1"/>
  <c r="N6657" i="1"/>
  <c r="N2098" i="1"/>
  <c r="N7614" i="1"/>
  <c r="N4514" i="1"/>
  <c r="N1009" i="1"/>
  <c r="N6618" i="1"/>
  <c r="N3168" i="1"/>
  <c r="N3849" i="1"/>
  <c r="N3403" i="1"/>
  <c r="N2766" i="1"/>
  <c r="N6003" i="1"/>
  <c r="N5218" i="1"/>
  <c r="N6423" i="1"/>
  <c r="N3443" i="1"/>
  <c r="N2420" i="1"/>
  <c r="N7674" i="1"/>
  <c r="N5875" i="1"/>
  <c r="N3575" i="1"/>
  <c r="N7089" i="1"/>
  <c r="N1173" i="1"/>
  <c r="N1540" i="1"/>
  <c r="N419" i="1"/>
  <c r="N728" i="1"/>
  <c r="N8" i="1"/>
  <c r="N6543" i="1"/>
  <c r="N2238" i="1"/>
  <c r="N3105" i="1"/>
  <c r="N7621" i="1"/>
  <c r="N3028" i="1"/>
  <c r="N1995" i="1"/>
  <c r="N3884" i="1"/>
  <c r="N7857" i="1"/>
  <c r="N6162" i="1"/>
  <c r="N4769" i="1"/>
  <c r="N1667" i="1"/>
  <c r="N5649" i="1"/>
  <c r="N8061" i="1"/>
  <c r="N5445" i="1"/>
  <c r="N6809" i="1"/>
  <c r="N912" i="1"/>
  <c r="N4138" i="1"/>
  <c r="N5111" i="1"/>
  <c r="N1015" i="1"/>
  <c r="N6430" i="1"/>
  <c r="N1317" i="1"/>
  <c r="N5091" i="1"/>
  <c r="N3887" i="1"/>
  <c r="N8303" i="1"/>
  <c r="N2542" i="1"/>
  <c r="N922" i="1"/>
  <c r="N1063" i="1"/>
  <c r="N3113" i="1"/>
  <c r="N358" i="1"/>
  <c r="N6619" i="1"/>
  <c r="N4673" i="1"/>
  <c r="N6457" i="1"/>
  <c r="N3525" i="1"/>
  <c r="N4643" i="1"/>
  <c r="N5853" i="1"/>
  <c r="N5742" i="1"/>
  <c r="N399" i="1"/>
  <c r="N6861" i="1"/>
  <c r="N7932" i="1"/>
  <c r="N3255" i="1"/>
  <c r="N684" i="1"/>
  <c r="N3496" i="1"/>
  <c r="N104" i="1"/>
  <c r="N7476" i="1"/>
  <c r="N5572" i="1"/>
  <c r="N2278" i="1"/>
  <c r="N3816" i="1"/>
  <c r="N7696" i="1"/>
  <c r="N3" i="1"/>
  <c r="N2767" i="1"/>
  <c r="N7487" i="1"/>
  <c r="N3975" i="1"/>
  <c r="N1128" i="1"/>
  <c r="N2229" i="1"/>
  <c r="N3156" i="1"/>
  <c r="N410" i="1"/>
  <c r="N5204" i="1"/>
  <c r="N8072" i="1"/>
  <c r="N468" i="1"/>
  <c r="N8469" i="1"/>
  <c r="N5380" i="1"/>
  <c r="N7948" i="1"/>
  <c r="N8380" i="1"/>
  <c r="N5556" i="1"/>
  <c r="N8113" i="1"/>
  <c r="N7708" i="1"/>
  <c r="N1092" i="1"/>
  <c r="N7421" i="1"/>
  <c r="N2110" i="1"/>
  <c r="N288" i="1"/>
  <c r="N808" i="1"/>
  <c r="N529" i="1"/>
  <c r="N7952" i="1"/>
  <c r="N6017" i="1"/>
  <c r="N3082" i="1"/>
  <c r="N8496" i="1"/>
  <c r="N2978" i="1"/>
  <c r="N785" i="1"/>
  <c r="N5153" i="1"/>
  <c r="N5528" i="1"/>
  <c r="N7260" i="1"/>
  <c r="N8065" i="1"/>
  <c r="N3637" i="1"/>
  <c r="N4216" i="1"/>
  <c r="N3835" i="1"/>
  <c r="N164" i="1"/>
  <c r="N3318" i="1"/>
  <c r="N5169" i="1"/>
  <c r="N677" i="1"/>
  <c r="N2030" i="1"/>
  <c r="N7145" i="1"/>
  <c r="N1024" i="1"/>
  <c r="N796" i="1"/>
  <c r="N5227" i="1"/>
  <c r="N297" i="1"/>
  <c r="N1918" i="1"/>
  <c r="N4" i="1"/>
  <c r="N4209" i="1"/>
  <c r="N5053" i="1"/>
  <c r="N1740" i="1"/>
  <c r="N1390" i="1"/>
  <c r="N2833" i="1"/>
  <c r="N7299" i="1"/>
  <c r="N185" i="1"/>
  <c r="N58" i="1"/>
  <c r="N2284" i="1"/>
  <c r="N6625" i="1"/>
  <c r="N8325" i="1"/>
  <c r="N8160" i="1"/>
  <c r="N3720" i="1"/>
  <c r="N5552" i="1"/>
  <c r="N6102" i="1"/>
  <c r="N3278" i="1"/>
  <c r="N254" i="1"/>
  <c r="N6810" i="1"/>
  <c r="N222" i="1"/>
  <c r="N7843" i="1"/>
  <c r="N4451" i="1"/>
  <c r="N8513" i="1"/>
  <c r="N6798" i="1"/>
  <c r="N1615" i="1"/>
  <c r="N7622" i="1"/>
  <c r="N6570" i="1"/>
  <c r="N678" i="1"/>
  <c r="N5097" i="1"/>
  <c r="N2279" i="1"/>
  <c r="N2362" i="1"/>
  <c r="N2010" i="1"/>
  <c r="N2315" i="1"/>
  <c r="N3696" i="1"/>
  <c r="N1608" i="1"/>
  <c r="N2565" i="1"/>
  <c r="N1035" i="1"/>
  <c r="N353" i="1"/>
  <c r="N6677" i="1"/>
  <c r="N5071" i="1"/>
  <c r="N6635" i="1"/>
  <c r="N1246" i="1"/>
  <c r="N8437" i="1"/>
  <c r="N3279" i="1"/>
  <c r="N7995" i="1"/>
  <c r="N8077" i="1"/>
  <c r="N6489" i="1"/>
  <c r="N6963" i="1"/>
  <c r="N1082" i="1"/>
  <c r="N2201" i="1"/>
  <c r="N2414" i="1"/>
  <c r="N6302" i="1"/>
  <c r="N5251" i="1"/>
  <c r="N5026" i="1"/>
  <c r="N3976" i="1"/>
  <c r="N4727" i="1"/>
  <c r="N7606" i="1"/>
  <c r="N6053" i="1"/>
  <c r="N3106" i="1"/>
  <c r="N4340" i="1"/>
  <c r="N1822" i="1"/>
  <c r="N7709" i="1"/>
  <c r="N1190" i="1"/>
  <c r="N1580" i="1"/>
  <c r="N6168" i="1"/>
  <c r="N3704" i="1"/>
  <c r="N5679" i="1"/>
  <c r="N4674" i="1"/>
  <c r="N5987" i="1"/>
  <c r="N5734" i="1"/>
  <c r="N6903" i="1"/>
  <c r="N6582" i="1"/>
  <c r="N6307" i="1"/>
  <c r="N1165" i="1"/>
  <c r="N5275" i="1"/>
  <c r="N3497" i="1"/>
  <c r="N8451" i="1"/>
  <c r="N7580" i="1"/>
  <c r="N7448" i="1"/>
  <c r="N3844" i="1"/>
  <c r="N3728" i="1"/>
  <c r="N1931" i="1"/>
  <c r="N2886" i="1"/>
  <c r="N4959" i="1"/>
  <c r="N8002" i="1"/>
  <c r="N1010" i="1"/>
  <c r="N8474" i="1"/>
  <c r="N7677" i="1"/>
  <c r="N2395" i="1"/>
  <c r="N4796" i="1"/>
  <c r="N3946" i="1"/>
  <c r="N2821" i="1"/>
  <c r="N7374" i="1"/>
  <c r="N5372" i="1"/>
  <c r="N577" i="1"/>
  <c r="N515" i="1"/>
  <c r="N2623" i="1"/>
  <c r="N1959" i="1"/>
  <c r="N4392" i="1"/>
  <c r="N4248" i="1"/>
  <c r="N3487" i="1"/>
  <c r="N3598" i="1"/>
  <c r="N1682" i="1"/>
  <c r="N2174" i="1"/>
  <c r="N6649" i="1"/>
  <c r="N7505" i="1"/>
  <c r="N3474" i="1"/>
  <c r="N3331" i="1"/>
  <c r="N1472" i="1"/>
  <c r="N1977" i="1"/>
  <c r="N8304" i="1"/>
  <c r="N1848" i="1"/>
  <c r="N902" i="1"/>
  <c r="N2719" i="1"/>
  <c r="N6743" i="1"/>
  <c r="N578" i="1"/>
  <c r="N6266" i="1"/>
  <c r="N6485" i="1"/>
  <c r="N4598" i="1"/>
  <c r="N246" i="1"/>
  <c r="N3014" i="1"/>
  <c r="N438" i="1"/>
  <c r="N2346" i="1"/>
  <c r="N997" i="1"/>
  <c r="N112" i="1"/>
  <c r="N3300" i="1"/>
  <c r="N1694" i="1"/>
  <c r="N4698" i="1"/>
  <c r="N445" i="1"/>
  <c r="N2216" i="1"/>
  <c r="N3998" i="1"/>
  <c r="N2468" i="1"/>
  <c r="N7017" i="1"/>
  <c r="N4270" i="1"/>
  <c r="N2618" i="1"/>
  <c r="N2929" i="1"/>
  <c r="N747" i="1"/>
  <c r="N8045" i="1"/>
  <c r="N7225" i="1"/>
  <c r="N2196" i="1"/>
  <c r="N1273" i="1"/>
  <c r="N4437" i="1"/>
  <c r="N8286" i="1"/>
  <c r="N5894" i="1"/>
  <c r="N3963" i="1"/>
  <c r="N2703" i="1"/>
  <c r="N3592" i="1"/>
  <c r="N6473" i="1"/>
  <c r="N689" i="1"/>
  <c r="N5699" i="1"/>
  <c r="N8370" i="1"/>
  <c r="N6431" i="1"/>
  <c r="N8479" i="1"/>
  <c r="N5065" i="1"/>
  <c r="N1711" i="1"/>
  <c r="N3114" i="1"/>
  <c r="N2940" i="1"/>
  <c r="N7375" i="1"/>
  <c r="N6865" i="1"/>
  <c r="N2612" i="1"/>
  <c r="N6787" i="1"/>
  <c r="N308" i="1"/>
  <c r="N6267" i="1"/>
  <c r="N1647" i="1"/>
  <c r="N821" i="1"/>
  <c r="N3234" i="1"/>
  <c r="N4820" i="1"/>
  <c r="N240" i="1"/>
  <c r="N3516" i="1"/>
  <c r="N347" i="1"/>
  <c r="N2202" i="1"/>
  <c r="N4686" i="1"/>
  <c r="N5729" i="1"/>
  <c r="N1420" i="1"/>
  <c r="N4161" i="1"/>
  <c r="N1487" i="1"/>
  <c r="N3083" i="1"/>
  <c r="N7434" i="1"/>
  <c r="N7207" i="1"/>
  <c r="N2327" i="1"/>
  <c r="N1921" i="1"/>
  <c r="N1056" i="1"/>
  <c r="N7467" i="1"/>
  <c r="N4471" i="1"/>
  <c r="N4221" i="1"/>
  <c r="N1499" i="1"/>
  <c r="N26" i="1"/>
  <c r="N7181" i="1"/>
  <c r="N1322" i="1"/>
  <c r="N4661" i="1"/>
  <c r="N848" i="1"/>
  <c r="N4069" i="1"/>
  <c r="N2881" i="1"/>
  <c r="N3332" i="1"/>
  <c r="N6250" i="1"/>
  <c r="N7569" i="1"/>
  <c r="N1775" i="1"/>
  <c r="N3540" i="1"/>
  <c r="N6814" i="1"/>
  <c r="N8338" i="1"/>
  <c r="N7392" i="1"/>
  <c r="N559" i="1"/>
  <c r="N6139" i="1"/>
  <c r="N3932" i="1"/>
  <c r="N1565" i="1"/>
  <c r="N6735" i="1"/>
  <c r="N7354" i="1"/>
  <c r="N455" i="1"/>
  <c r="N6571" i="1"/>
  <c r="N5990" i="1"/>
  <c r="N6524" i="1"/>
  <c r="N414" i="1"/>
  <c r="N5161" i="1"/>
  <c r="N2728" i="1"/>
  <c r="N1285" i="1"/>
  <c r="N4014" i="1"/>
  <c r="N886" i="1"/>
  <c r="N8354" i="1"/>
  <c r="N267" i="1"/>
  <c r="N2839" i="1"/>
  <c r="N6764" i="1"/>
  <c r="N6908" i="1"/>
  <c r="N6877" i="1"/>
  <c r="N7255" i="1"/>
  <c r="N6899" i="1"/>
  <c r="N2518" i="1"/>
  <c r="N751" i="1"/>
  <c r="N415" i="1"/>
  <c r="N4809" i="1"/>
  <c r="N7623" i="1"/>
  <c r="N4185" i="1"/>
  <c r="N2961" i="1"/>
  <c r="N2328" i="1"/>
  <c r="N3623" i="1"/>
  <c r="N3969" i="1"/>
  <c r="N7441" i="1"/>
  <c r="N4335" i="1"/>
  <c r="N1306" i="1"/>
  <c r="N3404" i="1"/>
  <c r="N6958" i="1"/>
  <c r="N3004" i="1"/>
  <c r="N6360" i="1"/>
  <c r="N5103" i="1"/>
  <c r="N4398" i="1"/>
  <c r="N4732" i="1"/>
  <c r="N5970" i="1"/>
  <c r="N6122" i="1"/>
  <c r="N3605" i="1"/>
  <c r="N7877" i="1"/>
  <c r="N5228" i="1"/>
  <c r="N6871" i="1"/>
  <c r="N7415" i="1"/>
  <c r="N1110" i="1"/>
  <c r="N4171" i="1"/>
  <c r="N2740" i="1"/>
  <c r="N5829" i="1"/>
  <c r="N3228" i="1"/>
  <c r="N5690" i="1"/>
  <c r="N2251" i="1"/>
  <c r="N7010" i="1"/>
  <c r="N2089" i="1"/>
  <c r="N1099" i="1"/>
  <c r="N3938" i="1"/>
  <c r="N8090" i="1"/>
  <c r="N2101" i="1"/>
  <c r="N3366" i="1"/>
  <c r="N7064" i="1"/>
  <c r="N1836" i="1"/>
  <c r="N5790" i="1"/>
  <c r="N4662" i="1"/>
  <c r="N159" i="1"/>
  <c r="N1712" i="1"/>
  <c r="N8139" i="1"/>
  <c r="N8452" i="1"/>
  <c r="N5650" i="1"/>
  <c r="N1967" i="1"/>
  <c r="N3421" i="1"/>
  <c r="N4438" i="1"/>
  <c r="N6069" i="1"/>
  <c r="N8178" i="1"/>
  <c r="N8400" i="1"/>
  <c r="N4567" i="1"/>
  <c r="N8141" i="1"/>
  <c r="N3307" i="1"/>
  <c r="N1673" i="1"/>
  <c r="N150" i="1"/>
  <c r="N7640" i="1"/>
  <c r="N2090" i="1"/>
  <c r="N7275" i="1"/>
  <c r="N1788" i="1"/>
  <c r="N2674" i="1"/>
  <c r="N8164" i="1"/>
  <c r="N6490" i="1"/>
  <c r="N6799" i="1"/>
  <c r="N2930" i="1"/>
  <c r="N1879" i="1"/>
  <c r="N1659" i="1"/>
  <c r="N1547" i="1"/>
  <c r="N965" i="1"/>
  <c r="N1184" i="1"/>
  <c r="N3138" i="1"/>
  <c r="N2866" i="1"/>
  <c r="N7033" i="1"/>
  <c r="N7492" i="1"/>
  <c r="N6225" i="1"/>
  <c r="N1067" i="1"/>
  <c r="N6295" i="1"/>
  <c r="N887" i="1"/>
  <c r="N1302" i="1"/>
  <c r="N2175" i="1"/>
  <c r="N5543" i="1"/>
  <c r="N4076" i="1"/>
  <c r="N8179" i="1"/>
  <c r="N1068" i="1"/>
  <c r="N7023" i="1"/>
  <c r="N3188" i="1"/>
  <c r="N612" i="1"/>
  <c r="N4627" i="1"/>
  <c r="N2308" i="1"/>
  <c r="N1842" i="1"/>
  <c r="N1776" i="1"/>
  <c r="N5276" i="1"/>
  <c r="N4472" i="1"/>
  <c r="N7577" i="1"/>
  <c r="N5112" i="1"/>
  <c r="N4162" i="1"/>
  <c r="N4797" i="1"/>
  <c r="N1978" i="1"/>
  <c r="N3208" i="1"/>
  <c r="N8282" i="1"/>
  <c r="N2230" i="1"/>
  <c r="N3783" i="1"/>
  <c r="N4222" i="1"/>
  <c r="N7082" i="1"/>
  <c r="N1695" i="1"/>
  <c r="N2613" i="1"/>
  <c r="N1219" i="1"/>
  <c r="N907" i="1"/>
  <c r="N5695" i="1"/>
  <c r="N6321" i="1"/>
  <c r="N3947" i="1"/>
  <c r="N5803" i="1"/>
  <c r="N1046" i="1"/>
  <c r="N1566" i="1"/>
  <c r="N6103" i="1"/>
  <c r="N4026" i="1"/>
  <c r="N2448" i="1"/>
  <c r="N7559" i="1"/>
  <c r="N5066" i="1"/>
  <c r="N1683" i="1"/>
  <c r="N8209" i="1"/>
  <c r="N2743" i="1"/>
  <c r="N632" i="1"/>
  <c r="N4235" i="1"/>
  <c r="N5903" i="1"/>
  <c r="N6025" i="1"/>
  <c r="N3775" i="1"/>
  <c r="N542" i="1"/>
  <c r="N4090" i="1"/>
  <c r="N3817" i="1"/>
  <c r="N7276" i="1"/>
  <c r="N2126" i="1"/>
  <c r="N3876" i="1"/>
  <c r="N4610" i="1"/>
  <c r="N5548" i="1"/>
  <c r="N3661" i="1"/>
  <c r="N5256" i="1"/>
  <c r="N1746" i="1"/>
  <c r="N3139" i="1"/>
  <c r="N5864" i="1"/>
  <c r="N1297" i="1"/>
  <c r="N4644" i="1"/>
  <c r="N3214" i="1"/>
  <c r="N4143" i="1"/>
  <c r="N2210" i="1"/>
  <c r="N378" i="1"/>
  <c r="N5058" i="1"/>
  <c r="N5509" i="1"/>
  <c r="N6442" i="1"/>
  <c r="N4925" i="1"/>
  <c r="N7890" i="1"/>
  <c r="N382" i="1"/>
  <c r="N878" i="1"/>
  <c r="N5213" i="1"/>
  <c r="N1909" i="1"/>
  <c r="N973" i="1"/>
  <c r="N966" i="1"/>
  <c r="N6996" i="1"/>
  <c r="N6804" i="1"/>
  <c r="N5651" i="1"/>
  <c r="N3917" i="1"/>
  <c r="N1581" i="1"/>
  <c r="N3894" i="1"/>
  <c r="N5700" i="1"/>
  <c r="N8430" i="1"/>
  <c r="N7689" i="1"/>
  <c r="N1281" i="1"/>
  <c r="N4931" i="1"/>
  <c r="N5659" i="1"/>
  <c r="N1668" i="1"/>
  <c r="N4369" i="1"/>
  <c r="N1696" i="1"/>
  <c r="N3301" i="1"/>
  <c r="N5564" i="1"/>
  <c r="N1761" i="1"/>
  <c r="N8251" i="1"/>
  <c r="N4645" i="1"/>
  <c r="N1689" i="1"/>
  <c r="N3981" i="1"/>
  <c r="N8105" i="1"/>
  <c r="N6338" i="1"/>
  <c r="N4430" i="1"/>
  <c r="N3356" i="1"/>
  <c r="N3140" i="1"/>
  <c r="N7784" i="1"/>
  <c r="N7839" i="1"/>
  <c r="N940" i="1"/>
  <c r="N1085" i="1"/>
  <c r="N5195" i="1"/>
  <c r="N7790" i="1"/>
  <c r="N4599" i="1"/>
  <c r="N3396" i="1"/>
  <c r="N625" i="1"/>
  <c r="N4439" i="1"/>
  <c r="N2352" i="1"/>
  <c r="N7969" i="1"/>
  <c r="N2169" i="1"/>
  <c r="N6834" i="1"/>
  <c r="N6614" i="1"/>
  <c r="N7752" i="1"/>
  <c r="N7635" i="1"/>
  <c r="N4144" i="1"/>
  <c r="N6688" i="1"/>
  <c r="N5303" i="1"/>
  <c r="N6872" i="1"/>
  <c r="N8385" i="1"/>
  <c r="N5584" i="1"/>
  <c r="N1100" i="1"/>
  <c r="N6600" i="1"/>
  <c r="N2011" i="1"/>
  <c r="N606" i="1"/>
  <c r="N132" i="1"/>
  <c r="N2480" i="1"/>
  <c r="N3204" i="1"/>
  <c r="N5865" i="1"/>
  <c r="N7134" i="1"/>
  <c r="N2031" i="1"/>
  <c r="N472" i="1"/>
  <c r="N5" i="1"/>
  <c r="N6308" i="1"/>
  <c r="N4615" i="1"/>
  <c r="N2966" i="1"/>
  <c r="N7422" i="1"/>
  <c r="N3712" i="1"/>
  <c r="N6915" i="1"/>
  <c r="N1269" i="1"/>
  <c r="N767" i="1"/>
  <c r="N6916" i="1"/>
  <c r="N5544" i="1"/>
  <c r="N3189" i="1"/>
  <c r="N6555" i="1"/>
  <c r="N2720" i="1"/>
  <c r="N3171" i="1"/>
  <c r="N64" i="1"/>
  <c r="N5553" i="1"/>
  <c r="N4082" i="1"/>
  <c r="N3970" i="1"/>
  <c r="N4242" i="1"/>
  <c r="N8415" i="1"/>
  <c r="N888" i="1"/>
  <c r="N1979" i="1"/>
  <c r="N7248" i="1"/>
  <c r="N4663" i="1"/>
  <c r="N4064" i="1"/>
  <c r="N3323" i="1"/>
  <c r="N7226" i="1"/>
  <c r="N1521" i="1"/>
  <c r="N1442" i="1"/>
  <c r="N2695" i="1"/>
  <c r="N4254" i="1"/>
  <c r="N702" i="1"/>
  <c r="N4779" i="1"/>
  <c r="N4664" i="1"/>
  <c r="N7785" i="1"/>
  <c r="N4424" i="1"/>
  <c r="N6509" i="1"/>
  <c r="N1829" i="1"/>
  <c r="N2947" i="1"/>
  <c r="N2844" i="1"/>
  <c r="N7641" i="1"/>
  <c r="N809" i="1"/>
  <c r="N5135" i="1"/>
  <c r="N143" i="1"/>
  <c r="N8056" i="1"/>
  <c r="N3862" i="1"/>
  <c r="N4083" i="1"/>
  <c r="N4420" i="1"/>
  <c r="N7292" i="1"/>
  <c r="N4155" i="1"/>
  <c r="N7953" i="1"/>
  <c r="N3776" i="1"/>
  <c r="N4139" i="1"/>
  <c r="N2724" i="1"/>
  <c r="N4996" i="1"/>
  <c r="N2931" i="1"/>
  <c r="N7192" i="1"/>
  <c r="N2061" i="1"/>
  <c r="N7539" i="1"/>
  <c r="N5120" i="1"/>
  <c r="N2979" i="1"/>
  <c r="N5532" i="1"/>
  <c r="N8431" i="1"/>
  <c r="N4772" i="1"/>
  <c r="N1378" i="1"/>
  <c r="N4720" i="1"/>
  <c r="N168" i="1"/>
  <c r="N4050" i="1"/>
  <c r="N740" i="1"/>
  <c r="N2861" i="1"/>
  <c r="N6190" i="1"/>
  <c r="N2750" i="1"/>
  <c r="N7379" i="1"/>
  <c r="N3172" i="1"/>
  <c r="N6272" i="1"/>
  <c r="N6081" i="1"/>
  <c r="N6158" i="1"/>
  <c r="N1541" i="1"/>
  <c r="N3409" i="1"/>
  <c r="N8349" i="1"/>
  <c r="N633" i="1"/>
  <c r="N2948" i="1"/>
  <c r="N6191" i="1"/>
  <c r="N889" i="1"/>
  <c r="N3280" i="1"/>
  <c r="N3294" i="1"/>
  <c r="N634" i="1"/>
  <c r="N3918" i="1"/>
  <c r="N797" i="1"/>
  <c r="N3533" i="1"/>
  <c r="N3534" i="1"/>
  <c r="N5775" i="1"/>
  <c r="N2081" i="1"/>
  <c r="N2102" i="1"/>
  <c r="N5868" i="1"/>
  <c r="N6428" i="1"/>
  <c r="N6626" i="1"/>
  <c r="N5457" i="1"/>
  <c r="N8046" i="1"/>
  <c r="N5920" i="1"/>
  <c r="N1980" i="1"/>
  <c r="N8057" i="1"/>
  <c r="N85" i="1"/>
  <c r="N4798" i="1"/>
  <c r="N5092" i="1"/>
  <c r="N1922" i="1"/>
  <c r="N1734" i="1"/>
  <c r="N8271" i="1"/>
  <c r="N1350" i="1"/>
  <c r="N2713" i="1"/>
  <c r="N6800" i="1"/>
  <c r="N2935" i="1"/>
  <c r="N3647" i="1"/>
  <c r="N1323" i="1"/>
  <c r="N4302" i="1"/>
  <c r="N8097" i="1"/>
  <c r="N564" i="1"/>
  <c r="N463" i="1"/>
  <c r="N6273" i="1"/>
  <c r="N1940" i="1"/>
  <c r="N5983" i="1"/>
  <c r="N2566" i="1"/>
  <c r="N1057" i="1"/>
  <c r="N5469" i="1"/>
  <c r="N6510" i="1"/>
  <c r="N4055" i="1"/>
  <c r="N1385" i="1"/>
  <c r="N4656" i="1"/>
  <c r="N7068" i="1"/>
  <c r="N7227" i="1"/>
  <c r="N6850" i="1"/>
  <c r="N1132" i="1"/>
  <c r="N1430" i="1"/>
  <c r="N849" i="1"/>
  <c r="N7647" i="1"/>
  <c r="N6909" i="1"/>
  <c r="N5978" i="1"/>
  <c r="N6242" i="1"/>
  <c r="N3089" i="1"/>
  <c r="N1522" i="1"/>
  <c r="N4104" i="1"/>
  <c r="N7595" i="1"/>
  <c r="N27" i="1"/>
  <c r="N1396" i="1"/>
  <c r="N3977" i="1"/>
  <c r="N1843" i="1"/>
  <c r="N7151" i="1"/>
  <c r="N7423" i="1"/>
  <c r="N2091" i="1"/>
  <c r="N6410" i="1"/>
  <c r="N276" i="1"/>
  <c r="N6226" i="1"/>
  <c r="N5680" i="1"/>
  <c r="N1837" i="1"/>
  <c r="N4366" i="1"/>
  <c r="N7262" i="1"/>
  <c r="N7305" i="1"/>
  <c r="N5638" i="1"/>
  <c r="N2316" i="1"/>
  <c r="N5554" i="1"/>
  <c r="N7311" i="1"/>
  <c r="N7652" i="1"/>
  <c r="N1086" i="1"/>
  <c r="N1700" i="1"/>
  <c r="N2709" i="1"/>
  <c r="N6075" i="1"/>
  <c r="N803" i="1"/>
  <c r="N2285" i="1"/>
  <c r="N5196" i="1"/>
  <c r="N5373" i="1"/>
  <c r="N7923" i="1"/>
  <c r="N5984" i="1"/>
  <c r="N3662" i="1"/>
  <c r="N8252" i="1"/>
  <c r="N4733" i="1"/>
  <c r="N903" i="1"/>
  <c r="N6424" i="1"/>
  <c r="N2848" i="1"/>
  <c r="N263" i="1"/>
  <c r="N2490" i="1"/>
  <c r="N8465" i="1"/>
  <c r="N4721" i="1"/>
  <c r="N15" i="1"/>
  <c r="N4974" i="1"/>
  <c r="N6783" i="1"/>
  <c r="N348" i="1"/>
  <c r="N2406" i="1"/>
  <c r="N7729" i="1"/>
  <c r="N4084" i="1"/>
  <c r="N420" i="1"/>
  <c r="N2356" i="1"/>
  <c r="N7535" i="1"/>
  <c r="N5104" i="1"/>
  <c r="N4508" i="1"/>
  <c r="N4839" i="1"/>
  <c r="N7540" i="1"/>
  <c r="N7366" i="1"/>
  <c r="N2840" i="1"/>
  <c r="N1036" i="1"/>
  <c r="N3478" i="1"/>
  <c r="N3999" i="1"/>
  <c r="N4699" i="1"/>
  <c r="N8519" i="1"/>
  <c r="N6968" i="1"/>
  <c r="N3229" i="1"/>
  <c r="N5136" i="1"/>
  <c r="N8475" i="1"/>
  <c r="N822" i="1"/>
  <c r="N1602" i="1"/>
  <c r="N4982" i="1"/>
  <c r="N5031" i="1"/>
  <c r="N5277" i="1"/>
  <c r="N2796" i="1"/>
  <c r="N3648" i="1"/>
  <c r="N72" i="1"/>
  <c r="N960" i="1"/>
  <c r="N3536" i="1"/>
  <c r="N7386" i="1"/>
  <c r="N4131" i="1"/>
  <c r="N613" i="1"/>
  <c r="N5959" i="1"/>
  <c r="N8320" i="1"/>
  <c r="N4386" i="1"/>
  <c r="N3324" i="1"/>
  <c r="N44" i="1"/>
  <c r="N4350" i="1"/>
  <c r="N2386" i="1"/>
  <c r="N3581" i="1"/>
  <c r="N3154" i="1"/>
  <c r="N2992" i="1"/>
  <c r="N3302" i="1"/>
  <c r="N4085" i="1"/>
  <c r="N1307" i="1"/>
  <c r="N967" i="1"/>
  <c r="N6701" i="1"/>
  <c r="N2980" i="1"/>
  <c r="N113" i="1"/>
  <c r="N342" i="1"/>
  <c r="N2525" i="1"/>
  <c r="N4840" i="1"/>
  <c r="N7322" i="1"/>
  <c r="N560" i="1"/>
  <c r="N1725" i="1"/>
  <c r="N1144" i="1"/>
  <c r="N3836" i="1"/>
  <c r="N1620" i="1"/>
  <c r="N4457" i="1"/>
  <c r="N7011" i="1"/>
  <c r="N1409" i="1"/>
  <c r="N4827" i="1"/>
  <c r="N1397" i="1"/>
  <c r="N7203" i="1"/>
  <c r="N3488" i="1"/>
  <c r="N2920" i="1"/>
  <c r="N7554" i="1"/>
  <c r="N5943" i="1"/>
  <c r="N932" i="1"/>
  <c r="N818" i="1"/>
  <c r="N5854" i="1"/>
  <c r="N3587" i="1"/>
  <c r="N3405" i="1"/>
  <c r="N6096" i="1"/>
  <c r="N752" i="1"/>
  <c r="N4865" i="1"/>
  <c r="N7684" i="1"/>
  <c r="N2614" i="1"/>
  <c r="N264" i="1"/>
  <c r="N6048" i="1"/>
  <c r="N1274" i="1"/>
  <c r="N7424" i="1"/>
  <c r="N3349" i="1"/>
  <c r="N4747" i="1"/>
  <c r="N7866" i="1"/>
  <c r="N1007" i="1"/>
  <c r="N7477" i="1"/>
  <c r="N8520" i="1"/>
  <c r="N5998" i="1"/>
  <c r="N2587" i="1"/>
  <c r="N7786" i="1"/>
  <c r="N228" i="1"/>
  <c r="N3039" i="1"/>
  <c r="N6824" i="1"/>
  <c r="N8008" i="1"/>
  <c r="N3427" i="1"/>
  <c r="N1356" i="1"/>
  <c r="N5960" i="1"/>
  <c r="N4286" i="1"/>
  <c r="N1747" i="1"/>
  <c r="N1386" i="1"/>
  <c r="N5779" i="1"/>
  <c r="N1963" i="1"/>
  <c r="N3588" i="1"/>
  <c r="N332" i="1"/>
  <c r="N8263" i="1"/>
  <c r="N505" i="1"/>
  <c r="N247" i="1"/>
  <c r="N1905" i="1"/>
  <c r="N4761" i="1"/>
  <c r="N3845" i="1"/>
  <c r="N5032" i="1"/>
  <c r="N8381" i="1"/>
  <c r="N2189" i="1"/>
  <c r="N538" i="1"/>
  <c r="N3313" i="1"/>
  <c r="N6839" i="1"/>
  <c r="N6744" i="1"/>
  <c r="N2912" i="1"/>
  <c r="N5704" i="1"/>
  <c r="N6076" i="1"/>
  <c r="N640" i="1"/>
  <c r="N4458" i="1"/>
  <c r="N4833" i="1"/>
  <c r="N7555" i="1"/>
  <c r="N4784" i="1"/>
  <c r="N1282" i="1"/>
  <c r="N5932" i="1"/>
  <c r="N4259" i="1"/>
  <c r="N6381" i="1"/>
  <c r="N3285" i="1"/>
  <c r="N4431" i="1"/>
  <c r="N5756" i="1"/>
  <c r="N3470" i="1"/>
  <c r="N5197" i="1"/>
  <c r="N496" i="1"/>
  <c r="N1690" i="1"/>
  <c r="N8169" i="1"/>
  <c r="N8317" i="1"/>
  <c r="N8438" i="1"/>
  <c r="N392" i="1"/>
  <c r="N1111" i="1"/>
  <c r="N6939" i="1"/>
  <c r="N5142" i="1"/>
  <c r="N4600" i="1"/>
  <c r="N2262" i="1"/>
  <c r="N6214" i="1"/>
  <c r="N2309" i="1"/>
  <c r="N3619" i="1"/>
  <c r="N1674" i="1"/>
  <c r="N4509" i="1"/>
  <c r="N4879" i="1"/>
  <c r="N7083" i="1"/>
  <c r="N961" i="1"/>
  <c r="N3111" i="1"/>
  <c r="N6904" i="1"/>
  <c r="N7715" i="1"/>
  <c r="N6979" i="1"/>
  <c r="N626" i="1"/>
  <c r="N5324" i="1"/>
  <c r="N8135" i="1"/>
  <c r="N4281" i="1"/>
  <c r="N4911" i="1"/>
  <c r="N1853" i="1"/>
  <c r="N5686" i="1"/>
  <c r="N7113" i="1"/>
  <c r="N5098" i="1"/>
  <c r="N7730" i="1"/>
  <c r="N5905" i="1"/>
  <c r="N2040" i="1"/>
  <c r="N2662" i="1"/>
  <c r="N2267" i="1"/>
  <c r="N283" i="1"/>
  <c r="N4357" i="1"/>
  <c r="N4125" i="1"/>
  <c r="N890" i="1"/>
  <c r="N1868" i="1"/>
  <c r="N607" i="1"/>
  <c r="N6432" i="1"/>
  <c r="N2560" i="1"/>
  <c r="N1869" i="1"/>
  <c r="N6885" i="1"/>
  <c r="N2290" i="1"/>
  <c r="N627" i="1"/>
  <c r="N5767" i="1"/>
  <c r="N4675" i="1"/>
  <c r="N7123" i="1"/>
  <c r="N8204" i="1"/>
  <c r="N2337" i="1"/>
  <c r="N7118" i="1"/>
  <c r="N1883" i="1"/>
  <c r="N7849" i="1"/>
  <c r="N4637" i="1"/>
  <c r="N2197" i="1"/>
  <c r="N7816" i="1"/>
  <c r="N2002" i="1"/>
  <c r="N1500" i="1"/>
  <c r="N8432" i="1"/>
  <c r="N190" i="1"/>
  <c r="N5817" i="1"/>
  <c r="N1264" i="1"/>
  <c r="N3230" i="1"/>
  <c r="N8514" i="1"/>
  <c r="N685" i="1"/>
  <c r="N5622" i="1"/>
  <c r="N6469" i="1"/>
  <c r="N6443" i="1"/>
  <c r="N3430" i="1"/>
  <c r="N4034" i="1"/>
  <c r="N5105" i="1"/>
  <c r="N199" i="1"/>
  <c r="N3620" i="1"/>
  <c r="N1735" i="1"/>
  <c r="N1473" i="1"/>
  <c r="N3766" i="1"/>
  <c r="N1651" i="1"/>
  <c r="N2714" i="1"/>
  <c r="N6987" i="1"/>
  <c r="N6060" i="1"/>
  <c r="N7480" i="1"/>
  <c r="N6851" i="1"/>
  <c r="N1191" i="1"/>
  <c r="N6921" i="1"/>
  <c r="N3576" i="1"/>
  <c r="N6029" i="1"/>
  <c r="N1112" i="1"/>
  <c r="N4706" i="1"/>
  <c r="N5533" i="1"/>
  <c r="N2481" i="1"/>
  <c r="N2347" i="1"/>
  <c r="N6372" i="1"/>
  <c r="N1474" i="1"/>
  <c r="N8039" i="1"/>
  <c r="N387" i="1"/>
  <c r="N8091" i="1"/>
  <c r="N4750" i="1"/>
  <c r="N1298" i="1"/>
  <c r="N4156" i="1"/>
  <c r="N3008" i="1"/>
  <c r="N7059" i="1"/>
  <c r="N6770" i="1"/>
  <c r="N7867" i="1"/>
  <c r="N7924" i="1"/>
  <c r="N181" i="1"/>
  <c r="N4249" i="1"/>
  <c r="N8241" i="1"/>
  <c r="N6296" i="1"/>
  <c r="N7102" i="1"/>
  <c r="N7393" i="1"/>
  <c r="N4902" i="1"/>
  <c r="N3855" i="1"/>
  <c r="N4988" i="1"/>
  <c r="N2734" i="1"/>
  <c r="N572" i="1"/>
  <c r="N2258" i="1"/>
  <c r="N5512" i="1"/>
  <c r="N4682" i="1"/>
  <c r="N2057" i="1"/>
  <c r="N151" i="1"/>
  <c r="N4700" i="1"/>
  <c r="N8210" i="1"/>
  <c r="N4623" i="1"/>
  <c r="N7659" i="1"/>
  <c r="N2415" i="1"/>
  <c r="N755" i="1"/>
  <c r="N4416" i="1"/>
  <c r="N530" i="1"/>
  <c r="N7453" i="1"/>
  <c r="N1527" i="1"/>
  <c r="N1421" i="1"/>
  <c r="N8418" i="1"/>
  <c r="N8106" i="1"/>
  <c r="N1777" i="1"/>
  <c r="N8021" i="1"/>
  <c r="N6339" i="1"/>
  <c r="N7589" i="1"/>
  <c r="N3544" i="1"/>
  <c r="N2469" i="1"/>
  <c r="N4960" i="1"/>
  <c r="N5047" i="1"/>
  <c r="N4728" i="1"/>
  <c r="N2190" i="1"/>
  <c r="N3357" i="1"/>
  <c r="N533" i="1"/>
  <c r="N6018" i="1"/>
  <c r="N7996" i="1"/>
  <c r="N1139" i="1"/>
  <c r="N343" i="1"/>
  <c r="N2363" i="1"/>
  <c r="N4105" i="1"/>
  <c r="N2887" i="1"/>
  <c r="N2574" i="1"/>
  <c r="N516" i="1"/>
  <c r="N654" i="1"/>
  <c r="N4140" i="1"/>
  <c r="N2962" i="1"/>
  <c r="N3846" i="1"/>
  <c r="N7182" i="1"/>
  <c r="N4969" i="1"/>
  <c r="N5826" i="1"/>
  <c r="N7196" i="1"/>
  <c r="N169" i="1"/>
  <c r="N4714" i="1"/>
  <c r="N3247" i="1"/>
  <c r="N4314" i="1"/>
  <c r="N6361" i="1"/>
  <c r="N1577" i="1"/>
  <c r="N284" i="1"/>
  <c r="N5876" i="1"/>
  <c r="N1953" i="1"/>
  <c r="N6577" i="1"/>
  <c r="N4576" i="1"/>
  <c r="N6664" i="1"/>
  <c r="N2529" i="1"/>
  <c r="N2299" i="1"/>
  <c r="N6054" i="1"/>
  <c r="N6333" i="1"/>
  <c r="N2888" i="1"/>
  <c r="N7376" i="1"/>
  <c r="N6886" i="1"/>
  <c r="N1782" i="1"/>
  <c r="N2239" i="1"/>
  <c r="N1812" i="1"/>
  <c r="N1705" i="1"/>
  <c r="N4691" i="1"/>
  <c r="N4264" i="1"/>
  <c r="N7454" i="1"/>
  <c r="N2364" i="1"/>
  <c r="N7269" i="1"/>
  <c r="N5154" i="1"/>
  <c r="N118" i="1"/>
  <c r="N4616" i="1"/>
  <c r="N3272" i="1"/>
  <c r="N5214" i="1"/>
  <c r="N5086" i="1"/>
  <c r="N200" i="1"/>
  <c r="N285" i="1"/>
  <c r="N7028" i="1"/>
  <c r="N2401" i="1"/>
  <c r="N928" i="1"/>
  <c r="N1838" i="1"/>
  <c r="N3418" i="1"/>
  <c r="N6012" i="1"/>
  <c r="N191" i="1"/>
  <c r="N8371" i="1"/>
  <c r="N962" i="1"/>
  <c r="N4287" i="1"/>
  <c r="N6585" i="1"/>
  <c r="N1783" i="1"/>
  <c r="N6495" i="1"/>
  <c r="N5019" i="1"/>
  <c r="N1234" i="1"/>
  <c r="N3314" i="1"/>
  <c r="N1889" i="1"/>
  <c r="N4956" i="1"/>
  <c r="N5391" i="1"/>
  <c r="N5470" i="1"/>
  <c r="N5588" i="1"/>
  <c r="N4539" i="1"/>
  <c r="N6437" i="1"/>
  <c r="N2259" i="1"/>
  <c r="N6181" i="1"/>
  <c r="N6778" i="1"/>
  <c r="N2357" i="1"/>
  <c r="N2211" i="1"/>
  <c r="N6953" i="1"/>
  <c r="N7599" i="1"/>
  <c r="N170" i="1"/>
  <c r="N8136" i="1"/>
  <c r="N6479" i="1"/>
  <c r="N1275" i="1"/>
  <c r="N2484" i="1"/>
  <c r="N241" i="1"/>
  <c r="N1741" i="1"/>
  <c r="N6433" i="1"/>
  <c r="N4918" i="1"/>
  <c r="N7660" i="1"/>
  <c r="N6601" i="1"/>
  <c r="N3564" i="1"/>
  <c r="N4133" i="1"/>
  <c r="N7197" i="1"/>
  <c r="N2789" i="1"/>
  <c r="N3847" i="1"/>
  <c r="N2358" i="1"/>
  <c r="N6255" i="1"/>
  <c r="N5818" i="1"/>
  <c r="N1830" i="1"/>
  <c r="N7367" i="1"/>
  <c r="N4903" i="1"/>
  <c r="N1490" i="1"/>
  <c r="N49" i="1"/>
  <c r="N126" i="1"/>
  <c r="N2594" i="1"/>
  <c r="N4346" i="1"/>
  <c r="N4326" i="1"/>
  <c r="N6984" i="1"/>
  <c r="N1312" i="1"/>
  <c r="N1578" i="1"/>
  <c r="N4834" i="1"/>
  <c r="N2461" i="1"/>
  <c r="N8386" i="1"/>
  <c r="N3382" i="1"/>
  <c r="N1117" i="1"/>
  <c r="N7506" i="1"/>
  <c r="N4773" i="1"/>
  <c r="N8287" i="1"/>
  <c r="N667" i="1"/>
  <c r="N5597" i="1"/>
  <c r="N5589" i="1"/>
  <c r="N4370" i="1"/>
  <c r="N201" i="1"/>
  <c r="N4657" i="1"/>
  <c r="N509" i="1"/>
  <c r="N4319" i="1"/>
  <c r="N6932" i="1"/>
  <c r="N5121" i="1"/>
  <c r="N324" i="1"/>
  <c r="N4465" i="1"/>
  <c r="N333" i="1"/>
  <c r="N2780" i="1"/>
  <c r="N4116" i="1"/>
  <c r="N5812" i="1"/>
  <c r="N4210" i="1"/>
  <c r="N1831" i="1"/>
  <c r="N3046" i="1"/>
  <c r="N5950" i="1"/>
  <c r="N4190" i="1"/>
  <c r="N5129" i="1"/>
  <c r="N4260" i="1"/>
  <c r="N4729" i="1"/>
  <c r="N6702" i="1"/>
  <c r="N3422" i="1"/>
  <c r="N2015" i="1"/>
  <c r="N3565" i="1"/>
  <c r="N7368" i="1"/>
  <c r="N7449" i="1"/>
  <c r="N8034" i="1"/>
  <c r="N1047" i="1"/>
  <c r="N1293" i="1"/>
  <c r="N853" i="1"/>
  <c r="N448" i="1"/>
  <c r="N1736" i="1"/>
  <c r="N5991" i="1"/>
  <c r="N2280" i="1"/>
  <c r="N7405" i="1"/>
  <c r="N5293" i="1"/>
  <c r="N6438" i="1"/>
  <c r="N6386" i="1"/>
  <c r="N7741" i="1"/>
  <c r="N5033" i="1"/>
  <c r="N2630" i="1"/>
  <c r="N2704" i="1"/>
  <c r="N1756" i="1"/>
  <c r="N4332" i="1"/>
  <c r="N6522" i="1"/>
  <c r="N7468" i="1"/>
  <c r="N2369" i="1"/>
  <c r="N2845" i="1"/>
  <c r="N641" i="1"/>
  <c r="N8439" i="1"/>
  <c r="N1363" i="1"/>
  <c r="N3479" i="1"/>
  <c r="N534" i="1"/>
  <c r="N1129" i="1"/>
  <c r="N1391" i="1"/>
  <c r="N1510" i="1"/>
  <c r="N3263" i="1"/>
  <c r="N3303" i="1"/>
  <c r="N5714" i="1"/>
  <c r="N923" i="1"/>
  <c r="N3177" i="1"/>
  <c r="N4498" i="1"/>
  <c r="N968" i="1"/>
  <c r="N4521" i="1"/>
  <c r="N4377" i="1"/>
  <c r="N314" i="1"/>
  <c r="N5458" i="1"/>
  <c r="N2082" i="1"/>
  <c r="N2374" i="1"/>
  <c r="N3927" i="1"/>
  <c r="N3164" i="1"/>
  <c r="N4919" i="1"/>
  <c r="N3697" i="1"/>
  <c r="N4885" i="1"/>
  <c r="N5374" i="1"/>
  <c r="N4157" i="1"/>
  <c r="N1294" i="1"/>
  <c r="N5264" i="1"/>
  <c r="N6933" i="1"/>
  <c r="N1737" i="1"/>
  <c r="N8363" i="1"/>
  <c r="N6334" i="1"/>
  <c r="N711" i="1"/>
  <c r="N2862" i="1"/>
  <c r="N4211" i="1"/>
  <c r="N2575" i="1"/>
  <c r="N5581" i="1"/>
  <c r="N2485" i="1"/>
  <c r="N7012" i="1"/>
  <c r="N5971" i="1"/>
  <c r="N6309" i="1"/>
  <c r="N2375" i="1"/>
  <c r="N2016" i="1"/>
  <c r="N5399" i="1"/>
  <c r="N6142" i="1"/>
  <c r="N2045" i="1"/>
  <c r="N7072" i="1"/>
  <c r="N2212" i="1"/>
  <c r="N4926" i="1"/>
  <c r="N6703" i="1"/>
  <c r="N1478" i="1"/>
  <c r="N642" i="1"/>
  <c r="N7954" i="1"/>
  <c r="N5720" i="1"/>
  <c r="N3319" i="1"/>
  <c r="N6862" i="1"/>
  <c r="N5215" i="1"/>
  <c r="N3638" i="1"/>
  <c r="N7933" i="1"/>
  <c r="N517" i="1"/>
  <c r="N810" i="1"/>
  <c r="N2454" i="1"/>
  <c r="N2103" i="1"/>
  <c r="N7736" i="1"/>
  <c r="N1585" i="1"/>
  <c r="N5356" i="1"/>
  <c r="N1212" i="1"/>
  <c r="N6811" i="1"/>
  <c r="N5287" i="1"/>
  <c r="N1898" i="1"/>
  <c r="N7970" i="1"/>
  <c r="N4857" i="1"/>
  <c r="N2449" i="1"/>
  <c r="N5988" i="1"/>
  <c r="N6525" i="1"/>
  <c r="N1985" i="1"/>
  <c r="N2310" i="1"/>
  <c r="N6988" i="1"/>
  <c r="N5352" i="1"/>
  <c r="N5387" i="1"/>
  <c r="N8288" i="1"/>
  <c r="N6620" i="1"/>
  <c r="N344" i="1"/>
  <c r="N5294" i="1"/>
  <c r="N7944" i="1"/>
  <c r="N1351" i="1"/>
  <c r="N8497" i="1"/>
  <c r="N2967" i="1"/>
  <c r="N1748" i="1"/>
  <c r="N7628" i="1"/>
  <c r="N6537" i="1"/>
  <c r="N4858" i="1"/>
  <c r="N2744" i="1"/>
  <c r="N4559" i="1"/>
  <c r="N2024" i="1"/>
  <c r="N1003" i="1"/>
  <c r="N2591" i="1"/>
  <c r="N1443" i="1"/>
  <c r="N918" i="1"/>
  <c r="N8078" i="1"/>
  <c r="N4491" i="1"/>
  <c r="N6980" i="1"/>
  <c r="N1906" i="1"/>
  <c r="N182" i="1"/>
  <c r="N6934" i="1"/>
  <c r="N3362" i="1"/>
  <c r="N5048" i="1"/>
  <c r="N363" i="1"/>
  <c r="N8027" i="1"/>
  <c r="N8175" i="1"/>
  <c r="N3315" i="1"/>
  <c r="N2921" i="1"/>
  <c r="N7959" i="1"/>
  <c r="N7406" i="1"/>
  <c r="N5198" i="1"/>
  <c r="N1008" i="1"/>
  <c r="N5715" i="1"/>
  <c r="N6123" i="1"/>
  <c r="N345" i="1"/>
  <c r="N2067" i="1"/>
  <c r="N4835" i="1"/>
  <c r="N8022" i="1"/>
  <c r="N5130" i="1"/>
  <c r="N3760" i="1"/>
  <c r="N2932" i="1"/>
  <c r="N3489" i="1"/>
  <c r="N3444" i="1"/>
  <c r="N3157" i="1"/>
  <c r="N1590" i="1"/>
  <c r="N6082" i="1"/>
  <c r="N5162" i="1"/>
  <c r="N5131" i="1"/>
  <c r="N6997" i="1"/>
  <c r="N1528" i="1"/>
  <c r="N7183" i="1"/>
  <c r="N3910" i="1"/>
  <c r="N8264" i="1"/>
  <c r="N28" i="1"/>
  <c r="N6345" i="1"/>
  <c r="N1416" i="1"/>
  <c r="N1523" i="1"/>
  <c r="N1308" i="1"/>
  <c r="N553" i="1"/>
  <c r="N3241" i="1"/>
  <c r="N373" i="1"/>
  <c r="N5652" i="1"/>
  <c r="N4003" i="1"/>
  <c r="N3052" i="1"/>
  <c r="N4110" i="1"/>
  <c r="N7394" i="1"/>
  <c r="N591" i="1"/>
  <c r="N7804" i="1"/>
  <c r="N3663" i="1"/>
  <c r="N7787" i="1"/>
  <c r="N4320" i="1"/>
  <c r="N4230" i="1"/>
  <c r="N1235" i="1"/>
  <c r="N6572" i="1"/>
  <c r="N7395" i="1"/>
  <c r="N5743" i="1"/>
  <c r="N2725" i="1"/>
  <c r="N7541" i="1"/>
  <c r="N5163" i="1"/>
  <c r="N3413" i="1"/>
  <c r="N4821" i="1"/>
  <c r="N1553" i="1"/>
  <c r="N3178" i="1"/>
  <c r="N3978" i="1"/>
  <c r="N4236" i="1"/>
  <c r="N5148" i="1"/>
  <c r="N5113" i="1"/>
  <c r="N1276" i="1"/>
  <c r="N3700" i="1"/>
  <c r="N6852" i="1"/>
  <c r="N2872" i="1"/>
  <c r="N8165" i="1"/>
  <c r="N5381" i="1"/>
  <c r="N7918" i="1"/>
  <c r="N4582" i="1"/>
  <c r="N5999" i="1"/>
  <c r="N798" i="1"/>
  <c r="N3024" i="1"/>
  <c r="N2774" i="1"/>
  <c r="N6713" i="1"/>
  <c r="N4802" i="1"/>
  <c r="N1706" i="1"/>
  <c r="N2751" i="1"/>
  <c r="N4261" i="1"/>
  <c r="N2745" i="1"/>
  <c r="N8193" i="1"/>
  <c r="N3458" i="1"/>
  <c r="N36" i="1"/>
  <c r="N8446" i="1"/>
  <c r="N1660" i="1"/>
  <c r="N3115" i="1"/>
  <c r="N3701" i="1"/>
  <c r="N4243" i="1"/>
  <c r="N1352" i="1"/>
  <c r="N1663" i="1"/>
  <c r="N1652" i="1"/>
  <c r="N5501" i="1"/>
  <c r="N3928" i="1"/>
  <c r="N2263" i="1"/>
  <c r="N59" i="1"/>
  <c r="N6340" i="1"/>
  <c r="N3150" i="1"/>
  <c r="N7560" i="1"/>
  <c r="N3736" i="1"/>
  <c r="N6106" i="1"/>
  <c r="N8217" i="1"/>
  <c r="N3215" i="1"/>
  <c r="N8223" i="1"/>
  <c r="N7323" i="1"/>
  <c r="N2486" i="1"/>
  <c r="N4859" i="1"/>
  <c r="N2127" i="1"/>
  <c r="N4912" i="1"/>
  <c r="N1548" i="1"/>
  <c r="N778" i="1"/>
  <c r="N7542" i="1"/>
  <c r="N2905" i="1"/>
  <c r="N5644" i="1"/>
  <c r="N2841" i="1"/>
  <c r="N7697" i="1"/>
  <c r="N2985" i="1"/>
  <c r="N3537" i="1"/>
  <c r="N248" i="1"/>
  <c r="N2166" i="1"/>
  <c r="N6788" i="1"/>
  <c r="N5382" i="1"/>
  <c r="N1491" i="1"/>
  <c r="N5502" i="1"/>
  <c r="N5388" i="1"/>
  <c r="N315" i="1"/>
  <c r="N4560" i="1"/>
  <c r="N2600" i="1"/>
  <c r="N7756" i="1"/>
  <c r="N7671" i="1"/>
  <c r="N5257" i="1"/>
  <c r="N786" i="1"/>
  <c r="N3333" i="1"/>
  <c r="N4442" i="1"/>
  <c r="N4282" i="1"/>
  <c r="N6887" i="1"/>
  <c r="N3221" i="1"/>
  <c r="N8372" i="1"/>
  <c r="N3482" i="1"/>
  <c r="N2332" i="1"/>
  <c r="N6935" i="1"/>
  <c r="N90" i="1"/>
  <c r="N4000" i="1"/>
  <c r="N7312" i="1"/>
  <c r="N4751" i="1"/>
  <c r="N4265" i="1"/>
  <c r="N5549" i="1"/>
  <c r="N298" i="1"/>
  <c r="N954" i="1"/>
  <c r="N871" i="1"/>
  <c r="N6672" i="1"/>
  <c r="N2815" i="1"/>
  <c r="N6707" i="1"/>
  <c r="N2359" i="1"/>
  <c r="N5072" i="1"/>
  <c r="N5375" i="1"/>
  <c r="N388" i="1"/>
  <c r="N3047" i="1"/>
  <c r="N5434" i="1"/>
  <c r="N2637" i="1"/>
  <c r="N7029" i="1"/>
  <c r="N6316" i="1"/>
  <c r="N7040" i="1"/>
  <c r="N4351" i="1"/>
  <c r="N3436" i="1"/>
  <c r="N2933" i="1"/>
  <c r="N423" i="1"/>
  <c r="N1684" i="1"/>
  <c r="N2787" i="1"/>
  <c r="N7493" i="1"/>
  <c r="N4271" i="1"/>
  <c r="N4964" i="1"/>
  <c r="N823" i="1"/>
  <c r="N4020" i="1"/>
  <c r="N5176" i="1"/>
  <c r="N2472" i="1"/>
  <c r="N1342" i="1"/>
  <c r="N1986" i="1"/>
  <c r="N5392" i="1"/>
  <c r="N1174" i="1"/>
  <c r="N5933" i="1"/>
  <c r="N4163" i="1"/>
  <c r="N1630" i="1"/>
  <c r="N3553" i="1"/>
  <c r="N5934" i="1"/>
  <c r="N5786" i="1"/>
  <c r="N5166" i="1"/>
  <c r="N4378" i="1"/>
  <c r="N6289" i="1"/>
  <c r="N5429" i="1"/>
  <c r="N490" i="1"/>
  <c r="N4027" i="1"/>
  <c r="N7762" i="1"/>
  <c r="N872" i="1"/>
  <c r="N3767" i="1"/>
  <c r="N7232" i="1"/>
  <c r="N7349" i="1"/>
  <c r="N6586" i="1"/>
  <c r="N1989" i="1"/>
  <c r="N8145" i="1"/>
  <c r="N3084" i="1"/>
  <c r="N6008" i="1"/>
  <c r="N5804" i="1"/>
  <c r="N6219" i="1"/>
  <c r="N4475" i="1"/>
  <c r="N4051" i="1"/>
  <c r="N5034" i="1"/>
  <c r="N31" i="1"/>
  <c r="N1185" i="1"/>
  <c r="N7140" i="1"/>
  <c r="N2615" i="1"/>
  <c r="N4164" i="1"/>
  <c r="N7073" i="1"/>
  <c r="N4305" i="1"/>
  <c r="N5921" i="1"/>
  <c r="N5855" i="1"/>
  <c r="N3593" i="1"/>
  <c r="N1801" i="1"/>
  <c r="N5623" i="1"/>
  <c r="N1968" i="1"/>
  <c r="N3626" i="1"/>
  <c r="N65" i="1"/>
  <c r="N7907" i="1"/>
  <c r="N6093" i="1"/>
  <c r="N6411" i="1"/>
  <c r="N7450" i="1"/>
  <c r="N741" i="1"/>
  <c r="N5344" i="1"/>
  <c r="N5191" i="1"/>
  <c r="N7982" i="1"/>
  <c r="N5665" i="1"/>
  <c r="N7157" i="1"/>
  <c r="N7757" i="1"/>
  <c r="N5927" i="1"/>
  <c r="N4957" i="1"/>
  <c r="N3675" i="1"/>
  <c r="N4932" i="1"/>
  <c r="N7600" i="1"/>
  <c r="N5188" i="1"/>
  <c r="N8364" i="1"/>
  <c r="N8423" i="1"/>
  <c r="N7821" i="1"/>
  <c r="N6587" i="1"/>
  <c r="N2111" i="1"/>
  <c r="N4846" i="1"/>
  <c r="N7556" i="1"/>
  <c r="N6989" i="1"/>
  <c r="N1016" i="1"/>
  <c r="N165" i="1"/>
  <c r="N209" i="1"/>
  <c r="N1118" i="1"/>
  <c r="N8117" i="1"/>
  <c r="N2396" i="1"/>
  <c r="N4942" i="1"/>
  <c r="N1318" i="1"/>
  <c r="N316" i="1"/>
  <c r="N5446" i="1"/>
  <c r="N6835" i="1"/>
  <c r="N7158" i="1"/>
  <c r="N985" i="1"/>
  <c r="N1159" i="1"/>
  <c r="N7799" i="1"/>
  <c r="N6573" i="1"/>
  <c r="N2153" i="1"/>
  <c r="N2050" i="1"/>
  <c r="N6087" i="1"/>
  <c r="N4126" i="1"/>
  <c r="N6771" i="1"/>
  <c r="N2387" i="1"/>
  <c r="N5492" i="1"/>
  <c r="N4828" i="1"/>
  <c r="N152" i="1"/>
  <c r="N6640" i="1"/>
  <c r="N2519" i="1"/>
  <c r="N787" i="1"/>
  <c r="N5143" i="1"/>
  <c r="N1197" i="1"/>
  <c r="N6464" i="1"/>
  <c r="N2231" i="1"/>
  <c r="N3577" i="1"/>
  <c r="N2906" i="1"/>
  <c r="N7041" i="1"/>
  <c r="N2686" i="1"/>
  <c r="N411" i="1"/>
  <c r="N6615" i="1"/>
  <c r="N7249" i="1"/>
  <c r="N898" i="1"/>
  <c r="N941" i="1"/>
  <c r="N5567" i="1"/>
  <c r="N4095" i="1"/>
  <c r="N6736" i="1"/>
  <c r="N4707" i="1"/>
  <c r="N8289" i="1"/>
  <c r="N5329" i="1"/>
  <c r="N7003" i="1"/>
  <c r="N6202" i="1"/>
  <c r="N6491" i="1"/>
  <c r="N6819" i="1"/>
  <c r="N3194" i="1"/>
  <c r="N7146" i="1"/>
  <c r="N6658" i="1"/>
  <c r="N5122" i="1"/>
  <c r="N8265" i="1"/>
  <c r="N4184" i="1"/>
  <c r="N5513" i="1"/>
  <c r="N4283" i="1"/>
  <c r="N5624" i="1"/>
  <c r="N3286" i="1"/>
  <c r="N1750" i="1"/>
  <c r="N8305" i="1"/>
  <c r="N2428" i="1"/>
  <c r="N2034" i="1"/>
  <c r="N7908" i="1"/>
  <c r="N6853" i="1"/>
  <c r="N5407" i="1"/>
  <c r="N4379" i="1"/>
  <c r="N119" i="1"/>
  <c r="N2941" i="1"/>
  <c r="N5205" i="1"/>
  <c r="N2491" i="1"/>
  <c r="N4593" i="1"/>
  <c r="N4327" i="1"/>
  <c r="N579" i="1"/>
  <c r="N1058" i="1"/>
  <c r="N7396" i="1"/>
  <c r="N4052" i="1"/>
  <c r="N1192" i="1"/>
  <c r="N8040" i="1"/>
  <c r="N6720" i="1"/>
  <c r="N7986" i="1"/>
  <c r="N3179" i="1"/>
  <c r="N412" i="1"/>
  <c r="N5035" i="1"/>
  <c r="N7400" i="1"/>
  <c r="N4053" i="1"/>
  <c r="N5750" i="1"/>
  <c r="N2203" i="1"/>
  <c r="N491" i="1"/>
  <c r="N1559" i="1"/>
  <c r="N400" i="1"/>
  <c r="N7093" i="1"/>
  <c r="N7189" i="1"/>
  <c r="N8013" i="1"/>
  <c r="N1431" i="1"/>
  <c r="N628" i="1"/>
  <c r="N6328" i="1"/>
  <c r="N66" i="1"/>
  <c r="N273" i="1"/>
  <c r="N5170" i="1"/>
  <c r="N7024" i="1"/>
  <c r="N2268" i="1"/>
  <c r="N1621" i="1"/>
  <c r="N1295" i="1"/>
  <c r="N5521" i="1"/>
  <c r="N7054" i="1"/>
  <c r="N2955" i="1"/>
  <c r="N7359" i="1"/>
  <c r="N7233" i="1"/>
  <c r="N6425" i="1"/>
  <c r="N1570" i="1"/>
  <c r="N3097" i="1"/>
  <c r="N748" i="1"/>
  <c r="N4730" i="1"/>
  <c r="N756" i="1"/>
  <c r="N2017" i="1"/>
  <c r="N4262" i="1"/>
  <c r="N7830" i="1"/>
  <c r="N223" i="1"/>
  <c r="N5510" i="1"/>
  <c r="N153" i="1"/>
  <c r="N6355" i="1"/>
  <c r="N4141" i="1"/>
  <c r="N6732" i="1"/>
  <c r="N8253" i="1"/>
  <c r="N6544" i="1"/>
  <c r="N3222" i="1"/>
  <c r="N5955" i="1"/>
  <c r="N614" i="1"/>
  <c r="N1313" i="1"/>
  <c r="N3964" i="1"/>
  <c r="N8297" i="1"/>
  <c r="N949" i="1"/>
  <c r="N3308" i="1"/>
  <c r="N2775" i="1"/>
  <c r="N929" i="1"/>
  <c r="N6207" i="1"/>
  <c r="N4452" i="1"/>
  <c r="N2072" i="1"/>
  <c r="N2348" i="1"/>
  <c r="N8521" i="1"/>
  <c r="N5827" i="1"/>
  <c r="N6268" i="1"/>
  <c r="N7873" i="1"/>
  <c r="N3209" i="1"/>
  <c r="N5625" i="1"/>
  <c r="N3578" i="1"/>
  <c r="N7288" i="1"/>
  <c r="N974" i="1"/>
  <c r="N8101" i="1"/>
  <c r="N3431" i="1"/>
  <c r="N2973" i="1"/>
  <c r="N2756" i="1"/>
  <c r="N1166" i="1"/>
  <c r="N2895" i="1"/>
  <c r="N7791" i="1"/>
  <c r="N7166" i="1"/>
  <c r="N4417" i="1"/>
  <c r="N3281" i="1"/>
  <c r="N5582" i="1"/>
  <c r="N6175" i="1"/>
  <c r="N3939" i="1"/>
  <c r="N3090" i="1"/>
  <c r="N6470" i="1"/>
  <c r="N4803" i="1"/>
  <c r="N4740" i="1"/>
  <c r="N3526" i="1"/>
  <c r="N5830" i="1"/>
  <c r="N4866" i="1"/>
  <c r="N224" i="1"/>
  <c r="N5258" i="1"/>
  <c r="N5906" i="1"/>
  <c r="N4004" i="1"/>
  <c r="N8480" i="1"/>
  <c r="N8290" i="1"/>
  <c r="N4212" i="1"/>
  <c r="N2322" i="1"/>
  <c r="N2760" i="1"/>
  <c r="N2624" i="1"/>
  <c r="N60" i="1"/>
  <c r="N9" i="1"/>
  <c r="N6065" i="1"/>
  <c r="N3680" i="1"/>
  <c r="N479" i="1"/>
  <c r="N5935" i="1"/>
  <c r="N924" i="1"/>
  <c r="N6888" i="1"/>
  <c r="N5475" i="1"/>
  <c r="N4570" i="1"/>
  <c r="N3503" i="1"/>
  <c r="N1017" i="1"/>
  <c r="N2873" i="1"/>
  <c r="N696" i="1"/>
  <c r="N7792" i="1"/>
  <c r="N5383" i="1"/>
  <c r="N2032" i="1"/>
  <c r="N3463" i="1"/>
  <c r="N3273" i="1"/>
  <c r="N3982" i="1"/>
  <c r="N7442" i="1"/>
  <c r="N7380" i="1"/>
  <c r="N5465" i="1"/>
  <c r="N5585" i="1"/>
  <c r="N6948" i="1"/>
  <c r="N1567" i="1"/>
  <c r="N1179" i="1"/>
  <c r="N4867" i="1"/>
  <c r="N6969" i="1"/>
  <c r="N7103" i="1"/>
  <c r="N4005" i="1"/>
  <c r="N986" i="1"/>
  <c r="N2601" i="1"/>
  <c r="N7167" i="1"/>
  <c r="N2807" i="1"/>
  <c r="N6574" i="1"/>
  <c r="N6772" i="1"/>
  <c r="N2204" i="1"/>
  <c r="N3676" i="1"/>
  <c r="N299" i="1"/>
  <c r="N2402" i="1"/>
  <c r="N6134" i="1"/>
  <c r="N4765" i="1"/>
  <c r="N7458" i="1"/>
  <c r="N8041" i="1"/>
  <c r="N202" i="1"/>
  <c r="N6917" i="1"/>
  <c r="N7324" i="1"/>
  <c r="N3992" i="1"/>
  <c r="N50" i="1"/>
  <c r="N6229" i="1"/>
  <c r="N2619" i="1"/>
  <c r="N5887" i="1"/>
  <c r="N8373" i="1"/>
  <c r="N1990" i="1"/>
  <c r="N3737" i="1"/>
  <c r="N7624" i="1"/>
  <c r="N8298" i="1"/>
  <c r="N3823" i="1"/>
  <c r="N5744" i="1"/>
  <c r="N2936" i="1"/>
  <c r="N6990" i="1"/>
  <c r="N6737" i="1"/>
  <c r="N8085" i="1"/>
  <c r="N3248" i="1"/>
  <c r="N5471" i="1"/>
  <c r="N45" i="1"/>
  <c r="N4850" i="1"/>
  <c r="N4646" i="1"/>
  <c r="N2595" i="1"/>
  <c r="N5318" i="1"/>
  <c r="N5265" i="1"/>
  <c r="N105" i="1"/>
  <c r="N3048" i="1"/>
  <c r="N506" i="1"/>
  <c r="N4158" i="1"/>
  <c r="N5735" i="1"/>
  <c r="N3656" i="1"/>
  <c r="N6446" i="1"/>
  <c r="N7636" i="1"/>
  <c r="N192" i="1"/>
  <c r="N1040" i="1"/>
  <c r="N8374" i="1"/>
  <c r="N580" i="1"/>
  <c r="N3367" i="1"/>
  <c r="N4583" i="1"/>
  <c r="N1251" i="1"/>
  <c r="N4250" i="1"/>
  <c r="N6659" i="1"/>
  <c r="N2455" i="1"/>
  <c r="N2311" i="1"/>
  <c r="N4757" i="1"/>
  <c r="N6714" i="1"/>
  <c r="N3871" i="1"/>
  <c r="N139" i="1"/>
  <c r="N5869" i="1"/>
  <c r="N4195" i="1"/>
  <c r="N3829" i="1"/>
  <c r="N8433" i="1"/>
  <c r="N8066" i="1"/>
  <c r="N6738" i="1"/>
  <c r="N7488" i="1"/>
  <c r="N6220" i="1"/>
  <c r="N4568" i="1"/>
  <c r="N4303" i="1"/>
  <c r="N4006" i="1"/>
  <c r="N5573" i="1"/>
  <c r="N3338" i="1"/>
  <c r="N1778" i="1"/>
  <c r="N7522" i="1"/>
  <c r="N2922" i="1"/>
  <c r="N2549" i="1"/>
  <c r="N1669" i="1"/>
  <c r="N6085" i="1"/>
  <c r="N7549" i="1"/>
  <c r="N5333" i="1"/>
  <c r="N3956" i="1"/>
  <c r="N5087" i="1"/>
  <c r="N2160" i="1"/>
  <c r="N6198" i="1"/>
  <c r="N334" i="1"/>
  <c r="N2651" i="1"/>
  <c r="N3072" i="1"/>
  <c r="N3856" i="1"/>
  <c r="N5761" i="1"/>
  <c r="N5345" i="1"/>
  <c r="N3738" i="1"/>
  <c r="N289" i="1"/>
  <c r="N5538" i="1"/>
  <c r="N2012" i="1"/>
  <c r="N4145" i="1"/>
  <c r="N535" i="1"/>
  <c r="N3566" i="1"/>
  <c r="N4836" i="1"/>
  <c r="N6061" i="1"/>
  <c r="N8062" i="1"/>
  <c r="N1823" i="1"/>
  <c r="N8408" i="1"/>
  <c r="N1927" i="1"/>
  <c r="N8092" i="1"/>
  <c r="N5557" i="1"/>
  <c r="N6317" i="1"/>
  <c r="N120" i="1"/>
  <c r="N6367" i="1"/>
  <c r="N824" i="1"/>
  <c r="N1059" i="1"/>
  <c r="N8079" i="1"/>
  <c r="N1807" i="1"/>
  <c r="N7672" i="1"/>
  <c r="N302" i="1"/>
  <c r="N5701" i="1"/>
  <c r="N3034" i="1"/>
  <c r="N6318" i="1"/>
  <c r="N7013" i="1"/>
  <c r="N4701" i="1"/>
  <c r="N6511" i="1"/>
  <c r="N3437" i="1"/>
  <c r="N2858" i="1"/>
  <c r="N2035" i="1"/>
  <c r="N393" i="1"/>
  <c r="N8146" i="1"/>
  <c r="N7767" i="1"/>
  <c r="N1417" i="1"/>
  <c r="N1626" i="1"/>
  <c r="N2003" i="1"/>
  <c r="N1105" i="1"/>
  <c r="N4577" i="1"/>
  <c r="N3957" i="1"/>
  <c r="N1981" i="1"/>
  <c r="N4692" i="1"/>
  <c r="N5992" i="1"/>
  <c r="N2968" i="1"/>
  <c r="N4347" i="1"/>
  <c r="N242" i="1"/>
  <c r="N2605" i="1"/>
  <c r="N7590" i="1"/>
  <c r="N6004" i="1"/>
  <c r="N6708" i="1"/>
  <c r="N3165" i="1"/>
  <c r="N6215" i="1"/>
  <c r="N7661" i="1"/>
  <c r="N2997" i="1"/>
  <c r="N7909" i="1"/>
  <c r="N2421" i="1"/>
  <c r="N585" i="1"/>
  <c r="N1286" i="1"/>
  <c r="N7720" i="1"/>
  <c r="N1757" i="1"/>
  <c r="N4715" i="1"/>
  <c r="N942" i="1"/>
  <c r="N3642" i="1"/>
  <c r="N446" i="1"/>
  <c r="N6192" i="1"/>
  <c r="N4380" i="1"/>
  <c r="N6203" i="1"/>
  <c r="N1571" i="1"/>
  <c r="N364" i="1"/>
  <c r="N2333" i="1"/>
  <c r="N1160" i="1"/>
  <c r="N160" i="1"/>
  <c r="N4510" i="1"/>
  <c r="N368" i="1"/>
  <c r="N6512" i="1"/>
  <c r="N4578" i="1"/>
  <c r="N3260" i="1"/>
  <c r="N2810" i="1"/>
  <c r="N5514" i="1"/>
  <c r="N280" i="1"/>
  <c r="N3599" i="1"/>
  <c r="N586" i="1"/>
  <c r="N3195" i="1"/>
  <c r="N6124" i="1"/>
  <c r="N3897" i="1"/>
  <c r="N6959" i="1"/>
  <c r="N7971" i="1"/>
  <c r="N2907" i="1"/>
  <c r="N114" i="1"/>
  <c r="N5860" i="1"/>
  <c r="N5522" i="1"/>
  <c r="N7065" i="1"/>
  <c r="N6396" i="1"/>
  <c r="N5447" i="1"/>
  <c r="N6193" i="1"/>
  <c r="N7306" i="1"/>
  <c r="N643" i="1"/>
  <c r="N732" i="1"/>
  <c r="N7768" i="1"/>
  <c r="N3325" i="1"/>
  <c r="N957" i="1"/>
  <c r="N3015" i="1"/>
  <c r="N1011" i="1"/>
  <c r="N2329" i="1"/>
  <c r="N5568" i="1"/>
  <c r="N1982" i="1"/>
  <c r="N5459" i="1"/>
  <c r="N5452" i="1"/>
  <c r="N2353" i="1"/>
  <c r="N2013" i="1"/>
  <c r="N729" i="1"/>
  <c r="N5000" i="1"/>
  <c r="N510" i="1"/>
  <c r="N249" i="1"/>
  <c r="N3218" i="1"/>
  <c r="N7934" i="1"/>
  <c r="N1149" i="1"/>
  <c r="N6341" i="1"/>
  <c r="N1870" i="1"/>
  <c r="N8086" i="1"/>
  <c r="N1653" i="1"/>
  <c r="N439" i="1"/>
  <c r="N2849" i="1"/>
  <c r="N4172" i="1"/>
  <c r="N6549" i="1"/>
  <c r="N7042" i="1"/>
  <c r="N2797" i="1"/>
  <c r="N6550" i="1"/>
  <c r="N7566" i="1"/>
  <c r="N2729" i="1"/>
  <c r="N3911" i="1"/>
  <c r="N3857" i="1"/>
  <c r="N1808" i="1"/>
  <c r="N5895" i="1"/>
  <c r="N5177" i="1"/>
  <c r="N2381" i="1"/>
  <c r="N690" i="1"/>
  <c r="N7710" i="1"/>
  <c r="N3040" i="1"/>
  <c r="N3098" i="1"/>
  <c r="N668" i="1"/>
  <c r="N4647" i="1"/>
  <c r="N6458" i="1"/>
  <c r="N5850" i="1"/>
  <c r="N171" i="1"/>
  <c r="N7840" i="1"/>
  <c r="N3877" i="1"/>
  <c r="N2349" i="1"/>
  <c r="N2365" i="1"/>
  <c r="N4200" i="1"/>
  <c r="N7325" i="1"/>
  <c r="N6793" i="1"/>
  <c r="N5334" i="1"/>
  <c r="N3490" i="1"/>
  <c r="N7938" i="1"/>
  <c r="N37" i="1"/>
  <c r="N5357" i="1"/>
  <c r="N2117" i="1"/>
  <c r="N6261" i="1"/>
  <c r="N6346" i="1"/>
  <c r="N1232" i="1"/>
  <c r="N3350" i="1"/>
  <c r="N7653" i="1"/>
  <c r="N1155" i="1"/>
  <c r="N4841" i="1"/>
  <c r="N4624" i="1"/>
  <c r="N4328" i="1"/>
  <c r="N6753" i="1"/>
  <c r="N1048" i="1"/>
  <c r="N6805" i="1"/>
  <c r="N3334" i="1"/>
  <c r="N3681" i="1"/>
  <c r="N2974" i="1"/>
  <c r="N7218" i="1"/>
  <c r="N5813" i="1"/>
  <c r="N5346" i="1"/>
  <c r="N5613" i="1"/>
  <c r="N4492" i="1"/>
  <c r="N774" i="1"/>
  <c r="N1372" i="1"/>
  <c r="N5439" i="1"/>
  <c r="N4851" i="1"/>
  <c r="N761" i="1"/>
  <c r="N1679" i="1"/>
  <c r="N3274" i="1"/>
  <c r="N7513" i="1"/>
  <c r="N7928" i="1"/>
  <c r="N4028" i="1"/>
  <c r="N5791" i="1"/>
  <c r="N5966" i="1"/>
  <c r="N4532" i="1"/>
  <c r="N5956" i="1"/>
  <c r="N548" i="1"/>
  <c r="N5453" i="1"/>
  <c r="N5182" i="1"/>
  <c r="N3151" i="1"/>
  <c r="N6492" i="1"/>
  <c r="N4741" i="1"/>
  <c r="N4146" i="1"/>
  <c r="N7250" i="1"/>
  <c r="N4201" i="1"/>
  <c r="N4166" i="1"/>
  <c r="N6806" i="1"/>
  <c r="N6905" i="1"/>
  <c r="N2462" i="1"/>
  <c r="N2046" i="1"/>
  <c r="N4540" i="1"/>
  <c r="N6362" i="1"/>
  <c r="N4638" i="1"/>
  <c r="N7159" i="1"/>
  <c r="N464" i="1"/>
  <c r="N6036" i="1"/>
  <c r="N7046" i="1"/>
  <c r="N2338" i="1"/>
  <c r="N8498" i="1"/>
  <c r="N2715" i="1"/>
  <c r="N3099" i="1"/>
  <c r="N4231" i="1"/>
  <c r="N7135" i="1"/>
  <c r="N1964" i="1"/>
  <c r="N5523" i="1"/>
  <c r="N7289" i="1"/>
  <c r="N1631" i="1"/>
  <c r="N5311" i="1"/>
  <c r="N2981" i="1"/>
  <c r="N5888" i="1"/>
  <c r="N1793" i="1"/>
  <c r="N6230" i="1"/>
  <c r="N8087" i="1"/>
  <c r="N3261" i="1"/>
  <c r="N2998" i="1"/>
  <c r="N6985" i="1"/>
  <c r="N8093" i="1"/>
  <c r="N1287" i="1"/>
  <c r="N6037" i="1"/>
  <c r="N4702" i="1"/>
  <c r="N3837" i="1"/>
  <c r="N3339" i="1"/>
  <c r="N8470" i="1"/>
  <c r="N3858" i="1"/>
  <c r="N2083" i="1"/>
  <c r="N6565" i="1"/>
  <c r="N4571" i="1"/>
  <c r="N1726" i="1"/>
  <c r="N6278" i="1"/>
  <c r="N1813" i="1"/>
  <c r="N2511" i="1"/>
  <c r="N7507" i="1"/>
  <c r="N7238" i="1"/>
  <c r="N2690" i="1"/>
  <c r="N2781" i="1"/>
  <c r="N4975" i="1"/>
  <c r="N8404" i="1"/>
  <c r="N7955" i="1"/>
  <c r="N5574" i="1"/>
  <c r="N5736" i="1"/>
  <c r="N7745" i="1"/>
  <c r="N5270" i="1"/>
  <c r="N2735" i="1"/>
  <c r="N5271" i="1"/>
  <c r="N3065" i="1"/>
  <c r="N4371" i="1"/>
  <c r="N4561" i="1"/>
  <c r="N6322" i="1"/>
  <c r="N768" i="1"/>
  <c r="N5412" i="1"/>
  <c r="N4634" i="1"/>
  <c r="N5768" i="1"/>
  <c r="N7256" i="1"/>
  <c r="N7114" i="1"/>
  <c r="N4206" i="1"/>
  <c r="N2041" i="1"/>
  <c r="N106" i="1"/>
  <c r="N3993" i="1"/>
  <c r="N3824" i="1"/>
  <c r="N8447" i="1"/>
  <c r="N401" i="1"/>
  <c r="N5054" i="1"/>
  <c r="N2047" i="1"/>
  <c r="N2154" i="1"/>
  <c r="N2969" i="1"/>
  <c r="N2180" i="1"/>
  <c r="N7550" i="1"/>
  <c r="N140" i="1"/>
  <c r="N7284" i="1"/>
  <c r="N4533" i="1"/>
  <c r="N7690" i="1"/>
  <c r="N6845" i="1"/>
  <c r="N4590" i="1"/>
  <c r="N1247" i="1"/>
  <c r="N554" i="1"/>
  <c r="N6840" i="1"/>
  <c r="N7076" i="1"/>
  <c r="N4255" i="1"/>
  <c r="N365" i="1"/>
  <c r="N6279" i="1"/>
  <c r="N394" i="1"/>
  <c r="N6981" i="1"/>
  <c r="N4604" i="1"/>
  <c r="N1890" i="1"/>
  <c r="N850" i="1"/>
  <c r="N424" i="1"/>
  <c r="N7463" i="1"/>
  <c r="N5076" i="1"/>
  <c r="N659" i="1"/>
  <c r="N7355" i="1"/>
  <c r="N1418" i="1"/>
  <c r="N4983" i="1"/>
  <c r="N6176" i="1"/>
  <c r="N5460" i="1"/>
  <c r="N3923" i="1"/>
  <c r="N2317" i="1"/>
  <c r="N5639" i="1"/>
  <c r="N1891" i="1"/>
  <c r="N5435" i="1"/>
  <c r="N6982" i="1"/>
  <c r="N5757" i="1"/>
  <c r="N4165" i="1"/>
  <c r="N2970" i="1"/>
  <c r="N6274" i="1"/>
  <c r="N6373" i="1"/>
  <c r="N4399" i="1"/>
  <c r="N3210" i="1"/>
  <c r="N8182" i="1"/>
  <c r="N4056" i="1"/>
  <c r="N2482" i="1"/>
  <c r="N6765" i="1"/>
  <c r="N5419" i="1"/>
  <c r="N8009" i="1"/>
  <c r="N5430" i="1"/>
  <c r="N1410" i="1"/>
  <c r="N6297" i="1"/>
  <c r="N5312" i="1"/>
  <c r="N98" i="1"/>
  <c r="N615" i="1"/>
  <c r="N3205" i="1"/>
  <c r="N6689" i="1"/>
  <c r="N851" i="1"/>
  <c r="N4815" i="1"/>
  <c r="N829" i="1"/>
  <c r="N4486" i="1"/>
  <c r="N3504" i="1"/>
  <c r="N2638" i="1"/>
  <c r="N7629" i="1"/>
  <c r="N3705" i="1"/>
  <c r="N8343" i="1"/>
  <c r="N6879" i="1"/>
  <c r="N5027" i="1"/>
  <c r="N6866" i="1"/>
  <c r="N837" i="1"/>
  <c r="N733" i="1"/>
  <c r="N1622" i="1"/>
  <c r="N6867" i="1"/>
  <c r="N7774" i="1"/>
  <c r="N5436" i="1"/>
  <c r="N3100" i="1"/>
  <c r="N4650" i="1"/>
  <c r="N7508" i="1"/>
  <c r="N5049" i="1"/>
  <c r="N4503" i="1"/>
  <c r="N1713" i="1"/>
  <c r="N5055" i="1"/>
  <c r="N4687" i="1"/>
  <c r="N7489" i="1"/>
  <c r="N6419" i="1"/>
  <c r="N5077" i="1"/>
  <c r="N2826" i="1"/>
  <c r="N8082" i="1"/>
  <c r="N335" i="1"/>
  <c r="N2646" i="1"/>
  <c r="N2834" i="1"/>
  <c r="N5149" i="1"/>
  <c r="N2473" i="1"/>
  <c r="N5206" i="1"/>
  <c r="N6112" i="1"/>
  <c r="N5758" i="1"/>
  <c r="N4021" i="1"/>
  <c r="N6970" i="1"/>
  <c r="N3358" i="1"/>
  <c r="N4341" i="1"/>
  <c r="N5183" i="1"/>
  <c r="N7858" i="1"/>
  <c r="N2741" i="1"/>
  <c r="N3818" i="1"/>
  <c r="N2161" i="1"/>
  <c r="N2303" i="1"/>
  <c r="N3078" i="1"/>
  <c r="N4703" i="1"/>
  <c r="N5626" i="1"/>
  <c r="N4868" i="1"/>
  <c r="N7478" i="1"/>
  <c r="N3569" i="1"/>
  <c r="N8183" i="1"/>
  <c r="N1466" i="1"/>
  <c r="N1762" i="1"/>
  <c r="N3391" i="1"/>
  <c r="N7882" i="1"/>
  <c r="N2882" i="1"/>
  <c r="N4669" i="1"/>
  <c r="N3079" i="1"/>
  <c r="N4306" i="1"/>
  <c r="N7523" i="1"/>
  <c r="N7800" i="1"/>
  <c r="N5660" i="1"/>
  <c r="N3091" i="1"/>
  <c r="N5115" i="1"/>
  <c r="N1240" i="1"/>
  <c r="N7234" i="1"/>
  <c r="N5413" i="1"/>
  <c r="N1324" i="1"/>
  <c r="N3132" i="1"/>
  <c r="N5590" i="1"/>
  <c r="N648" i="1"/>
  <c r="N4393" i="1"/>
  <c r="N3929" i="1"/>
  <c r="N4096" i="1"/>
  <c r="N7141" i="1"/>
  <c r="N3256" i="1"/>
  <c r="N3190" i="1"/>
  <c r="N6940" i="1"/>
  <c r="N7570" i="1"/>
  <c r="N4816" i="1"/>
  <c r="N7104" i="1"/>
  <c r="N1941" i="1"/>
  <c r="N2710" i="1"/>
  <c r="N8440" i="1"/>
  <c r="N1507" i="1"/>
  <c r="N660" i="1"/>
  <c r="N5192" i="1"/>
  <c r="N1894" i="1"/>
  <c r="N3041" i="1"/>
  <c r="N581" i="1"/>
  <c r="N115" i="1"/>
  <c r="N6387" i="1"/>
  <c r="N5199" i="1"/>
  <c r="N2822" i="1"/>
  <c r="N2757" i="1"/>
  <c r="N6113" i="1"/>
  <c r="N3145" i="1"/>
  <c r="N7290" i="1"/>
  <c r="N7280" i="1"/>
  <c r="N3706" i="1"/>
  <c r="N4938" i="1"/>
  <c r="N3453" i="1"/>
  <c r="N7043" i="1"/>
  <c r="N354" i="1"/>
  <c r="N8147" i="1"/>
  <c r="N1398" i="1"/>
  <c r="N1560" i="1"/>
  <c r="N2915" i="1"/>
  <c r="N5696" i="1"/>
  <c r="N6526" i="1"/>
  <c r="N1817" i="1"/>
  <c r="N1041" i="1"/>
  <c r="N73" i="1"/>
  <c r="N919" i="1"/>
  <c r="N3971" i="1"/>
  <c r="N6846" i="1"/>
  <c r="N1043" i="1"/>
  <c r="N23" i="1"/>
  <c r="N6310" i="1"/>
  <c r="N6444" i="1"/>
  <c r="N8492" i="1"/>
  <c r="N1954" i="1"/>
  <c r="N4676" i="1"/>
  <c r="N7307" i="1"/>
  <c r="N3582" i="1"/>
  <c r="N7746" i="1"/>
  <c r="N4780" i="1"/>
  <c r="N3744" i="1"/>
  <c r="N2085" i="1"/>
  <c r="N8098" i="1"/>
  <c r="N4296" i="1"/>
  <c r="N859" i="1"/>
  <c r="N6588" i="1"/>
  <c r="N7219" i="1"/>
  <c r="N3320" i="1"/>
  <c r="N5247" i="1"/>
  <c r="N7220" i="1"/>
  <c r="N7519" i="1"/>
  <c r="N697" i="1"/>
  <c r="N3309" i="1"/>
  <c r="N5171" i="1"/>
  <c r="N4150" i="1"/>
  <c r="N7451" i="1"/>
  <c r="N5242" i="1"/>
  <c r="N2184" i="1"/>
  <c r="N3392" i="1"/>
  <c r="N3789" i="1"/>
  <c r="N6221" i="1"/>
  <c r="N2052" i="1"/>
  <c r="N8094" i="1"/>
  <c r="N3368" i="1"/>
  <c r="N3924" i="1"/>
  <c r="N8453" i="1"/>
  <c r="N3183" i="1"/>
  <c r="N8283" i="1"/>
  <c r="N3326" i="1"/>
  <c r="N2986" i="1"/>
  <c r="N4445" i="1"/>
  <c r="N925" i="1"/>
  <c r="N811" i="1"/>
  <c r="N7077" i="1"/>
  <c r="N1031" i="1"/>
  <c r="N7459" i="1"/>
  <c r="N6998" i="1"/>
  <c r="N881" i="1"/>
  <c r="N1623" i="1"/>
  <c r="N2982" i="1"/>
  <c r="N3654" i="1"/>
  <c r="N7055" i="1"/>
  <c r="N3223" i="1"/>
  <c r="N7607" i="1"/>
  <c r="N4605" i="1"/>
  <c r="N1697" i="1"/>
  <c r="N5697" i="1"/>
  <c r="N1996" i="1"/>
  <c r="N3538" i="1"/>
  <c r="N1087" i="1"/>
  <c r="N2726" i="1"/>
  <c r="N2360" i="1"/>
  <c r="N4358" i="1"/>
  <c r="N6465" i="1"/>
  <c r="N7678" i="1"/>
  <c r="N2120" i="1"/>
  <c r="N8073" i="1"/>
  <c r="N6447" i="1"/>
  <c r="N1426" i="1"/>
  <c r="N5059" i="1"/>
  <c r="N5283" i="1"/>
  <c r="N8254" i="1"/>
  <c r="N2240" i="1"/>
  <c r="N4359" i="1"/>
  <c r="N791" i="1"/>
  <c r="N383" i="1"/>
  <c r="N5259" i="1"/>
  <c r="N8299" i="1"/>
  <c r="N4348" i="1"/>
  <c r="N7464" i="1"/>
  <c r="N6466" i="1"/>
  <c r="N7711" i="1"/>
  <c r="N3757" i="1"/>
  <c r="N4117" i="1"/>
  <c r="N7712" i="1"/>
  <c r="N742" i="1"/>
  <c r="N7642" i="1"/>
  <c r="N1648" i="1"/>
  <c r="N6030" i="1"/>
  <c r="N2716" i="1"/>
  <c r="N2901" i="1"/>
  <c r="N1632" i="1"/>
  <c r="N4904" i="1"/>
  <c r="N6660" i="1"/>
  <c r="N4040" i="1"/>
  <c r="N3471" i="1"/>
  <c r="N6527" i="1"/>
  <c r="N7691" i="1"/>
  <c r="N2975" i="1"/>
  <c r="N7381" i="1"/>
  <c r="N2073" i="1"/>
  <c r="N3729" i="1"/>
  <c r="N4708" i="1"/>
  <c r="N6290" i="1"/>
  <c r="N1175" i="1"/>
  <c r="N6589" i="1"/>
  <c r="N24" i="1"/>
  <c r="N4688" i="1"/>
  <c r="N4677" i="1"/>
  <c r="N6766" i="1"/>
  <c r="N2776" i="1"/>
  <c r="N7251" i="1"/>
  <c r="N1252" i="1"/>
  <c r="N2376" i="1"/>
  <c r="N8424" i="1"/>
  <c r="N6233" i="1"/>
  <c r="N3600" i="1"/>
  <c r="N2312" i="1"/>
  <c r="N4070" i="1"/>
  <c r="N1455" i="1"/>
  <c r="N5928" i="1"/>
  <c r="N8083" i="1"/>
  <c r="N762" i="1"/>
  <c r="N5288" i="1"/>
  <c r="N1832" i="1"/>
  <c r="N1997" i="1"/>
  <c r="N6114" i="1"/>
  <c r="N1367" i="1"/>
  <c r="N1638" i="1"/>
  <c r="N78" i="1"/>
  <c r="N148" i="1"/>
  <c r="N4134" i="1"/>
  <c r="N425" i="1"/>
  <c r="N7152" i="1"/>
  <c r="N8128" i="1"/>
  <c r="N6234" i="1"/>
  <c r="N2505" i="1"/>
  <c r="N6439" i="1"/>
  <c r="N5393" i="1"/>
  <c r="N3819" i="1"/>
  <c r="N4008" i="1"/>
  <c r="N6177" i="1"/>
  <c r="N2850" i="1"/>
  <c r="N1824" i="1"/>
  <c r="N1331" i="1"/>
  <c r="N5745" i="1"/>
  <c r="N7235" i="1"/>
  <c r="N8456" i="1"/>
  <c r="N8476" i="1"/>
  <c r="N1156" i="1"/>
  <c r="N3264" i="1"/>
  <c r="N2112" i="1"/>
  <c r="N1873" i="1"/>
  <c r="N5440" i="1"/>
  <c r="N838" i="1"/>
  <c r="N7037" i="1"/>
  <c r="N3878" i="1"/>
  <c r="N5476" i="1"/>
  <c r="N7494" i="1"/>
  <c r="N2652" i="1"/>
  <c r="N186" i="1"/>
  <c r="N7737" i="1"/>
  <c r="N4804" i="1"/>
  <c r="N1863" i="1"/>
  <c r="N3994" i="1"/>
  <c r="N920" i="1"/>
  <c r="N2802" i="1"/>
  <c r="N5020" i="1"/>
  <c r="N2086" i="1"/>
  <c r="N1475" i="1"/>
  <c r="N7610" i="1"/>
  <c r="N6757" i="1"/>
  <c r="N5922" i="1"/>
  <c r="N2407" i="1"/>
  <c r="N8003" i="1"/>
  <c r="N2512" i="1"/>
  <c r="N6143" i="1"/>
  <c r="N3066" i="1"/>
  <c r="N5708" i="1"/>
  <c r="N8332" i="1"/>
  <c r="N5437" i="1"/>
  <c r="N1854" i="1"/>
  <c r="N3863" i="1"/>
  <c r="N5944" i="1"/>
  <c r="N2908" i="1"/>
  <c r="N4504" i="1"/>
  <c r="N5583" i="1"/>
  <c r="N3948" i="1"/>
  <c r="N3579" i="1"/>
  <c r="N6690" i="1"/>
  <c r="N1529" i="1"/>
  <c r="N5819" i="1"/>
  <c r="N7263" i="1"/>
  <c r="N6275" i="1"/>
  <c r="N5923" i="1"/>
  <c r="N703" i="1"/>
  <c r="N2078" i="1"/>
  <c r="N8466" i="1"/>
  <c r="N4891" i="1"/>
  <c r="N1060" i="1"/>
  <c r="N7469" i="1"/>
  <c r="N5219" i="1"/>
  <c r="N4186" i="1"/>
  <c r="N8051" i="1"/>
  <c r="N7775" i="1"/>
  <c r="N6148" i="1"/>
  <c r="N637" i="1"/>
  <c r="N743" i="1"/>
  <c r="N3459" i="1"/>
  <c r="N2092" i="1"/>
  <c r="N5384" i="1"/>
  <c r="N2606" i="1"/>
  <c r="N2790" i="1"/>
  <c r="N5836" i="1"/>
  <c r="N830" i="1"/>
  <c r="N5477" i="1"/>
  <c r="N2761" i="1"/>
  <c r="N3067" i="1"/>
  <c r="N3557" i="1"/>
  <c r="N5721" i="1"/>
  <c r="N8266" i="1"/>
  <c r="N4352" i="1"/>
  <c r="N598" i="1"/>
  <c r="N8460" i="1"/>
  <c r="N1701" i="1"/>
  <c r="N5776" i="1"/>
  <c r="N6545" i="1"/>
  <c r="N2463" i="1"/>
  <c r="N7090" i="1"/>
  <c r="N1248" i="1"/>
  <c r="N7317" i="1"/>
  <c r="N7377" i="1"/>
  <c r="N3363" i="1"/>
  <c r="N2213" i="1"/>
  <c r="N2896" i="1"/>
  <c r="N2874" i="1"/>
  <c r="N7793" i="1"/>
  <c r="N5924" i="1"/>
  <c r="N3677" i="1"/>
  <c r="N2502" i="1"/>
  <c r="N6000" i="1"/>
  <c r="N619" i="1"/>
  <c r="N5408" i="1"/>
  <c r="N1437" i="1"/>
  <c r="N2176" i="1"/>
  <c r="N2717" i="1"/>
  <c r="N2983" i="1"/>
  <c r="N5985" i="1"/>
  <c r="N3304" i="1"/>
  <c r="N4785" i="1"/>
  <c r="N3972" i="1"/>
  <c r="N4905" i="1"/>
  <c r="N5668" i="1"/>
  <c r="N2835" i="1"/>
  <c r="N1343" i="1"/>
  <c r="N7318" i="1"/>
  <c r="N1670" i="1"/>
  <c r="N5132" i="1"/>
  <c r="N4611" i="1"/>
  <c r="N4251" i="1"/>
  <c r="N429" i="1"/>
  <c r="N1277" i="1"/>
  <c r="N4223" i="1"/>
  <c r="N127" i="1"/>
  <c r="N3068" i="1"/>
  <c r="N638" i="1"/>
  <c r="N5961" i="1"/>
  <c r="N7543" i="1"/>
  <c r="N25" i="1"/>
  <c r="N7546" i="1"/>
  <c r="N2366" i="1"/>
  <c r="N7807" i="1"/>
  <c r="N5569" i="1"/>
  <c r="N6066" i="1"/>
  <c r="N8499" i="1"/>
  <c r="N6538" i="1"/>
  <c r="N3664" i="1"/>
  <c r="N6235" i="1"/>
  <c r="N7407" i="1"/>
  <c r="N3730" i="1"/>
  <c r="N6678" i="1"/>
  <c r="N2889" i="1"/>
  <c r="N2581" i="1"/>
  <c r="N1283" i="1"/>
  <c r="N6459" i="1"/>
  <c r="N8488" i="1"/>
  <c r="N757" i="1"/>
  <c r="N5907" i="1"/>
  <c r="N6716" i="1"/>
  <c r="N3410" i="1"/>
  <c r="N3107" i="1"/>
  <c r="N1880" i="1"/>
  <c r="N4617" i="1"/>
  <c r="N5278" i="1"/>
  <c r="N4989" i="1"/>
  <c r="N1960" i="1"/>
  <c r="N3995" i="1"/>
  <c r="N5028" i="1"/>
  <c r="N8344" i="1"/>
  <c r="N969" i="1"/>
  <c r="N7308" i="1"/>
  <c r="N5299" i="1"/>
  <c r="N3606" i="1"/>
  <c r="N6363" i="1"/>
  <c r="N5060" i="1"/>
  <c r="N7047" i="1"/>
  <c r="N933" i="1"/>
  <c r="N5478" i="1"/>
  <c r="N5677" i="1"/>
  <c r="N8345" i="1"/>
  <c r="N8510" i="1"/>
  <c r="N3933" i="1"/>
  <c r="N4443" i="1"/>
  <c r="N6815" i="1"/>
  <c r="N3085" i="1"/>
  <c r="N5524" i="1"/>
  <c r="N4791" i="1"/>
  <c r="N4381" i="1"/>
  <c r="N1789" i="1"/>
  <c r="N2550" i="1"/>
  <c r="N7525" i="1"/>
  <c r="N2890" i="1"/>
  <c r="N3633" i="1"/>
  <c r="N2534" i="1"/>
  <c r="N3124" i="1"/>
  <c r="N4382" i="1"/>
  <c r="N2367" i="1"/>
  <c r="N3445" i="1"/>
  <c r="N6149" i="1"/>
  <c r="N3527" i="1"/>
  <c r="N2145" i="1"/>
  <c r="N133" i="1"/>
  <c r="N3627" i="1"/>
  <c r="N7972" i="1"/>
  <c r="N5792" i="1"/>
  <c r="N1325" i="1"/>
  <c r="N6347" i="1"/>
  <c r="N7124" i="1"/>
  <c r="N7495" i="1"/>
  <c r="N6665" i="1"/>
  <c r="N5229" i="1"/>
  <c r="N1206" i="1"/>
  <c r="N7044" i="1"/>
  <c r="N5252" i="1"/>
  <c r="N2987" i="1"/>
  <c r="N7989" i="1"/>
  <c r="N6922" i="1"/>
  <c r="N7496" i="1"/>
  <c r="N5602" i="1"/>
  <c r="N4572" i="1"/>
  <c r="N1140" i="1"/>
  <c r="N86" i="1"/>
  <c r="N2221" i="1"/>
  <c r="N6602" i="1"/>
  <c r="N1591" i="1"/>
  <c r="N1368" i="1"/>
  <c r="N128" i="1"/>
  <c r="N987" i="1"/>
  <c r="N5828" i="1"/>
  <c r="N5691" i="1"/>
  <c r="N3062" i="1"/>
  <c r="N6927" i="1"/>
  <c r="N4499" i="1"/>
  <c r="N3242" i="1"/>
  <c r="N1549" i="1"/>
  <c r="N5929" i="1"/>
  <c r="N4670" i="1"/>
  <c r="N255" i="1"/>
  <c r="N4409" i="1"/>
  <c r="N4906" i="1"/>
  <c r="N7356" i="1"/>
  <c r="N7455" i="1"/>
  <c r="N6593" i="1"/>
  <c r="N1201" i="1"/>
  <c r="N465" i="1"/>
  <c r="N1278" i="1"/>
  <c r="N5606" i="1"/>
  <c r="N8213" i="1"/>
  <c r="N5448" i="1"/>
  <c r="N4111" i="1"/>
  <c r="N5603" i="1"/>
  <c r="N8419" i="1"/>
  <c r="N8291" i="1"/>
  <c r="N4425" i="1"/>
  <c r="N3493" i="1"/>
  <c r="N867" i="1"/>
  <c r="N1133" i="1"/>
  <c r="N413" i="1"/>
  <c r="N2696" i="1"/>
  <c r="N4628" i="1"/>
  <c r="N4805" i="1"/>
  <c r="N5081" i="1"/>
  <c r="N3268" i="1"/>
  <c r="N1202" i="1"/>
  <c r="N6291" i="1"/>
  <c r="N99" i="1"/>
  <c r="N6841" i="1"/>
  <c r="N712" i="1"/>
  <c r="N8489" i="1"/>
  <c r="N2526" i="1"/>
  <c r="N3460" i="1"/>
  <c r="N7883" i="1"/>
  <c r="N6556" i="1"/>
  <c r="N3898" i="1"/>
  <c r="N5777" i="1"/>
  <c r="N7878" i="1"/>
  <c r="N7427" i="1"/>
  <c r="N6013" i="1"/>
  <c r="N5537" i="1"/>
  <c r="N6910" i="1"/>
  <c r="N6721" i="1"/>
  <c r="N7341" i="1"/>
  <c r="N1627" i="1"/>
  <c r="N1707" i="1"/>
  <c r="N6227" i="1"/>
  <c r="N2291" i="1"/>
  <c r="N5461" i="1"/>
  <c r="N2811" i="1"/>
  <c r="N2222" i="1"/>
  <c r="N5617" i="1"/>
  <c r="N4860" i="1"/>
  <c r="N5394" i="1"/>
  <c r="N430" i="1"/>
  <c r="N2436" i="1"/>
  <c r="N4046" i="1"/>
  <c r="N7987" i="1"/>
  <c r="N7313" i="1"/>
  <c r="N5431" i="1"/>
  <c r="N1932" i="1"/>
  <c r="N6739" i="1"/>
  <c r="N7470" i="1"/>
  <c r="N5655" i="1"/>
  <c r="N831" i="1"/>
  <c r="N3173" i="1"/>
  <c r="N6115" i="1"/>
  <c r="N5629" i="1"/>
  <c r="N4065" i="1"/>
  <c r="N5172" i="1"/>
  <c r="N6773" i="1"/>
  <c r="N7679" i="1"/>
  <c r="N592" i="1"/>
  <c r="N3825" i="1"/>
  <c r="N3838" i="1"/>
  <c r="N3517" i="1"/>
  <c r="N3758" i="1"/>
  <c r="N8355" i="1"/>
  <c r="N2721" i="1"/>
  <c r="N1554" i="1"/>
  <c r="N934" i="1"/>
  <c r="N5962" i="1"/>
  <c r="N6199" i="1"/>
  <c r="N4403" i="1"/>
  <c r="N5036" i="1"/>
  <c r="N8014" i="1"/>
  <c r="N5844" i="1"/>
  <c r="N1849" i="1"/>
  <c r="N1303" i="1"/>
  <c r="N8346" i="1"/>
  <c r="N7252" i="1"/>
  <c r="N4224" i="1"/>
  <c r="N5759" i="1"/>
  <c r="N7648" i="1"/>
  <c r="N16" i="1"/>
  <c r="N5877" i="1"/>
  <c r="N256" i="1"/>
  <c r="N5067" i="1"/>
  <c r="N1649" i="1"/>
  <c r="N3649" i="1"/>
  <c r="N1839" i="1"/>
  <c r="N7571" i="1"/>
  <c r="N7841" i="1"/>
  <c r="N1106" i="1"/>
  <c r="N1983" i="1"/>
  <c r="N3169" i="1"/>
  <c r="N3800" i="1"/>
  <c r="N325" i="1"/>
  <c r="N6236" i="1"/>
  <c r="N6144" i="1"/>
  <c r="N8333" i="1"/>
  <c r="N2736" i="1"/>
  <c r="N3583" i="1"/>
  <c r="N107" i="1"/>
  <c r="N213" i="1"/>
  <c r="N379" i="1"/>
  <c r="N6382" i="1"/>
  <c r="N3899" i="1"/>
  <c r="N6636" i="1"/>
  <c r="N4594" i="1"/>
  <c r="N7329" i="1"/>
  <c r="N8311" i="1"/>
  <c r="N7048" i="1"/>
  <c r="N511" i="1"/>
  <c r="N3809" i="1"/>
  <c r="N1069" i="1"/>
  <c r="N8515" i="1"/>
  <c r="N492" i="1"/>
  <c r="N193" i="1"/>
  <c r="N17" i="1"/>
  <c r="N4852" i="1"/>
  <c r="N8326" i="1"/>
  <c r="N721" i="1"/>
  <c r="N1074" i="1"/>
  <c r="N5814" i="1"/>
  <c r="N1592" i="1"/>
  <c r="N5795" i="1"/>
  <c r="N2513" i="1"/>
  <c r="N3528" i="1"/>
  <c r="N346" i="1"/>
  <c r="N4177" i="1"/>
  <c r="N1051" i="1"/>
  <c r="N3196" i="1"/>
  <c r="N2852" i="1"/>
  <c r="N1555" i="1"/>
  <c r="N5878" i="1"/>
  <c r="N935" i="1"/>
  <c r="N779" i="1"/>
  <c r="N466" i="1"/>
  <c r="N5472" i="1"/>
  <c r="N2782" i="1"/>
  <c r="N5189" i="1"/>
  <c r="N6104" i="1"/>
  <c r="N7726" i="1"/>
  <c r="N4266" i="1"/>
  <c r="N769" i="1"/>
  <c r="N608" i="1"/>
  <c r="N473" i="1"/>
  <c r="N3016" i="1"/>
  <c r="N1401" i="1"/>
  <c r="N2607" i="1"/>
  <c r="N2133" i="1"/>
  <c r="N3073" i="1"/>
  <c r="N6342" i="1"/>
  <c r="N4191" i="1"/>
  <c r="N8409" i="1"/>
  <c r="N2625" i="1"/>
  <c r="N2456" i="1"/>
  <c r="N7831" i="1"/>
  <c r="N3029" i="1"/>
  <c r="N758" i="1"/>
  <c r="N5093" i="1"/>
  <c r="N6496" i="1"/>
  <c r="N4927" i="1"/>
  <c r="N2827" i="1"/>
  <c r="N3919" i="1"/>
  <c r="N3287" i="1"/>
  <c r="N2828" i="1"/>
  <c r="N1530" i="1"/>
  <c r="N4770" i="1"/>
  <c r="N2167" i="1"/>
  <c r="N3739" i="1"/>
  <c r="N4943" i="1"/>
  <c r="N3920" i="1"/>
  <c r="N3521" i="1"/>
  <c r="N2068" i="1"/>
  <c r="N4822" i="1"/>
  <c r="N7411" i="1"/>
  <c r="N6335" i="1"/>
  <c r="N5441" i="1"/>
  <c r="N7703" i="1"/>
  <c r="N7769" i="1"/>
  <c r="N7160" i="1"/>
  <c r="N3628" i="1"/>
  <c r="N1253" i="1"/>
  <c r="N913" i="1"/>
  <c r="N1587" i="1"/>
  <c r="N2543" i="1"/>
  <c r="N3804" i="1"/>
  <c r="N6603" i="1"/>
  <c r="N4057" i="1"/>
  <c r="N300" i="1"/>
  <c r="N555" i="1"/>
  <c r="N4127" i="1"/>
  <c r="N6412" i="1"/>
  <c r="N5604" i="1"/>
  <c r="N2181" i="1"/>
  <c r="N7335" i="1"/>
  <c r="N5702" i="1"/>
  <c r="N5211" i="1"/>
  <c r="N2246" i="1"/>
  <c r="N2139" i="1"/>
  <c r="N6350" i="1"/>
  <c r="N7330" i="1"/>
  <c r="N5400" i="1"/>
  <c r="N5837" i="1"/>
  <c r="N5558" i="1"/>
  <c r="N4372" i="1"/>
  <c r="N879" i="1"/>
  <c r="N3792" i="1"/>
  <c r="N3505" i="1"/>
  <c r="N5021" i="1"/>
  <c r="N7983" i="1"/>
  <c r="N7561" i="1"/>
  <c r="N7412" i="1"/>
  <c r="N7963" i="1"/>
  <c r="N4892" i="1"/>
  <c r="N7357" i="1"/>
  <c r="N7874" i="1"/>
  <c r="N5925" i="1"/>
  <c r="N8102" i="1"/>
  <c r="N3940" i="1"/>
  <c r="N5175" i="1"/>
  <c r="N718" i="1"/>
  <c r="N6641" i="1"/>
  <c r="N183" i="1"/>
  <c r="N3454" i="1"/>
  <c r="N6135" i="1"/>
  <c r="N6578" i="1"/>
  <c r="N2062" i="1"/>
  <c r="N2134" i="1"/>
  <c r="N1942" i="1"/>
  <c r="N5364" i="1"/>
  <c r="N405" i="1"/>
  <c r="N4196" i="1"/>
  <c r="N1919" i="1"/>
  <c r="N108" i="1"/>
  <c r="N2916" i="1"/>
  <c r="N4734" i="1"/>
  <c r="N6863" i="1"/>
  <c r="N2247" i="1"/>
  <c r="N6579" i="1"/>
  <c r="N6413" i="1"/>
  <c r="N6590" i="1"/>
  <c r="N1818" i="1"/>
  <c r="N2846" i="1"/>
  <c r="N2551" i="1"/>
  <c r="N8296" i="1"/>
  <c r="N8035" i="1"/>
  <c r="N3321" i="1"/>
  <c r="N6607" i="1"/>
  <c r="N4722" i="1"/>
  <c r="N2470" i="1"/>
  <c r="N6128" i="1"/>
  <c r="N3231" i="1"/>
  <c r="N1145" i="1"/>
  <c r="N1037" i="1"/>
  <c r="N5730" i="1"/>
  <c r="N5473" i="1"/>
  <c r="N5260" i="1"/>
  <c r="N4837" i="1"/>
  <c r="N4799" i="1"/>
  <c r="N1943" i="1"/>
  <c r="N775" i="1"/>
  <c r="N908" i="1"/>
  <c r="N882" i="1"/>
  <c r="N7649" i="1"/>
  <c r="N4939" i="1"/>
  <c r="N380" i="1"/>
  <c r="N8042" i="1"/>
  <c r="N8425" i="1"/>
  <c r="N6666" i="1"/>
  <c r="N4112" i="1"/>
  <c r="N1913" i="1"/>
  <c r="N6847" i="1"/>
  <c r="N7945" i="1"/>
  <c r="N6936" i="1"/>
  <c r="N4066" i="1"/>
  <c r="N5989" i="1"/>
  <c r="N8129" i="1"/>
  <c r="N1207" i="1"/>
  <c r="N1476" i="1"/>
  <c r="N1327" i="1"/>
  <c r="N1501" i="1"/>
  <c r="N1769" i="1"/>
  <c r="N8189" i="1"/>
  <c r="N4187" i="1"/>
  <c r="N10" i="1"/>
  <c r="N1427" i="1"/>
  <c r="N6964" i="1"/>
  <c r="N5144" i="1"/>
  <c r="N8350" i="1"/>
  <c r="N29" i="1"/>
  <c r="N6397" i="1"/>
  <c r="N5001" i="1"/>
  <c r="N4683" i="1"/>
  <c r="N6566" i="1"/>
  <c r="N3340" i="1"/>
  <c r="N426" i="1"/>
  <c r="N6889" i="1"/>
  <c r="N3063" i="1"/>
  <c r="N3133" i="1"/>
  <c r="N4106" i="1"/>
  <c r="N799" i="1"/>
  <c r="N2129" i="1"/>
  <c r="N2118" i="1"/>
  <c r="N2631" i="1"/>
  <c r="N6842" i="1"/>
  <c r="N2752" i="1"/>
  <c r="N5570" i="1"/>
  <c r="N5068" i="1"/>
  <c r="N2025" i="1"/>
  <c r="N5300" i="1"/>
  <c r="N1588" i="1"/>
  <c r="N3580" i="1"/>
  <c r="N2214" i="1"/>
  <c r="N3134" i="1"/>
  <c r="N1258" i="1"/>
  <c r="N449" i="1"/>
  <c r="N4197" i="1"/>
  <c r="N6642" i="1"/>
  <c r="N8194" i="1"/>
  <c r="N6745" i="1"/>
  <c r="N1467" i="1"/>
  <c r="N5200" i="1"/>
  <c r="N1685" i="1"/>
  <c r="N450" i="1"/>
  <c r="N4400" i="1"/>
  <c r="N8312" i="1"/>
  <c r="N8365" i="1"/>
  <c r="N7153" i="1"/>
  <c r="N2762" i="1"/>
  <c r="N1456" i="1"/>
  <c r="N1729" i="1"/>
  <c r="N1763" i="1"/>
  <c r="N4029" i="1"/>
  <c r="N1070" i="1"/>
  <c r="N3341" i="1"/>
  <c r="N2422" i="1"/>
  <c r="N2675" i="1"/>
  <c r="N4321" i="1"/>
  <c r="N3570" i="1"/>
  <c r="N3801" i="1"/>
  <c r="N7435" i="1"/>
  <c r="N1903" i="1"/>
  <c r="N1027" i="1"/>
  <c r="N2113" i="1"/>
  <c r="N7826" i="1"/>
  <c r="N665" i="1"/>
  <c r="N1508" i="1"/>
  <c r="N121" i="1"/>
  <c r="N1141" i="1"/>
  <c r="N3135" i="1"/>
  <c r="N1907" i="1"/>
  <c r="N5661" i="1"/>
  <c r="N2679" i="1"/>
  <c r="N3288" i="1"/>
  <c r="N6976" i="1"/>
  <c r="N2691" i="1"/>
  <c r="N2217" i="1"/>
  <c r="N893" i="1"/>
  <c r="N2588" i="1"/>
  <c r="N2626" i="1"/>
  <c r="N484" i="1"/>
  <c r="N792" i="1"/>
  <c r="N6420" i="1"/>
  <c r="N1494" i="1"/>
  <c r="N7060" i="1"/>
  <c r="N6405" i="1"/>
  <c r="N6848" i="1"/>
  <c r="N4107" i="1"/>
  <c r="N109" i="1"/>
  <c r="N3184" i="1"/>
  <c r="N4086" i="1"/>
  <c r="N620" i="1"/>
  <c r="N518" i="1"/>
  <c r="N5442" i="1"/>
  <c r="N6323" i="1"/>
  <c r="N4665" i="1"/>
  <c r="N6900" i="1"/>
  <c r="N7827" i="1"/>
  <c r="N5722" i="1"/>
  <c r="N3211" i="1"/>
  <c r="N1714" i="1"/>
  <c r="N1884" i="1"/>
  <c r="N1150" i="1"/>
  <c r="N1432" i="1"/>
  <c r="N451" i="1"/>
  <c r="N3275" i="1"/>
  <c r="N4748" i="1"/>
  <c r="N8434" i="1"/>
  <c r="N1895" i="1"/>
  <c r="N5015" i="1"/>
  <c r="N2680" i="1"/>
  <c r="N3805" i="1"/>
  <c r="N469" i="1"/>
  <c r="N7808" i="1"/>
  <c r="N7731" i="1"/>
  <c r="N523" i="1"/>
  <c r="N1758" i="1"/>
  <c r="N4237" i="1"/>
  <c r="N8015" i="1"/>
  <c r="N6643" i="1"/>
  <c r="N4353" i="1"/>
  <c r="N7261" i="1"/>
  <c r="N2676" i="1"/>
  <c r="N5945" i="1"/>
  <c r="N2342" i="1"/>
  <c r="N6830" i="1"/>
  <c r="N7501" i="1"/>
  <c r="N6474" i="1"/>
  <c r="N3688" i="1"/>
  <c r="N8454" i="1"/>
  <c r="N7716" i="1"/>
  <c r="N4482" i="1"/>
  <c r="N6049" i="1"/>
  <c r="N3639" i="1"/>
  <c r="N4880" i="1"/>
  <c r="N6546" i="1"/>
  <c r="N2403" i="1"/>
  <c r="N4522" i="1"/>
  <c r="N7939" i="1"/>
  <c r="N4913" i="1"/>
  <c r="N2252" i="1"/>
  <c r="N7822" i="1"/>
  <c r="N7868" i="1"/>
  <c r="N8321" i="1"/>
  <c r="N1186" i="1"/>
  <c r="N2897" i="1"/>
  <c r="N4213" i="1"/>
  <c r="N91" i="1"/>
  <c r="N4671" i="1"/>
  <c r="N2798" i="1"/>
  <c r="N67" i="1"/>
  <c r="N8351" i="1"/>
  <c r="N914" i="1"/>
  <c r="N214" i="1"/>
  <c r="N8481" i="1"/>
  <c r="N3119" i="1"/>
  <c r="N8240" i="1"/>
  <c r="N5640" i="1"/>
  <c r="N5082" i="1"/>
  <c r="N456" i="1"/>
  <c r="N975" i="1"/>
  <c r="N6722" i="1"/>
  <c r="N3423" i="1"/>
  <c r="N7615" i="1"/>
  <c r="N1633" i="1"/>
  <c r="N427" i="1"/>
  <c r="N303" i="1"/>
  <c r="N8184" i="1"/>
  <c r="N7270" i="1"/>
  <c r="N1093" i="1"/>
  <c r="N3864" i="1"/>
  <c r="N1332" i="1"/>
  <c r="N1236" i="1"/>
  <c r="N6758" i="1"/>
  <c r="N2917" i="1"/>
  <c r="N2937" i="1"/>
  <c r="N8099" i="1"/>
  <c r="N215" i="1"/>
  <c r="N573" i="1"/>
  <c r="N3375" i="1"/>
  <c r="N1661" i="1"/>
  <c r="N5243" i="1"/>
  <c r="N679" i="1"/>
  <c r="N7668" i="1"/>
  <c r="N6480" i="1"/>
  <c r="N4550" i="1"/>
  <c r="N8267" i="1"/>
  <c r="N4658" i="1"/>
  <c r="N2554" i="1"/>
  <c r="N4487" i="1"/>
  <c r="N1004" i="1"/>
  <c r="N4907" i="1"/>
  <c r="N1969" i="1"/>
  <c r="N4077" i="1"/>
  <c r="N5376" i="1"/>
  <c r="N6014" i="1"/>
  <c r="N6559" i="1"/>
  <c r="N134" i="1"/>
  <c r="N6812" i="1"/>
  <c r="N1241" i="1"/>
  <c r="N6434" i="1"/>
  <c r="N3101" i="1"/>
  <c r="N3249" i="1"/>
  <c r="N6683" i="1"/>
  <c r="N431" i="1"/>
  <c r="N6077" i="1"/>
  <c r="N4541" i="1"/>
  <c r="N1468" i="1"/>
  <c r="N8356" i="1"/>
  <c r="N5395" i="1"/>
  <c r="N3702" i="1"/>
  <c r="N4421" i="1"/>
  <c r="N2408" i="1"/>
  <c r="N793" i="1"/>
  <c r="N7387" i="1"/>
  <c r="N225" i="1"/>
  <c r="N7211" i="1"/>
  <c r="N1088" i="1"/>
  <c r="N5896" i="1"/>
  <c r="N1223" i="1"/>
  <c r="N6627" i="1"/>
  <c r="N3092" i="1"/>
  <c r="N5330" i="1"/>
  <c r="N4121" i="1"/>
  <c r="N3715" i="1"/>
  <c r="N4523" i="1"/>
  <c r="N3907" i="1"/>
  <c r="N62" i="1"/>
  <c r="N8218" i="1"/>
  <c r="N3030" i="1"/>
  <c r="N770" i="1"/>
  <c r="N7572" i="1"/>
  <c r="N2304" i="1"/>
  <c r="N680" i="1"/>
  <c r="N4493" i="1"/>
  <c r="N7443" i="1"/>
  <c r="N6679" i="1"/>
  <c r="N3414" i="1"/>
  <c r="N4544" i="1"/>
  <c r="N543" i="1"/>
  <c r="N2812" i="1"/>
  <c r="N3888" i="1"/>
  <c r="N7264" i="1"/>
  <c r="N5007" i="1"/>
  <c r="N6368" i="1"/>
  <c r="N4914" i="1"/>
  <c r="N5042" i="1"/>
  <c r="N7742" i="1"/>
  <c r="N6504" i="1"/>
  <c r="N8063" i="1"/>
  <c r="N6667" i="1"/>
  <c r="N4151" i="1"/>
  <c r="N1764" i="1"/>
  <c r="N644" i="1"/>
  <c r="N1708" i="1"/>
  <c r="N3912" i="1"/>
  <c r="N2223" i="1"/>
  <c r="N5518" i="1"/>
  <c r="N6208" i="1"/>
  <c r="N7763" i="1"/>
  <c r="N3074" i="1"/>
  <c r="N7753" i="1"/>
  <c r="N5890" i="1"/>
  <c r="N4167" i="1"/>
  <c r="N7091" i="1"/>
  <c r="N2269" i="1"/>
  <c r="N1357" i="1"/>
  <c r="N1134" i="1"/>
  <c r="N621" i="1"/>
  <c r="N5155" i="1"/>
  <c r="N1101" i="1"/>
  <c r="N2746" i="1"/>
  <c r="N7978" i="1"/>
  <c r="N2492" i="1"/>
  <c r="N4152" i="1"/>
  <c r="N8052" i="1"/>
  <c r="N7860" i="1"/>
  <c r="N2253" i="1"/>
  <c r="N3759" i="1"/>
  <c r="N8016" i="1"/>
  <c r="N5506" i="1"/>
  <c r="N6668" i="1"/>
  <c r="N4752" i="1"/>
  <c r="N4336" i="1"/>
  <c r="N5272" i="1"/>
  <c r="N3127" i="1"/>
  <c r="N1237" i="1"/>
  <c r="N3731" i="1"/>
  <c r="N5301" i="1"/>
  <c r="N3049" i="1"/>
  <c r="N11" i="1"/>
  <c r="N2099" i="1"/>
  <c r="N8500" i="1"/>
  <c r="N1975" i="1"/>
  <c r="N5483" i="1"/>
  <c r="N7562" i="1"/>
  <c r="N4087" i="1"/>
  <c r="N8259" i="1"/>
  <c r="N5778" i="1"/>
  <c r="N2938" i="1"/>
  <c r="N2697" i="1"/>
  <c r="N7471" i="1"/>
  <c r="N7388" i="1"/>
  <c r="N7171" i="1"/>
  <c r="N4153" i="1"/>
  <c r="N5484" i="1"/>
  <c r="N609" i="1"/>
  <c r="N4601" i="1"/>
  <c r="N4920" i="1"/>
  <c r="N2520" i="1"/>
  <c r="N6694" i="1"/>
  <c r="N4810" i="1"/>
  <c r="N8232" i="1"/>
  <c r="N2658" i="1"/>
  <c r="N4244" i="1"/>
  <c r="N1180" i="1"/>
  <c r="N92" i="1"/>
  <c r="N5845" i="1"/>
  <c r="N166" i="1"/>
  <c r="N4505" i="1"/>
  <c r="N327" i="1"/>
  <c r="N135" i="1"/>
  <c r="N6107" i="1"/>
  <c r="N5503" i="1"/>
  <c r="N5571" i="1"/>
  <c r="N6820" i="1"/>
  <c r="N2647" i="1"/>
  <c r="N6251" i="1"/>
  <c r="N2286" i="1"/>
  <c r="N6906" i="1"/>
  <c r="N5029" i="1"/>
  <c r="N3943" i="1"/>
  <c r="N7025" i="1"/>
  <c r="N7601" i="1"/>
  <c r="N3383" i="1"/>
  <c r="N3793" i="1"/>
  <c r="N3802" i="1"/>
  <c r="N2567" i="1"/>
  <c r="N7472" i="1"/>
  <c r="N4108" i="1"/>
  <c r="N2891" i="1"/>
  <c r="N4842" i="1"/>
  <c r="N1296" i="1"/>
  <c r="N5116" i="1"/>
  <c r="N7108" i="1"/>
  <c r="N5630" i="1"/>
  <c r="N7990" i="1"/>
  <c r="N7094" i="1"/>
  <c r="N3197" i="1"/>
  <c r="N6182" i="1"/>
  <c r="N3475" i="1"/>
  <c r="N4494" i="1"/>
  <c r="N3282" i="1"/>
  <c r="N7524" i="1"/>
  <c r="N5396" i="1"/>
  <c r="N428" i="1"/>
  <c r="N2170" i="1"/>
  <c r="N6637" i="1"/>
  <c r="N3850" i="1"/>
  <c r="N8276" i="1"/>
  <c r="N4410" i="1"/>
  <c r="N5358" i="1"/>
  <c r="N4944" i="1"/>
  <c r="N3949" i="1"/>
  <c r="N6038" i="1"/>
  <c r="N5641" i="1"/>
  <c r="N6031" i="1"/>
  <c r="N832" i="1"/>
  <c r="N6727" i="1"/>
  <c r="N3589" i="1"/>
  <c r="N1242" i="1"/>
  <c r="N7547" i="1"/>
  <c r="N293" i="1"/>
  <c r="N713" i="1"/>
  <c r="N5409" i="1"/>
  <c r="N8242" i="1"/>
  <c r="N2409" i="1"/>
  <c r="N759" i="1"/>
  <c r="N1438" i="1"/>
  <c r="N7573" i="1"/>
  <c r="N3342" i="1"/>
  <c r="N2829" i="1"/>
  <c r="N5201" i="1"/>
  <c r="N7119" i="1"/>
  <c r="N3472" i="1"/>
  <c r="N4618" i="1"/>
  <c r="N7899" i="1"/>
  <c r="N5117" i="1"/>
  <c r="N6163" i="1"/>
  <c r="N8243" i="1"/>
  <c r="N5656" i="1"/>
  <c r="N6532" i="1"/>
  <c r="N1779" i="1"/>
  <c r="N5820" i="1"/>
  <c r="N4387" i="1"/>
  <c r="N6695" i="1"/>
  <c r="N5986" i="1"/>
  <c r="N8501" i="1"/>
  <c r="N3191" i="1"/>
  <c r="N1742" i="1"/>
  <c r="N753" i="1"/>
  <c r="N3749" i="1"/>
  <c r="N8493" i="1"/>
  <c r="N6129" i="1"/>
  <c r="N6728" i="1"/>
  <c r="N649" i="1"/>
  <c r="N3235" i="1"/>
  <c r="N5861" i="1"/>
  <c r="N1259" i="1"/>
  <c r="N705" i="1"/>
  <c r="N7087" i="1"/>
  <c r="N3594" i="1"/>
  <c r="N4786" i="1"/>
  <c r="N2474" i="1"/>
  <c r="N6481" i="1"/>
  <c r="N5289" i="1"/>
  <c r="N800" i="1"/>
  <c r="N6078" i="1"/>
  <c r="N2318" i="1"/>
  <c r="N6453" i="1"/>
  <c r="N4811" i="1"/>
  <c r="N6097" i="1"/>
  <c r="N5692" i="1"/>
  <c r="N470" i="1"/>
  <c r="N8211" i="1"/>
  <c r="N6949" i="1"/>
  <c r="N3784" i="1"/>
  <c r="N655" i="1"/>
  <c r="N1018" i="1"/>
  <c r="N5397" i="1"/>
  <c r="N4584" i="1"/>
  <c r="N395" i="1"/>
  <c r="N6880" i="1"/>
  <c r="N4383" i="1"/>
  <c r="N1113" i="1"/>
  <c r="N4284" i="1"/>
  <c r="N2146" i="1"/>
  <c r="N488" i="1"/>
  <c r="N2506" i="1"/>
  <c r="N894" i="1"/>
  <c r="N7794" i="1"/>
  <c r="N7581" i="1"/>
  <c r="N7319" i="1"/>
  <c r="N2319" i="1"/>
  <c r="N8023" i="1"/>
  <c r="N3035" i="1"/>
  <c r="N340" i="1"/>
  <c r="N6319" i="1"/>
  <c r="N6391" i="1"/>
  <c r="N2878" i="1"/>
  <c r="N4735" i="1"/>
  <c r="N2791" i="1"/>
  <c r="N5234" i="1"/>
  <c r="N6055" i="1"/>
  <c r="N5731" i="1"/>
  <c r="N6547" i="1"/>
  <c r="N7147" i="1"/>
  <c r="N1064" i="1"/>
  <c r="N2999" i="1"/>
  <c r="N4022" i="1"/>
  <c r="N1444" i="1"/>
  <c r="N4949" i="1"/>
  <c r="N6116" i="1"/>
  <c r="N4291" i="1"/>
  <c r="N5347" i="1"/>
  <c r="N8095" i="1"/>
  <c r="N3716" i="1"/>
  <c r="N4595" i="1"/>
  <c r="N432" i="1"/>
  <c r="N3376" i="1"/>
  <c r="N7408" i="1"/>
  <c r="N4771" i="1"/>
  <c r="N3075" i="1"/>
  <c r="N6039" i="1"/>
  <c r="N1749" i="1"/>
  <c r="N7291" i="1"/>
  <c r="N5586" i="1"/>
  <c r="N4276" i="1"/>
  <c r="N3364" i="1"/>
  <c r="N55" i="1"/>
  <c r="N6336" i="1"/>
  <c r="N2792" i="1"/>
  <c r="N3640" i="1"/>
  <c r="N87" i="1"/>
  <c r="N4921" i="1"/>
  <c r="N6594" i="1"/>
  <c r="N5335" i="1"/>
  <c r="N6252" i="1"/>
  <c r="N2497" i="1"/>
  <c r="N2799" i="1"/>
  <c r="N6243" i="1"/>
  <c r="N355" i="1"/>
  <c r="N7014" i="1"/>
  <c r="N6032" i="1"/>
  <c r="N5099" i="1"/>
  <c r="N2681" i="1"/>
  <c r="N2535" i="1"/>
  <c r="N539" i="1"/>
  <c r="N4001" i="1"/>
  <c r="N8477" i="1"/>
  <c r="N6551" i="1"/>
  <c r="N3934" i="1"/>
  <c r="N2592" i="1"/>
  <c r="N8195" i="1"/>
  <c r="N1825" i="1"/>
  <c r="N4256" i="1"/>
  <c r="N4817" i="1"/>
  <c r="N4579" i="1"/>
  <c r="N7326" i="1"/>
  <c r="N3859" i="1"/>
  <c r="N1208" i="1"/>
  <c r="N1094" i="1"/>
  <c r="N5914" i="1"/>
  <c r="N6759" i="1"/>
  <c r="N6262" i="1"/>
  <c r="N6209" i="1"/>
  <c r="N309" i="1"/>
  <c r="N6661" i="1"/>
  <c r="N2963" i="1"/>
  <c r="N3036" i="1"/>
  <c r="N6928" i="1"/>
  <c r="N3671" i="1"/>
  <c r="N843" i="1"/>
  <c r="N3128" i="1"/>
  <c r="N7190" i="1"/>
  <c r="N2162" i="1"/>
  <c r="N1414" i="1"/>
  <c r="N310" i="1"/>
  <c r="N4446" i="1"/>
  <c r="N4422" i="1"/>
  <c r="N4666" i="1"/>
  <c r="N1469" i="1"/>
  <c r="N2793" i="1"/>
  <c r="N7049" i="1"/>
  <c r="N3180" i="1"/>
  <c r="N2514" i="1"/>
  <c r="N1634" i="1"/>
  <c r="N5224" i="1"/>
  <c r="N1871" i="1"/>
  <c r="N2397" i="1"/>
  <c r="N5936" i="1"/>
  <c r="N5979" i="1"/>
  <c r="N4432" i="1"/>
  <c r="N5653" i="1"/>
  <c r="N7743" i="1"/>
  <c r="N4322" i="1"/>
  <c r="N5662" i="1"/>
  <c r="N2292" i="1"/>
  <c r="N7228" i="1"/>
  <c r="N5220" i="1"/>
  <c r="N203" i="1"/>
  <c r="N5800" i="1"/>
  <c r="N1609" i="1"/>
  <c r="N7732" i="1"/>
  <c r="N4411" i="1"/>
  <c r="N5972" i="1"/>
  <c r="N8137" i="1"/>
  <c r="N3377" i="1"/>
  <c r="N6652" i="1"/>
  <c r="N6673" i="1"/>
  <c r="N4214" i="1"/>
  <c r="N7369" i="1"/>
  <c r="N3761" i="1"/>
  <c r="N6740" i="1"/>
  <c r="N4337" i="1"/>
  <c r="N6406" i="1"/>
  <c r="N6019" i="1"/>
  <c r="N7844" i="1"/>
  <c r="N3009" i="1"/>
  <c r="N6729" i="1"/>
  <c r="N7095" i="1"/>
  <c r="N2093" i="1"/>
  <c r="N1955" i="1"/>
  <c r="N6009" i="1"/>
  <c r="N5365" i="1"/>
  <c r="N1019" i="1"/>
  <c r="N4950" i="1"/>
  <c r="N7293" i="1"/>
  <c r="N7536" i="1"/>
  <c r="N1702" i="1"/>
  <c r="N5809" i="1"/>
  <c r="N2582" i="1"/>
  <c r="N1535" i="1"/>
  <c r="N6256" i="1"/>
  <c r="N6356" i="1"/>
  <c r="N8103" i="1"/>
  <c r="N3181" i="1"/>
  <c r="N2923" i="1"/>
  <c r="N1233" i="1"/>
  <c r="N8122" i="1"/>
  <c r="N1167" i="1"/>
  <c r="N3359" i="1"/>
  <c r="N1052" i="1"/>
  <c r="N5904" i="1"/>
  <c r="N5056" i="1"/>
  <c r="N2976" i="1"/>
  <c r="N7551" i="1"/>
  <c r="N6789" i="1"/>
  <c r="N1881" i="1"/>
  <c r="N7537" i="1"/>
  <c r="N172" i="1"/>
  <c r="N7997" i="1"/>
  <c r="N1071" i="1"/>
  <c r="N277" i="1"/>
  <c r="N74" i="1"/>
  <c r="N1193" i="1"/>
  <c r="N4893" i="1"/>
  <c r="N1892" i="1"/>
  <c r="N8199" i="1"/>
  <c r="N3216" i="1"/>
  <c r="N4059" i="1"/>
  <c r="N8306" i="1"/>
  <c r="N7845" i="1"/>
  <c r="N4453" i="1"/>
  <c r="N4217" i="1"/>
  <c r="N4412" i="1"/>
  <c r="N4015" i="1"/>
  <c r="N3146" i="1"/>
  <c r="N7460" i="1"/>
  <c r="N2576" i="1"/>
  <c r="N8334" i="1"/>
  <c r="N2232" i="1"/>
  <c r="N7795" i="1"/>
  <c r="N2530" i="1"/>
  <c r="N4684" i="1"/>
  <c r="N2036" i="1"/>
  <c r="N4423" i="1"/>
  <c r="N6825" i="1"/>
  <c r="N5793" i="1"/>
  <c r="N3522" i="1"/>
  <c r="N5821" i="1"/>
  <c r="N2334" i="1"/>
  <c r="N3607" i="1"/>
  <c r="N749" i="1"/>
  <c r="N5302" i="1"/>
  <c r="N6911" i="1"/>
  <c r="N7998" i="1"/>
  <c r="N2053" i="1"/>
  <c r="N5022" i="1"/>
  <c r="N3590" i="1"/>
  <c r="N2768" i="1"/>
  <c r="N3698" i="1"/>
  <c r="N4354" i="1"/>
  <c r="N6237" i="1"/>
  <c r="N7336" i="1"/>
  <c r="N698" i="1"/>
  <c r="N629" i="1"/>
  <c r="N3794" i="1"/>
  <c r="N7514" i="1"/>
  <c r="N4047" i="1"/>
  <c r="N7245" i="1"/>
  <c r="N6269" i="1"/>
  <c r="N5050" i="1"/>
  <c r="N1947" i="1"/>
  <c r="N979" i="1"/>
  <c r="N7704" i="1"/>
  <c r="N236" i="1"/>
  <c r="N8357" i="1"/>
  <c r="N3446" i="1"/>
  <c r="N7281" i="1"/>
  <c r="N1593" i="1"/>
  <c r="N5398" i="1"/>
  <c r="N3900" i="1"/>
  <c r="N4054" i="1"/>
  <c r="N5073" i="1"/>
  <c r="N6421" i="1"/>
  <c r="N474" i="1"/>
  <c r="N8339" i="1"/>
  <c r="N8024" i="1"/>
  <c r="N4245" i="1"/>
  <c r="N2627" i="1"/>
  <c r="N7884" i="1"/>
  <c r="N2339" i="1"/>
  <c r="N2498" i="1"/>
  <c r="N349" i="1"/>
  <c r="N958" i="1"/>
  <c r="N4787" i="1"/>
  <c r="N8340" i="1"/>
  <c r="N3005" i="1"/>
  <c r="N6348" i="1"/>
  <c r="N2823" i="1"/>
  <c r="N622" i="1"/>
  <c r="N3327" i="1"/>
  <c r="N2487" i="1"/>
  <c r="N1531" i="1"/>
  <c r="N6831" i="1"/>
  <c r="N6539" i="1"/>
  <c r="N7136" i="1"/>
  <c r="N1914" i="1"/>
  <c r="N1611" i="1"/>
  <c r="N4252" i="1"/>
  <c r="N3612" i="1"/>
  <c r="N4961" i="1"/>
  <c r="N6194" i="1"/>
  <c r="N3378" i="1"/>
  <c r="N2988" i="1"/>
  <c r="N4762" i="1"/>
  <c r="N1790" i="1"/>
  <c r="N1933" i="1"/>
  <c r="N1020" i="1"/>
  <c r="N6130" i="1"/>
  <c r="N1532" i="1"/>
  <c r="N2264" i="1"/>
  <c r="N5479" i="1"/>
  <c r="N8017" i="1"/>
  <c r="N8457" i="1"/>
  <c r="N2018" i="1"/>
  <c r="N1358" i="1"/>
  <c r="N6159" i="1"/>
  <c r="N82" i="1"/>
  <c r="N3502" i="1"/>
  <c r="N1759" i="1"/>
  <c r="N8219" i="1"/>
  <c r="N1187" i="1"/>
  <c r="N229" i="1"/>
  <c r="N3212" i="1"/>
  <c r="N7337" i="1"/>
  <c r="N7204" i="1"/>
  <c r="N1319" i="1"/>
  <c r="N5591" i="1"/>
  <c r="N5592" i="1"/>
  <c r="N5362" i="1"/>
  <c r="N1594" i="1"/>
  <c r="N6950" i="1"/>
  <c r="N6774" i="1"/>
  <c r="N5266" i="1"/>
  <c r="N2004" i="1"/>
  <c r="N2410" i="1"/>
  <c r="N1662" i="1"/>
  <c r="N4984" i="1"/>
  <c r="N1998" i="1"/>
  <c r="N3506" i="1"/>
  <c r="N561" i="1"/>
  <c r="N3839" i="1"/>
  <c r="N4198" i="1"/>
  <c r="N278" i="1"/>
  <c r="N565" i="1"/>
  <c r="N5248" i="1"/>
  <c r="N1920" i="1"/>
  <c r="N5118" i="1"/>
  <c r="N8196" i="1"/>
  <c r="N2883" i="1"/>
  <c r="N7229" i="1"/>
  <c r="N883" i="1"/>
  <c r="N5856" i="1"/>
  <c r="N7809" i="1"/>
  <c r="N3913" i="1"/>
  <c r="N4659" i="1"/>
  <c r="N873" i="1"/>
  <c r="N6448" i="1"/>
  <c r="N6515" i="1"/>
  <c r="N8123" i="1"/>
  <c r="N2918" i="1"/>
  <c r="N8393" i="1"/>
  <c r="N4360" i="1"/>
  <c r="N5705" i="1"/>
  <c r="N1730" i="1"/>
  <c r="N946" i="1"/>
  <c r="N7596" i="1"/>
  <c r="N1770" i="1"/>
  <c r="N122" i="1"/>
  <c r="N216" i="1"/>
  <c r="N2054" i="1"/>
  <c r="N3989" i="1"/>
  <c r="N1078" i="1"/>
  <c r="N6454" i="1"/>
  <c r="N4710" i="1"/>
  <c r="N7309" i="1"/>
  <c r="N2898" i="1"/>
  <c r="N6868" i="1"/>
  <c r="N5746" i="1"/>
  <c r="N4459" i="1"/>
  <c r="N6907" i="1"/>
  <c r="N2583" i="1"/>
  <c r="N12" i="1"/>
  <c r="N4908" i="1"/>
  <c r="N7582" i="1"/>
  <c r="N1616" i="1"/>
  <c r="N1402" i="1"/>
  <c r="N7473" i="1"/>
  <c r="N1161" i="1"/>
  <c r="N1299" i="1"/>
  <c r="N3820" i="1"/>
  <c r="N6784" i="1"/>
  <c r="N3059" i="1"/>
  <c r="N8233" i="1"/>
  <c r="N5805" i="1"/>
  <c r="N1049" i="1"/>
  <c r="N1698" i="1"/>
  <c r="N3678" i="1"/>
  <c r="N1243" i="1"/>
  <c r="N4976" i="1"/>
  <c r="N4545" i="1"/>
  <c r="N7092" i="1"/>
  <c r="N3790" i="1"/>
  <c r="N7078" i="1"/>
  <c r="N5706" i="1"/>
  <c r="N8229" i="1"/>
  <c r="N8516" i="1"/>
  <c r="N154" i="1"/>
  <c r="N6696" i="1"/>
  <c r="N1864" i="1"/>
  <c r="N8118" i="1"/>
  <c r="N6210" i="1"/>
  <c r="N4886" i="1"/>
  <c r="N8148" i="1"/>
  <c r="N2475" i="1"/>
  <c r="N686" i="1"/>
  <c r="N457" i="1"/>
  <c r="N7891" i="1"/>
  <c r="N5016" i="1"/>
  <c r="N7896" i="1"/>
  <c r="N7120" i="1"/>
  <c r="N4058" i="1"/>
  <c r="N2977" i="1"/>
  <c r="N4277" i="1"/>
  <c r="N1765" i="1"/>
  <c r="N3558" i="1"/>
  <c r="N1387" i="1"/>
  <c r="N1461" i="1"/>
  <c r="N257" i="1"/>
  <c r="N7034" i="1"/>
  <c r="N8387" i="1"/>
  <c r="N730" i="1"/>
  <c r="N4009" i="1"/>
  <c r="N7109" i="1"/>
  <c r="N3116" i="1"/>
  <c r="N204" i="1"/>
  <c r="N5529" i="1"/>
  <c r="N1703" i="1"/>
  <c r="N1965" i="1"/>
  <c r="N8067" i="1"/>
  <c r="N1517" i="1"/>
  <c r="N1956" i="1"/>
  <c r="N4881" i="1"/>
  <c r="N2971" i="1"/>
  <c r="N1603" i="1"/>
  <c r="N1511" i="1"/>
  <c r="N2026" i="1"/>
  <c r="N4207" i="1"/>
  <c r="N7721" i="1"/>
  <c r="N7694" i="1"/>
  <c r="N1639" i="1"/>
  <c r="N4742" i="1"/>
  <c r="N3621" i="1"/>
  <c r="N3447" i="1"/>
  <c r="N2777" i="1"/>
  <c r="N5244" i="1"/>
  <c r="N3464" i="1"/>
  <c r="N5094" i="1"/>
  <c r="N4373" i="1"/>
  <c r="N8234" i="1"/>
  <c r="N6505" i="1"/>
  <c r="N5884" i="1"/>
  <c r="N2830" i="1"/>
  <c r="N6324" i="1"/>
  <c r="N3152" i="1"/>
  <c r="N7698" i="1"/>
  <c r="N1375" i="1"/>
  <c r="N5078" i="1"/>
  <c r="N4896" i="1"/>
  <c r="N4678" i="1"/>
  <c r="N3397" i="1"/>
  <c r="N6821" i="1"/>
  <c r="N1885" i="1"/>
  <c r="N8028" i="1"/>
  <c r="N7758" i="1"/>
  <c r="N369" i="1"/>
  <c r="N7382" i="1"/>
  <c r="N5037" i="1"/>
  <c r="N669" i="1"/>
  <c r="N2182" i="1"/>
  <c r="N2104" i="1"/>
  <c r="N5698" i="1"/>
  <c r="N7221" i="1"/>
  <c r="N1727" i="1"/>
  <c r="N4426" i="1"/>
  <c r="N4016" i="1"/>
  <c r="N3037" i="1"/>
  <c r="N6944" i="1"/>
  <c r="N7142" i="1"/>
  <c r="N3511" i="1"/>
  <c r="N4342" i="1"/>
  <c r="N2682" i="1"/>
  <c r="N1771" i="1"/>
  <c r="N268" i="1"/>
  <c r="N6015" i="1"/>
  <c r="N1502" i="1"/>
  <c r="N7360" i="1"/>
  <c r="N5723" i="1"/>
  <c r="N6873" i="1"/>
  <c r="N141" i="1"/>
  <c r="N812" i="1"/>
  <c r="N6183" i="1"/>
  <c r="N4838" i="1"/>
  <c r="N2758" i="1"/>
  <c r="N4456" i="1"/>
  <c r="N2847" i="1"/>
  <c r="N5678" i="1"/>
  <c r="N7591" i="1"/>
  <c r="N7912" i="1"/>
  <c r="N1445" i="1"/>
  <c r="N3672" i="1"/>
  <c r="N51" i="1"/>
  <c r="N3369" i="1"/>
  <c r="N7230" i="1"/>
  <c r="N2293" i="1"/>
  <c r="N2413" i="1"/>
  <c r="N3895" i="1"/>
  <c r="N6414" i="1"/>
  <c r="N6697" i="1"/>
  <c r="N2437" i="1"/>
  <c r="N3666" i="1"/>
  <c r="N531" i="1"/>
  <c r="N1915" i="1"/>
  <c r="N2135" i="1"/>
  <c r="N2589" i="1"/>
  <c r="N93" i="1"/>
  <c r="N1512" i="1"/>
  <c r="N2688" i="1"/>
  <c r="N602" i="1"/>
  <c r="N2493" i="1"/>
  <c r="N4985" i="1"/>
  <c r="N556" i="1"/>
  <c r="N6954" i="1"/>
  <c r="N1987" i="1"/>
  <c r="N8375" i="1"/>
  <c r="N7861" i="1"/>
  <c r="N5119" i="1"/>
  <c r="N7428" i="1"/>
  <c r="N2571" i="1"/>
  <c r="N7429" i="1"/>
  <c r="N8124" i="1"/>
  <c r="N7038" i="1"/>
  <c r="N2803" i="1"/>
  <c r="N6040" i="1"/>
  <c r="N6244" i="1"/>
  <c r="N2340" i="1"/>
  <c r="N1568" i="1"/>
  <c r="N4495" i="1"/>
  <c r="N1162" i="1"/>
  <c r="N4030" i="1"/>
  <c r="N2147" i="1"/>
  <c r="N1999" i="1"/>
  <c r="N7430" i="1"/>
  <c r="N6407" i="1"/>
  <c r="N3158" i="1"/>
  <c r="N1376" i="1"/>
  <c r="N3613" i="1"/>
  <c r="N370" i="1"/>
  <c r="N7490" i="1"/>
  <c r="N52" i="1"/>
  <c r="N1518" i="1"/>
  <c r="N8426" i="1"/>
  <c r="N788" i="1"/>
  <c r="N5245" i="1"/>
  <c r="N1419" i="1"/>
  <c r="N7705" i="1"/>
  <c r="N4192" i="1"/>
  <c r="N5973" i="1"/>
  <c r="N5313" i="1"/>
  <c r="N7875" i="1"/>
  <c r="N3224" i="1"/>
  <c r="N5284" i="1"/>
  <c r="N217" i="1"/>
  <c r="N8107" i="1"/>
  <c r="N6449" i="1"/>
  <c r="N265" i="1"/>
  <c r="N5598" i="1"/>
  <c r="N1751" i="1"/>
  <c r="N1359" i="1"/>
  <c r="N2759" i="1"/>
  <c r="N2747" i="1"/>
  <c r="N7350" i="1"/>
  <c r="N7154" i="1"/>
  <c r="N915" i="1"/>
  <c r="N4460" i="1"/>
  <c r="N1392" i="1"/>
  <c r="N1966" i="1"/>
  <c r="N2503" i="1"/>
  <c r="N6528" i="1"/>
  <c r="N317" i="1"/>
  <c r="N6415" i="1"/>
  <c r="N1814" i="1"/>
  <c r="N8244" i="1"/>
  <c r="N7850" i="1"/>
  <c r="N5410" i="1"/>
  <c r="N5831" i="1"/>
  <c r="N4824" i="1"/>
  <c r="N2320" i="1"/>
  <c r="N4315" i="1"/>
  <c r="N8108" i="1"/>
  <c r="N1388" i="1"/>
  <c r="N8504" i="1"/>
  <c r="N5915" i="1"/>
  <c r="N1053" i="1"/>
  <c r="N3650" i="1"/>
  <c r="N7699" i="1"/>
  <c r="N5740" i="1"/>
  <c r="N2270" i="1"/>
  <c r="N4781" i="1"/>
  <c r="N2737" i="1"/>
  <c r="N5336" i="1"/>
  <c r="N2323" i="1"/>
  <c r="N880" i="1"/>
  <c r="N7096" i="1"/>
  <c r="N2632" i="1"/>
  <c r="N5957" i="1"/>
  <c r="N1181" i="1"/>
  <c r="N3159" i="1"/>
  <c r="N5353" i="1"/>
  <c r="N7935" i="1"/>
  <c r="N3440" i="1"/>
  <c r="N5178" i="1"/>
  <c r="N5897" i="1"/>
  <c r="N1157" i="1"/>
  <c r="N3689" i="1"/>
  <c r="N2561" i="1"/>
  <c r="N998" i="1"/>
  <c r="N5709" i="1"/>
  <c r="N1850" i="1"/>
  <c r="N5221" i="1"/>
  <c r="N4823" i="1"/>
  <c r="N94" i="1"/>
  <c r="N4517" i="1"/>
  <c r="N2191" i="1"/>
  <c r="N6374" i="1"/>
  <c r="N1209" i="1"/>
  <c r="N2867" i="1"/>
  <c r="N7602" i="1"/>
  <c r="N8358" i="1"/>
  <c r="N3830" i="1"/>
  <c r="N7198" i="1"/>
  <c r="N5377" i="1"/>
  <c r="N2989" i="1"/>
  <c r="N6644" i="1"/>
  <c r="N1691" i="1"/>
  <c r="N1012" i="1"/>
  <c r="N2233" i="1"/>
  <c r="N2248" i="1"/>
  <c r="N1479" i="1"/>
  <c r="N4887" i="1"/>
  <c r="N8416" i="1"/>
  <c r="N3935" i="1"/>
  <c r="N6475" i="1"/>
  <c r="N860" i="1"/>
  <c r="N4753" i="1"/>
  <c r="N5525" i="1"/>
  <c r="N3129" i="1"/>
  <c r="N3983" i="1"/>
  <c r="N3424" i="1"/>
  <c r="N5337" i="1"/>
  <c r="N7282" i="1"/>
  <c r="N2483" i="1"/>
  <c r="N7342" i="1"/>
  <c r="N1044" i="1"/>
  <c r="N2769" i="1"/>
  <c r="N4060" i="1"/>
  <c r="N3740" i="1"/>
  <c r="N5669" i="1"/>
  <c r="N6746" i="1"/>
  <c r="N2185" i="1"/>
  <c r="N2019" i="1"/>
  <c r="N1422" i="1"/>
  <c r="N4310" i="1"/>
  <c r="N1433" i="1"/>
  <c r="N7810" i="1"/>
  <c r="N1743" i="1"/>
  <c r="N6067" i="1"/>
  <c r="N3289" i="1"/>
  <c r="N4754" i="1"/>
  <c r="N7050" i="1"/>
  <c r="N3559" i="1"/>
  <c r="N6398" i="1"/>
  <c r="N5618" i="1"/>
  <c r="N1403" i="1"/>
  <c r="N6140" i="1"/>
  <c r="N7208" i="1"/>
  <c r="N1784" i="1"/>
  <c r="N2788" i="1"/>
  <c r="N7770" i="1"/>
  <c r="N1344" i="1"/>
  <c r="N3806" i="1"/>
  <c r="N4307" i="1"/>
  <c r="N269" i="1"/>
  <c r="N3692" i="1"/>
  <c r="N3643" i="1"/>
  <c r="N1984" i="1"/>
  <c r="N2429" i="1"/>
  <c r="N6621" i="1"/>
  <c r="N7338" i="1"/>
  <c r="N7300" i="1"/>
  <c r="N53" i="1"/>
  <c r="N7811" i="1"/>
  <c r="N341" i="1"/>
  <c r="N582" i="1"/>
  <c r="N1654" i="1"/>
  <c r="N4288" i="1"/>
  <c r="N6375" i="1"/>
  <c r="N3093" i="1"/>
  <c r="N2738" i="1"/>
  <c r="N5150" i="1"/>
  <c r="N2527" i="1"/>
  <c r="N6826" i="1"/>
  <c r="N1970" i="1"/>
  <c r="N7137" i="1"/>
  <c r="N3930" i="1"/>
  <c r="N8119" i="1"/>
  <c r="N7184" i="1"/>
  <c r="N1244" i="1"/>
  <c r="N6741" i="1"/>
  <c r="N1083" i="1"/>
  <c r="N5389" i="1"/>
  <c r="N6595" i="1"/>
  <c r="N7919" i="1"/>
  <c r="N1536" i="1"/>
  <c r="N7271" i="1"/>
  <c r="N8185" i="1"/>
  <c r="N5184" i="1"/>
  <c r="N5308" i="1"/>
  <c r="N7314" i="1"/>
  <c r="N336" i="1"/>
  <c r="N4788" i="1"/>
  <c r="N4404" i="1"/>
  <c r="N6499" i="1"/>
  <c r="N1095" i="1"/>
  <c r="N5751" i="1"/>
  <c r="N4562" i="1"/>
  <c r="N8125" i="1"/>
  <c r="N3069" i="1"/>
  <c r="N5926" i="1"/>
  <c r="N4488" i="1"/>
  <c r="N1224" i="1"/>
  <c r="N5963" i="1"/>
  <c r="N3629" i="1"/>
  <c r="N2536" i="1"/>
  <c r="N4232" i="1"/>
  <c r="N5545" i="1"/>
  <c r="N3080" i="1"/>
  <c r="N7257" i="1"/>
  <c r="N4323" i="1"/>
  <c r="N656" i="1"/>
  <c r="N497" i="1"/>
  <c r="N1213" i="1"/>
  <c r="N6937" i="1"/>
  <c r="N8505" i="1"/>
  <c r="N7125" i="1"/>
  <c r="N3483" i="1"/>
  <c r="N3370" i="1"/>
  <c r="N7106" i="1"/>
  <c r="N2388" i="1"/>
  <c r="N1715" i="1"/>
  <c r="N1495" i="1"/>
  <c r="N6325" i="1"/>
  <c r="N1470" i="1"/>
  <c r="N8149" i="1"/>
  <c r="N6450" i="1"/>
  <c r="N4159" i="1"/>
  <c r="N2555" i="1"/>
  <c r="N4466" i="1"/>
  <c r="N3125" i="1"/>
  <c r="N3851" i="1"/>
  <c r="N1791" i="1"/>
  <c r="N3398" i="1"/>
  <c r="N7294" i="1"/>
  <c r="N771" i="1"/>
  <c r="N3791" i="1"/>
  <c r="N7662" i="1"/>
  <c r="N258" i="1"/>
  <c r="N8058" i="1"/>
  <c r="N4951" i="1"/>
  <c r="N3879" i="1"/>
  <c r="N7885" i="1"/>
  <c r="N2069" i="1"/>
  <c r="N6364" i="1"/>
  <c r="N1886" i="1"/>
  <c r="N4246" i="1"/>
  <c r="N7030" i="1"/>
  <c r="N8274" i="1"/>
  <c r="N7285" i="1"/>
  <c r="N5614" i="1"/>
  <c r="N5156" i="1"/>
  <c r="N95" i="1"/>
  <c r="N6836" i="1"/>
  <c r="N440" i="1"/>
  <c r="N4071" i="1"/>
  <c r="N6399" i="1"/>
  <c r="N3393" i="1"/>
  <c r="N2048" i="1"/>
  <c r="N691" i="1"/>
  <c r="N8292" i="1"/>
  <c r="N7526" i="1"/>
  <c r="N5916" i="1"/>
  <c r="N5870" i="1"/>
  <c r="N2271" i="1"/>
  <c r="N2868" i="1"/>
  <c r="N6357" i="1"/>
  <c r="N304" i="1"/>
  <c r="N7088" i="1"/>
  <c r="N5911" i="1"/>
  <c r="N1612" i="1"/>
  <c r="N2198" i="1"/>
  <c r="N1744" i="1"/>
  <c r="N6709" i="1"/>
  <c r="N6276" i="1"/>
  <c r="N1874" i="1"/>
  <c r="N4970" i="1"/>
  <c r="N3914" i="1"/>
  <c r="N2668" i="1"/>
  <c r="N5681" i="1"/>
  <c r="N7946" i="1"/>
  <c r="N7764" i="1"/>
  <c r="N7378" i="1"/>
  <c r="N3147" i="1"/>
  <c r="N1353" i="1"/>
  <c r="N5682" i="1"/>
  <c r="N6500" i="1"/>
  <c r="N8214" i="1"/>
  <c r="N5627" i="1"/>
  <c r="N6516" i="1"/>
  <c r="N187" i="1"/>
  <c r="N2457" i="1"/>
  <c r="N999" i="1"/>
  <c r="N4035" i="1"/>
  <c r="N2794" i="1"/>
  <c r="N8156" i="1"/>
  <c r="N2859" i="1"/>
  <c r="N2033" i="1"/>
  <c r="N3644" i="1"/>
  <c r="N6195" i="1"/>
  <c r="N1492" i="1"/>
  <c r="N8478" i="1"/>
  <c r="N6638" i="1"/>
  <c r="N7295" i="1"/>
  <c r="N4928" i="1"/>
  <c r="N6529" i="1"/>
  <c r="N6869" i="1"/>
  <c r="N6596" i="1"/>
  <c r="N3010" i="1"/>
  <c r="N5088" i="1"/>
  <c r="N1377" i="1"/>
  <c r="N540" i="1"/>
  <c r="N4227" i="1"/>
  <c r="N3693" i="1"/>
  <c r="N4909" i="1"/>
  <c r="N1328" i="1"/>
  <c r="N4374" i="1"/>
  <c r="N1168" i="1"/>
  <c r="N5420" i="1"/>
  <c r="N3507" i="1"/>
  <c r="N5164" i="1"/>
  <c r="N61" i="1"/>
  <c r="N7805" i="1"/>
  <c r="N2816" i="1"/>
  <c r="N1130" i="1"/>
  <c r="N8130" i="1"/>
  <c r="N4454" i="1"/>
  <c r="N2692" i="1"/>
  <c r="N4693" i="1"/>
  <c r="N5083" i="1"/>
  <c r="N4694" i="1"/>
  <c r="N5008" i="1"/>
  <c r="N3141" i="1"/>
  <c r="N825" i="1"/>
  <c r="N8029" i="1"/>
  <c r="N3657" i="1"/>
  <c r="N5338" i="1"/>
  <c r="N5023" i="1"/>
  <c r="N6645" i="1"/>
  <c r="N2537" i="1"/>
  <c r="N681" i="1"/>
  <c r="N6684" i="1"/>
  <c r="N3094" i="1"/>
  <c r="N5309" i="1"/>
  <c r="N650" i="1"/>
  <c r="N5137" i="1"/>
  <c r="N5123" i="1"/>
  <c r="N6369" i="1"/>
  <c r="N1032" i="1"/>
  <c r="N7700" i="1"/>
  <c r="N4716" i="1"/>
  <c r="N6326" i="1"/>
  <c r="N7331" i="1"/>
  <c r="N7320" i="1"/>
  <c r="N2538" i="1"/>
  <c r="N4413" i="1"/>
  <c r="N3624" i="1"/>
  <c r="N874" i="1"/>
  <c r="N4952" i="1"/>
  <c r="N5832" i="1"/>
  <c r="N3571" i="1"/>
  <c r="N2114" i="1"/>
  <c r="N692" i="1"/>
  <c r="N7126" i="1"/>
  <c r="N8010" i="1"/>
  <c r="N6050" i="1"/>
  <c r="N433" i="1"/>
  <c r="N1561" i="1"/>
  <c r="N3567" i="1"/>
  <c r="N4394" i="1"/>
  <c r="N6365" i="1"/>
  <c r="N1899" i="1"/>
  <c r="N5225" i="1"/>
  <c r="N3449" i="1"/>
  <c r="N1146" i="1"/>
  <c r="N1731" i="1"/>
  <c r="N1635" i="1"/>
  <c r="N2042" i="1"/>
  <c r="N4042" i="1"/>
  <c r="N7361" i="1"/>
  <c r="N5421" i="1"/>
  <c r="N7129" i="1"/>
  <c r="N5466" i="1"/>
  <c r="N804" i="1"/>
  <c r="N4789" i="1"/>
  <c r="N3148" i="1"/>
  <c r="N4625" i="1"/>
  <c r="N616" i="1"/>
  <c r="N682" i="1"/>
  <c r="N2507" i="1"/>
  <c r="N6747" i="1"/>
  <c r="N2753" i="1"/>
  <c r="N3050" i="1"/>
  <c r="N4361" i="1"/>
  <c r="N2949" i="1"/>
  <c r="N1664" i="1"/>
  <c r="N2294" i="1"/>
  <c r="N3896" i="1"/>
  <c r="N8341" i="1"/>
  <c r="N7301" i="1"/>
  <c r="N6653" i="1"/>
  <c r="N7851" i="1"/>
  <c r="N3512" i="1"/>
  <c r="N8277" i="1"/>
  <c r="N5043" i="1"/>
  <c r="N8018" i="1"/>
  <c r="N6977" i="1"/>
  <c r="N6070" i="1"/>
  <c r="N2593" i="1"/>
  <c r="N8150" i="1"/>
  <c r="N6813" i="1"/>
  <c r="N1961" i="1"/>
  <c r="N3908" i="1"/>
  <c r="N6580" i="1"/>
  <c r="N1428" i="1"/>
  <c r="N7869" i="1"/>
  <c r="N4272" i="1"/>
  <c r="N3415" i="1"/>
  <c r="N587" i="1"/>
  <c r="N8053" i="1"/>
  <c r="N2218" i="1"/>
  <c r="N2341" i="1"/>
  <c r="N402" i="1"/>
  <c r="N79" i="1"/>
  <c r="N1265" i="1"/>
  <c r="N7538" i="1"/>
  <c r="N7979" i="1"/>
  <c r="N3425" i="1"/>
  <c r="N5212" i="1"/>
  <c r="N3867" i="1"/>
  <c r="N7481" i="1"/>
  <c r="N7886" i="1"/>
  <c r="N6145" i="1"/>
  <c r="N4971" i="1"/>
  <c r="N1096" i="1"/>
  <c r="N8420" i="1"/>
  <c r="N4933" i="1"/>
  <c r="N243" i="1"/>
  <c r="N1613" i="1"/>
  <c r="N6971" i="1"/>
  <c r="N1451" i="1"/>
  <c r="N8335" i="1"/>
  <c r="N6832" i="1"/>
  <c r="N1900" i="1"/>
  <c r="N2224" i="1"/>
  <c r="N7482" i="1"/>
  <c r="N8004" i="1"/>
  <c r="N3290" i="1"/>
  <c r="N4324" i="1"/>
  <c r="N4467" i="1"/>
  <c r="N5815" i="1"/>
  <c r="N6801" i="1"/>
  <c r="N8190" i="1"/>
  <c r="N1114" i="1"/>
  <c r="N3699" i="1"/>
  <c r="N1882" i="1"/>
  <c r="N2287" i="1"/>
  <c r="N7879" i="1"/>
  <c r="N5833" i="1"/>
  <c r="N7685" i="1"/>
  <c r="N1675" i="1"/>
  <c r="N1819" i="1"/>
  <c r="N5607" i="1"/>
  <c r="N1855" i="1"/>
  <c r="N5496" i="1"/>
  <c r="N4109" i="1"/>
  <c r="N2458" i="1"/>
  <c r="N3925" i="1"/>
  <c r="N4483" i="1"/>
  <c r="N2899" i="1"/>
  <c r="N5002" i="1"/>
  <c r="N5449" i="1"/>
  <c r="N7548" i="1"/>
  <c r="N4629" i="1"/>
  <c r="N7686" i="1"/>
  <c r="N320" i="1"/>
  <c r="N175" i="1"/>
  <c r="N6854" i="1"/>
  <c r="N8300" i="1"/>
  <c r="N4704" i="1"/>
  <c r="N4945" i="1"/>
  <c r="N326" i="1"/>
  <c r="N813" i="1"/>
  <c r="N2074" i="1"/>
  <c r="N6912" i="1"/>
  <c r="N7315" i="1"/>
  <c r="N3572" i="1"/>
  <c r="N2370" i="1"/>
  <c r="N7332" i="1"/>
  <c r="N359" i="1"/>
  <c r="N6098" i="1"/>
  <c r="N1617" i="1"/>
  <c r="N1482" i="1"/>
  <c r="N3868" i="1"/>
  <c r="N549" i="1"/>
  <c r="N1562" i="1"/>
  <c r="N5980" i="1"/>
  <c r="N7302" i="1"/>
  <c r="N3017" i="1"/>
  <c r="N6591" i="1"/>
  <c r="N2225" i="1"/>
  <c r="N1360" i="1"/>
  <c r="N8126" i="1"/>
  <c r="N2305" i="1"/>
  <c r="N5670" i="1"/>
  <c r="N1865" i="1"/>
  <c r="N3387" i="1"/>
  <c r="N5331" i="1"/>
  <c r="N1249" i="1"/>
  <c r="N4225" i="1"/>
  <c r="N593" i="1"/>
  <c r="N6794" i="1"/>
  <c r="N5474" i="1"/>
  <c r="N675" i="1"/>
  <c r="N4897" i="1"/>
  <c r="N3958" i="1"/>
  <c r="N826" i="1"/>
  <c r="N7168" i="1"/>
  <c r="N1399" i="1"/>
  <c r="N4882" i="1"/>
  <c r="N7409" i="1"/>
  <c r="N3723" i="1"/>
  <c r="N6704" i="1"/>
  <c r="N7991" i="1"/>
  <c r="N3192" i="1"/>
  <c r="N5304" i="1"/>
  <c r="N4343" i="1"/>
  <c r="N2693" i="1"/>
  <c r="N1856" i="1"/>
  <c r="N6400" i="1"/>
  <c r="N6941" i="1"/>
  <c r="N524" i="1"/>
  <c r="N2653" i="1"/>
  <c r="N5246" i="1"/>
  <c r="N4468" i="1"/>
  <c r="N8417" i="1"/>
  <c r="N2730" i="1"/>
  <c r="N6079" i="1"/>
  <c r="N4871" i="1"/>
  <c r="N5230" i="1"/>
  <c r="N5539" i="1"/>
  <c r="N3351" i="1"/>
  <c r="N3959" i="1"/>
  <c r="N4990" i="1"/>
  <c r="N4551" i="1"/>
  <c r="N1270" i="1"/>
  <c r="N827" i="1"/>
  <c r="N3411" i="1"/>
  <c r="N7999" i="1"/>
  <c r="N4188" i="1"/>
  <c r="N566" i="1"/>
  <c r="N3694" i="1"/>
  <c r="N5810" i="1"/>
  <c r="N18" i="1"/>
  <c r="N1802" i="1"/>
  <c r="N2584" i="1"/>
  <c r="N1752" i="1"/>
  <c r="N2148" i="1"/>
  <c r="N4991" i="1"/>
  <c r="N5889" i="1"/>
  <c r="N2539" i="1"/>
  <c r="N3491" i="1"/>
  <c r="N8000" i="1"/>
  <c r="N194" i="1"/>
  <c r="N4122" i="1"/>
  <c r="N2677" i="1"/>
  <c r="N3810" i="1"/>
  <c r="N5974" i="1"/>
  <c r="N3450" i="1"/>
  <c r="N7806" i="1"/>
  <c r="N1439" i="1"/>
  <c r="N46" i="1"/>
  <c r="N8278" i="1"/>
  <c r="N1820" i="1"/>
  <c r="N4178" i="1"/>
  <c r="N6383" i="1"/>
  <c r="N3750" i="1"/>
  <c r="N80" i="1"/>
  <c r="N1732" i="1"/>
  <c r="N8230" i="1"/>
  <c r="N7980" i="1"/>
  <c r="N96" i="1"/>
  <c r="N5752" i="1"/>
  <c r="N6669" i="1"/>
  <c r="N5937" i="1"/>
  <c r="N3695" i="1"/>
  <c r="N4534" i="1"/>
  <c r="N1686" i="1"/>
  <c r="N7097" i="1"/>
  <c r="N947" i="1"/>
  <c r="N4606" i="1"/>
  <c r="N1640" i="1"/>
  <c r="N4515" i="1"/>
  <c r="N970" i="1"/>
  <c r="N3560" i="1"/>
  <c r="N5310" i="1"/>
  <c r="N5599" i="1"/>
  <c r="N7004" i="1"/>
  <c r="N1198" i="1"/>
  <c r="N1131" i="1"/>
  <c r="N8131" i="1"/>
  <c r="N3000" i="1"/>
  <c r="N527" i="1"/>
  <c r="N6178" i="1"/>
  <c r="N6388" i="1"/>
  <c r="N4736" i="1"/>
  <c r="N8191" i="1"/>
  <c r="N184" i="1"/>
  <c r="N6581" i="1"/>
  <c r="N1266" i="1"/>
  <c r="N4898" i="1"/>
  <c r="N2121" i="1"/>
  <c r="N1556" i="1"/>
  <c r="N6567" i="1"/>
  <c r="N861" i="1"/>
  <c r="N8401" i="1"/>
  <c r="N2902" i="1"/>
  <c r="N2350" i="1"/>
  <c r="N7940" i="1"/>
  <c r="N2022" i="1"/>
  <c r="N3751" i="1"/>
  <c r="N1604" i="1"/>
  <c r="N2324" i="1"/>
  <c r="N5619" i="1"/>
  <c r="N5575" i="1"/>
  <c r="N512" i="1"/>
  <c r="N854" i="1"/>
  <c r="N6169" i="1"/>
  <c r="N6960" i="1"/>
  <c r="N4132" i="1"/>
  <c r="N3011" i="1"/>
  <c r="N1618" i="1"/>
  <c r="N2748" i="1"/>
  <c r="N7823" i="1"/>
  <c r="N1228" i="1"/>
  <c r="N3682" i="1"/>
  <c r="N6033" i="1"/>
  <c r="N4238" i="1"/>
  <c r="N4651" i="1"/>
  <c r="N384" i="1"/>
  <c r="N6099" i="1"/>
  <c r="N1065" i="1"/>
  <c r="N4489" i="1"/>
  <c r="N6816" i="1"/>
  <c r="N2572" i="1"/>
  <c r="N2014" i="1"/>
  <c r="N6870" i="1"/>
  <c r="N651" i="1"/>
  <c r="N3416" i="1"/>
  <c r="N4031" i="1"/>
  <c r="N4228" i="1"/>
  <c r="N4685" i="1"/>
  <c r="N1624" i="1"/>
  <c r="N2488" i="1"/>
  <c r="N3889" i="1"/>
  <c r="N3328" i="1"/>
  <c r="N7056" i="1"/>
  <c r="N6435" i="1"/>
  <c r="N8279" i="1"/>
  <c r="N1369" i="1"/>
  <c r="N7929" i="1"/>
  <c r="N8367" i="1"/>
  <c r="N7828" i="1"/>
  <c r="N5497" i="1"/>
  <c r="N4612" i="1"/>
  <c r="N5707" i="1"/>
  <c r="N4977" i="1"/>
  <c r="N4861" i="1"/>
  <c r="N3006" i="1"/>
  <c r="N7900" i="1"/>
  <c r="N7172" i="1"/>
  <c r="N868" i="1"/>
  <c r="N2115" i="1"/>
  <c r="N8307" i="1"/>
  <c r="N4500" i="1"/>
  <c r="N5279" i="1"/>
  <c r="N1404" i="1"/>
  <c r="N5493" i="1"/>
  <c r="N6426" i="1"/>
  <c r="N3018" i="1"/>
  <c r="N5780" i="1"/>
  <c r="N3860" i="1"/>
  <c r="N4518" i="1"/>
  <c r="N4097" i="1"/>
  <c r="N1147" i="1"/>
  <c r="N5938" i="1"/>
  <c r="N8025" i="1"/>
  <c r="N7611" i="1"/>
  <c r="N2208" i="1"/>
  <c r="N3872" i="1"/>
  <c r="N4098" i="1"/>
  <c r="N4461" i="1"/>
  <c r="N2585" i="1"/>
  <c r="N155" i="1"/>
  <c r="N5671" i="1"/>
  <c r="N706" i="1"/>
  <c r="N2608" i="1"/>
  <c r="N3432" i="1"/>
  <c r="N2508" i="1"/>
  <c r="N8205" i="1"/>
  <c r="N719" i="1"/>
  <c r="N5325" i="1"/>
  <c r="N5519" i="1"/>
  <c r="N4847" i="1"/>
  <c r="N1333" i="1"/>
  <c r="N1115" i="1"/>
  <c r="N123" i="1"/>
  <c r="N471" i="1"/>
  <c r="N7973" i="1"/>
  <c r="N6146" i="1"/>
  <c r="N8180" i="1"/>
  <c r="N4758" i="1"/>
  <c r="N7964" i="1"/>
  <c r="N1411" i="1"/>
  <c r="N5507" i="1"/>
  <c r="N1798" i="1"/>
  <c r="N819" i="1"/>
  <c r="N6501" i="1"/>
  <c r="N6775" i="1"/>
  <c r="N4311" i="1"/>
  <c r="N5079" i="1"/>
  <c r="N6117" i="1"/>
  <c r="N1462" i="1"/>
  <c r="N1488" i="1"/>
  <c r="N5366" i="1"/>
  <c r="N5261" i="1"/>
  <c r="N992" i="1"/>
  <c r="N4689" i="1"/>
  <c r="N2105" i="1"/>
  <c r="N3117" i="1"/>
  <c r="N734" i="1"/>
  <c r="N7738" i="1"/>
  <c r="N884" i="1"/>
  <c r="N8047" i="1"/>
  <c r="N2909" i="1"/>
  <c r="N6929" i="1"/>
  <c r="N4002" i="1"/>
  <c r="N1005" i="1"/>
  <c r="N2590" i="1"/>
  <c r="N5401" i="1"/>
  <c r="N2689" i="1"/>
  <c r="N1329" i="1"/>
  <c r="N6557" i="1"/>
  <c r="N2106" i="1"/>
  <c r="N1220" i="1"/>
  <c r="N2609" i="1"/>
  <c r="N6654" i="1"/>
  <c r="N6257" i="1"/>
  <c r="N1480" i="1"/>
  <c r="N8327" i="1"/>
  <c r="N4915" i="1"/>
  <c r="N2698" i="1"/>
  <c r="N3713" i="1"/>
  <c r="N3707" i="1"/>
  <c r="N1214" i="1"/>
  <c r="N5262" i="1"/>
  <c r="N2639" i="1"/>
  <c r="N6467" i="1"/>
  <c r="N3673" i="1"/>
  <c r="N5273" i="1"/>
  <c r="N6790" i="1"/>
  <c r="N704" i="1"/>
  <c r="N7567" i="1"/>
  <c r="N2295" i="1"/>
  <c r="N389" i="1"/>
  <c r="N1194" i="1"/>
  <c r="N6088" i="1"/>
  <c r="N8068" i="1"/>
  <c r="N6486" i="1"/>
  <c r="N1225" i="1"/>
  <c r="N1314" i="1"/>
  <c r="N7527" i="1"/>
  <c r="N3465" i="1"/>
  <c r="N2177" i="1"/>
  <c r="N8170" i="1"/>
  <c r="N6717" i="1"/>
  <c r="N2851" i="1"/>
  <c r="N5645" i="1"/>
  <c r="N116" i="1"/>
  <c r="N250" i="1"/>
  <c r="N3634" i="1"/>
  <c r="N5576" i="1"/>
  <c r="N3283" i="1"/>
  <c r="N6376" i="1"/>
  <c r="N2163" i="1"/>
  <c r="N7603" i="1"/>
  <c r="N5762" i="1"/>
  <c r="N980" i="1"/>
  <c r="N7637" i="1"/>
  <c r="N7960" i="1"/>
  <c r="N3601" i="1"/>
  <c r="N8366" i="1"/>
  <c r="N1809" i="1"/>
  <c r="N4447" i="1"/>
  <c r="N2442" i="1"/>
  <c r="N7339" i="1"/>
  <c r="N7079" i="1"/>
  <c r="N8166" i="1"/>
  <c r="N2540" i="1"/>
  <c r="N6583" i="1"/>
  <c r="N7644" i="1"/>
  <c r="N1061" i="1"/>
  <c r="N1075" i="1"/>
  <c r="N3136" i="1"/>
  <c r="N1169" i="1"/>
  <c r="N5526" i="1"/>
  <c r="N7161" i="1"/>
  <c r="N447" i="1"/>
  <c r="N5693" i="1"/>
  <c r="N416" i="1"/>
  <c r="N8322" i="1"/>
  <c r="N2596" i="1"/>
  <c r="N4273" i="1"/>
  <c r="N4433" i="1"/>
  <c r="N2205" i="1"/>
  <c r="N8328" i="1"/>
  <c r="N3053" i="1"/>
  <c r="N661" i="1"/>
  <c r="N3051" i="1"/>
  <c r="N5080" i="1"/>
  <c r="N5898" i="1"/>
  <c r="N2005" i="1"/>
  <c r="N8019" i="1"/>
  <c r="N6965" i="1"/>
  <c r="N2140" i="1"/>
  <c r="N7901" i="1"/>
  <c r="N4812" i="1"/>
  <c r="N780" i="1"/>
  <c r="N4573" i="1"/>
  <c r="N7026" i="1"/>
  <c r="N4333" i="1"/>
  <c r="N3038" i="1"/>
  <c r="N7706" i="1"/>
  <c r="N4763" i="1"/>
  <c r="N4099" i="1"/>
  <c r="N1766" i="1"/>
  <c r="N8388" i="1"/>
  <c r="N485" i="1"/>
  <c r="N2443" i="1"/>
  <c r="N4535" i="1"/>
  <c r="N2778" i="1"/>
  <c r="N3990" i="1"/>
  <c r="N6540" i="1"/>
  <c r="N81" i="1"/>
  <c r="N6892" i="1"/>
  <c r="N1557" i="1"/>
  <c r="N7436" i="1"/>
  <c r="N2739" i="1"/>
  <c r="N7193" i="1"/>
  <c r="N2171" i="1"/>
  <c r="N6125" i="1"/>
  <c r="N4519" i="1"/>
  <c r="N5710" i="1"/>
  <c r="N7897" i="1"/>
  <c r="N2804" i="1"/>
  <c r="N3335" i="1"/>
  <c r="N3236" i="1"/>
  <c r="N6955" i="1"/>
  <c r="N7739" i="1"/>
  <c r="N2800" i="1"/>
  <c r="N7148" i="1"/>
  <c r="N5908" i="1"/>
  <c r="N1033" i="1"/>
  <c r="N8389" i="1"/>
  <c r="N891" i="1"/>
  <c r="N5100" i="1"/>
  <c r="N4506" i="1"/>
  <c r="N5414" i="1"/>
  <c r="N8467" i="1"/>
  <c r="N4091" i="1"/>
  <c r="N3160" i="1"/>
  <c r="N7528" i="1"/>
  <c r="N6622" i="1"/>
  <c r="N8235" i="1"/>
  <c r="N6945" i="1"/>
  <c r="N6292" i="1"/>
  <c r="N6152" i="1"/>
  <c r="N3081" i="1"/>
  <c r="N7956" i="1"/>
  <c r="N3965" i="1"/>
  <c r="N8167" i="1"/>
  <c r="N6311" i="1"/>
  <c r="N7413" i="1"/>
  <c r="N6961" i="1"/>
  <c r="N7018" i="1"/>
  <c r="N1826" i="1"/>
  <c r="N5402" i="1"/>
  <c r="N3545" i="1"/>
  <c r="N1875" i="1"/>
  <c r="N406" i="1"/>
  <c r="N5443" i="1"/>
  <c r="N5851" i="1"/>
  <c r="N8186" i="1"/>
  <c r="N7397" i="1"/>
  <c r="N4806" i="1"/>
  <c r="N603" i="1"/>
  <c r="N4078" i="1"/>
  <c r="N7258" i="1"/>
  <c r="N489" i="1"/>
  <c r="N7801" i="1"/>
  <c r="N4524" i="1"/>
  <c r="N1827" i="1"/>
  <c r="N3717" i="1"/>
  <c r="N4297" i="1"/>
  <c r="N1785" i="1"/>
  <c r="N7383" i="1"/>
  <c r="N6748" i="1"/>
  <c r="N6329" i="1"/>
  <c r="N2423" i="1"/>
  <c r="N1687" i="1"/>
  <c r="N3310" i="1"/>
  <c r="N7788" i="1"/>
  <c r="N1944" i="1"/>
  <c r="N321" i="1"/>
  <c r="N6962" i="1"/>
  <c r="N6837" i="1"/>
  <c r="N5084" i="1"/>
  <c r="N4168" i="1"/>
  <c r="N290" i="1"/>
  <c r="N4563" i="1"/>
  <c r="N1957" i="1"/>
  <c r="N2990" i="1"/>
  <c r="N498" i="1"/>
  <c r="N2669" i="1"/>
  <c r="N7272" i="1"/>
  <c r="N1025" i="1"/>
  <c r="N2321" i="1"/>
  <c r="N2241" i="1"/>
  <c r="N7389" i="1"/>
  <c r="N8461" i="1"/>
  <c r="N1400" i="1"/>
  <c r="N7509" i="1"/>
  <c r="N4962" i="1"/>
  <c r="N7444" i="1"/>
  <c r="N4233" i="1"/>
  <c r="N2628" i="1"/>
  <c r="N7625" i="1"/>
  <c r="N3219" i="1"/>
  <c r="N7574" i="1"/>
  <c r="N1163" i="1"/>
  <c r="N2817" i="1"/>
  <c r="N2853" i="1"/>
  <c r="N3795" i="1"/>
  <c r="N6991" i="1"/>
  <c r="N3901" i="1"/>
  <c r="N5610" i="1"/>
  <c r="N2094" i="1"/>
  <c r="N6440" i="1"/>
  <c r="N3232" i="1"/>
  <c r="N4934" i="1"/>
  <c r="N507" i="1"/>
  <c r="N4630" i="1"/>
  <c r="N4829" i="1"/>
  <c r="N6153" i="1"/>
  <c r="N5235" i="1"/>
  <c r="N6451" i="1"/>
  <c r="N1676" i="1"/>
  <c r="N1991" i="1"/>
  <c r="N4872" i="1"/>
  <c r="N2892" i="1"/>
  <c r="N8448" i="1"/>
  <c r="N3070" i="1"/>
  <c r="N3873" i="1"/>
  <c r="N2155" i="1"/>
  <c r="N480" i="1"/>
  <c r="N6930" i="1"/>
  <c r="N6715" i="1"/>
  <c r="N458" i="1"/>
  <c r="N6951" i="1"/>
  <c r="N6298" i="1"/>
  <c r="N6691" i="1"/>
  <c r="N1496" i="1"/>
  <c r="N7127" i="1"/>
  <c r="N3455" i="1"/>
  <c r="N4782" i="1"/>
  <c r="N7780" i="1"/>
  <c r="N7892" i="1"/>
  <c r="N1215" i="1"/>
  <c r="N2818" i="1"/>
  <c r="N6992" i="1"/>
  <c r="N2476" i="1"/>
  <c r="N1923" i="1"/>
  <c r="N7212" i="1"/>
  <c r="N1851" i="1"/>
  <c r="N4179" i="1"/>
  <c r="N7965" i="1"/>
  <c r="N4180" i="1"/>
  <c r="N5069" i="1"/>
  <c r="N7626" i="1"/>
  <c r="N5657" i="1"/>
  <c r="N988" i="1"/>
  <c r="N129" i="1"/>
  <c r="N7529" i="1"/>
  <c r="N7209" i="1"/>
  <c r="N8435" i="1"/>
  <c r="N3732" i="1"/>
  <c r="N7401" i="1"/>
  <c r="N1151" i="1"/>
  <c r="N6946" i="1"/>
  <c r="N1452" i="1"/>
  <c r="N8511" i="1"/>
  <c r="N19" i="1"/>
  <c r="N38" i="1"/>
  <c r="N1810" i="1"/>
  <c r="N1042" i="1"/>
  <c r="N6857" i="1"/>
  <c r="N6285" i="1"/>
  <c r="N5981" i="1"/>
  <c r="N6893" i="1"/>
  <c r="N2568" i="1"/>
  <c r="N5504" i="1"/>
  <c r="N1772" i="1"/>
  <c r="N6204" i="1"/>
  <c r="N7727" i="1"/>
  <c r="N4469" i="1"/>
  <c r="N2343" i="1"/>
  <c r="N6881" i="1"/>
  <c r="N4525" i="1"/>
  <c r="N7992" i="1"/>
  <c r="N6020" i="1"/>
  <c r="N4427" i="1"/>
  <c r="N3384" i="1"/>
  <c r="N1794" i="1"/>
  <c r="N2438" i="1"/>
  <c r="N4440" i="1"/>
  <c r="N707" i="1"/>
  <c r="N7362" i="1"/>
  <c r="N6016" i="1"/>
  <c r="N4501" i="1"/>
  <c r="N3984" i="1"/>
  <c r="N2141" i="1"/>
  <c r="N4023" i="1"/>
  <c r="N2274" i="1"/>
  <c r="N699" i="1"/>
  <c r="N3921" i="1"/>
  <c r="N188" i="1"/>
  <c r="N6154" i="1"/>
  <c r="N1795" i="1"/>
  <c r="N8247" i="1"/>
  <c r="N7296" i="1"/>
  <c r="N2783" i="1"/>
  <c r="N1229" i="1"/>
  <c r="N630" i="1"/>
  <c r="N3741" i="1"/>
  <c r="N3909" i="1"/>
  <c r="N993" i="1"/>
  <c r="N4100" i="1"/>
  <c r="N328" i="1"/>
  <c r="N657" i="1"/>
  <c r="N6931" i="1"/>
  <c r="N3295" i="1"/>
  <c r="N1393" i="1"/>
  <c r="N7343" i="1"/>
  <c r="N2573" i="1"/>
  <c r="N4695" i="1"/>
  <c r="N5415" i="1"/>
  <c r="N2234" i="1"/>
  <c r="N1859" i="1"/>
  <c r="N2687" i="1"/>
  <c r="N3641" i="1"/>
  <c r="N7949" i="1"/>
  <c r="N3915" i="1"/>
  <c r="N8171" i="1"/>
  <c r="N7515" i="1"/>
  <c r="N3456" i="1"/>
  <c r="N950" i="1"/>
  <c r="N7630" i="1"/>
  <c r="N1542" i="1"/>
  <c r="N5846" i="1"/>
  <c r="N3466" i="1"/>
  <c r="N8462" i="1"/>
  <c r="N852" i="1"/>
  <c r="N32" i="1"/>
  <c r="N7771" i="1"/>
  <c r="N930" i="1"/>
  <c r="N1811" i="1"/>
  <c r="N828" i="1"/>
  <c r="N5672" i="1"/>
  <c r="N2058" i="1"/>
  <c r="N2464" i="1"/>
  <c r="N3811" i="1"/>
  <c r="N6843" i="1"/>
  <c r="N550" i="1"/>
  <c r="N7552" i="1"/>
  <c r="N5546" i="1"/>
  <c r="N2654" i="1"/>
  <c r="N2199" i="1"/>
  <c r="N7645" i="1"/>
  <c r="N7832" i="1"/>
  <c r="N7616" i="1"/>
  <c r="N7143" i="1"/>
  <c r="N4502" i="1"/>
  <c r="N3796" i="1"/>
  <c r="N1354" i="1"/>
  <c r="N2043" i="1"/>
  <c r="N3840" i="1"/>
  <c r="N5253" i="1"/>
  <c r="N4569" i="1"/>
  <c r="N4010" i="1"/>
  <c r="N2055" i="1"/>
  <c r="N7974" i="1"/>
  <c r="N4476" i="1"/>
  <c r="N4344" i="1"/>
  <c r="N110" i="1"/>
  <c r="N1050" i="1"/>
  <c r="N8120" i="1"/>
  <c r="N8132" i="1"/>
  <c r="N3614" i="1"/>
  <c r="N7583" i="1"/>
  <c r="N5687" i="1"/>
  <c r="N2051" i="1"/>
  <c r="N623" i="1"/>
  <c r="N519" i="1"/>
  <c r="N6062" i="1"/>
  <c r="N3718" i="1"/>
  <c r="N1792" i="1"/>
  <c r="N5724" i="1"/>
  <c r="N2556" i="1"/>
  <c r="N7130" i="1"/>
  <c r="N5348" i="1"/>
  <c r="N6685" i="1"/>
  <c r="N6452" i="1"/>
  <c r="N4193" i="1"/>
  <c r="N20" i="1"/>
  <c r="N6568" i="1"/>
  <c r="N6005" i="1"/>
  <c r="N8318" i="1"/>
  <c r="N735" i="1"/>
  <c r="N6733" i="1"/>
  <c r="N5975" i="1"/>
  <c r="N1379" i="1"/>
  <c r="N1158" i="1"/>
  <c r="N1815" i="1"/>
  <c r="N2275" i="1"/>
  <c r="N7051" i="1"/>
  <c r="N8255" i="1"/>
  <c r="N2020" i="1"/>
  <c r="N6351" i="1"/>
  <c r="N4477" i="1"/>
  <c r="N7893" i="1"/>
  <c r="N3651" i="1"/>
  <c r="N7321" i="1"/>
  <c r="N3936" i="1"/>
  <c r="N7283" i="1"/>
  <c r="N5314" i="1"/>
  <c r="N499" i="1"/>
  <c r="N2368" i="1"/>
  <c r="N3733" i="1"/>
  <c r="N6639" i="1"/>
  <c r="N8030" i="1"/>
  <c r="N7776" i="1"/>
  <c r="N7074" i="1"/>
  <c r="N1182" i="1"/>
  <c r="N6253" i="1"/>
  <c r="N8168" i="1"/>
  <c r="N3523" i="1"/>
  <c r="N1415" i="1"/>
  <c r="N8206" i="1"/>
  <c r="N2242" i="1"/>
  <c r="N8352" i="1"/>
  <c r="N6858" i="1"/>
  <c r="N7502" i="1"/>
  <c r="N7966" i="1"/>
  <c r="N7185" i="1"/>
  <c r="N2389" i="1"/>
  <c r="N1135" i="1"/>
  <c r="N662" i="1"/>
  <c r="N5024" i="1"/>
  <c r="N6089" i="1"/>
  <c r="N6993" i="1"/>
  <c r="N2640" i="1"/>
  <c r="N6878" i="1"/>
  <c r="N4792" i="1"/>
  <c r="N7733" i="1"/>
  <c r="N2281" i="1"/>
  <c r="N4755" i="1"/>
  <c r="N3546" i="1"/>
  <c r="N1288" i="1"/>
  <c r="N2439" i="1"/>
  <c r="N8248" i="1"/>
  <c r="N3322" i="1"/>
  <c r="N2641" i="1"/>
  <c r="N693" i="1"/>
  <c r="N6293" i="1"/>
  <c r="N311" i="1"/>
  <c r="N5631" i="1"/>
  <c r="N218" i="1"/>
  <c r="N8308" i="1"/>
  <c r="N3831" i="1"/>
  <c r="N976" i="1"/>
  <c r="N1924" i="1"/>
  <c r="N6327" i="1"/>
  <c r="N5976" i="1"/>
  <c r="N7663" i="1"/>
  <c r="N814" i="1"/>
  <c r="N5632" i="1"/>
  <c r="N5231" i="1"/>
  <c r="N1543" i="1"/>
  <c r="N6767" i="1"/>
  <c r="N7155" i="1"/>
  <c r="N176" i="1"/>
  <c r="N1334" i="1"/>
  <c r="N3807" i="1"/>
  <c r="N1453" i="1"/>
  <c r="N8402" i="1"/>
  <c r="N3142" i="1"/>
  <c r="N1524" i="1"/>
  <c r="N1971" i="1"/>
  <c r="N7592" i="1"/>
  <c r="N8336" i="1"/>
  <c r="N3985" i="1"/>
  <c r="N6894" i="1"/>
  <c r="N6918" i="1"/>
  <c r="N3852" i="1"/>
  <c r="N5885" i="1"/>
  <c r="N1650" i="1"/>
  <c r="N2875" i="1"/>
  <c r="N7870" i="1"/>
  <c r="N2801" i="1"/>
  <c r="N3054" i="1"/>
  <c r="N4496" i="1"/>
  <c r="N3986" i="1"/>
  <c r="N6343" i="1"/>
  <c r="N4652" i="1"/>
  <c r="N1572" i="1"/>
  <c r="N2763" i="1"/>
  <c r="N2444" i="1"/>
  <c r="N3345" i="1"/>
  <c r="N3832" i="1"/>
  <c r="N5871" i="1"/>
  <c r="N5085" i="1"/>
  <c r="N5666" i="1"/>
  <c r="N374" i="1"/>
  <c r="N2186" i="1"/>
  <c r="N7402" i="1"/>
  <c r="N7802" i="1"/>
  <c r="N4585" i="1"/>
  <c r="N899" i="1"/>
  <c r="N4749" i="1"/>
  <c r="N6710" i="1"/>
  <c r="N2824" i="1"/>
  <c r="N5593" i="1"/>
  <c r="N5857" i="1"/>
  <c r="N4899" i="1"/>
  <c r="N6471" i="1"/>
  <c r="N83" i="1"/>
  <c r="N3602" i="1"/>
  <c r="N2772" i="1"/>
  <c r="N1454" i="1"/>
  <c r="N3388" i="1"/>
  <c r="N5642" i="1"/>
  <c r="N7297" i="1"/>
  <c r="N3265" i="1"/>
  <c r="N2903" i="1"/>
  <c r="N4355" i="1"/>
  <c r="N7115" i="1"/>
  <c r="N3890" i="1"/>
  <c r="N6389" i="1"/>
  <c r="N6785" i="1"/>
  <c r="N5179" i="1"/>
  <c r="N3250" i="1"/>
  <c r="N2950" i="1"/>
  <c r="N6445" i="1"/>
  <c r="N4202" i="1"/>
  <c r="N1434" i="1"/>
  <c r="N6422" i="1"/>
  <c r="N3584" i="1"/>
  <c r="N2924" i="1"/>
  <c r="N6118" i="1"/>
  <c r="N6734" i="1"/>
  <c r="N1226" i="1"/>
  <c r="N7239" i="1"/>
  <c r="N6196" i="1"/>
  <c r="N1021" i="1"/>
  <c r="N407" i="1"/>
  <c r="N963" i="1"/>
  <c r="N7920" i="1"/>
  <c r="N5899" i="1"/>
  <c r="N2063" i="1"/>
  <c r="N244" i="1"/>
  <c r="N7898" i="1"/>
  <c r="N3112" i="1"/>
  <c r="N21" i="1"/>
  <c r="N1380" i="1"/>
  <c r="N7862" i="1"/>
  <c r="N6628" i="1"/>
  <c r="N8157" i="1"/>
  <c r="N7631" i="1"/>
  <c r="N4289" i="1"/>
  <c r="N4916" i="1"/>
  <c r="N1335" i="1"/>
  <c r="N4511" i="1"/>
  <c r="N3554" i="1"/>
  <c r="N2206" i="1"/>
  <c r="N7612" i="1"/>
  <c r="N3833" i="1"/>
  <c r="N7259" i="1"/>
  <c r="N921" i="1"/>
  <c r="N294" i="1"/>
  <c r="N1370" i="1"/>
  <c r="N1364" i="1"/>
  <c r="N3721" i="1"/>
  <c r="N259" i="1"/>
  <c r="N6083" i="1"/>
  <c r="N3484" i="1"/>
  <c r="N6833" i="1"/>
  <c r="N5425" i="1"/>
  <c r="N4329" i="1"/>
  <c r="N4428" i="1"/>
  <c r="N5249" i="1"/>
  <c r="N7370" i="1"/>
  <c r="N8382" i="1"/>
  <c r="N6280" i="1"/>
  <c r="N3769" i="1"/>
  <c r="N3433" i="1"/>
  <c r="N5912" i="1"/>
  <c r="N5044" i="1"/>
  <c r="N4873" i="1"/>
  <c r="N7344" i="1"/>
  <c r="N4546" i="1"/>
  <c r="N1533" i="1"/>
  <c r="N6670" i="1"/>
  <c r="N2509" i="1"/>
  <c r="N3547" i="1"/>
  <c r="N2149" i="1"/>
  <c r="N3865" i="1"/>
  <c r="N2705" i="1"/>
  <c r="N3076" i="1"/>
  <c r="N8410" i="1"/>
  <c r="N3217" i="1"/>
  <c r="N862" i="1"/>
  <c r="N4774" i="1"/>
  <c r="N5207" i="1"/>
  <c r="N4484" i="1"/>
  <c r="N2064" i="1"/>
  <c r="N683" i="1"/>
  <c r="N3960" i="1"/>
  <c r="N1550" i="1"/>
  <c r="N3683" i="1"/>
  <c r="N1786" i="1"/>
  <c r="N6674" i="1"/>
  <c r="N1519" i="1"/>
  <c r="N8323" i="1"/>
  <c r="N329" i="1"/>
  <c r="N5208" i="1"/>
  <c r="N8220" i="1"/>
  <c r="N2521" i="1"/>
  <c r="N5540" i="1"/>
  <c r="N1038" i="1"/>
  <c r="N6723" i="1"/>
  <c r="N6616" i="1"/>
  <c r="N226" i="1"/>
  <c r="N8268" i="1"/>
  <c r="N895" i="1"/>
  <c r="N8031" i="1"/>
  <c r="N7833" i="1"/>
  <c r="N5138" i="1"/>
  <c r="N2633" i="1"/>
  <c r="N7403" i="1"/>
  <c r="N6680" i="1"/>
  <c r="N3262" i="1"/>
  <c r="N4935" i="1"/>
  <c r="N7277" i="1"/>
  <c r="N5426" i="1"/>
  <c r="N3826" i="1"/>
  <c r="N7286" i="1"/>
  <c r="N7675" i="1"/>
  <c r="N7253" i="1"/>
  <c r="N7988" i="1"/>
  <c r="N8260" i="1"/>
  <c r="N7789" i="1"/>
  <c r="N2398" i="1"/>
  <c r="N305" i="1"/>
  <c r="N2754" i="1"/>
  <c r="N6349" i="1"/>
  <c r="N5967" i="1"/>
  <c r="N161" i="1"/>
  <c r="N6517" i="1"/>
  <c r="N4596" i="1"/>
  <c r="N4978" i="1"/>
  <c r="N670" i="1"/>
  <c r="N6071" i="1"/>
  <c r="N5061" i="1"/>
  <c r="N3950" i="1"/>
  <c r="N1596" i="1"/>
  <c r="N3658" i="1"/>
  <c r="N4894" i="1"/>
  <c r="N1199" i="1"/>
  <c r="N5038" i="1"/>
  <c r="N1483" i="1"/>
  <c r="N8192" i="1"/>
  <c r="N4639" i="1"/>
  <c r="N2450" i="1"/>
  <c r="N3752" i="1"/>
  <c r="N4607" i="1"/>
  <c r="N1284" i="1"/>
  <c r="N4759" i="1"/>
  <c r="N1513" i="1"/>
  <c r="N2351" i="1"/>
  <c r="N4478" i="1"/>
  <c r="N541" i="1"/>
  <c r="N6056" i="1"/>
  <c r="N7416" i="1"/>
  <c r="N2557" i="1"/>
  <c r="N671" i="1"/>
  <c r="N4874" i="1"/>
  <c r="N3548" i="1"/>
  <c r="N2993" i="1"/>
  <c r="N8133" i="1"/>
  <c r="N6460" i="1"/>
  <c r="N1484" i="1"/>
  <c r="N3118" i="1"/>
  <c r="N2424" i="1"/>
  <c r="N8313" i="1"/>
  <c r="N5716" i="1"/>
  <c r="N1254" i="1"/>
  <c r="N2065" i="1"/>
  <c r="N971" i="1"/>
  <c r="N1910" i="1"/>
  <c r="N1489" i="1"/>
  <c r="N5139" i="1"/>
  <c r="N4547" i="1"/>
  <c r="N1336" i="1"/>
  <c r="N2670" i="1"/>
  <c r="N2562" i="1"/>
  <c r="N1799" i="1"/>
  <c r="N5939" i="1"/>
  <c r="N955" i="1"/>
  <c r="N8109" i="1"/>
  <c r="N8359" i="1"/>
  <c r="N5367" i="1"/>
  <c r="N1013" i="1"/>
  <c r="N8512" i="1"/>
  <c r="N6245" i="1"/>
  <c r="N4462" i="1"/>
  <c r="N4278" i="1"/>
  <c r="N4274" i="1"/>
  <c r="N4986" i="1"/>
  <c r="N520" i="1"/>
  <c r="N2300" i="1"/>
  <c r="N2122" i="1"/>
  <c r="N708" i="1"/>
  <c r="N7880" i="1"/>
  <c r="N5879" i="1"/>
  <c r="N5608" i="1"/>
  <c r="N2377" i="1"/>
  <c r="N4292" i="1"/>
  <c r="N5216" i="1"/>
  <c r="N7650" i="1"/>
  <c r="N2836" i="1"/>
  <c r="N1605" i="1"/>
  <c r="N863" i="1"/>
  <c r="N5763" i="1"/>
  <c r="N4992" i="1"/>
  <c r="N330" i="1"/>
  <c r="N3086" i="1"/>
  <c r="N544" i="1"/>
  <c r="N4631" i="1"/>
  <c r="N8151" i="1"/>
  <c r="N4552" i="1"/>
  <c r="N7930" i="1"/>
  <c r="N3087" i="1"/>
  <c r="N7075" i="1"/>
  <c r="N2544" i="1"/>
  <c r="N4316" i="1"/>
  <c r="N855" i="1"/>
  <c r="N2219" i="1"/>
  <c r="N5951" i="1"/>
  <c r="N5615" i="1"/>
  <c r="N1289" i="1"/>
  <c r="N5487" i="1"/>
  <c r="N371" i="1"/>
  <c r="N1463" i="1"/>
  <c r="N604" i="1"/>
  <c r="N1119" i="1"/>
  <c r="N1901" i="1"/>
  <c r="N6270" i="1"/>
  <c r="N8181" i="1"/>
  <c r="N5498" i="1"/>
  <c r="N2107" i="1"/>
  <c r="N5847" i="1"/>
  <c r="N4696" i="1"/>
  <c r="N1227" i="1"/>
  <c r="N8197" i="1"/>
  <c r="N4189" i="1"/>
  <c r="N2731" i="1"/>
  <c r="N5511" i="1"/>
  <c r="N4922" i="1"/>
  <c r="N7673" i="1"/>
  <c r="N4135" i="1"/>
  <c r="N2893" i="1"/>
  <c r="N6558" i="1"/>
  <c r="N1361" i="1"/>
  <c r="N1928" i="1"/>
  <c r="N6281" i="1"/>
  <c r="N3722" i="1"/>
  <c r="N833" i="1"/>
  <c r="N5236" i="1"/>
  <c r="N844" i="1"/>
  <c r="N5741" i="1"/>
  <c r="N3161" i="1"/>
  <c r="N3243" i="1"/>
  <c r="N4194" i="1"/>
  <c r="N658" i="1"/>
  <c r="N8172" i="1"/>
  <c r="N4512" i="1"/>
  <c r="N1641" i="1"/>
  <c r="N2130" i="1"/>
  <c r="N5633" i="1"/>
  <c r="N4979" i="1"/>
  <c r="N3524" i="1"/>
  <c r="N230" i="1"/>
  <c r="N2910" i="1"/>
  <c r="N3441" i="1"/>
  <c r="N4079" i="1"/>
  <c r="N1345" i="1"/>
  <c r="N7019" i="1"/>
  <c r="N3561" i="1"/>
  <c r="N5173" i="1"/>
  <c r="N1028" i="1"/>
  <c r="N7052" i="1"/>
  <c r="N8080" i="1"/>
  <c r="N6205" i="1"/>
  <c r="N4147" i="1"/>
  <c r="N7298" i="1"/>
  <c r="N6034" i="1"/>
  <c r="N100" i="1"/>
  <c r="N4679" i="1"/>
  <c r="N1787" i="1"/>
  <c r="N4215" i="1"/>
  <c r="N1716" i="1"/>
  <c r="N5880" i="1"/>
  <c r="N3645" i="1"/>
  <c r="N2863" i="1"/>
  <c r="N1671" i="1"/>
  <c r="N2079" i="1"/>
  <c r="N7177" i="1"/>
  <c r="N3655" i="1"/>
  <c r="N6068" i="1"/>
  <c r="N366" i="1"/>
  <c r="N7654" i="1"/>
  <c r="N4717" i="1"/>
  <c r="N6608" i="1"/>
  <c r="N1780" i="1"/>
  <c r="N7169" i="1"/>
  <c r="N1908" i="1"/>
  <c r="N567" i="1"/>
  <c r="N375" i="1"/>
  <c r="N856" i="1"/>
  <c r="N645" i="1"/>
  <c r="N266" i="1"/>
  <c r="N2577" i="1"/>
  <c r="N2671" i="1"/>
  <c r="N672" i="1"/>
  <c r="N8427" i="1"/>
  <c r="N396" i="1"/>
  <c r="N6105" i="1"/>
  <c r="N2282" i="1"/>
  <c r="N3555" i="1"/>
  <c r="N2837" i="1"/>
  <c r="N5550" i="1"/>
  <c r="N3296" i="1"/>
  <c r="N6760" i="1"/>
  <c r="N6352" i="1"/>
  <c r="N7020" i="1"/>
  <c r="N8224" i="1"/>
  <c r="N2672" i="1"/>
  <c r="N794" i="1"/>
  <c r="N7608" i="1"/>
  <c r="N4813" i="1"/>
  <c r="N30" i="1"/>
  <c r="N486" i="1"/>
  <c r="N4993" i="1"/>
  <c r="N5193" i="1"/>
  <c r="N2515" i="1"/>
  <c r="N6994" i="1"/>
  <c r="N4574" i="1"/>
  <c r="N5646" i="1"/>
  <c r="N385" i="1"/>
  <c r="N4972" i="1"/>
  <c r="N7066" i="1"/>
  <c r="N5305" i="1"/>
  <c r="N2296" i="1"/>
  <c r="N6518" i="1"/>
  <c r="N6286" i="1"/>
  <c r="N1887" i="1"/>
  <c r="N7744" i="1"/>
  <c r="N231" i="1"/>
  <c r="N5222" i="1"/>
  <c r="N4997" i="1"/>
  <c r="N6353" i="1"/>
  <c r="N4101" i="1"/>
  <c r="N6303" i="1"/>
  <c r="N754" i="1"/>
  <c r="N1503" i="1"/>
  <c r="N1089" i="1"/>
  <c r="N5416" i="1"/>
  <c r="N7213" i="1"/>
  <c r="N6184" i="1"/>
  <c r="N3568" i="1"/>
  <c r="N75" i="1"/>
  <c r="N6827" i="1"/>
  <c r="N390" i="1"/>
  <c r="N3025" i="1"/>
  <c r="N5013" i="1"/>
  <c r="N6698" i="1"/>
  <c r="N652" i="1"/>
  <c r="N3719" i="1"/>
  <c r="N1371" i="1"/>
  <c r="N5167" i="1"/>
  <c r="N7027" i="1"/>
  <c r="N459" i="1"/>
  <c r="N1582" i="1"/>
  <c r="N4830" i="1"/>
  <c r="N4790" i="1"/>
  <c r="N434" i="1"/>
  <c r="N5547" i="1"/>
  <c r="N3193" i="1"/>
  <c r="N4783" i="1"/>
  <c r="N3996" i="1"/>
  <c r="N2634" i="1"/>
  <c r="N6021" i="1"/>
  <c r="N6947" i="1"/>
  <c r="N3667" i="1"/>
  <c r="N4526" i="1"/>
  <c r="N568" i="1"/>
  <c r="N350" i="1"/>
  <c r="N1606" i="1"/>
  <c r="N1840" i="1"/>
  <c r="N2951" i="1"/>
  <c r="N3518" i="1"/>
  <c r="N1589" i="1"/>
  <c r="N687" i="1"/>
  <c r="N68" i="1"/>
  <c r="N3291" i="1"/>
  <c r="N1655" i="1"/>
  <c r="N5634" i="1"/>
  <c r="N4653" i="1"/>
  <c r="N6344" i="1"/>
  <c r="N69" i="1"/>
  <c r="N875" i="1"/>
  <c r="N6200" i="1"/>
  <c r="N2913" i="1"/>
  <c r="N5074" i="1"/>
  <c r="N3603" i="1"/>
  <c r="N1720" i="1"/>
  <c r="N3399" i="1"/>
  <c r="N904" i="1"/>
  <c r="N5952" i="1"/>
  <c r="N994" i="1"/>
  <c r="N7829" i="1"/>
  <c r="N5673" i="1"/>
  <c r="N1471" i="1"/>
  <c r="N8261" i="1"/>
  <c r="N6041" i="1"/>
  <c r="N4980" i="1"/>
  <c r="N6246" i="1"/>
  <c r="N1485" i="1"/>
  <c r="N2249" i="1"/>
  <c r="N7061" i="1"/>
  <c r="N8482" i="1"/>
  <c r="N6901" i="1"/>
  <c r="N8104" i="1"/>
  <c r="N70" i="1"/>
  <c r="N6090" i="1"/>
  <c r="N1188" i="1"/>
  <c r="N5185" i="1"/>
  <c r="N2288" i="1"/>
  <c r="N3513" i="1"/>
  <c r="N4384" i="1"/>
  <c r="N2044" i="1"/>
  <c r="N4080" i="1"/>
  <c r="N5263" i="1"/>
  <c r="N2558" i="1"/>
  <c r="N2116" i="1"/>
  <c r="N8383" i="1"/>
  <c r="N1619" i="1"/>
  <c r="N4279" i="1"/>
  <c r="N3206" i="1"/>
  <c r="N4825" i="1"/>
  <c r="N7655" i="1"/>
  <c r="N3853" i="1"/>
  <c r="N7461" i="1"/>
  <c r="N959" i="1"/>
  <c r="N7632" i="1"/>
  <c r="N5237" i="1"/>
  <c r="N4072" i="1"/>
  <c r="N281" i="1"/>
  <c r="N8506" i="1"/>
  <c r="N500" i="1"/>
  <c r="N4136" i="1"/>
  <c r="N5290" i="1"/>
  <c r="N845" i="1"/>
  <c r="N2904" i="1"/>
  <c r="N3941" i="1"/>
  <c r="N5003" i="1"/>
  <c r="N2494" i="1"/>
  <c r="N7617" i="1"/>
  <c r="N8215" i="1"/>
  <c r="N5611" i="1"/>
  <c r="N905" i="1"/>
  <c r="N2956" i="1"/>
  <c r="N3608" i="1"/>
  <c r="N279" i="1"/>
  <c r="N3019" i="1"/>
  <c r="N1148" i="1"/>
  <c r="N8121" i="1"/>
  <c r="N6874" i="1"/>
  <c r="N3668" i="1"/>
  <c r="N3902" i="1"/>
  <c r="N7110" i="1"/>
  <c r="N8284" i="1"/>
  <c r="N6604" i="1"/>
  <c r="N3417" i="1"/>
  <c r="N5062" i="1"/>
  <c r="N1642" i="1"/>
  <c r="N7584" i="1"/>
  <c r="N6864" i="1"/>
  <c r="N8225" i="1"/>
  <c r="N2952" i="1"/>
  <c r="N6150" i="1"/>
  <c r="N5822" i="1"/>
  <c r="N6999" i="1"/>
  <c r="N2499" i="1"/>
  <c r="N1054" i="1"/>
  <c r="N2659" i="1"/>
  <c r="N3635" i="1"/>
  <c r="N4367" i="1"/>
  <c r="N3389" i="1"/>
  <c r="N5993" i="1"/>
  <c r="N4128" i="1"/>
  <c r="N6629" i="1"/>
  <c r="N3284" i="1"/>
  <c r="N846" i="1"/>
  <c r="N3529" i="1"/>
  <c r="N2683" i="1"/>
  <c r="N7111" i="1"/>
  <c r="N5968" i="1"/>
  <c r="N7887" i="1"/>
  <c r="N3365" i="1"/>
  <c r="N3562" i="1"/>
  <c r="N909" i="1"/>
  <c r="N1948" i="1"/>
  <c r="N2354" i="1"/>
  <c r="N367" i="1"/>
  <c r="N4338" i="1"/>
  <c r="N3785" i="1"/>
  <c r="N5194" i="1"/>
  <c r="N3451" i="1"/>
  <c r="N4548" i="1"/>
  <c r="N4218" i="1"/>
  <c r="N6675" i="1"/>
  <c r="N7474" i="1"/>
  <c r="N6072" i="1"/>
  <c r="N2084" i="1"/>
  <c r="N763" i="1"/>
  <c r="N7695" i="1"/>
  <c r="N6519" i="1"/>
  <c r="N2942" i="1"/>
  <c r="N5787" i="1"/>
  <c r="N331" i="1"/>
  <c r="N232" i="1"/>
  <c r="N7465" i="1"/>
  <c r="N7931" i="1"/>
  <c r="N7214" i="1"/>
  <c r="N6575" i="1"/>
  <c r="N6136" i="1"/>
  <c r="N8236" i="1"/>
  <c r="N5515" i="1"/>
  <c r="N1464" i="1"/>
  <c r="N2831" i="1"/>
  <c r="N8394" i="1"/>
  <c r="N5180" i="1"/>
  <c r="N3060" i="1"/>
  <c r="N481" i="1"/>
  <c r="N7692" i="1"/>
  <c r="N1680" i="1"/>
  <c r="N7215" i="1"/>
  <c r="N6108" i="1"/>
  <c r="N6802" i="1"/>
  <c r="N1203" i="1"/>
  <c r="N676" i="1"/>
  <c r="N195" i="1"/>
  <c r="N7585" i="1"/>
  <c r="N1084" i="1"/>
  <c r="N6160" i="1"/>
  <c r="N7656" i="1"/>
  <c r="N2510" i="1"/>
  <c r="N2150" i="1"/>
  <c r="N4088" i="1"/>
  <c r="N6506" i="1"/>
  <c r="N714" i="1"/>
  <c r="N435" i="1"/>
  <c r="N6408" i="1"/>
  <c r="N8272" i="1"/>
  <c r="N7417" i="1"/>
  <c r="N7950" i="1"/>
  <c r="N6724" i="1"/>
  <c r="N8043" i="1"/>
  <c r="N6109" i="1"/>
  <c r="N4263" i="1"/>
  <c r="N1365" i="1"/>
  <c r="N4385" i="1"/>
  <c r="N2578" i="1"/>
  <c r="N4317" i="1"/>
  <c r="N7497" i="1"/>
  <c r="N460" i="1"/>
  <c r="N13" i="1"/>
  <c r="N936" i="1"/>
  <c r="N1925" i="1"/>
  <c r="N6655" i="1"/>
  <c r="N4293" i="1"/>
  <c r="N1125" i="1"/>
  <c r="N1216" i="1"/>
  <c r="N301" i="1"/>
  <c r="N5600" i="1"/>
  <c r="N2706" i="1"/>
  <c r="N3595" i="1"/>
  <c r="N7638" i="1"/>
  <c r="N337" i="1"/>
  <c r="N896" i="1"/>
  <c r="N3467" i="1"/>
  <c r="N937" i="1"/>
  <c r="N8517" i="1"/>
  <c r="N6006" i="1"/>
  <c r="N4973" i="1"/>
  <c r="N3549" i="1"/>
  <c r="N7186" i="1"/>
  <c r="N4775" i="1"/>
  <c r="N3233" i="1"/>
  <c r="N6155" i="1"/>
  <c r="N4549" i="1"/>
  <c r="N5683" i="1"/>
  <c r="N6882" i="1"/>
  <c r="N1672" i="1"/>
  <c r="N1803" i="1"/>
  <c r="N7241" i="1"/>
  <c r="N5339" i="1"/>
  <c r="N6754" i="1"/>
  <c r="N2711" i="1"/>
  <c r="N2522" i="1"/>
  <c r="N1916" i="1"/>
  <c r="N551" i="1"/>
  <c r="N6354" i="1"/>
  <c r="N744" i="1"/>
  <c r="N5106" i="1"/>
  <c r="N6482" i="1"/>
  <c r="N2187" i="1"/>
  <c r="N4998" i="1"/>
  <c r="N916" i="1"/>
  <c r="N6468" i="1"/>
  <c r="N1992" i="1"/>
  <c r="N2610" i="1"/>
  <c r="N1457" i="1"/>
  <c r="N3185" i="1"/>
  <c r="N1949" i="1"/>
  <c r="N3573" i="1"/>
  <c r="N2243" i="1"/>
  <c r="N1039" i="1"/>
  <c r="N7351" i="1"/>
  <c r="N7817" i="1"/>
  <c r="N3149" i="1"/>
  <c r="N1551" i="1"/>
  <c r="N7303" i="1"/>
  <c r="N6972" i="1"/>
  <c r="N521" i="1"/>
  <c r="N722" i="1"/>
  <c r="N1458" i="1"/>
  <c r="N3714" i="1"/>
  <c r="N4586" i="1"/>
  <c r="N4883" i="1"/>
  <c r="N635" i="1"/>
  <c r="N4298" i="1"/>
  <c r="N6552" i="1"/>
  <c r="N4895" i="1"/>
  <c r="N144" i="1"/>
  <c r="N776" i="1"/>
  <c r="N8455" i="1"/>
  <c r="N4723" i="1"/>
  <c r="N3492" i="1"/>
  <c r="N7384" i="1"/>
  <c r="N931" i="1"/>
  <c r="N6530" i="1"/>
  <c r="N5737" i="1"/>
  <c r="N8319" i="1"/>
  <c r="N3684" i="1"/>
  <c r="N4257" i="1"/>
  <c r="N2244" i="1"/>
  <c r="N7717" i="1"/>
  <c r="N6584" i="1"/>
  <c r="N4776" i="1"/>
  <c r="N6973" i="1"/>
  <c r="N7747" i="1"/>
  <c r="N5964" i="1"/>
  <c r="N8084" i="1"/>
  <c r="N5444" i="1"/>
  <c r="N3615" i="1"/>
  <c r="N1692" i="1"/>
  <c r="N1976" i="1"/>
  <c r="N7734" i="1"/>
  <c r="N7859" i="1"/>
  <c r="N5095" i="1"/>
  <c r="N574" i="1"/>
  <c r="N709" i="1"/>
  <c r="N6299" i="1"/>
  <c r="N4793" i="1"/>
  <c r="N7483" i="1"/>
  <c r="N3821" i="1"/>
  <c r="N2451" i="1"/>
  <c r="N8507" i="1"/>
  <c r="N3269" i="1"/>
  <c r="N1440" i="1"/>
  <c r="N4455" i="1"/>
  <c r="N7871" i="1"/>
  <c r="N397" i="1"/>
  <c r="N6541" i="1"/>
  <c r="N1000" i="1"/>
  <c r="N7563" i="1"/>
  <c r="N3371" i="1"/>
  <c r="N7941" i="1"/>
  <c r="N6768" i="1"/>
  <c r="N2416" i="1"/>
  <c r="N4325" i="1"/>
  <c r="N7491" i="1"/>
  <c r="N3937" i="1"/>
  <c r="N6057" i="1"/>
  <c r="N1607" i="1"/>
  <c r="N5417" i="1"/>
  <c r="N6119" i="1"/>
  <c r="N2445" i="1"/>
  <c r="N2900" i="1"/>
  <c r="N6358" i="1"/>
  <c r="N4470" i="1"/>
  <c r="N7957" i="1"/>
  <c r="N5151" i="1"/>
  <c r="N7414" i="1"/>
  <c r="N1950" i="1"/>
  <c r="N5107" i="1"/>
  <c r="N3031" i="1"/>
  <c r="N501" i="1"/>
  <c r="N2430" i="1"/>
  <c r="N5530" i="1"/>
  <c r="N3130" i="1"/>
  <c r="N493" i="1"/>
  <c r="N1366" i="1"/>
  <c r="N6287" i="1"/>
  <c r="N8468" i="1"/>
  <c r="N1721" i="1"/>
  <c r="N5872" i="1"/>
  <c r="N149" i="1"/>
  <c r="N5089" i="1"/>
  <c r="N1346" i="1"/>
  <c r="N3143" i="1"/>
  <c r="N4831" i="1"/>
  <c r="N2707" i="1"/>
  <c r="N2235" i="1"/>
  <c r="N7669" i="1"/>
  <c r="N8463" i="1"/>
  <c r="N6630" i="1"/>
  <c r="N4299" i="1"/>
  <c r="N7098" i="1"/>
  <c r="N5594" i="1"/>
  <c r="N2620" i="1"/>
  <c r="N6592" i="1"/>
  <c r="N403" i="1"/>
  <c r="N7568" i="1"/>
  <c r="N441" i="1"/>
  <c r="N7057" i="1"/>
  <c r="N4737" i="1"/>
  <c r="N6238" i="1"/>
  <c r="N7613" i="1"/>
  <c r="N5891" i="1"/>
  <c r="N5238" i="1"/>
  <c r="N5881" i="1"/>
  <c r="N7265" i="1"/>
  <c r="N1337" i="1"/>
  <c r="N4800" i="1"/>
  <c r="N4875" i="1"/>
  <c r="N1753" i="1"/>
  <c r="N3419" i="1"/>
  <c r="N5274" i="1"/>
  <c r="N3476" i="1"/>
  <c r="N8138" i="1"/>
  <c r="N8330" i="1"/>
  <c r="N1583" i="1"/>
  <c r="N2471" i="1"/>
  <c r="N8368" i="1"/>
  <c r="N7363" i="1"/>
  <c r="N3251" i="1"/>
  <c r="N2722" i="1"/>
  <c r="N781" i="1"/>
  <c r="N3400" i="1"/>
  <c r="N7418" i="1"/>
  <c r="N7425" i="1"/>
  <c r="N233" i="1"/>
  <c r="N1204" i="1"/>
  <c r="N5254" i="1"/>
  <c r="N5291" i="1"/>
  <c r="N3485" i="1"/>
  <c r="N6507" i="1"/>
  <c r="N4011" i="1"/>
  <c r="N4208" i="1"/>
  <c r="N4258" i="1"/>
  <c r="N5559" i="1"/>
  <c r="N6239" i="1"/>
  <c r="N8411" i="1"/>
  <c r="N56" i="1"/>
  <c r="N5332" i="1"/>
  <c r="N7005" i="1"/>
  <c r="N4853" i="1"/>
  <c r="N6170" i="1"/>
  <c r="N7604" i="1"/>
  <c r="N8502" i="1"/>
  <c r="N1102" i="1"/>
  <c r="N6617" i="1"/>
  <c r="N8176" i="1"/>
  <c r="N3270" i="1"/>
  <c r="N3120" i="1"/>
  <c r="N2642" i="1"/>
  <c r="N2000" i="1"/>
  <c r="N4613" i="1"/>
  <c r="N2914" i="1"/>
  <c r="N1405" i="1"/>
  <c r="N6063" i="1"/>
  <c r="N4591" i="1"/>
  <c r="N5823" i="1"/>
  <c r="N2718" i="1"/>
  <c r="N7006" i="1"/>
  <c r="N764" i="1"/>
  <c r="N5340" i="1"/>
  <c r="N8376" i="1"/>
  <c r="N7316" i="1"/>
  <c r="N1767" i="1"/>
  <c r="N1833" i="1"/>
  <c r="N4089" i="1"/>
  <c r="N7657" i="1"/>
  <c r="N4300" i="1"/>
  <c r="N3646" i="1"/>
  <c r="N789" i="1"/>
  <c r="N5840" i="1"/>
  <c r="N3385" i="1"/>
  <c r="N8329" i="1"/>
  <c r="N2236" i="1"/>
  <c r="N5788" i="1"/>
  <c r="N7984" i="1"/>
  <c r="N7605" i="1"/>
  <c r="N4375" i="1"/>
  <c r="N2080" i="1"/>
  <c r="N6938" i="1"/>
  <c r="N5674" i="1"/>
  <c r="N2779" i="1"/>
  <c r="N1821" i="1"/>
  <c r="N8494" i="1"/>
  <c r="N6010" i="1"/>
  <c r="N6875" i="1"/>
  <c r="N7410" i="1"/>
  <c r="N7913" i="1"/>
  <c r="N4807" i="1"/>
  <c r="N6855" i="1"/>
  <c r="N7914" i="1"/>
  <c r="N6913" i="1"/>
  <c r="N5796" i="1"/>
  <c r="N8301" i="1"/>
  <c r="N5764" i="1"/>
  <c r="N1665" i="1"/>
  <c r="N4092" i="1"/>
  <c r="N136" i="1"/>
  <c r="N5051" i="1"/>
  <c r="N3394" i="1"/>
  <c r="N5858" i="1"/>
  <c r="N6141" i="1"/>
  <c r="N6923" i="1"/>
  <c r="N3550" i="1"/>
  <c r="N5694" i="1"/>
  <c r="N5315" i="1"/>
  <c r="N4965" i="1"/>
  <c r="N8173" i="1"/>
  <c r="N805" i="1"/>
  <c r="N5930" i="1"/>
  <c r="N4738" i="1"/>
  <c r="N8275" i="1"/>
  <c r="N6681" i="1"/>
  <c r="N750" i="1"/>
  <c r="N1628" i="1"/>
  <c r="N5267" i="1"/>
  <c r="N4017" i="1"/>
  <c r="N943" i="1"/>
  <c r="N2378" i="1"/>
  <c r="N7205" i="1"/>
  <c r="N2123" i="1"/>
  <c r="N1389" i="1"/>
  <c r="N1610" i="1"/>
  <c r="N6692" i="1"/>
  <c r="N5108" i="1"/>
  <c r="N3480" i="1"/>
  <c r="N7484" i="1"/>
  <c r="N7593" i="1"/>
  <c r="N6817" i="1"/>
  <c r="N6064" i="1"/>
  <c r="N4946" i="1"/>
  <c r="N5565" i="1"/>
  <c r="N8226" i="1"/>
  <c r="N8369" i="1"/>
  <c r="N2597" i="1"/>
  <c r="N417" i="1"/>
  <c r="N7921" i="1"/>
  <c r="N2142" i="1"/>
  <c r="N6263" i="1"/>
  <c r="N6502" i="1"/>
  <c r="N7680" i="1"/>
  <c r="N8522" i="1"/>
  <c r="N3812" i="1"/>
  <c r="N4553" i="1"/>
  <c r="N2819" i="1"/>
  <c r="N5226" i="1"/>
  <c r="N6761" i="1"/>
  <c r="N7015" i="1"/>
  <c r="N3434" i="1"/>
  <c r="N6228" i="1"/>
  <c r="N8158" i="1"/>
  <c r="N7445" i="1"/>
  <c r="N1722" i="1"/>
  <c r="N513" i="1"/>
  <c r="N4794" i="1"/>
  <c r="N4587" i="1"/>
  <c r="N5239" i="1"/>
  <c r="N6222" i="1"/>
  <c r="N8347" i="1"/>
  <c r="N4814" i="1"/>
  <c r="N237" i="1"/>
  <c r="N360" i="1"/>
  <c r="N2805" i="1"/>
  <c r="N7173" i="1"/>
  <c r="N653" i="1"/>
  <c r="N2869" i="1"/>
  <c r="N7304" i="1"/>
  <c r="N442" i="1"/>
  <c r="N7818" i="1"/>
  <c r="N4958" i="1"/>
  <c r="N6300" i="1"/>
  <c r="N8114" i="1"/>
  <c r="N7069" i="1"/>
  <c r="N7651" i="1"/>
  <c r="N5438" i="1"/>
  <c r="N5368" i="1"/>
  <c r="N7687" i="1"/>
  <c r="N2226" i="1"/>
  <c r="N1934" i="1"/>
  <c r="N7781" i="1"/>
  <c r="N2864" i="1"/>
  <c r="N5250" i="1"/>
  <c r="N5014" i="1"/>
  <c r="N5684" i="1"/>
  <c r="N1514" i="1"/>
  <c r="N6042" i="1"/>
  <c r="N2070" i="1"/>
  <c r="N6455" i="1"/>
  <c r="N5551" i="1"/>
  <c r="N4253" i="1"/>
  <c r="N5647" i="1"/>
  <c r="N4362" i="1"/>
  <c r="N2371" i="1"/>
  <c r="N5738" i="1"/>
  <c r="N7199" i="1"/>
  <c r="N839" i="1"/>
  <c r="N4123" i="1"/>
  <c r="N4854" i="1"/>
  <c r="N145" i="1"/>
  <c r="N3473" i="1"/>
  <c r="N8256" i="1"/>
  <c r="N8360" i="1"/>
  <c r="N6384" i="1"/>
  <c r="N1760" i="1"/>
  <c r="N5892" i="1"/>
  <c r="N5848" i="1"/>
  <c r="N2254" i="1"/>
  <c r="N76" i="1"/>
  <c r="N5209" i="1"/>
  <c r="N4654" i="1"/>
  <c r="N4093" i="1"/>
  <c r="N7191" i="1"/>
  <c r="N5480" i="1"/>
  <c r="N3055" i="1"/>
  <c r="N4118" i="1"/>
  <c r="N8353" i="1"/>
  <c r="N956" i="1"/>
  <c r="N5403" i="1"/>
  <c r="N6258" i="1"/>
  <c r="N5422" i="1"/>
  <c r="N4318" i="1"/>
  <c r="N6392" i="1"/>
  <c r="N2431" i="1"/>
  <c r="N3198" i="1"/>
  <c r="N3220" i="1"/>
  <c r="N5124" i="1"/>
  <c r="N7782" i="1"/>
  <c r="N6919" i="1"/>
  <c r="N3541" i="1"/>
  <c r="N1563" i="1"/>
  <c r="N5369" i="1"/>
  <c r="N536" i="1"/>
  <c r="N2569" i="1"/>
  <c r="N8036" i="1"/>
  <c r="N5873" i="1"/>
  <c r="N4345" i="1"/>
  <c r="N351" i="1"/>
  <c r="N4203" i="1"/>
  <c r="N1717" i="1"/>
  <c r="N318" i="1"/>
  <c r="N8483" i="1"/>
  <c r="N502" i="1"/>
  <c r="N2172" i="1"/>
  <c r="N6883" i="1"/>
  <c r="N7765" i="1"/>
  <c r="N7748" i="1"/>
  <c r="N4148" i="1"/>
  <c r="N4129" i="1"/>
  <c r="N3508" i="1"/>
  <c r="N1381" i="1"/>
  <c r="N63" i="1"/>
  <c r="N3708" i="1"/>
  <c r="N7772" i="1"/>
  <c r="N6523" i="1"/>
  <c r="N8314" i="1"/>
  <c r="N6597" i="1"/>
  <c r="N7915" i="1"/>
  <c r="N1290" i="1"/>
  <c r="N210" i="1"/>
  <c r="N3724" i="1"/>
  <c r="N173" i="1"/>
  <c r="N312" i="1"/>
  <c r="N6359" i="1"/>
  <c r="N1493" i="1"/>
  <c r="N910" i="1"/>
  <c r="N7510" i="1"/>
  <c r="N4173" i="1"/>
  <c r="N4181" i="1"/>
  <c r="N3297" i="1"/>
  <c r="N6749" i="1"/>
  <c r="N4388" i="1"/>
  <c r="N7021" i="1"/>
  <c r="N6461" i="1"/>
  <c r="N8309" i="1"/>
  <c r="N4564" i="1"/>
  <c r="N3891" i="1"/>
  <c r="N6818" i="1"/>
  <c r="N6377" i="1"/>
  <c r="N7426" i="1"/>
  <c r="N4067" i="1"/>
  <c r="N2545" i="1"/>
  <c r="N282" i="1"/>
  <c r="N1693" i="1"/>
  <c r="N5841" i="1"/>
  <c r="N6750" i="1"/>
  <c r="N7446" i="1"/>
  <c r="N3931" i="1"/>
  <c r="N1872" i="1"/>
  <c r="N101" i="1"/>
  <c r="N7045" i="1"/>
  <c r="N1902" i="1"/>
  <c r="N7278" i="1"/>
  <c r="N5004" i="1"/>
  <c r="N5628" i="1"/>
  <c r="N1300" i="1"/>
  <c r="N5824" i="1"/>
  <c r="N2957" i="1"/>
  <c r="N6185" i="1"/>
  <c r="N1573" i="1"/>
  <c r="N1537" i="1"/>
  <c r="N6312" i="1"/>
  <c r="N3461" i="1"/>
  <c r="N8198" i="1"/>
  <c r="N5017" i="1"/>
  <c r="N5703" i="1"/>
  <c r="N8081" i="1"/>
  <c r="N5157" i="1"/>
  <c r="N2037" i="1"/>
  <c r="N8231" i="1"/>
  <c r="N7035" i="1"/>
  <c r="N8227" i="1"/>
  <c r="N6920" i="1"/>
  <c r="N7364" i="1"/>
  <c r="N3174" i="1"/>
  <c r="N7975" i="1"/>
  <c r="N6520" i="1"/>
  <c r="N436" i="1"/>
  <c r="N3298" i="1"/>
  <c r="N4632" i="1"/>
  <c r="N5285" i="1"/>
  <c r="N5685" i="1"/>
  <c r="N8405" i="1"/>
  <c r="N6711" i="1"/>
  <c r="N8161" i="1"/>
  <c r="N5994" i="1"/>
  <c r="N1614" i="1"/>
  <c r="N5732" i="1"/>
  <c r="N177" i="1"/>
  <c r="N1504" i="1"/>
  <c r="N2119" i="1"/>
  <c r="N7942" i="1"/>
  <c r="N4884" i="1"/>
  <c r="N4012" i="1"/>
  <c r="N2027" i="1"/>
  <c r="N7216" i="1"/>
  <c r="N2732" i="1"/>
  <c r="N1709" i="1"/>
  <c r="N7754" i="1"/>
  <c r="N1804" i="1"/>
  <c r="N3257" i="1"/>
  <c r="N7007" i="1"/>
  <c r="N6609" i="1"/>
  <c r="N7503" i="1"/>
  <c r="N8074" i="1"/>
  <c r="N2663" i="1"/>
  <c r="N3854" i="1"/>
  <c r="N1446" i="1"/>
  <c r="N5423" i="1"/>
  <c r="N4766" i="1"/>
  <c r="N167" i="1"/>
  <c r="N5620" i="1"/>
  <c r="N2425" i="1"/>
  <c r="N2643" i="1"/>
  <c r="N2842" i="1"/>
  <c r="N1595" i="1"/>
  <c r="N7404" i="1"/>
  <c r="N951" i="1"/>
  <c r="N3630" i="1"/>
  <c r="N7681" i="1"/>
  <c r="N1544" i="1"/>
  <c r="N2648" i="1"/>
  <c r="N7755" i="1"/>
  <c r="N8200" i="1"/>
  <c r="N4405" i="1"/>
  <c r="N7116" i="1"/>
  <c r="N2635" i="1"/>
  <c r="N4953" i="1"/>
  <c r="N6058" i="1"/>
  <c r="N3903" i="1"/>
  <c r="N4756" i="1"/>
  <c r="N4142" i="1"/>
  <c r="N7194" i="1"/>
  <c r="N4619" i="1"/>
  <c r="N1062" i="1"/>
  <c r="N3012" i="1"/>
  <c r="N3542" i="1"/>
  <c r="N2075" i="1"/>
  <c r="N2344" i="1"/>
  <c r="N3254" i="1"/>
  <c r="N3095" i="1"/>
  <c r="N5760" i="1"/>
  <c r="N5432" i="1"/>
  <c r="N8032" i="1"/>
  <c r="N1545" i="1"/>
  <c r="N6472" i="1"/>
  <c r="N2678" i="1"/>
  <c r="N2143" i="1"/>
  <c r="N1861" i="1"/>
  <c r="N2531" i="1"/>
  <c r="N1076" i="1"/>
  <c r="N2644" i="1"/>
  <c r="N6211" i="1"/>
  <c r="N1754" i="1"/>
  <c r="N2943" i="1"/>
  <c r="N84" i="1"/>
  <c r="N5370" i="1"/>
  <c r="N5488" i="1"/>
  <c r="N1022" i="1"/>
  <c r="N7658" i="1"/>
  <c r="N4267" i="1"/>
  <c r="N1142" i="1"/>
  <c r="N2636" i="1"/>
  <c r="N5667" i="1"/>
  <c r="N4308" i="1"/>
  <c r="N2884" i="1"/>
  <c r="N7852" i="1"/>
  <c r="N4268" i="1"/>
  <c r="N5508" i="1"/>
  <c r="N6084" i="1"/>
  <c r="N745" i="1"/>
  <c r="N5953" i="1"/>
  <c r="N7759" i="1"/>
  <c r="N4731" i="1"/>
  <c r="N3777" i="1"/>
  <c r="N6313" i="1"/>
  <c r="N2432" i="1"/>
  <c r="N3770" i="1"/>
  <c r="N2156" i="1"/>
  <c r="N6838" i="1"/>
  <c r="N6779" i="1"/>
  <c r="N6859" i="1"/>
  <c r="N2723" i="1"/>
  <c r="N8348" i="1"/>
  <c r="N6623" i="1"/>
  <c r="N5316" i="1"/>
  <c r="N7967" i="1"/>
  <c r="N5090" i="1"/>
  <c r="N7419" i="1"/>
  <c r="N8441" i="1"/>
  <c r="N7985" i="1"/>
  <c r="N4743" i="1"/>
  <c r="N7520" i="1"/>
  <c r="N2559" i="1"/>
  <c r="N3822" i="1"/>
  <c r="N270" i="1"/>
  <c r="N3631" i="1"/>
  <c r="N3428" i="1"/>
  <c r="N3771" i="1"/>
  <c r="N4855" i="1"/>
  <c r="N715" i="1"/>
  <c r="N7834" i="1"/>
  <c r="N1394" i="1"/>
  <c r="N6" i="1"/>
  <c r="N2602" i="1"/>
  <c r="N356" i="1"/>
  <c r="N4608" i="1"/>
  <c r="N4832" i="1"/>
  <c r="N7236" i="1"/>
  <c r="N736" i="1"/>
  <c r="N6370" i="1"/>
  <c r="N7070" i="1"/>
  <c r="N4947" i="1"/>
  <c r="N594" i="1"/>
  <c r="N271" i="1"/>
  <c r="N452" i="1"/>
  <c r="N1152" i="1"/>
  <c r="N5520" i="1"/>
  <c r="N1586" i="1"/>
  <c r="N2131" i="1"/>
  <c r="N3406" i="1"/>
  <c r="N2664" i="1"/>
  <c r="N3543" i="1"/>
  <c r="N8115" i="1"/>
  <c r="N6304" i="1"/>
  <c r="N156" i="1"/>
  <c r="N5223" i="1"/>
  <c r="N6094" i="1"/>
  <c r="N1876" i="1"/>
  <c r="N5125" i="1"/>
  <c r="N3827" i="1"/>
  <c r="N5765" i="1"/>
  <c r="N6776" i="1"/>
  <c r="N3126" i="1"/>
  <c r="N6247" i="1"/>
  <c r="N1911" i="1"/>
  <c r="N494" i="1"/>
  <c r="N1486" i="1"/>
  <c r="N7713" i="1"/>
  <c r="N2665" i="1"/>
  <c r="N7876" i="1"/>
  <c r="N4169" i="1"/>
  <c r="N6223" i="1"/>
  <c r="N1710" i="1"/>
  <c r="N4036" i="1"/>
  <c r="N5202" i="1"/>
  <c r="N5806" i="1"/>
  <c r="N6699" i="1"/>
  <c r="N834" i="1"/>
  <c r="N5711" i="1"/>
  <c r="N4219" i="1"/>
  <c r="N6026" i="1"/>
  <c r="N5900" i="1"/>
  <c r="N6393" i="1"/>
  <c r="N2335" i="1"/>
  <c r="N3244" i="1"/>
  <c r="N562" i="1"/>
  <c r="N3797" i="1"/>
  <c r="N6151" i="1"/>
  <c r="N4592" i="1"/>
  <c r="N2546" i="1"/>
  <c r="N1304" i="1"/>
  <c r="N7345" i="1"/>
  <c r="N8464" i="1"/>
  <c r="N4554" i="1"/>
  <c r="N3481" i="1"/>
  <c r="N3973" i="1"/>
  <c r="N3966" i="1"/>
  <c r="N3979" i="1"/>
  <c r="N4395" i="1"/>
  <c r="N3987" i="1"/>
  <c r="N2684" i="1"/>
  <c r="N2843" i="1"/>
  <c r="N5587" i="1"/>
  <c r="N146" i="1"/>
  <c r="N6186" i="1"/>
  <c r="N2330" i="1"/>
  <c r="N3745" i="1"/>
  <c r="N5769" i="1"/>
  <c r="N876" i="1"/>
  <c r="N2621" i="1"/>
  <c r="N6179" i="1"/>
  <c r="N3961" i="1"/>
  <c r="N7796" i="1"/>
  <c r="N7902" i="1"/>
  <c r="N3153" i="1"/>
  <c r="N7279" i="1"/>
  <c r="N716" i="1"/>
  <c r="N1006" i="1"/>
  <c r="N6476" i="1"/>
  <c r="N6755" i="1"/>
  <c r="N1255" i="1"/>
  <c r="N8127" i="1"/>
  <c r="N57" i="1"/>
  <c r="N4041" i="1"/>
  <c r="N245" i="1"/>
  <c r="N1267" i="1"/>
  <c r="N4406" i="1"/>
  <c r="N6560" i="1"/>
  <c r="N6548" i="1"/>
  <c r="N7639" i="1"/>
  <c r="N723" i="1"/>
  <c r="N3032" i="1"/>
  <c r="N2579" i="1"/>
  <c r="N599" i="1"/>
  <c r="N7888" i="1"/>
  <c r="N7117" i="1"/>
  <c r="N5866" i="1"/>
  <c r="N2603" i="1"/>
  <c r="N8458" i="1"/>
  <c r="N5675" i="1"/>
  <c r="N6164" i="1"/>
  <c r="N7254" i="1"/>
  <c r="N1441" i="1"/>
  <c r="N1459" i="1"/>
  <c r="N7530" i="1"/>
  <c r="N6605" i="1"/>
  <c r="N7633" i="1"/>
  <c r="N4672" i="1"/>
  <c r="N5005" i="1"/>
  <c r="N610" i="1"/>
  <c r="N6780" i="1"/>
  <c r="N1857" i="1"/>
  <c r="N3530" i="1"/>
  <c r="N6598" i="1"/>
  <c r="N952" i="1"/>
  <c r="N7586" i="1"/>
  <c r="N1460" i="1"/>
  <c r="N2655" i="1"/>
  <c r="N4285" i="1"/>
  <c r="N3007" i="1"/>
  <c r="N7863" i="1"/>
  <c r="N2164" i="1"/>
  <c r="N5427" i="1"/>
  <c r="N2629" i="1"/>
  <c r="N737" i="1"/>
  <c r="N1597" i="1"/>
  <c r="N4113" i="1"/>
  <c r="N130" i="1"/>
  <c r="N219" i="1"/>
  <c r="N124" i="1"/>
  <c r="N1704" i="1"/>
  <c r="N4312" i="1"/>
  <c r="N6606" i="1"/>
  <c r="N7910" i="1"/>
  <c r="N5039" i="1"/>
  <c r="N2283" i="1"/>
  <c r="N2523" i="1"/>
  <c r="N4917" i="1"/>
  <c r="N6924" i="1"/>
  <c r="N2255" i="1"/>
  <c r="N2220" i="1"/>
  <c r="N4910" i="1"/>
  <c r="N3245" i="1"/>
  <c r="N4294" i="1"/>
  <c r="N33" i="1"/>
  <c r="N487" i="1"/>
  <c r="N2958" i="1"/>
  <c r="N1210" i="1"/>
  <c r="N3808" i="1"/>
  <c r="N2742" i="1"/>
  <c r="N6718" i="1"/>
  <c r="N7128" i="1"/>
  <c r="N2023" i="1"/>
  <c r="N1643" i="1"/>
  <c r="N7777" i="1"/>
  <c r="N7846" i="1"/>
  <c r="N2500" i="1"/>
  <c r="N7131" i="1"/>
  <c r="N595" i="1"/>
  <c r="N3462" i="1"/>
  <c r="N8331" i="1"/>
  <c r="N5359" i="1"/>
  <c r="N724" i="1"/>
  <c r="N3659" i="1"/>
  <c r="N7511" i="1"/>
  <c r="N1014" i="1"/>
  <c r="N1866" i="1"/>
  <c r="N1699" i="1"/>
  <c r="N6791" i="1"/>
  <c r="N864" i="1"/>
  <c r="N5319" i="1"/>
  <c r="N5360" i="1"/>
  <c r="N1666" i="1"/>
  <c r="N6610" i="1"/>
  <c r="N1538" i="1"/>
  <c r="N7162" i="1"/>
  <c r="N1066" i="1"/>
  <c r="N4767" i="1"/>
  <c r="N6686" i="1"/>
  <c r="N4994" i="1"/>
  <c r="N6231" i="1"/>
  <c r="N3734" i="1"/>
  <c r="N6305" i="1"/>
  <c r="N7210" i="1"/>
  <c r="N6942" i="1"/>
  <c r="N6569" i="1"/>
  <c r="N8412" i="1"/>
  <c r="N3061" i="1"/>
  <c r="N2673" i="1"/>
  <c r="N5063" i="1"/>
  <c r="N3880" i="1"/>
  <c r="N495" i="1"/>
  <c r="N5834" i="1"/>
  <c r="N7516" i="1"/>
  <c r="N7682" i="1"/>
  <c r="N2808" i="1"/>
  <c r="N1926" i="1"/>
  <c r="N3596" i="1"/>
  <c r="N7053" i="1"/>
  <c r="N3679" i="1"/>
  <c r="N5341" i="1"/>
  <c r="N4609" i="1"/>
  <c r="N4124" i="1"/>
  <c r="N5240" i="1"/>
  <c r="N2964" i="1"/>
  <c r="N7634" i="1"/>
  <c r="N6282" i="1"/>
  <c r="N4987" i="1"/>
  <c r="N5418" i="1"/>
  <c r="N4529" i="1"/>
  <c r="N1045" i="1"/>
  <c r="N2656" i="1"/>
  <c r="N5462" i="1"/>
  <c r="N2336" i="1"/>
  <c r="N2379" i="1"/>
  <c r="N4368" i="1"/>
  <c r="N5917" i="1"/>
  <c r="N3395" i="1"/>
  <c r="N1279" i="1"/>
  <c r="N4497" i="1"/>
  <c r="N4680" i="1"/>
  <c r="N6890" i="1"/>
  <c r="N147" i="1"/>
  <c r="N2809" i="1"/>
  <c r="N8442" i="1"/>
  <c r="N7925" i="1"/>
  <c r="N3121" i="1"/>
  <c r="N2727" i="1"/>
  <c r="N6330" i="1"/>
  <c r="N7365" i="1"/>
  <c r="N3352" i="1"/>
  <c r="N5385" i="1"/>
  <c r="N840" i="1"/>
  <c r="N2972" i="1"/>
  <c r="N408" i="1"/>
  <c r="N8059" i="1"/>
  <c r="N8403" i="1"/>
  <c r="N4527" i="1"/>
  <c r="N3753" i="1"/>
  <c r="N2417" i="1"/>
  <c r="N6611" i="1"/>
  <c r="N5140" i="1"/>
  <c r="N7062" i="1"/>
  <c r="N7178" i="1"/>
  <c r="N605" i="1"/>
  <c r="N3225" i="1"/>
  <c r="N4363" i="1"/>
  <c r="N4888" i="1"/>
  <c r="N3669" i="1"/>
  <c r="N6762" i="1"/>
  <c r="N663" i="1"/>
  <c r="N2237" i="1"/>
  <c r="N2132" i="1"/>
  <c r="N4479" i="1"/>
  <c r="N2095" i="1"/>
  <c r="N5181" i="1"/>
  <c r="N2390" i="1"/>
  <c r="N7597" i="1"/>
  <c r="N725" i="1"/>
  <c r="N3237" i="1"/>
  <c r="N6126" i="1"/>
  <c r="N5893" i="1"/>
  <c r="N4777" i="1"/>
  <c r="N8523" i="1"/>
  <c r="N2452" i="1"/>
  <c r="N7981" i="1"/>
  <c r="N3088" i="1"/>
  <c r="N7242" i="1"/>
  <c r="N6001" i="1"/>
  <c r="N6271" i="1"/>
  <c r="N1677" i="1"/>
  <c r="N4401" i="1"/>
  <c r="N1912" i="1"/>
  <c r="N6561" i="1"/>
  <c r="N2136" i="1"/>
  <c r="N8100" i="1"/>
  <c r="N6371" i="1"/>
  <c r="N1355" i="1"/>
  <c r="N673" i="1"/>
  <c r="N3881" i="1"/>
  <c r="N7835" i="1"/>
  <c r="N2870" i="1"/>
  <c r="N7240" i="1"/>
  <c r="N5577" i="1"/>
  <c r="N7517" i="1"/>
  <c r="N6137" i="1"/>
  <c r="N2532" i="1"/>
  <c r="N5114" i="1"/>
  <c r="N251" i="1"/>
  <c r="N2313" i="1"/>
  <c r="N2256" i="1"/>
  <c r="N4889" i="1"/>
  <c r="N4160" i="1"/>
  <c r="N5838" i="1"/>
  <c r="N5411" i="1"/>
  <c r="N8054" i="1"/>
  <c r="N6562" i="1"/>
  <c r="N820" i="1"/>
  <c r="N2325" i="1"/>
  <c r="N7000" i="1"/>
  <c r="N2580" i="1"/>
  <c r="N8110" i="1"/>
  <c r="N6110" i="1"/>
  <c r="N7512" i="1"/>
  <c r="N2382" i="1"/>
  <c r="N1034" i="1"/>
  <c r="N4818" i="1"/>
  <c r="N4869" i="1"/>
  <c r="N906" i="1"/>
  <c r="N8228" i="1"/>
  <c r="N1768" i="1"/>
  <c r="N1877" i="1"/>
  <c r="N5789" i="1"/>
  <c r="N3137" i="1"/>
  <c r="N4626" i="1"/>
  <c r="N5485" i="1"/>
  <c r="N5467" i="1"/>
  <c r="N5766" i="1"/>
  <c r="N1935" i="1"/>
  <c r="N6171" i="1"/>
  <c r="N7544" i="1"/>
  <c r="N7578" i="1"/>
  <c r="N8048" i="1"/>
  <c r="N6111" i="1"/>
  <c r="N4602" i="1"/>
  <c r="N6120" i="1"/>
  <c r="N361" i="1"/>
  <c r="N3974" i="1"/>
  <c r="N1558" i="1"/>
  <c r="N700" i="1"/>
  <c r="N7080" i="1"/>
  <c r="N1447" i="1"/>
  <c r="N6027" i="1"/>
  <c r="N4154" i="1"/>
  <c r="N3407" i="1"/>
  <c r="N5794" i="1"/>
  <c r="N34" i="1"/>
  <c r="N7081" i="1"/>
  <c r="N5725" i="1"/>
  <c r="N1189" i="1"/>
  <c r="N418" i="1"/>
  <c r="N5753" i="1"/>
  <c r="N7575" i="1"/>
  <c r="N5354" i="1"/>
  <c r="N2391" i="1"/>
  <c r="N4280" i="1"/>
  <c r="N6849" i="1"/>
  <c r="N3477" i="1"/>
  <c r="N7916" i="1"/>
  <c r="N2306" i="1"/>
  <c r="N5133" i="1"/>
  <c r="N3498" i="1"/>
  <c r="N5982" i="1"/>
  <c r="N1552" i="1"/>
  <c r="N2355" i="1"/>
  <c r="N338" i="1"/>
  <c r="N5295" i="1"/>
  <c r="N8484" i="1"/>
  <c r="N5450" i="1"/>
  <c r="N1107" i="1"/>
  <c r="N2157" i="1"/>
  <c r="N2504" i="1"/>
  <c r="N1347" i="1"/>
  <c r="N2524" i="1"/>
  <c r="N8490" i="1"/>
  <c r="N2854" i="1"/>
  <c r="N453" i="1"/>
  <c r="N88" i="1"/>
  <c r="N6401" i="1"/>
  <c r="N2257" i="1"/>
  <c r="N7266" i="1"/>
  <c r="N3874" i="1"/>
  <c r="N8245" i="1"/>
  <c r="N7267" i="1"/>
  <c r="N6956" i="1"/>
  <c r="N2028" i="1"/>
  <c r="N2604" i="1"/>
  <c r="N6646" i="1"/>
  <c r="N5145" i="1"/>
  <c r="N3519" i="1"/>
  <c r="N7107" i="1"/>
  <c r="N2813" i="1"/>
  <c r="N8310" i="1"/>
  <c r="N5075" i="1"/>
  <c r="N7894" i="1"/>
  <c r="N3997" i="1"/>
  <c r="N7664" i="1"/>
  <c r="N3020" i="1"/>
  <c r="N6100" i="1"/>
  <c r="N5807" i="1"/>
  <c r="N6533" i="1"/>
  <c r="N4137" i="1"/>
  <c r="N4068" i="1"/>
  <c r="N4843" i="1"/>
  <c r="N8436" i="1"/>
  <c r="N3772" i="1"/>
  <c r="N7390" i="1"/>
  <c r="N2383" i="1"/>
  <c r="N8471" i="1"/>
  <c r="N205" i="1"/>
  <c r="N3778" i="1"/>
  <c r="N841" i="1"/>
  <c r="N7132" i="1"/>
  <c r="N8088" i="1"/>
  <c r="N7039" i="1"/>
  <c r="N1406" i="1"/>
  <c r="N4418" i="1"/>
  <c r="N5009" i="1"/>
  <c r="N4024" i="1"/>
  <c r="N6028" i="1"/>
  <c r="N2307" i="1"/>
  <c r="N4199" i="1"/>
  <c r="N7936" i="1"/>
  <c r="N6051" i="1"/>
  <c r="N926" i="1"/>
  <c r="N8142" i="1"/>
  <c r="N4061" i="1"/>
  <c r="N537" i="1"/>
  <c r="N2372" i="1"/>
  <c r="N4269" i="1"/>
  <c r="N7976" i="1"/>
  <c r="N3311" i="1"/>
  <c r="N7187" i="1"/>
  <c r="N3379" i="1"/>
  <c r="N5995" i="1"/>
  <c r="N1574" i="1"/>
  <c r="N3042" i="1"/>
  <c r="N4555" i="1"/>
  <c r="N5454" i="1"/>
  <c r="N4620" i="1"/>
  <c r="N8491" i="1"/>
  <c r="N2006" i="1"/>
  <c r="N1575" i="1"/>
  <c r="N137" i="1"/>
  <c r="N1315" i="1"/>
  <c r="N5541" i="1"/>
  <c r="N6914" i="1"/>
  <c r="N6394" i="1"/>
  <c r="N2151" i="1"/>
  <c r="N7188" i="1"/>
  <c r="N1176" i="1"/>
  <c r="N5126" i="1"/>
  <c r="N6693" i="1"/>
  <c r="N7398" i="1"/>
  <c r="N5451" i="1"/>
  <c r="N4073" i="1"/>
  <c r="N8280" i="1"/>
  <c r="N2158" i="1"/>
  <c r="N6902" i="1"/>
  <c r="N7594" i="1"/>
  <c r="N3499" i="1"/>
  <c r="N8524" i="1"/>
  <c r="N5286" i="1"/>
  <c r="N5643" i="1"/>
  <c r="N7179" i="1"/>
  <c r="N4043" i="1"/>
  <c r="N3813" i="1"/>
  <c r="N7926" i="1"/>
  <c r="N89" i="1"/>
  <c r="N3539" i="1"/>
  <c r="N4826" i="1"/>
  <c r="N6187" i="1"/>
  <c r="N1844" i="1"/>
  <c r="N5781" i="1"/>
  <c r="N8221" i="1"/>
  <c r="N7947" i="1"/>
  <c r="N5859" i="1"/>
  <c r="N6073" i="1"/>
  <c r="N7170" i="1"/>
  <c r="N3944" i="1"/>
  <c r="N2465" i="1"/>
  <c r="N2876" i="1"/>
  <c r="N2227" i="1"/>
  <c r="N782" i="1"/>
  <c r="N3043" i="1"/>
  <c r="N1723" i="1"/>
  <c r="N1103" i="1"/>
  <c r="N286" i="1"/>
  <c r="N2345" i="1"/>
  <c r="N3401" i="1"/>
  <c r="N3980" i="1"/>
  <c r="N4313" i="1"/>
  <c r="N772" i="1"/>
  <c r="N475" i="1"/>
  <c r="N2049" i="1"/>
  <c r="N4114" i="1"/>
  <c r="N4429" i="1"/>
  <c r="N3420" i="1"/>
  <c r="N8143" i="1"/>
  <c r="N3875" i="1"/>
  <c r="N5371" i="1"/>
  <c r="N7156" i="1"/>
  <c r="N4530" i="1"/>
  <c r="N2108" i="1"/>
  <c r="N557" i="1"/>
  <c r="N2384" i="1"/>
  <c r="N2666" i="1"/>
  <c r="N1497" i="1"/>
  <c r="N5349" i="1"/>
  <c r="N6378" i="1"/>
  <c r="N5363" i="1"/>
  <c r="N6264" i="1"/>
  <c r="N3238" i="1"/>
  <c r="N694" i="1"/>
  <c r="N4621" i="1"/>
  <c r="N5965" i="1"/>
  <c r="N6534" i="1"/>
  <c r="N4389" i="1"/>
  <c r="N117" i="1"/>
  <c r="N162" i="1"/>
  <c r="N8384" i="1"/>
  <c r="N4760" i="1"/>
  <c r="N2660" i="1"/>
  <c r="N3170" i="1"/>
  <c r="N3746" i="1"/>
  <c r="N575" i="1"/>
  <c r="N1509" i="1"/>
  <c r="N5754" i="1"/>
  <c r="N1136" i="1"/>
  <c r="N6952" i="1"/>
  <c r="N3828" i="1"/>
  <c r="N7340" i="1"/>
  <c r="N3882" i="1"/>
  <c r="N5006" i="1"/>
  <c r="N4724" i="1"/>
  <c r="N4981" i="1"/>
  <c r="N5109" i="1"/>
  <c r="N8075" i="1"/>
  <c r="N2838" i="1"/>
  <c r="N1271" i="1"/>
  <c r="N4697" i="1"/>
  <c r="N7847" i="1"/>
  <c r="N2289" i="1"/>
  <c r="N1221" i="1"/>
  <c r="N6456" i="1"/>
  <c r="N7783" i="1"/>
  <c r="N5770" i="1"/>
  <c r="N897" i="1"/>
  <c r="N6781" i="1"/>
  <c r="N6086" i="1"/>
  <c r="N2501" i="1"/>
  <c r="N2477" i="1"/>
  <c r="N3316" i="1"/>
  <c r="N1636" i="1"/>
  <c r="N5566" i="1"/>
  <c r="N7222" i="1"/>
  <c r="N7701" i="1"/>
  <c r="N6730" i="1"/>
  <c r="N8177" i="1"/>
  <c r="N7943" i="1"/>
  <c r="N5882" i="1"/>
  <c r="N8152" i="1"/>
  <c r="N295" i="1"/>
  <c r="N211" i="1"/>
  <c r="N3026" i="1"/>
  <c r="N2096" i="1"/>
  <c r="N7766" i="1"/>
  <c r="N5883" i="1"/>
  <c r="N5886" i="1"/>
  <c r="N2200" i="1"/>
  <c r="N4536" i="1"/>
  <c r="N7246" i="1"/>
  <c r="N2994" i="1"/>
  <c r="N576" i="1"/>
  <c r="N6631" i="1"/>
  <c r="N5578" i="1"/>
  <c r="N1805" i="1"/>
  <c r="N2586" i="1"/>
  <c r="N7" i="1"/>
  <c r="N2007" i="1"/>
  <c r="N4444" i="1"/>
  <c r="N4007" i="1"/>
  <c r="N189" i="1"/>
  <c r="N252" i="1"/>
  <c r="N227" i="1"/>
  <c r="N3725" i="1"/>
  <c r="N1584" i="1"/>
  <c r="N8459" i="1"/>
  <c r="N2440" i="1"/>
  <c r="N8495" i="1"/>
  <c r="N3754" i="1"/>
  <c r="N8315" i="1"/>
  <c r="N8134" i="1"/>
  <c r="N5940" i="1"/>
  <c r="N4220" i="1"/>
  <c r="N2433" i="1"/>
  <c r="N8395" i="1"/>
  <c r="N2552" i="1"/>
  <c r="N39" i="1"/>
  <c r="N2276" i="1"/>
  <c r="N4032" i="1"/>
  <c r="N5635" i="1"/>
  <c r="N5165" i="1"/>
  <c r="N8249" i="1"/>
  <c r="N6957" i="1"/>
  <c r="N2404" i="1"/>
  <c r="N125" i="1"/>
  <c r="N3044" i="1"/>
  <c r="N1929" i="1"/>
  <c r="N1305" i="1"/>
  <c r="N2411" i="1"/>
  <c r="N296" i="1"/>
  <c r="N8421" i="1"/>
  <c r="N3408" i="1"/>
  <c r="N7112" i="1"/>
  <c r="N5322" i="1"/>
  <c r="N1238" i="1"/>
  <c r="N4448" i="1"/>
  <c r="N2953" i="1"/>
  <c r="N7749" i="1"/>
  <c r="N1029" i="1"/>
  <c r="N7760" i="1"/>
  <c r="N1936" i="1"/>
  <c r="N6462" i="1"/>
  <c r="N5025" i="1"/>
  <c r="N666" i="1"/>
  <c r="N5852" i="1"/>
  <c r="N3951" i="1"/>
  <c r="N4094" i="1"/>
  <c r="N6101" i="1"/>
  <c r="N5390" i="1"/>
  <c r="N4239" i="1"/>
  <c r="N7778" i="1"/>
  <c r="N4463" i="1"/>
  <c r="N1260" i="1"/>
  <c r="N746" i="1"/>
  <c r="N4635" i="1"/>
  <c r="N7579" i="1"/>
  <c r="N5018" i="1"/>
  <c r="N5134" i="1"/>
  <c r="N2533" i="1"/>
  <c r="N47" i="1"/>
  <c r="N6172" i="1"/>
  <c r="N2516" i="1"/>
  <c r="N1993" i="1"/>
  <c r="N2773" i="1"/>
  <c r="N528" i="1"/>
  <c r="N7722" i="1"/>
  <c r="N3591" i="1"/>
  <c r="N8069" i="1"/>
  <c r="N5918" i="1"/>
  <c r="N726" i="1"/>
  <c r="N3186" i="1"/>
  <c r="N646" i="1"/>
  <c r="N8144" i="1"/>
  <c r="N8443" i="1"/>
  <c r="N3883" i="1"/>
  <c r="N8222" i="1"/>
  <c r="N6409" i="1"/>
  <c r="N7371" i="1"/>
  <c r="N2570" i="1"/>
  <c r="N1412" i="1"/>
  <c r="N3685" i="1"/>
  <c r="N2911" i="1"/>
  <c r="N2547" i="1"/>
  <c r="N2699" i="1"/>
  <c r="N2087" i="1"/>
  <c r="N835" i="1"/>
  <c r="N6925" i="1"/>
  <c r="N5996" i="1"/>
  <c r="N7243" i="1"/>
  <c r="N4633" i="1"/>
  <c r="N6803" i="1"/>
  <c r="N5560" i="1"/>
  <c r="N2563" i="1"/>
  <c r="N391" i="1"/>
  <c r="N8444" i="1"/>
  <c r="N4480" i="1"/>
  <c r="N4655" i="1"/>
  <c r="N2885" i="1"/>
  <c r="N3317" i="1"/>
  <c r="N1126" i="1"/>
  <c r="N8246" i="1"/>
  <c r="N6483" i="1"/>
  <c r="N3162" i="1"/>
  <c r="N102" i="1"/>
  <c r="N5455" i="1"/>
  <c r="N6206" i="1"/>
  <c r="N4376" i="1"/>
  <c r="N4597" i="1"/>
  <c r="N4862" i="1"/>
  <c r="N731" i="1"/>
  <c r="N6390" i="1"/>
  <c r="N7031" i="1"/>
  <c r="N1341" i="1"/>
  <c r="N7903" i="1"/>
  <c r="N6563" i="1"/>
  <c r="N2459" i="1"/>
  <c r="N2152" i="1"/>
  <c r="N3786" i="1"/>
  <c r="N1644" i="1"/>
  <c r="N2795" i="1"/>
  <c r="N783" i="1"/>
  <c r="N5726" i="1"/>
  <c r="N2959" i="1"/>
  <c r="N2814" i="1"/>
  <c r="N4490" i="1"/>
  <c r="N6895" i="1"/>
  <c r="N3199" i="1"/>
  <c r="N2865" i="1"/>
  <c r="N6095" i="1"/>
  <c r="N2984" i="1"/>
  <c r="N7174" i="1"/>
  <c r="N4636" i="1"/>
  <c r="N7723" i="1"/>
  <c r="N8044" i="1"/>
  <c r="N5771" i="1"/>
  <c r="N260" i="1"/>
  <c r="N7200" i="1"/>
  <c r="N2059" i="1"/>
  <c r="N3869" i="1"/>
  <c r="N1137" i="1"/>
  <c r="N5772" i="1"/>
  <c r="N3514" i="1"/>
  <c r="N1348" i="1"/>
  <c r="N178" i="1"/>
  <c r="N6542" i="1"/>
  <c r="N4556" i="1"/>
  <c r="N6705" i="1"/>
  <c r="N6463" i="1"/>
  <c r="N14" i="1"/>
  <c r="N5717" i="1"/>
  <c r="N3787" i="1"/>
  <c r="N4725" i="1"/>
  <c r="N4614" i="1"/>
  <c r="N2173" i="1"/>
  <c r="N3762" i="1"/>
  <c r="N1320" i="1"/>
  <c r="N2919" i="1"/>
  <c r="N3276" i="1"/>
  <c r="N2925" i="1"/>
  <c r="N6131" i="1"/>
  <c r="N3064" i="1"/>
  <c r="N3442" i="1"/>
  <c r="N7456" i="1"/>
  <c r="N2733" i="1"/>
  <c r="N6725" i="1"/>
  <c r="N7498" i="1"/>
  <c r="N5969" i="1"/>
  <c r="N8162" i="1"/>
  <c r="N6731" i="1"/>
  <c r="N8273" i="1"/>
  <c r="N1845" i="1"/>
  <c r="N2495" i="1"/>
  <c r="N7479" i="1"/>
  <c r="N4940" i="1"/>
  <c r="N7853" i="1"/>
  <c r="N3213" i="1"/>
  <c r="N3001" i="1"/>
  <c r="N6156" i="1"/>
  <c r="N476" i="1"/>
  <c r="N2192" i="1"/>
  <c r="N865" i="1"/>
  <c r="N1888" i="1"/>
  <c r="N6216" i="1"/>
  <c r="N1498" i="1"/>
  <c r="N6966" i="1"/>
  <c r="N5561" i="1"/>
  <c r="N5404" i="1"/>
  <c r="N3954" i="1"/>
  <c r="N7718" i="1"/>
  <c r="N5186" i="1"/>
  <c r="N6429" i="1"/>
  <c r="N7247" i="1"/>
  <c r="N2260" i="1"/>
  <c r="N4407" i="1"/>
  <c r="N421" i="1"/>
  <c r="N2517" i="1"/>
  <c r="N1846" i="1"/>
  <c r="N7618" i="1"/>
  <c r="N5534" i="1"/>
  <c r="N5010" i="1"/>
  <c r="N6795" i="1"/>
  <c r="N4037" i="1"/>
  <c r="N7587" i="1"/>
  <c r="N4603" i="1"/>
  <c r="N3187" i="1"/>
  <c r="N6535" i="1"/>
  <c r="N319" i="1"/>
  <c r="N1525" i="1"/>
  <c r="N6277" i="1"/>
  <c r="N3412" i="1"/>
  <c r="N1030" i="1"/>
  <c r="N8293" i="1"/>
  <c r="N1120" i="1"/>
  <c r="N1598" i="1"/>
  <c r="N2694" i="1"/>
  <c r="N927" i="1"/>
  <c r="N1164" i="1"/>
  <c r="N8159" i="1"/>
  <c r="N6943" i="1"/>
  <c r="N4520" i="1"/>
  <c r="N4999" i="1"/>
  <c r="N5320" i="1"/>
  <c r="N2764" i="1"/>
  <c r="N5486" i="1"/>
  <c r="N6320" i="1"/>
  <c r="N2265" i="1"/>
  <c r="N1564" i="1"/>
  <c r="N6314" i="1"/>
  <c r="N7750" i="1"/>
  <c r="N376" i="1"/>
  <c r="N7922" i="1"/>
  <c r="N5255" i="1"/>
  <c r="N4900" i="1"/>
  <c r="N1055" i="1"/>
  <c r="N3779" i="1"/>
  <c r="N1599" i="1"/>
  <c r="N1951" i="1"/>
  <c r="N1239" i="1"/>
  <c r="N1072" i="1"/>
  <c r="N7895" i="1"/>
  <c r="N2441" i="1"/>
  <c r="N5378" i="1"/>
  <c r="N40" i="1"/>
  <c r="N7665" i="1"/>
  <c r="N5542" i="1"/>
  <c r="N2109" i="1"/>
  <c r="N8187" i="1"/>
  <c r="N6165" i="1"/>
  <c r="N6379" i="1"/>
  <c r="N4240" i="1"/>
  <c r="N639" i="1"/>
  <c r="N911" i="1"/>
  <c r="N5595" i="1"/>
  <c r="N4402" i="1"/>
  <c r="N2489" i="1"/>
  <c r="N6477" i="1"/>
  <c r="N3904" i="1"/>
  <c r="N6896" i="1"/>
  <c r="N4876" i="1"/>
  <c r="N5782" i="1"/>
  <c r="N8285" i="1"/>
  <c r="N4048" i="1"/>
  <c r="N6002" i="1"/>
  <c r="N3690" i="1"/>
  <c r="N5797" i="1"/>
  <c r="N6742" i="1"/>
  <c r="N2965" i="1"/>
  <c r="N2995" i="1"/>
  <c r="N8005" i="1"/>
  <c r="N857" i="1"/>
  <c r="N3609" i="1"/>
  <c r="N6967" i="1"/>
  <c r="N8390" i="1"/>
  <c r="N3200" i="1"/>
  <c r="N4349" i="1"/>
  <c r="N7175" i="1"/>
  <c r="N2553" i="1"/>
  <c r="N2038" i="1"/>
  <c r="N617" i="1"/>
  <c r="N7504" i="1"/>
  <c r="N5127" i="1"/>
  <c r="N2755" i="1"/>
  <c r="N7977" i="1"/>
  <c r="N1108" i="1"/>
  <c r="N1272" i="1"/>
  <c r="N103" i="1"/>
  <c r="N1435" i="1"/>
  <c r="N6091" i="1"/>
  <c r="N3945" i="1"/>
  <c r="N3773" i="1"/>
  <c r="N8269" i="1"/>
  <c r="N8422" i="1"/>
  <c r="N3175" i="1"/>
  <c r="N7588" i="1"/>
  <c r="N5505" i="1"/>
  <c r="N1937" i="1"/>
  <c r="N6240" i="1"/>
  <c r="N2649" i="1"/>
  <c r="N6513" i="1"/>
  <c r="N720" i="1"/>
  <c r="N1079" i="1"/>
  <c r="N2765" i="1"/>
  <c r="N3616" i="1"/>
  <c r="N7149" i="1"/>
  <c r="N7180" i="1"/>
  <c r="N7773" i="1"/>
  <c r="N8396" i="1"/>
  <c r="N3962" i="1"/>
  <c r="N6022" i="1"/>
  <c r="N3703" i="1"/>
  <c r="N1637" i="1"/>
  <c r="N3056" i="1"/>
  <c r="N2261" i="1"/>
  <c r="N948" i="1"/>
  <c r="N6331" i="1"/>
  <c r="N6553" i="1"/>
  <c r="N196" i="1"/>
  <c r="N5280" i="1"/>
  <c r="N885" i="1"/>
  <c r="N2301" i="1"/>
  <c r="N938" i="1"/>
  <c r="N7646" i="1"/>
  <c r="N7231" i="1"/>
  <c r="N5658" i="1"/>
  <c r="N22" i="1"/>
  <c r="N806" i="1"/>
  <c r="N6306" i="1"/>
  <c r="N5931" i="1"/>
  <c r="N7619" i="1"/>
  <c r="N7466" i="1"/>
  <c r="N7485" i="1"/>
  <c r="N8361" i="1"/>
  <c r="N5733" i="1"/>
  <c r="N2622" i="1"/>
  <c r="N5070" i="1"/>
  <c r="N1972" i="1"/>
  <c r="N8037" i="1"/>
  <c r="N5326" i="1"/>
  <c r="N7531" i="1"/>
  <c r="N1250" i="1"/>
  <c r="N5057" i="1"/>
  <c r="N8250" i="1"/>
  <c r="N2879" i="1"/>
  <c r="N7968" i="1"/>
  <c r="N5621" i="1"/>
  <c r="N1656" i="1"/>
  <c r="N5101" i="1"/>
  <c r="N3509" i="1"/>
  <c r="N2188" i="1"/>
  <c r="N795" i="1"/>
  <c r="N1505" i="1"/>
  <c r="N7121" i="1"/>
  <c r="N664" i="1"/>
  <c r="N7144" i="1"/>
  <c r="N3390" i="1"/>
  <c r="N545" i="1"/>
  <c r="N6497" i="1"/>
  <c r="N409" i="1"/>
  <c r="N1077" i="1"/>
  <c r="N3494" i="1"/>
  <c r="N6487" i="1"/>
  <c r="N4174" i="1"/>
  <c r="N8163" i="1"/>
  <c r="N8111" i="1"/>
  <c r="N1678" i="1"/>
  <c r="N6876" i="1"/>
  <c r="N6092" i="1"/>
  <c r="N760" i="1"/>
  <c r="N4667" i="1"/>
  <c r="N6656" i="1"/>
  <c r="N8212" i="1"/>
  <c r="N525" i="1"/>
  <c r="N5428" i="1"/>
  <c r="N3346" i="1"/>
  <c r="N981" i="1"/>
  <c r="N1539" i="1"/>
  <c r="N2944" i="1"/>
  <c r="N1423" i="1"/>
  <c r="N4449" i="1"/>
  <c r="N900" i="1"/>
  <c r="N4149" i="1"/>
  <c r="N5747" i="1"/>
  <c r="N1738" i="1"/>
  <c r="N7842" i="1"/>
  <c r="N989" i="1"/>
  <c r="N2616" i="1"/>
  <c r="N3435" i="1"/>
  <c r="N508" i="1"/>
  <c r="N5232" i="1"/>
  <c r="N2460" i="1"/>
  <c r="N1773" i="1"/>
  <c r="N1816" i="1"/>
  <c r="N3585" i="1"/>
  <c r="N7836" i="1"/>
  <c r="N3166" i="1"/>
  <c r="N6294" i="1"/>
  <c r="N6166" i="1"/>
  <c r="N3870" i="1"/>
  <c r="N7545" i="1"/>
  <c r="N5030" i="1"/>
  <c r="N4848" i="1"/>
  <c r="N5783" i="1"/>
  <c r="N2128" i="1"/>
  <c r="N1382" i="1"/>
  <c r="N3027" i="1"/>
  <c r="N7854" i="1"/>
  <c r="N1230" i="1"/>
  <c r="N7333" i="1"/>
  <c r="N3258" i="1"/>
  <c r="N7993" i="1"/>
  <c r="N6612" i="1"/>
  <c r="N6188" i="1"/>
  <c r="N4356" i="1"/>
  <c r="N3691" i="1"/>
  <c r="N1116" i="1"/>
  <c r="N4339" i="1"/>
  <c r="N2331" i="1"/>
  <c r="N3967" i="1"/>
  <c r="N6147" i="1"/>
  <c r="N2855" i="1"/>
  <c r="N5688" i="1"/>
  <c r="N1121" i="1"/>
  <c r="N4396" i="1"/>
  <c r="N5946" i="1"/>
  <c r="N8201" i="1"/>
  <c r="N8140" i="1"/>
  <c r="N477" i="1"/>
  <c r="N7457" i="1"/>
  <c r="N8116" i="1"/>
  <c r="N7848" i="1"/>
  <c r="N1309" i="1"/>
  <c r="N6259" i="1"/>
  <c r="N3201" i="1"/>
  <c r="N4450" i="1"/>
  <c r="N5268" i="1"/>
  <c r="N6786" i="1"/>
  <c r="N443" i="1"/>
  <c r="N546" i="1"/>
  <c r="N600" i="1"/>
  <c r="N4542" i="1"/>
  <c r="N306" i="1"/>
  <c r="N7719" i="1"/>
  <c r="N5612" i="1"/>
  <c r="N5494" i="1"/>
  <c r="N3763" i="1"/>
  <c r="N5174" i="1"/>
  <c r="N4062" i="1"/>
  <c r="N7399" i="1"/>
  <c r="N1800" i="1"/>
  <c r="N2945" i="1"/>
  <c r="N5045" i="1"/>
  <c r="N7951" i="1"/>
  <c r="N7532" i="1"/>
  <c r="N8011" i="1"/>
  <c r="N5909" i="1"/>
  <c r="N7327" i="1"/>
  <c r="N4390" i="1"/>
  <c r="N7728" i="1"/>
  <c r="N1231" i="1"/>
  <c r="N272" i="1"/>
  <c r="N3660" i="1"/>
  <c r="N5958" i="1"/>
  <c r="N2277" i="1"/>
  <c r="N3747" i="1"/>
  <c r="N1945" i="1"/>
  <c r="N4580" i="1"/>
  <c r="N2446" i="1"/>
  <c r="N807" i="1"/>
  <c r="N2418" i="1"/>
  <c r="N7431" i="1"/>
  <c r="N2100" i="1"/>
  <c r="N2008" i="1"/>
  <c r="N4901" i="1"/>
  <c r="N7437" i="1"/>
  <c r="N3709" i="1"/>
  <c r="N291" i="1"/>
  <c r="N869" i="1"/>
  <c r="M3632" i="1"/>
  <c r="M48" i="1"/>
  <c r="M3610" i="1"/>
  <c r="M6121" i="1"/>
  <c r="M7099" i="1"/>
  <c r="M4130" i="1"/>
  <c r="M3780" i="1"/>
  <c r="M4018" i="1"/>
  <c r="M2385" i="1"/>
  <c r="M5424" i="1"/>
  <c r="M6416" i="1"/>
  <c r="M815" i="1"/>
  <c r="M6241" i="1"/>
  <c r="M4936" i="1"/>
  <c r="M2029" i="1"/>
  <c r="M4175" i="1"/>
  <c r="M7016" i="1"/>
  <c r="M4176" i="1"/>
  <c r="M437" i="1"/>
  <c r="M5296" i="1"/>
  <c r="M5867" i="1"/>
  <c r="M7001" i="1"/>
  <c r="M1413" i="1"/>
  <c r="M4588" i="1"/>
  <c r="M7084" i="1"/>
  <c r="M5596" i="1"/>
  <c r="M552" i="1"/>
  <c r="M1896" i="1"/>
  <c r="M1330" i="1"/>
  <c r="M5718" i="1"/>
  <c r="M8112" i="1"/>
  <c r="M4119" i="1"/>
  <c r="M3841" i="1"/>
  <c r="M357" i="1"/>
  <c r="M8377" i="1"/>
  <c r="M5636" i="1"/>
  <c r="M790" i="1"/>
  <c r="M6138" i="1"/>
  <c r="M1170" i="1"/>
  <c r="M5297" i="1"/>
  <c r="M3102" i="1"/>
  <c r="M995" i="1"/>
  <c r="M1291" i="1"/>
  <c r="M3343" i="1"/>
  <c r="M3495" i="1"/>
  <c r="M7881" i="1"/>
  <c r="M5773" i="1"/>
  <c r="M3202" i="1"/>
  <c r="M4739" i="1"/>
  <c r="M7553" i="1"/>
  <c r="M3500" i="1"/>
  <c r="M4513" i="1"/>
  <c r="M977" i="1"/>
  <c r="M7904" i="1"/>
  <c r="M3021" i="1"/>
  <c r="M8406" i="1"/>
  <c r="M588" i="1"/>
  <c r="M6478" i="1"/>
  <c r="M2650" i="1"/>
  <c r="M3438" i="1"/>
  <c r="M5676" i="1"/>
  <c r="M1952" i="1"/>
  <c r="M6564" i="1"/>
  <c r="M6576" i="1"/>
  <c r="M1448" i="1"/>
  <c r="M2392" i="1"/>
  <c r="M6671" i="1"/>
  <c r="M398" i="1"/>
  <c r="M7346" i="1"/>
  <c r="M2946" i="1"/>
  <c r="M3203" i="1"/>
  <c r="M2466" i="1"/>
  <c r="M2124" i="1"/>
  <c r="M8485" i="1"/>
  <c r="M1383" i="1"/>
  <c r="M4247" i="1"/>
  <c r="M3710" i="1"/>
  <c r="M3176" i="1"/>
  <c r="M5663" i="1"/>
  <c r="M1718" i="1"/>
  <c r="M3574" i="1"/>
  <c r="M5748" i="1"/>
  <c r="M7557" i="1"/>
  <c r="M4507" i="1"/>
  <c r="M2178" i="1"/>
  <c r="M6891" i="1"/>
  <c r="M4414" i="1"/>
  <c r="M3670" i="1"/>
  <c r="M3652" i="1"/>
  <c r="M5901" i="1"/>
  <c r="M322" i="1"/>
  <c r="M454" i="1"/>
  <c r="M982" i="1"/>
  <c r="M8049" i="1"/>
  <c r="M5306" i="1"/>
  <c r="M2060" i="1"/>
  <c r="M1261" i="1"/>
  <c r="M7905" i="1"/>
  <c r="M1262" i="1"/>
  <c r="M5146" i="1"/>
  <c r="M1546" i="1"/>
  <c r="M6080" i="1"/>
  <c r="M41" i="1"/>
  <c r="M4013" i="1"/>
  <c r="M2373" i="1"/>
  <c r="M1001" i="1"/>
  <c r="M2159" i="1"/>
  <c r="M206" i="1"/>
  <c r="M611" i="1"/>
  <c r="M1515" i="1"/>
  <c r="M4966" i="1"/>
  <c r="M5997" i="1"/>
  <c r="M6254" i="1"/>
  <c r="M5601" i="1"/>
  <c r="M1569" i="1"/>
  <c r="M6726" i="1"/>
  <c r="M6856" i="1"/>
  <c r="M2" i="1"/>
  <c r="M6647" i="1"/>
  <c r="M7206" i="1"/>
  <c r="M503" i="1"/>
  <c r="M1090" i="1"/>
  <c r="M2871" i="1"/>
  <c r="M5862" i="1"/>
  <c r="M3305" i="1"/>
  <c r="M478" i="1"/>
  <c r="M5719" i="1"/>
  <c r="M313" i="1"/>
  <c r="M7917" i="1"/>
  <c r="M6493" i="1"/>
  <c r="M7328" i="1"/>
  <c r="M8089" i="1"/>
  <c r="M4967" i="1"/>
  <c r="M2125" i="1"/>
  <c r="M7824" i="1"/>
  <c r="M2467" i="1"/>
  <c r="M1245" i="1"/>
  <c r="M6301" i="1"/>
  <c r="M7707" i="1"/>
  <c r="M7063" i="1"/>
  <c r="M8407" i="1"/>
  <c r="M7872" i="1"/>
  <c r="M7058" i="1"/>
  <c r="M2611" i="1"/>
  <c r="M4044" i="1"/>
  <c r="M1080" i="1"/>
  <c r="M6978" i="1"/>
  <c r="M990" i="1"/>
  <c r="M7825" i="1"/>
  <c r="M522" i="1"/>
  <c r="M4589" i="1"/>
  <c r="M2564" i="1"/>
  <c r="M569" i="1"/>
  <c r="M6180" i="1"/>
  <c r="M7352" i="1"/>
  <c r="M1183" i="1"/>
  <c r="M3604" i="1"/>
  <c r="M111" i="1"/>
  <c r="M4330" i="1"/>
  <c r="M3448" i="1"/>
  <c r="M4481" i="1"/>
  <c r="M5664" i="1"/>
  <c r="M274" i="1"/>
  <c r="M6059" i="1"/>
  <c r="M624" i="1"/>
  <c r="M4081" i="1"/>
  <c r="M3344" i="1"/>
  <c r="M7002" i="1"/>
  <c r="M5863" i="1"/>
  <c r="M7676" i="1"/>
  <c r="M3108" i="1"/>
  <c r="M3429" i="1"/>
  <c r="M4863" i="1"/>
  <c r="M2667" i="1"/>
  <c r="M4668" i="1"/>
  <c r="M1177" i="1"/>
  <c r="M8207" i="1"/>
  <c r="M784" i="1"/>
  <c r="M3848" i="1"/>
  <c r="M4331" i="1"/>
  <c r="M5727" i="1"/>
  <c r="M7812" i="1"/>
  <c r="M5516" i="1"/>
  <c r="M5064" i="1"/>
  <c r="M3155" i="1"/>
  <c r="M3768" i="1"/>
  <c r="M8324" i="1"/>
  <c r="M1733" i="1"/>
  <c r="M6995" i="1"/>
  <c r="M5616" i="1"/>
  <c r="M3372" i="1"/>
  <c r="M836" i="1"/>
  <c r="M5203" i="1"/>
  <c r="M8362" i="1"/>
  <c r="M5096" i="1"/>
  <c r="M1211" i="1"/>
  <c r="M7779" i="1"/>
  <c r="M1862" i="1"/>
  <c r="M6332" i="1"/>
  <c r="M7683" i="1"/>
  <c r="M1852" i="1"/>
  <c r="M3735" i="1"/>
  <c r="M2645" i="1"/>
  <c r="M2617" i="1"/>
  <c r="M2009" i="1"/>
  <c r="M2297" i="1"/>
  <c r="M261" i="1"/>
  <c r="M4929" i="1"/>
  <c r="M6288" i="1"/>
  <c r="M570" i="1"/>
  <c r="M71" i="1"/>
  <c r="M3373" i="1"/>
  <c r="M7105" i="1"/>
  <c r="M8518" i="1"/>
  <c r="M1755" i="1"/>
  <c r="M4648" i="1"/>
  <c r="M4102" i="1"/>
  <c r="M6161" i="1"/>
  <c r="M964" i="1"/>
  <c r="M6488" i="1"/>
  <c r="M1506" i="1"/>
  <c r="M2434" i="1"/>
  <c r="M5128" i="1"/>
  <c r="M504" i="1"/>
  <c r="M7803" i="1"/>
  <c r="M5902" i="1"/>
  <c r="M253" i="1"/>
  <c r="M4954" i="1"/>
  <c r="M6212" i="1"/>
  <c r="M8397" i="1"/>
  <c r="M2228" i="1"/>
  <c r="M3360" i="1"/>
  <c r="M1973" i="1"/>
  <c r="M7085" i="1"/>
  <c r="M695" i="1"/>
  <c r="M4937" i="1"/>
  <c r="M1178" i="1"/>
  <c r="M6189" i="1"/>
  <c r="M8208" i="1"/>
  <c r="M8070" i="1"/>
  <c r="M8055" i="1"/>
  <c r="M8237" i="1"/>
  <c r="M6632" i="1"/>
  <c r="M547" i="1"/>
  <c r="M3022" i="1"/>
  <c r="M6494" i="1"/>
  <c r="M5489" i="1"/>
  <c r="M3312" i="1"/>
  <c r="M1938" i="1"/>
  <c r="M234" i="1"/>
  <c r="M3226" i="1"/>
  <c r="M5689" i="1"/>
  <c r="M2860" i="1"/>
  <c r="M2137" i="1"/>
  <c r="M4226" i="1"/>
  <c r="M5874" i="1"/>
  <c r="M7347" i="1"/>
  <c r="M6402" i="1"/>
  <c r="M4778" i="1"/>
  <c r="M2926" i="1"/>
  <c r="M558" i="1"/>
  <c r="M2207" i="1"/>
  <c r="M6554" i="1"/>
  <c r="M3556" i="1"/>
  <c r="M8096" i="1"/>
  <c r="M2209" i="1"/>
  <c r="M2193" i="1"/>
  <c r="M2326" i="1"/>
  <c r="M3468" i="1"/>
  <c r="M5839" i="1"/>
  <c r="M4844" i="1"/>
  <c r="M4434" i="1"/>
  <c r="M3131" i="1"/>
  <c r="M3239" i="1"/>
  <c r="M2393" i="1"/>
  <c r="M6624" i="1"/>
  <c r="M6403" i="1"/>
  <c r="M3023" i="1"/>
  <c r="M6700" i="1"/>
  <c r="M6792" i="1"/>
  <c r="M8486" i="1"/>
  <c r="M7195" i="1"/>
  <c r="M197" i="1"/>
  <c r="M2784" i="1"/>
  <c r="M5190" i="1"/>
  <c r="M1745" i="1"/>
  <c r="M7086" i="1"/>
  <c r="M1268" i="1"/>
  <c r="M8202" i="1"/>
  <c r="M275" i="1"/>
  <c r="M3457" i="1"/>
  <c r="M1988" i="1"/>
  <c r="M2426" i="1"/>
  <c r="M5816" i="1"/>
  <c r="M6650" i="1"/>
  <c r="M3077" i="1"/>
  <c r="M7666" i="1"/>
  <c r="M1834" i="1"/>
  <c r="M5456" i="1"/>
  <c r="M5609" i="1"/>
  <c r="M5637" i="1"/>
  <c r="M8033" i="1"/>
  <c r="M3842" i="1"/>
  <c r="M207" i="1"/>
  <c r="M773" i="1"/>
  <c r="M1122" i="1"/>
  <c r="M4473" i="1"/>
  <c r="M6201" i="1"/>
  <c r="M6173" i="1"/>
  <c r="M1645" i="1"/>
  <c r="M801" i="1"/>
  <c r="M4877" i="1"/>
  <c r="M3520" i="1"/>
  <c r="M1153" i="1"/>
  <c r="M2076" i="1"/>
  <c r="M939" i="1"/>
  <c r="M1310" i="1"/>
  <c r="M1256" i="1"/>
  <c r="M6514" i="1"/>
  <c r="M777" i="1"/>
  <c r="M6265" i="1"/>
  <c r="M97" i="1"/>
  <c r="M1477" i="1"/>
  <c r="M1222" i="1"/>
  <c r="M7499" i="1"/>
  <c r="M5784" i="1"/>
  <c r="M6807" i="1"/>
  <c r="M8316" i="1"/>
  <c r="M5811" i="1"/>
  <c r="M404" i="1"/>
  <c r="M3748" i="1"/>
  <c r="M5531" i="1"/>
  <c r="M3742" i="1"/>
  <c r="M1429" i="1"/>
  <c r="M3755" i="1"/>
  <c r="M7855" i="1"/>
  <c r="M4229" i="1"/>
  <c r="M2021" i="1"/>
  <c r="M3380" i="1"/>
  <c r="M6599" i="1"/>
  <c r="M4565" i="1"/>
  <c r="M8428" i="1"/>
  <c r="M8445" i="1"/>
  <c r="M2832" i="1"/>
  <c r="M461" i="1"/>
  <c r="M3259" i="1"/>
  <c r="M7837" i="1"/>
  <c r="M6983" i="1"/>
  <c r="M6213" i="1"/>
  <c r="M4204" i="1"/>
  <c r="M4718" i="1"/>
  <c r="M5141" i="1"/>
  <c r="M422" i="1"/>
  <c r="M5321" i="1"/>
  <c r="M2419" i="1"/>
  <c r="M2427" i="1"/>
  <c r="M3686" i="1"/>
  <c r="M2478" i="1"/>
  <c r="M2934" i="1"/>
  <c r="M738" i="1"/>
  <c r="M7813" i="1"/>
  <c r="M6385" i="1"/>
  <c r="M5110" i="1"/>
  <c r="M6217" i="1"/>
  <c r="M2272" i="1"/>
  <c r="M1657" i="1"/>
  <c r="M4795" i="1"/>
  <c r="M3347" i="1"/>
  <c r="M3266" i="1"/>
  <c r="M6682" i="1"/>
  <c r="M8342" i="1"/>
  <c r="M6974" i="1"/>
  <c r="M6132" i="1"/>
  <c r="M3952" i="1"/>
  <c r="M6043" i="1"/>
  <c r="M1143" i="1"/>
  <c r="M2071" i="1"/>
  <c r="M5562" i="1"/>
  <c r="M6508" i="1"/>
  <c r="M6232" i="1"/>
  <c r="M4640" i="1"/>
  <c r="M4182" i="1"/>
  <c r="M3353" i="1"/>
  <c r="M4649" i="1"/>
  <c r="M1171" i="1"/>
  <c r="M1465" i="1"/>
  <c r="M5269" i="1"/>
  <c r="M4063" i="1"/>
  <c r="M198" i="1"/>
  <c r="M3501" i="1"/>
  <c r="M6521" i="1"/>
  <c r="M5842" i="1"/>
  <c r="M5298" i="1"/>
  <c r="M7201" i="1"/>
  <c r="M4435" i="1"/>
  <c r="M3743" i="1"/>
  <c r="M2245" i="1"/>
  <c r="M6531" i="1"/>
  <c r="M7150" i="1"/>
  <c r="M7518" i="1"/>
  <c r="M7432" i="1"/>
  <c r="M5281" i="1"/>
  <c r="M8391" i="1"/>
  <c r="M5495" i="1"/>
  <c r="M5919" i="1"/>
  <c r="M2001" i="1"/>
  <c r="M3551" i="1"/>
  <c r="M4464" i="1"/>
  <c r="M765" i="1"/>
  <c r="M4948" i="1"/>
  <c r="M8508" i="1"/>
  <c r="M6822" i="1"/>
  <c r="M2394" i="1"/>
  <c r="M7032" i="1"/>
  <c r="M1338" i="1"/>
  <c r="M1962" i="1"/>
  <c r="M5977" i="1"/>
  <c r="M1217" i="1"/>
  <c r="M7036" i="1"/>
  <c r="M4474" i="1"/>
  <c r="M1109" i="1"/>
  <c r="M6007" i="1"/>
  <c r="M917" i="1"/>
  <c r="M8238" i="1"/>
  <c r="M6633" i="1"/>
  <c r="M5728" i="1"/>
  <c r="M3665" i="1"/>
  <c r="M5843" i="1"/>
  <c r="M6777" i="1"/>
  <c r="M5913" i="1"/>
  <c r="M5292" i="1"/>
  <c r="M1958" i="1"/>
  <c r="M362" i="1"/>
  <c r="M5941" i="1"/>
  <c r="M444" i="1"/>
  <c r="M8038" i="1"/>
  <c r="M1154" i="1"/>
  <c r="M3348" i="1"/>
  <c r="M1081" i="1"/>
  <c r="M2685" i="1"/>
  <c r="M6127" i="1"/>
  <c r="M4205" i="1"/>
  <c r="M7420" i="1"/>
  <c r="M2880" i="1"/>
  <c r="M5317" i="1"/>
  <c r="M4764" i="1"/>
  <c r="M377" i="1"/>
  <c r="M8270" i="1"/>
  <c r="M7864" i="1"/>
  <c r="M1806" i="1"/>
  <c r="M2528" i="1"/>
  <c r="M6712" i="1"/>
  <c r="M5947" i="1"/>
  <c r="M5499" i="1"/>
  <c r="M7176" i="1"/>
  <c r="M4845" i="1"/>
  <c r="M1091" i="1"/>
  <c r="M42" i="1"/>
  <c r="M7067" i="1"/>
  <c r="M4290" i="1"/>
  <c r="M858" i="1"/>
  <c r="M6719" i="1"/>
  <c r="M8294" i="1"/>
  <c r="M482" i="1"/>
  <c r="M3866" i="1"/>
  <c r="M8153" i="1"/>
  <c r="M2380" i="1"/>
  <c r="M2194" i="1"/>
  <c r="M4690" i="1"/>
  <c r="M7287" i="1"/>
  <c r="M953" i="1"/>
  <c r="M5535" i="1"/>
  <c r="M5046" i="1"/>
  <c r="M5405" i="1"/>
  <c r="M3096" i="1"/>
  <c r="M8203" i="1"/>
  <c r="M5785" i="1"/>
  <c r="M3452" i="1"/>
  <c r="M7838" i="1"/>
  <c r="M4391" i="1"/>
  <c r="M618" i="1"/>
  <c r="M5948" i="1"/>
  <c r="M1292" i="1"/>
  <c r="M4543" i="1"/>
  <c r="M3711" i="1"/>
  <c r="M5210" i="1"/>
  <c r="M6157" i="1"/>
  <c r="M2541" i="1"/>
  <c r="M2435" i="1"/>
  <c r="M8188" i="1"/>
  <c r="M3788" i="1"/>
  <c r="M7927" i="1"/>
  <c r="M3586" i="1"/>
  <c r="M4115" i="1"/>
  <c r="M5801" i="1"/>
  <c r="M5949" i="1"/>
  <c r="M4705" i="1"/>
  <c r="M972" i="1"/>
  <c r="M7268" i="1"/>
  <c r="M7533" i="1"/>
  <c r="M1774" i="1"/>
  <c r="M1097" i="1"/>
  <c r="M1424" i="1"/>
  <c r="M1904" i="1"/>
  <c r="M3033" i="1"/>
  <c r="M5954" i="1"/>
  <c r="M8378" i="1"/>
  <c r="M7627" i="1"/>
  <c r="M727" i="1"/>
  <c r="M4364" i="1"/>
  <c r="M3103" i="1"/>
  <c r="M3057" i="1"/>
  <c r="M4641" i="1"/>
  <c r="M3336" i="1"/>
  <c r="M636" i="1"/>
  <c r="M8398" i="1"/>
  <c r="M131" i="1"/>
  <c r="M6860" i="1"/>
  <c r="M7462" i="1"/>
  <c r="M3354" i="1"/>
  <c r="M1339" i="1"/>
  <c r="M7100" i="1"/>
  <c r="M1534" i="1"/>
  <c r="M7724" i="1"/>
  <c r="M6634" i="1"/>
  <c r="M7358" i="1"/>
  <c r="M7133" i="1"/>
  <c r="M1311" i="1"/>
  <c r="M5527" i="1"/>
  <c r="M3617" i="1"/>
  <c r="M7693" i="1"/>
  <c r="M4681" i="1"/>
  <c r="M1340" i="1"/>
  <c r="M1257" i="1"/>
  <c r="M3109" i="1"/>
  <c r="M877" i="1"/>
  <c r="M3814" i="1"/>
  <c r="M3764" i="1"/>
  <c r="M7564" i="1"/>
  <c r="M983" i="1"/>
  <c r="M4726" i="1"/>
  <c r="M5712" i="1"/>
  <c r="M2302" i="1"/>
  <c r="M287" i="1"/>
  <c r="M1195" i="1"/>
  <c r="M2657" i="1"/>
  <c r="M1600" i="1"/>
  <c r="M8076" i="1"/>
  <c r="M6011" i="1"/>
  <c r="M5379" i="1"/>
  <c r="M2598" i="1"/>
  <c r="M6052" i="1"/>
  <c r="M3687" i="1"/>
  <c r="M5152" i="1"/>
  <c r="M2806" i="1"/>
  <c r="M8012" i="1"/>
  <c r="M6751" i="1"/>
  <c r="M5468" i="1"/>
  <c r="M4870" i="1"/>
  <c r="M372" i="1"/>
  <c r="M220" i="1"/>
  <c r="M2820" i="1"/>
  <c r="M1796" i="1"/>
  <c r="M6197" i="1"/>
  <c r="M674" i="1"/>
  <c r="M3374" i="1"/>
  <c r="M3252" i="1"/>
  <c r="M1646" i="1"/>
  <c r="M5040" i="1"/>
  <c r="M3834" i="1"/>
  <c r="M7670" i="1"/>
  <c r="M2825" i="1"/>
  <c r="M1481" i="1"/>
  <c r="M589" i="1"/>
  <c r="M4241" i="1"/>
  <c r="M43" i="1"/>
  <c r="M174" i="1"/>
  <c r="M3182" i="1"/>
  <c r="M8295" i="1"/>
  <c r="M5835" i="1"/>
  <c r="M3253" i="1"/>
  <c r="M1349" i="1"/>
  <c r="M3110" i="1"/>
  <c r="M1841" i="1"/>
  <c r="M4019" i="1"/>
  <c r="M6752" i="1"/>
  <c r="M7500" i="1"/>
  <c r="M3922" i="1"/>
  <c r="M8239" i="1"/>
  <c r="M7217" i="1"/>
  <c r="M2165" i="1"/>
  <c r="M7310" i="1"/>
  <c r="M4622" i="1"/>
  <c r="M7438" i="1"/>
  <c r="M4485" i="1"/>
  <c r="M5307" i="1"/>
  <c r="M8020" i="1"/>
  <c r="M3329" i="1"/>
  <c r="M596" i="1"/>
  <c r="M3122" i="1"/>
  <c r="M5808" i="1"/>
  <c r="M3653" i="1"/>
  <c r="M6884" i="1"/>
  <c r="M7223" i="1"/>
  <c r="M4408" i="1"/>
  <c r="M6044" i="1"/>
  <c r="M4711" i="1"/>
  <c r="M7138" i="1"/>
  <c r="M2996" i="1"/>
  <c r="M1326" i="1"/>
  <c r="M3240" i="1"/>
  <c r="M8001" i="1"/>
  <c r="M6315" i="1"/>
  <c r="M1407" i="1"/>
  <c r="M2496" i="1"/>
  <c r="M6248" i="1"/>
  <c r="M526" i="1"/>
  <c r="M1425" i="1"/>
  <c r="M3815" i="1"/>
  <c r="M4038" i="1"/>
  <c r="M4074" i="1"/>
  <c r="M8006" i="1"/>
  <c r="M6651" i="1"/>
  <c r="M5350" i="1"/>
  <c r="M1123" i="1"/>
  <c r="M5158" i="1"/>
  <c r="M3013" i="1"/>
  <c r="M6133" i="1"/>
  <c r="M3381" i="1"/>
  <c r="M462" i="1"/>
  <c r="M3227" i="1"/>
  <c r="M5342" i="1"/>
  <c r="M1739" i="1"/>
  <c r="M1917" i="1"/>
  <c r="M5159" i="1"/>
  <c r="M6662" i="1"/>
  <c r="M3402" i="1"/>
  <c r="M4995" i="1"/>
  <c r="M6769" i="1"/>
  <c r="M1449" i="1"/>
  <c r="M6613" i="1"/>
  <c r="M3277" i="1"/>
  <c r="M339" i="1"/>
  <c r="M7273" i="1"/>
  <c r="M5011" i="1"/>
  <c r="M8071" i="1"/>
  <c r="M212" i="1"/>
  <c r="M2097" i="1"/>
  <c r="M4930" i="1"/>
  <c r="M4537" i="1"/>
  <c r="M6417" i="1"/>
  <c r="M1629" i="1"/>
  <c r="M235" i="1"/>
  <c r="M2447" i="1"/>
  <c r="M7452" i="1"/>
  <c r="M1263" i="1"/>
  <c r="M1516" i="1"/>
  <c r="M7558" i="1"/>
  <c r="M5910" i="1"/>
  <c r="M1828" i="1"/>
  <c r="M944" i="1"/>
  <c r="M2785" i="1"/>
  <c r="M2250" i="1"/>
  <c r="M1601" i="1"/>
  <c r="M7163" i="1"/>
  <c r="M4808" i="1"/>
  <c r="M5327" i="1"/>
  <c r="M3167" i="1"/>
  <c r="M3953" i="1"/>
  <c r="M583" i="1"/>
  <c r="M3861" i="1"/>
  <c r="M1104" i="1"/>
  <c r="M984" i="1"/>
  <c r="M6986" i="1"/>
  <c r="M7598" i="1"/>
  <c r="M4528" i="1"/>
  <c r="M7961" i="1"/>
  <c r="M2066" i="1"/>
  <c r="M5517" i="1"/>
  <c r="M2179" i="1"/>
  <c r="M1719" i="1"/>
  <c r="M5012" i="1"/>
  <c r="M3002" i="1"/>
  <c r="M2786" i="1"/>
  <c r="M4768" i="1"/>
  <c r="M2927" i="1"/>
  <c r="M5433" i="1"/>
  <c r="M2144" i="1"/>
  <c r="M1860" i="1"/>
  <c r="M5536" i="1"/>
  <c r="M7334" i="1"/>
  <c r="M6249" i="1"/>
  <c r="M4566" i="1"/>
  <c r="M1395" i="1"/>
  <c r="M8302" i="1"/>
  <c r="M7958" i="1"/>
  <c r="M8216" i="1"/>
  <c r="M8472" i="1"/>
  <c r="M5713" i="1"/>
  <c r="M386" i="1"/>
  <c r="M7385" i="1"/>
  <c r="M8026" i="1"/>
  <c r="M8174" i="1"/>
  <c r="M1974" i="1"/>
  <c r="M3426" i="1"/>
  <c r="M6366" i="1"/>
  <c r="M8257" i="1"/>
  <c r="M6283" i="1"/>
  <c r="M901" i="1"/>
  <c r="M8262" i="1"/>
  <c r="M7164" i="1"/>
  <c r="M467" i="1"/>
  <c r="M2405" i="1"/>
  <c r="M4575" i="1"/>
  <c r="M866" i="1"/>
  <c r="M2183" i="1"/>
  <c r="M7994" i="1"/>
  <c r="M3622" i="1"/>
  <c r="M7740" i="1"/>
  <c r="M2661" i="1"/>
  <c r="M816" i="1"/>
  <c r="M6782" i="1"/>
  <c r="M3955" i="1"/>
  <c r="M5323" i="1"/>
  <c r="M4039" i="1"/>
  <c r="M5563" i="1"/>
  <c r="M4856" i="1"/>
  <c r="M6045" i="1"/>
  <c r="M4120" i="1"/>
  <c r="M2770" i="1"/>
  <c r="M4419" i="1"/>
  <c r="M584" i="1"/>
  <c r="M5328" i="1"/>
  <c r="M7475" i="1"/>
  <c r="M6427" i="1"/>
  <c r="M8429" i="1"/>
  <c r="M847" i="1"/>
  <c r="M3885" i="1"/>
  <c r="M1858" i="1"/>
  <c r="M2056" i="1"/>
  <c r="M6395" i="1"/>
  <c r="M4744" i="1"/>
  <c r="M1280" i="1"/>
  <c r="M8007" i="1"/>
  <c r="M3803" i="1"/>
  <c r="M739" i="1"/>
  <c r="M817" i="1"/>
  <c r="M802" i="1"/>
  <c r="M1196" i="1"/>
  <c r="M5282" i="1"/>
  <c r="M2138" i="1"/>
  <c r="M5798" i="1"/>
  <c r="M6498" i="1"/>
  <c r="M163" i="1"/>
  <c r="M1897" i="1"/>
  <c r="M3306" i="1"/>
  <c r="M1681" i="1"/>
  <c r="M1301" i="1"/>
  <c r="M3611" i="1"/>
  <c r="M1450" i="1"/>
  <c r="M5799" i="1"/>
  <c r="M3104" i="1"/>
  <c r="M8060" i="1"/>
  <c r="M6404" i="1"/>
  <c r="M5490" i="1"/>
  <c r="M6676" i="1"/>
  <c r="M5361" i="1"/>
  <c r="M5579" i="1"/>
  <c r="M7565" i="1"/>
  <c r="M5825" i="1"/>
  <c r="M1321" i="1"/>
  <c r="M54" i="1"/>
  <c r="M601" i="1"/>
  <c r="M2195" i="1"/>
  <c r="M3765" i="1"/>
  <c r="M35" i="1"/>
  <c r="M3045" i="1"/>
  <c r="M3531" i="1"/>
  <c r="M6418" i="1"/>
  <c r="M7797" i="1"/>
  <c r="M3781" i="1"/>
  <c r="M3071" i="1"/>
  <c r="M4878" i="1"/>
  <c r="M3926" i="1"/>
  <c r="M1946" i="1"/>
  <c r="M2548" i="1"/>
  <c r="M4745" i="1"/>
  <c r="M221" i="1"/>
  <c r="M1728" i="1"/>
  <c r="M8473" i="1"/>
  <c r="M6046" i="1"/>
  <c r="M4557" i="1"/>
  <c r="M7433" i="1"/>
  <c r="M6536" i="1"/>
  <c r="M6663" i="1"/>
  <c r="M6174" i="1"/>
  <c r="M2266" i="1"/>
  <c r="M4304" i="1"/>
  <c r="M6484" i="1"/>
  <c r="M7751" i="1"/>
  <c r="M1002" i="1"/>
  <c r="M7101" i="1"/>
  <c r="M3892" i="1"/>
  <c r="M2399" i="1"/>
  <c r="M3597" i="1"/>
  <c r="M7439" i="1"/>
  <c r="M1073" i="1"/>
  <c r="M842" i="1"/>
  <c r="M3246" i="1"/>
  <c r="M3991" i="1"/>
  <c r="M4712" i="1"/>
  <c r="M3798" i="1"/>
  <c r="M138" i="1"/>
  <c r="M7224" i="1"/>
  <c r="M590" i="1"/>
  <c r="M4713" i="1"/>
  <c r="M4275" i="1"/>
  <c r="M7937" i="1"/>
  <c r="M5749" i="1"/>
  <c r="M766" i="1"/>
  <c r="M3636" i="1"/>
  <c r="M4923" i="1"/>
  <c r="M7391" i="1"/>
  <c r="M2479" i="1"/>
  <c r="M2077" i="1"/>
  <c r="M892" i="1"/>
  <c r="M2700" i="1"/>
  <c r="M1847" i="1"/>
  <c r="M514" i="1"/>
  <c r="M7486" i="1"/>
  <c r="M870" i="1"/>
  <c r="M1625" i="1"/>
  <c r="M142" i="1"/>
  <c r="M996" i="1"/>
  <c r="M7865" i="1"/>
  <c r="M3337" i="1"/>
  <c r="M7643" i="1"/>
  <c r="M4864" i="1"/>
  <c r="M5605" i="1"/>
  <c r="M4334" i="1"/>
  <c r="M3144" i="1"/>
  <c r="M307" i="1"/>
  <c r="M8050" i="1"/>
  <c r="M5555" i="1"/>
  <c r="M5102" i="1"/>
  <c r="M5052" i="1"/>
  <c r="M3361" i="1"/>
  <c r="M4955" i="1"/>
  <c r="M5160" i="1"/>
  <c r="M8399" i="1"/>
  <c r="M6218" i="1"/>
  <c r="M3563" i="1"/>
  <c r="M2877" i="1"/>
  <c r="M5343" i="1"/>
  <c r="M179" i="1"/>
  <c r="M4849" i="1"/>
  <c r="M5491" i="1"/>
  <c r="M710" i="1"/>
  <c r="M5041" i="1"/>
  <c r="M3330" i="1"/>
  <c r="M8281" i="1"/>
  <c r="M4183" i="1"/>
  <c r="M1023" i="1"/>
  <c r="M3515" i="1"/>
  <c r="M2960" i="1"/>
  <c r="M2939" i="1"/>
  <c r="M2894" i="1"/>
  <c r="M7008" i="1"/>
  <c r="M2771" i="1"/>
  <c r="M5241" i="1"/>
  <c r="M8449" i="1"/>
  <c r="M2954" i="1"/>
  <c r="M6808" i="1"/>
  <c r="M4819" i="1"/>
  <c r="M3532" i="1"/>
  <c r="M4234" i="1"/>
  <c r="M4436" i="1"/>
  <c r="M4941" i="1"/>
  <c r="M701" i="1"/>
  <c r="M6023" i="1"/>
  <c r="M5942" i="1"/>
  <c r="M7962" i="1"/>
  <c r="M5481" i="1"/>
  <c r="M157" i="1"/>
  <c r="M6260" i="1"/>
  <c r="M1688" i="1"/>
  <c r="M6503" i="1"/>
  <c r="M7702" i="1"/>
  <c r="M4709" i="1"/>
  <c r="M3267" i="1"/>
  <c r="M6024" i="1"/>
  <c r="M7814" i="1"/>
  <c r="M4531" i="1"/>
  <c r="M2856" i="1"/>
  <c r="M1098" i="1"/>
  <c r="M1026" i="1"/>
  <c r="M6687" i="1"/>
  <c r="M4581" i="1"/>
  <c r="M7521" i="1"/>
  <c r="M6706" i="1"/>
  <c r="M3552" i="1"/>
  <c r="M7372" i="1"/>
  <c r="M6284" i="1"/>
  <c r="M8258" i="1"/>
  <c r="M6167" i="1"/>
  <c r="M571" i="1"/>
  <c r="M6926" i="1"/>
  <c r="M352" i="1"/>
  <c r="M8064" i="1"/>
  <c r="M7165" i="1"/>
  <c r="M3535" i="1"/>
  <c r="M4075" i="1"/>
  <c r="M688" i="1"/>
  <c r="M3727" i="1"/>
  <c r="M208" i="1"/>
  <c r="M6047" i="1"/>
  <c r="M3439" i="1"/>
  <c r="M3003" i="1"/>
  <c r="M3123" i="1"/>
  <c r="M3942" i="1"/>
  <c r="M1316" i="1"/>
  <c r="M8503" i="1"/>
  <c r="M4049" i="1"/>
  <c r="M4309" i="1"/>
  <c r="M631" i="1"/>
  <c r="M3893" i="1"/>
  <c r="M3726" i="1"/>
  <c r="M1994" i="1"/>
  <c r="M5482" i="1"/>
  <c r="M4963" i="1"/>
  <c r="M1878" i="1"/>
  <c r="M6337" i="1"/>
  <c r="M7714" i="1"/>
  <c r="M4295" i="1"/>
  <c r="M5802" i="1"/>
  <c r="M1218" i="1"/>
  <c r="M2298" i="1"/>
  <c r="M3292" i="1"/>
  <c r="M8154" i="1"/>
  <c r="M647" i="1"/>
  <c r="M978" i="1"/>
  <c r="M6828" i="1"/>
  <c r="M2273" i="1"/>
  <c r="M2361" i="1"/>
  <c r="M3782" i="1"/>
  <c r="M4890" i="1"/>
  <c r="M2701" i="1"/>
  <c r="M3625" i="1"/>
  <c r="M7819" i="1"/>
  <c r="M1172" i="1"/>
  <c r="M1526" i="1"/>
  <c r="M6380" i="1"/>
  <c r="M6756" i="1"/>
  <c r="M6224" i="1"/>
  <c r="M5580" i="1"/>
  <c r="M4516" i="1"/>
  <c r="M3756" i="1"/>
  <c r="M3799" i="1"/>
  <c r="M5406" i="1"/>
  <c r="M7534" i="1"/>
  <c r="M6897" i="1"/>
  <c r="M7609" i="1"/>
  <c r="M1724" i="1"/>
  <c r="M2928" i="1"/>
  <c r="M991" i="1"/>
  <c r="M238" i="1"/>
  <c r="M5233" i="1"/>
  <c r="M7815" i="1"/>
  <c r="M2412" i="1"/>
  <c r="M5168" i="1"/>
  <c r="M1200" i="1"/>
  <c r="M4301" i="1"/>
  <c r="M7761" i="1"/>
  <c r="M2314" i="1"/>
  <c r="M4538" i="1"/>
  <c r="M5386" i="1"/>
  <c r="M7071" i="1"/>
  <c r="M3988" i="1"/>
  <c r="M2088" i="1"/>
  <c r="M6796" i="1"/>
  <c r="M4170" i="1"/>
  <c r="M6074" i="1"/>
  <c r="M1373" i="1"/>
  <c r="M2039" i="1"/>
  <c r="M2857" i="1"/>
  <c r="M1520" i="1"/>
  <c r="M7447" i="1"/>
  <c r="M3968" i="1"/>
  <c r="M3486" i="1"/>
  <c r="M8413" i="1"/>
  <c r="M4924" i="1"/>
  <c r="M6829" i="1"/>
  <c r="M7667" i="1"/>
  <c r="M563" i="1"/>
  <c r="M3886" i="1"/>
  <c r="M7576" i="1"/>
  <c r="M3058" i="1"/>
  <c r="M532" i="1"/>
  <c r="M7889" i="1"/>
  <c r="M1835" i="1"/>
  <c r="M6844" i="1"/>
  <c r="M5755" i="1"/>
  <c r="M7798" i="1"/>
  <c r="M292" i="1"/>
  <c r="M5463" i="1"/>
  <c r="M2749" i="1"/>
  <c r="M3510" i="1"/>
  <c r="M1374" i="1"/>
  <c r="M5351" i="1"/>
  <c r="M1138" i="1"/>
  <c r="M1384" i="1"/>
  <c r="M6648" i="1"/>
  <c r="M4719" i="1"/>
  <c r="M4746" i="1"/>
  <c r="M4642" i="1"/>
  <c r="M6763" i="1"/>
  <c r="M7735" i="1"/>
  <c r="M3905" i="1"/>
  <c r="M4103" i="1"/>
  <c r="M2215" i="1"/>
  <c r="M2712" i="1"/>
  <c r="M8155" i="1"/>
  <c r="M1781" i="1"/>
  <c r="M7244" i="1"/>
  <c r="M4441" i="1"/>
  <c r="M7009" i="1"/>
  <c r="M7911" i="1"/>
  <c r="M8379" i="1"/>
  <c r="M5464" i="1"/>
  <c r="M3386" i="1"/>
  <c r="M3618" i="1"/>
  <c r="M4660" i="1"/>
  <c r="M1893" i="1"/>
  <c r="M3355" i="1"/>
  <c r="M4415" i="1"/>
  <c r="M2599" i="1"/>
  <c r="M4801" i="1"/>
  <c r="M5355" i="1"/>
  <c r="M7274" i="1"/>
  <c r="M4558" i="1"/>
  <c r="M4968" i="1"/>
  <c r="M7906" i="1"/>
  <c r="M239" i="1"/>
  <c r="M3774" i="1"/>
  <c r="M1205" i="1"/>
  <c r="M597" i="1"/>
  <c r="M717" i="1"/>
  <c r="M1797" i="1"/>
  <c r="M1930" i="1"/>
  <c r="M1867" i="1"/>
  <c r="M5849" i="1"/>
  <c r="M7122" i="1"/>
  <c r="M6797" i="1"/>
  <c r="M3843" i="1"/>
  <c r="M3674" i="1"/>
  <c r="M3299" i="1"/>
  <c r="M5147" i="1"/>
  <c r="M2453" i="1"/>
  <c r="M945" i="1"/>
  <c r="M6898" i="1"/>
  <c r="M381" i="1"/>
  <c r="M7820" i="1"/>
  <c r="M323" i="1"/>
  <c r="M3469" i="1"/>
  <c r="M8450" i="1"/>
  <c r="M1579" i="1"/>
  <c r="M1658" i="1"/>
  <c r="M4045" i="1"/>
  <c r="M4365" i="1"/>
  <c r="M8414" i="1"/>
  <c r="M7139" i="1"/>
  <c r="M483" i="1"/>
  <c r="M7373" i="1"/>
  <c r="M3163" i="1"/>
  <c r="M6441" i="1"/>
  <c r="M3906" i="1"/>
  <c r="M4025" i="1"/>
  <c r="M1362" i="1"/>
  <c r="M7237" i="1"/>
  <c r="M1408" i="1"/>
  <c r="M5739" i="1"/>
  <c r="M158" i="1"/>
  <c r="M180" i="1"/>
  <c r="M77" i="1"/>
  <c r="M6823" i="1"/>
  <c r="M8337" i="1"/>
  <c r="M8487" i="1"/>
  <c r="M3207" i="1"/>
  <c r="M7725" i="1"/>
  <c r="M2702" i="1"/>
  <c r="M5648" i="1"/>
  <c r="M7022" i="1"/>
  <c r="M4397" i="1"/>
  <c r="M1436" i="1"/>
  <c r="M1127" i="1"/>
  <c r="M5654" i="1"/>
  <c r="M2991" i="1"/>
  <c r="M1939" i="1"/>
  <c r="M3271" i="1"/>
  <c r="M1576" i="1"/>
  <c r="M7688" i="1"/>
  <c r="M6035" i="1"/>
  <c r="M262" i="1"/>
  <c r="M7620" i="1"/>
  <c r="M6975" i="1"/>
  <c r="M5217" i="1"/>
  <c r="M2400" i="1"/>
  <c r="M5187" i="1"/>
  <c r="M7348" i="1"/>
  <c r="M3916" i="1"/>
  <c r="M4033" i="1"/>
  <c r="M2708" i="1"/>
  <c r="M1124" i="1"/>
  <c r="M2168" i="1"/>
  <c r="M8509" i="1"/>
  <c r="M7440" i="1"/>
  <c r="M5774" i="1"/>
  <c r="M7856" i="1"/>
  <c r="M7202" i="1"/>
  <c r="M8392" i="1"/>
  <c r="M6436" i="1"/>
  <c r="M5500" i="1"/>
  <c r="M7353" i="1"/>
  <c r="M3293" i="1"/>
  <c r="M6657" i="1"/>
  <c r="M2098" i="1"/>
  <c r="M7614" i="1"/>
  <c r="M4514" i="1"/>
  <c r="M1009" i="1"/>
  <c r="M6618" i="1"/>
  <c r="M3168" i="1"/>
  <c r="M3849" i="1"/>
  <c r="M3403" i="1"/>
  <c r="M2766" i="1"/>
  <c r="M6003" i="1"/>
  <c r="M5218" i="1"/>
  <c r="M6423" i="1"/>
  <c r="M3443" i="1"/>
  <c r="M2420" i="1"/>
  <c r="M7674" i="1"/>
  <c r="M5875" i="1"/>
  <c r="M3575" i="1"/>
  <c r="M7089" i="1"/>
  <c r="M1173" i="1"/>
  <c r="M1540" i="1"/>
  <c r="M419" i="1"/>
  <c r="M728" i="1"/>
  <c r="M8" i="1"/>
  <c r="M6543" i="1"/>
  <c r="M2238" i="1"/>
  <c r="M3105" i="1"/>
  <c r="M7621" i="1"/>
  <c r="M3028" i="1"/>
  <c r="M1995" i="1"/>
  <c r="M3884" i="1"/>
  <c r="M7857" i="1"/>
  <c r="M6162" i="1"/>
  <c r="M4769" i="1"/>
  <c r="M1667" i="1"/>
  <c r="M5649" i="1"/>
  <c r="M8061" i="1"/>
  <c r="M5445" i="1"/>
  <c r="M6809" i="1"/>
  <c r="M912" i="1"/>
  <c r="M4138" i="1"/>
  <c r="M5111" i="1"/>
  <c r="M1015" i="1"/>
  <c r="M6430" i="1"/>
  <c r="M1317" i="1"/>
  <c r="M5091" i="1"/>
  <c r="M3887" i="1"/>
  <c r="M8303" i="1"/>
  <c r="M2542" i="1"/>
  <c r="M922" i="1"/>
  <c r="M1063" i="1"/>
  <c r="M3113" i="1"/>
  <c r="M358" i="1"/>
  <c r="M6619" i="1"/>
  <c r="M4673" i="1"/>
  <c r="M6457" i="1"/>
  <c r="M3525" i="1"/>
  <c r="M4643" i="1"/>
  <c r="M5853" i="1"/>
  <c r="M5742" i="1"/>
  <c r="M399" i="1"/>
  <c r="M6861" i="1"/>
  <c r="M7932" i="1"/>
  <c r="M3255" i="1"/>
  <c r="M684" i="1"/>
  <c r="M3496" i="1"/>
  <c r="M104" i="1"/>
  <c r="M7476" i="1"/>
  <c r="M5572" i="1"/>
  <c r="M2278" i="1"/>
  <c r="M3816" i="1"/>
  <c r="M7696" i="1"/>
  <c r="M3" i="1"/>
  <c r="M2767" i="1"/>
  <c r="M7487" i="1"/>
  <c r="M3975" i="1"/>
  <c r="M1128" i="1"/>
  <c r="M2229" i="1"/>
  <c r="M3156" i="1"/>
  <c r="M410" i="1"/>
  <c r="M5204" i="1"/>
  <c r="M8072" i="1"/>
  <c r="M468" i="1"/>
  <c r="M8469" i="1"/>
  <c r="M5380" i="1"/>
  <c r="M7948" i="1"/>
  <c r="M8380" i="1"/>
  <c r="M5556" i="1"/>
  <c r="M8113" i="1"/>
  <c r="M7708" i="1"/>
  <c r="M1092" i="1"/>
  <c r="M7421" i="1"/>
  <c r="M2110" i="1"/>
  <c r="M288" i="1"/>
  <c r="M808" i="1"/>
  <c r="M529" i="1"/>
  <c r="M7952" i="1"/>
  <c r="M6017" i="1"/>
  <c r="M3082" i="1"/>
  <c r="M8496" i="1"/>
  <c r="M2978" i="1"/>
  <c r="M785" i="1"/>
  <c r="M5153" i="1"/>
  <c r="M5528" i="1"/>
  <c r="M7260" i="1"/>
  <c r="M8065" i="1"/>
  <c r="M3637" i="1"/>
  <c r="M4216" i="1"/>
  <c r="M3835" i="1"/>
  <c r="M164" i="1"/>
  <c r="M3318" i="1"/>
  <c r="M5169" i="1"/>
  <c r="M677" i="1"/>
  <c r="M2030" i="1"/>
  <c r="M7145" i="1"/>
  <c r="M1024" i="1"/>
  <c r="M796" i="1"/>
  <c r="M5227" i="1"/>
  <c r="M297" i="1"/>
  <c r="M1918" i="1"/>
  <c r="M4" i="1"/>
  <c r="M4209" i="1"/>
  <c r="M5053" i="1"/>
  <c r="M1740" i="1"/>
  <c r="M1390" i="1"/>
  <c r="M2833" i="1"/>
  <c r="M7299" i="1"/>
  <c r="M185" i="1"/>
  <c r="M58" i="1"/>
  <c r="M2284" i="1"/>
  <c r="M6625" i="1"/>
  <c r="M8325" i="1"/>
  <c r="M8160" i="1"/>
  <c r="M3720" i="1"/>
  <c r="M5552" i="1"/>
  <c r="M6102" i="1"/>
  <c r="M3278" i="1"/>
  <c r="M254" i="1"/>
  <c r="M6810" i="1"/>
  <c r="M222" i="1"/>
  <c r="M7843" i="1"/>
  <c r="M4451" i="1"/>
  <c r="M8513" i="1"/>
  <c r="M6798" i="1"/>
  <c r="M1615" i="1"/>
  <c r="M7622" i="1"/>
  <c r="M6570" i="1"/>
  <c r="M678" i="1"/>
  <c r="M5097" i="1"/>
  <c r="M2279" i="1"/>
  <c r="M2362" i="1"/>
  <c r="M2010" i="1"/>
  <c r="M2315" i="1"/>
  <c r="M3696" i="1"/>
  <c r="M1608" i="1"/>
  <c r="M2565" i="1"/>
  <c r="M1035" i="1"/>
  <c r="M353" i="1"/>
  <c r="M6677" i="1"/>
  <c r="M5071" i="1"/>
  <c r="M6635" i="1"/>
  <c r="M1246" i="1"/>
  <c r="M8437" i="1"/>
  <c r="M3279" i="1"/>
  <c r="M7995" i="1"/>
  <c r="M8077" i="1"/>
  <c r="M6489" i="1"/>
  <c r="M6963" i="1"/>
  <c r="M1082" i="1"/>
  <c r="M2201" i="1"/>
  <c r="M2414" i="1"/>
  <c r="M6302" i="1"/>
  <c r="M5251" i="1"/>
  <c r="M5026" i="1"/>
  <c r="M3976" i="1"/>
  <c r="M4727" i="1"/>
  <c r="M7606" i="1"/>
  <c r="M6053" i="1"/>
  <c r="M3106" i="1"/>
  <c r="M4340" i="1"/>
  <c r="M1822" i="1"/>
  <c r="M7709" i="1"/>
  <c r="M1190" i="1"/>
  <c r="M1580" i="1"/>
  <c r="M6168" i="1"/>
  <c r="M3704" i="1"/>
  <c r="M5679" i="1"/>
  <c r="M4674" i="1"/>
  <c r="M5987" i="1"/>
  <c r="M5734" i="1"/>
  <c r="M6903" i="1"/>
  <c r="M6582" i="1"/>
  <c r="M6307" i="1"/>
  <c r="M1165" i="1"/>
  <c r="M5275" i="1"/>
  <c r="M3497" i="1"/>
  <c r="M8451" i="1"/>
  <c r="M7580" i="1"/>
  <c r="M7448" i="1"/>
  <c r="M3844" i="1"/>
  <c r="M3728" i="1"/>
  <c r="M1931" i="1"/>
  <c r="M2886" i="1"/>
  <c r="M4959" i="1"/>
  <c r="M8002" i="1"/>
  <c r="M1010" i="1"/>
  <c r="M8474" i="1"/>
  <c r="M7677" i="1"/>
  <c r="M2395" i="1"/>
  <c r="M4796" i="1"/>
  <c r="M3946" i="1"/>
  <c r="M2821" i="1"/>
  <c r="M7374" i="1"/>
  <c r="M5372" i="1"/>
  <c r="M577" i="1"/>
  <c r="M515" i="1"/>
  <c r="M2623" i="1"/>
  <c r="M1959" i="1"/>
  <c r="M4392" i="1"/>
  <c r="M4248" i="1"/>
  <c r="M3487" i="1"/>
  <c r="M3598" i="1"/>
  <c r="M1682" i="1"/>
  <c r="M2174" i="1"/>
  <c r="M6649" i="1"/>
  <c r="M7505" i="1"/>
  <c r="M3474" i="1"/>
  <c r="M3331" i="1"/>
  <c r="M1472" i="1"/>
  <c r="M1977" i="1"/>
  <c r="M8304" i="1"/>
  <c r="M1848" i="1"/>
  <c r="M902" i="1"/>
  <c r="M2719" i="1"/>
  <c r="M6743" i="1"/>
  <c r="M578" i="1"/>
  <c r="M6266" i="1"/>
  <c r="M6485" i="1"/>
  <c r="M4598" i="1"/>
  <c r="M246" i="1"/>
  <c r="M3014" i="1"/>
  <c r="M438" i="1"/>
  <c r="M2346" i="1"/>
  <c r="M997" i="1"/>
  <c r="M112" i="1"/>
  <c r="M3300" i="1"/>
  <c r="M1694" i="1"/>
  <c r="M4698" i="1"/>
  <c r="M445" i="1"/>
  <c r="M2216" i="1"/>
  <c r="M3998" i="1"/>
  <c r="M2468" i="1"/>
  <c r="M7017" i="1"/>
  <c r="M4270" i="1"/>
  <c r="M2618" i="1"/>
  <c r="M2929" i="1"/>
  <c r="M747" i="1"/>
  <c r="M8045" i="1"/>
  <c r="M7225" i="1"/>
  <c r="M2196" i="1"/>
  <c r="M1273" i="1"/>
  <c r="M4437" i="1"/>
  <c r="M8286" i="1"/>
  <c r="M5894" i="1"/>
  <c r="M3963" i="1"/>
  <c r="M2703" i="1"/>
  <c r="M3592" i="1"/>
  <c r="M6473" i="1"/>
  <c r="M689" i="1"/>
  <c r="M5699" i="1"/>
  <c r="M8370" i="1"/>
  <c r="M6431" i="1"/>
  <c r="M8479" i="1"/>
  <c r="M5065" i="1"/>
  <c r="M1711" i="1"/>
  <c r="M3114" i="1"/>
  <c r="M2940" i="1"/>
  <c r="M7375" i="1"/>
  <c r="M6865" i="1"/>
  <c r="M2612" i="1"/>
  <c r="M6787" i="1"/>
  <c r="M308" i="1"/>
  <c r="M6267" i="1"/>
  <c r="M1647" i="1"/>
  <c r="M821" i="1"/>
  <c r="M3234" i="1"/>
  <c r="M4820" i="1"/>
  <c r="M240" i="1"/>
  <c r="M3516" i="1"/>
  <c r="M347" i="1"/>
  <c r="M2202" i="1"/>
  <c r="M4686" i="1"/>
  <c r="M5729" i="1"/>
  <c r="M1420" i="1"/>
  <c r="M4161" i="1"/>
  <c r="M1487" i="1"/>
  <c r="M3083" i="1"/>
  <c r="M7434" i="1"/>
  <c r="M7207" i="1"/>
  <c r="M2327" i="1"/>
  <c r="M1921" i="1"/>
  <c r="M1056" i="1"/>
  <c r="M7467" i="1"/>
  <c r="M4471" i="1"/>
  <c r="M4221" i="1"/>
  <c r="M1499" i="1"/>
  <c r="M26" i="1"/>
  <c r="M7181" i="1"/>
  <c r="M1322" i="1"/>
  <c r="M4661" i="1"/>
  <c r="M848" i="1"/>
  <c r="M4069" i="1"/>
  <c r="M2881" i="1"/>
  <c r="M3332" i="1"/>
  <c r="M6250" i="1"/>
  <c r="M7569" i="1"/>
  <c r="M1775" i="1"/>
  <c r="M3540" i="1"/>
  <c r="M6814" i="1"/>
  <c r="M8338" i="1"/>
  <c r="M7392" i="1"/>
  <c r="M559" i="1"/>
  <c r="M6139" i="1"/>
  <c r="M3932" i="1"/>
  <c r="M1565" i="1"/>
  <c r="M6735" i="1"/>
  <c r="M7354" i="1"/>
  <c r="M455" i="1"/>
  <c r="M6571" i="1"/>
  <c r="M5990" i="1"/>
  <c r="M6524" i="1"/>
  <c r="M414" i="1"/>
  <c r="M5161" i="1"/>
  <c r="M2728" i="1"/>
  <c r="M1285" i="1"/>
  <c r="M4014" i="1"/>
  <c r="M886" i="1"/>
  <c r="M8354" i="1"/>
  <c r="M267" i="1"/>
  <c r="M2839" i="1"/>
  <c r="M6764" i="1"/>
  <c r="M6908" i="1"/>
  <c r="M6877" i="1"/>
  <c r="M7255" i="1"/>
  <c r="M6899" i="1"/>
  <c r="M2518" i="1"/>
  <c r="M751" i="1"/>
  <c r="M415" i="1"/>
  <c r="M4809" i="1"/>
  <c r="M7623" i="1"/>
  <c r="M4185" i="1"/>
  <c r="M2961" i="1"/>
  <c r="M2328" i="1"/>
  <c r="M3623" i="1"/>
  <c r="M3969" i="1"/>
  <c r="M7441" i="1"/>
  <c r="M4335" i="1"/>
  <c r="M1306" i="1"/>
  <c r="M3404" i="1"/>
  <c r="M6958" i="1"/>
  <c r="M3004" i="1"/>
  <c r="M6360" i="1"/>
  <c r="M5103" i="1"/>
  <c r="M4398" i="1"/>
  <c r="M4732" i="1"/>
  <c r="M5970" i="1"/>
  <c r="M6122" i="1"/>
  <c r="M3605" i="1"/>
  <c r="M7877" i="1"/>
  <c r="M5228" i="1"/>
  <c r="M6871" i="1"/>
  <c r="M7415" i="1"/>
  <c r="M1110" i="1"/>
  <c r="M4171" i="1"/>
  <c r="M2740" i="1"/>
  <c r="M5829" i="1"/>
  <c r="M3228" i="1"/>
  <c r="M5690" i="1"/>
  <c r="M2251" i="1"/>
  <c r="M7010" i="1"/>
  <c r="M2089" i="1"/>
  <c r="M1099" i="1"/>
  <c r="M3938" i="1"/>
  <c r="M8090" i="1"/>
  <c r="M2101" i="1"/>
  <c r="M3366" i="1"/>
  <c r="M7064" i="1"/>
  <c r="M1836" i="1"/>
  <c r="M5790" i="1"/>
  <c r="M4662" i="1"/>
  <c r="M159" i="1"/>
  <c r="M1712" i="1"/>
  <c r="M8139" i="1"/>
  <c r="M8452" i="1"/>
  <c r="M5650" i="1"/>
  <c r="M1967" i="1"/>
  <c r="M3421" i="1"/>
  <c r="M4438" i="1"/>
  <c r="M6069" i="1"/>
  <c r="M8178" i="1"/>
  <c r="M8400" i="1"/>
  <c r="M4567" i="1"/>
  <c r="M8141" i="1"/>
  <c r="M3307" i="1"/>
  <c r="M1673" i="1"/>
  <c r="M150" i="1"/>
  <c r="M7640" i="1"/>
  <c r="M2090" i="1"/>
  <c r="M7275" i="1"/>
  <c r="M1788" i="1"/>
  <c r="M2674" i="1"/>
  <c r="M8164" i="1"/>
  <c r="M6490" i="1"/>
  <c r="M6799" i="1"/>
  <c r="M2930" i="1"/>
  <c r="M1879" i="1"/>
  <c r="M1659" i="1"/>
  <c r="M1547" i="1"/>
  <c r="M965" i="1"/>
  <c r="M1184" i="1"/>
  <c r="M3138" i="1"/>
  <c r="M2866" i="1"/>
  <c r="M7033" i="1"/>
  <c r="M7492" i="1"/>
  <c r="M6225" i="1"/>
  <c r="M1067" i="1"/>
  <c r="M6295" i="1"/>
  <c r="M887" i="1"/>
  <c r="M1302" i="1"/>
  <c r="M2175" i="1"/>
  <c r="M5543" i="1"/>
  <c r="M4076" i="1"/>
  <c r="M8179" i="1"/>
  <c r="M1068" i="1"/>
  <c r="M7023" i="1"/>
  <c r="M3188" i="1"/>
  <c r="M612" i="1"/>
  <c r="M4627" i="1"/>
  <c r="M2308" i="1"/>
  <c r="M1842" i="1"/>
  <c r="M1776" i="1"/>
  <c r="M5276" i="1"/>
  <c r="M4472" i="1"/>
  <c r="M7577" i="1"/>
  <c r="M5112" i="1"/>
  <c r="M4162" i="1"/>
  <c r="M4797" i="1"/>
  <c r="M1978" i="1"/>
  <c r="M3208" i="1"/>
  <c r="M8282" i="1"/>
  <c r="M2230" i="1"/>
  <c r="M3783" i="1"/>
  <c r="M4222" i="1"/>
  <c r="M7082" i="1"/>
  <c r="M1695" i="1"/>
  <c r="M2613" i="1"/>
  <c r="M1219" i="1"/>
  <c r="M907" i="1"/>
  <c r="M5695" i="1"/>
  <c r="M6321" i="1"/>
  <c r="M3947" i="1"/>
  <c r="M5803" i="1"/>
  <c r="M1046" i="1"/>
  <c r="M1566" i="1"/>
  <c r="M6103" i="1"/>
  <c r="M4026" i="1"/>
  <c r="M2448" i="1"/>
  <c r="M7559" i="1"/>
  <c r="M5066" i="1"/>
  <c r="M1683" i="1"/>
  <c r="M8209" i="1"/>
  <c r="M2743" i="1"/>
  <c r="M632" i="1"/>
  <c r="M4235" i="1"/>
  <c r="M5903" i="1"/>
  <c r="M6025" i="1"/>
  <c r="M3775" i="1"/>
  <c r="M542" i="1"/>
  <c r="M4090" i="1"/>
  <c r="M3817" i="1"/>
  <c r="M7276" i="1"/>
  <c r="M2126" i="1"/>
  <c r="M3876" i="1"/>
  <c r="M4610" i="1"/>
  <c r="M5548" i="1"/>
  <c r="M3661" i="1"/>
  <c r="M5256" i="1"/>
  <c r="M1746" i="1"/>
  <c r="M3139" i="1"/>
  <c r="M5864" i="1"/>
  <c r="M1297" i="1"/>
  <c r="M4644" i="1"/>
  <c r="M3214" i="1"/>
  <c r="M4143" i="1"/>
  <c r="M2210" i="1"/>
  <c r="M378" i="1"/>
  <c r="M5058" i="1"/>
  <c r="M5509" i="1"/>
  <c r="M6442" i="1"/>
  <c r="M4925" i="1"/>
  <c r="M7890" i="1"/>
  <c r="M382" i="1"/>
  <c r="M878" i="1"/>
  <c r="M5213" i="1"/>
  <c r="M1909" i="1"/>
  <c r="M973" i="1"/>
  <c r="M966" i="1"/>
  <c r="M6996" i="1"/>
  <c r="M6804" i="1"/>
  <c r="M5651" i="1"/>
  <c r="M3917" i="1"/>
  <c r="M1581" i="1"/>
  <c r="M3894" i="1"/>
  <c r="M5700" i="1"/>
  <c r="M8430" i="1"/>
  <c r="M7689" i="1"/>
  <c r="M1281" i="1"/>
  <c r="M4931" i="1"/>
  <c r="M5659" i="1"/>
  <c r="M1668" i="1"/>
  <c r="M4369" i="1"/>
  <c r="M1696" i="1"/>
  <c r="M3301" i="1"/>
  <c r="M5564" i="1"/>
  <c r="M1761" i="1"/>
  <c r="M8251" i="1"/>
  <c r="M4645" i="1"/>
  <c r="M1689" i="1"/>
  <c r="M3981" i="1"/>
  <c r="M8105" i="1"/>
  <c r="M6338" i="1"/>
  <c r="M4430" i="1"/>
  <c r="M3356" i="1"/>
  <c r="M3140" i="1"/>
  <c r="M7784" i="1"/>
  <c r="M7839" i="1"/>
  <c r="M940" i="1"/>
  <c r="M1085" i="1"/>
  <c r="M5195" i="1"/>
  <c r="M7790" i="1"/>
  <c r="M4599" i="1"/>
  <c r="M3396" i="1"/>
  <c r="M625" i="1"/>
  <c r="M4439" i="1"/>
  <c r="M2352" i="1"/>
  <c r="M7969" i="1"/>
  <c r="M2169" i="1"/>
  <c r="M6834" i="1"/>
  <c r="M6614" i="1"/>
  <c r="M7752" i="1"/>
  <c r="M7635" i="1"/>
  <c r="M4144" i="1"/>
  <c r="M6688" i="1"/>
  <c r="M5303" i="1"/>
  <c r="M6872" i="1"/>
  <c r="M8385" i="1"/>
  <c r="M5584" i="1"/>
  <c r="M1100" i="1"/>
  <c r="M6600" i="1"/>
  <c r="M2011" i="1"/>
  <c r="M606" i="1"/>
  <c r="M132" i="1"/>
  <c r="M2480" i="1"/>
  <c r="M3204" i="1"/>
  <c r="M5865" i="1"/>
  <c r="M7134" i="1"/>
  <c r="M2031" i="1"/>
  <c r="M472" i="1"/>
  <c r="M5" i="1"/>
  <c r="M6308" i="1"/>
  <c r="M4615" i="1"/>
  <c r="M2966" i="1"/>
  <c r="M7422" i="1"/>
  <c r="M3712" i="1"/>
  <c r="M6915" i="1"/>
  <c r="M1269" i="1"/>
  <c r="M767" i="1"/>
  <c r="M6916" i="1"/>
  <c r="M5544" i="1"/>
  <c r="M3189" i="1"/>
  <c r="M6555" i="1"/>
  <c r="M2720" i="1"/>
  <c r="M3171" i="1"/>
  <c r="M64" i="1"/>
  <c r="M5553" i="1"/>
  <c r="M4082" i="1"/>
  <c r="M3970" i="1"/>
  <c r="M4242" i="1"/>
  <c r="M8415" i="1"/>
  <c r="M888" i="1"/>
  <c r="M1979" i="1"/>
  <c r="M7248" i="1"/>
  <c r="M4663" i="1"/>
  <c r="M4064" i="1"/>
  <c r="M3323" i="1"/>
  <c r="M7226" i="1"/>
  <c r="M1521" i="1"/>
  <c r="M1442" i="1"/>
  <c r="M2695" i="1"/>
  <c r="M4254" i="1"/>
  <c r="M702" i="1"/>
  <c r="M4779" i="1"/>
  <c r="M4664" i="1"/>
  <c r="M7785" i="1"/>
  <c r="M4424" i="1"/>
  <c r="M6509" i="1"/>
  <c r="M1829" i="1"/>
  <c r="M2947" i="1"/>
  <c r="M2844" i="1"/>
  <c r="M7641" i="1"/>
  <c r="M809" i="1"/>
  <c r="M5135" i="1"/>
  <c r="M143" i="1"/>
  <c r="M8056" i="1"/>
  <c r="M3862" i="1"/>
  <c r="M4083" i="1"/>
  <c r="M4420" i="1"/>
  <c r="M7292" i="1"/>
  <c r="M4155" i="1"/>
  <c r="M7953" i="1"/>
  <c r="M3776" i="1"/>
  <c r="M4139" i="1"/>
  <c r="M2724" i="1"/>
  <c r="M4996" i="1"/>
  <c r="M2931" i="1"/>
  <c r="M7192" i="1"/>
  <c r="M2061" i="1"/>
  <c r="M7539" i="1"/>
  <c r="M5120" i="1"/>
  <c r="M2979" i="1"/>
  <c r="M5532" i="1"/>
  <c r="M8431" i="1"/>
  <c r="M4772" i="1"/>
  <c r="M1378" i="1"/>
  <c r="M4720" i="1"/>
  <c r="M168" i="1"/>
  <c r="M4050" i="1"/>
  <c r="M740" i="1"/>
  <c r="M2861" i="1"/>
  <c r="M6190" i="1"/>
  <c r="M2750" i="1"/>
  <c r="M7379" i="1"/>
  <c r="M3172" i="1"/>
  <c r="M6272" i="1"/>
  <c r="M6081" i="1"/>
  <c r="M6158" i="1"/>
  <c r="M1541" i="1"/>
  <c r="M3409" i="1"/>
  <c r="M8349" i="1"/>
  <c r="M633" i="1"/>
  <c r="M2948" i="1"/>
  <c r="M6191" i="1"/>
  <c r="M889" i="1"/>
  <c r="M3280" i="1"/>
  <c r="M3294" i="1"/>
  <c r="M634" i="1"/>
  <c r="M3918" i="1"/>
  <c r="M797" i="1"/>
  <c r="M3533" i="1"/>
  <c r="M3534" i="1"/>
  <c r="M5775" i="1"/>
  <c r="M2081" i="1"/>
  <c r="M2102" i="1"/>
  <c r="M5868" i="1"/>
  <c r="M6428" i="1"/>
  <c r="M6626" i="1"/>
  <c r="M5457" i="1"/>
  <c r="M8046" i="1"/>
  <c r="M5920" i="1"/>
  <c r="M1980" i="1"/>
  <c r="M8057" i="1"/>
  <c r="M85" i="1"/>
  <c r="M4798" i="1"/>
  <c r="M5092" i="1"/>
  <c r="M1922" i="1"/>
  <c r="M1734" i="1"/>
  <c r="M8271" i="1"/>
  <c r="M1350" i="1"/>
  <c r="M2713" i="1"/>
  <c r="M6800" i="1"/>
  <c r="M2935" i="1"/>
  <c r="M3647" i="1"/>
  <c r="M1323" i="1"/>
  <c r="M4302" i="1"/>
  <c r="M8097" i="1"/>
  <c r="M564" i="1"/>
  <c r="M463" i="1"/>
  <c r="M6273" i="1"/>
  <c r="M1940" i="1"/>
  <c r="M5983" i="1"/>
  <c r="M2566" i="1"/>
  <c r="M1057" i="1"/>
  <c r="M5469" i="1"/>
  <c r="M6510" i="1"/>
  <c r="M4055" i="1"/>
  <c r="M1385" i="1"/>
  <c r="M4656" i="1"/>
  <c r="M7068" i="1"/>
  <c r="M7227" i="1"/>
  <c r="M6850" i="1"/>
  <c r="M1132" i="1"/>
  <c r="M1430" i="1"/>
  <c r="M849" i="1"/>
  <c r="M7647" i="1"/>
  <c r="M6909" i="1"/>
  <c r="M5978" i="1"/>
  <c r="M6242" i="1"/>
  <c r="M3089" i="1"/>
  <c r="M1522" i="1"/>
  <c r="M4104" i="1"/>
  <c r="M7595" i="1"/>
  <c r="M27" i="1"/>
  <c r="M1396" i="1"/>
  <c r="M3977" i="1"/>
  <c r="M1843" i="1"/>
  <c r="M7151" i="1"/>
  <c r="M7423" i="1"/>
  <c r="M2091" i="1"/>
  <c r="M6410" i="1"/>
  <c r="M276" i="1"/>
  <c r="M6226" i="1"/>
  <c r="M5680" i="1"/>
  <c r="M1837" i="1"/>
  <c r="M4366" i="1"/>
  <c r="M7262" i="1"/>
  <c r="M7305" i="1"/>
  <c r="M5638" i="1"/>
  <c r="M2316" i="1"/>
  <c r="M5554" i="1"/>
  <c r="M7311" i="1"/>
  <c r="M7652" i="1"/>
  <c r="M1086" i="1"/>
  <c r="M1700" i="1"/>
  <c r="M2709" i="1"/>
  <c r="M6075" i="1"/>
  <c r="M803" i="1"/>
  <c r="M2285" i="1"/>
  <c r="M5196" i="1"/>
  <c r="M5373" i="1"/>
  <c r="M7923" i="1"/>
  <c r="M5984" i="1"/>
  <c r="M3662" i="1"/>
  <c r="M8252" i="1"/>
  <c r="M4733" i="1"/>
  <c r="M903" i="1"/>
  <c r="M6424" i="1"/>
  <c r="M2848" i="1"/>
  <c r="M263" i="1"/>
  <c r="M2490" i="1"/>
  <c r="M8465" i="1"/>
  <c r="M4721" i="1"/>
  <c r="M15" i="1"/>
  <c r="M4974" i="1"/>
  <c r="M6783" i="1"/>
  <c r="M348" i="1"/>
  <c r="M2406" i="1"/>
  <c r="M7729" i="1"/>
  <c r="M4084" i="1"/>
  <c r="M420" i="1"/>
  <c r="M2356" i="1"/>
  <c r="M7535" i="1"/>
  <c r="M5104" i="1"/>
  <c r="M4508" i="1"/>
  <c r="M4839" i="1"/>
  <c r="M7540" i="1"/>
  <c r="M7366" i="1"/>
  <c r="M2840" i="1"/>
  <c r="M1036" i="1"/>
  <c r="M3478" i="1"/>
  <c r="M3999" i="1"/>
  <c r="M4699" i="1"/>
  <c r="M8519" i="1"/>
  <c r="M6968" i="1"/>
  <c r="M3229" i="1"/>
  <c r="M5136" i="1"/>
  <c r="M8475" i="1"/>
  <c r="M822" i="1"/>
  <c r="M1602" i="1"/>
  <c r="M4982" i="1"/>
  <c r="M5031" i="1"/>
  <c r="M5277" i="1"/>
  <c r="M2796" i="1"/>
  <c r="M3648" i="1"/>
  <c r="M72" i="1"/>
  <c r="M960" i="1"/>
  <c r="M3536" i="1"/>
  <c r="M7386" i="1"/>
  <c r="M4131" i="1"/>
  <c r="M613" i="1"/>
  <c r="M5959" i="1"/>
  <c r="M8320" i="1"/>
  <c r="M4386" i="1"/>
  <c r="M3324" i="1"/>
  <c r="M44" i="1"/>
  <c r="M4350" i="1"/>
  <c r="M2386" i="1"/>
  <c r="M3581" i="1"/>
  <c r="M3154" i="1"/>
  <c r="M2992" i="1"/>
  <c r="M3302" i="1"/>
  <c r="M4085" i="1"/>
  <c r="M1307" i="1"/>
  <c r="M967" i="1"/>
  <c r="M6701" i="1"/>
  <c r="M2980" i="1"/>
  <c r="M113" i="1"/>
  <c r="M342" i="1"/>
  <c r="M2525" i="1"/>
  <c r="M4840" i="1"/>
  <c r="M7322" i="1"/>
  <c r="M560" i="1"/>
  <c r="M1725" i="1"/>
  <c r="M1144" i="1"/>
  <c r="M3836" i="1"/>
  <c r="M1620" i="1"/>
  <c r="M4457" i="1"/>
  <c r="M7011" i="1"/>
  <c r="M1409" i="1"/>
  <c r="M4827" i="1"/>
  <c r="M1397" i="1"/>
  <c r="M7203" i="1"/>
  <c r="M3488" i="1"/>
  <c r="M2920" i="1"/>
  <c r="M7554" i="1"/>
  <c r="M5943" i="1"/>
  <c r="M932" i="1"/>
  <c r="M818" i="1"/>
  <c r="M5854" i="1"/>
  <c r="M3587" i="1"/>
  <c r="M3405" i="1"/>
  <c r="M6096" i="1"/>
  <c r="M752" i="1"/>
  <c r="M4865" i="1"/>
  <c r="M7684" i="1"/>
  <c r="M2614" i="1"/>
  <c r="M264" i="1"/>
  <c r="M6048" i="1"/>
  <c r="M1274" i="1"/>
  <c r="M7424" i="1"/>
  <c r="M3349" i="1"/>
  <c r="M4747" i="1"/>
  <c r="M7866" i="1"/>
  <c r="M1007" i="1"/>
  <c r="M7477" i="1"/>
  <c r="M8520" i="1"/>
  <c r="M5998" i="1"/>
  <c r="M2587" i="1"/>
  <c r="M7786" i="1"/>
  <c r="M228" i="1"/>
  <c r="M3039" i="1"/>
  <c r="M6824" i="1"/>
  <c r="M8008" i="1"/>
  <c r="M3427" i="1"/>
  <c r="M1356" i="1"/>
  <c r="M5960" i="1"/>
  <c r="M4286" i="1"/>
  <c r="M1747" i="1"/>
  <c r="M1386" i="1"/>
  <c r="M5779" i="1"/>
  <c r="M1963" i="1"/>
  <c r="M3588" i="1"/>
  <c r="M332" i="1"/>
  <c r="M8263" i="1"/>
  <c r="M505" i="1"/>
  <c r="M247" i="1"/>
  <c r="M1905" i="1"/>
  <c r="M4761" i="1"/>
  <c r="M3845" i="1"/>
  <c r="M5032" i="1"/>
  <c r="M8381" i="1"/>
  <c r="M2189" i="1"/>
  <c r="M538" i="1"/>
  <c r="M3313" i="1"/>
  <c r="M6839" i="1"/>
  <c r="M6744" i="1"/>
  <c r="M2912" i="1"/>
  <c r="M5704" i="1"/>
  <c r="M6076" i="1"/>
  <c r="M640" i="1"/>
  <c r="M4458" i="1"/>
  <c r="M4833" i="1"/>
  <c r="M7555" i="1"/>
  <c r="M4784" i="1"/>
  <c r="M1282" i="1"/>
  <c r="M5932" i="1"/>
  <c r="M4259" i="1"/>
  <c r="M6381" i="1"/>
  <c r="M3285" i="1"/>
  <c r="M4431" i="1"/>
  <c r="M5756" i="1"/>
  <c r="M3470" i="1"/>
  <c r="M5197" i="1"/>
  <c r="M496" i="1"/>
  <c r="M1690" i="1"/>
  <c r="M8169" i="1"/>
  <c r="M8317" i="1"/>
  <c r="M8438" i="1"/>
  <c r="M392" i="1"/>
  <c r="M1111" i="1"/>
  <c r="M6939" i="1"/>
  <c r="M5142" i="1"/>
  <c r="M4600" i="1"/>
  <c r="M2262" i="1"/>
  <c r="M6214" i="1"/>
  <c r="M2309" i="1"/>
  <c r="M3619" i="1"/>
  <c r="M1674" i="1"/>
  <c r="M4509" i="1"/>
  <c r="M4879" i="1"/>
  <c r="M7083" i="1"/>
  <c r="M961" i="1"/>
  <c r="M3111" i="1"/>
  <c r="M6904" i="1"/>
  <c r="M7715" i="1"/>
  <c r="M6979" i="1"/>
  <c r="M626" i="1"/>
  <c r="M5324" i="1"/>
  <c r="M8135" i="1"/>
  <c r="M4281" i="1"/>
  <c r="M4911" i="1"/>
  <c r="M1853" i="1"/>
  <c r="M5686" i="1"/>
  <c r="M7113" i="1"/>
  <c r="M5098" i="1"/>
  <c r="M7730" i="1"/>
  <c r="M5905" i="1"/>
  <c r="M2040" i="1"/>
  <c r="M2662" i="1"/>
  <c r="M2267" i="1"/>
  <c r="M283" i="1"/>
  <c r="M4357" i="1"/>
  <c r="M4125" i="1"/>
  <c r="M890" i="1"/>
  <c r="M1868" i="1"/>
  <c r="M607" i="1"/>
  <c r="M6432" i="1"/>
  <c r="M2560" i="1"/>
  <c r="M1869" i="1"/>
  <c r="M6885" i="1"/>
  <c r="M2290" i="1"/>
  <c r="M627" i="1"/>
  <c r="M5767" i="1"/>
  <c r="M4675" i="1"/>
  <c r="M7123" i="1"/>
  <c r="M8204" i="1"/>
  <c r="M2337" i="1"/>
  <c r="M7118" i="1"/>
  <c r="M1883" i="1"/>
  <c r="M7849" i="1"/>
  <c r="M4637" i="1"/>
  <c r="M2197" i="1"/>
  <c r="M7816" i="1"/>
  <c r="M2002" i="1"/>
  <c r="M1500" i="1"/>
  <c r="M8432" i="1"/>
  <c r="M190" i="1"/>
  <c r="M5817" i="1"/>
  <c r="M1264" i="1"/>
  <c r="M3230" i="1"/>
  <c r="M8514" i="1"/>
  <c r="M685" i="1"/>
  <c r="M5622" i="1"/>
  <c r="M6469" i="1"/>
  <c r="M6443" i="1"/>
  <c r="M3430" i="1"/>
  <c r="M4034" i="1"/>
  <c r="M5105" i="1"/>
  <c r="M199" i="1"/>
  <c r="M3620" i="1"/>
  <c r="M1735" i="1"/>
  <c r="M1473" i="1"/>
  <c r="M3766" i="1"/>
  <c r="M1651" i="1"/>
  <c r="M2714" i="1"/>
  <c r="M6987" i="1"/>
  <c r="M6060" i="1"/>
  <c r="M7480" i="1"/>
  <c r="M6851" i="1"/>
  <c r="M1191" i="1"/>
  <c r="M6921" i="1"/>
  <c r="M3576" i="1"/>
  <c r="M6029" i="1"/>
  <c r="M1112" i="1"/>
  <c r="M4706" i="1"/>
  <c r="M5533" i="1"/>
  <c r="M2481" i="1"/>
  <c r="M2347" i="1"/>
  <c r="M6372" i="1"/>
  <c r="M1474" i="1"/>
  <c r="M8039" i="1"/>
  <c r="M387" i="1"/>
  <c r="M8091" i="1"/>
  <c r="M4750" i="1"/>
  <c r="M1298" i="1"/>
  <c r="M4156" i="1"/>
  <c r="M3008" i="1"/>
  <c r="M7059" i="1"/>
  <c r="M6770" i="1"/>
  <c r="M7867" i="1"/>
  <c r="M7924" i="1"/>
  <c r="M181" i="1"/>
  <c r="M4249" i="1"/>
  <c r="M8241" i="1"/>
  <c r="M6296" i="1"/>
  <c r="M7102" i="1"/>
  <c r="M7393" i="1"/>
  <c r="M4902" i="1"/>
  <c r="M3855" i="1"/>
  <c r="M4988" i="1"/>
  <c r="M2734" i="1"/>
  <c r="M572" i="1"/>
  <c r="M2258" i="1"/>
  <c r="M5512" i="1"/>
  <c r="M4682" i="1"/>
  <c r="M2057" i="1"/>
  <c r="M151" i="1"/>
  <c r="M4700" i="1"/>
  <c r="M8210" i="1"/>
  <c r="M4623" i="1"/>
  <c r="M7659" i="1"/>
  <c r="M2415" i="1"/>
  <c r="M755" i="1"/>
  <c r="M4416" i="1"/>
  <c r="M530" i="1"/>
  <c r="M7453" i="1"/>
  <c r="M1527" i="1"/>
  <c r="M1421" i="1"/>
  <c r="M8418" i="1"/>
  <c r="M8106" i="1"/>
  <c r="M1777" i="1"/>
  <c r="M8021" i="1"/>
  <c r="M6339" i="1"/>
  <c r="M7589" i="1"/>
  <c r="M3544" i="1"/>
  <c r="M2469" i="1"/>
  <c r="M4960" i="1"/>
  <c r="M5047" i="1"/>
  <c r="M4728" i="1"/>
  <c r="M2190" i="1"/>
  <c r="M3357" i="1"/>
  <c r="M533" i="1"/>
  <c r="M6018" i="1"/>
  <c r="M7996" i="1"/>
  <c r="M1139" i="1"/>
  <c r="M343" i="1"/>
  <c r="M2363" i="1"/>
  <c r="M4105" i="1"/>
  <c r="M2887" i="1"/>
  <c r="M2574" i="1"/>
  <c r="M516" i="1"/>
  <c r="M654" i="1"/>
  <c r="M4140" i="1"/>
  <c r="M2962" i="1"/>
  <c r="M3846" i="1"/>
  <c r="M7182" i="1"/>
  <c r="M4969" i="1"/>
  <c r="M5826" i="1"/>
  <c r="M7196" i="1"/>
  <c r="M169" i="1"/>
  <c r="M4714" i="1"/>
  <c r="M3247" i="1"/>
  <c r="M4314" i="1"/>
  <c r="M6361" i="1"/>
  <c r="M1577" i="1"/>
  <c r="M284" i="1"/>
  <c r="M5876" i="1"/>
  <c r="M1953" i="1"/>
  <c r="M6577" i="1"/>
  <c r="M4576" i="1"/>
  <c r="M6664" i="1"/>
  <c r="M2529" i="1"/>
  <c r="M2299" i="1"/>
  <c r="M6054" i="1"/>
  <c r="M6333" i="1"/>
  <c r="M2888" i="1"/>
  <c r="M7376" i="1"/>
  <c r="M6886" i="1"/>
  <c r="M1782" i="1"/>
  <c r="M2239" i="1"/>
  <c r="M1812" i="1"/>
  <c r="M1705" i="1"/>
  <c r="M4691" i="1"/>
  <c r="M4264" i="1"/>
  <c r="M7454" i="1"/>
  <c r="M2364" i="1"/>
  <c r="M7269" i="1"/>
  <c r="M5154" i="1"/>
  <c r="M118" i="1"/>
  <c r="M4616" i="1"/>
  <c r="M3272" i="1"/>
  <c r="M5214" i="1"/>
  <c r="M5086" i="1"/>
  <c r="M200" i="1"/>
  <c r="M285" i="1"/>
  <c r="M7028" i="1"/>
  <c r="M2401" i="1"/>
  <c r="M928" i="1"/>
  <c r="M1838" i="1"/>
  <c r="M3418" i="1"/>
  <c r="M6012" i="1"/>
  <c r="M191" i="1"/>
  <c r="M8371" i="1"/>
  <c r="M962" i="1"/>
  <c r="M4287" i="1"/>
  <c r="M6585" i="1"/>
  <c r="M1783" i="1"/>
  <c r="M6495" i="1"/>
  <c r="M5019" i="1"/>
  <c r="M1234" i="1"/>
  <c r="M3314" i="1"/>
  <c r="M1889" i="1"/>
  <c r="M4956" i="1"/>
  <c r="M5391" i="1"/>
  <c r="M5470" i="1"/>
  <c r="M5588" i="1"/>
  <c r="M4539" i="1"/>
  <c r="M6437" i="1"/>
  <c r="M2259" i="1"/>
  <c r="M6181" i="1"/>
  <c r="M6778" i="1"/>
  <c r="M2357" i="1"/>
  <c r="M2211" i="1"/>
  <c r="M6953" i="1"/>
  <c r="M7599" i="1"/>
  <c r="M170" i="1"/>
  <c r="M8136" i="1"/>
  <c r="M6479" i="1"/>
  <c r="M1275" i="1"/>
  <c r="M2484" i="1"/>
  <c r="M241" i="1"/>
  <c r="M1741" i="1"/>
  <c r="M6433" i="1"/>
  <c r="M4918" i="1"/>
  <c r="M7660" i="1"/>
  <c r="M6601" i="1"/>
  <c r="M3564" i="1"/>
  <c r="M4133" i="1"/>
  <c r="M7197" i="1"/>
  <c r="M2789" i="1"/>
  <c r="M3847" i="1"/>
  <c r="M2358" i="1"/>
  <c r="M6255" i="1"/>
  <c r="M5818" i="1"/>
  <c r="M1830" i="1"/>
  <c r="M7367" i="1"/>
  <c r="M4903" i="1"/>
  <c r="M1490" i="1"/>
  <c r="M49" i="1"/>
  <c r="M126" i="1"/>
  <c r="M2594" i="1"/>
  <c r="M4346" i="1"/>
  <c r="M4326" i="1"/>
  <c r="M6984" i="1"/>
  <c r="M1312" i="1"/>
  <c r="M1578" i="1"/>
  <c r="M4834" i="1"/>
  <c r="M2461" i="1"/>
  <c r="M8386" i="1"/>
  <c r="M3382" i="1"/>
  <c r="M1117" i="1"/>
  <c r="M7506" i="1"/>
  <c r="M4773" i="1"/>
  <c r="M8287" i="1"/>
  <c r="M667" i="1"/>
  <c r="M5597" i="1"/>
  <c r="M5589" i="1"/>
  <c r="M4370" i="1"/>
  <c r="M201" i="1"/>
  <c r="M4657" i="1"/>
  <c r="M509" i="1"/>
  <c r="M4319" i="1"/>
  <c r="M6932" i="1"/>
  <c r="M5121" i="1"/>
  <c r="M324" i="1"/>
  <c r="M4465" i="1"/>
  <c r="M333" i="1"/>
  <c r="M2780" i="1"/>
  <c r="M4116" i="1"/>
  <c r="M5812" i="1"/>
  <c r="M4210" i="1"/>
  <c r="M1831" i="1"/>
  <c r="M3046" i="1"/>
  <c r="M5950" i="1"/>
  <c r="M4190" i="1"/>
  <c r="M5129" i="1"/>
  <c r="M4260" i="1"/>
  <c r="M4729" i="1"/>
  <c r="M6702" i="1"/>
  <c r="M3422" i="1"/>
  <c r="M2015" i="1"/>
  <c r="M3565" i="1"/>
  <c r="M7368" i="1"/>
  <c r="M7449" i="1"/>
  <c r="M8034" i="1"/>
  <c r="M1047" i="1"/>
  <c r="M1293" i="1"/>
  <c r="M853" i="1"/>
  <c r="M448" i="1"/>
  <c r="M1736" i="1"/>
  <c r="M5991" i="1"/>
  <c r="M2280" i="1"/>
  <c r="M7405" i="1"/>
  <c r="M5293" i="1"/>
  <c r="M6438" i="1"/>
  <c r="M6386" i="1"/>
  <c r="M7741" i="1"/>
  <c r="M5033" i="1"/>
  <c r="M2630" i="1"/>
  <c r="M2704" i="1"/>
  <c r="M1756" i="1"/>
  <c r="M4332" i="1"/>
  <c r="M6522" i="1"/>
  <c r="M7468" i="1"/>
  <c r="M2369" i="1"/>
  <c r="M2845" i="1"/>
  <c r="M641" i="1"/>
  <c r="M8439" i="1"/>
  <c r="M1363" i="1"/>
  <c r="M3479" i="1"/>
  <c r="M534" i="1"/>
  <c r="M1129" i="1"/>
  <c r="M1391" i="1"/>
  <c r="M1510" i="1"/>
  <c r="M3263" i="1"/>
  <c r="M3303" i="1"/>
  <c r="M5714" i="1"/>
  <c r="M923" i="1"/>
  <c r="M3177" i="1"/>
  <c r="M4498" i="1"/>
  <c r="M968" i="1"/>
  <c r="M4521" i="1"/>
  <c r="M4377" i="1"/>
  <c r="M314" i="1"/>
  <c r="M5458" i="1"/>
  <c r="M2082" i="1"/>
  <c r="M2374" i="1"/>
  <c r="M3927" i="1"/>
  <c r="M3164" i="1"/>
  <c r="M4919" i="1"/>
  <c r="M3697" i="1"/>
  <c r="M4885" i="1"/>
  <c r="M5374" i="1"/>
  <c r="M4157" i="1"/>
  <c r="M1294" i="1"/>
  <c r="M5264" i="1"/>
  <c r="M6933" i="1"/>
  <c r="M1737" i="1"/>
  <c r="M8363" i="1"/>
  <c r="M6334" i="1"/>
  <c r="M711" i="1"/>
  <c r="M2862" i="1"/>
  <c r="M4211" i="1"/>
  <c r="M2575" i="1"/>
  <c r="M5581" i="1"/>
  <c r="M2485" i="1"/>
  <c r="M7012" i="1"/>
  <c r="M5971" i="1"/>
  <c r="M6309" i="1"/>
  <c r="M2375" i="1"/>
  <c r="M2016" i="1"/>
  <c r="M5399" i="1"/>
  <c r="M6142" i="1"/>
  <c r="M2045" i="1"/>
  <c r="M7072" i="1"/>
  <c r="M2212" i="1"/>
  <c r="M4926" i="1"/>
  <c r="M6703" i="1"/>
  <c r="M1478" i="1"/>
  <c r="M642" i="1"/>
  <c r="M7954" i="1"/>
  <c r="M5720" i="1"/>
  <c r="M3319" i="1"/>
  <c r="M6862" i="1"/>
  <c r="M5215" i="1"/>
  <c r="M3638" i="1"/>
  <c r="M7933" i="1"/>
  <c r="M517" i="1"/>
  <c r="M810" i="1"/>
  <c r="M2454" i="1"/>
  <c r="M2103" i="1"/>
  <c r="M7736" i="1"/>
  <c r="M1585" i="1"/>
  <c r="M5356" i="1"/>
  <c r="M1212" i="1"/>
  <c r="M6811" i="1"/>
  <c r="M5287" i="1"/>
  <c r="M1898" i="1"/>
  <c r="M7970" i="1"/>
  <c r="M4857" i="1"/>
  <c r="M2449" i="1"/>
  <c r="M5988" i="1"/>
  <c r="M6525" i="1"/>
  <c r="M1985" i="1"/>
  <c r="M2310" i="1"/>
  <c r="M6988" i="1"/>
  <c r="M5352" i="1"/>
  <c r="M5387" i="1"/>
  <c r="M8288" i="1"/>
  <c r="M6620" i="1"/>
  <c r="M344" i="1"/>
  <c r="M5294" i="1"/>
  <c r="M7944" i="1"/>
  <c r="M1351" i="1"/>
  <c r="M8497" i="1"/>
  <c r="M2967" i="1"/>
  <c r="M1748" i="1"/>
  <c r="M7628" i="1"/>
  <c r="M6537" i="1"/>
  <c r="M4858" i="1"/>
  <c r="M2744" i="1"/>
  <c r="M4559" i="1"/>
  <c r="M2024" i="1"/>
  <c r="M1003" i="1"/>
  <c r="M2591" i="1"/>
  <c r="M1443" i="1"/>
  <c r="M918" i="1"/>
  <c r="M8078" i="1"/>
  <c r="M4491" i="1"/>
  <c r="M6980" i="1"/>
  <c r="M1906" i="1"/>
  <c r="M182" i="1"/>
  <c r="M6934" i="1"/>
  <c r="M3362" i="1"/>
  <c r="M5048" i="1"/>
  <c r="M363" i="1"/>
  <c r="M8027" i="1"/>
  <c r="M8175" i="1"/>
  <c r="M3315" i="1"/>
  <c r="M2921" i="1"/>
  <c r="M7959" i="1"/>
  <c r="M7406" i="1"/>
  <c r="M5198" i="1"/>
  <c r="M1008" i="1"/>
  <c r="M5715" i="1"/>
  <c r="M6123" i="1"/>
  <c r="M345" i="1"/>
  <c r="M2067" i="1"/>
  <c r="M4835" i="1"/>
  <c r="M8022" i="1"/>
  <c r="M5130" i="1"/>
  <c r="M3760" i="1"/>
  <c r="M2932" i="1"/>
  <c r="M3489" i="1"/>
  <c r="M3444" i="1"/>
  <c r="M3157" i="1"/>
  <c r="M1590" i="1"/>
  <c r="M6082" i="1"/>
  <c r="M5162" i="1"/>
  <c r="M5131" i="1"/>
  <c r="M6997" i="1"/>
  <c r="M1528" i="1"/>
  <c r="M7183" i="1"/>
  <c r="M3910" i="1"/>
  <c r="M8264" i="1"/>
  <c r="M28" i="1"/>
  <c r="M6345" i="1"/>
  <c r="M1416" i="1"/>
  <c r="M1523" i="1"/>
  <c r="M1308" i="1"/>
  <c r="M553" i="1"/>
  <c r="M3241" i="1"/>
  <c r="M373" i="1"/>
  <c r="M5652" i="1"/>
  <c r="M4003" i="1"/>
  <c r="M3052" i="1"/>
  <c r="M4110" i="1"/>
  <c r="M7394" i="1"/>
  <c r="M591" i="1"/>
  <c r="M7804" i="1"/>
  <c r="M3663" i="1"/>
  <c r="M7787" i="1"/>
  <c r="M4320" i="1"/>
  <c r="M4230" i="1"/>
  <c r="M1235" i="1"/>
  <c r="M6572" i="1"/>
  <c r="M7395" i="1"/>
  <c r="M5743" i="1"/>
  <c r="M2725" i="1"/>
  <c r="M7541" i="1"/>
  <c r="M5163" i="1"/>
  <c r="M3413" i="1"/>
  <c r="M4821" i="1"/>
  <c r="M1553" i="1"/>
  <c r="M3178" i="1"/>
  <c r="M3978" i="1"/>
  <c r="M4236" i="1"/>
  <c r="M5148" i="1"/>
  <c r="M5113" i="1"/>
  <c r="M1276" i="1"/>
  <c r="M3700" i="1"/>
  <c r="M6852" i="1"/>
  <c r="M2872" i="1"/>
  <c r="M8165" i="1"/>
  <c r="M5381" i="1"/>
  <c r="M7918" i="1"/>
  <c r="M4582" i="1"/>
  <c r="M5999" i="1"/>
  <c r="M798" i="1"/>
  <c r="M3024" i="1"/>
  <c r="M2774" i="1"/>
  <c r="M6713" i="1"/>
  <c r="M4802" i="1"/>
  <c r="M1706" i="1"/>
  <c r="M2751" i="1"/>
  <c r="M4261" i="1"/>
  <c r="M2745" i="1"/>
  <c r="M8193" i="1"/>
  <c r="M3458" i="1"/>
  <c r="M36" i="1"/>
  <c r="M8446" i="1"/>
  <c r="M1660" i="1"/>
  <c r="M3115" i="1"/>
  <c r="M3701" i="1"/>
  <c r="M4243" i="1"/>
  <c r="M1352" i="1"/>
  <c r="M1663" i="1"/>
  <c r="M1652" i="1"/>
  <c r="M5501" i="1"/>
  <c r="M3928" i="1"/>
  <c r="M2263" i="1"/>
  <c r="M59" i="1"/>
  <c r="M6340" i="1"/>
  <c r="M3150" i="1"/>
  <c r="M7560" i="1"/>
  <c r="M3736" i="1"/>
  <c r="M6106" i="1"/>
  <c r="M8217" i="1"/>
  <c r="M3215" i="1"/>
  <c r="M8223" i="1"/>
  <c r="M7323" i="1"/>
  <c r="M2486" i="1"/>
  <c r="M4859" i="1"/>
  <c r="M2127" i="1"/>
  <c r="M4912" i="1"/>
  <c r="M1548" i="1"/>
  <c r="M778" i="1"/>
  <c r="M7542" i="1"/>
  <c r="M2905" i="1"/>
  <c r="M5644" i="1"/>
  <c r="M2841" i="1"/>
  <c r="M7697" i="1"/>
  <c r="M2985" i="1"/>
  <c r="M3537" i="1"/>
  <c r="M248" i="1"/>
  <c r="M2166" i="1"/>
  <c r="M6788" i="1"/>
  <c r="M5382" i="1"/>
  <c r="M1491" i="1"/>
  <c r="M5502" i="1"/>
  <c r="M5388" i="1"/>
  <c r="M315" i="1"/>
  <c r="M4560" i="1"/>
  <c r="M2600" i="1"/>
  <c r="M7756" i="1"/>
  <c r="M7671" i="1"/>
  <c r="M5257" i="1"/>
  <c r="M786" i="1"/>
  <c r="M3333" i="1"/>
  <c r="M4442" i="1"/>
  <c r="M4282" i="1"/>
  <c r="M6887" i="1"/>
  <c r="M3221" i="1"/>
  <c r="M8372" i="1"/>
  <c r="M3482" i="1"/>
  <c r="M2332" i="1"/>
  <c r="M6935" i="1"/>
  <c r="M90" i="1"/>
  <c r="M4000" i="1"/>
  <c r="M7312" i="1"/>
  <c r="M4751" i="1"/>
  <c r="M4265" i="1"/>
  <c r="M5549" i="1"/>
  <c r="M298" i="1"/>
  <c r="M954" i="1"/>
  <c r="M871" i="1"/>
  <c r="M6672" i="1"/>
  <c r="M2815" i="1"/>
  <c r="M6707" i="1"/>
  <c r="M2359" i="1"/>
  <c r="M5072" i="1"/>
  <c r="M5375" i="1"/>
  <c r="M388" i="1"/>
  <c r="M3047" i="1"/>
  <c r="M5434" i="1"/>
  <c r="M2637" i="1"/>
  <c r="M7029" i="1"/>
  <c r="M6316" i="1"/>
  <c r="M7040" i="1"/>
  <c r="M4351" i="1"/>
  <c r="M3436" i="1"/>
  <c r="M2933" i="1"/>
  <c r="M423" i="1"/>
  <c r="M1684" i="1"/>
  <c r="M2787" i="1"/>
  <c r="M7493" i="1"/>
  <c r="M4271" i="1"/>
  <c r="M4964" i="1"/>
  <c r="M823" i="1"/>
  <c r="M4020" i="1"/>
  <c r="M5176" i="1"/>
  <c r="M2472" i="1"/>
  <c r="M1342" i="1"/>
  <c r="M1986" i="1"/>
  <c r="M5392" i="1"/>
  <c r="M1174" i="1"/>
  <c r="M5933" i="1"/>
  <c r="M4163" i="1"/>
  <c r="M1630" i="1"/>
  <c r="M3553" i="1"/>
  <c r="M5934" i="1"/>
  <c r="M5786" i="1"/>
  <c r="M5166" i="1"/>
  <c r="M4378" i="1"/>
  <c r="M6289" i="1"/>
  <c r="M5429" i="1"/>
  <c r="M490" i="1"/>
  <c r="M4027" i="1"/>
  <c r="M7762" i="1"/>
  <c r="M872" i="1"/>
  <c r="M3767" i="1"/>
  <c r="M7232" i="1"/>
  <c r="M7349" i="1"/>
  <c r="M6586" i="1"/>
  <c r="M1989" i="1"/>
  <c r="M8145" i="1"/>
  <c r="M3084" i="1"/>
  <c r="M6008" i="1"/>
  <c r="M5804" i="1"/>
  <c r="M6219" i="1"/>
  <c r="M4475" i="1"/>
  <c r="M4051" i="1"/>
  <c r="M5034" i="1"/>
  <c r="M31" i="1"/>
  <c r="M1185" i="1"/>
  <c r="M7140" i="1"/>
  <c r="M2615" i="1"/>
  <c r="M4164" i="1"/>
  <c r="M7073" i="1"/>
  <c r="M4305" i="1"/>
  <c r="M5921" i="1"/>
  <c r="M5855" i="1"/>
  <c r="M3593" i="1"/>
  <c r="M1801" i="1"/>
  <c r="M5623" i="1"/>
  <c r="M1968" i="1"/>
  <c r="M3626" i="1"/>
  <c r="M65" i="1"/>
  <c r="M7907" i="1"/>
  <c r="M6093" i="1"/>
  <c r="M6411" i="1"/>
  <c r="M7450" i="1"/>
  <c r="M741" i="1"/>
  <c r="M5344" i="1"/>
  <c r="M5191" i="1"/>
  <c r="M7982" i="1"/>
  <c r="M5665" i="1"/>
  <c r="M7157" i="1"/>
  <c r="M7757" i="1"/>
  <c r="M5927" i="1"/>
  <c r="M4957" i="1"/>
  <c r="M3675" i="1"/>
  <c r="M4932" i="1"/>
  <c r="M7600" i="1"/>
  <c r="M5188" i="1"/>
  <c r="M8364" i="1"/>
  <c r="M8423" i="1"/>
  <c r="M7821" i="1"/>
  <c r="M6587" i="1"/>
  <c r="M2111" i="1"/>
  <c r="M4846" i="1"/>
  <c r="M7556" i="1"/>
  <c r="M6989" i="1"/>
  <c r="M1016" i="1"/>
  <c r="M165" i="1"/>
  <c r="M209" i="1"/>
  <c r="M1118" i="1"/>
  <c r="M8117" i="1"/>
  <c r="M2396" i="1"/>
  <c r="M4942" i="1"/>
  <c r="M1318" i="1"/>
  <c r="M316" i="1"/>
  <c r="M5446" i="1"/>
  <c r="M6835" i="1"/>
  <c r="M7158" i="1"/>
  <c r="M985" i="1"/>
  <c r="M1159" i="1"/>
  <c r="M7799" i="1"/>
  <c r="M6573" i="1"/>
  <c r="M2153" i="1"/>
  <c r="M2050" i="1"/>
  <c r="M6087" i="1"/>
  <c r="M4126" i="1"/>
  <c r="M6771" i="1"/>
  <c r="M2387" i="1"/>
  <c r="M5492" i="1"/>
  <c r="M4828" i="1"/>
  <c r="M152" i="1"/>
  <c r="M6640" i="1"/>
  <c r="M2519" i="1"/>
  <c r="M787" i="1"/>
  <c r="M5143" i="1"/>
  <c r="M1197" i="1"/>
  <c r="M6464" i="1"/>
  <c r="M2231" i="1"/>
  <c r="M3577" i="1"/>
  <c r="M2906" i="1"/>
  <c r="M7041" i="1"/>
  <c r="M2686" i="1"/>
  <c r="M411" i="1"/>
  <c r="M6615" i="1"/>
  <c r="M7249" i="1"/>
  <c r="M898" i="1"/>
  <c r="M941" i="1"/>
  <c r="M5567" i="1"/>
  <c r="M4095" i="1"/>
  <c r="M6736" i="1"/>
  <c r="M4707" i="1"/>
  <c r="M8289" i="1"/>
  <c r="M5329" i="1"/>
  <c r="M7003" i="1"/>
  <c r="M6202" i="1"/>
  <c r="M6491" i="1"/>
  <c r="M6819" i="1"/>
  <c r="M3194" i="1"/>
  <c r="M7146" i="1"/>
  <c r="M6658" i="1"/>
  <c r="M5122" i="1"/>
  <c r="M8265" i="1"/>
  <c r="M4184" i="1"/>
  <c r="M5513" i="1"/>
  <c r="M4283" i="1"/>
  <c r="M5624" i="1"/>
  <c r="M3286" i="1"/>
  <c r="M1750" i="1"/>
  <c r="M8305" i="1"/>
  <c r="M2428" i="1"/>
  <c r="M2034" i="1"/>
  <c r="M7908" i="1"/>
  <c r="M6853" i="1"/>
  <c r="M5407" i="1"/>
  <c r="M4379" i="1"/>
  <c r="M119" i="1"/>
  <c r="M2941" i="1"/>
  <c r="M5205" i="1"/>
  <c r="M2491" i="1"/>
  <c r="M4593" i="1"/>
  <c r="M4327" i="1"/>
  <c r="M579" i="1"/>
  <c r="M1058" i="1"/>
  <c r="M7396" i="1"/>
  <c r="M4052" i="1"/>
  <c r="M1192" i="1"/>
  <c r="M8040" i="1"/>
  <c r="M6720" i="1"/>
  <c r="M7986" i="1"/>
  <c r="M3179" i="1"/>
  <c r="M412" i="1"/>
  <c r="M5035" i="1"/>
  <c r="M7400" i="1"/>
  <c r="M4053" i="1"/>
  <c r="M5750" i="1"/>
  <c r="M2203" i="1"/>
  <c r="M491" i="1"/>
  <c r="M1559" i="1"/>
  <c r="M400" i="1"/>
  <c r="M7093" i="1"/>
  <c r="M7189" i="1"/>
  <c r="M8013" i="1"/>
  <c r="M1431" i="1"/>
  <c r="M628" i="1"/>
  <c r="M6328" i="1"/>
  <c r="M66" i="1"/>
  <c r="M273" i="1"/>
  <c r="M5170" i="1"/>
  <c r="M7024" i="1"/>
  <c r="M2268" i="1"/>
  <c r="M1621" i="1"/>
  <c r="M1295" i="1"/>
  <c r="M5521" i="1"/>
  <c r="M7054" i="1"/>
  <c r="M2955" i="1"/>
  <c r="M7359" i="1"/>
  <c r="M7233" i="1"/>
  <c r="M6425" i="1"/>
  <c r="M1570" i="1"/>
  <c r="M3097" i="1"/>
  <c r="M748" i="1"/>
  <c r="M4730" i="1"/>
  <c r="M756" i="1"/>
  <c r="M2017" i="1"/>
  <c r="M4262" i="1"/>
  <c r="M7830" i="1"/>
  <c r="M223" i="1"/>
  <c r="M5510" i="1"/>
  <c r="M153" i="1"/>
  <c r="M6355" i="1"/>
  <c r="M4141" i="1"/>
  <c r="M6732" i="1"/>
  <c r="M8253" i="1"/>
  <c r="M6544" i="1"/>
  <c r="M3222" i="1"/>
  <c r="M5955" i="1"/>
  <c r="M614" i="1"/>
  <c r="M1313" i="1"/>
  <c r="M3964" i="1"/>
  <c r="M8297" i="1"/>
  <c r="M949" i="1"/>
  <c r="M3308" i="1"/>
  <c r="M2775" i="1"/>
  <c r="M929" i="1"/>
  <c r="M6207" i="1"/>
  <c r="M4452" i="1"/>
  <c r="M2072" i="1"/>
  <c r="M2348" i="1"/>
  <c r="M8521" i="1"/>
  <c r="M5827" i="1"/>
  <c r="M6268" i="1"/>
  <c r="M7873" i="1"/>
  <c r="M3209" i="1"/>
  <c r="M5625" i="1"/>
  <c r="M3578" i="1"/>
  <c r="M7288" i="1"/>
  <c r="M974" i="1"/>
  <c r="M8101" i="1"/>
  <c r="M3431" i="1"/>
  <c r="M2973" i="1"/>
  <c r="M2756" i="1"/>
  <c r="M1166" i="1"/>
  <c r="M2895" i="1"/>
  <c r="M7791" i="1"/>
  <c r="M7166" i="1"/>
  <c r="M4417" i="1"/>
  <c r="M3281" i="1"/>
  <c r="M5582" i="1"/>
  <c r="M6175" i="1"/>
  <c r="M3939" i="1"/>
  <c r="M3090" i="1"/>
  <c r="M6470" i="1"/>
  <c r="M4803" i="1"/>
  <c r="M4740" i="1"/>
  <c r="M3526" i="1"/>
  <c r="M5830" i="1"/>
  <c r="M4866" i="1"/>
  <c r="M224" i="1"/>
  <c r="M5258" i="1"/>
  <c r="M5906" i="1"/>
  <c r="M4004" i="1"/>
  <c r="M8480" i="1"/>
  <c r="M8290" i="1"/>
  <c r="M4212" i="1"/>
  <c r="M2322" i="1"/>
  <c r="M2760" i="1"/>
  <c r="M2624" i="1"/>
  <c r="M60" i="1"/>
  <c r="M9" i="1"/>
  <c r="M6065" i="1"/>
  <c r="M3680" i="1"/>
  <c r="M479" i="1"/>
  <c r="M5935" i="1"/>
  <c r="M924" i="1"/>
  <c r="M6888" i="1"/>
  <c r="M5475" i="1"/>
  <c r="M4570" i="1"/>
  <c r="M3503" i="1"/>
  <c r="M1017" i="1"/>
  <c r="M2873" i="1"/>
  <c r="M696" i="1"/>
  <c r="M7792" i="1"/>
  <c r="M5383" i="1"/>
  <c r="M2032" i="1"/>
  <c r="M3463" i="1"/>
  <c r="M3273" i="1"/>
  <c r="M3982" i="1"/>
  <c r="M7442" i="1"/>
  <c r="M7380" i="1"/>
  <c r="M5465" i="1"/>
  <c r="M5585" i="1"/>
  <c r="M6948" i="1"/>
  <c r="M1567" i="1"/>
  <c r="M1179" i="1"/>
  <c r="M4867" i="1"/>
  <c r="M6969" i="1"/>
  <c r="M7103" i="1"/>
  <c r="M4005" i="1"/>
  <c r="M986" i="1"/>
  <c r="M2601" i="1"/>
  <c r="M7167" i="1"/>
  <c r="M2807" i="1"/>
  <c r="M6574" i="1"/>
  <c r="M6772" i="1"/>
  <c r="M2204" i="1"/>
  <c r="M3676" i="1"/>
  <c r="M299" i="1"/>
  <c r="M2402" i="1"/>
  <c r="M6134" i="1"/>
  <c r="M4765" i="1"/>
  <c r="M7458" i="1"/>
  <c r="M8041" i="1"/>
  <c r="M202" i="1"/>
  <c r="M6917" i="1"/>
  <c r="M7324" i="1"/>
  <c r="M3992" i="1"/>
  <c r="M50" i="1"/>
  <c r="M6229" i="1"/>
  <c r="M2619" i="1"/>
  <c r="M5887" i="1"/>
  <c r="M8373" i="1"/>
  <c r="M1990" i="1"/>
  <c r="M3737" i="1"/>
  <c r="M7624" i="1"/>
  <c r="M8298" i="1"/>
  <c r="M3823" i="1"/>
  <c r="M5744" i="1"/>
  <c r="M2936" i="1"/>
  <c r="M6990" i="1"/>
  <c r="M6737" i="1"/>
  <c r="M8085" i="1"/>
  <c r="M3248" i="1"/>
  <c r="M5471" i="1"/>
  <c r="M45" i="1"/>
  <c r="M4850" i="1"/>
  <c r="M4646" i="1"/>
  <c r="M2595" i="1"/>
  <c r="M5318" i="1"/>
  <c r="M5265" i="1"/>
  <c r="M105" i="1"/>
  <c r="M3048" i="1"/>
  <c r="M506" i="1"/>
  <c r="M4158" i="1"/>
  <c r="M5735" i="1"/>
  <c r="M3656" i="1"/>
  <c r="M6446" i="1"/>
  <c r="M7636" i="1"/>
  <c r="M192" i="1"/>
  <c r="M1040" i="1"/>
  <c r="M8374" i="1"/>
  <c r="M580" i="1"/>
  <c r="M3367" i="1"/>
  <c r="M4583" i="1"/>
  <c r="M1251" i="1"/>
  <c r="M4250" i="1"/>
  <c r="M6659" i="1"/>
  <c r="M2455" i="1"/>
  <c r="M2311" i="1"/>
  <c r="M4757" i="1"/>
  <c r="M6714" i="1"/>
  <c r="M3871" i="1"/>
  <c r="M139" i="1"/>
  <c r="M5869" i="1"/>
  <c r="M4195" i="1"/>
  <c r="M3829" i="1"/>
  <c r="M8433" i="1"/>
  <c r="M8066" i="1"/>
  <c r="M6738" i="1"/>
  <c r="M7488" i="1"/>
  <c r="M6220" i="1"/>
  <c r="M4568" i="1"/>
  <c r="M4303" i="1"/>
  <c r="M4006" i="1"/>
  <c r="M5573" i="1"/>
  <c r="M3338" i="1"/>
  <c r="M1778" i="1"/>
  <c r="M7522" i="1"/>
  <c r="M2922" i="1"/>
  <c r="M2549" i="1"/>
  <c r="M1669" i="1"/>
  <c r="M6085" i="1"/>
  <c r="M7549" i="1"/>
  <c r="M5333" i="1"/>
  <c r="M3956" i="1"/>
  <c r="M5087" i="1"/>
  <c r="M2160" i="1"/>
  <c r="M6198" i="1"/>
  <c r="M334" i="1"/>
  <c r="M2651" i="1"/>
  <c r="M3072" i="1"/>
  <c r="M3856" i="1"/>
  <c r="M5761" i="1"/>
  <c r="M5345" i="1"/>
  <c r="M3738" i="1"/>
  <c r="M289" i="1"/>
  <c r="M5538" i="1"/>
  <c r="M2012" i="1"/>
  <c r="M4145" i="1"/>
  <c r="M535" i="1"/>
  <c r="M3566" i="1"/>
  <c r="M4836" i="1"/>
  <c r="M6061" i="1"/>
  <c r="M8062" i="1"/>
  <c r="M1823" i="1"/>
  <c r="M8408" i="1"/>
  <c r="M1927" i="1"/>
  <c r="M8092" i="1"/>
  <c r="M5557" i="1"/>
  <c r="M6317" i="1"/>
  <c r="M120" i="1"/>
  <c r="M6367" i="1"/>
  <c r="M824" i="1"/>
  <c r="M1059" i="1"/>
  <c r="M8079" i="1"/>
  <c r="M1807" i="1"/>
  <c r="M7672" i="1"/>
  <c r="M302" i="1"/>
  <c r="M5701" i="1"/>
  <c r="M3034" i="1"/>
  <c r="M6318" i="1"/>
  <c r="M7013" i="1"/>
  <c r="M4701" i="1"/>
  <c r="M6511" i="1"/>
  <c r="M3437" i="1"/>
  <c r="M2858" i="1"/>
  <c r="M2035" i="1"/>
  <c r="M393" i="1"/>
  <c r="M8146" i="1"/>
  <c r="M7767" i="1"/>
  <c r="M1417" i="1"/>
  <c r="M1626" i="1"/>
  <c r="M2003" i="1"/>
  <c r="M1105" i="1"/>
  <c r="M4577" i="1"/>
  <c r="M3957" i="1"/>
  <c r="M1981" i="1"/>
  <c r="M4692" i="1"/>
  <c r="M5992" i="1"/>
  <c r="M2968" i="1"/>
  <c r="M4347" i="1"/>
  <c r="M242" i="1"/>
  <c r="M2605" i="1"/>
  <c r="M7590" i="1"/>
  <c r="M6004" i="1"/>
  <c r="M6708" i="1"/>
  <c r="M3165" i="1"/>
  <c r="M6215" i="1"/>
  <c r="M7661" i="1"/>
  <c r="M2997" i="1"/>
  <c r="M7909" i="1"/>
  <c r="M2421" i="1"/>
  <c r="M585" i="1"/>
  <c r="M1286" i="1"/>
  <c r="M7720" i="1"/>
  <c r="M1757" i="1"/>
  <c r="M4715" i="1"/>
  <c r="M942" i="1"/>
  <c r="M3642" i="1"/>
  <c r="M446" i="1"/>
  <c r="M6192" i="1"/>
  <c r="M4380" i="1"/>
  <c r="M6203" i="1"/>
  <c r="M1571" i="1"/>
  <c r="M364" i="1"/>
  <c r="M2333" i="1"/>
  <c r="M1160" i="1"/>
  <c r="M160" i="1"/>
  <c r="M4510" i="1"/>
  <c r="M368" i="1"/>
  <c r="M6512" i="1"/>
  <c r="M4578" i="1"/>
  <c r="M3260" i="1"/>
  <c r="M2810" i="1"/>
  <c r="M5514" i="1"/>
  <c r="M280" i="1"/>
  <c r="M3599" i="1"/>
  <c r="M586" i="1"/>
  <c r="M3195" i="1"/>
  <c r="M6124" i="1"/>
  <c r="M3897" i="1"/>
  <c r="M6959" i="1"/>
  <c r="M7971" i="1"/>
  <c r="M2907" i="1"/>
  <c r="M114" i="1"/>
  <c r="M5860" i="1"/>
  <c r="M5522" i="1"/>
  <c r="M7065" i="1"/>
  <c r="M6396" i="1"/>
  <c r="M5447" i="1"/>
  <c r="M6193" i="1"/>
  <c r="M7306" i="1"/>
  <c r="M643" i="1"/>
  <c r="M732" i="1"/>
  <c r="M7768" i="1"/>
  <c r="M3325" i="1"/>
  <c r="M957" i="1"/>
  <c r="M3015" i="1"/>
  <c r="M1011" i="1"/>
  <c r="M2329" i="1"/>
  <c r="M5568" i="1"/>
  <c r="M1982" i="1"/>
  <c r="M5459" i="1"/>
  <c r="M5452" i="1"/>
  <c r="M2353" i="1"/>
  <c r="M2013" i="1"/>
  <c r="M729" i="1"/>
  <c r="M5000" i="1"/>
  <c r="M510" i="1"/>
  <c r="M249" i="1"/>
  <c r="M3218" i="1"/>
  <c r="M7934" i="1"/>
  <c r="M1149" i="1"/>
  <c r="M6341" i="1"/>
  <c r="M1870" i="1"/>
  <c r="M8086" i="1"/>
  <c r="M1653" i="1"/>
  <c r="M439" i="1"/>
  <c r="M2849" i="1"/>
  <c r="M4172" i="1"/>
  <c r="M6549" i="1"/>
  <c r="M7042" i="1"/>
  <c r="M2797" i="1"/>
  <c r="M6550" i="1"/>
  <c r="M7566" i="1"/>
  <c r="M2729" i="1"/>
  <c r="M3911" i="1"/>
  <c r="M3857" i="1"/>
  <c r="M1808" i="1"/>
  <c r="M5895" i="1"/>
  <c r="M5177" i="1"/>
  <c r="M2381" i="1"/>
  <c r="M690" i="1"/>
  <c r="M7710" i="1"/>
  <c r="M3040" i="1"/>
  <c r="M3098" i="1"/>
  <c r="M668" i="1"/>
  <c r="M4647" i="1"/>
  <c r="M6458" i="1"/>
  <c r="M5850" i="1"/>
  <c r="M171" i="1"/>
  <c r="M7840" i="1"/>
  <c r="M3877" i="1"/>
  <c r="M2349" i="1"/>
  <c r="M2365" i="1"/>
  <c r="M4200" i="1"/>
  <c r="M7325" i="1"/>
  <c r="M6793" i="1"/>
  <c r="M5334" i="1"/>
  <c r="M3490" i="1"/>
  <c r="M7938" i="1"/>
  <c r="M37" i="1"/>
  <c r="M5357" i="1"/>
  <c r="M2117" i="1"/>
  <c r="M6261" i="1"/>
  <c r="M6346" i="1"/>
  <c r="M1232" i="1"/>
  <c r="M3350" i="1"/>
  <c r="M7653" i="1"/>
  <c r="M1155" i="1"/>
  <c r="M4841" i="1"/>
  <c r="M4624" i="1"/>
  <c r="M4328" i="1"/>
  <c r="M6753" i="1"/>
  <c r="M1048" i="1"/>
  <c r="M6805" i="1"/>
  <c r="M3334" i="1"/>
  <c r="M3681" i="1"/>
  <c r="M2974" i="1"/>
  <c r="M7218" i="1"/>
  <c r="M5813" i="1"/>
  <c r="M5346" i="1"/>
  <c r="M5613" i="1"/>
  <c r="M4492" i="1"/>
  <c r="M774" i="1"/>
  <c r="M1372" i="1"/>
  <c r="M5439" i="1"/>
  <c r="M4851" i="1"/>
  <c r="M761" i="1"/>
  <c r="M1679" i="1"/>
  <c r="M3274" i="1"/>
  <c r="M7513" i="1"/>
  <c r="M7928" i="1"/>
  <c r="M4028" i="1"/>
  <c r="M5791" i="1"/>
  <c r="M5966" i="1"/>
  <c r="M4532" i="1"/>
  <c r="M5956" i="1"/>
  <c r="M548" i="1"/>
  <c r="M5453" i="1"/>
  <c r="M5182" i="1"/>
  <c r="M3151" i="1"/>
  <c r="M6492" i="1"/>
  <c r="M4741" i="1"/>
  <c r="M4146" i="1"/>
  <c r="M7250" i="1"/>
  <c r="M4201" i="1"/>
  <c r="M4166" i="1"/>
  <c r="M6806" i="1"/>
  <c r="M6905" i="1"/>
  <c r="M2462" i="1"/>
  <c r="M2046" i="1"/>
  <c r="M4540" i="1"/>
  <c r="M6362" i="1"/>
  <c r="M4638" i="1"/>
  <c r="M7159" i="1"/>
  <c r="M464" i="1"/>
  <c r="M6036" i="1"/>
  <c r="M7046" i="1"/>
  <c r="M2338" i="1"/>
  <c r="M8498" i="1"/>
  <c r="M2715" i="1"/>
  <c r="M3099" i="1"/>
  <c r="M4231" i="1"/>
  <c r="M7135" i="1"/>
  <c r="M1964" i="1"/>
  <c r="M5523" i="1"/>
  <c r="M7289" i="1"/>
  <c r="M1631" i="1"/>
  <c r="M5311" i="1"/>
  <c r="M2981" i="1"/>
  <c r="M5888" i="1"/>
  <c r="M1793" i="1"/>
  <c r="M6230" i="1"/>
  <c r="M8087" i="1"/>
  <c r="M3261" i="1"/>
  <c r="M2998" i="1"/>
  <c r="M6985" i="1"/>
  <c r="M8093" i="1"/>
  <c r="M1287" i="1"/>
  <c r="M6037" i="1"/>
  <c r="M4702" i="1"/>
  <c r="M3837" i="1"/>
  <c r="M3339" i="1"/>
  <c r="M8470" i="1"/>
  <c r="M3858" i="1"/>
  <c r="M2083" i="1"/>
  <c r="M6565" i="1"/>
  <c r="M4571" i="1"/>
  <c r="M1726" i="1"/>
  <c r="M6278" i="1"/>
  <c r="M1813" i="1"/>
  <c r="M2511" i="1"/>
  <c r="M7507" i="1"/>
  <c r="M7238" i="1"/>
  <c r="M2690" i="1"/>
  <c r="M2781" i="1"/>
  <c r="M4975" i="1"/>
  <c r="M8404" i="1"/>
  <c r="M7955" i="1"/>
  <c r="M5574" i="1"/>
  <c r="M5736" i="1"/>
  <c r="M7745" i="1"/>
  <c r="M5270" i="1"/>
  <c r="M2735" i="1"/>
  <c r="M5271" i="1"/>
  <c r="M3065" i="1"/>
  <c r="M4371" i="1"/>
  <c r="M4561" i="1"/>
  <c r="M6322" i="1"/>
  <c r="M768" i="1"/>
  <c r="M5412" i="1"/>
  <c r="M4634" i="1"/>
  <c r="M5768" i="1"/>
  <c r="M7256" i="1"/>
  <c r="M7114" i="1"/>
  <c r="M4206" i="1"/>
  <c r="M2041" i="1"/>
  <c r="M106" i="1"/>
  <c r="M3993" i="1"/>
  <c r="M3824" i="1"/>
  <c r="M8447" i="1"/>
  <c r="M401" i="1"/>
  <c r="M5054" i="1"/>
  <c r="M2047" i="1"/>
  <c r="M2154" i="1"/>
  <c r="M2969" i="1"/>
  <c r="M2180" i="1"/>
  <c r="M7550" i="1"/>
  <c r="M140" i="1"/>
  <c r="M7284" i="1"/>
  <c r="M4533" i="1"/>
  <c r="M7690" i="1"/>
  <c r="M6845" i="1"/>
  <c r="M4590" i="1"/>
  <c r="M1247" i="1"/>
  <c r="M554" i="1"/>
  <c r="M6840" i="1"/>
  <c r="M7076" i="1"/>
  <c r="M4255" i="1"/>
  <c r="M365" i="1"/>
  <c r="M6279" i="1"/>
  <c r="M394" i="1"/>
  <c r="M6981" i="1"/>
  <c r="M4604" i="1"/>
  <c r="M1890" i="1"/>
  <c r="M850" i="1"/>
  <c r="M424" i="1"/>
  <c r="M7463" i="1"/>
  <c r="M5076" i="1"/>
  <c r="M659" i="1"/>
  <c r="M7355" i="1"/>
  <c r="M1418" i="1"/>
  <c r="M4983" i="1"/>
  <c r="M6176" i="1"/>
  <c r="M5460" i="1"/>
  <c r="M3923" i="1"/>
  <c r="M2317" i="1"/>
  <c r="M5639" i="1"/>
  <c r="M1891" i="1"/>
  <c r="M5435" i="1"/>
  <c r="M6982" i="1"/>
  <c r="M5757" i="1"/>
  <c r="M4165" i="1"/>
  <c r="M2970" i="1"/>
  <c r="M6274" i="1"/>
  <c r="M6373" i="1"/>
  <c r="M4399" i="1"/>
  <c r="M3210" i="1"/>
  <c r="M8182" i="1"/>
  <c r="M4056" i="1"/>
  <c r="M2482" i="1"/>
  <c r="M6765" i="1"/>
  <c r="M5419" i="1"/>
  <c r="M8009" i="1"/>
  <c r="M5430" i="1"/>
  <c r="M1410" i="1"/>
  <c r="M6297" i="1"/>
  <c r="M5312" i="1"/>
  <c r="M98" i="1"/>
  <c r="M615" i="1"/>
  <c r="M3205" i="1"/>
  <c r="M6689" i="1"/>
  <c r="M851" i="1"/>
  <c r="M4815" i="1"/>
  <c r="M829" i="1"/>
  <c r="M4486" i="1"/>
  <c r="M3504" i="1"/>
  <c r="M2638" i="1"/>
  <c r="M7629" i="1"/>
  <c r="M3705" i="1"/>
  <c r="M8343" i="1"/>
  <c r="M6879" i="1"/>
  <c r="M5027" i="1"/>
  <c r="M6866" i="1"/>
  <c r="M837" i="1"/>
  <c r="M733" i="1"/>
  <c r="M1622" i="1"/>
  <c r="M6867" i="1"/>
  <c r="M7774" i="1"/>
  <c r="M5436" i="1"/>
  <c r="M3100" i="1"/>
  <c r="M4650" i="1"/>
  <c r="M7508" i="1"/>
  <c r="M5049" i="1"/>
  <c r="M4503" i="1"/>
  <c r="M1713" i="1"/>
  <c r="M5055" i="1"/>
  <c r="M4687" i="1"/>
  <c r="M7489" i="1"/>
  <c r="M6419" i="1"/>
  <c r="M5077" i="1"/>
  <c r="M2826" i="1"/>
  <c r="M8082" i="1"/>
  <c r="M335" i="1"/>
  <c r="M2646" i="1"/>
  <c r="M2834" i="1"/>
  <c r="M5149" i="1"/>
  <c r="M2473" i="1"/>
  <c r="M5206" i="1"/>
  <c r="M6112" i="1"/>
  <c r="M5758" i="1"/>
  <c r="M4021" i="1"/>
  <c r="M6970" i="1"/>
  <c r="M3358" i="1"/>
  <c r="M4341" i="1"/>
  <c r="M5183" i="1"/>
  <c r="M7858" i="1"/>
  <c r="M2741" i="1"/>
  <c r="M3818" i="1"/>
  <c r="M2161" i="1"/>
  <c r="M2303" i="1"/>
  <c r="M3078" i="1"/>
  <c r="M4703" i="1"/>
  <c r="M5626" i="1"/>
  <c r="M4868" i="1"/>
  <c r="M7478" i="1"/>
  <c r="M3569" i="1"/>
  <c r="M8183" i="1"/>
  <c r="M1466" i="1"/>
  <c r="M1762" i="1"/>
  <c r="M3391" i="1"/>
  <c r="M7882" i="1"/>
  <c r="M2882" i="1"/>
  <c r="M4669" i="1"/>
  <c r="M3079" i="1"/>
  <c r="M4306" i="1"/>
  <c r="M7523" i="1"/>
  <c r="M7800" i="1"/>
  <c r="M5660" i="1"/>
  <c r="M3091" i="1"/>
  <c r="M5115" i="1"/>
  <c r="M1240" i="1"/>
  <c r="M7234" i="1"/>
  <c r="M5413" i="1"/>
  <c r="M1324" i="1"/>
  <c r="M3132" i="1"/>
  <c r="M5590" i="1"/>
  <c r="M648" i="1"/>
  <c r="M4393" i="1"/>
  <c r="M3929" i="1"/>
  <c r="M4096" i="1"/>
  <c r="M7141" i="1"/>
  <c r="M3256" i="1"/>
  <c r="M3190" i="1"/>
  <c r="M6940" i="1"/>
  <c r="M7570" i="1"/>
  <c r="M4816" i="1"/>
  <c r="M7104" i="1"/>
  <c r="M1941" i="1"/>
  <c r="M2710" i="1"/>
  <c r="M8440" i="1"/>
  <c r="M1507" i="1"/>
  <c r="M660" i="1"/>
  <c r="M5192" i="1"/>
  <c r="M1894" i="1"/>
  <c r="M3041" i="1"/>
  <c r="M581" i="1"/>
  <c r="M115" i="1"/>
  <c r="M6387" i="1"/>
  <c r="M5199" i="1"/>
  <c r="M2822" i="1"/>
  <c r="M2757" i="1"/>
  <c r="M6113" i="1"/>
  <c r="M3145" i="1"/>
  <c r="M7290" i="1"/>
  <c r="M7280" i="1"/>
  <c r="M3706" i="1"/>
  <c r="M4938" i="1"/>
  <c r="M3453" i="1"/>
  <c r="M7043" i="1"/>
  <c r="M354" i="1"/>
  <c r="M8147" i="1"/>
  <c r="M1398" i="1"/>
  <c r="M1560" i="1"/>
  <c r="M2915" i="1"/>
  <c r="M5696" i="1"/>
  <c r="M6526" i="1"/>
  <c r="M1817" i="1"/>
  <c r="M1041" i="1"/>
  <c r="M73" i="1"/>
  <c r="M919" i="1"/>
  <c r="M3971" i="1"/>
  <c r="M6846" i="1"/>
  <c r="M1043" i="1"/>
  <c r="M23" i="1"/>
  <c r="M6310" i="1"/>
  <c r="M6444" i="1"/>
  <c r="M8492" i="1"/>
  <c r="M1954" i="1"/>
  <c r="M4676" i="1"/>
  <c r="M7307" i="1"/>
  <c r="M3582" i="1"/>
  <c r="M7746" i="1"/>
  <c r="M4780" i="1"/>
  <c r="M3744" i="1"/>
  <c r="M2085" i="1"/>
  <c r="M8098" i="1"/>
  <c r="M4296" i="1"/>
  <c r="M859" i="1"/>
  <c r="M6588" i="1"/>
  <c r="M7219" i="1"/>
  <c r="M3320" i="1"/>
  <c r="M5247" i="1"/>
  <c r="M7220" i="1"/>
  <c r="M7519" i="1"/>
  <c r="M697" i="1"/>
  <c r="M3309" i="1"/>
  <c r="M5171" i="1"/>
  <c r="M4150" i="1"/>
  <c r="M7451" i="1"/>
  <c r="M5242" i="1"/>
  <c r="M2184" i="1"/>
  <c r="M3392" i="1"/>
  <c r="M3789" i="1"/>
  <c r="M6221" i="1"/>
  <c r="M2052" i="1"/>
  <c r="M8094" i="1"/>
  <c r="M3368" i="1"/>
  <c r="M3924" i="1"/>
  <c r="M8453" i="1"/>
  <c r="M3183" i="1"/>
  <c r="M8283" i="1"/>
  <c r="M3326" i="1"/>
  <c r="M2986" i="1"/>
  <c r="M4445" i="1"/>
  <c r="M925" i="1"/>
  <c r="M811" i="1"/>
  <c r="M7077" i="1"/>
  <c r="M1031" i="1"/>
  <c r="M7459" i="1"/>
  <c r="M6998" i="1"/>
  <c r="M881" i="1"/>
  <c r="M1623" i="1"/>
  <c r="M2982" i="1"/>
  <c r="M3654" i="1"/>
  <c r="M7055" i="1"/>
  <c r="M3223" i="1"/>
  <c r="M7607" i="1"/>
  <c r="M4605" i="1"/>
  <c r="M1697" i="1"/>
  <c r="M5697" i="1"/>
  <c r="M1996" i="1"/>
  <c r="M3538" i="1"/>
  <c r="M1087" i="1"/>
  <c r="M2726" i="1"/>
  <c r="M2360" i="1"/>
  <c r="M4358" i="1"/>
  <c r="M6465" i="1"/>
  <c r="M7678" i="1"/>
  <c r="M2120" i="1"/>
  <c r="M8073" i="1"/>
  <c r="M6447" i="1"/>
  <c r="M1426" i="1"/>
  <c r="M5059" i="1"/>
  <c r="M5283" i="1"/>
  <c r="M8254" i="1"/>
  <c r="M2240" i="1"/>
  <c r="M4359" i="1"/>
  <c r="M791" i="1"/>
  <c r="M383" i="1"/>
  <c r="M5259" i="1"/>
  <c r="M8299" i="1"/>
  <c r="M4348" i="1"/>
  <c r="M7464" i="1"/>
  <c r="M6466" i="1"/>
  <c r="M7711" i="1"/>
  <c r="M3757" i="1"/>
  <c r="M4117" i="1"/>
  <c r="M7712" i="1"/>
  <c r="M742" i="1"/>
  <c r="M7642" i="1"/>
  <c r="M1648" i="1"/>
  <c r="M6030" i="1"/>
  <c r="M2716" i="1"/>
  <c r="M2901" i="1"/>
  <c r="M1632" i="1"/>
  <c r="M4904" i="1"/>
  <c r="M6660" i="1"/>
  <c r="M4040" i="1"/>
  <c r="M3471" i="1"/>
  <c r="M6527" i="1"/>
  <c r="M7691" i="1"/>
  <c r="M2975" i="1"/>
  <c r="M7381" i="1"/>
  <c r="M2073" i="1"/>
  <c r="M3729" i="1"/>
  <c r="M4708" i="1"/>
  <c r="M6290" i="1"/>
  <c r="M1175" i="1"/>
  <c r="M6589" i="1"/>
  <c r="M24" i="1"/>
  <c r="M4688" i="1"/>
  <c r="M4677" i="1"/>
  <c r="M6766" i="1"/>
  <c r="M2776" i="1"/>
  <c r="M7251" i="1"/>
  <c r="M1252" i="1"/>
  <c r="M2376" i="1"/>
  <c r="M8424" i="1"/>
  <c r="M6233" i="1"/>
  <c r="M3600" i="1"/>
  <c r="M2312" i="1"/>
  <c r="M4070" i="1"/>
  <c r="M1455" i="1"/>
  <c r="M5928" i="1"/>
  <c r="M8083" i="1"/>
  <c r="M762" i="1"/>
  <c r="M5288" i="1"/>
  <c r="M1832" i="1"/>
  <c r="M1997" i="1"/>
  <c r="M6114" i="1"/>
  <c r="M1367" i="1"/>
  <c r="M1638" i="1"/>
  <c r="M78" i="1"/>
  <c r="M148" i="1"/>
  <c r="M4134" i="1"/>
  <c r="M425" i="1"/>
  <c r="M7152" i="1"/>
  <c r="M8128" i="1"/>
  <c r="M6234" i="1"/>
  <c r="M2505" i="1"/>
  <c r="M6439" i="1"/>
  <c r="M5393" i="1"/>
  <c r="M3819" i="1"/>
  <c r="M4008" i="1"/>
  <c r="M6177" i="1"/>
  <c r="M2850" i="1"/>
  <c r="M1824" i="1"/>
  <c r="M1331" i="1"/>
  <c r="M5745" i="1"/>
  <c r="M7235" i="1"/>
  <c r="M8456" i="1"/>
  <c r="M8476" i="1"/>
  <c r="M1156" i="1"/>
  <c r="M3264" i="1"/>
  <c r="M2112" i="1"/>
  <c r="M1873" i="1"/>
  <c r="M5440" i="1"/>
  <c r="M838" i="1"/>
  <c r="M7037" i="1"/>
  <c r="M3878" i="1"/>
  <c r="M5476" i="1"/>
  <c r="M7494" i="1"/>
  <c r="M2652" i="1"/>
  <c r="M186" i="1"/>
  <c r="M7737" i="1"/>
  <c r="M4804" i="1"/>
  <c r="M1863" i="1"/>
  <c r="M3994" i="1"/>
  <c r="M920" i="1"/>
  <c r="M2802" i="1"/>
  <c r="M5020" i="1"/>
  <c r="M2086" i="1"/>
  <c r="M1475" i="1"/>
  <c r="M7610" i="1"/>
  <c r="M6757" i="1"/>
  <c r="M5922" i="1"/>
  <c r="M2407" i="1"/>
  <c r="M8003" i="1"/>
  <c r="M2512" i="1"/>
  <c r="M6143" i="1"/>
  <c r="M3066" i="1"/>
  <c r="M5708" i="1"/>
  <c r="M8332" i="1"/>
  <c r="M5437" i="1"/>
  <c r="M1854" i="1"/>
  <c r="M3863" i="1"/>
  <c r="M5944" i="1"/>
  <c r="M2908" i="1"/>
  <c r="M4504" i="1"/>
  <c r="M5583" i="1"/>
  <c r="M3948" i="1"/>
  <c r="M3579" i="1"/>
  <c r="M6690" i="1"/>
  <c r="M1529" i="1"/>
  <c r="M5819" i="1"/>
  <c r="M7263" i="1"/>
  <c r="M6275" i="1"/>
  <c r="M5923" i="1"/>
  <c r="M703" i="1"/>
  <c r="M2078" i="1"/>
  <c r="M8466" i="1"/>
  <c r="M4891" i="1"/>
  <c r="M1060" i="1"/>
  <c r="M7469" i="1"/>
  <c r="M5219" i="1"/>
  <c r="M4186" i="1"/>
  <c r="M8051" i="1"/>
  <c r="M7775" i="1"/>
  <c r="M6148" i="1"/>
  <c r="M637" i="1"/>
  <c r="M743" i="1"/>
  <c r="M3459" i="1"/>
  <c r="M2092" i="1"/>
  <c r="M5384" i="1"/>
  <c r="M2606" i="1"/>
  <c r="M2790" i="1"/>
  <c r="M5836" i="1"/>
  <c r="M830" i="1"/>
  <c r="M5477" i="1"/>
  <c r="M2761" i="1"/>
  <c r="M3067" i="1"/>
  <c r="M3557" i="1"/>
  <c r="M5721" i="1"/>
  <c r="M8266" i="1"/>
  <c r="M4352" i="1"/>
  <c r="M598" i="1"/>
  <c r="M8460" i="1"/>
  <c r="M1701" i="1"/>
  <c r="M5776" i="1"/>
  <c r="M6545" i="1"/>
  <c r="M2463" i="1"/>
  <c r="M7090" i="1"/>
  <c r="M1248" i="1"/>
  <c r="M7317" i="1"/>
  <c r="M7377" i="1"/>
  <c r="M3363" i="1"/>
  <c r="M2213" i="1"/>
  <c r="M2896" i="1"/>
  <c r="M2874" i="1"/>
  <c r="M7793" i="1"/>
  <c r="M5924" i="1"/>
  <c r="M3677" i="1"/>
  <c r="M2502" i="1"/>
  <c r="M6000" i="1"/>
  <c r="M619" i="1"/>
  <c r="M5408" i="1"/>
  <c r="M1437" i="1"/>
  <c r="M2176" i="1"/>
  <c r="M2717" i="1"/>
  <c r="M2983" i="1"/>
  <c r="M5985" i="1"/>
  <c r="M3304" i="1"/>
  <c r="M4785" i="1"/>
  <c r="M3972" i="1"/>
  <c r="M4905" i="1"/>
  <c r="M5668" i="1"/>
  <c r="M2835" i="1"/>
  <c r="M1343" i="1"/>
  <c r="M7318" i="1"/>
  <c r="M1670" i="1"/>
  <c r="M5132" i="1"/>
  <c r="M4611" i="1"/>
  <c r="M4251" i="1"/>
  <c r="M429" i="1"/>
  <c r="M1277" i="1"/>
  <c r="M4223" i="1"/>
  <c r="M127" i="1"/>
  <c r="M3068" i="1"/>
  <c r="M638" i="1"/>
  <c r="M5961" i="1"/>
  <c r="M7543" i="1"/>
  <c r="M25" i="1"/>
  <c r="M7546" i="1"/>
  <c r="M2366" i="1"/>
  <c r="M7807" i="1"/>
  <c r="M5569" i="1"/>
  <c r="M6066" i="1"/>
  <c r="M8499" i="1"/>
  <c r="M6538" i="1"/>
  <c r="M3664" i="1"/>
  <c r="M6235" i="1"/>
  <c r="M7407" i="1"/>
  <c r="M3730" i="1"/>
  <c r="M6678" i="1"/>
  <c r="M2889" i="1"/>
  <c r="M2581" i="1"/>
  <c r="M1283" i="1"/>
  <c r="M6459" i="1"/>
  <c r="M8488" i="1"/>
  <c r="M757" i="1"/>
  <c r="M5907" i="1"/>
  <c r="M6716" i="1"/>
  <c r="M3410" i="1"/>
  <c r="M3107" i="1"/>
  <c r="M1880" i="1"/>
  <c r="M4617" i="1"/>
  <c r="M5278" i="1"/>
  <c r="M4989" i="1"/>
  <c r="M1960" i="1"/>
  <c r="M3995" i="1"/>
  <c r="M5028" i="1"/>
  <c r="M8344" i="1"/>
  <c r="M969" i="1"/>
  <c r="M7308" i="1"/>
  <c r="M5299" i="1"/>
  <c r="M3606" i="1"/>
  <c r="M6363" i="1"/>
  <c r="M5060" i="1"/>
  <c r="M7047" i="1"/>
  <c r="M933" i="1"/>
  <c r="M5478" i="1"/>
  <c r="M5677" i="1"/>
  <c r="M8345" i="1"/>
  <c r="M8510" i="1"/>
  <c r="M3933" i="1"/>
  <c r="M4443" i="1"/>
  <c r="M6815" i="1"/>
  <c r="M3085" i="1"/>
  <c r="M5524" i="1"/>
  <c r="M4791" i="1"/>
  <c r="M4381" i="1"/>
  <c r="M1789" i="1"/>
  <c r="M2550" i="1"/>
  <c r="M7525" i="1"/>
  <c r="M2890" i="1"/>
  <c r="M3633" i="1"/>
  <c r="M2534" i="1"/>
  <c r="M3124" i="1"/>
  <c r="M4382" i="1"/>
  <c r="M2367" i="1"/>
  <c r="M3445" i="1"/>
  <c r="M6149" i="1"/>
  <c r="M3527" i="1"/>
  <c r="M2145" i="1"/>
  <c r="M133" i="1"/>
  <c r="M3627" i="1"/>
  <c r="M7972" i="1"/>
  <c r="M5792" i="1"/>
  <c r="M1325" i="1"/>
  <c r="M6347" i="1"/>
  <c r="M7124" i="1"/>
  <c r="M7495" i="1"/>
  <c r="M6665" i="1"/>
  <c r="M5229" i="1"/>
  <c r="M1206" i="1"/>
  <c r="M7044" i="1"/>
  <c r="M5252" i="1"/>
  <c r="M2987" i="1"/>
  <c r="M7989" i="1"/>
  <c r="M6922" i="1"/>
  <c r="M7496" i="1"/>
  <c r="M5602" i="1"/>
  <c r="M4572" i="1"/>
  <c r="M1140" i="1"/>
  <c r="M86" i="1"/>
  <c r="M2221" i="1"/>
  <c r="M6602" i="1"/>
  <c r="M1591" i="1"/>
  <c r="M1368" i="1"/>
  <c r="M128" i="1"/>
  <c r="M987" i="1"/>
  <c r="M5828" i="1"/>
  <c r="M5691" i="1"/>
  <c r="M3062" i="1"/>
  <c r="M6927" i="1"/>
  <c r="M4499" i="1"/>
  <c r="M3242" i="1"/>
  <c r="M1549" i="1"/>
  <c r="M5929" i="1"/>
  <c r="M4670" i="1"/>
  <c r="M255" i="1"/>
  <c r="M4409" i="1"/>
  <c r="M4906" i="1"/>
  <c r="M7356" i="1"/>
  <c r="M7455" i="1"/>
  <c r="M6593" i="1"/>
  <c r="M1201" i="1"/>
  <c r="M465" i="1"/>
  <c r="M1278" i="1"/>
  <c r="M5606" i="1"/>
  <c r="M8213" i="1"/>
  <c r="M5448" i="1"/>
  <c r="M4111" i="1"/>
  <c r="M5603" i="1"/>
  <c r="M8419" i="1"/>
  <c r="M8291" i="1"/>
  <c r="M4425" i="1"/>
  <c r="M3493" i="1"/>
  <c r="M867" i="1"/>
  <c r="M1133" i="1"/>
  <c r="M413" i="1"/>
  <c r="M2696" i="1"/>
  <c r="M4628" i="1"/>
  <c r="M4805" i="1"/>
  <c r="M5081" i="1"/>
  <c r="M3268" i="1"/>
  <c r="M1202" i="1"/>
  <c r="M6291" i="1"/>
  <c r="M99" i="1"/>
  <c r="M6841" i="1"/>
  <c r="M712" i="1"/>
  <c r="M8489" i="1"/>
  <c r="M2526" i="1"/>
  <c r="M3460" i="1"/>
  <c r="M7883" i="1"/>
  <c r="M6556" i="1"/>
  <c r="M3898" i="1"/>
  <c r="M5777" i="1"/>
  <c r="M7878" i="1"/>
  <c r="M7427" i="1"/>
  <c r="M6013" i="1"/>
  <c r="M5537" i="1"/>
  <c r="M6910" i="1"/>
  <c r="M6721" i="1"/>
  <c r="M7341" i="1"/>
  <c r="M1627" i="1"/>
  <c r="M1707" i="1"/>
  <c r="M6227" i="1"/>
  <c r="M2291" i="1"/>
  <c r="M5461" i="1"/>
  <c r="M2811" i="1"/>
  <c r="M2222" i="1"/>
  <c r="M5617" i="1"/>
  <c r="M4860" i="1"/>
  <c r="M5394" i="1"/>
  <c r="M430" i="1"/>
  <c r="M2436" i="1"/>
  <c r="M4046" i="1"/>
  <c r="M7987" i="1"/>
  <c r="M7313" i="1"/>
  <c r="M5431" i="1"/>
  <c r="M1932" i="1"/>
  <c r="M6739" i="1"/>
  <c r="M7470" i="1"/>
  <c r="M5655" i="1"/>
  <c r="M831" i="1"/>
  <c r="M3173" i="1"/>
  <c r="M6115" i="1"/>
  <c r="M5629" i="1"/>
  <c r="M4065" i="1"/>
  <c r="M5172" i="1"/>
  <c r="M6773" i="1"/>
  <c r="M7679" i="1"/>
  <c r="M592" i="1"/>
  <c r="M3825" i="1"/>
  <c r="M3838" i="1"/>
  <c r="M3517" i="1"/>
  <c r="M3758" i="1"/>
  <c r="M8355" i="1"/>
  <c r="M2721" i="1"/>
  <c r="M1554" i="1"/>
  <c r="M934" i="1"/>
  <c r="M5962" i="1"/>
  <c r="M6199" i="1"/>
  <c r="M4403" i="1"/>
  <c r="M5036" i="1"/>
  <c r="M8014" i="1"/>
  <c r="M5844" i="1"/>
  <c r="M1849" i="1"/>
  <c r="M1303" i="1"/>
  <c r="M8346" i="1"/>
  <c r="M7252" i="1"/>
  <c r="M4224" i="1"/>
  <c r="M5759" i="1"/>
  <c r="M7648" i="1"/>
  <c r="M16" i="1"/>
  <c r="M5877" i="1"/>
  <c r="M256" i="1"/>
  <c r="M5067" i="1"/>
  <c r="M1649" i="1"/>
  <c r="M3649" i="1"/>
  <c r="M1839" i="1"/>
  <c r="M7571" i="1"/>
  <c r="M7841" i="1"/>
  <c r="M1106" i="1"/>
  <c r="M1983" i="1"/>
  <c r="M3169" i="1"/>
  <c r="M3800" i="1"/>
  <c r="M325" i="1"/>
  <c r="M6236" i="1"/>
  <c r="M6144" i="1"/>
  <c r="M8333" i="1"/>
  <c r="M2736" i="1"/>
  <c r="M3583" i="1"/>
  <c r="M107" i="1"/>
  <c r="M213" i="1"/>
  <c r="M379" i="1"/>
  <c r="M6382" i="1"/>
  <c r="M3899" i="1"/>
  <c r="M6636" i="1"/>
  <c r="M4594" i="1"/>
  <c r="M7329" i="1"/>
  <c r="M8311" i="1"/>
  <c r="M7048" i="1"/>
  <c r="M511" i="1"/>
  <c r="M3809" i="1"/>
  <c r="M1069" i="1"/>
  <c r="M8515" i="1"/>
  <c r="M492" i="1"/>
  <c r="M193" i="1"/>
  <c r="M17" i="1"/>
  <c r="M4852" i="1"/>
  <c r="M8326" i="1"/>
  <c r="M721" i="1"/>
  <c r="M1074" i="1"/>
  <c r="M5814" i="1"/>
  <c r="M1592" i="1"/>
  <c r="M5795" i="1"/>
  <c r="M2513" i="1"/>
  <c r="M3528" i="1"/>
  <c r="M346" i="1"/>
  <c r="M4177" i="1"/>
  <c r="M1051" i="1"/>
  <c r="M3196" i="1"/>
  <c r="M2852" i="1"/>
  <c r="M1555" i="1"/>
  <c r="M5878" i="1"/>
  <c r="M935" i="1"/>
  <c r="M779" i="1"/>
  <c r="M466" i="1"/>
  <c r="M5472" i="1"/>
  <c r="M2782" i="1"/>
  <c r="M5189" i="1"/>
  <c r="M6104" i="1"/>
  <c r="M7726" i="1"/>
  <c r="M4266" i="1"/>
  <c r="M769" i="1"/>
  <c r="M608" i="1"/>
  <c r="M473" i="1"/>
  <c r="M3016" i="1"/>
  <c r="M1401" i="1"/>
  <c r="M2607" i="1"/>
  <c r="M2133" i="1"/>
  <c r="M3073" i="1"/>
  <c r="M6342" i="1"/>
  <c r="M4191" i="1"/>
  <c r="M8409" i="1"/>
  <c r="M2625" i="1"/>
  <c r="M2456" i="1"/>
  <c r="M7831" i="1"/>
  <c r="M3029" i="1"/>
  <c r="M758" i="1"/>
  <c r="M5093" i="1"/>
  <c r="M6496" i="1"/>
  <c r="M4927" i="1"/>
  <c r="M2827" i="1"/>
  <c r="M3919" i="1"/>
  <c r="M3287" i="1"/>
  <c r="M2828" i="1"/>
  <c r="M1530" i="1"/>
  <c r="M4770" i="1"/>
  <c r="M2167" i="1"/>
  <c r="M3739" i="1"/>
  <c r="M4943" i="1"/>
  <c r="M3920" i="1"/>
  <c r="M3521" i="1"/>
  <c r="M2068" i="1"/>
  <c r="M4822" i="1"/>
  <c r="M7411" i="1"/>
  <c r="M6335" i="1"/>
  <c r="M5441" i="1"/>
  <c r="M7703" i="1"/>
  <c r="M7769" i="1"/>
  <c r="M7160" i="1"/>
  <c r="M3628" i="1"/>
  <c r="M1253" i="1"/>
  <c r="M913" i="1"/>
  <c r="M1587" i="1"/>
  <c r="M2543" i="1"/>
  <c r="M3804" i="1"/>
  <c r="M6603" i="1"/>
  <c r="M4057" i="1"/>
  <c r="M300" i="1"/>
  <c r="M555" i="1"/>
  <c r="M4127" i="1"/>
  <c r="M6412" i="1"/>
  <c r="M5604" i="1"/>
  <c r="M2181" i="1"/>
  <c r="M7335" i="1"/>
  <c r="M5702" i="1"/>
  <c r="M5211" i="1"/>
  <c r="M2246" i="1"/>
  <c r="M2139" i="1"/>
  <c r="M6350" i="1"/>
  <c r="M7330" i="1"/>
  <c r="M5400" i="1"/>
  <c r="M5837" i="1"/>
  <c r="M5558" i="1"/>
  <c r="M4372" i="1"/>
  <c r="M879" i="1"/>
  <c r="M3792" i="1"/>
  <c r="M3505" i="1"/>
  <c r="M5021" i="1"/>
  <c r="M7983" i="1"/>
  <c r="M7561" i="1"/>
  <c r="M7412" i="1"/>
  <c r="M7963" i="1"/>
  <c r="M4892" i="1"/>
  <c r="M7357" i="1"/>
  <c r="M7874" i="1"/>
  <c r="M5925" i="1"/>
  <c r="M8102" i="1"/>
  <c r="M3940" i="1"/>
  <c r="M5175" i="1"/>
  <c r="M718" i="1"/>
  <c r="M6641" i="1"/>
  <c r="M183" i="1"/>
  <c r="M3454" i="1"/>
  <c r="M6135" i="1"/>
  <c r="M6578" i="1"/>
  <c r="M2062" i="1"/>
  <c r="M2134" i="1"/>
  <c r="M1942" i="1"/>
  <c r="M5364" i="1"/>
  <c r="M405" i="1"/>
  <c r="M4196" i="1"/>
  <c r="M1919" i="1"/>
  <c r="M108" i="1"/>
  <c r="M2916" i="1"/>
  <c r="M4734" i="1"/>
  <c r="M6863" i="1"/>
  <c r="M2247" i="1"/>
  <c r="M6579" i="1"/>
  <c r="M6413" i="1"/>
  <c r="M6590" i="1"/>
  <c r="M1818" i="1"/>
  <c r="M2846" i="1"/>
  <c r="M2551" i="1"/>
  <c r="M8296" i="1"/>
  <c r="M8035" i="1"/>
  <c r="M3321" i="1"/>
  <c r="M6607" i="1"/>
  <c r="M4722" i="1"/>
  <c r="M2470" i="1"/>
  <c r="M6128" i="1"/>
  <c r="M3231" i="1"/>
  <c r="M1145" i="1"/>
  <c r="M1037" i="1"/>
  <c r="M5730" i="1"/>
  <c r="M5473" i="1"/>
  <c r="M5260" i="1"/>
  <c r="M4837" i="1"/>
  <c r="M4799" i="1"/>
  <c r="M1943" i="1"/>
  <c r="M775" i="1"/>
  <c r="M908" i="1"/>
  <c r="M882" i="1"/>
  <c r="M7649" i="1"/>
  <c r="M4939" i="1"/>
  <c r="M380" i="1"/>
  <c r="M8042" i="1"/>
  <c r="M8425" i="1"/>
  <c r="M6666" i="1"/>
  <c r="M4112" i="1"/>
  <c r="M1913" i="1"/>
  <c r="M6847" i="1"/>
  <c r="M7945" i="1"/>
  <c r="M6936" i="1"/>
  <c r="M4066" i="1"/>
  <c r="M5989" i="1"/>
  <c r="M8129" i="1"/>
  <c r="M1207" i="1"/>
  <c r="M1476" i="1"/>
  <c r="M1327" i="1"/>
  <c r="M1501" i="1"/>
  <c r="M1769" i="1"/>
  <c r="M8189" i="1"/>
  <c r="M4187" i="1"/>
  <c r="M10" i="1"/>
  <c r="M1427" i="1"/>
  <c r="M6964" i="1"/>
  <c r="M5144" i="1"/>
  <c r="M8350" i="1"/>
  <c r="M29" i="1"/>
  <c r="M6397" i="1"/>
  <c r="M5001" i="1"/>
  <c r="M4683" i="1"/>
  <c r="M6566" i="1"/>
  <c r="M3340" i="1"/>
  <c r="M426" i="1"/>
  <c r="M6889" i="1"/>
  <c r="M3063" i="1"/>
  <c r="M3133" i="1"/>
  <c r="M4106" i="1"/>
  <c r="M799" i="1"/>
  <c r="M2129" i="1"/>
  <c r="M2118" i="1"/>
  <c r="M2631" i="1"/>
  <c r="M6842" i="1"/>
  <c r="M2752" i="1"/>
  <c r="M5570" i="1"/>
  <c r="M5068" i="1"/>
  <c r="M2025" i="1"/>
  <c r="M5300" i="1"/>
  <c r="M1588" i="1"/>
  <c r="M3580" i="1"/>
  <c r="M2214" i="1"/>
  <c r="M3134" i="1"/>
  <c r="M1258" i="1"/>
  <c r="M449" i="1"/>
  <c r="M4197" i="1"/>
  <c r="M6642" i="1"/>
  <c r="M8194" i="1"/>
  <c r="M6745" i="1"/>
  <c r="M1467" i="1"/>
  <c r="M5200" i="1"/>
  <c r="M1685" i="1"/>
  <c r="M450" i="1"/>
  <c r="M4400" i="1"/>
  <c r="M8312" i="1"/>
  <c r="M8365" i="1"/>
  <c r="M7153" i="1"/>
  <c r="M2762" i="1"/>
  <c r="M1456" i="1"/>
  <c r="M1729" i="1"/>
  <c r="M1763" i="1"/>
  <c r="M4029" i="1"/>
  <c r="M1070" i="1"/>
  <c r="M3341" i="1"/>
  <c r="M2422" i="1"/>
  <c r="M2675" i="1"/>
  <c r="M4321" i="1"/>
  <c r="M3570" i="1"/>
  <c r="M3801" i="1"/>
  <c r="M7435" i="1"/>
  <c r="M1903" i="1"/>
  <c r="M1027" i="1"/>
  <c r="M2113" i="1"/>
  <c r="M7826" i="1"/>
  <c r="M665" i="1"/>
  <c r="M1508" i="1"/>
  <c r="M121" i="1"/>
  <c r="M1141" i="1"/>
  <c r="M3135" i="1"/>
  <c r="M1907" i="1"/>
  <c r="M5661" i="1"/>
  <c r="M2679" i="1"/>
  <c r="M3288" i="1"/>
  <c r="M6976" i="1"/>
  <c r="M2691" i="1"/>
  <c r="M2217" i="1"/>
  <c r="M893" i="1"/>
  <c r="M2588" i="1"/>
  <c r="M2626" i="1"/>
  <c r="M484" i="1"/>
  <c r="M792" i="1"/>
  <c r="M6420" i="1"/>
  <c r="M1494" i="1"/>
  <c r="M7060" i="1"/>
  <c r="M6405" i="1"/>
  <c r="M6848" i="1"/>
  <c r="M4107" i="1"/>
  <c r="M109" i="1"/>
  <c r="M3184" i="1"/>
  <c r="M4086" i="1"/>
  <c r="M620" i="1"/>
  <c r="M518" i="1"/>
  <c r="M5442" i="1"/>
  <c r="M6323" i="1"/>
  <c r="M4665" i="1"/>
  <c r="M6900" i="1"/>
  <c r="M7827" i="1"/>
  <c r="M5722" i="1"/>
  <c r="M3211" i="1"/>
  <c r="M1714" i="1"/>
  <c r="M1884" i="1"/>
  <c r="M1150" i="1"/>
  <c r="M1432" i="1"/>
  <c r="M451" i="1"/>
  <c r="M3275" i="1"/>
  <c r="M4748" i="1"/>
  <c r="M8434" i="1"/>
  <c r="M1895" i="1"/>
  <c r="M5015" i="1"/>
  <c r="M2680" i="1"/>
  <c r="M3805" i="1"/>
  <c r="M469" i="1"/>
  <c r="M7808" i="1"/>
  <c r="M7731" i="1"/>
  <c r="M523" i="1"/>
  <c r="M1758" i="1"/>
  <c r="M4237" i="1"/>
  <c r="M8015" i="1"/>
  <c r="M6643" i="1"/>
  <c r="M4353" i="1"/>
  <c r="M7261" i="1"/>
  <c r="M2676" i="1"/>
  <c r="M5945" i="1"/>
  <c r="M2342" i="1"/>
  <c r="M6830" i="1"/>
  <c r="M7501" i="1"/>
  <c r="M6474" i="1"/>
  <c r="M3688" i="1"/>
  <c r="M8454" i="1"/>
  <c r="M7716" i="1"/>
  <c r="M4482" i="1"/>
  <c r="M6049" i="1"/>
  <c r="M3639" i="1"/>
  <c r="M4880" i="1"/>
  <c r="M6546" i="1"/>
  <c r="M2403" i="1"/>
  <c r="M4522" i="1"/>
  <c r="M7939" i="1"/>
  <c r="M4913" i="1"/>
  <c r="M2252" i="1"/>
  <c r="M7822" i="1"/>
  <c r="M7868" i="1"/>
  <c r="M8321" i="1"/>
  <c r="M1186" i="1"/>
  <c r="M2897" i="1"/>
  <c r="M4213" i="1"/>
  <c r="M91" i="1"/>
  <c r="M4671" i="1"/>
  <c r="M2798" i="1"/>
  <c r="M67" i="1"/>
  <c r="M8351" i="1"/>
  <c r="M914" i="1"/>
  <c r="M214" i="1"/>
  <c r="M8481" i="1"/>
  <c r="M3119" i="1"/>
  <c r="M8240" i="1"/>
  <c r="M5640" i="1"/>
  <c r="M5082" i="1"/>
  <c r="M456" i="1"/>
  <c r="M975" i="1"/>
  <c r="M6722" i="1"/>
  <c r="M3423" i="1"/>
  <c r="M7615" i="1"/>
  <c r="M1633" i="1"/>
  <c r="M427" i="1"/>
  <c r="M303" i="1"/>
  <c r="M8184" i="1"/>
  <c r="M7270" i="1"/>
  <c r="M1093" i="1"/>
  <c r="M3864" i="1"/>
  <c r="M1332" i="1"/>
  <c r="M1236" i="1"/>
  <c r="M6758" i="1"/>
  <c r="M2917" i="1"/>
  <c r="M2937" i="1"/>
  <c r="M8099" i="1"/>
  <c r="M215" i="1"/>
  <c r="M573" i="1"/>
  <c r="M3375" i="1"/>
  <c r="M1661" i="1"/>
  <c r="M5243" i="1"/>
  <c r="M679" i="1"/>
  <c r="M7668" i="1"/>
  <c r="M6480" i="1"/>
  <c r="M4550" i="1"/>
  <c r="M8267" i="1"/>
  <c r="M4658" i="1"/>
  <c r="M2554" i="1"/>
  <c r="M4487" i="1"/>
  <c r="M1004" i="1"/>
  <c r="M4907" i="1"/>
  <c r="M1969" i="1"/>
  <c r="M4077" i="1"/>
  <c r="M5376" i="1"/>
  <c r="M6014" i="1"/>
  <c r="M6559" i="1"/>
  <c r="M134" i="1"/>
  <c r="M6812" i="1"/>
  <c r="M1241" i="1"/>
  <c r="M6434" i="1"/>
  <c r="M3101" i="1"/>
  <c r="M3249" i="1"/>
  <c r="M6683" i="1"/>
  <c r="M431" i="1"/>
  <c r="M6077" i="1"/>
  <c r="M4541" i="1"/>
  <c r="M1468" i="1"/>
  <c r="M8356" i="1"/>
  <c r="M5395" i="1"/>
  <c r="M3702" i="1"/>
  <c r="M4421" i="1"/>
  <c r="M2408" i="1"/>
  <c r="M793" i="1"/>
  <c r="M7387" i="1"/>
  <c r="M225" i="1"/>
  <c r="M7211" i="1"/>
  <c r="M1088" i="1"/>
  <c r="M5896" i="1"/>
  <c r="M1223" i="1"/>
  <c r="M6627" i="1"/>
  <c r="M3092" i="1"/>
  <c r="M5330" i="1"/>
  <c r="M4121" i="1"/>
  <c r="M3715" i="1"/>
  <c r="M4523" i="1"/>
  <c r="M3907" i="1"/>
  <c r="M62" i="1"/>
  <c r="M8218" i="1"/>
  <c r="M3030" i="1"/>
  <c r="M770" i="1"/>
  <c r="M7572" i="1"/>
  <c r="M2304" i="1"/>
  <c r="M680" i="1"/>
  <c r="M4493" i="1"/>
  <c r="M7443" i="1"/>
  <c r="M6679" i="1"/>
  <c r="M3414" i="1"/>
  <c r="M4544" i="1"/>
  <c r="M543" i="1"/>
  <c r="M2812" i="1"/>
  <c r="M3888" i="1"/>
  <c r="M7264" i="1"/>
  <c r="M5007" i="1"/>
  <c r="M6368" i="1"/>
  <c r="M4914" i="1"/>
  <c r="M5042" i="1"/>
  <c r="M7742" i="1"/>
  <c r="M6504" i="1"/>
  <c r="M8063" i="1"/>
  <c r="M6667" i="1"/>
  <c r="M4151" i="1"/>
  <c r="M1764" i="1"/>
  <c r="M644" i="1"/>
  <c r="M1708" i="1"/>
  <c r="M3912" i="1"/>
  <c r="M2223" i="1"/>
  <c r="M5518" i="1"/>
  <c r="M6208" i="1"/>
  <c r="M7763" i="1"/>
  <c r="M3074" i="1"/>
  <c r="M7753" i="1"/>
  <c r="M5890" i="1"/>
  <c r="M4167" i="1"/>
  <c r="M7091" i="1"/>
  <c r="M2269" i="1"/>
  <c r="M1357" i="1"/>
  <c r="M1134" i="1"/>
  <c r="M621" i="1"/>
  <c r="M5155" i="1"/>
  <c r="M1101" i="1"/>
  <c r="M2746" i="1"/>
  <c r="M7978" i="1"/>
  <c r="M2492" i="1"/>
  <c r="M4152" i="1"/>
  <c r="M8052" i="1"/>
  <c r="M7860" i="1"/>
  <c r="M2253" i="1"/>
  <c r="M3759" i="1"/>
  <c r="M8016" i="1"/>
  <c r="M5506" i="1"/>
  <c r="M6668" i="1"/>
  <c r="M4752" i="1"/>
  <c r="M4336" i="1"/>
  <c r="M5272" i="1"/>
  <c r="M3127" i="1"/>
  <c r="M1237" i="1"/>
  <c r="M3731" i="1"/>
  <c r="M5301" i="1"/>
  <c r="M3049" i="1"/>
  <c r="M11" i="1"/>
  <c r="M2099" i="1"/>
  <c r="M8500" i="1"/>
  <c r="M1975" i="1"/>
  <c r="M5483" i="1"/>
  <c r="M7562" i="1"/>
  <c r="M4087" i="1"/>
  <c r="M8259" i="1"/>
  <c r="M5778" i="1"/>
  <c r="M2938" i="1"/>
  <c r="M2697" i="1"/>
  <c r="M7471" i="1"/>
  <c r="M7388" i="1"/>
  <c r="M7171" i="1"/>
  <c r="M4153" i="1"/>
  <c r="M5484" i="1"/>
  <c r="M609" i="1"/>
  <c r="M4601" i="1"/>
  <c r="M4920" i="1"/>
  <c r="M2520" i="1"/>
  <c r="M6694" i="1"/>
  <c r="M4810" i="1"/>
  <c r="M8232" i="1"/>
  <c r="M2658" i="1"/>
  <c r="M4244" i="1"/>
  <c r="M1180" i="1"/>
  <c r="M92" i="1"/>
  <c r="M5845" i="1"/>
  <c r="M166" i="1"/>
  <c r="M4505" i="1"/>
  <c r="M327" i="1"/>
  <c r="M135" i="1"/>
  <c r="M6107" i="1"/>
  <c r="M5503" i="1"/>
  <c r="M5571" i="1"/>
  <c r="M6820" i="1"/>
  <c r="M2647" i="1"/>
  <c r="M6251" i="1"/>
  <c r="M2286" i="1"/>
  <c r="M6906" i="1"/>
  <c r="M5029" i="1"/>
  <c r="M3943" i="1"/>
  <c r="M7025" i="1"/>
  <c r="M7601" i="1"/>
  <c r="M3383" i="1"/>
  <c r="M3793" i="1"/>
  <c r="M3802" i="1"/>
  <c r="M2567" i="1"/>
  <c r="M7472" i="1"/>
  <c r="M4108" i="1"/>
  <c r="M2891" i="1"/>
  <c r="M4842" i="1"/>
  <c r="M1296" i="1"/>
  <c r="M5116" i="1"/>
  <c r="M7108" i="1"/>
  <c r="M5630" i="1"/>
  <c r="M7990" i="1"/>
  <c r="M7094" i="1"/>
  <c r="M3197" i="1"/>
  <c r="M6182" i="1"/>
  <c r="M3475" i="1"/>
  <c r="M4494" i="1"/>
  <c r="M3282" i="1"/>
  <c r="M7524" i="1"/>
  <c r="M5396" i="1"/>
  <c r="M428" i="1"/>
  <c r="M2170" i="1"/>
  <c r="M6637" i="1"/>
  <c r="M3850" i="1"/>
  <c r="M8276" i="1"/>
  <c r="M4410" i="1"/>
  <c r="M5358" i="1"/>
  <c r="M4944" i="1"/>
  <c r="M3949" i="1"/>
  <c r="M6038" i="1"/>
  <c r="M5641" i="1"/>
  <c r="M6031" i="1"/>
  <c r="M832" i="1"/>
  <c r="M6727" i="1"/>
  <c r="M3589" i="1"/>
  <c r="M1242" i="1"/>
  <c r="M7547" i="1"/>
  <c r="M293" i="1"/>
  <c r="M713" i="1"/>
  <c r="M5409" i="1"/>
  <c r="M8242" i="1"/>
  <c r="M2409" i="1"/>
  <c r="M759" i="1"/>
  <c r="M1438" i="1"/>
  <c r="M7573" i="1"/>
  <c r="M3342" i="1"/>
  <c r="M2829" i="1"/>
  <c r="M5201" i="1"/>
  <c r="M7119" i="1"/>
  <c r="M3472" i="1"/>
  <c r="M4618" i="1"/>
  <c r="M7899" i="1"/>
  <c r="M5117" i="1"/>
  <c r="M6163" i="1"/>
  <c r="M8243" i="1"/>
  <c r="M5656" i="1"/>
  <c r="M6532" i="1"/>
  <c r="M1779" i="1"/>
  <c r="M5820" i="1"/>
  <c r="M4387" i="1"/>
  <c r="M6695" i="1"/>
  <c r="M5986" i="1"/>
  <c r="M8501" i="1"/>
  <c r="M3191" i="1"/>
  <c r="M1742" i="1"/>
  <c r="M753" i="1"/>
  <c r="M3749" i="1"/>
  <c r="M8493" i="1"/>
  <c r="M6129" i="1"/>
  <c r="M6728" i="1"/>
  <c r="M649" i="1"/>
  <c r="M3235" i="1"/>
  <c r="M5861" i="1"/>
  <c r="M1259" i="1"/>
  <c r="M705" i="1"/>
  <c r="M7087" i="1"/>
  <c r="M3594" i="1"/>
  <c r="M4786" i="1"/>
  <c r="M2474" i="1"/>
  <c r="M6481" i="1"/>
  <c r="M5289" i="1"/>
  <c r="M800" i="1"/>
  <c r="M6078" i="1"/>
  <c r="M2318" i="1"/>
  <c r="M6453" i="1"/>
  <c r="M4811" i="1"/>
  <c r="M6097" i="1"/>
  <c r="M5692" i="1"/>
  <c r="M470" i="1"/>
  <c r="M8211" i="1"/>
  <c r="M6949" i="1"/>
  <c r="M3784" i="1"/>
  <c r="M655" i="1"/>
  <c r="M1018" i="1"/>
  <c r="M5397" i="1"/>
  <c r="M4584" i="1"/>
  <c r="M395" i="1"/>
  <c r="M6880" i="1"/>
  <c r="M4383" i="1"/>
  <c r="M1113" i="1"/>
  <c r="M4284" i="1"/>
  <c r="M2146" i="1"/>
  <c r="M488" i="1"/>
  <c r="M2506" i="1"/>
  <c r="M894" i="1"/>
  <c r="M7794" i="1"/>
  <c r="M7581" i="1"/>
  <c r="M7319" i="1"/>
  <c r="M2319" i="1"/>
  <c r="M8023" i="1"/>
  <c r="M3035" i="1"/>
  <c r="M340" i="1"/>
  <c r="M6319" i="1"/>
  <c r="M6391" i="1"/>
  <c r="M2878" i="1"/>
  <c r="M4735" i="1"/>
  <c r="M2791" i="1"/>
  <c r="M5234" i="1"/>
  <c r="M6055" i="1"/>
  <c r="M5731" i="1"/>
  <c r="M6547" i="1"/>
  <c r="M7147" i="1"/>
  <c r="M1064" i="1"/>
  <c r="M2999" i="1"/>
  <c r="M4022" i="1"/>
  <c r="M1444" i="1"/>
  <c r="M4949" i="1"/>
  <c r="M6116" i="1"/>
  <c r="M4291" i="1"/>
  <c r="M5347" i="1"/>
  <c r="M8095" i="1"/>
  <c r="M3716" i="1"/>
  <c r="M4595" i="1"/>
  <c r="M432" i="1"/>
  <c r="M3376" i="1"/>
  <c r="M7408" i="1"/>
  <c r="M4771" i="1"/>
  <c r="M3075" i="1"/>
  <c r="M6039" i="1"/>
  <c r="M1749" i="1"/>
  <c r="M7291" i="1"/>
  <c r="M5586" i="1"/>
  <c r="M4276" i="1"/>
  <c r="M3364" i="1"/>
  <c r="M55" i="1"/>
  <c r="M6336" i="1"/>
  <c r="M2792" i="1"/>
  <c r="M3640" i="1"/>
  <c r="M87" i="1"/>
  <c r="M4921" i="1"/>
  <c r="M6594" i="1"/>
  <c r="M5335" i="1"/>
  <c r="M6252" i="1"/>
  <c r="M2497" i="1"/>
  <c r="M2799" i="1"/>
  <c r="M6243" i="1"/>
  <c r="M355" i="1"/>
  <c r="M7014" i="1"/>
  <c r="M6032" i="1"/>
  <c r="M5099" i="1"/>
  <c r="M2681" i="1"/>
  <c r="M2535" i="1"/>
  <c r="M539" i="1"/>
  <c r="M4001" i="1"/>
  <c r="M8477" i="1"/>
  <c r="M6551" i="1"/>
  <c r="M3934" i="1"/>
  <c r="M2592" i="1"/>
  <c r="M8195" i="1"/>
  <c r="M1825" i="1"/>
  <c r="M4256" i="1"/>
  <c r="M4817" i="1"/>
  <c r="M4579" i="1"/>
  <c r="M7326" i="1"/>
  <c r="M3859" i="1"/>
  <c r="M1208" i="1"/>
  <c r="M1094" i="1"/>
  <c r="M5914" i="1"/>
  <c r="M6759" i="1"/>
  <c r="M6262" i="1"/>
  <c r="M6209" i="1"/>
  <c r="M309" i="1"/>
  <c r="M6661" i="1"/>
  <c r="M2963" i="1"/>
  <c r="M3036" i="1"/>
  <c r="M6928" i="1"/>
  <c r="M3671" i="1"/>
  <c r="M843" i="1"/>
  <c r="M3128" i="1"/>
  <c r="M7190" i="1"/>
  <c r="M2162" i="1"/>
  <c r="M1414" i="1"/>
  <c r="M310" i="1"/>
  <c r="M4446" i="1"/>
  <c r="M4422" i="1"/>
  <c r="M4666" i="1"/>
  <c r="M1469" i="1"/>
  <c r="M2793" i="1"/>
  <c r="M7049" i="1"/>
  <c r="M3180" i="1"/>
  <c r="M2514" i="1"/>
  <c r="M1634" i="1"/>
  <c r="M5224" i="1"/>
  <c r="M1871" i="1"/>
  <c r="M2397" i="1"/>
  <c r="M5936" i="1"/>
  <c r="M5979" i="1"/>
  <c r="M4432" i="1"/>
  <c r="M5653" i="1"/>
  <c r="M7743" i="1"/>
  <c r="M4322" i="1"/>
  <c r="M5662" i="1"/>
  <c r="M2292" i="1"/>
  <c r="M7228" i="1"/>
  <c r="M5220" i="1"/>
  <c r="M203" i="1"/>
  <c r="M5800" i="1"/>
  <c r="M1609" i="1"/>
  <c r="M7732" i="1"/>
  <c r="M4411" i="1"/>
  <c r="M5972" i="1"/>
  <c r="M8137" i="1"/>
  <c r="M3377" i="1"/>
  <c r="M6652" i="1"/>
  <c r="M6673" i="1"/>
  <c r="M4214" i="1"/>
  <c r="M7369" i="1"/>
  <c r="M3761" i="1"/>
  <c r="M6740" i="1"/>
  <c r="M4337" i="1"/>
  <c r="M6406" i="1"/>
  <c r="M6019" i="1"/>
  <c r="M7844" i="1"/>
  <c r="M3009" i="1"/>
  <c r="M6729" i="1"/>
  <c r="M7095" i="1"/>
  <c r="M2093" i="1"/>
  <c r="M1955" i="1"/>
  <c r="M6009" i="1"/>
  <c r="M5365" i="1"/>
  <c r="M1019" i="1"/>
  <c r="M4950" i="1"/>
  <c r="M7293" i="1"/>
  <c r="M7536" i="1"/>
  <c r="M1702" i="1"/>
  <c r="M5809" i="1"/>
  <c r="M2582" i="1"/>
  <c r="M1535" i="1"/>
  <c r="M6256" i="1"/>
  <c r="M6356" i="1"/>
  <c r="M8103" i="1"/>
  <c r="M3181" i="1"/>
  <c r="M2923" i="1"/>
  <c r="M1233" i="1"/>
  <c r="M8122" i="1"/>
  <c r="M1167" i="1"/>
  <c r="M3359" i="1"/>
  <c r="M1052" i="1"/>
  <c r="M5904" i="1"/>
  <c r="M5056" i="1"/>
  <c r="M2976" i="1"/>
  <c r="M7551" i="1"/>
  <c r="M6789" i="1"/>
  <c r="M1881" i="1"/>
  <c r="M7537" i="1"/>
  <c r="M172" i="1"/>
  <c r="M7997" i="1"/>
  <c r="M1071" i="1"/>
  <c r="M277" i="1"/>
  <c r="M74" i="1"/>
  <c r="M1193" i="1"/>
  <c r="M4893" i="1"/>
  <c r="M1892" i="1"/>
  <c r="M8199" i="1"/>
  <c r="M3216" i="1"/>
  <c r="M4059" i="1"/>
  <c r="M8306" i="1"/>
  <c r="M7845" i="1"/>
  <c r="M4453" i="1"/>
  <c r="M4217" i="1"/>
  <c r="M4412" i="1"/>
  <c r="M4015" i="1"/>
  <c r="M3146" i="1"/>
  <c r="M7460" i="1"/>
  <c r="M2576" i="1"/>
  <c r="M8334" i="1"/>
  <c r="M2232" i="1"/>
  <c r="M7795" i="1"/>
  <c r="M2530" i="1"/>
  <c r="M4684" i="1"/>
  <c r="M2036" i="1"/>
  <c r="M4423" i="1"/>
  <c r="M6825" i="1"/>
  <c r="M5793" i="1"/>
  <c r="M3522" i="1"/>
  <c r="M5821" i="1"/>
  <c r="M2334" i="1"/>
  <c r="M3607" i="1"/>
  <c r="M749" i="1"/>
  <c r="M5302" i="1"/>
  <c r="M6911" i="1"/>
  <c r="M7998" i="1"/>
  <c r="M2053" i="1"/>
  <c r="M5022" i="1"/>
  <c r="M3590" i="1"/>
  <c r="M2768" i="1"/>
  <c r="M3698" i="1"/>
  <c r="M4354" i="1"/>
  <c r="M6237" i="1"/>
  <c r="M7336" i="1"/>
  <c r="M698" i="1"/>
  <c r="M629" i="1"/>
  <c r="M3794" i="1"/>
  <c r="M7514" i="1"/>
  <c r="M4047" i="1"/>
  <c r="M7245" i="1"/>
  <c r="M6269" i="1"/>
  <c r="M5050" i="1"/>
  <c r="M1947" i="1"/>
  <c r="M979" i="1"/>
  <c r="M7704" i="1"/>
  <c r="M236" i="1"/>
  <c r="M8357" i="1"/>
  <c r="M3446" i="1"/>
  <c r="M7281" i="1"/>
  <c r="M1593" i="1"/>
  <c r="M5398" i="1"/>
  <c r="M3900" i="1"/>
  <c r="M4054" i="1"/>
  <c r="M5073" i="1"/>
  <c r="M6421" i="1"/>
  <c r="M474" i="1"/>
  <c r="M8339" i="1"/>
  <c r="M8024" i="1"/>
  <c r="M4245" i="1"/>
  <c r="M2627" i="1"/>
  <c r="M7884" i="1"/>
  <c r="M2339" i="1"/>
  <c r="M2498" i="1"/>
  <c r="M349" i="1"/>
  <c r="M958" i="1"/>
  <c r="M4787" i="1"/>
  <c r="M8340" i="1"/>
  <c r="M3005" i="1"/>
  <c r="M6348" i="1"/>
  <c r="M2823" i="1"/>
  <c r="M622" i="1"/>
  <c r="M3327" i="1"/>
  <c r="M2487" i="1"/>
  <c r="M1531" i="1"/>
  <c r="M6831" i="1"/>
  <c r="M6539" i="1"/>
  <c r="M7136" i="1"/>
  <c r="M1914" i="1"/>
  <c r="M1611" i="1"/>
  <c r="M4252" i="1"/>
  <c r="M3612" i="1"/>
  <c r="M4961" i="1"/>
  <c r="M6194" i="1"/>
  <c r="M3378" i="1"/>
  <c r="M2988" i="1"/>
  <c r="M4762" i="1"/>
  <c r="M1790" i="1"/>
  <c r="M1933" i="1"/>
  <c r="M1020" i="1"/>
  <c r="M6130" i="1"/>
  <c r="M1532" i="1"/>
  <c r="M2264" i="1"/>
  <c r="M5479" i="1"/>
  <c r="M8017" i="1"/>
  <c r="M8457" i="1"/>
  <c r="M2018" i="1"/>
  <c r="M1358" i="1"/>
  <c r="M6159" i="1"/>
  <c r="M82" i="1"/>
  <c r="M3502" i="1"/>
  <c r="M1759" i="1"/>
  <c r="M8219" i="1"/>
  <c r="M1187" i="1"/>
  <c r="M229" i="1"/>
  <c r="M3212" i="1"/>
  <c r="M7337" i="1"/>
  <c r="M7204" i="1"/>
  <c r="M1319" i="1"/>
  <c r="M5591" i="1"/>
  <c r="M5592" i="1"/>
  <c r="M5362" i="1"/>
  <c r="M1594" i="1"/>
  <c r="M6950" i="1"/>
  <c r="M6774" i="1"/>
  <c r="M5266" i="1"/>
  <c r="M2004" i="1"/>
  <c r="M2410" i="1"/>
  <c r="M1662" i="1"/>
  <c r="M4984" i="1"/>
  <c r="M1998" i="1"/>
  <c r="M3506" i="1"/>
  <c r="M561" i="1"/>
  <c r="M3839" i="1"/>
  <c r="M4198" i="1"/>
  <c r="M278" i="1"/>
  <c r="M565" i="1"/>
  <c r="M5248" i="1"/>
  <c r="M1920" i="1"/>
  <c r="M5118" i="1"/>
  <c r="M8196" i="1"/>
  <c r="M2883" i="1"/>
  <c r="M7229" i="1"/>
  <c r="M883" i="1"/>
  <c r="M5856" i="1"/>
  <c r="M7809" i="1"/>
  <c r="M3913" i="1"/>
  <c r="M4659" i="1"/>
  <c r="M873" i="1"/>
  <c r="M6448" i="1"/>
  <c r="M6515" i="1"/>
  <c r="M8123" i="1"/>
  <c r="M2918" i="1"/>
  <c r="M8393" i="1"/>
  <c r="M4360" i="1"/>
  <c r="M5705" i="1"/>
  <c r="M1730" i="1"/>
  <c r="M946" i="1"/>
  <c r="M7596" i="1"/>
  <c r="M1770" i="1"/>
  <c r="M122" i="1"/>
  <c r="M216" i="1"/>
  <c r="M2054" i="1"/>
  <c r="M3989" i="1"/>
  <c r="M1078" i="1"/>
  <c r="M6454" i="1"/>
  <c r="M4710" i="1"/>
  <c r="M7309" i="1"/>
  <c r="M2898" i="1"/>
  <c r="M6868" i="1"/>
  <c r="M5746" i="1"/>
  <c r="M4459" i="1"/>
  <c r="M6907" i="1"/>
  <c r="M2583" i="1"/>
  <c r="M12" i="1"/>
  <c r="M4908" i="1"/>
  <c r="M7582" i="1"/>
  <c r="M1616" i="1"/>
  <c r="M1402" i="1"/>
  <c r="M7473" i="1"/>
  <c r="M1161" i="1"/>
  <c r="M1299" i="1"/>
  <c r="M3820" i="1"/>
  <c r="M6784" i="1"/>
  <c r="M3059" i="1"/>
  <c r="M8233" i="1"/>
  <c r="M5805" i="1"/>
  <c r="M1049" i="1"/>
  <c r="M1698" i="1"/>
  <c r="M3678" i="1"/>
  <c r="M1243" i="1"/>
  <c r="M4976" i="1"/>
  <c r="M4545" i="1"/>
  <c r="M7092" i="1"/>
  <c r="M3790" i="1"/>
  <c r="M7078" i="1"/>
  <c r="M5706" i="1"/>
  <c r="M8229" i="1"/>
  <c r="M8516" i="1"/>
  <c r="M154" i="1"/>
  <c r="M6696" i="1"/>
  <c r="M1864" i="1"/>
  <c r="M8118" i="1"/>
  <c r="M6210" i="1"/>
  <c r="M4886" i="1"/>
  <c r="M8148" i="1"/>
  <c r="M2475" i="1"/>
  <c r="M686" i="1"/>
  <c r="M457" i="1"/>
  <c r="M7891" i="1"/>
  <c r="M5016" i="1"/>
  <c r="M7896" i="1"/>
  <c r="M7120" i="1"/>
  <c r="M4058" i="1"/>
  <c r="M2977" i="1"/>
  <c r="M4277" i="1"/>
  <c r="M1765" i="1"/>
  <c r="M3558" i="1"/>
  <c r="M1387" i="1"/>
  <c r="M1461" i="1"/>
  <c r="M257" i="1"/>
  <c r="M7034" i="1"/>
  <c r="M8387" i="1"/>
  <c r="M730" i="1"/>
  <c r="M4009" i="1"/>
  <c r="M7109" i="1"/>
  <c r="M3116" i="1"/>
  <c r="M204" i="1"/>
  <c r="M5529" i="1"/>
  <c r="M1703" i="1"/>
  <c r="M1965" i="1"/>
  <c r="M8067" i="1"/>
  <c r="M1517" i="1"/>
  <c r="M1956" i="1"/>
  <c r="M4881" i="1"/>
  <c r="M2971" i="1"/>
  <c r="M1603" i="1"/>
  <c r="M1511" i="1"/>
  <c r="M2026" i="1"/>
  <c r="M4207" i="1"/>
  <c r="M7721" i="1"/>
  <c r="M7694" i="1"/>
  <c r="M1639" i="1"/>
  <c r="M4742" i="1"/>
  <c r="M3621" i="1"/>
  <c r="M3447" i="1"/>
  <c r="M2777" i="1"/>
  <c r="M5244" i="1"/>
  <c r="M3464" i="1"/>
  <c r="M5094" i="1"/>
  <c r="M4373" i="1"/>
  <c r="M8234" i="1"/>
  <c r="M6505" i="1"/>
  <c r="M5884" i="1"/>
  <c r="M2830" i="1"/>
  <c r="M6324" i="1"/>
  <c r="M3152" i="1"/>
  <c r="M7698" i="1"/>
  <c r="M1375" i="1"/>
  <c r="M5078" i="1"/>
  <c r="M4896" i="1"/>
  <c r="M4678" i="1"/>
  <c r="M3397" i="1"/>
  <c r="M6821" i="1"/>
  <c r="M1885" i="1"/>
  <c r="M8028" i="1"/>
  <c r="M7758" i="1"/>
  <c r="M369" i="1"/>
  <c r="M7382" i="1"/>
  <c r="M5037" i="1"/>
  <c r="M669" i="1"/>
  <c r="M2182" i="1"/>
  <c r="M2104" i="1"/>
  <c r="M5698" i="1"/>
  <c r="M7221" i="1"/>
  <c r="M1727" i="1"/>
  <c r="M4426" i="1"/>
  <c r="M4016" i="1"/>
  <c r="M3037" i="1"/>
  <c r="M6944" i="1"/>
  <c r="M7142" i="1"/>
  <c r="M3511" i="1"/>
  <c r="M4342" i="1"/>
  <c r="M2682" i="1"/>
  <c r="M1771" i="1"/>
  <c r="M268" i="1"/>
  <c r="M6015" i="1"/>
  <c r="M1502" i="1"/>
  <c r="M7360" i="1"/>
  <c r="M5723" i="1"/>
  <c r="M6873" i="1"/>
  <c r="M141" i="1"/>
  <c r="M812" i="1"/>
  <c r="M6183" i="1"/>
  <c r="M4838" i="1"/>
  <c r="M2758" i="1"/>
  <c r="M4456" i="1"/>
  <c r="M2847" i="1"/>
  <c r="M5678" i="1"/>
  <c r="M7591" i="1"/>
  <c r="M7912" i="1"/>
  <c r="M1445" i="1"/>
  <c r="M3672" i="1"/>
  <c r="M51" i="1"/>
  <c r="M3369" i="1"/>
  <c r="M7230" i="1"/>
  <c r="M2293" i="1"/>
  <c r="M2413" i="1"/>
  <c r="M3895" i="1"/>
  <c r="M6414" i="1"/>
  <c r="M6697" i="1"/>
  <c r="M2437" i="1"/>
  <c r="M3666" i="1"/>
  <c r="M531" i="1"/>
  <c r="M1915" i="1"/>
  <c r="M2135" i="1"/>
  <c r="M2589" i="1"/>
  <c r="M93" i="1"/>
  <c r="M1512" i="1"/>
  <c r="M2688" i="1"/>
  <c r="M602" i="1"/>
  <c r="M2493" i="1"/>
  <c r="M4985" i="1"/>
  <c r="M556" i="1"/>
  <c r="M6954" i="1"/>
  <c r="M1987" i="1"/>
  <c r="M8375" i="1"/>
  <c r="M7861" i="1"/>
  <c r="M5119" i="1"/>
  <c r="M7428" i="1"/>
  <c r="M2571" i="1"/>
  <c r="M7429" i="1"/>
  <c r="M8124" i="1"/>
  <c r="M7038" i="1"/>
  <c r="M2803" i="1"/>
  <c r="M6040" i="1"/>
  <c r="M6244" i="1"/>
  <c r="M2340" i="1"/>
  <c r="M1568" i="1"/>
  <c r="M4495" i="1"/>
  <c r="M1162" i="1"/>
  <c r="M4030" i="1"/>
  <c r="M2147" i="1"/>
  <c r="M1999" i="1"/>
  <c r="M7430" i="1"/>
  <c r="M6407" i="1"/>
  <c r="M3158" i="1"/>
  <c r="M1376" i="1"/>
  <c r="M3613" i="1"/>
  <c r="M370" i="1"/>
  <c r="M7490" i="1"/>
  <c r="M52" i="1"/>
  <c r="M1518" i="1"/>
  <c r="M8426" i="1"/>
  <c r="M788" i="1"/>
  <c r="M5245" i="1"/>
  <c r="M1419" i="1"/>
  <c r="M7705" i="1"/>
  <c r="M4192" i="1"/>
  <c r="M5973" i="1"/>
  <c r="M5313" i="1"/>
  <c r="M7875" i="1"/>
  <c r="M3224" i="1"/>
  <c r="M5284" i="1"/>
  <c r="M217" i="1"/>
  <c r="M8107" i="1"/>
  <c r="M6449" i="1"/>
  <c r="M265" i="1"/>
  <c r="M5598" i="1"/>
  <c r="M1751" i="1"/>
  <c r="M1359" i="1"/>
  <c r="M2759" i="1"/>
  <c r="M2747" i="1"/>
  <c r="M7350" i="1"/>
  <c r="M7154" i="1"/>
  <c r="M915" i="1"/>
  <c r="M4460" i="1"/>
  <c r="M1392" i="1"/>
  <c r="M1966" i="1"/>
  <c r="M2503" i="1"/>
  <c r="M6528" i="1"/>
  <c r="M317" i="1"/>
  <c r="M6415" i="1"/>
  <c r="M1814" i="1"/>
  <c r="M8244" i="1"/>
  <c r="M7850" i="1"/>
  <c r="M5410" i="1"/>
  <c r="M5831" i="1"/>
  <c r="M4824" i="1"/>
  <c r="M2320" i="1"/>
  <c r="M4315" i="1"/>
  <c r="M8108" i="1"/>
  <c r="M1388" i="1"/>
  <c r="M8504" i="1"/>
  <c r="M5915" i="1"/>
  <c r="M1053" i="1"/>
  <c r="M3650" i="1"/>
  <c r="M7699" i="1"/>
  <c r="M5740" i="1"/>
  <c r="M2270" i="1"/>
  <c r="M4781" i="1"/>
  <c r="M2737" i="1"/>
  <c r="M5336" i="1"/>
  <c r="M2323" i="1"/>
  <c r="M880" i="1"/>
  <c r="M7096" i="1"/>
  <c r="M2632" i="1"/>
  <c r="M5957" i="1"/>
  <c r="M1181" i="1"/>
  <c r="M3159" i="1"/>
  <c r="M5353" i="1"/>
  <c r="M7935" i="1"/>
  <c r="M3440" i="1"/>
  <c r="M5178" i="1"/>
  <c r="M5897" i="1"/>
  <c r="M1157" i="1"/>
  <c r="M3689" i="1"/>
  <c r="M2561" i="1"/>
  <c r="M998" i="1"/>
  <c r="M5709" i="1"/>
  <c r="M1850" i="1"/>
  <c r="M5221" i="1"/>
  <c r="M4823" i="1"/>
  <c r="M94" i="1"/>
  <c r="M4517" i="1"/>
  <c r="M2191" i="1"/>
  <c r="M6374" i="1"/>
  <c r="M1209" i="1"/>
  <c r="M2867" i="1"/>
  <c r="M7602" i="1"/>
  <c r="M8358" i="1"/>
  <c r="M3830" i="1"/>
  <c r="M7198" i="1"/>
  <c r="M5377" i="1"/>
  <c r="M2989" i="1"/>
  <c r="M6644" i="1"/>
  <c r="M1691" i="1"/>
  <c r="M1012" i="1"/>
  <c r="M2233" i="1"/>
  <c r="M2248" i="1"/>
  <c r="M1479" i="1"/>
  <c r="M4887" i="1"/>
  <c r="M8416" i="1"/>
  <c r="M3935" i="1"/>
  <c r="M6475" i="1"/>
  <c r="M860" i="1"/>
  <c r="M4753" i="1"/>
  <c r="M5525" i="1"/>
  <c r="M3129" i="1"/>
  <c r="M3983" i="1"/>
  <c r="M3424" i="1"/>
  <c r="M5337" i="1"/>
  <c r="M7282" i="1"/>
  <c r="M2483" i="1"/>
  <c r="M7342" i="1"/>
  <c r="M1044" i="1"/>
  <c r="M2769" i="1"/>
  <c r="M4060" i="1"/>
  <c r="M3740" i="1"/>
  <c r="M5669" i="1"/>
  <c r="M6746" i="1"/>
  <c r="M2185" i="1"/>
  <c r="M2019" i="1"/>
  <c r="M1422" i="1"/>
  <c r="M4310" i="1"/>
  <c r="M1433" i="1"/>
  <c r="M7810" i="1"/>
  <c r="M1743" i="1"/>
  <c r="M6067" i="1"/>
  <c r="M3289" i="1"/>
  <c r="M4754" i="1"/>
  <c r="M7050" i="1"/>
  <c r="M3559" i="1"/>
  <c r="M6398" i="1"/>
  <c r="M5618" i="1"/>
  <c r="M1403" i="1"/>
  <c r="M6140" i="1"/>
  <c r="M7208" i="1"/>
  <c r="M1784" i="1"/>
  <c r="M2788" i="1"/>
  <c r="M7770" i="1"/>
  <c r="M1344" i="1"/>
  <c r="M3806" i="1"/>
  <c r="M4307" i="1"/>
  <c r="M269" i="1"/>
  <c r="M3692" i="1"/>
  <c r="M3643" i="1"/>
  <c r="M1984" i="1"/>
  <c r="M2429" i="1"/>
  <c r="M6621" i="1"/>
  <c r="M7338" i="1"/>
  <c r="M7300" i="1"/>
  <c r="M53" i="1"/>
  <c r="M7811" i="1"/>
  <c r="M341" i="1"/>
  <c r="M582" i="1"/>
  <c r="M1654" i="1"/>
  <c r="M4288" i="1"/>
  <c r="M6375" i="1"/>
  <c r="M3093" i="1"/>
  <c r="M2738" i="1"/>
  <c r="M5150" i="1"/>
  <c r="M2527" i="1"/>
  <c r="M6826" i="1"/>
  <c r="M1970" i="1"/>
  <c r="M7137" i="1"/>
  <c r="M3930" i="1"/>
  <c r="M8119" i="1"/>
  <c r="M7184" i="1"/>
  <c r="M1244" i="1"/>
  <c r="M6741" i="1"/>
  <c r="M1083" i="1"/>
  <c r="M5389" i="1"/>
  <c r="M6595" i="1"/>
  <c r="M7919" i="1"/>
  <c r="M1536" i="1"/>
  <c r="M7271" i="1"/>
  <c r="M8185" i="1"/>
  <c r="M5184" i="1"/>
  <c r="M5308" i="1"/>
  <c r="M7314" i="1"/>
  <c r="M336" i="1"/>
  <c r="M4788" i="1"/>
  <c r="M4404" i="1"/>
  <c r="M6499" i="1"/>
  <c r="M1095" i="1"/>
  <c r="M5751" i="1"/>
  <c r="M4562" i="1"/>
  <c r="M8125" i="1"/>
  <c r="M3069" i="1"/>
  <c r="M5926" i="1"/>
  <c r="M4488" i="1"/>
  <c r="M1224" i="1"/>
  <c r="M5963" i="1"/>
  <c r="M3629" i="1"/>
  <c r="M2536" i="1"/>
  <c r="M4232" i="1"/>
  <c r="M5545" i="1"/>
  <c r="M3080" i="1"/>
  <c r="M7257" i="1"/>
  <c r="M4323" i="1"/>
  <c r="M656" i="1"/>
  <c r="M497" i="1"/>
  <c r="M1213" i="1"/>
  <c r="M6937" i="1"/>
  <c r="M8505" i="1"/>
  <c r="M7125" i="1"/>
  <c r="M3483" i="1"/>
  <c r="M3370" i="1"/>
  <c r="M7106" i="1"/>
  <c r="M2388" i="1"/>
  <c r="M1715" i="1"/>
  <c r="M1495" i="1"/>
  <c r="M6325" i="1"/>
  <c r="M1470" i="1"/>
  <c r="M8149" i="1"/>
  <c r="M6450" i="1"/>
  <c r="M4159" i="1"/>
  <c r="M2555" i="1"/>
  <c r="M4466" i="1"/>
  <c r="M3125" i="1"/>
  <c r="M3851" i="1"/>
  <c r="M1791" i="1"/>
  <c r="M3398" i="1"/>
  <c r="M7294" i="1"/>
  <c r="M771" i="1"/>
  <c r="M3791" i="1"/>
  <c r="M7662" i="1"/>
  <c r="M258" i="1"/>
  <c r="M8058" i="1"/>
  <c r="M4951" i="1"/>
  <c r="M3879" i="1"/>
  <c r="M7885" i="1"/>
  <c r="M2069" i="1"/>
  <c r="M6364" i="1"/>
  <c r="M1886" i="1"/>
  <c r="M4246" i="1"/>
  <c r="M7030" i="1"/>
  <c r="M8274" i="1"/>
  <c r="M7285" i="1"/>
  <c r="M5614" i="1"/>
  <c r="M5156" i="1"/>
  <c r="M95" i="1"/>
  <c r="M6836" i="1"/>
  <c r="M440" i="1"/>
  <c r="M4071" i="1"/>
  <c r="M6399" i="1"/>
  <c r="M3393" i="1"/>
  <c r="M2048" i="1"/>
  <c r="M691" i="1"/>
  <c r="M8292" i="1"/>
  <c r="M7526" i="1"/>
  <c r="M5916" i="1"/>
  <c r="M5870" i="1"/>
  <c r="M2271" i="1"/>
  <c r="M2868" i="1"/>
  <c r="M6357" i="1"/>
  <c r="M304" i="1"/>
  <c r="M7088" i="1"/>
  <c r="M5911" i="1"/>
  <c r="M1612" i="1"/>
  <c r="M2198" i="1"/>
  <c r="M1744" i="1"/>
  <c r="M6709" i="1"/>
  <c r="M6276" i="1"/>
  <c r="M1874" i="1"/>
  <c r="M4970" i="1"/>
  <c r="M3914" i="1"/>
  <c r="M2668" i="1"/>
  <c r="M5681" i="1"/>
  <c r="M7946" i="1"/>
  <c r="M7764" i="1"/>
  <c r="M7378" i="1"/>
  <c r="M3147" i="1"/>
  <c r="M1353" i="1"/>
  <c r="M5682" i="1"/>
  <c r="M6500" i="1"/>
  <c r="M8214" i="1"/>
  <c r="M5627" i="1"/>
  <c r="M6516" i="1"/>
  <c r="M187" i="1"/>
  <c r="M2457" i="1"/>
  <c r="M999" i="1"/>
  <c r="M4035" i="1"/>
  <c r="M2794" i="1"/>
  <c r="M8156" i="1"/>
  <c r="M2859" i="1"/>
  <c r="M2033" i="1"/>
  <c r="M3644" i="1"/>
  <c r="M6195" i="1"/>
  <c r="M1492" i="1"/>
  <c r="M8478" i="1"/>
  <c r="M6638" i="1"/>
  <c r="M7295" i="1"/>
  <c r="M4928" i="1"/>
  <c r="M6529" i="1"/>
  <c r="M6869" i="1"/>
  <c r="M6596" i="1"/>
  <c r="M3010" i="1"/>
  <c r="M5088" i="1"/>
  <c r="M1377" i="1"/>
  <c r="M540" i="1"/>
  <c r="M4227" i="1"/>
  <c r="M3693" i="1"/>
  <c r="M4909" i="1"/>
  <c r="M1328" i="1"/>
  <c r="M4374" i="1"/>
  <c r="M1168" i="1"/>
  <c r="M5420" i="1"/>
  <c r="M3507" i="1"/>
  <c r="M5164" i="1"/>
  <c r="M61" i="1"/>
  <c r="M7805" i="1"/>
  <c r="M2816" i="1"/>
  <c r="M1130" i="1"/>
  <c r="M8130" i="1"/>
  <c r="M4454" i="1"/>
  <c r="M2692" i="1"/>
  <c r="M4693" i="1"/>
  <c r="M5083" i="1"/>
  <c r="M4694" i="1"/>
  <c r="M5008" i="1"/>
  <c r="M3141" i="1"/>
  <c r="M825" i="1"/>
  <c r="M8029" i="1"/>
  <c r="M3657" i="1"/>
  <c r="M5338" i="1"/>
  <c r="M5023" i="1"/>
  <c r="M6645" i="1"/>
  <c r="M2537" i="1"/>
  <c r="M681" i="1"/>
  <c r="M6684" i="1"/>
  <c r="M3094" i="1"/>
  <c r="M5309" i="1"/>
  <c r="M650" i="1"/>
  <c r="M5137" i="1"/>
  <c r="M5123" i="1"/>
  <c r="M6369" i="1"/>
  <c r="M1032" i="1"/>
  <c r="M7700" i="1"/>
  <c r="M4716" i="1"/>
  <c r="M6326" i="1"/>
  <c r="M7331" i="1"/>
  <c r="M7320" i="1"/>
  <c r="M2538" i="1"/>
  <c r="M4413" i="1"/>
  <c r="M3624" i="1"/>
  <c r="M874" i="1"/>
  <c r="M4952" i="1"/>
  <c r="M5832" i="1"/>
  <c r="M3571" i="1"/>
  <c r="M2114" i="1"/>
  <c r="M692" i="1"/>
  <c r="M7126" i="1"/>
  <c r="M8010" i="1"/>
  <c r="M6050" i="1"/>
  <c r="M433" i="1"/>
  <c r="M1561" i="1"/>
  <c r="M3567" i="1"/>
  <c r="M4394" i="1"/>
  <c r="M6365" i="1"/>
  <c r="M1899" i="1"/>
  <c r="M5225" i="1"/>
  <c r="M3449" i="1"/>
  <c r="M1146" i="1"/>
  <c r="M1731" i="1"/>
  <c r="M1635" i="1"/>
  <c r="M2042" i="1"/>
  <c r="M4042" i="1"/>
  <c r="M7361" i="1"/>
  <c r="M5421" i="1"/>
  <c r="M7129" i="1"/>
  <c r="M5466" i="1"/>
  <c r="M804" i="1"/>
  <c r="M4789" i="1"/>
  <c r="M3148" i="1"/>
  <c r="M4625" i="1"/>
  <c r="M616" i="1"/>
  <c r="M682" i="1"/>
  <c r="M2507" i="1"/>
  <c r="M6747" i="1"/>
  <c r="M2753" i="1"/>
  <c r="M3050" i="1"/>
  <c r="M4361" i="1"/>
  <c r="M2949" i="1"/>
  <c r="M1664" i="1"/>
  <c r="M2294" i="1"/>
  <c r="M3896" i="1"/>
  <c r="M8341" i="1"/>
  <c r="M7301" i="1"/>
  <c r="M6653" i="1"/>
  <c r="M7851" i="1"/>
  <c r="M3512" i="1"/>
  <c r="M8277" i="1"/>
  <c r="M5043" i="1"/>
  <c r="M8018" i="1"/>
  <c r="M6977" i="1"/>
  <c r="M6070" i="1"/>
  <c r="M2593" i="1"/>
  <c r="M8150" i="1"/>
  <c r="M6813" i="1"/>
  <c r="M1961" i="1"/>
  <c r="M3908" i="1"/>
  <c r="M6580" i="1"/>
  <c r="M1428" i="1"/>
  <c r="M7869" i="1"/>
  <c r="M4272" i="1"/>
  <c r="M3415" i="1"/>
  <c r="M587" i="1"/>
  <c r="M8053" i="1"/>
  <c r="M2218" i="1"/>
  <c r="M2341" i="1"/>
  <c r="M402" i="1"/>
  <c r="M79" i="1"/>
  <c r="M1265" i="1"/>
  <c r="M7538" i="1"/>
  <c r="M7979" i="1"/>
  <c r="M3425" i="1"/>
  <c r="M5212" i="1"/>
  <c r="M3867" i="1"/>
  <c r="M7481" i="1"/>
  <c r="M7886" i="1"/>
  <c r="M6145" i="1"/>
  <c r="M4971" i="1"/>
  <c r="M1096" i="1"/>
  <c r="M8420" i="1"/>
  <c r="M4933" i="1"/>
  <c r="M243" i="1"/>
  <c r="M1613" i="1"/>
  <c r="M6971" i="1"/>
  <c r="M1451" i="1"/>
  <c r="M8335" i="1"/>
  <c r="M6832" i="1"/>
  <c r="M1900" i="1"/>
  <c r="M2224" i="1"/>
  <c r="M7482" i="1"/>
  <c r="M8004" i="1"/>
  <c r="M3290" i="1"/>
  <c r="M4324" i="1"/>
  <c r="M4467" i="1"/>
  <c r="M5815" i="1"/>
  <c r="M6801" i="1"/>
  <c r="M8190" i="1"/>
  <c r="M1114" i="1"/>
  <c r="M3699" i="1"/>
  <c r="M1882" i="1"/>
  <c r="M2287" i="1"/>
  <c r="M7879" i="1"/>
  <c r="M5833" i="1"/>
  <c r="M7685" i="1"/>
  <c r="M1675" i="1"/>
  <c r="M1819" i="1"/>
  <c r="M5607" i="1"/>
  <c r="M1855" i="1"/>
  <c r="M5496" i="1"/>
  <c r="M4109" i="1"/>
  <c r="M2458" i="1"/>
  <c r="M3925" i="1"/>
  <c r="M4483" i="1"/>
  <c r="M2899" i="1"/>
  <c r="M5002" i="1"/>
  <c r="M5449" i="1"/>
  <c r="M7548" i="1"/>
  <c r="M4629" i="1"/>
  <c r="M7686" i="1"/>
  <c r="M320" i="1"/>
  <c r="M175" i="1"/>
  <c r="M6854" i="1"/>
  <c r="M8300" i="1"/>
  <c r="M4704" i="1"/>
  <c r="M4945" i="1"/>
  <c r="M326" i="1"/>
  <c r="M813" i="1"/>
  <c r="M2074" i="1"/>
  <c r="M6912" i="1"/>
  <c r="M7315" i="1"/>
  <c r="M3572" i="1"/>
  <c r="M2370" i="1"/>
  <c r="M7332" i="1"/>
  <c r="M359" i="1"/>
  <c r="M6098" i="1"/>
  <c r="M1617" i="1"/>
  <c r="M1482" i="1"/>
  <c r="M3868" i="1"/>
  <c r="M549" i="1"/>
  <c r="M1562" i="1"/>
  <c r="M5980" i="1"/>
  <c r="M7302" i="1"/>
  <c r="M3017" i="1"/>
  <c r="M6591" i="1"/>
  <c r="M2225" i="1"/>
  <c r="M1360" i="1"/>
  <c r="M8126" i="1"/>
  <c r="M2305" i="1"/>
  <c r="M5670" i="1"/>
  <c r="M1865" i="1"/>
  <c r="M3387" i="1"/>
  <c r="M5331" i="1"/>
  <c r="M1249" i="1"/>
  <c r="M4225" i="1"/>
  <c r="M593" i="1"/>
  <c r="M6794" i="1"/>
  <c r="M5474" i="1"/>
  <c r="M675" i="1"/>
  <c r="M4897" i="1"/>
  <c r="M3958" i="1"/>
  <c r="M826" i="1"/>
  <c r="M7168" i="1"/>
  <c r="M1399" i="1"/>
  <c r="M4882" i="1"/>
  <c r="M7409" i="1"/>
  <c r="M3723" i="1"/>
  <c r="M6704" i="1"/>
  <c r="M7991" i="1"/>
  <c r="M3192" i="1"/>
  <c r="M5304" i="1"/>
  <c r="M4343" i="1"/>
  <c r="M2693" i="1"/>
  <c r="M1856" i="1"/>
  <c r="M6400" i="1"/>
  <c r="M6941" i="1"/>
  <c r="M524" i="1"/>
  <c r="M2653" i="1"/>
  <c r="M5246" i="1"/>
  <c r="M4468" i="1"/>
  <c r="M8417" i="1"/>
  <c r="M2730" i="1"/>
  <c r="M6079" i="1"/>
  <c r="M4871" i="1"/>
  <c r="M5230" i="1"/>
  <c r="M5539" i="1"/>
  <c r="M3351" i="1"/>
  <c r="M3959" i="1"/>
  <c r="M4990" i="1"/>
  <c r="M4551" i="1"/>
  <c r="M1270" i="1"/>
  <c r="M827" i="1"/>
  <c r="M3411" i="1"/>
  <c r="M7999" i="1"/>
  <c r="M4188" i="1"/>
  <c r="M566" i="1"/>
  <c r="M3694" i="1"/>
  <c r="M5810" i="1"/>
  <c r="M18" i="1"/>
  <c r="M1802" i="1"/>
  <c r="M2584" i="1"/>
  <c r="M1752" i="1"/>
  <c r="M2148" i="1"/>
  <c r="M4991" i="1"/>
  <c r="M5889" i="1"/>
  <c r="M2539" i="1"/>
  <c r="M3491" i="1"/>
  <c r="M8000" i="1"/>
  <c r="M194" i="1"/>
  <c r="M4122" i="1"/>
  <c r="M2677" i="1"/>
  <c r="M3810" i="1"/>
  <c r="M5974" i="1"/>
  <c r="M3450" i="1"/>
  <c r="M7806" i="1"/>
  <c r="M1439" i="1"/>
  <c r="M46" i="1"/>
  <c r="M8278" i="1"/>
  <c r="M1820" i="1"/>
  <c r="M4178" i="1"/>
  <c r="M6383" i="1"/>
  <c r="M3750" i="1"/>
  <c r="M80" i="1"/>
  <c r="M1732" i="1"/>
  <c r="M8230" i="1"/>
  <c r="M7980" i="1"/>
  <c r="M96" i="1"/>
  <c r="M5752" i="1"/>
  <c r="M6669" i="1"/>
  <c r="M5937" i="1"/>
  <c r="M3695" i="1"/>
  <c r="M4534" i="1"/>
  <c r="M1686" i="1"/>
  <c r="M7097" i="1"/>
  <c r="M947" i="1"/>
  <c r="M4606" i="1"/>
  <c r="M1640" i="1"/>
  <c r="M4515" i="1"/>
  <c r="M970" i="1"/>
  <c r="M3560" i="1"/>
  <c r="M5310" i="1"/>
  <c r="M5599" i="1"/>
  <c r="M7004" i="1"/>
  <c r="M1198" i="1"/>
  <c r="M1131" i="1"/>
  <c r="M8131" i="1"/>
  <c r="M3000" i="1"/>
  <c r="M527" i="1"/>
  <c r="M6178" i="1"/>
  <c r="M6388" i="1"/>
  <c r="M4736" i="1"/>
  <c r="M8191" i="1"/>
  <c r="M184" i="1"/>
  <c r="M6581" i="1"/>
  <c r="M1266" i="1"/>
  <c r="M4898" i="1"/>
  <c r="M2121" i="1"/>
  <c r="M1556" i="1"/>
  <c r="M6567" i="1"/>
  <c r="M861" i="1"/>
  <c r="M8401" i="1"/>
  <c r="M2902" i="1"/>
  <c r="M2350" i="1"/>
  <c r="M7940" i="1"/>
  <c r="M2022" i="1"/>
  <c r="M3751" i="1"/>
  <c r="M1604" i="1"/>
  <c r="M2324" i="1"/>
  <c r="M5619" i="1"/>
  <c r="M5575" i="1"/>
  <c r="M512" i="1"/>
  <c r="M854" i="1"/>
  <c r="M6169" i="1"/>
  <c r="M6960" i="1"/>
  <c r="M4132" i="1"/>
  <c r="M3011" i="1"/>
  <c r="M1618" i="1"/>
  <c r="M2748" i="1"/>
  <c r="M7823" i="1"/>
  <c r="M1228" i="1"/>
  <c r="M3682" i="1"/>
  <c r="M6033" i="1"/>
  <c r="M4238" i="1"/>
  <c r="M4651" i="1"/>
  <c r="M384" i="1"/>
  <c r="M6099" i="1"/>
  <c r="M1065" i="1"/>
  <c r="M4489" i="1"/>
  <c r="M6816" i="1"/>
  <c r="M2572" i="1"/>
  <c r="M2014" i="1"/>
  <c r="M6870" i="1"/>
  <c r="M651" i="1"/>
  <c r="M3416" i="1"/>
  <c r="M4031" i="1"/>
  <c r="M4228" i="1"/>
  <c r="M4685" i="1"/>
  <c r="M1624" i="1"/>
  <c r="M2488" i="1"/>
  <c r="M3889" i="1"/>
  <c r="M3328" i="1"/>
  <c r="M7056" i="1"/>
  <c r="M6435" i="1"/>
  <c r="M8279" i="1"/>
  <c r="M1369" i="1"/>
  <c r="M7929" i="1"/>
  <c r="M8367" i="1"/>
  <c r="M7828" i="1"/>
  <c r="M5497" i="1"/>
  <c r="M4612" i="1"/>
  <c r="M5707" i="1"/>
  <c r="M4977" i="1"/>
  <c r="M4861" i="1"/>
  <c r="M3006" i="1"/>
  <c r="M7900" i="1"/>
  <c r="M7172" i="1"/>
  <c r="M868" i="1"/>
  <c r="M2115" i="1"/>
  <c r="M8307" i="1"/>
  <c r="M4500" i="1"/>
  <c r="M5279" i="1"/>
  <c r="M1404" i="1"/>
  <c r="M5493" i="1"/>
  <c r="M6426" i="1"/>
  <c r="M3018" i="1"/>
  <c r="M5780" i="1"/>
  <c r="M3860" i="1"/>
  <c r="M4518" i="1"/>
  <c r="M4097" i="1"/>
  <c r="M1147" i="1"/>
  <c r="M5938" i="1"/>
  <c r="M8025" i="1"/>
  <c r="M7611" i="1"/>
  <c r="M2208" i="1"/>
  <c r="M3872" i="1"/>
  <c r="M4098" i="1"/>
  <c r="M4461" i="1"/>
  <c r="M2585" i="1"/>
  <c r="M155" i="1"/>
  <c r="M5671" i="1"/>
  <c r="M706" i="1"/>
  <c r="M2608" i="1"/>
  <c r="M3432" i="1"/>
  <c r="M2508" i="1"/>
  <c r="M8205" i="1"/>
  <c r="M719" i="1"/>
  <c r="M5325" i="1"/>
  <c r="M5519" i="1"/>
  <c r="M4847" i="1"/>
  <c r="M1333" i="1"/>
  <c r="M1115" i="1"/>
  <c r="M123" i="1"/>
  <c r="M471" i="1"/>
  <c r="M7973" i="1"/>
  <c r="M6146" i="1"/>
  <c r="M8180" i="1"/>
  <c r="M4758" i="1"/>
  <c r="M7964" i="1"/>
  <c r="M1411" i="1"/>
  <c r="M5507" i="1"/>
  <c r="M1798" i="1"/>
  <c r="M819" i="1"/>
  <c r="M6501" i="1"/>
  <c r="M6775" i="1"/>
  <c r="M4311" i="1"/>
  <c r="M5079" i="1"/>
  <c r="M6117" i="1"/>
  <c r="M1462" i="1"/>
  <c r="M1488" i="1"/>
  <c r="M5366" i="1"/>
  <c r="M5261" i="1"/>
  <c r="M992" i="1"/>
  <c r="M4689" i="1"/>
  <c r="M2105" i="1"/>
  <c r="M3117" i="1"/>
  <c r="M734" i="1"/>
  <c r="M7738" i="1"/>
  <c r="M884" i="1"/>
  <c r="M8047" i="1"/>
  <c r="M2909" i="1"/>
  <c r="M6929" i="1"/>
  <c r="M4002" i="1"/>
  <c r="M1005" i="1"/>
  <c r="M2590" i="1"/>
  <c r="M5401" i="1"/>
  <c r="M2689" i="1"/>
  <c r="M1329" i="1"/>
  <c r="M6557" i="1"/>
  <c r="M2106" i="1"/>
  <c r="M1220" i="1"/>
  <c r="M2609" i="1"/>
  <c r="M6654" i="1"/>
  <c r="M6257" i="1"/>
  <c r="M1480" i="1"/>
  <c r="M8327" i="1"/>
  <c r="M4915" i="1"/>
  <c r="M2698" i="1"/>
  <c r="M3713" i="1"/>
  <c r="M3707" i="1"/>
  <c r="M1214" i="1"/>
  <c r="M5262" i="1"/>
  <c r="M2639" i="1"/>
  <c r="M6467" i="1"/>
  <c r="M3673" i="1"/>
  <c r="M5273" i="1"/>
  <c r="M6790" i="1"/>
  <c r="M704" i="1"/>
  <c r="M7567" i="1"/>
  <c r="M2295" i="1"/>
  <c r="M389" i="1"/>
  <c r="M1194" i="1"/>
  <c r="M6088" i="1"/>
  <c r="M8068" i="1"/>
  <c r="M6486" i="1"/>
  <c r="M1225" i="1"/>
  <c r="M1314" i="1"/>
  <c r="M7527" i="1"/>
  <c r="M3465" i="1"/>
  <c r="M2177" i="1"/>
  <c r="M8170" i="1"/>
  <c r="M6717" i="1"/>
  <c r="M2851" i="1"/>
  <c r="M5645" i="1"/>
  <c r="M116" i="1"/>
  <c r="M250" i="1"/>
  <c r="M3634" i="1"/>
  <c r="M5576" i="1"/>
  <c r="M3283" i="1"/>
  <c r="M6376" i="1"/>
  <c r="M2163" i="1"/>
  <c r="M7603" i="1"/>
  <c r="M5762" i="1"/>
  <c r="M980" i="1"/>
  <c r="M7637" i="1"/>
  <c r="M7960" i="1"/>
  <c r="M3601" i="1"/>
  <c r="M8366" i="1"/>
  <c r="M1809" i="1"/>
  <c r="M4447" i="1"/>
  <c r="M2442" i="1"/>
  <c r="M7339" i="1"/>
  <c r="M7079" i="1"/>
  <c r="M8166" i="1"/>
  <c r="M2540" i="1"/>
  <c r="M6583" i="1"/>
  <c r="M7644" i="1"/>
  <c r="M1061" i="1"/>
  <c r="M1075" i="1"/>
  <c r="M3136" i="1"/>
  <c r="M1169" i="1"/>
  <c r="M5526" i="1"/>
  <c r="M7161" i="1"/>
  <c r="M447" i="1"/>
  <c r="M5693" i="1"/>
  <c r="M416" i="1"/>
  <c r="M8322" i="1"/>
  <c r="M2596" i="1"/>
  <c r="M4273" i="1"/>
  <c r="M4433" i="1"/>
  <c r="M2205" i="1"/>
  <c r="M8328" i="1"/>
  <c r="M3053" i="1"/>
  <c r="M661" i="1"/>
  <c r="M3051" i="1"/>
  <c r="M5080" i="1"/>
  <c r="M5898" i="1"/>
  <c r="M2005" i="1"/>
  <c r="M8019" i="1"/>
  <c r="M6965" i="1"/>
  <c r="M2140" i="1"/>
  <c r="M7901" i="1"/>
  <c r="M4812" i="1"/>
  <c r="M780" i="1"/>
  <c r="M4573" i="1"/>
  <c r="M7026" i="1"/>
  <c r="M4333" i="1"/>
  <c r="M3038" i="1"/>
  <c r="M7706" i="1"/>
  <c r="M4763" i="1"/>
  <c r="M4099" i="1"/>
  <c r="M1766" i="1"/>
  <c r="M8388" i="1"/>
  <c r="M485" i="1"/>
  <c r="M2443" i="1"/>
  <c r="M4535" i="1"/>
  <c r="M2778" i="1"/>
  <c r="M3990" i="1"/>
  <c r="M6540" i="1"/>
  <c r="M81" i="1"/>
  <c r="M6892" i="1"/>
  <c r="M1557" i="1"/>
  <c r="M7436" i="1"/>
  <c r="M2739" i="1"/>
  <c r="M7193" i="1"/>
  <c r="M2171" i="1"/>
  <c r="M6125" i="1"/>
  <c r="M4519" i="1"/>
  <c r="M5710" i="1"/>
  <c r="M7897" i="1"/>
  <c r="M2804" i="1"/>
  <c r="M3335" i="1"/>
  <c r="M3236" i="1"/>
  <c r="M6955" i="1"/>
  <c r="M7739" i="1"/>
  <c r="M2800" i="1"/>
  <c r="M7148" i="1"/>
  <c r="M5908" i="1"/>
  <c r="M1033" i="1"/>
  <c r="M8389" i="1"/>
  <c r="M891" i="1"/>
  <c r="M5100" i="1"/>
  <c r="M4506" i="1"/>
  <c r="M5414" i="1"/>
  <c r="M8467" i="1"/>
  <c r="M4091" i="1"/>
  <c r="M3160" i="1"/>
  <c r="M7528" i="1"/>
  <c r="M6622" i="1"/>
  <c r="M8235" i="1"/>
  <c r="M6945" i="1"/>
  <c r="M6292" i="1"/>
  <c r="M6152" i="1"/>
  <c r="M3081" i="1"/>
  <c r="M7956" i="1"/>
  <c r="M3965" i="1"/>
  <c r="M8167" i="1"/>
  <c r="M6311" i="1"/>
  <c r="M7413" i="1"/>
  <c r="M6961" i="1"/>
  <c r="M7018" i="1"/>
  <c r="M1826" i="1"/>
  <c r="M5402" i="1"/>
  <c r="M3545" i="1"/>
  <c r="M1875" i="1"/>
  <c r="M406" i="1"/>
  <c r="M5443" i="1"/>
  <c r="M5851" i="1"/>
  <c r="M8186" i="1"/>
  <c r="M7397" i="1"/>
  <c r="M4806" i="1"/>
  <c r="M603" i="1"/>
  <c r="M4078" i="1"/>
  <c r="M7258" i="1"/>
  <c r="M489" i="1"/>
  <c r="M7801" i="1"/>
  <c r="M4524" i="1"/>
  <c r="M1827" i="1"/>
  <c r="M3717" i="1"/>
  <c r="M4297" i="1"/>
  <c r="M1785" i="1"/>
  <c r="M7383" i="1"/>
  <c r="M6748" i="1"/>
  <c r="M6329" i="1"/>
  <c r="M2423" i="1"/>
  <c r="M1687" i="1"/>
  <c r="M3310" i="1"/>
  <c r="M7788" i="1"/>
  <c r="M1944" i="1"/>
  <c r="M321" i="1"/>
  <c r="M6962" i="1"/>
  <c r="M6837" i="1"/>
  <c r="M5084" i="1"/>
  <c r="M4168" i="1"/>
  <c r="M290" i="1"/>
  <c r="M4563" i="1"/>
  <c r="M1957" i="1"/>
  <c r="M2990" i="1"/>
  <c r="M498" i="1"/>
  <c r="M2669" i="1"/>
  <c r="M7272" i="1"/>
  <c r="M1025" i="1"/>
  <c r="M2321" i="1"/>
  <c r="M2241" i="1"/>
  <c r="M7389" i="1"/>
  <c r="M8461" i="1"/>
  <c r="M1400" i="1"/>
  <c r="M7509" i="1"/>
  <c r="M4962" i="1"/>
  <c r="M7444" i="1"/>
  <c r="M4233" i="1"/>
  <c r="M2628" i="1"/>
  <c r="M7625" i="1"/>
  <c r="M3219" i="1"/>
  <c r="M7574" i="1"/>
  <c r="M1163" i="1"/>
  <c r="M2817" i="1"/>
  <c r="M2853" i="1"/>
  <c r="M3795" i="1"/>
  <c r="M6991" i="1"/>
  <c r="M3901" i="1"/>
  <c r="M5610" i="1"/>
  <c r="M2094" i="1"/>
  <c r="M6440" i="1"/>
  <c r="M3232" i="1"/>
  <c r="M4934" i="1"/>
  <c r="M507" i="1"/>
  <c r="M4630" i="1"/>
  <c r="M4829" i="1"/>
  <c r="M6153" i="1"/>
  <c r="M5235" i="1"/>
  <c r="M6451" i="1"/>
  <c r="M1676" i="1"/>
  <c r="M1991" i="1"/>
  <c r="M4872" i="1"/>
  <c r="M2892" i="1"/>
  <c r="M8448" i="1"/>
  <c r="M3070" i="1"/>
  <c r="M3873" i="1"/>
  <c r="M2155" i="1"/>
  <c r="M480" i="1"/>
  <c r="M6930" i="1"/>
  <c r="M6715" i="1"/>
  <c r="M458" i="1"/>
  <c r="M6951" i="1"/>
  <c r="M6298" i="1"/>
  <c r="M6691" i="1"/>
  <c r="M1496" i="1"/>
  <c r="M7127" i="1"/>
  <c r="M3455" i="1"/>
  <c r="M4782" i="1"/>
  <c r="M7780" i="1"/>
  <c r="M7892" i="1"/>
  <c r="M1215" i="1"/>
  <c r="M2818" i="1"/>
  <c r="M6992" i="1"/>
  <c r="M2476" i="1"/>
  <c r="M1923" i="1"/>
  <c r="M7212" i="1"/>
  <c r="M1851" i="1"/>
  <c r="M4179" i="1"/>
  <c r="M7965" i="1"/>
  <c r="M4180" i="1"/>
  <c r="M5069" i="1"/>
  <c r="M7626" i="1"/>
  <c r="M5657" i="1"/>
  <c r="M988" i="1"/>
  <c r="M129" i="1"/>
  <c r="M7529" i="1"/>
  <c r="M7209" i="1"/>
  <c r="M8435" i="1"/>
  <c r="M3732" i="1"/>
  <c r="M7401" i="1"/>
  <c r="M1151" i="1"/>
  <c r="M6946" i="1"/>
  <c r="M1452" i="1"/>
  <c r="M8511" i="1"/>
  <c r="M19" i="1"/>
  <c r="M38" i="1"/>
  <c r="M1810" i="1"/>
  <c r="M1042" i="1"/>
  <c r="M6857" i="1"/>
  <c r="M6285" i="1"/>
  <c r="M5981" i="1"/>
  <c r="M6893" i="1"/>
  <c r="M2568" i="1"/>
  <c r="M5504" i="1"/>
  <c r="M1772" i="1"/>
  <c r="M6204" i="1"/>
  <c r="M7727" i="1"/>
  <c r="M4469" i="1"/>
  <c r="M2343" i="1"/>
  <c r="M6881" i="1"/>
  <c r="M4525" i="1"/>
  <c r="M7992" i="1"/>
  <c r="M6020" i="1"/>
  <c r="M4427" i="1"/>
  <c r="M3384" i="1"/>
  <c r="M1794" i="1"/>
  <c r="M2438" i="1"/>
  <c r="M4440" i="1"/>
  <c r="M707" i="1"/>
  <c r="M7362" i="1"/>
  <c r="M6016" i="1"/>
  <c r="M4501" i="1"/>
  <c r="M3984" i="1"/>
  <c r="M2141" i="1"/>
  <c r="M4023" i="1"/>
  <c r="M2274" i="1"/>
  <c r="M699" i="1"/>
  <c r="M3921" i="1"/>
  <c r="M188" i="1"/>
  <c r="M6154" i="1"/>
  <c r="M1795" i="1"/>
  <c r="M8247" i="1"/>
  <c r="M7296" i="1"/>
  <c r="M2783" i="1"/>
  <c r="M1229" i="1"/>
  <c r="M630" i="1"/>
  <c r="M3741" i="1"/>
  <c r="M3909" i="1"/>
  <c r="M993" i="1"/>
  <c r="M4100" i="1"/>
  <c r="M328" i="1"/>
  <c r="M657" i="1"/>
  <c r="M6931" i="1"/>
  <c r="M3295" i="1"/>
  <c r="M1393" i="1"/>
  <c r="M7343" i="1"/>
  <c r="M2573" i="1"/>
  <c r="M4695" i="1"/>
  <c r="M5415" i="1"/>
  <c r="M2234" i="1"/>
  <c r="M1859" i="1"/>
  <c r="M2687" i="1"/>
  <c r="M3641" i="1"/>
  <c r="M7949" i="1"/>
  <c r="M3915" i="1"/>
  <c r="M8171" i="1"/>
  <c r="M7515" i="1"/>
  <c r="M3456" i="1"/>
  <c r="M950" i="1"/>
  <c r="M7630" i="1"/>
  <c r="M1542" i="1"/>
  <c r="M5846" i="1"/>
  <c r="M3466" i="1"/>
  <c r="M8462" i="1"/>
  <c r="M852" i="1"/>
  <c r="M32" i="1"/>
  <c r="M7771" i="1"/>
  <c r="M930" i="1"/>
  <c r="M1811" i="1"/>
  <c r="M828" i="1"/>
  <c r="M5672" i="1"/>
  <c r="M2058" i="1"/>
  <c r="M2464" i="1"/>
  <c r="M3811" i="1"/>
  <c r="M6843" i="1"/>
  <c r="M550" i="1"/>
  <c r="M7552" i="1"/>
  <c r="M5546" i="1"/>
  <c r="M2654" i="1"/>
  <c r="M2199" i="1"/>
  <c r="M7645" i="1"/>
  <c r="M7832" i="1"/>
  <c r="M7616" i="1"/>
  <c r="M7143" i="1"/>
  <c r="M4502" i="1"/>
  <c r="M3796" i="1"/>
  <c r="M1354" i="1"/>
  <c r="M2043" i="1"/>
  <c r="M3840" i="1"/>
  <c r="M5253" i="1"/>
  <c r="M4569" i="1"/>
  <c r="M4010" i="1"/>
  <c r="M2055" i="1"/>
  <c r="M7974" i="1"/>
  <c r="M4476" i="1"/>
  <c r="M4344" i="1"/>
  <c r="M110" i="1"/>
  <c r="M1050" i="1"/>
  <c r="M8120" i="1"/>
  <c r="M8132" i="1"/>
  <c r="M3614" i="1"/>
  <c r="M7583" i="1"/>
  <c r="M5687" i="1"/>
  <c r="M2051" i="1"/>
  <c r="M623" i="1"/>
  <c r="M519" i="1"/>
  <c r="M6062" i="1"/>
  <c r="M3718" i="1"/>
  <c r="M1792" i="1"/>
  <c r="M5724" i="1"/>
  <c r="M2556" i="1"/>
  <c r="M7130" i="1"/>
  <c r="M5348" i="1"/>
  <c r="M6685" i="1"/>
  <c r="M6452" i="1"/>
  <c r="M4193" i="1"/>
  <c r="M20" i="1"/>
  <c r="M6568" i="1"/>
  <c r="M6005" i="1"/>
  <c r="M8318" i="1"/>
  <c r="M735" i="1"/>
  <c r="M6733" i="1"/>
  <c r="M5975" i="1"/>
  <c r="M1379" i="1"/>
  <c r="M1158" i="1"/>
  <c r="M1815" i="1"/>
  <c r="M2275" i="1"/>
  <c r="M7051" i="1"/>
  <c r="M8255" i="1"/>
  <c r="M2020" i="1"/>
  <c r="M6351" i="1"/>
  <c r="M4477" i="1"/>
  <c r="M7893" i="1"/>
  <c r="M3651" i="1"/>
  <c r="M7321" i="1"/>
  <c r="M3936" i="1"/>
  <c r="M7283" i="1"/>
  <c r="M5314" i="1"/>
  <c r="M499" i="1"/>
  <c r="M2368" i="1"/>
  <c r="M3733" i="1"/>
  <c r="M6639" i="1"/>
  <c r="M8030" i="1"/>
  <c r="M7776" i="1"/>
  <c r="M7074" i="1"/>
  <c r="M1182" i="1"/>
  <c r="M6253" i="1"/>
  <c r="M8168" i="1"/>
  <c r="M3523" i="1"/>
  <c r="M1415" i="1"/>
  <c r="M8206" i="1"/>
  <c r="M2242" i="1"/>
  <c r="M8352" i="1"/>
  <c r="M6858" i="1"/>
  <c r="M7502" i="1"/>
  <c r="M7966" i="1"/>
  <c r="M7185" i="1"/>
  <c r="M2389" i="1"/>
  <c r="M1135" i="1"/>
  <c r="M662" i="1"/>
  <c r="M5024" i="1"/>
  <c r="M6089" i="1"/>
  <c r="M6993" i="1"/>
  <c r="M2640" i="1"/>
  <c r="M6878" i="1"/>
  <c r="M4792" i="1"/>
  <c r="M7733" i="1"/>
  <c r="M2281" i="1"/>
  <c r="M4755" i="1"/>
  <c r="M3546" i="1"/>
  <c r="M1288" i="1"/>
  <c r="M2439" i="1"/>
  <c r="M8248" i="1"/>
  <c r="M3322" i="1"/>
  <c r="M2641" i="1"/>
  <c r="M693" i="1"/>
  <c r="M6293" i="1"/>
  <c r="M311" i="1"/>
  <c r="M5631" i="1"/>
  <c r="M218" i="1"/>
  <c r="M8308" i="1"/>
  <c r="M3831" i="1"/>
  <c r="M976" i="1"/>
  <c r="M1924" i="1"/>
  <c r="M6327" i="1"/>
  <c r="M5976" i="1"/>
  <c r="M7663" i="1"/>
  <c r="M814" i="1"/>
  <c r="M5632" i="1"/>
  <c r="M5231" i="1"/>
  <c r="M1543" i="1"/>
  <c r="M6767" i="1"/>
  <c r="M7155" i="1"/>
  <c r="M176" i="1"/>
  <c r="M1334" i="1"/>
  <c r="M3807" i="1"/>
  <c r="M1453" i="1"/>
  <c r="M8402" i="1"/>
  <c r="M3142" i="1"/>
  <c r="M1524" i="1"/>
  <c r="M1971" i="1"/>
  <c r="M7592" i="1"/>
  <c r="M8336" i="1"/>
  <c r="M3985" i="1"/>
  <c r="M6894" i="1"/>
  <c r="M6918" i="1"/>
  <c r="M3852" i="1"/>
  <c r="M5885" i="1"/>
  <c r="M1650" i="1"/>
  <c r="M2875" i="1"/>
  <c r="M7870" i="1"/>
  <c r="M2801" i="1"/>
  <c r="M3054" i="1"/>
  <c r="M4496" i="1"/>
  <c r="M3986" i="1"/>
  <c r="M6343" i="1"/>
  <c r="M4652" i="1"/>
  <c r="M1572" i="1"/>
  <c r="M2763" i="1"/>
  <c r="M2444" i="1"/>
  <c r="M3345" i="1"/>
  <c r="M3832" i="1"/>
  <c r="M5871" i="1"/>
  <c r="M5085" i="1"/>
  <c r="M5666" i="1"/>
  <c r="M374" i="1"/>
  <c r="M2186" i="1"/>
  <c r="M7402" i="1"/>
  <c r="M7802" i="1"/>
  <c r="M4585" i="1"/>
  <c r="M899" i="1"/>
  <c r="M4749" i="1"/>
  <c r="M6710" i="1"/>
  <c r="M2824" i="1"/>
  <c r="M5593" i="1"/>
  <c r="M5857" i="1"/>
  <c r="M4899" i="1"/>
  <c r="M6471" i="1"/>
  <c r="M83" i="1"/>
  <c r="M3602" i="1"/>
  <c r="M2772" i="1"/>
  <c r="M1454" i="1"/>
  <c r="M3388" i="1"/>
  <c r="M5642" i="1"/>
  <c r="M7297" i="1"/>
  <c r="M3265" i="1"/>
  <c r="M2903" i="1"/>
  <c r="M4355" i="1"/>
  <c r="M7115" i="1"/>
  <c r="M3890" i="1"/>
  <c r="M6389" i="1"/>
  <c r="M6785" i="1"/>
  <c r="M5179" i="1"/>
  <c r="M3250" i="1"/>
  <c r="M2950" i="1"/>
  <c r="M6445" i="1"/>
  <c r="M4202" i="1"/>
  <c r="M1434" i="1"/>
  <c r="M6422" i="1"/>
  <c r="M3584" i="1"/>
  <c r="M2924" i="1"/>
  <c r="M6118" i="1"/>
  <c r="M6734" i="1"/>
  <c r="M1226" i="1"/>
  <c r="M7239" i="1"/>
  <c r="M6196" i="1"/>
  <c r="M1021" i="1"/>
  <c r="M407" i="1"/>
  <c r="M963" i="1"/>
  <c r="M7920" i="1"/>
  <c r="M5899" i="1"/>
  <c r="M2063" i="1"/>
  <c r="M244" i="1"/>
  <c r="M7898" i="1"/>
  <c r="M3112" i="1"/>
  <c r="M21" i="1"/>
  <c r="M1380" i="1"/>
  <c r="M7862" i="1"/>
  <c r="M6628" i="1"/>
  <c r="M8157" i="1"/>
  <c r="M7631" i="1"/>
  <c r="M4289" i="1"/>
  <c r="M4916" i="1"/>
  <c r="M1335" i="1"/>
  <c r="M4511" i="1"/>
  <c r="M3554" i="1"/>
  <c r="M2206" i="1"/>
  <c r="M7612" i="1"/>
  <c r="M3833" i="1"/>
  <c r="M7259" i="1"/>
  <c r="M921" i="1"/>
  <c r="M294" i="1"/>
  <c r="M1370" i="1"/>
  <c r="M1364" i="1"/>
  <c r="M3721" i="1"/>
  <c r="M259" i="1"/>
  <c r="M6083" i="1"/>
  <c r="M3484" i="1"/>
  <c r="M6833" i="1"/>
  <c r="M5425" i="1"/>
  <c r="M4329" i="1"/>
  <c r="M4428" i="1"/>
  <c r="M5249" i="1"/>
  <c r="M7370" i="1"/>
  <c r="M8382" i="1"/>
  <c r="M6280" i="1"/>
  <c r="M3769" i="1"/>
  <c r="M3433" i="1"/>
  <c r="M5912" i="1"/>
  <c r="M5044" i="1"/>
  <c r="M4873" i="1"/>
  <c r="M7344" i="1"/>
  <c r="M4546" i="1"/>
  <c r="M1533" i="1"/>
  <c r="M6670" i="1"/>
  <c r="M2509" i="1"/>
  <c r="M3547" i="1"/>
  <c r="M2149" i="1"/>
  <c r="M3865" i="1"/>
  <c r="M2705" i="1"/>
  <c r="M3076" i="1"/>
  <c r="M8410" i="1"/>
  <c r="M3217" i="1"/>
  <c r="M862" i="1"/>
  <c r="M4774" i="1"/>
  <c r="M5207" i="1"/>
  <c r="M4484" i="1"/>
  <c r="M2064" i="1"/>
  <c r="M683" i="1"/>
  <c r="M3960" i="1"/>
  <c r="M1550" i="1"/>
  <c r="M3683" i="1"/>
  <c r="M1786" i="1"/>
  <c r="M6674" i="1"/>
  <c r="M1519" i="1"/>
  <c r="M8323" i="1"/>
  <c r="M329" i="1"/>
  <c r="M5208" i="1"/>
  <c r="M8220" i="1"/>
  <c r="M2521" i="1"/>
  <c r="M5540" i="1"/>
  <c r="M1038" i="1"/>
  <c r="M6723" i="1"/>
  <c r="M6616" i="1"/>
  <c r="M226" i="1"/>
  <c r="M8268" i="1"/>
  <c r="M895" i="1"/>
  <c r="M8031" i="1"/>
  <c r="M7833" i="1"/>
  <c r="M5138" i="1"/>
  <c r="M2633" i="1"/>
  <c r="M7403" i="1"/>
  <c r="M6680" i="1"/>
  <c r="M3262" i="1"/>
  <c r="M4935" i="1"/>
  <c r="M7277" i="1"/>
  <c r="M5426" i="1"/>
  <c r="M3826" i="1"/>
  <c r="M7286" i="1"/>
  <c r="M7675" i="1"/>
  <c r="M7253" i="1"/>
  <c r="M7988" i="1"/>
  <c r="M8260" i="1"/>
  <c r="M7789" i="1"/>
  <c r="M2398" i="1"/>
  <c r="M305" i="1"/>
  <c r="M2754" i="1"/>
  <c r="M6349" i="1"/>
  <c r="M5967" i="1"/>
  <c r="M161" i="1"/>
  <c r="M6517" i="1"/>
  <c r="M4596" i="1"/>
  <c r="M4978" i="1"/>
  <c r="M670" i="1"/>
  <c r="M6071" i="1"/>
  <c r="M5061" i="1"/>
  <c r="M3950" i="1"/>
  <c r="M1596" i="1"/>
  <c r="M3658" i="1"/>
  <c r="M4894" i="1"/>
  <c r="M1199" i="1"/>
  <c r="M5038" i="1"/>
  <c r="M1483" i="1"/>
  <c r="M8192" i="1"/>
  <c r="M4639" i="1"/>
  <c r="M2450" i="1"/>
  <c r="M3752" i="1"/>
  <c r="M4607" i="1"/>
  <c r="M1284" i="1"/>
  <c r="M4759" i="1"/>
  <c r="M1513" i="1"/>
  <c r="M2351" i="1"/>
  <c r="M4478" i="1"/>
  <c r="M541" i="1"/>
  <c r="M6056" i="1"/>
  <c r="M7416" i="1"/>
  <c r="M2557" i="1"/>
  <c r="M671" i="1"/>
  <c r="M4874" i="1"/>
  <c r="M3548" i="1"/>
  <c r="M2993" i="1"/>
  <c r="M8133" i="1"/>
  <c r="M6460" i="1"/>
  <c r="M1484" i="1"/>
  <c r="M3118" i="1"/>
  <c r="M2424" i="1"/>
  <c r="M8313" i="1"/>
  <c r="M5716" i="1"/>
  <c r="M1254" i="1"/>
  <c r="M2065" i="1"/>
  <c r="M971" i="1"/>
  <c r="M1910" i="1"/>
  <c r="M1489" i="1"/>
  <c r="M5139" i="1"/>
  <c r="M4547" i="1"/>
  <c r="M1336" i="1"/>
  <c r="M2670" i="1"/>
  <c r="M2562" i="1"/>
  <c r="M1799" i="1"/>
  <c r="M5939" i="1"/>
  <c r="M955" i="1"/>
  <c r="M8109" i="1"/>
  <c r="M8359" i="1"/>
  <c r="M5367" i="1"/>
  <c r="M1013" i="1"/>
  <c r="M8512" i="1"/>
  <c r="M6245" i="1"/>
  <c r="M4462" i="1"/>
  <c r="M4278" i="1"/>
  <c r="M4274" i="1"/>
  <c r="M4986" i="1"/>
  <c r="M520" i="1"/>
  <c r="M2300" i="1"/>
  <c r="M2122" i="1"/>
  <c r="M708" i="1"/>
  <c r="M7880" i="1"/>
  <c r="M5879" i="1"/>
  <c r="M5608" i="1"/>
  <c r="M2377" i="1"/>
  <c r="M4292" i="1"/>
  <c r="M5216" i="1"/>
  <c r="M7650" i="1"/>
  <c r="M2836" i="1"/>
  <c r="M1605" i="1"/>
  <c r="M863" i="1"/>
  <c r="M5763" i="1"/>
  <c r="M4992" i="1"/>
  <c r="M330" i="1"/>
  <c r="M3086" i="1"/>
  <c r="M544" i="1"/>
  <c r="M4631" i="1"/>
  <c r="M8151" i="1"/>
  <c r="M4552" i="1"/>
  <c r="M7930" i="1"/>
  <c r="M3087" i="1"/>
  <c r="M7075" i="1"/>
  <c r="M2544" i="1"/>
  <c r="M4316" i="1"/>
  <c r="M855" i="1"/>
  <c r="M2219" i="1"/>
  <c r="M5951" i="1"/>
  <c r="M5615" i="1"/>
  <c r="M1289" i="1"/>
  <c r="M5487" i="1"/>
  <c r="M371" i="1"/>
  <c r="M1463" i="1"/>
  <c r="M604" i="1"/>
  <c r="M1119" i="1"/>
  <c r="M1901" i="1"/>
  <c r="M6270" i="1"/>
  <c r="M8181" i="1"/>
  <c r="M5498" i="1"/>
  <c r="M2107" i="1"/>
  <c r="M5847" i="1"/>
  <c r="M4696" i="1"/>
  <c r="M1227" i="1"/>
  <c r="M8197" i="1"/>
  <c r="M4189" i="1"/>
  <c r="M2731" i="1"/>
  <c r="M5511" i="1"/>
  <c r="M4922" i="1"/>
  <c r="M7673" i="1"/>
  <c r="M4135" i="1"/>
  <c r="M2893" i="1"/>
  <c r="M6558" i="1"/>
  <c r="M1361" i="1"/>
  <c r="M1928" i="1"/>
  <c r="M6281" i="1"/>
  <c r="M3722" i="1"/>
  <c r="M833" i="1"/>
  <c r="M5236" i="1"/>
  <c r="M844" i="1"/>
  <c r="M5741" i="1"/>
  <c r="M3161" i="1"/>
  <c r="M3243" i="1"/>
  <c r="M4194" i="1"/>
  <c r="M658" i="1"/>
  <c r="M8172" i="1"/>
  <c r="M4512" i="1"/>
  <c r="M1641" i="1"/>
  <c r="M2130" i="1"/>
  <c r="M5633" i="1"/>
  <c r="M4979" i="1"/>
  <c r="M3524" i="1"/>
  <c r="M230" i="1"/>
  <c r="M2910" i="1"/>
  <c r="M3441" i="1"/>
  <c r="M4079" i="1"/>
  <c r="M1345" i="1"/>
  <c r="M7019" i="1"/>
  <c r="M3561" i="1"/>
  <c r="M5173" i="1"/>
  <c r="M1028" i="1"/>
  <c r="M7052" i="1"/>
  <c r="M8080" i="1"/>
  <c r="M6205" i="1"/>
  <c r="M4147" i="1"/>
  <c r="M7298" i="1"/>
  <c r="M6034" i="1"/>
  <c r="M100" i="1"/>
  <c r="M4679" i="1"/>
  <c r="M1787" i="1"/>
  <c r="M4215" i="1"/>
  <c r="M1716" i="1"/>
  <c r="M5880" i="1"/>
  <c r="M3645" i="1"/>
  <c r="M2863" i="1"/>
  <c r="M1671" i="1"/>
  <c r="M2079" i="1"/>
  <c r="M7177" i="1"/>
  <c r="M3655" i="1"/>
  <c r="M6068" i="1"/>
  <c r="M366" i="1"/>
  <c r="M7654" i="1"/>
  <c r="M4717" i="1"/>
  <c r="M6608" i="1"/>
  <c r="M1780" i="1"/>
  <c r="M7169" i="1"/>
  <c r="M1908" i="1"/>
  <c r="M567" i="1"/>
  <c r="M375" i="1"/>
  <c r="M856" i="1"/>
  <c r="M645" i="1"/>
  <c r="M266" i="1"/>
  <c r="M2577" i="1"/>
  <c r="M2671" i="1"/>
  <c r="M672" i="1"/>
  <c r="M8427" i="1"/>
  <c r="M396" i="1"/>
  <c r="M6105" i="1"/>
  <c r="M2282" i="1"/>
  <c r="M3555" i="1"/>
  <c r="M2837" i="1"/>
  <c r="M5550" i="1"/>
  <c r="M3296" i="1"/>
  <c r="M6760" i="1"/>
  <c r="M6352" i="1"/>
  <c r="M7020" i="1"/>
  <c r="M8224" i="1"/>
  <c r="M2672" i="1"/>
  <c r="M794" i="1"/>
  <c r="M7608" i="1"/>
  <c r="M4813" i="1"/>
  <c r="M30" i="1"/>
  <c r="M486" i="1"/>
  <c r="M4993" i="1"/>
  <c r="M5193" i="1"/>
  <c r="M2515" i="1"/>
  <c r="M6994" i="1"/>
  <c r="M4574" i="1"/>
  <c r="M5646" i="1"/>
  <c r="M385" i="1"/>
  <c r="M4972" i="1"/>
  <c r="M7066" i="1"/>
  <c r="M5305" i="1"/>
  <c r="M2296" i="1"/>
  <c r="M6518" i="1"/>
  <c r="M6286" i="1"/>
  <c r="M1887" i="1"/>
  <c r="M7744" i="1"/>
  <c r="M231" i="1"/>
  <c r="M5222" i="1"/>
  <c r="M4997" i="1"/>
  <c r="M6353" i="1"/>
  <c r="M4101" i="1"/>
  <c r="M6303" i="1"/>
  <c r="M754" i="1"/>
  <c r="M1503" i="1"/>
  <c r="M1089" i="1"/>
  <c r="M5416" i="1"/>
  <c r="M7213" i="1"/>
  <c r="M6184" i="1"/>
  <c r="M3568" i="1"/>
  <c r="M75" i="1"/>
  <c r="M6827" i="1"/>
  <c r="M390" i="1"/>
  <c r="M3025" i="1"/>
  <c r="M5013" i="1"/>
  <c r="M6698" i="1"/>
  <c r="M652" i="1"/>
  <c r="M3719" i="1"/>
  <c r="M1371" i="1"/>
  <c r="M5167" i="1"/>
  <c r="M7027" i="1"/>
  <c r="M459" i="1"/>
  <c r="M1582" i="1"/>
  <c r="M4830" i="1"/>
  <c r="M4790" i="1"/>
  <c r="M434" i="1"/>
  <c r="M5547" i="1"/>
  <c r="M3193" i="1"/>
  <c r="M4783" i="1"/>
  <c r="M3996" i="1"/>
  <c r="M2634" i="1"/>
  <c r="M6021" i="1"/>
  <c r="M6947" i="1"/>
  <c r="M3667" i="1"/>
  <c r="M4526" i="1"/>
  <c r="M568" i="1"/>
  <c r="M350" i="1"/>
  <c r="M1606" i="1"/>
  <c r="M1840" i="1"/>
  <c r="M2951" i="1"/>
  <c r="M3518" i="1"/>
  <c r="M1589" i="1"/>
  <c r="M687" i="1"/>
  <c r="M68" i="1"/>
  <c r="M3291" i="1"/>
  <c r="M1655" i="1"/>
  <c r="M5634" i="1"/>
  <c r="M4653" i="1"/>
  <c r="M6344" i="1"/>
  <c r="M69" i="1"/>
  <c r="M875" i="1"/>
  <c r="M6200" i="1"/>
  <c r="M2913" i="1"/>
  <c r="M5074" i="1"/>
  <c r="M3603" i="1"/>
  <c r="M1720" i="1"/>
  <c r="M3399" i="1"/>
  <c r="M904" i="1"/>
  <c r="M5952" i="1"/>
  <c r="M994" i="1"/>
  <c r="M7829" i="1"/>
  <c r="M5673" i="1"/>
  <c r="M1471" i="1"/>
  <c r="M8261" i="1"/>
  <c r="M6041" i="1"/>
  <c r="M4980" i="1"/>
  <c r="M6246" i="1"/>
  <c r="M1485" i="1"/>
  <c r="M2249" i="1"/>
  <c r="M7061" i="1"/>
  <c r="M8482" i="1"/>
  <c r="M6901" i="1"/>
  <c r="M8104" i="1"/>
  <c r="M70" i="1"/>
  <c r="M6090" i="1"/>
  <c r="M1188" i="1"/>
  <c r="M5185" i="1"/>
  <c r="M2288" i="1"/>
  <c r="M3513" i="1"/>
  <c r="M4384" i="1"/>
  <c r="M2044" i="1"/>
  <c r="M4080" i="1"/>
  <c r="M5263" i="1"/>
  <c r="M2558" i="1"/>
  <c r="M2116" i="1"/>
  <c r="M8383" i="1"/>
  <c r="M1619" i="1"/>
  <c r="M4279" i="1"/>
  <c r="M3206" i="1"/>
  <c r="M4825" i="1"/>
  <c r="M7655" i="1"/>
  <c r="M3853" i="1"/>
  <c r="M7461" i="1"/>
  <c r="M959" i="1"/>
  <c r="M7632" i="1"/>
  <c r="M5237" i="1"/>
  <c r="M4072" i="1"/>
  <c r="M281" i="1"/>
  <c r="M8506" i="1"/>
  <c r="M500" i="1"/>
  <c r="M4136" i="1"/>
  <c r="M5290" i="1"/>
  <c r="M845" i="1"/>
  <c r="M2904" i="1"/>
  <c r="M3941" i="1"/>
  <c r="M5003" i="1"/>
  <c r="M2494" i="1"/>
  <c r="M7617" i="1"/>
  <c r="M8215" i="1"/>
  <c r="M5611" i="1"/>
  <c r="M905" i="1"/>
  <c r="M2956" i="1"/>
  <c r="M3608" i="1"/>
  <c r="M279" i="1"/>
  <c r="M3019" i="1"/>
  <c r="M1148" i="1"/>
  <c r="M8121" i="1"/>
  <c r="M6874" i="1"/>
  <c r="M3668" i="1"/>
  <c r="M3902" i="1"/>
  <c r="M7110" i="1"/>
  <c r="M8284" i="1"/>
  <c r="M6604" i="1"/>
  <c r="M3417" i="1"/>
  <c r="M5062" i="1"/>
  <c r="M1642" i="1"/>
  <c r="M7584" i="1"/>
  <c r="M6864" i="1"/>
  <c r="M8225" i="1"/>
  <c r="M2952" i="1"/>
  <c r="M6150" i="1"/>
  <c r="M5822" i="1"/>
  <c r="M6999" i="1"/>
  <c r="M2499" i="1"/>
  <c r="M1054" i="1"/>
  <c r="M2659" i="1"/>
  <c r="M3635" i="1"/>
  <c r="M4367" i="1"/>
  <c r="M3389" i="1"/>
  <c r="M5993" i="1"/>
  <c r="M4128" i="1"/>
  <c r="M6629" i="1"/>
  <c r="M3284" i="1"/>
  <c r="M846" i="1"/>
  <c r="M3529" i="1"/>
  <c r="M2683" i="1"/>
  <c r="M7111" i="1"/>
  <c r="M5968" i="1"/>
  <c r="M7887" i="1"/>
  <c r="M3365" i="1"/>
  <c r="M3562" i="1"/>
  <c r="M909" i="1"/>
  <c r="M1948" i="1"/>
  <c r="M2354" i="1"/>
  <c r="M367" i="1"/>
  <c r="M4338" i="1"/>
  <c r="M3785" i="1"/>
  <c r="M5194" i="1"/>
  <c r="M3451" i="1"/>
  <c r="M4548" i="1"/>
  <c r="M4218" i="1"/>
  <c r="M6675" i="1"/>
  <c r="M7474" i="1"/>
  <c r="M6072" i="1"/>
  <c r="M2084" i="1"/>
  <c r="M763" i="1"/>
  <c r="M7695" i="1"/>
  <c r="M6519" i="1"/>
  <c r="M2942" i="1"/>
  <c r="M5787" i="1"/>
  <c r="M331" i="1"/>
  <c r="M232" i="1"/>
  <c r="M7465" i="1"/>
  <c r="M7931" i="1"/>
  <c r="M7214" i="1"/>
  <c r="M6575" i="1"/>
  <c r="M6136" i="1"/>
  <c r="M8236" i="1"/>
  <c r="M5515" i="1"/>
  <c r="M1464" i="1"/>
  <c r="M2831" i="1"/>
  <c r="M8394" i="1"/>
  <c r="M5180" i="1"/>
  <c r="M3060" i="1"/>
  <c r="M481" i="1"/>
  <c r="M7692" i="1"/>
  <c r="M1680" i="1"/>
  <c r="M7215" i="1"/>
  <c r="M6108" i="1"/>
  <c r="M6802" i="1"/>
  <c r="M1203" i="1"/>
  <c r="M676" i="1"/>
  <c r="M195" i="1"/>
  <c r="M7585" i="1"/>
  <c r="M1084" i="1"/>
  <c r="M6160" i="1"/>
  <c r="M7656" i="1"/>
  <c r="M2510" i="1"/>
  <c r="M2150" i="1"/>
  <c r="M4088" i="1"/>
  <c r="M6506" i="1"/>
  <c r="M714" i="1"/>
  <c r="M435" i="1"/>
  <c r="M6408" i="1"/>
  <c r="M8272" i="1"/>
  <c r="M7417" i="1"/>
  <c r="M7950" i="1"/>
  <c r="M6724" i="1"/>
  <c r="M8043" i="1"/>
  <c r="M6109" i="1"/>
  <c r="M4263" i="1"/>
  <c r="M1365" i="1"/>
  <c r="M4385" i="1"/>
  <c r="M2578" i="1"/>
  <c r="M4317" i="1"/>
  <c r="M7497" i="1"/>
  <c r="M460" i="1"/>
  <c r="M13" i="1"/>
  <c r="M936" i="1"/>
  <c r="M1925" i="1"/>
  <c r="M6655" i="1"/>
  <c r="M4293" i="1"/>
  <c r="M1125" i="1"/>
  <c r="M1216" i="1"/>
  <c r="M301" i="1"/>
  <c r="M5600" i="1"/>
  <c r="M2706" i="1"/>
  <c r="M3595" i="1"/>
  <c r="M7638" i="1"/>
  <c r="M337" i="1"/>
  <c r="M896" i="1"/>
  <c r="M3467" i="1"/>
  <c r="M937" i="1"/>
  <c r="M8517" i="1"/>
  <c r="M6006" i="1"/>
  <c r="M4973" i="1"/>
  <c r="M3549" i="1"/>
  <c r="M7186" i="1"/>
  <c r="M4775" i="1"/>
  <c r="M3233" i="1"/>
  <c r="M6155" i="1"/>
  <c r="M4549" i="1"/>
  <c r="M5683" i="1"/>
  <c r="M6882" i="1"/>
  <c r="M1672" i="1"/>
  <c r="M1803" i="1"/>
  <c r="M7241" i="1"/>
  <c r="M5339" i="1"/>
  <c r="M6754" i="1"/>
  <c r="M2711" i="1"/>
  <c r="M2522" i="1"/>
  <c r="M1916" i="1"/>
  <c r="M551" i="1"/>
  <c r="M6354" i="1"/>
  <c r="M744" i="1"/>
  <c r="M5106" i="1"/>
  <c r="M6482" i="1"/>
  <c r="M2187" i="1"/>
  <c r="M4998" i="1"/>
  <c r="M916" i="1"/>
  <c r="M6468" i="1"/>
  <c r="M1992" i="1"/>
  <c r="M2610" i="1"/>
  <c r="M1457" i="1"/>
  <c r="M3185" i="1"/>
  <c r="M1949" i="1"/>
  <c r="M3573" i="1"/>
  <c r="M2243" i="1"/>
  <c r="M1039" i="1"/>
  <c r="M7351" i="1"/>
  <c r="M7817" i="1"/>
  <c r="M3149" i="1"/>
  <c r="M1551" i="1"/>
  <c r="M7303" i="1"/>
  <c r="M6972" i="1"/>
  <c r="M521" i="1"/>
  <c r="M722" i="1"/>
  <c r="M1458" i="1"/>
  <c r="M3714" i="1"/>
  <c r="M4586" i="1"/>
  <c r="M4883" i="1"/>
  <c r="M635" i="1"/>
  <c r="M4298" i="1"/>
  <c r="M6552" i="1"/>
  <c r="M4895" i="1"/>
  <c r="M144" i="1"/>
  <c r="M776" i="1"/>
  <c r="M8455" i="1"/>
  <c r="M4723" i="1"/>
  <c r="M3492" i="1"/>
  <c r="M7384" i="1"/>
  <c r="M931" i="1"/>
  <c r="M6530" i="1"/>
  <c r="M5737" i="1"/>
  <c r="M8319" i="1"/>
  <c r="M3684" i="1"/>
  <c r="M4257" i="1"/>
  <c r="M2244" i="1"/>
  <c r="M7717" i="1"/>
  <c r="M6584" i="1"/>
  <c r="M4776" i="1"/>
  <c r="M6973" i="1"/>
  <c r="M7747" i="1"/>
  <c r="M5964" i="1"/>
  <c r="M8084" i="1"/>
  <c r="M5444" i="1"/>
  <c r="M3615" i="1"/>
  <c r="M1692" i="1"/>
  <c r="M1976" i="1"/>
  <c r="M7734" i="1"/>
  <c r="M7859" i="1"/>
  <c r="M5095" i="1"/>
  <c r="M574" i="1"/>
  <c r="M709" i="1"/>
  <c r="M6299" i="1"/>
  <c r="M4793" i="1"/>
  <c r="M7483" i="1"/>
  <c r="M3821" i="1"/>
  <c r="M2451" i="1"/>
  <c r="M8507" i="1"/>
  <c r="M3269" i="1"/>
  <c r="M1440" i="1"/>
  <c r="M4455" i="1"/>
  <c r="M7871" i="1"/>
  <c r="M397" i="1"/>
  <c r="M6541" i="1"/>
  <c r="M1000" i="1"/>
  <c r="M7563" i="1"/>
  <c r="M3371" i="1"/>
  <c r="M7941" i="1"/>
  <c r="M6768" i="1"/>
  <c r="M2416" i="1"/>
  <c r="M4325" i="1"/>
  <c r="M7491" i="1"/>
  <c r="M3937" i="1"/>
  <c r="M6057" i="1"/>
  <c r="M1607" i="1"/>
  <c r="M5417" i="1"/>
  <c r="M6119" i="1"/>
  <c r="M2445" i="1"/>
  <c r="M2900" i="1"/>
  <c r="M6358" i="1"/>
  <c r="M4470" i="1"/>
  <c r="M7957" i="1"/>
  <c r="M5151" i="1"/>
  <c r="M7414" i="1"/>
  <c r="M1950" i="1"/>
  <c r="M5107" i="1"/>
  <c r="M3031" i="1"/>
  <c r="M501" i="1"/>
  <c r="M2430" i="1"/>
  <c r="M5530" i="1"/>
  <c r="M3130" i="1"/>
  <c r="M493" i="1"/>
  <c r="M1366" i="1"/>
  <c r="M6287" i="1"/>
  <c r="M8468" i="1"/>
  <c r="M1721" i="1"/>
  <c r="M5872" i="1"/>
  <c r="M149" i="1"/>
  <c r="M5089" i="1"/>
  <c r="M1346" i="1"/>
  <c r="M3143" i="1"/>
  <c r="M4831" i="1"/>
  <c r="M2707" i="1"/>
  <c r="M2235" i="1"/>
  <c r="M7669" i="1"/>
  <c r="M8463" i="1"/>
  <c r="M6630" i="1"/>
  <c r="M4299" i="1"/>
  <c r="M7098" i="1"/>
  <c r="M5594" i="1"/>
  <c r="M2620" i="1"/>
  <c r="M6592" i="1"/>
  <c r="M403" i="1"/>
  <c r="M7568" i="1"/>
  <c r="M441" i="1"/>
  <c r="M7057" i="1"/>
  <c r="M4737" i="1"/>
  <c r="M6238" i="1"/>
  <c r="M7613" i="1"/>
  <c r="M5891" i="1"/>
  <c r="M5238" i="1"/>
  <c r="M5881" i="1"/>
  <c r="M7265" i="1"/>
  <c r="M1337" i="1"/>
  <c r="M4800" i="1"/>
  <c r="M4875" i="1"/>
  <c r="M1753" i="1"/>
  <c r="M3419" i="1"/>
  <c r="M5274" i="1"/>
  <c r="M3476" i="1"/>
  <c r="M8138" i="1"/>
  <c r="M8330" i="1"/>
  <c r="M1583" i="1"/>
  <c r="M2471" i="1"/>
  <c r="M8368" i="1"/>
  <c r="M7363" i="1"/>
  <c r="M3251" i="1"/>
  <c r="M2722" i="1"/>
  <c r="M781" i="1"/>
  <c r="M3400" i="1"/>
  <c r="M7418" i="1"/>
  <c r="M7425" i="1"/>
  <c r="M233" i="1"/>
  <c r="M1204" i="1"/>
  <c r="M5254" i="1"/>
  <c r="M5291" i="1"/>
  <c r="M3485" i="1"/>
  <c r="M6507" i="1"/>
  <c r="M4011" i="1"/>
  <c r="M4208" i="1"/>
  <c r="M4258" i="1"/>
  <c r="M5559" i="1"/>
  <c r="M6239" i="1"/>
  <c r="M8411" i="1"/>
  <c r="M56" i="1"/>
  <c r="M5332" i="1"/>
  <c r="M7005" i="1"/>
  <c r="M4853" i="1"/>
  <c r="M6170" i="1"/>
  <c r="M7604" i="1"/>
  <c r="M8502" i="1"/>
  <c r="M1102" i="1"/>
  <c r="M6617" i="1"/>
  <c r="M8176" i="1"/>
  <c r="M3270" i="1"/>
  <c r="M3120" i="1"/>
  <c r="M2642" i="1"/>
  <c r="M2000" i="1"/>
  <c r="M4613" i="1"/>
  <c r="M2914" i="1"/>
  <c r="M1405" i="1"/>
  <c r="M6063" i="1"/>
  <c r="M4591" i="1"/>
  <c r="M5823" i="1"/>
  <c r="M2718" i="1"/>
  <c r="M7006" i="1"/>
  <c r="M764" i="1"/>
  <c r="M5340" i="1"/>
  <c r="M8376" i="1"/>
  <c r="M7316" i="1"/>
  <c r="M1767" i="1"/>
  <c r="M1833" i="1"/>
  <c r="M4089" i="1"/>
  <c r="M7657" i="1"/>
  <c r="M4300" i="1"/>
  <c r="M3646" i="1"/>
  <c r="M789" i="1"/>
  <c r="M5840" i="1"/>
  <c r="M3385" i="1"/>
  <c r="M8329" i="1"/>
  <c r="M2236" i="1"/>
  <c r="M5788" i="1"/>
  <c r="M7984" i="1"/>
  <c r="M7605" i="1"/>
  <c r="M4375" i="1"/>
  <c r="M2080" i="1"/>
  <c r="M6938" i="1"/>
  <c r="M5674" i="1"/>
  <c r="M2779" i="1"/>
  <c r="M1821" i="1"/>
  <c r="M8494" i="1"/>
  <c r="M6010" i="1"/>
  <c r="M6875" i="1"/>
  <c r="M7410" i="1"/>
  <c r="M7913" i="1"/>
  <c r="M4807" i="1"/>
  <c r="M6855" i="1"/>
  <c r="M7914" i="1"/>
  <c r="M6913" i="1"/>
  <c r="M5796" i="1"/>
  <c r="M8301" i="1"/>
  <c r="M5764" i="1"/>
  <c r="M1665" i="1"/>
  <c r="M4092" i="1"/>
  <c r="M136" i="1"/>
  <c r="M5051" i="1"/>
  <c r="M3394" i="1"/>
  <c r="M5858" i="1"/>
  <c r="M6141" i="1"/>
  <c r="M6923" i="1"/>
  <c r="M3550" i="1"/>
  <c r="M5694" i="1"/>
  <c r="M5315" i="1"/>
  <c r="M4965" i="1"/>
  <c r="M8173" i="1"/>
  <c r="M805" i="1"/>
  <c r="M5930" i="1"/>
  <c r="M4738" i="1"/>
  <c r="M8275" i="1"/>
  <c r="M6681" i="1"/>
  <c r="M750" i="1"/>
  <c r="M1628" i="1"/>
  <c r="M5267" i="1"/>
  <c r="M4017" i="1"/>
  <c r="M943" i="1"/>
  <c r="M2378" i="1"/>
  <c r="M7205" i="1"/>
  <c r="M2123" i="1"/>
  <c r="M1389" i="1"/>
  <c r="M1610" i="1"/>
  <c r="M6692" i="1"/>
  <c r="M5108" i="1"/>
  <c r="M3480" i="1"/>
  <c r="M7484" i="1"/>
  <c r="M7593" i="1"/>
  <c r="M6817" i="1"/>
  <c r="M6064" i="1"/>
  <c r="M4946" i="1"/>
  <c r="M5565" i="1"/>
  <c r="M8226" i="1"/>
  <c r="M8369" i="1"/>
  <c r="M2597" i="1"/>
  <c r="M417" i="1"/>
  <c r="M7921" i="1"/>
  <c r="M2142" i="1"/>
  <c r="M6263" i="1"/>
  <c r="M6502" i="1"/>
  <c r="M7680" i="1"/>
  <c r="M8522" i="1"/>
  <c r="M3812" i="1"/>
  <c r="M4553" i="1"/>
  <c r="M2819" i="1"/>
  <c r="M5226" i="1"/>
  <c r="M6761" i="1"/>
  <c r="M7015" i="1"/>
  <c r="M3434" i="1"/>
  <c r="M6228" i="1"/>
  <c r="M8158" i="1"/>
  <c r="M7445" i="1"/>
  <c r="M1722" i="1"/>
  <c r="M513" i="1"/>
  <c r="M4794" i="1"/>
  <c r="M4587" i="1"/>
  <c r="M5239" i="1"/>
  <c r="M6222" i="1"/>
  <c r="M8347" i="1"/>
  <c r="M4814" i="1"/>
  <c r="M237" i="1"/>
  <c r="M360" i="1"/>
  <c r="M2805" i="1"/>
  <c r="M7173" i="1"/>
  <c r="M653" i="1"/>
  <c r="M2869" i="1"/>
  <c r="M7304" i="1"/>
  <c r="M442" i="1"/>
  <c r="M7818" i="1"/>
  <c r="M4958" i="1"/>
  <c r="M6300" i="1"/>
  <c r="M8114" i="1"/>
  <c r="M7069" i="1"/>
  <c r="M7651" i="1"/>
  <c r="M5438" i="1"/>
  <c r="M5368" i="1"/>
  <c r="M7687" i="1"/>
  <c r="M2226" i="1"/>
  <c r="M1934" i="1"/>
  <c r="M7781" i="1"/>
  <c r="M2864" i="1"/>
  <c r="M5250" i="1"/>
  <c r="M5014" i="1"/>
  <c r="M5684" i="1"/>
  <c r="M1514" i="1"/>
  <c r="M6042" i="1"/>
  <c r="M2070" i="1"/>
  <c r="M6455" i="1"/>
  <c r="M5551" i="1"/>
  <c r="M4253" i="1"/>
  <c r="M5647" i="1"/>
  <c r="M4362" i="1"/>
  <c r="M2371" i="1"/>
  <c r="M5738" i="1"/>
  <c r="M7199" i="1"/>
  <c r="M839" i="1"/>
  <c r="M4123" i="1"/>
  <c r="M4854" i="1"/>
  <c r="M145" i="1"/>
  <c r="M3473" i="1"/>
  <c r="M8256" i="1"/>
  <c r="M8360" i="1"/>
  <c r="M6384" i="1"/>
  <c r="M1760" i="1"/>
  <c r="M5892" i="1"/>
  <c r="M5848" i="1"/>
  <c r="M2254" i="1"/>
  <c r="M76" i="1"/>
  <c r="M5209" i="1"/>
  <c r="M4654" i="1"/>
  <c r="M4093" i="1"/>
  <c r="M7191" i="1"/>
  <c r="M5480" i="1"/>
  <c r="M3055" i="1"/>
  <c r="M4118" i="1"/>
  <c r="M8353" i="1"/>
  <c r="M956" i="1"/>
  <c r="M5403" i="1"/>
  <c r="M6258" i="1"/>
  <c r="M5422" i="1"/>
  <c r="M4318" i="1"/>
  <c r="M6392" i="1"/>
  <c r="M2431" i="1"/>
  <c r="M3198" i="1"/>
  <c r="M3220" i="1"/>
  <c r="M5124" i="1"/>
  <c r="M7782" i="1"/>
  <c r="M6919" i="1"/>
  <c r="M3541" i="1"/>
  <c r="M1563" i="1"/>
  <c r="M5369" i="1"/>
  <c r="M536" i="1"/>
  <c r="M2569" i="1"/>
  <c r="M8036" i="1"/>
  <c r="M5873" i="1"/>
  <c r="M4345" i="1"/>
  <c r="M351" i="1"/>
  <c r="M4203" i="1"/>
  <c r="M1717" i="1"/>
  <c r="M318" i="1"/>
  <c r="M8483" i="1"/>
  <c r="M502" i="1"/>
  <c r="M2172" i="1"/>
  <c r="M6883" i="1"/>
  <c r="M7765" i="1"/>
  <c r="M7748" i="1"/>
  <c r="M4148" i="1"/>
  <c r="M4129" i="1"/>
  <c r="M3508" i="1"/>
  <c r="M1381" i="1"/>
  <c r="M63" i="1"/>
  <c r="M3708" i="1"/>
  <c r="M7772" i="1"/>
  <c r="M6523" i="1"/>
  <c r="M8314" i="1"/>
  <c r="M6597" i="1"/>
  <c r="M7915" i="1"/>
  <c r="M1290" i="1"/>
  <c r="M210" i="1"/>
  <c r="M3724" i="1"/>
  <c r="M173" i="1"/>
  <c r="M312" i="1"/>
  <c r="M6359" i="1"/>
  <c r="M1493" i="1"/>
  <c r="M910" i="1"/>
  <c r="M7510" i="1"/>
  <c r="M4173" i="1"/>
  <c r="M4181" i="1"/>
  <c r="M3297" i="1"/>
  <c r="M6749" i="1"/>
  <c r="M4388" i="1"/>
  <c r="M7021" i="1"/>
  <c r="M6461" i="1"/>
  <c r="M8309" i="1"/>
  <c r="M4564" i="1"/>
  <c r="M3891" i="1"/>
  <c r="M6818" i="1"/>
  <c r="M6377" i="1"/>
  <c r="M7426" i="1"/>
  <c r="M4067" i="1"/>
  <c r="M2545" i="1"/>
  <c r="M282" i="1"/>
  <c r="M1693" i="1"/>
  <c r="M5841" i="1"/>
  <c r="M6750" i="1"/>
  <c r="M7446" i="1"/>
  <c r="M3931" i="1"/>
  <c r="M1872" i="1"/>
  <c r="M101" i="1"/>
  <c r="M7045" i="1"/>
  <c r="M1902" i="1"/>
  <c r="M7278" i="1"/>
  <c r="M5004" i="1"/>
  <c r="M5628" i="1"/>
  <c r="M1300" i="1"/>
  <c r="M5824" i="1"/>
  <c r="M2957" i="1"/>
  <c r="M6185" i="1"/>
  <c r="M1573" i="1"/>
  <c r="M1537" i="1"/>
  <c r="M6312" i="1"/>
  <c r="M3461" i="1"/>
  <c r="M8198" i="1"/>
  <c r="M5017" i="1"/>
  <c r="M5703" i="1"/>
  <c r="M8081" i="1"/>
  <c r="M5157" i="1"/>
  <c r="M2037" i="1"/>
  <c r="M8231" i="1"/>
  <c r="M7035" i="1"/>
  <c r="M8227" i="1"/>
  <c r="M6920" i="1"/>
  <c r="M7364" i="1"/>
  <c r="M3174" i="1"/>
  <c r="M7975" i="1"/>
  <c r="M6520" i="1"/>
  <c r="M436" i="1"/>
  <c r="M3298" i="1"/>
  <c r="M4632" i="1"/>
  <c r="M5285" i="1"/>
  <c r="M5685" i="1"/>
  <c r="M8405" i="1"/>
  <c r="M6711" i="1"/>
  <c r="M8161" i="1"/>
  <c r="M5994" i="1"/>
  <c r="M1614" i="1"/>
  <c r="M5732" i="1"/>
  <c r="M177" i="1"/>
  <c r="M1504" i="1"/>
  <c r="M2119" i="1"/>
  <c r="M7942" i="1"/>
  <c r="M4884" i="1"/>
  <c r="M4012" i="1"/>
  <c r="M2027" i="1"/>
  <c r="M7216" i="1"/>
  <c r="M2732" i="1"/>
  <c r="M1709" i="1"/>
  <c r="M7754" i="1"/>
  <c r="M1804" i="1"/>
  <c r="M3257" i="1"/>
  <c r="M7007" i="1"/>
  <c r="M6609" i="1"/>
  <c r="M7503" i="1"/>
  <c r="M8074" i="1"/>
  <c r="M2663" i="1"/>
  <c r="M3854" i="1"/>
  <c r="M1446" i="1"/>
  <c r="M5423" i="1"/>
  <c r="M4766" i="1"/>
  <c r="M167" i="1"/>
  <c r="M5620" i="1"/>
  <c r="M2425" i="1"/>
  <c r="M2643" i="1"/>
  <c r="M2842" i="1"/>
  <c r="M1595" i="1"/>
  <c r="M7404" i="1"/>
  <c r="M951" i="1"/>
  <c r="M3630" i="1"/>
  <c r="M7681" i="1"/>
  <c r="M1544" i="1"/>
  <c r="M2648" i="1"/>
  <c r="M7755" i="1"/>
  <c r="M8200" i="1"/>
  <c r="M4405" i="1"/>
  <c r="M7116" i="1"/>
  <c r="M2635" i="1"/>
  <c r="M4953" i="1"/>
  <c r="M6058" i="1"/>
  <c r="M3903" i="1"/>
  <c r="M4756" i="1"/>
  <c r="M4142" i="1"/>
  <c r="M7194" i="1"/>
  <c r="M4619" i="1"/>
  <c r="M1062" i="1"/>
  <c r="M3012" i="1"/>
  <c r="M3542" i="1"/>
  <c r="M2075" i="1"/>
  <c r="M2344" i="1"/>
  <c r="M3254" i="1"/>
  <c r="M3095" i="1"/>
  <c r="M5760" i="1"/>
  <c r="M5432" i="1"/>
  <c r="M8032" i="1"/>
  <c r="M1545" i="1"/>
  <c r="M6472" i="1"/>
  <c r="M2678" i="1"/>
  <c r="M2143" i="1"/>
  <c r="M1861" i="1"/>
  <c r="M2531" i="1"/>
  <c r="M1076" i="1"/>
  <c r="M2644" i="1"/>
  <c r="M6211" i="1"/>
  <c r="M1754" i="1"/>
  <c r="M2943" i="1"/>
  <c r="M84" i="1"/>
  <c r="M5370" i="1"/>
  <c r="M5488" i="1"/>
  <c r="M1022" i="1"/>
  <c r="M7658" i="1"/>
  <c r="M4267" i="1"/>
  <c r="M1142" i="1"/>
  <c r="M2636" i="1"/>
  <c r="M5667" i="1"/>
  <c r="M4308" i="1"/>
  <c r="M2884" i="1"/>
  <c r="M7852" i="1"/>
  <c r="M4268" i="1"/>
  <c r="M5508" i="1"/>
  <c r="M6084" i="1"/>
  <c r="M745" i="1"/>
  <c r="M5953" i="1"/>
  <c r="M7759" i="1"/>
  <c r="M4731" i="1"/>
  <c r="M3777" i="1"/>
  <c r="M6313" i="1"/>
  <c r="M2432" i="1"/>
  <c r="M3770" i="1"/>
  <c r="M2156" i="1"/>
  <c r="M6838" i="1"/>
  <c r="M6779" i="1"/>
  <c r="M6859" i="1"/>
  <c r="M2723" i="1"/>
  <c r="M8348" i="1"/>
  <c r="M6623" i="1"/>
  <c r="M5316" i="1"/>
  <c r="M7967" i="1"/>
  <c r="M5090" i="1"/>
  <c r="M7419" i="1"/>
  <c r="M8441" i="1"/>
  <c r="M7985" i="1"/>
  <c r="M4743" i="1"/>
  <c r="M7520" i="1"/>
  <c r="M2559" i="1"/>
  <c r="M3822" i="1"/>
  <c r="M270" i="1"/>
  <c r="M3631" i="1"/>
  <c r="M3428" i="1"/>
  <c r="M3771" i="1"/>
  <c r="M4855" i="1"/>
  <c r="M715" i="1"/>
  <c r="M7834" i="1"/>
  <c r="M1394" i="1"/>
  <c r="M6" i="1"/>
  <c r="M2602" i="1"/>
  <c r="M356" i="1"/>
  <c r="M4608" i="1"/>
  <c r="M4832" i="1"/>
  <c r="M7236" i="1"/>
  <c r="M736" i="1"/>
  <c r="M6370" i="1"/>
  <c r="M7070" i="1"/>
  <c r="M4947" i="1"/>
  <c r="M594" i="1"/>
  <c r="M271" i="1"/>
  <c r="M452" i="1"/>
  <c r="M1152" i="1"/>
  <c r="M5520" i="1"/>
  <c r="M1586" i="1"/>
  <c r="M2131" i="1"/>
  <c r="M3406" i="1"/>
  <c r="M2664" i="1"/>
  <c r="M3543" i="1"/>
  <c r="M8115" i="1"/>
  <c r="M6304" i="1"/>
  <c r="M156" i="1"/>
  <c r="M5223" i="1"/>
  <c r="M6094" i="1"/>
  <c r="M1876" i="1"/>
  <c r="M5125" i="1"/>
  <c r="M3827" i="1"/>
  <c r="M5765" i="1"/>
  <c r="M6776" i="1"/>
  <c r="M3126" i="1"/>
  <c r="M6247" i="1"/>
  <c r="M1911" i="1"/>
  <c r="M494" i="1"/>
  <c r="M1486" i="1"/>
  <c r="M7713" i="1"/>
  <c r="M2665" i="1"/>
  <c r="M7876" i="1"/>
  <c r="M4169" i="1"/>
  <c r="M6223" i="1"/>
  <c r="M1710" i="1"/>
  <c r="M4036" i="1"/>
  <c r="M5202" i="1"/>
  <c r="M5806" i="1"/>
  <c r="M6699" i="1"/>
  <c r="M834" i="1"/>
  <c r="M5711" i="1"/>
  <c r="M4219" i="1"/>
  <c r="M6026" i="1"/>
  <c r="M5900" i="1"/>
  <c r="M6393" i="1"/>
  <c r="M2335" i="1"/>
  <c r="M3244" i="1"/>
  <c r="M562" i="1"/>
  <c r="M3797" i="1"/>
  <c r="M6151" i="1"/>
  <c r="M4592" i="1"/>
  <c r="M2546" i="1"/>
  <c r="M1304" i="1"/>
  <c r="M7345" i="1"/>
  <c r="M8464" i="1"/>
  <c r="M4554" i="1"/>
  <c r="M3481" i="1"/>
  <c r="M3973" i="1"/>
  <c r="M3966" i="1"/>
  <c r="M3979" i="1"/>
  <c r="M4395" i="1"/>
  <c r="M3987" i="1"/>
  <c r="M2684" i="1"/>
  <c r="M2843" i="1"/>
  <c r="M5587" i="1"/>
  <c r="M146" i="1"/>
  <c r="M6186" i="1"/>
  <c r="M2330" i="1"/>
  <c r="M3745" i="1"/>
  <c r="M5769" i="1"/>
  <c r="M876" i="1"/>
  <c r="M2621" i="1"/>
  <c r="M6179" i="1"/>
  <c r="M3961" i="1"/>
  <c r="M7796" i="1"/>
  <c r="M7902" i="1"/>
  <c r="M3153" i="1"/>
  <c r="M7279" i="1"/>
  <c r="M716" i="1"/>
  <c r="M1006" i="1"/>
  <c r="M6476" i="1"/>
  <c r="M6755" i="1"/>
  <c r="M1255" i="1"/>
  <c r="M8127" i="1"/>
  <c r="M57" i="1"/>
  <c r="M4041" i="1"/>
  <c r="M245" i="1"/>
  <c r="M1267" i="1"/>
  <c r="M4406" i="1"/>
  <c r="M6560" i="1"/>
  <c r="M6548" i="1"/>
  <c r="M7639" i="1"/>
  <c r="M723" i="1"/>
  <c r="M3032" i="1"/>
  <c r="M2579" i="1"/>
  <c r="M599" i="1"/>
  <c r="M7888" i="1"/>
  <c r="M7117" i="1"/>
  <c r="M5866" i="1"/>
  <c r="M2603" i="1"/>
  <c r="M8458" i="1"/>
  <c r="M5675" i="1"/>
  <c r="M6164" i="1"/>
  <c r="M7254" i="1"/>
  <c r="M1441" i="1"/>
  <c r="M1459" i="1"/>
  <c r="M7530" i="1"/>
  <c r="M6605" i="1"/>
  <c r="M7633" i="1"/>
  <c r="M4672" i="1"/>
  <c r="M5005" i="1"/>
  <c r="M610" i="1"/>
  <c r="M6780" i="1"/>
  <c r="M1857" i="1"/>
  <c r="M3530" i="1"/>
  <c r="M6598" i="1"/>
  <c r="M952" i="1"/>
  <c r="M7586" i="1"/>
  <c r="M1460" i="1"/>
  <c r="M2655" i="1"/>
  <c r="M4285" i="1"/>
  <c r="M3007" i="1"/>
  <c r="M7863" i="1"/>
  <c r="M2164" i="1"/>
  <c r="M5427" i="1"/>
  <c r="M2629" i="1"/>
  <c r="M737" i="1"/>
  <c r="M1597" i="1"/>
  <c r="M4113" i="1"/>
  <c r="M130" i="1"/>
  <c r="M219" i="1"/>
  <c r="M124" i="1"/>
  <c r="M1704" i="1"/>
  <c r="M4312" i="1"/>
  <c r="M6606" i="1"/>
  <c r="M7910" i="1"/>
  <c r="M5039" i="1"/>
  <c r="M2283" i="1"/>
  <c r="M2523" i="1"/>
  <c r="M4917" i="1"/>
  <c r="M6924" i="1"/>
  <c r="M2255" i="1"/>
  <c r="M2220" i="1"/>
  <c r="M4910" i="1"/>
  <c r="M3245" i="1"/>
  <c r="M4294" i="1"/>
  <c r="M33" i="1"/>
  <c r="M487" i="1"/>
  <c r="M2958" i="1"/>
  <c r="M1210" i="1"/>
  <c r="M3808" i="1"/>
  <c r="M2742" i="1"/>
  <c r="M6718" i="1"/>
  <c r="M7128" i="1"/>
  <c r="M2023" i="1"/>
  <c r="M1643" i="1"/>
  <c r="M7777" i="1"/>
  <c r="M7846" i="1"/>
  <c r="M2500" i="1"/>
  <c r="M7131" i="1"/>
  <c r="M595" i="1"/>
  <c r="M3462" i="1"/>
  <c r="M8331" i="1"/>
  <c r="M5359" i="1"/>
  <c r="M724" i="1"/>
  <c r="M3659" i="1"/>
  <c r="M7511" i="1"/>
  <c r="M1014" i="1"/>
  <c r="M1866" i="1"/>
  <c r="M1699" i="1"/>
  <c r="M6791" i="1"/>
  <c r="M864" i="1"/>
  <c r="M5319" i="1"/>
  <c r="M5360" i="1"/>
  <c r="M1666" i="1"/>
  <c r="M6610" i="1"/>
  <c r="M1538" i="1"/>
  <c r="M7162" i="1"/>
  <c r="M1066" i="1"/>
  <c r="M4767" i="1"/>
  <c r="M6686" i="1"/>
  <c r="M4994" i="1"/>
  <c r="M6231" i="1"/>
  <c r="M3734" i="1"/>
  <c r="M6305" i="1"/>
  <c r="M7210" i="1"/>
  <c r="M6942" i="1"/>
  <c r="M6569" i="1"/>
  <c r="M8412" i="1"/>
  <c r="M3061" i="1"/>
  <c r="M2673" i="1"/>
  <c r="M5063" i="1"/>
  <c r="M3880" i="1"/>
  <c r="M495" i="1"/>
  <c r="M5834" i="1"/>
  <c r="M7516" i="1"/>
  <c r="M7682" i="1"/>
  <c r="M2808" i="1"/>
  <c r="M1926" i="1"/>
  <c r="M3596" i="1"/>
  <c r="M7053" i="1"/>
  <c r="M3679" i="1"/>
  <c r="M5341" i="1"/>
  <c r="M4609" i="1"/>
  <c r="M4124" i="1"/>
  <c r="M5240" i="1"/>
  <c r="M2964" i="1"/>
  <c r="M7634" i="1"/>
  <c r="M6282" i="1"/>
  <c r="M4987" i="1"/>
  <c r="M5418" i="1"/>
  <c r="M4529" i="1"/>
  <c r="M1045" i="1"/>
  <c r="M2656" i="1"/>
  <c r="M5462" i="1"/>
  <c r="M2336" i="1"/>
  <c r="M2379" i="1"/>
  <c r="M4368" i="1"/>
  <c r="M5917" i="1"/>
  <c r="M3395" i="1"/>
  <c r="M1279" i="1"/>
  <c r="M4497" i="1"/>
  <c r="M4680" i="1"/>
  <c r="M6890" i="1"/>
  <c r="M147" i="1"/>
  <c r="M2809" i="1"/>
  <c r="M8442" i="1"/>
  <c r="M7925" i="1"/>
  <c r="M3121" i="1"/>
  <c r="M2727" i="1"/>
  <c r="M6330" i="1"/>
  <c r="M7365" i="1"/>
  <c r="M3352" i="1"/>
  <c r="M5385" i="1"/>
  <c r="M840" i="1"/>
  <c r="M2972" i="1"/>
  <c r="M408" i="1"/>
  <c r="M8059" i="1"/>
  <c r="M8403" i="1"/>
  <c r="M4527" i="1"/>
  <c r="M3753" i="1"/>
  <c r="M2417" i="1"/>
  <c r="M6611" i="1"/>
  <c r="M5140" i="1"/>
  <c r="M7062" i="1"/>
  <c r="M7178" i="1"/>
  <c r="M605" i="1"/>
  <c r="M3225" i="1"/>
  <c r="M4363" i="1"/>
  <c r="M4888" i="1"/>
  <c r="M3669" i="1"/>
  <c r="M6762" i="1"/>
  <c r="M663" i="1"/>
  <c r="M2237" i="1"/>
  <c r="M2132" i="1"/>
  <c r="M4479" i="1"/>
  <c r="M2095" i="1"/>
  <c r="M5181" i="1"/>
  <c r="M2390" i="1"/>
  <c r="M7597" i="1"/>
  <c r="M725" i="1"/>
  <c r="M3237" i="1"/>
  <c r="M6126" i="1"/>
  <c r="M5893" i="1"/>
  <c r="M4777" i="1"/>
  <c r="M8523" i="1"/>
  <c r="M2452" i="1"/>
  <c r="M7981" i="1"/>
  <c r="M3088" i="1"/>
  <c r="M7242" i="1"/>
  <c r="M6001" i="1"/>
  <c r="M6271" i="1"/>
  <c r="M1677" i="1"/>
  <c r="M4401" i="1"/>
  <c r="M1912" i="1"/>
  <c r="M6561" i="1"/>
  <c r="M2136" i="1"/>
  <c r="M8100" i="1"/>
  <c r="M6371" i="1"/>
  <c r="M1355" i="1"/>
  <c r="M673" i="1"/>
  <c r="M3881" i="1"/>
  <c r="M7835" i="1"/>
  <c r="M2870" i="1"/>
  <c r="M7240" i="1"/>
  <c r="M5577" i="1"/>
  <c r="M7517" i="1"/>
  <c r="M6137" i="1"/>
  <c r="M2532" i="1"/>
  <c r="M5114" i="1"/>
  <c r="M251" i="1"/>
  <c r="M2313" i="1"/>
  <c r="M2256" i="1"/>
  <c r="M4889" i="1"/>
  <c r="M4160" i="1"/>
  <c r="M5838" i="1"/>
  <c r="M5411" i="1"/>
  <c r="M8054" i="1"/>
  <c r="M6562" i="1"/>
  <c r="M820" i="1"/>
  <c r="M2325" i="1"/>
  <c r="M7000" i="1"/>
  <c r="M2580" i="1"/>
  <c r="M8110" i="1"/>
  <c r="M6110" i="1"/>
  <c r="M7512" i="1"/>
  <c r="M2382" i="1"/>
  <c r="M1034" i="1"/>
  <c r="M4818" i="1"/>
  <c r="M4869" i="1"/>
  <c r="M906" i="1"/>
  <c r="M8228" i="1"/>
  <c r="M1768" i="1"/>
  <c r="M1877" i="1"/>
  <c r="M5789" i="1"/>
  <c r="M3137" i="1"/>
  <c r="M4626" i="1"/>
  <c r="M5485" i="1"/>
  <c r="M5467" i="1"/>
  <c r="M5766" i="1"/>
  <c r="M1935" i="1"/>
  <c r="M6171" i="1"/>
  <c r="M7544" i="1"/>
  <c r="M7578" i="1"/>
  <c r="M8048" i="1"/>
  <c r="M6111" i="1"/>
  <c r="M4602" i="1"/>
  <c r="M6120" i="1"/>
  <c r="M361" i="1"/>
  <c r="M3974" i="1"/>
  <c r="M1558" i="1"/>
  <c r="M700" i="1"/>
  <c r="M7080" i="1"/>
  <c r="M1447" i="1"/>
  <c r="M6027" i="1"/>
  <c r="M4154" i="1"/>
  <c r="M3407" i="1"/>
  <c r="M5794" i="1"/>
  <c r="M34" i="1"/>
  <c r="M7081" i="1"/>
  <c r="M5725" i="1"/>
  <c r="M1189" i="1"/>
  <c r="M418" i="1"/>
  <c r="M5753" i="1"/>
  <c r="M7575" i="1"/>
  <c r="M5354" i="1"/>
  <c r="M2391" i="1"/>
  <c r="M4280" i="1"/>
  <c r="M6849" i="1"/>
  <c r="M3477" i="1"/>
  <c r="M7916" i="1"/>
  <c r="M2306" i="1"/>
  <c r="M5133" i="1"/>
  <c r="M3498" i="1"/>
  <c r="M5982" i="1"/>
  <c r="M1552" i="1"/>
  <c r="M2355" i="1"/>
  <c r="M338" i="1"/>
  <c r="M5295" i="1"/>
  <c r="M8484" i="1"/>
  <c r="M5450" i="1"/>
  <c r="M1107" i="1"/>
  <c r="M2157" i="1"/>
  <c r="M2504" i="1"/>
  <c r="M1347" i="1"/>
  <c r="M2524" i="1"/>
  <c r="M8490" i="1"/>
  <c r="M2854" i="1"/>
  <c r="M453" i="1"/>
  <c r="M88" i="1"/>
  <c r="M6401" i="1"/>
  <c r="M2257" i="1"/>
  <c r="M7266" i="1"/>
  <c r="M3874" i="1"/>
  <c r="M8245" i="1"/>
  <c r="M7267" i="1"/>
  <c r="M6956" i="1"/>
  <c r="M2028" i="1"/>
  <c r="M2604" i="1"/>
  <c r="M6646" i="1"/>
  <c r="M5145" i="1"/>
  <c r="M3519" i="1"/>
  <c r="M7107" i="1"/>
  <c r="M2813" i="1"/>
  <c r="M8310" i="1"/>
  <c r="M5075" i="1"/>
  <c r="M7894" i="1"/>
  <c r="M3997" i="1"/>
  <c r="M7664" i="1"/>
  <c r="M3020" i="1"/>
  <c r="M6100" i="1"/>
  <c r="M5807" i="1"/>
  <c r="M6533" i="1"/>
  <c r="M4137" i="1"/>
  <c r="M4068" i="1"/>
  <c r="M4843" i="1"/>
  <c r="M8436" i="1"/>
  <c r="M3772" i="1"/>
  <c r="M7390" i="1"/>
  <c r="M2383" i="1"/>
  <c r="M8471" i="1"/>
  <c r="M205" i="1"/>
  <c r="M3778" i="1"/>
  <c r="M841" i="1"/>
  <c r="M7132" i="1"/>
  <c r="M8088" i="1"/>
  <c r="M7039" i="1"/>
  <c r="M1406" i="1"/>
  <c r="M4418" i="1"/>
  <c r="M5009" i="1"/>
  <c r="M4024" i="1"/>
  <c r="M6028" i="1"/>
  <c r="M2307" i="1"/>
  <c r="M4199" i="1"/>
  <c r="M7936" i="1"/>
  <c r="M6051" i="1"/>
  <c r="M926" i="1"/>
  <c r="M8142" i="1"/>
  <c r="M4061" i="1"/>
  <c r="M537" i="1"/>
  <c r="M2372" i="1"/>
  <c r="M4269" i="1"/>
  <c r="M7976" i="1"/>
  <c r="M3311" i="1"/>
  <c r="M7187" i="1"/>
  <c r="M3379" i="1"/>
  <c r="M5995" i="1"/>
  <c r="M1574" i="1"/>
  <c r="M3042" i="1"/>
  <c r="M4555" i="1"/>
  <c r="M5454" i="1"/>
  <c r="M4620" i="1"/>
  <c r="M8491" i="1"/>
  <c r="M2006" i="1"/>
  <c r="M1575" i="1"/>
  <c r="M137" i="1"/>
  <c r="M1315" i="1"/>
  <c r="M5541" i="1"/>
  <c r="M6914" i="1"/>
  <c r="M6394" i="1"/>
  <c r="M2151" i="1"/>
  <c r="M7188" i="1"/>
  <c r="M1176" i="1"/>
  <c r="M5126" i="1"/>
  <c r="M6693" i="1"/>
  <c r="M7398" i="1"/>
  <c r="M5451" i="1"/>
  <c r="M4073" i="1"/>
  <c r="M8280" i="1"/>
  <c r="M2158" i="1"/>
  <c r="M6902" i="1"/>
  <c r="M7594" i="1"/>
  <c r="M3499" i="1"/>
  <c r="M8524" i="1"/>
  <c r="M5286" i="1"/>
  <c r="M5643" i="1"/>
  <c r="M7179" i="1"/>
  <c r="M4043" i="1"/>
  <c r="M3813" i="1"/>
  <c r="M7926" i="1"/>
  <c r="M89" i="1"/>
  <c r="M3539" i="1"/>
  <c r="M4826" i="1"/>
  <c r="M6187" i="1"/>
  <c r="M1844" i="1"/>
  <c r="M5781" i="1"/>
  <c r="M8221" i="1"/>
  <c r="M7947" i="1"/>
  <c r="M5859" i="1"/>
  <c r="M6073" i="1"/>
  <c r="M7170" i="1"/>
  <c r="M3944" i="1"/>
  <c r="M2465" i="1"/>
  <c r="M2876" i="1"/>
  <c r="M2227" i="1"/>
  <c r="M782" i="1"/>
  <c r="M3043" i="1"/>
  <c r="M1723" i="1"/>
  <c r="M1103" i="1"/>
  <c r="M286" i="1"/>
  <c r="M2345" i="1"/>
  <c r="M3401" i="1"/>
  <c r="M3980" i="1"/>
  <c r="M4313" i="1"/>
  <c r="M772" i="1"/>
  <c r="M475" i="1"/>
  <c r="M2049" i="1"/>
  <c r="M4114" i="1"/>
  <c r="M4429" i="1"/>
  <c r="M3420" i="1"/>
  <c r="M8143" i="1"/>
  <c r="M3875" i="1"/>
  <c r="M5371" i="1"/>
  <c r="M7156" i="1"/>
  <c r="M4530" i="1"/>
  <c r="M2108" i="1"/>
  <c r="M557" i="1"/>
  <c r="M2384" i="1"/>
  <c r="M2666" i="1"/>
  <c r="M1497" i="1"/>
  <c r="M5349" i="1"/>
  <c r="M6378" i="1"/>
  <c r="M5363" i="1"/>
  <c r="M6264" i="1"/>
  <c r="M3238" i="1"/>
  <c r="M694" i="1"/>
  <c r="M4621" i="1"/>
  <c r="M5965" i="1"/>
  <c r="M6534" i="1"/>
  <c r="M4389" i="1"/>
  <c r="M117" i="1"/>
  <c r="M162" i="1"/>
  <c r="M8384" i="1"/>
  <c r="M4760" i="1"/>
  <c r="M2660" i="1"/>
  <c r="M3170" i="1"/>
  <c r="M3746" i="1"/>
  <c r="M575" i="1"/>
  <c r="M1509" i="1"/>
  <c r="M5754" i="1"/>
  <c r="M1136" i="1"/>
  <c r="M6952" i="1"/>
  <c r="M3828" i="1"/>
  <c r="M7340" i="1"/>
  <c r="M3882" i="1"/>
  <c r="M5006" i="1"/>
  <c r="M4724" i="1"/>
  <c r="M4981" i="1"/>
  <c r="M5109" i="1"/>
  <c r="M8075" i="1"/>
  <c r="M2838" i="1"/>
  <c r="M1271" i="1"/>
  <c r="M4697" i="1"/>
  <c r="M7847" i="1"/>
  <c r="M2289" i="1"/>
  <c r="M1221" i="1"/>
  <c r="M6456" i="1"/>
  <c r="M7783" i="1"/>
  <c r="M5770" i="1"/>
  <c r="M897" i="1"/>
  <c r="M6781" i="1"/>
  <c r="M6086" i="1"/>
  <c r="M2501" i="1"/>
  <c r="M2477" i="1"/>
  <c r="M3316" i="1"/>
  <c r="M1636" i="1"/>
  <c r="M5566" i="1"/>
  <c r="M7222" i="1"/>
  <c r="M7701" i="1"/>
  <c r="M6730" i="1"/>
  <c r="M8177" i="1"/>
  <c r="M7943" i="1"/>
  <c r="M5882" i="1"/>
  <c r="M8152" i="1"/>
  <c r="M295" i="1"/>
  <c r="M211" i="1"/>
  <c r="M3026" i="1"/>
  <c r="M2096" i="1"/>
  <c r="M7766" i="1"/>
  <c r="M5883" i="1"/>
  <c r="M5886" i="1"/>
  <c r="M2200" i="1"/>
  <c r="M4536" i="1"/>
  <c r="M7246" i="1"/>
  <c r="M2994" i="1"/>
  <c r="M576" i="1"/>
  <c r="M6631" i="1"/>
  <c r="M5578" i="1"/>
  <c r="M1805" i="1"/>
  <c r="M2586" i="1"/>
  <c r="M7" i="1"/>
  <c r="M2007" i="1"/>
  <c r="M4444" i="1"/>
  <c r="M4007" i="1"/>
  <c r="M189" i="1"/>
  <c r="M252" i="1"/>
  <c r="M227" i="1"/>
  <c r="M3725" i="1"/>
  <c r="M1584" i="1"/>
  <c r="M8459" i="1"/>
  <c r="M2440" i="1"/>
  <c r="M8495" i="1"/>
  <c r="M3754" i="1"/>
  <c r="M8315" i="1"/>
  <c r="M8134" i="1"/>
  <c r="M5940" i="1"/>
  <c r="M4220" i="1"/>
  <c r="M2433" i="1"/>
  <c r="M8395" i="1"/>
  <c r="M2552" i="1"/>
  <c r="M39" i="1"/>
  <c r="M2276" i="1"/>
  <c r="M4032" i="1"/>
  <c r="M5635" i="1"/>
  <c r="M5165" i="1"/>
  <c r="M8249" i="1"/>
  <c r="M6957" i="1"/>
  <c r="M2404" i="1"/>
  <c r="M125" i="1"/>
  <c r="M3044" i="1"/>
  <c r="M1929" i="1"/>
  <c r="M1305" i="1"/>
  <c r="M2411" i="1"/>
  <c r="M296" i="1"/>
  <c r="M8421" i="1"/>
  <c r="M3408" i="1"/>
  <c r="M7112" i="1"/>
  <c r="M5322" i="1"/>
  <c r="M1238" i="1"/>
  <c r="M4448" i="1"/>
  <c r="M2953" i="1"/>
  <c r="M7749" i="1"/>
  <c r="M1029" i="1"/>
  <c r="M7760" i="1"/>
  <c r="M1936" i="1"/>
  <c r="M6462" i="1"/>
  <c r="M5025" i="1"/>
  <c r="M666" i="1"/>
  <c r="M5852" i="1"/>
  <c r="M3951" i="1"/>
  <c r="M4094" i="1"/>
  <c r="M6101" i="1"/>
  <c r="M5390" i="1"/>
  <c r="M4239" i="1"/>
  <c r="M7778" i="1"/>
  <c r="M4463" i="1"/>
  <c r="M1260" i="1"/>
  <c r="M746" i="1"/>
  <c r="M4635" i="1"/>
  <c r="M7579" i="1"/>
  <c r="M5018" i="1"/>
  <c r="M5134" i="1"/>
  <c r="M2533" i="1"/>
  <c r="M47" i="1"/>
  <c r="M6172" i="1"/>
  <c r="M2516" i="1"/>
  <c r="M1993" i="1"/>
  <c r="M2773" i="1"/>
  <c r="M528" i="1"/>
  <c r="M7722" i="1"/>
  <c r="M3591" i="1"/>
  <c r="M8069" i="1"/>
  <c r="M5918" i="1"/>
  <c r="M726" i="1"/>
  <c r="M3186" i="1"/>
  <c r="M646" i="1"/>
  <c r="M8144" i="1"/>
  <c r="M8443" i="1"/>
  <c r="M3883" i="1"/>
  <c r="M8222" i="1"/>
  <c r="M6409" i="1"/>
  <c r="M7371" i="1"/>
  <c r="M2570" i="1"/>
  <c r="M1412" i="1"/>
  <c r="M3685" i="1"/>
  <c r="M2911" i="1"/>
  <c r="M2547" i="1"/>
  <c r="M2699" i="1"/>
  <c r="M2087" i="1"/>
  <c r="M835" i="1"/>
  <c r="M6925" i="1"/>
  <c r="M5996" i="1"/>
  <c r="M7243" i="1"/>
  <c r="M4633" i="1"/>
  <c r="M6803" i="1"/>
  <c r="M5560" i="1"/>
  <c r="M2563" i="1"/>
  <c r="M391" i="1"/>
  <c r="M8444" i="1"/>
  <c r="M4480" i="1"/>
  <c r="M4655" i="1"/>
  <c r="M2885" i="1"/>
  <c r="M3317" i="1"/>
  <c r="M1126" i="1"/>
  <c r="M8246" i="1"/>
  <c r="M6483" i="1"/>
  <c r="M3162" i="1"/>
  <c r="M102" i="1"/>
  <c r="M5455" i="1"/>
  <c r="M6206" i="1"/>
  <c r="M4376" i="1"/>
  <c r="M4597" i="1"/>
  <c r="M4862" i="1"/>
  <c r="M731" i="1"/>
  <c r="M6390" i="1"/>
  <c r="M7031" i="1"/>
  <c r="M1341" i="1"/>
  <c r="M7903" i="1"/>
  <c r="M6563" i="1"/>
  <c r="M2459" i="1"/>
  <c r="M2152" i="1"/>
  <c r="M3786" i="1"/>
  <c r="M1644" i="1"/>
  <c r="M2795" i="1"/>
  <c r="M783" i="1"/>
  <c r="M5726" i="1"/>
  <c r="M2959" i="1"/>
  <c r="M2814" i="1"/>
  <c r="M4490" i="1"/>
  <c r="M6895" i="1"/>
  <c r="M3199" i="1"/>
  <c r="M2865" i="1"/>
  <c r="M6095" i="1"/>
  <c r="M2984" i="1"/>
  <c r="M7174" i="1"/>
  <c r="M4636" i="1"/>
  <c r="M7723" i="1"/>
  <c r="M8044" i="1"/>
  <c r="M5771" i="1"/>
  <c r="M260" i="1"/>
  <c r="M7200" i="1"/>
  <c r="M2059" i="1"/>
  <c r="M3869" i="1"/>
  <c r="M1137" i="1"/>
  <c r="M5772" i="1"/>
  <c r="M3514" i="1"/>
  <c r="M1348" i="1"/>
  <c r="M178" i="1"/>
  <c r="M6542" i="1"/>
  <c r="M4556" i="1"/>
  <c r="M6705" i="1"/>
  <c r="M6463" i="1"/>
  <c r="M14" i="1"/>
  <c r="M5717" i="1"/>
  <c r="M3787" i="1"/>
  <c r="M4725" i="1"/>
  <c r="M4614" i="1"/>
  <c r="M2173" i="1"/>
  <c r="M3762" i="1"/>
  <c r="M1320" i="1"/>
  <c r="M2919" i="1"/>
  <c r="M3276" i="1"/>
  <c r="M2925" i="1"/>
  <c r="M6131" i="1"/>
  <c r="M3064" i="1"/>
  <c r="M3442" i="1"/>
  <c r="M7456" i="1"/>
  <c r="M2733" i="1"/>
  <c r="M6725" i="1"/>
  <c r="M7498" i="1"/>
  <c r="M5969" i="1"/>
  <c r="M8162" i="1"/>
  <c r="M6731" i="1"/>
  <c r="M8273" i="1"/>
  <c r="M1845" i="1"/>
  <c r="M2495" i="1"/>
  <c r="M7479" i="1"/>
  <c r="M4940" i="1"/>
  <c r="M7853" i="1"/>
  <c r="M3213" i="1"/>
  <c r="M3001" i="1"/>
  <c r="M6156" i="1"/>
  <c r="M476" i="1"/>
  <c r="M2192" i="1"/>
  <c r="M865" i="1"/>
  <c r="M1888" i="1"/>
  <c r="M6216" i="1"/>
  <c r="M1498" i="1"/>
  <c r="M6966" i="1"/>
  <c r="M5561" i="1"/>
  <c r="M5404" i="1"/>
  <c r="M3954" i="1"/>
  <c r="M7718" i="1"/>
  <c r="M5186" i="1"/>
  <c r="M6429" i="1"/>
  <c r="M7247" i="1"/>
  <c r="M2260" i="1"/>
  <c r="M4407" i="1"/>
  <c r="M421" i="1"/>
  <c r="M2517" i="1"/>
  <c r="M1846" i="1"/>
  <c r="M7618" i="1"/>
  <c r="M5534" i="1"/>
  <c r="M5010" i="1"/>
  <c r="M6795" i="1"/>
  <c r="M4037" i="1"/>
  <c r="M7587" i="1"/>
  <c r="M4603" i="1"/>
  <c r="M3187" i="1"/>
  <c r="M6535" i="1"/>
  <c r="M319" i="1"/>
  <c r="M1525" i="1"/>
  <c r="M6277" i="1"/>
  <c r="M3412" i="1"/>
  <c r="M1030" i="1"/>
  <c r="M8293" i="1"/>
  <c r="M1120" i="1"/>
  <c r="M1598" i="1"/>
  <c r="M2694" i="1"/>
  <c r="M927" i="1"/>
  <c r="M1164" i="1"/>
  <c r="M8159" i="1"/>
  <c r="M6943" i="1"/>
  <c r="M4520" i="1"/>
  <c r="M4999" i="1"/>
  <c r="M5320" i="1"/>
  <c r="M2764" i="1"/>
  <c r="M5486" i="1"/>
  <c r="M6320" i="1"/>
  <c r="M2265" i="1"/>
  <c r="M1564" i="1"/>
  <c r="M6314" i="1"/>
  <c r="M7750" i="1"/>
  <c r="M376" i="1"/>
  <c r="M7922" i="1"/>
  <c r="M5255" i="1"/>
  <c r="M4900" i="1"/>
  <c r="M1055" i="1"/>
  <c r="M3779" i="1"/>
  <c r="M1599" i="1"/>
  <c r="M1951" i="1"/>
  <c r="M1239" i="1"/>
  <c r="M1072" i="1"/>
  <c r="M7895" i="1"/>
  <c r="M2441" i="1"/>
  <c r="M5378" i="1"/>
  <c r="M40" i="1"/>
  <c r="M7665" i="1"/>
  <c r="M5542" i="1"/>
  <c r="M2109" i="1"/>
  <c r="M8187" i="1"/>
  <c r="M6165" i="1"/>
  <c r="M6379" i="1"/>
  <c r="M4240" i="1"/>
  <c r="M639" i="1"/>
  <c r="M911" i="1"/>
  <c r="M5595" i="1"/>
  <c r="M4402" i="1"/>
  <c r="M2489" i="1"/>
  <c r="M6477" i="1"/>
  <c r="M3904" i="1"/>
  <c r="M6896" i="1"/>
  <c r="M4876" i="1"/>
  <c r="M5782" i="1"/>
  <c r="M8285" i="1"/>
  <c r="M4048" i="1"/>
  <c r="M6002" i="1"/>
  <c r="M3690" i="1"/>
  <c r="M5797" i="1"/>
  <c r="M6742" i="1"/>
  <c r="M2965" i="1"/>
  <c r="M2995" i="1"/>
  <c r="M8005" i="1"/>
  <c r="M857" i="1"/>
  <c r="M3609" i="1"/>
  <c r="M6967" i="1"/>
  <c r="M8390" i="1"/>
  <c r="M3200" i="1"/>
  <c r="M4349" i="1"/>
  <c r="M7175" i="1"/>
  <c r="M2553" i="1"/>
  <c r="M2038" i="1"/>
  <c r="M617" i="1"/>
  <c r="M7504" i="1"/>
  <c r="M5127" i="1"/>
  <c r="M2755" i="1"/>
  <c r="M7977" i="1"/>
  <c r="M1108" i="1"/>
  <c r="M1272" i="1"/>
  <c r="M103" i="1"/>
  <c r="M1435" i="1"/>
  <c r="M6091" i="1"/>
  <c r="M3945" i="1"/>
  <c r="M3773" i="1"/>
  <c r="M8269" i="1"/>
  <c r="M8422" i="1"/>
  <c r="M3175" i="1"/>
  <c r="M7588" i="1"/>
  <c r="M5505" i="1"/>
  <c r="M1937" i="1"/>
  <c r="M6240" i="1"/>
  <c r="M2649" i="1"/>
  <c r="M6513" i="1"/>
  <c r="M720" i="1"/>
  <c r="M1079" i="1"/>
  <c r="M2765" i="1"/>
  <c r="M3616" i="1"/>
  <c r="M7149" i="1"/>
  <c r="M7180" i="1"/>
  <c r="M7773" i="1"/>
  <c r="M8396" i="1"/>
  <c r="M3962" i="1"/>
  <c r="M6022" i="1"/>
  <c r="M3703" i="1"/>
  <c r="M1637" i="1"/>
  <c r="M3056" i="1"/>
  <c r="M2261" i="1"/>
  <c r="M948" i="1"/>
  <c r="M6331" i="1"/>
  <c r="M6553" i="1"/>
  <c r="M196" i="1"/>
  <c r="M5280" i="1"/>
  <c r="M885" i="1"/>
  <c r="M2301" i="1"/>
  <c r="M938" i="1"/>
  <c r="M7646" i="1"/>
  <c r="M7231" i="1"/>
  <c r="M5658" i="1"/>
  <c r="M22" i="1"/>
  <c r="M806" i="1"/>
  <c r="M6306" i="1"/>
  <c r="M5931" i="1"/>
  <c r="M7619" i="1"/>
  <c r="M7466" i="1"/>
  <c r="M7485" i="1"/>
  <c r="M8361" i="1"/>
  <c r="M5733" i="1"/>
  <c r="M2622" i="1"/>
  <c r="M5070" i="1"/>
  <c r="M1972" i="1"/>
  <c r="M8037" i="1"/>
  <c r="M5326" i="1"/>
  <c r="M7531" i="1"/>
  <c r="M1250" i="1"/>
  <c r="M5057" i="1"/>
  <c r="M8250" i="1"/>
  <c r="M2879" i="1"/>
  <c r="M7968" i="1"/>
  <c r="M5621" i="1"/>
  <c r="M1656" i="1"/>
  <c r="M5101" i="1"/>
  <c r="M3509" i="1"/>
  <c r="M2188" i="1"/>
  <c r="M795" i="1"/>
  <c r="M1505" i="1"/>
  <c r="M7121" i="1"/>
  <c r="M664" i="1"/>
  <c r="M7144" i="1"/>
  <c r="M3390" i="1"/>
  <c r="M545" i="1"/>
  <c r="M6497" i="1"/>
  <c r="M409" i="1"/>
  <c r="M1077" i="1"/>
  <c r="M3494" i="1"/>
  <c r="M6487" i="1"/>
  <c r="M4174" i="1"/>
  <c r="M8163" i="1"/>
  <c r="M8111" i="1"/>
  <c r="M1678" i="1"/>
  <c r="M6876" i="1"/>
  <c r="M6092" i="1"/>
  <c r="M760" i="1"/>
  <c r="M4667" i="1"/>
  <c r="M6656" i="1"/>
  <c r="M8212" i="1"/>
  <c r="M525" i="1"/>
  <c r="M5428" i="1"/>
  <c r="M3346" i="1"/>
  <c r="M981" i="1"/>
  <c r="M1539" i="1"/>
  <c r="M2944" i="1"/>
  <c r="M1423" i="1"/>
  <c r="M4449" i="1"/>
  <c r="M900" i="1"/>
  <c r="M4149" i="1"/>
  <c r="M5747" i="1"/>
  <c r="M1738" i="1"/>
  <c r="M7842" i="1"/>
  <c r="M989" i="1"/>
  <c r="M2616" i="1"/>
  <c r="M3435" i="1"/>
  <c r="M508" i="1"/>
  <c r="M5232" i="1"/>
  <c r="M2460" i="1"/>
  <c r="M1773" i="1"/>
  <c r="M1816" i="1"/>
  <c r="M3585" i="1"/>
  <c r="M7836" i="1"/>
  <c r="M3166" i="1"/>
  <c r="M6294" i="1"/>
  <c r="M6166" i="1"/>
  <c r="M3870" i="1"/>
  <c r="M7545" i="1"/>
  <c r="M5030" i="1"/>
  <c r="M4848" i="1"/>
  <c r="M5783" i="1"/>
  <c r="M2128" i="1"/>
  <c r="M1382" i="1"/>
  <c r="M3027" i="1"/>
  <c r="M7854" i="1"/>
  <c r="M1230" i="1"/>
  <c r="M7333" i="1"/>
  <c r="M3258" i="1"/>
  <c r="M7993" i="1"/>
  <c r="M6612" i="1"/>
  <c r="M6188" i="1"/>
  <c r="M4356" i="1"/>
  <c r="M3691" i="1"/>
  <c r="M1116" i="1"/>
  <c r="M4339" i="1"/>
  <c r="M2331" i="1"/>
  <c r="M3967" i="1"/>
  <c r="M6147" i="1"/>
  <c r="M2855" i="1"/>
  <c r="M5688" i="1"/>
  <c r="M1121" i="1"/>
  <c r="M4396" i="1"/>
  <c r="M5946" i="1"/>
  <c r="M8201" i="1"/>
  <c r="M8140" i="1"/>
  <c r="M477" i="1"/>
  <c r="M7457" i="1"/>
  <c r="M8116" i="1"/>
  <c r="M7848" i="1"/>
  <c r="M1309" i="1"/>
  <c r="M6259" i="1"/>
  <c r="M3201" i="1"/>
  <c r="M4450" i="1"/>
  <c r="M5268" i="1"/>
  <c r="M6786" i="1"/>
  <c r="M443" i="1"/>
  <c r="M546" i="1"/>
  <c r="M600" i="1"/>
  <c r="M4542" i="1"/>
  <c r="M306" i="1"/>
  <c r="M7719" i="1"/>
  <c r="M5612" i="1"/>
  <c r="M5494" i="1"/>
  <c r="M3763" i="1"/>
  <c r="M5174" i="1"/>
  <c r="M4062" i="1"/>
  <c r="M7399" i="1"/>
  <c r="M1800" i="1"/>
  <c r="M2945" i="1"/>
  <c r="M5045" i="1"/>
  <c r="M7951" i="1"/>
  <c r="M7532" i="1"/>
  <c r="M8011" i="1"/>
  <c r="M5909" i="1"/>
  <c r="M7327" i="1"/>
  <c r="M4390" i="1"/>
  <c r="M7728" i="1"/>
  <c r="M1231" i="1"/>
  <c r="M272" i="1"/>
  <c r="M3660" i="1"/>
  <c r="M5958" i="1"/>
  <c r="M2277" i="1"/>
  <c r="M3747" i="1"/>
  <c r="M1945" i="1"/>
  <c r="M4580" i="1"/>
  <c r="M2446" i="1"/>
  <c r="M807" i="1"/>
  <c r="M2418" i="1"/>
  <c r="M7431" i="1"/>
  <c r="M2100" i="1"/>
  <c r="M2008" i="1"/>
  <c r="M4901" i="1"/>
  <c r="M7437" i="1"/>
  <c r="M3709" i="1"/>
  <c r="M291" i="1"/>
  <c r="M869" i="1"/>
  <c r="B8549" i="1"/>
  <c r="B8547" i="1"/>
  <c r="L8553" i="1" l="1"/>
  <c r="L8554" i="1" s="1"/>
  <c r="M8547" i="1"/>
  <c r="N8547" i="1"/>
</calcChain>
</file>

<file path=xl/sharedStrings.xml><?xml version="1.0" encoding="utf-8"?>
<sst xmlns="http://schemas.openxmlformats.org/spreadsheetml/2006/main" count="57277" uniqueCount="1626">
  <si>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</si>
  <si>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</si>
  <si>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</si>
  <si>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</si>
  <si>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</si>
  <si>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</si>
  <si>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</si>
  <si>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</si>
  <si>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</si>
  <si>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</si>
  <si>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</si>
  <si>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</si>
  <si>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</si>
  <si>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</si>
  <si>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</si>
  <si>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</si>
  <si>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</si>
  <si>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</si>
  <si>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</si>
  <si>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</si>
  <si>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</si>
  <si>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</si>
  <si>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</si>
  <si>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</si>
  <si>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</si>
  <si>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</si>
  <si>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</si>
  <si>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</si>
  <si>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</si>
  <si>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</si>
  <si>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</si>
  <si>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</si>
  <si>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</si>
  <si>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</si>
  <si>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</si>
  <si>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</si>
  <si>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</si>
  <si>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</si>
  <si>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</si>
  <si>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</si>
  <si>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</si>
  <si>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</si>
  <si>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</si>
  <si>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</si>
  <si>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</si>
  <si>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</si>
  <si>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</si>
  <si>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</si>
  <si>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</si>
  <si>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</si>
  <si>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</si>
  <si>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</si>
  <si>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</si>
  <si>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</si>
  <si>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</si>
  <si>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</si>
  <si>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</si>
  <si>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</si>
  <si>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</si>
  <si>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</si>
  <si>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</si>
  <si>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</si>
  <si>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</si>
  <si>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</si>
  <si>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</si>
  <si>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</si>
  <si>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</si>
  <si>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</si>
  <si>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</si>
  <si>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</si>
  <si>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</si>
  <si>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</si>
  <si>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</si>
  <si>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</si>
  <si>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</si>
  <si>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</si>
  <si>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</si>
  <si>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</si>
  <si>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</si>
  <si>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</si>
  <si>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</si>
  <si>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</si>
  <si>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</si>
  <si>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</si>
  <si>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</si>
  <si>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</si>
  <si>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</si>
  <si>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</si>
  <si>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</si>
  <si>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</si>
  <si>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</si>
  <si>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</si>
  <si>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</si>
  <si>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</si>
  <si>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</si>
  <si>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</si>
  <si>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</si>
  <si>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</si>
  <si>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</si>
  <si>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</si>
  <si>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</si>
  <si>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</si>
  <si>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</si>
  <si>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</si>
  <si>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</si>
  <si>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</si>
  <si>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</si>
  <si>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</si>
  <si>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</si>
  <si>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</si>
  <si>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</si>
  <si>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</si>
  <si>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</si>
  <si>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</si>
  <si>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</si>
  <si>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</si>
  <si>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</si>
  <si>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</si>
  <si>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</si>
  <si>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</si>
  <si>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</si>
  <si>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</si>
  <si>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</si>
  <si>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</si>
  <si>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</si>
  <si>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</si>
  <si>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</si>
  <si>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</si>
  <si>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</si>
  <si>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</si>
  <si>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</si>
  <si>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</si>
  <si>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</si>
  <si>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</si>
  <si>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</si>
  <si>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</si>
  <si>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</si>
  <si>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</si>
  <si>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</si>
  <si>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</si>
  <si>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</si>
  <si>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</si>
  <si>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</si>
  <si>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</si>
  <si>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</si>
  <si>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</si>
  <si>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</si>
  <si>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</si>
  <si>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</si>
  <si>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</si>
  <si>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</si>
  <si>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</si>
  <si>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</si>
  <si>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</si>
  <si>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</si>
  <si>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</si>
  <si>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</si>
  <si>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</si>
  <si>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</si>
  <si>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</si>
  <si>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</si>
  <si>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</si>
  <si>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</si>
  <si>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</si>
  <si>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</si>
  <si>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</si>
  <si>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</si>
  <si>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</si>
  <si>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</si>
  <si>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</si>
  <si>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</si>
  <si>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</si>
  <si>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</si>
  <si>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</si>
  <si>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</si>
  <si>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</si>
  <si>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</si>
  <si>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</si>
  <si>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</si>
  <si>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</si>
  <si>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</si>
  <si>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</si>
  <si>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</si>
  <si>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</si>
  <si>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</si>
  <si>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</si>
  <si>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</si>
  <si>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</si>
  <si>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</si>
  <si>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</si>
  <si>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</si>
  <si>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</si>
  <si>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</si>
  <si>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</si>
  <si>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</si>
  <si>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</si>
  <si>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</si>
  <si>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</si>
  <si>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</si>
  <si>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</si>
  <si>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</si>
  <si>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</si>
  <si>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</si>
  <si>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</si>
  <si>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</si>
  <si>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</si>
  <si>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</si>
  <si>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</si>
  <si>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</si>
  <si>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</si>
  <si>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</si>
  <si>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</si>
  <si>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</si>
  <si>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</si>
  <si>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</si>
  <si>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</si>
  <si>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</si>
  <si>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</si>
  <si>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</si>
  <si>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</si>
  <si>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</si>
  <si>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</si>
  <si>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</si>
  <si>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</si>
  <si>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</si>
  <si>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</si>
  <si>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</si>
  <si>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</si>
  <si>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</si>
  <si>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</si>
  <si>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</si>
  <si>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</si>
  <si>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</si>
  <si>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</si>
  <si>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</si>
  <si>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</si>
  <si>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</si>
  <si>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</si>
  <si>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</si>
  <si>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</si>
  <si>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</si>
  <si>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</si>
  <si>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</si>
  <si>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</si>
  <si>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</si>
  <si>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</si>
  <si>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</si>
  <si>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</si>
  <si>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</si>
  <si>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</si>
  <si>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</si>
  <si>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</si>
  <si>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</si>
  <si>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</si>
  <si>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</si>
  <si>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</si>
  <si>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</si>
  <si>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</si>
  <si>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</si>
  <si>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</si>
  <si>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</si>
  <si>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</si>
  <si>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</si>
  <si>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</si>
  <si>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</si>
  <si>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</si>
  <si>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</si>
  <si>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</si>
  <si>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</si>
  <si>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</si>
  <si>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</si>
  <si>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</si>
  <si>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</si>
  <si>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</si>
  <si>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</si>
  <si>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</si>
  <si>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</si>
  <si>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</si>
  <si>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</si>
  <si>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</si>
  <si>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</si>
  <si>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</si>
  <si>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</si>
  <si>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</si>
  <si>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</si>
  <si>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</si>
  <si>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</si>
  <si>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</si>
  <si>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</si>
  <si>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</si>
  <si>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</si>
  <si>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</si>
  <si>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</si>
  <si>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</si>
  <si>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</si>
  <si>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</si>
  <si>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</si>
  <si>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</si>
  <si>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</si>
  <si>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</si>
  <si>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</si>
  <si>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</si>
  <si>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</si>
  <si>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</si>
  <si>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</si>
  <si>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</si>
  <si>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</si>
  <si>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</si>
  <si>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</si>
  <si>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</si>
  <si>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</si>
  <si>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</si>
  <si>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</si>
  <si>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</si>
  <si>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</si>
  <si>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</si>
  <si>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</si>
  <si>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</si>
  <si>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</si>
  <si>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</si>
  <si>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</si>
  <si>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</si>
  <si>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</si>
  <si>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</si>
  <si>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</si>
  <si>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</si>
  <si>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</si>
  <si>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</si>
  <si>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</si>
  <si>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</si>
  <si>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</si>
  <si>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</si>
  <si>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</si>
  <si>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</si>
  <si>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</si>
  <si>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</si>
  <si>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</si>
  <si>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</si>
  <si>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</si>
  <si>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</si>
  <si>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</si>
  <si>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</si>
  <si>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</si>
  <si>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</si>
  <si>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</si>
  <si>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</si>
  <si>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</si>
  <si>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</si>
  <si>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</si>
  <si>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</si>
  <si>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</si>
  <si>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</si>
  <si>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</si>
  <si>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</si>
  <si>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</si>
  <si>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</si>
  <si>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</si>
  <si>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</si>
  <si>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</si>
  <si>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</si>
  <si>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</si>
  <si>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</si>
  <si>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</si>
  <si>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</si>
  <si>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</si>
  <si>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</si>
  <si>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</si>
  <si>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</si>
  <si>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</si>
  <si>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</si>
  <si>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</si>
  <si>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</si>
  <si>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</si>
  <si>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</si>
  <si>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</si>
  <si>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</si>
  <si>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</si>
  <si>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</si>
  <si>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</si>
  <si>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</si>
  <si>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</si>
  <si>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</si>
  <si>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</si>
  <si>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</si>
  <si>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</si>
  <si>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</si>
  <si>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</si>
  <si>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</si>
  <si>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</si>
  <si>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</si>
  <si>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</si>
  <si>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</si>
  <si>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</si>
  <si>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</si>
  <si>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</si>
  <si>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</si>
  <si>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</si>
  <si>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</si>
  <si>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</si>
  <si>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</si>
  <si>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</si>
  <si>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</si>
  <si>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</si>
  <si>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</si>
  <si>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</si>
  <si>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</si>
  <si>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</si>
  <si>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</si>
  <si>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</si>
  <si>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</si>
  <si>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</si>
  <si>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</si>
  <si>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</si>
  <si>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</si>
  <si>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</si>
  <si>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</si>
  <si>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</si>
  <si>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</si>
  <si>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</si>
  <si>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</si>
  <si>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</si>
  <si>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</si>
  <si>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</si>
  <si>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</si>
  <si>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</si>
  <si>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</si>
  <si>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</si>
  <si>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</si>
  <si>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</si>
  <si>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</si>
  <si>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</si>
  <si>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</si>
  <si>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</si>
  <si>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</si>
  <si>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</si>
  <si>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</si>
  <si>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</si>
  <si>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</si>
  <si>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</si>
  <si>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</si>
  <si>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</si>
  <si>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</si>
  <si>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</si>
  <si>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</si>
  <si>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</si>
  <si>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</si>
  <si>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</si>
  <si>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</si>
  <si>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</si>
  <si>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</si>
  <si>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</si>
  <si>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</si>
  <si>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</si>
  <si>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</si>
  <si>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</si>
  <si>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</si>
  <si>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</si>
  <si>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</si>
  <si>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</si>
  <si>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</si>
  <si>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</si>
  <si>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</si>
  <si>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</si>
  <si>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</si>
  <si>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</si>
  <si>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</si>
  <si>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</si>
  <si>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</si>
  <si>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</si>
  <si>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</si>
  <si>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</si>
  <si>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</si>
  <si>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</si>
  <si>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</si>
  <si>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</si>
  <si>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</si>
  <si>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</si>
  <si>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</si>
  <si>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</si>
  <si>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</si>
  <si>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</si>
  <si>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</si>
  <si>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</si>
  <si>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</si>
  <si>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</si>
  <si>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</si>
  <si>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</si>
  <si>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</si>
  <si>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</si>
  <si>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</si>
  <si>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</si>
  <si>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</si>
  <si>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</si>
  <si>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</si>
  <si>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</si>
  <si>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</si>
  <si>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</si>
  <si>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</si>
  <si>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</si>
  <si>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</si>
  <si>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</si>
  <si>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</si>
  <si>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</si>
  <si>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</si>
  <si>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</si>
  <si>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</si>
  <si>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</si>
  <si>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</si>
  <si>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</si>
  <si>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</si>
  <si>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</si>
  <si>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</si>
  <si>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</si>
  <si>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</si>
  <si>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</si>
  <si>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</si>
  <si>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</si>
  <si>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</si>
  <si>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</si>
  <si>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</si>
  <si>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</si>
  <si>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</si>
  <si>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</si>
  <si>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</si>
  <si>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</si>
  <si>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</si>
  <si>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</si>
  <si>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</si>
  <si>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</si>
  <si>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</si>
  <si>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</si>
  <si>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</si>
  <si>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</si>
  <si>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</si>
  <si>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</si>
  <si>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</si>
  <si>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</si>
  <si>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</si>
  <si>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</si>
  <si>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</si>
  <si>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</si>
  <si>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</si>
  <si>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</si>
  <si>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</si>
  <si>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</si>
  <si>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</si>
  <si>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</si>
  <si>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</si>
  <si>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</si>
  <si>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</si>
  <si>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</si>
  <si>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</si>
  <si>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</si>
  <si>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</si>
  <si>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</si>
  <si>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</si>
  <si>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</si>
  <si>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</si>
  <si>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</si>
  <si>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</si>
  <si>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</si>
  <si>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</si>
  <si>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</si>
  <si>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</si>
  <si>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</si>
  <si>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</si>
  <si>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</si>
  <si>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</si>
  <si>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</si>
  <si>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</si>
  <si>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</si>
  <si>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</si>
  <si>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</si>
  <si>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</si>
  <si>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</si>
  <si>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</si>
  <si>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</si>
  <si>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</si>
  <si>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</si>
  <si>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</si>
  <si>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</si>
  <si>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</si>
  <si>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</si>
  <si>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</si>
  <si>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</si>
  <si>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</si>
  <si>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</si>
  <si>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</si>
  <si>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</si>
  <si>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</si>
  <si>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</si>
  <si>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</si>
  <si>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</si>
  <si>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</si>
  <si>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</si>
  <si>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</si>
  <si>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</si>
  <si>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</si>
  <si>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</si>
  <si>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</si>
  <si>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</si>
  <si>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</si>
  <si>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</si>
  <si>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</si>
  <si>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</si>
  <si>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</si>
  <si>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</si>
  <si>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</si>
  <si>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</si>
  <si>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</si>
  <si>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</si>
  <si>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</si>
  <si>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</si>
  <si>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</si>
  <si>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</si>
  <si>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</si>
  <si>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</si>
  <si>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</si>
  <si>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</si>
  <si>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</si>
  <si>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</si>
  <si>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</si>
  <si>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</si>
  <si>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</si>
  <si>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</si>
  <si>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</si>
  <si>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</si>
  <si>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</si>
  <si>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</si>
  <si>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</si>
  <si>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</si>
  <si>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</si>
  <si>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</si>
  <si>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</si>
  <si>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</si>
  <si>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</si>
  <si>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</si>
  <si>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</si>
  <si>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</si>
  <si>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</si>
  <si>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</si>
  <si>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</si>
  <si>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</si>
  <si>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</si>
  <si>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</si>
  <si>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</si>
  <si>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</si>
  <si>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</si>
  <si>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</si>
  <si>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</si>
  <si>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</si>
  <si>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</si>
  <si>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</si>
  <si>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</si>
  <si>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</si>
  <si>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</si>
  <si>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</si>
  <si>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</si>
  <si>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</si>
  <si>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</si>
  <si>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</si>
  <si>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</si>
  <si>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</si>
  <si>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</si>
  <si>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</si>
  <si>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</si>
  <si>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</si>
  <si>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</si>
  <si>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</si>
  <si>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</si>
  <si>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</si>
  <si>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</si>
  <si>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</si>
  <si>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</si>
  <si>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</si>
  <si>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</si>
  <si>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</si>
  <si>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</si>
  <si>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</si>
  <si>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</si>
  <si>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</si>
  <si>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</si>
  <si>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</si>
  <si>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</si>
  <si>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</si>
  <si>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</si>
  <si>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</si>
  <si>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</si>
  <si>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</si>
  <si>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</si>
  <si>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</si>
  <si>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</si>
  <si>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</si>
  <si>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</si>
  <si>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</si>
  <si>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</si>
  <si>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</si>
  <si>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</si>
  <si>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</si>
  <si>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</si>
  <si>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</si>
  <si>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</si>
  <si>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</si>
  <si>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</si>
  <si>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</si>
  <si>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</si>
  <si>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</si>
  <si>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</si>
  <si>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</si>
  <si>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</si>
  <si>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</si>
  <si>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</si>
  <si>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</si>
  <si>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</si>
  <si>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</si>
  <si>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</si>
  <si>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</si>
  <si>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</si>
  <si>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</si>
  <si>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</si>
  <si>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</si>
  <si>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</si>
  <si>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</si>
  <si>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</si>
  <si>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</si>
  <si>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</si>
  <si>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</si>
  <si>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</si>
  <si>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</si>
  <si>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</si>
  <si>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</si>
  <si>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</si>
  <si>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</si>
  <si>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</si>
  <si>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</si>
  <si>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</si>
  <si>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</si>
  <si>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</si>
  <si>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</si>
  <si>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</si>
  <si>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</si>
  <si>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</si>
  <si>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</si>
  <si>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</si>
  <si>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</si>
  <si>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</si>
  <si>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</si>
  <si>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</si>
  <si>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</si>
  <si>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</si>
  <si>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</si>
  <si>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</si>
  <si>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</si>
  <si>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</si>
  <si>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</si>
  <si>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</si>
  <si>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</si>
  <si>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</si>
  <si>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</si>
  <si>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</si>
  <si>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</si>
  <si>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</si>
  <si>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</si>
  <si>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</si>
  <si>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</si>
  <si>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</si>
  <si>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</si>
  <si>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</si>
  <si>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</si>
  <si>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</si>
  <si>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</si>
  <si>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</si>
  <si>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</si>
  <si>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</si>
  <si>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</si>
  <si>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</si>
  <si>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</si>
  <si>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</si>
  <si>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</si>
  <si>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</si>
  <si>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</si>
  <si>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</si>
  <si>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</si>
  <si>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</si>
  <si>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</si>
  <si>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</si>
  <si>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</si>
  <si>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</si>
  <si>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</si>
  <si>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</si>
  <si>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</si>
  <si>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</si>
  <si>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</si>
  <si>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</si>
  <si>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</si>
  <si>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</si>
  <si>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</si>
  <si>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</si>
  <si>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</si>
  <si>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</si>
  <si>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</si>
  <si>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</si>
  <si>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</si>
  <si>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</si>
  <si>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</si>
  <si>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</si>
  <si>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</si>
  <si>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</si>
  <si>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</si>
  <si>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</si>
  <si>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</si>
  <si>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</si>
  <si>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</si>
  <si>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</si>
  <si>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</si>
  <si>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</si>
  <si>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</si>
  <si>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</si>
  <si>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</si>
  <si>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</si>
  <si>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</si>
  <si>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</si>
  <si>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</si>
  <si>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</si>
  <si>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</si>
  <si>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</si>
  <si>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</si>
  <si>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</si>
  <si>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</si>
  <si>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</si>
  <si>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</si>
  <si>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</si>
  <si>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</si>
  <si>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</si>
  <si>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</si>
  <si>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</si>
  <si>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</si>
  <si>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</si>
  <si>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</si>
  <si>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</si>
  <si>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</si>
  <si>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</si>
  <si>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</si>
  <si>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</si>
  <si>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</si>
  <si>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</si>
  <si>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</si>
  <si>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</si>
  <si>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</si>
  <si>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</si>
  <si>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</si>
  <si>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</si>
  <si>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</si>
  <si>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</si>
  <si>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</si>
  <si>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</si>
  <si>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</si>
  <si>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</si>
  <si>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</si>
  <si>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</si>
  <si>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</si>
  <si>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</si>
  <si>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</si>
  <si>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</si>
  <si>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</si>
  <si>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</si>
  <si>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</si>
  <si>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</si>
  <si>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</si>
  <si>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</si>
  <si>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</si>
  <si>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</si>
  <si>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</si>
  <si>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</si>
  <si>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</si>
  <si>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</si>
  <si>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</si>
  <si>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</si>
  <si>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</si>
  <si>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</si>
  <si>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</si>
  <si>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</si>
  <si>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</si>
  <si>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</si>
  <si>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</si>
  <si>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</si>
  <si>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</si>
  <si>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</si>
  <si>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</si>
  <si>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</si>
  <si>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</si>
  <si>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</si>
  <si>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</si>
  <si>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</si>
  <si>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</si>
  <si>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</si>
  <si>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</si>
  <si>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</si>
  <si>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</si>
  <si>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</si>
  <si>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</si>
  <si>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</si>
  <si>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</si>
  <si>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</si>
  <si>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</si>
  <si>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</si>
  <si>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</si>
  <si>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</si>
  <si>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</si>
  <si>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</si>
  <si>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</si>
  <si>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</si>
  <si>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</si>
  <si>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</si>
  <si>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</si>
  <si>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</si>
  <si>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</si>
  <si>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</si>
  <si>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</si>
  <si>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</si>
  <si>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</si>
  <si>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</si>
  <si>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</si>
  <si>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</si>
  <si>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</si>
  <si>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</si>
  <si>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</si>
  <si>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</si>
  <si>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</si>
  <si>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</si>
  <si>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</si>
  <si>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</si>
  <si>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</si>
  <si>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</si>
  <si>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</si>
  <si>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</si>
  <si>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</si>
  <si>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</si>
  <si>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</si>
  <si>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</si>
  <si>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</si>
  <si>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</si>
  <si>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</si>
  <si>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</si>
  <si>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</si>
  <si>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</si>
  <si>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</si>
  <si>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</si>
  <si>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</si>
  <si>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</si>
  <si>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</si>
  <si>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</si>
  <si>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</si>
  <si>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</si>
  <si>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</si>
  <si>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</si>
  <si>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</si>
  <si>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</si>
  <si>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</si>
  <si>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</si>
  <si>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</si>
  <si>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</si>
  <si>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</si>
  <si>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</si>
  <si>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</si>
  <si>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</si>
  <si>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</si>
  <si>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</si>
  <si>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</si>
  <si>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</si>
  <si>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</si>
  <si>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</si>
  <si>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</si>
  <si>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</si>
  <si>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</si>
  <si>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</si>
  <si>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</si>
  <si>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</si>
  <si>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</si>
  <si>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</si>
  <si>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</si>
  <si>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</si>
  <si>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</si>
  <si>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</si>
  <si>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</si>
  <si>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</si>
  <si>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</si>
  <si>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</si>
  <si>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</si>
  <si>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</si>
  <si>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</si>
  <si>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</si>
  <si>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</si>
  <si>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</si>
  <si>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</si>
  <si>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</si>
  <si>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</si>
  <si>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</si>
  <si>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</si>
  <si>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</si>
  <si>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</si>
  <si>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</si>
  <si>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</si>
  <si>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</si>
  <si>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</si>
  <si>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</si>
  <si>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</si>
  <si>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</si>
  <si>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</si>
  <si>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</si>
  <si>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</si>
  <si>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</si>
  <si>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</si>
  <si>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</si>
  <si>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</si>
  <si>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</si>
  <si>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</si>
  <si>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</si>
  <si>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</si>
  <si>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</si>
  <si>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</si>
  <si>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</si>
  <si>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</si>
  <si>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</si>
  <si>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</si>
  <si>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</si>
  <si>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</si>
  <si>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</si>
  <si>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</si>
  <si>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</si>
  <si>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</si>
  <si>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</si>
  <si>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</si>
  <si>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</si>
  <si>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</si>
  <si>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</si>
  <si>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</si>
  <si>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</si>
  <si>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</si>
  <si>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</si>
  <si>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</si>
  <si>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</si>
  <si>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</si>
  <si>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</si>
  <si>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</si>
  <si>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</si>
  <si>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</si>
  <si>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</si>
  <si>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</si>
  <si>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</si>
  <si>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</si>
  <si>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</si>
  <si>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</si>
  <si>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</si>
  <si>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</si>
  <si>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</si>
  <si>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</si>
  <si>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</si>
  <si>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</si>
  <si>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</si>
  <si>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</si>
  <si>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</si>
  <si>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</si>
  <si>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</si>
  <si>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</si>
  <si>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</si>
  <si>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</si>
  <si>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</si>
  <si>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</si>
  <si>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</si>
  <si>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</si>
  <si>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</si>
  <si>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</si>
  <si>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</si>
  <si>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</si>
  <si>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</si>
  <si>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</si>
  <si>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</si>
  <si>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</si>
  <si>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</si>
  <si>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</si>
  <si>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</si>
  <si>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</si>
  <si>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</si>
  <si>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</si>
  <si>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</si>
  <si>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</si>
  <si>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</si>
  <si>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</si>
  <si>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</si>
  <si>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</si>
  <si>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</si>
  <si>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</si>
  <si>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</si>
  <si>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</si>
  <si>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</si>
  <si>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</si>
  <si>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</si>
  <si>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</si>
  <si>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</si>
  <si>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</si>
  <si>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</si>
  <si>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</si>
  <si>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</si>
  <si>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</si>
  <si>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</si>
  <si>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</si>
  <si>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</si>
  <si>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</si>
  <si>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</si>
  <si>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</si>
  <si>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</si>
  <si>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</si>
  <si>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</si>
  <si>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</si>
  <si>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</si>
  <si>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</si>
  <si>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</si>
  <si>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</si>
  <si>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</si>
  <si>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</si>
  <si>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</si>
  <si>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</si>
  <si>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</si>
  <si>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</si>
  <si>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</si>
  <si>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</si>
  <si>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</si>
  <si>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</si>
  <si>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</si>
  <si>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</si>
  <si>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</si>
  <si>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</si>
  <si>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</si>
  <si>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</si>
  <si>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</si>
  <si>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</si>
  <si>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</si>
  <si>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</si>
  <si>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</si>
  <si>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</si>
  <si>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</si>
  <si>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</si>
  <si>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</si>
  <si>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</si>
  <si>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</si>
  <si>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</si>
  <si>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</si>
  <si>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</si>
  <si>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</si>
  <si>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</si>
  <si>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</si>
  <si>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</si>
  <si>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</si>
  <si>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</si>
  <si>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</si>
  <si>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</si>
  <si>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</si>
  <si>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</si>
  <si>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</si>
  <si>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</si>
  <si>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</si>
  <si>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</si>
  <si>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</si>
  <si>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</si>
  <si>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</si>
  <si>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</si>
  <si>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</si>
  <si>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</si>
  <si>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</si>
  <si>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</si>
  <si>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</si>
  <si>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</si>
  <si>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</si>
  <si>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</si>
  <si>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</si>
  <si>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</si>
  <si>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</si>
  <si>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</si>
  <si>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</si>
  <si>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</si>
  <si>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</si>
  <si>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</si>
  <si>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</si>
  <si>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</si>
  <si>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</si>
  <si>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</si>
  <si>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</si>
  <si>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</si>
  <si>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</si>
  <si>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</si>
  <si>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</si>
  <si>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</si>
  <si>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</si>
  <si>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</si>
  <si>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</si>
  <si>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</si>
  <si>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</si>
  <si>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</si>
  <si>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</si>
  <si>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</si>
  <si>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</si>
  <si>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</si>
  <si>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</si>
  <si>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</si>
  <si>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</si>
  <si>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</si>
  <si>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</si>
  <si>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</si>
  <si>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</si>
  <si>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</si>
  <si>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</si>
  <si>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</si>
  <si>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</si>
  <si>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</si>
  <si>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</si>
  <si>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</si>
  <si>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</si>
  <si>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</si>
  <si>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</si>
  <si>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</si>
  <si>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</si>
  <si>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</si>
  <si>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</si>
  <si>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</si>
  <si>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</si>
  <si>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</si>
  <si>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</si>
  <si>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</si>
  <si>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</si>
  <si>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</si>
  <si>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</si>
  <si>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</si>
  <si>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</si>
  <si>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</si>
  <si>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</si>
  <si>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</si>
  <si>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</si>
  <si>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</si>
  <si>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</si>
  <si>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</si>
  <si>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</si>
  <si>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</si>
  <si>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</si>
  <si>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</si>
  <si>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</si>
  <si>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</si>
  <si>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</si>
  <si>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</si>
  <si>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</si>
  <si>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</si>
  <si>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</si>
  <si>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</si>
  <si>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</si>
  <si>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</si>
  <si>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</si>
  <si>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</si>
  <si>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</si>
  <si>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</si>
  <si>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</si>
  <si>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</si>
  <si>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</si>
  <si>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</si>
  <si>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</si>
  <si>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</si>
  <si>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</si>
  <si>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</si>
  <si>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</si>
  <si>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</si>
  <si>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</si>
  <si>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</si>
  <si>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</si>
  <si>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</si>
  <si>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</si>
  <si>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</si>
  <si>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</si>
  <si>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</si>
  <si>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</si>
  <si>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</si>
  <si>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</si>
  <si>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</si>
  <si>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</si>
  <si>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</si>
  <si>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</si>
  <si>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</si>
  <si>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</si>
  <si>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</si>
  <si>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</si>
  <si>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</si>
  <si>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</si>
  <si>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</si>
  <si>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</si>
  <si>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</si>
  <si>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</si>
  <si>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</si>
  <si>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</si>
  <si>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</si>
  <si>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</si>
  <si>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</si>
  <si>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</si>
  <si>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</si>
  <si>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</si>
  <si>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</si>
  <si>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</si>
  <si>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</si>
  <si>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</si>
  <si>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</si>
  <si>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</si>
  <si>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</si>
  <si>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</si>
  <si>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</si>
  <si>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</si>
  <si>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</si>
  <si>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</si>
  <si>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</si>
  <si>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</si>
  <si>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</si>
  <si>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</si>
  <si>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</si>
  <si>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</si>
  <si>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</si>
  <si>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</si>
  <si>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</si>
  <si>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</si>
  <si>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</si>
  <si>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</si>
  <si>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</si>
  <si>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</si>
  <si>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</si>
  <si>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</si>
  <si>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</si>
  <si>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</si>
  <si>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</si>
  <si>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</si>
  <si>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</si>
  <si>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</si>
  <si>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</si>
  <si>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</si>
  <si>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</si>
  <si>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</si>
  <si>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</si>
  <si>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</si>
  <si>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</si>
  <si>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</si>
  <si>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</si>
  <si>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</si>
  <si>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</si>
  <si>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</si>
  <si>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</si>
  <si>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</si>
  <si>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</si>
  <si>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</si>
  <si>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</si>
  <si>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</si>
  <si>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</si>
  <si>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</si>
  <si>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</si>
  <si>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</si>
  <si>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</si>
  <si>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</si>
  <si>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</si>
  <si>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</si>
  <si>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</si>
  <si>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</si>
  <si>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</si>
  <si>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</si>
  <si>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</si>
  <si>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</si>
  <si>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</si>
  <si>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</si>
  <si>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</si>
  <si>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</si>
  <si>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</si>
  <si>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</si>
  <si>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</si>
  <si>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</si>
  <si>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</si>
  <si>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</si>
  <si>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</si>
  <si>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</si>
  <si>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</si>
  <si>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</si>
  <si>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</si>
  <si>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</si>
  <si>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</si>
  <si>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</si>
  <si>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</si>
  <si>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</si>
  <si>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</si>
  <si>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</si>
  <si>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</si>
  <si>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</si>
  <si>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</si>
  <si>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</si>
  <si>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</si>
  <si>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</si>
  <si>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</si>
  <si>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</si>
  <si>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</si>
  <si>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</si>
  <si>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</si>
  <si>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</si>
  <si>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</si>
  <si>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</si>
  <si>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</si>
  <si>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</si>
  <si>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</si>
  <si>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</si>
  <si>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</si>
  <si>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</si>
  <si>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</si>
  <si>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</si>
  <si>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</si>
  <si>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</si>
  <si>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</si>
  <si>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</si>
  <si>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</si>
  <si>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</si>
  <si>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</si>
  <si>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</si>
  <si>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</si>
  <si>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</si>
  <si>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</si>
  <si>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</si>
  <si>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</si>
  <si>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</si>
  <si>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</si>
  <si>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</si>
  <si>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</si>
  <si>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</si>
  <si>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</si>
  <si>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</si>
  <si>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</si>
  <si>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</si>
  <si>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</si>
  <si>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</si>
  <si>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</si>
  <si>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</si>
  <si>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</si>
  <si>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</si>
  <si>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</si>
  <si>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</si>
  <si>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</si>
  <si>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</si>
  <si>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</si>
  <si>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</si>
  <si>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</si>
  <si>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</si>
  <si>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</si>
  <si>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</si>
  <si>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</si>
  <si>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</si>
  <si>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</si>
  <si>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</si>
  <si>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</si>
  <si>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</si>
  <si>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</si>
  <si>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</si>
  <si>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</si>
  <si>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</si>
  <si>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</si>
  <si>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</si>
  <si>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</si>
  <si>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</si>
  <si>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</si>
  <si>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</si>
  <si>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</si>
  <si>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</si>
  <si>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</si>
  <si>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</si>
  <si>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</si>
  <si>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</si>
  <si>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</si>
  <si>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</si>
  <si>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</si>
  <si>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</si>
  <si>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</si>
  <si>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</si>
  <si>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</si>
  <si>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</si>
  <si>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</si>
  <si>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</si>
  <si>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</si>
  <si>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</si>
  <si>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</si>
  <si>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</si>
  <si>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</si>
  <si>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</si>
  <si>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</si>
  <si>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</si>
  <si>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</si>
  <si>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</si>
  <si>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</si>
  <si>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</si>
  <si>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</si>
  <si>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</si>
  <si>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</si>
  <si>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</si>
  <si>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</si>
  <si>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</si>
  <si>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</si>
  <si>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</si>
  <si>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</si>
  <si>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</si>
  <si>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</si>
  <si>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</si>
  <si>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</si>
  <si>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</si>
  <si>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</si>
  <si>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</si>
  <si>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</si>
  <si>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</si>
  <si>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</si>
  <si>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</si>
  <si>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</si>
  <si>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</si>
  <si>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</si>
  <si>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</si>
  <si>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</si>
  <si>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</si>
  <si>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</si>
  <si>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</si>
  <si>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</si>
  <si>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</si>
  <si>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</si>
  <si>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</si>
  <si>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</si>
  <si>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</si>
  <si>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</si>
  <si>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</si>
  <si>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</si>
  <si>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</si>
  <si>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</si>
  <si>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</si>
  <si>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</si>
  <si>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</si>
  <si>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</si>
  <si>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</si>
  <si>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</si>
  <si>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</si>
  <si>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</si>
  <si>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</si>
  <si>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</si>
  <si>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</si>
  <si>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</si>
  <si>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</si>
  <si>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</si>
  <si>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</si>
  <si>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</si>
  <si>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</si>
  <si>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</si>
  <si>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</si>
  <si>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</si>
  <si>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</si>
  <si>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</si>
  <si>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</si>
  <si>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</si>
  <si>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</si>
  <si>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</si>
  <si>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</si>
  <si>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</si>
  <si>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</si>
  <si>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</si>
  <si>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</si>
  <si>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</si>
  <si>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</si>
  <si>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</si>
  <si>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</si>
  <si>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</si>
  <si>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</si>
  <si>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</si>
  <si>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</si>
  <si>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</si>
  <si>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</si>
  <si>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</si>
  <si>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</si>
  <si>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</si>
  <si>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</si>
  <si>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</si>
  <si>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</si>
  <si>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</si>
  <si>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</si>
  <si>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</si>
  <si>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</si>
  <si>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</si>
  <si>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</si>
  <si>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</si>
  <si>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</si>
  <si>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</si>
  <si>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</si>
  <si>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</si>
  <si>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</si>
  <si>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</si>
  <si>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</si>
  <si>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</si>
  <si>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</si>
  <si>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</si>
  <si>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</si>
  <si>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</si>
  <si>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</si>
  <si>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</si>
  <si>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</si>
  <si>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</si>
  <si>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</si>
  <si>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</si>
  <si>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</si>
  <si>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</si>
  <si>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</si>
  <si>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</si>
  <si>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</si>
  <si>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</si>
  <si>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</si>
  <si>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Count blank spaces</t>
  </si>
  <si>
    <t>AVERAGE</t>
  </si>
  <si>
    <t>Cleaned_Item_Weight</t>
  </si>
  <si>
    <t>Cleaned_Outlet_Size</t>
  </si>
  <si>
    <t>Cleaned_Fat_Content</t>
  </si>
  <si>
    <t>Q1</t>
  </si>
  <si>
    <t>Q3</t>
  </si>
  <si>
    <t>IQR</t>
  </si>
  <si>
    <t>Upper fence</t>
  </si>
  <si>
    <t>COUNT</t>
  </si>
  <si>
    <t>Estimated units sold</t>
  </si>
  <si>
    <t>Store_Operational_Age</t>
  </si>
  <si>
    <t>Regional_Manager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</si>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</sst>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[$$-1009]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0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8555"/>
  <sheetViews>
    <sheetView tabSelected="1" topLeftCell="A8193" zoomScale="90" zoomScaleNormal="86" workbookViewId="0">
      <selection activeCell="A8528" sqref="A8528"/>
    </sheetView>
  </sheetViews>
  <sheetFormatPr defaultColWidth="12.6328125" defaultRowHeight="15.75" customHeight="1" x14ac:dyDescent="0.25"/>
  <cols>
    <col min="2" max="3" width="0" hidden="1" customWidth="1"/>
    <col min="4" max="4" width="12.6328125" style="8"/>
    <col min="6" max="6" width="12.6328125" style="5"/>
    <col min="9" max="9" width="0" hidden="1" customWidth="1"/>
    <col min="12" max="12" width="12.6328125" style="5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3" t="s">
        <v>1614</v>
      </c>
      <c r="N1" s="3" t="s">
        <v>1615</v>
      </c>
      <c r="O1" s="3" t="s">
        <v>1616</v>
      </c>
      <c r="P1" s="3" t="s">
        <v>1622</v>
      </c>
      <c r="Q1" s="3" t="s">
        <v>1623</v>
      </c>
      <c r="R1" s="3" t="s">
        <v>1624</v>
      </c>
      <c r="S1" s="3"/>
    </row>
    <row r="2" spans="1:19" ht="15.75" customHeight="1" x14ac:dyDescent="0.25">
      <c r="A2" s="1" t="s">
        <v>164</v>
      </c>
      <c r="B2" s="1">
        <v>11.6</v>
      </c>
      <c r="C2" s="1" t="s">
        <v>13</v>
      </c>
      <c r="D2" s="7">
        <v>4.1177505000000003E-2</v>
      </c>
      <c r="E2" s="1" t="s">
        <v>21</v>
      </c>
      <c r="F2" s="4">
        <v>140.31540000000001</v>
      </c>
      <c r="G2" s="1" t="s">
        <v>47</v>
      </c>
      <c r="H2" s="1">
        <v>2007</v>
      </c>
      <c r="J2" s="1" t="s">
        <v>45</v>
      </c>
      <c r="K2" s="1" t="s">
        <v>18</v>
      </c>
      <c r="L2" s="4">
        <v>2552.6772000000001</v>
      </c>
      <c r="M2">
        <f t="shared" ref="M2:M65" si="0">IF(B2="",AVERAGE($B$2:$B$8524),B2)</f>
        <v>11.6</v>
      </c>
      <c r="N2" t="str">
        <f t="shared" ref="N2:N65" si="1">IF(I2="","Small",I2)</f>
        <v>Small</v>
      </c>
      <c r="O2" t="str">
        <f t="shared" ref="O2:O65" si="2">IF(OR(C2="low fat", C2="LF"), "Low  Fat", IF(OR(C2="reg"),"Regular",C2))</f>
        <v>Low  Fat</v>
      </c>
      <c r="P2">
        <f>ROUND(L2/F2,0)</f>
        <v>18</v>
      </c>
      <c r="Q2">
        <f ca="1">YEAR(TODAY())-H2</f>
        <v>19</v>
      </c>
      <c r="R2" t="str">
        <f>IFERROR(VLOOKUP(J2,#REF!, 2,0),"Unknown")</f>
        <v>Unknown</v>
      </c>
    </row>
    <row r="3" spans="1:19" ht="15.75" customHeight="1" x14ac:dyDescent="0.25">
      <c r="A3" s="1" t="s">
        <v>164</v>
      </c>
      <c r="B3" s="1">
        <v>11.6</v>
      </c>
      <c r="C3" s="1" t="s">
        <v>13</v>
      </c>
      <c r="D3" s="7">
        <v>0</v>
      </c>
      <c r="E3" s="1" t="s">
        <v>21</v>
      </c>
      <c r="F3" s="4">
        <v>141.61539999999999</v>
      </c>
      <c r="G3" s="1" t="s">
        <v>44</v>
      </c>
      <c r="H3" s="1">
        <v>2002</v>
      </c>
      <c r="J3" s="1" t="s">
        <v>45</v>
      </c>
      <c r="K3" s="1" t="s">
        <v>18</v>
      </c>
      <c r="L3" s="4">
        <v>3829.0158000000001</v>
      </c>
      <c r="M3">
        <f t="shared" si="0"/>
        <v>11.6</v>
      </c>
      <c r="N3" t="str">
        <f t="shared" si="1"/>
        <v>Small</v>
      </c>
      <c r="O3" t="str">
        <f t="shared" si="2"/>
        <v>Low  Fat</v>
      </c>
      <c r="P3">
        <f t="shared" ref="P3:P66" si="3">ROUND(L3/F3,0)</f>
        <v>27</v>
      </c>
      <c r="Q3">
        <f t="shared" ref="Q3:Q66" ca="1" si="4">YEAR(TODAY())-H3</f>
        <v>24</v>
      </c>
      <c r="R3" t="str">
        <f>IFERROR(VLOOKUP(J3,#REF!, 2,0),"Unknown")</f>
        <v>Unknown</v>
      </c>
    </row>
    <row r="4" spans="1:19" ht="15.75" customHeight="1" x14ac:dyDescent="0.25">
      <c r="A4" s="1" t="s">
        <v>164</v>
      </c>
      <c r="B4" s="1">
        <v>11.6</v>
      </c>
      <c r="C4" s="1" t="s">
        <v>13</v>
      </c>
      <c r="D4" s="7">
        <v>4.0911823999999999E-2</v>
      </c>
      <c r="E4" s="1" t="s">
        <v>21</v>
      </c>
      <c r="F4" s="4">
        <v>142.31540000000001</v>
      </c>
      <c r="G4" s="1" t="s">
        <v>33</v>
      </c>
      <c r="H4" s="1">
        <v>1987</v>
      </c>
      <c r="I4" s="1" t="s">
        <v>34</v>
      </c>
      <c r="J4" s="1" t="s">
        <v>23</v>
      </c>
      <c r="K4" s="1" t="s">
        <v>18</v>
      </c>
      <c r="L4" s="4">
        <v>2552.6772000000001</v>
      </c>
      <c r="M4">
        <f t="shared" si="0"/>
        <v>11.6</v>
      </c>
      <c r="N4" t="str">
        <f t="shared" si="1"/>
        <v>High</v>
      </c>
      <c r="O4" t="str">
        <f t="shared" si="2"/>
        <v>Low  Fat</v>
      </c>
      <c r="P4">
        <f t="shared" si="3"/>
        <v>18</v>
      </c>
      <c r="Q4">
        <f t="shared" ca="1" si="4"/>
        <v>39</v>
      </c>
      <c r="R4" t="str">
        <f>IFERROR(VLOOKUP(J4,#REF!, 2,0),"Unknown")</f>
        <v>Unknown</v>
      </c>
    </row>
    <row r="5" spans="1:19" ht="15.75" customHeight="1" x14ac:dyDescent="0.25">
      <c r="A5" s="1" t="s">
        <v>164</v>
      </c>
      <c r="B5" s="1">
        <v>11.6</v>
      </c>
      <c r="C5" s="1" t="s">
        <v>92</v>
      </c>
      <c r="D5" s="7">
        <v>0</v>
      </c>
      <c r="E5" s="1" t="s">
        <v>21</v>
      </c>
      <c r="F5" s="4">
        <v>141.91540000000001</v>
      </c>
      <c r="G5" s="1" t="s">
        <v>62</v>
      </c>
      <c r="H5" s="1">
        <v>2004</v>
      </c>
      <c r="I5" s="1" t="s">
        <v>51</v>
      </c>
      <c r="J5" s="1" t="s">
        <v>45</v>
      </c>
      <c r="K5" s="1" t="s">
        <v>18</v>
      </c>
      <c r="L5" s="4">
        <v>992.70780000000002</v>
      </c>
      <c r="M5">
        <f t="shared" si="0"/>
        <v>11.6</v>
      </c>
      <c r="N5" t="str">
        <f t="shared" si="1"/>
        <v>Small</v>
      </c>
      <c r="O5" t="str">
        <f t="shared" si="2"/>
        <v>Low  Fat</v>
      </c>
      <c r="P5">
        <f t="shared" si="3"/>
        <v>7</v>
      </c>
      <c r="Q5">
        <f t="shared" ca="1" si="4"/>
        <v>22</v>
      </c>
      <c r="R5" t="str">
        <f>IFERROR(VLOOKUP(J5,#REF!, 2,0),"Unknown")</f>
        <v>Unknown</v>
      </c>
    </row>
    <row r="6" spans="1:19" ht="15.75" customHeight="1" x14ac:dyDescent="0.25">
      <c r="A6" s="1" t="s">
        <v>164</v>
      </c>
      <c r="B6" s="1">
        <v>11.6</v>
      </c>
      <c r="C6" s="1" t="s">
        <v>13</v>
      </c>
      <c r="D6" s="7">
        <v>4.1112693999999998E-2</v>
      </c>
      <c r="E6" s="1" t="s">
        <v>21</v>
      </c>
      <c r="F6" s="4">
        <v>142.0154</v>
      </c>
      <c r="G6" s="1" t="s">
        <v>22</v>
      </c>
      <c r="H6" s="1">
        <v>2009</v>
      </c>
      <c r="I6" s="1" t="s">
        <v>16</v>
      </c>
      <c r="J6" s="1" t="s">
        <v>23</v>
      </c>
      <c r="K6" s="1" t="s">
        <v>24</v>
      </c>
      <c r="L6" s="4">
        <v>850.89239999999995</v>
      </c>
      <c r="M6">
        <f t="shared" si="0"/>
        <v>11.6</v>
      </c>
      <c r="N6" t="str">
        <f t="shared" si="1"/>
        <v>Medium</v>
      </c>
      <c r="O6" t="str">
        <f t="shared" si="2"/>
        <v>Low  Fat</v>
      </c>
      <c r="P6">
        <f t="shared" si="3"/>
        <v>6</v>
      </c>
      <c r="Q6">
        <f t="shared" ca="1" si="4"/>
        <v>17</v>
      </c>
      <c r="R6" t="str">
        <f>IFERROR(VLOOKUP(J6,#REF!, 2,0),"Unknown")</f>
        <v>Unknown</v>
      </c>
    </row>
    <row r="7" spans="1:19" ht="15.75" customHeight="1" x14ac:dyDescent="0.25">
      <c r="A7" s="1" t="s">
        <v>164</v>
      </c>
      <c r="B7" s="1">
        <v>11.6</v>
      </c>
      <c r="C7" s="1" t="s">
        <v>13</v>
      </c>
      <c r="D7" s="7">
        <v>6.8535039000000006E-2</v>
      </c>
      <c r="E7" s="1" t="s">
        <v>21</v>
      </c>
      <c r="F7" s="4">
        <v>143.0154</v>
      </c>
      <c r="G7" s="1" t="s">
        <v>29</v>
      </c>
      <c r="H7" s="1">
        <v>1998</v>
      </c>
      <c r="J7" s="1" t="s">
        <v>23</v>
      </c>
      <c r="K7" s="1" t="s">
        <v>30</v>
      </c>
      <c r="L7" s="4">
        <v>283.63080000000002</v>
      </c>
      <c r="M7">
        <f t="shared" si="0"/>
        <v>11.6</v>
      </c>
      <c r="N7" t="str">
        <f t="shared" si="1"/>
        <v>Small</v>
      </c>
      <c r="O7" t="str">
        <f t="shared" si="2"/>
        <v>Low  Fat</v>
      </c>
      <c r="P7">
        <f t="shared" si="3"/>
        <v>2</v>
      </c>
      <c r="Q7">
        <f t="shared" ca="1" si="4"/>
        <v>28</v>
      </c>
      <c r="R7" t="str">
        <f>IFERROR(VLOOKUP(J7,#REF!, 2,0),"Unknown")</f>
        <v>Unknown</v>
      </c>
    </row>
    <row r="8" spans="1:19" ht="15.75" customHeight="1" x14ac:dyDescent="0.25">
      <c r="A8" s="1" t="s">
        <v>885</v>
      </c>
      <c r="B8" s="1">
        <v>19.350000000000001</v>
      </c>
      <c r="C8" s="1" t="s">
        <v>20</v>
      </c>
      <c r="D8" s="7">
        <v>4.0154086999999998E-2</v>
      </c>
      <c r="E8" s="1" t="s">
        <v>21</v>
      </c>
      <c r="F8" s="4">
        <v>164.68680000000001</v>
      </c>
      <c r="G8" s="1" t="s">
        <v>47</v>
      </c>
      <c r="H8" s="1">
        <v>2007</v>
      </c>
      <c r="J8" s="1" t="s">
        <v>45</v>
      </c>
      <c r="K8" s="1" t="s">
        <v>18</v>
      </c>
      <c r="L8" s="4">
        <v>1146.5075999999999</v>
      </c>
      <c r="M8">
        <f t="shared" si="0"/>
        <v>19.350000000000001</v>
      </c>
      <c r="N8" t="str">
        <f t="shared" si="1"/>
        <v>Small</v>
      </c>
      <c r="O8" t="str">
        <f t="shared" si="2"/>
        <v>Regular</v>
      </c>
      <c r="P8">
        <f t="shared" si="3"/>
        <v>7</v>
      </c>
      <c r="Q8">
        <f t="shared" ca="1" si="4"/>
        <v>19</v>
      </c>
      <c r="R8" t="str">
        <f>IFERROR(VLOOKUP(J8,#REF!, 2,0),"Unknown")</f>
        <v>Unknown</v>
      </c>
    </row>
    <row r="9" spans="1:19" ht="15.75" customHeight="1" x14ac:dyDescent="0.25">
      <c r="A9" s="1" t="s">
        <v>885</v>
      </c>
      <c r="C9" s="1" t="s">
        <v>20</v>
      </c>
      <c r="D9" s="7">
        <v>6.9909187999999997E-2</v>
      </c>
      <c r="E9" s="1" t="s">
        <v>21</v>
      </c>
      <c r="F9" s="4">
        <v>163.2868</v>
      </c>
      <c r="G9" s="1" t="s">
        <v>67</v>
      </c>
      <c r="H9" s="1">
        <v>1985</v>
      </c>
      <c r="I9" s="1" t="s">
        <v>51</v>
      </c>
      <c r="J9" s="1" t="s">
        <v>17</v>
      </c>
      <c r="K9" s="1" t="s">
        <v>30</v>
      </c>
      <c r="L9" s="4">
        <v>491.36040000000003</v>
      </c>
      <c r="M9">
        <f t="shared" si="0"/>
        <v>12.857645184136201</v>
      </c>
      <c r="N9" t="str">
        <f t="shared" si="1"/>
        <v>Small</v>
      </c>
      <c r="O9" t="str">
        <f t="shared" si="2"/>
        <v>Regular</v>
      </c>
      <c r="P9">
        <f t="shared" si="3"/>
        <v>3</v>
      </c>
      <c r="Q9">
        <f t="shared" ca="1" si="4"/>
        <v>41</v>
      </c>
      <c r="R9" t="str">
        <f>IFERROR(VLOOKUP(J9,#REF!, 2,0),"Unknown")</f>
        <v>Unknown</v>
      </c>
    </row>
    <row r="10" spans="1:19" ht="15.75" customHeight="1" x14ac:dyDescent="0.25">
      <c r="A10" s="1" t="s">
        <v>885</v>
      </c>
      <c r="B10" s="1">
        <v>19.350000000000001</v>
      </c>
      <c r="C10" s="1" t="s">
        <v>20</v>
      </c>
      <c r="D10" s="7">
        <v>6.6831682000000003E-2</v>
      </c>
      <c r="E10" s="1" t="s">
        <v>21</v>
      </c>
      <c r="F10" s="4">
        <v>163.88679999999999</v>
      </c>
      <c r="G10" s="1" t="s">
        <v>29</v>
      </c>
      <c r="H10" s="1">
        <v>1998</v>
      </c>
      <c r="J10" s="1" t="s">
        <v>23</v>
      </c>
      <c r="K10" s="1" t="s">
        <v>30</v>
      </c>
      <c r="L10" s="4">
        <v>327.5736</v>
      </c>
      <c r="M10">
        <f t="shared" si="0"/>
        <v>19.350000000000001</v>
      </c>
      <c r="N10" t="str">
        <f t="shared" si="1"/>
        <v>Small</v>
      </c>
      <c r="O10" t="str">
        <f t="shared" si="2"/>
        <v>Regular</v>
      </c>
      <c r="P10">
        <f t="shared" si="3"/>
        <v>2</v>
      </c>
      <c r="Q10">
        <f t="shared" ca="1" si="4"/>
        <v>28</v>
      </c>
      <c r="R10" t="str">
        <f>IFERROR(VLOOKUP(J10,#REF!, 2,0),"Unknown")</f>
        <v>Unknown</v>
      </c>
    </row>
    <row r="11" spans="1:19" ht="15.75" customHeight="1" x14ac:dyDescent="0.25">
      <c r="A11" s="1" t="s">
        <v>885</v>
      </c>
      <c r="C11" s="1" t="s">
        <v>20</v>
      </c>
      <c r="D11" s="7">
        <v>3.9734881999999999E-2</v>
      </c>
      <c r="E11" s="1" t="s">
        <v>21</v>
      </c>
      <c r="F11" s="4">
        <v>165.7868</v>
      </c>
      <c r="G11" s="1" t="s">
        <v>40</v>
      </c>
      <c r="H11" s="1">
        <v>1985</v>
      </c>
      <c r="I11" s="1" t="s">
        <v>16</v>
      </c>
      <c r="J11" s="1" t="s">
        <v>23</v>
      </c>
      <c r="K11" s="1" t="s">
        <v>41</v>
      </c>
      <c r="L11" s="4">
        <v>4913.6040000000003</v>
      </c>
      <c r="M11">
        <f t="shared" si="0"/>
        <v>12.857645184136201</v>
      </c>
      <c r="N11" t="str">
        <f t="shared" si="1"/>
        <v>Medium</v>
      </c>
      <c r="O11" t="str">
        <f t="shared" si="2"/>
        <v>Regular</v>
      </c>
      <c r="P11">
        <f t="shared" si="3"/>
        <v>30</v>
      </c>
      <c r="Q11">
        <f t="shared" ca="1" si="4"/>
        <v>41</v>
      </c>
      <c r="R11" t="str">
        <f>IFERROR(VLOOKUP(J11,#REF!, 2,0),"Unknown")</f>
        <v>Unknown</v>
      </c>
    </row>
    <row r="12" spans="1:19" ht="15.75" customHeight="1" x14ac:dyDescent="0.25">
      <c r="A12" s="1" t="s">
        <v>885</v>
      </c>
      <c r="B12" s="1">
        <v>19.350000000000001</v>
      </c>
      <c r="C12" s="1" t="s">
        <v>20</v>
      </c>
      <c r="D12" s="7">
        <v>3.9920687000000003E-2</v>
      </c>
      <c r="E12" s="1" t="s">
        <v>21</v>
      </c>
      <c r="F12" s="4">
        <v>163.38679999999999</v>
      </c>
      <c r="G12" s="1" t="s">
        <v>62</v>
      </c>
      <c r="H12" s="1">
        <v>2004</v>
      </c>
      <c r="I12" s="1" t="s">
        <v>51</v>
      </c>
      <c r="J12" s="1" t="s">
        <v>45</v>
      </c>
      <c r="K12" s="1" t="s">
        <v>18</v>
      </c>
      <c r="L12" s="4">
        <v>3439.5228000000002</v>
      </c>
      <c r="M12">
        <f t="shared" si="0"/>
        <v>19.350000000000001</v>
      </c>
      <c r="N12" t="str">
        <f t="shared" si="1"/>
        <v>Small</v>
      </c>
      <c r="O12" t="str">
        <f t="shared" si="2"/>
        <v>Regular</v>
      </c>
      <c r="P12">
        <f t="shared" si="3"/>
        <v>21</v>
      </c>
      <c r="Q12">
        <f t="shared" ca="1" si="4"/>
        <v>22</v>
      </c>
      <c r="R12" t="str">
        <f>IFERROR(VLOOKUP(J12,#REF!, 2,0),"Unknown")</f>
        <v>Unknown</v>
      </c>
    </row>
    <row r="13" spans="1:19" ht="15.75" customHeight="1" x14ac:dyDescent="0.25">
      <c r="A13" s="1" t="s">
        <v>885</v>
      </c>
      <c r="B13" s="1">
        <v>19.350000000000001</v>
      </c>
      <c r="C13" s="1" t="s">
        <v>20</v>
      </c>
      <c r="D13" s="7">
        <v>3.9990313999999999E-2</v>
      </c>
      <c r="E13" s="1" t="s">
        <v>21</v>
      </c>
      <c r="F13" s="4">
        <v>165.08680000000001</v>
      </c>
      <c r="G13" s="1" t="s">
        <v>15</v>
      </c>
      <c r="H13" s="1">
        <v>1999</v>
      </c>
      <c r="I13" s="1" t="s">
        <v>16</v>
      </c>
      <c r="J13" s="1" t="s">
        <v>17</v>
      </c>
      <c r="K13" s="1" t="s">
        <v>18</v>
      </c>
      <c r="L13" s="4">
        <v>982.72080000000005</v>
      </c>
      <c r="M13">
        <f t="shared" si="0"/>
        <v>19.350000000000001</v>
      </c>
      <c r="N13" t="str">
        <f t="shared" si="1"/>
        <v>Medium</v>
      </c>
      <c r="O13" t="str">
        <f t="shared" si="2"/>
        <v>Regular</v>
      </c>
      <c r="P13">
        <f t="shared" si="3"/>
        <v>6</v>
      </c>
      <c r="Q13">
        <f t="shared" ca="1" si="4"/>
        <v>27</v>
      </c>
      <c r="R13" t="str">
        <f>IFERROR(VLOOKUP(J13,#REF!, 2,0),"Unknown")</f>
        <v>Unknown</v>
      </c>
    </row>
    <row r="14" spans="1:19" ht="15.75" customHeight="1" x14ac:dyDescent="0.25">
      <c r="A14" s="1" t="s">
        <v>885</v>
      </c>
      <c r="B14" s="1">
        <v>19.350000000000001</v>
      </c>
      <c r="C14" s="1" t="s">
        <v>20</v>
      </c>
      <c r="D14" s="7">
        <v>3.9895009000000002E-2</v>
      </c>
      <c r="E14" s="1" t="s">
        <v>21</v>
      </c>
      <c r="F14" s="4">
        <v>162.48679999999999</v>
      </c>
      <c r="G14" s="1" t="s">
        <v>33</v>
      </c>
      <c r="H14" s="1">
        <v>1987</v>
      </c>
      <c r="I14" s="1" t="s">
        <v>34</v>
      </c>
      <c r="J14" s="1" t="s">
        <v>23</v>
      </c>
      <c r="K14" s="1" t="s">
        <v>18</v>
      </c>
      <c r="L14" s="4">
        <v>4422.2435999999998</v>
      </c>
      <c r="M14">
        <f t="shared" si="0"/>
        <v>19.350000000000001</v>
      </c>
      <c r="N14" t="str">
        <f t="shared" si="1"/>
        <v>High</v>
      </c>
      <c r="O14" t="str">
        <f t="shared" si="2"/>
        <v>Regular</v>
      </c>
      <c r="P14">
        <f t="shared" si="3"/>
        <v>27</v>
      </c>
      <c r="Q14">
        <f t="shared" ca="1" si="4"/>
        <v>39</v>
      </c>
      <c r="R14" t="str">
        <f>IFERROR(VLOOKUP(J14,#REF!, 2,0),"Unknown")</f>
        <v>Unknown</v>
      </c>
    </row>
    <row r="15" spans="1:19" ht="15.75" customHeight="1" x14ac:dyDescent="0.25">
      <c r="A15" s="1" t="s">
        <v>1166</v>
      </c>
      <c r="B15" s="1">
        <v>8.27</v>
      </c>
      <c r="C15" s="1" t="s">
        <v>20</v>
      </c>
      <c r="D15" s="7">
        <v>0.12792793099999999</v>
      </c>
      <c r="E15" s="1" t="s">
        <v>21</v>
      </c>
      <c r="F15" s="4">
        <v>184.89240000000001</v>
      </c>
      <c r="G15" s="1" t="s">
        <v>50</v>
      </c>
      <c r="H15" s="1">
        <v>1997</v>
      </c>
      <c r="I15" s="1" t="s">
        <v>51</v>
      </c>
      <c r="J15" s="1" t="s">
        <v>17</v>
      </c>
      <c r="K15" s="1" t="s">
        <v>18</v>
      </c>
      <c r="L15" s="4">
        <v>4442.2175999999999</v>
      </c>
      <c r="M15">
        <f t="shared" si="0"/>
        <v>8.27</v>
      </c>
      <c r="N15" t="str">
        <f t="shared" si="1"/>
        <v>Small</v>
      </c>
      <c r="O15" t="str">
        <f t="shared" si="2"/>
        <v>Regular</v>
      </c>
      <c r="P15">
        <f t="shared" si="3"/>
        <v>24</v>
      </c>
      <c r="Q15">
        <f t="shared" ca="1" si="4"/>
        <v>29</v>
      </c>
      <c r="R15" t="str">
        <f>IFERROR(VLOOKUP(J15,#REF!, 2,0),"Unknown")</f>
        <v>Unknown</v>
      </c>
    </row>
    <row r="16" spans="1:19" ht="15.75" customHeight="1" x14ac:dyDescent="0.25">
      <c r="A16" s="1" t="s">
        <v>1166</v>
      </c>
      <c r="B16" s="1">
        <v>8.27</v>
      </c>
      <c r="C16" s="1" t="s">
        <v>20</v>
      </c>
      <c r="D16" s="7">
        <v>0.128126825</v>
      </c>
      <c r="E16" s="1" t="s">
        <v>21</v>
      </c>
      <c r="F16" s="4">
        <v>183.69239999999999</v>
      </c>
      <c r="G16" s="1" t="s">
        <v>15</v>
      </c>
      <c r="H16" s="1">
        <v>1999</v>
      </c>
      <c r="I16" s="1" t="s">
        <v>16</v>
      </c>
      <c r="J16" s="1" t="s">
        <v>17</v>
      </c>
      <c r="K16" s="1" t="s">
        <v>18</v>
      </c>
      <c r="L16" s="4">
        <v>1295.6468</v>
      </c>
      <c r="M16">
        <f t="shared" si="0"/>
        <v>8.27</v>
      </c>
      <c r="N16" t="str">
        <f t="shared" si="1"/>
        <v>Medium</v>
      </c>
      <c r="O16" t="str">
        <f t="shared" si="2"/>
        <v>Regular</v>
      </c>
      <c r="P16">
        <f t="shared" si="3"/>
        <v>7</v>
      </c>
      <c r="Q16">
        <f t="shared" ca="1" si="4"/>
        <v>27</v>
      </c>
      <c r="R16" t="str">
        <f>IFERROR(VLOOKUP(J16,#REF!, 2,0),"Unknown")</f>
        <v>Unknown</v>
      </c>
    </row>
    <row r="17" spans="1:18" ht="15.75" customHeight="1" x14ac:dyDescent="0.25">
      <c r="A17" s="1" t="s">
        <v>1166</v>
      </c>
      <c r="B17" s="1">
        <v>8.27</v>
      </c>
      <c r="C17" s="1" t="s">
        <v>20</v>
      </c>
      <c r="D17" s="7">
        <v>0.12782147199999999</v>
      </c>
      <c r="E17" s="1" t="s">
        <v>21</v>
      </c>
      <c r="F17" s="4">
        <v>185.9924</v>
      </c>
      <c r="G17" s="1" t="s">
        <v>33</v>
      </c>
      <c r="H17" s="1">
        <v>1987</v>
      </c>
      <c r="I17" s="1" t="s">
        <v>34</v>
      </c>
      <c r="J17" s="1" t="s">
        <v>23</v>
      </c>
      <c r="K17" s="1" t="s">
        <v>18</v>
      </c>
      <c r="L17" s="4">
        <v>555.27719999999999</v>
      </c>
      <c r="M17">
        <f t="shared" si="0"/>
        <v>8.27</v>
      </c>
      <c r="N17" t="str">
        <f t="shared" si="1"/>
        <v>High</v>
      </c>
      <c r="O17" t="str">
        <f t="shared" si="2"/>
        <v>Regular</v>
      </c>
      <c r="P17">
        <f t="shared" si="3"/>
        <v>3</v>
      </c>
      <c r="Q17">
        <f t="shared" ca="1" si="4"/>
        <v>39</v>
      </c>
      <c r="R17" t="str">
        <f>IFERROR(VLOOKUP(J17,#REF!, 2,0),"Unknown")</f>
        <v>Unknown</v>
      </c>
    </row>
    <row r="18" spans="1:18" ht="15.75" customHeight="1" x14ac:dyDescent="0.25">
      <c r="A18" s="1" t="s">
        <v>1166</v>
      </c>
      <c r="B18" s="1">
        <v>8.27</v>
      </c>
      <c r="C18" s="1" t="s">
        <v>20</v>
      </c>
      <c r="D18" s="7">
        <v>0</v>
      </c>
      <c r="E18" s="1" t="s">
        <v>21</v>
      </c>
      <c r="F18" s="4">
        <v>183.29239999999999</v>
      </c>
      <c r="G18" s="1" t="s">
        <v>47</v>
      </c>
      <c r="H18" s="1">
        <v>2007</v>
      </c>
      <c r="J18" s="1" t="s">
        <v>45</v>
      </c>
      <c r="K18" s="1" t="s">
        <v>18</v>
      </c>
      <c r="L18" s="4">
        <v>2406.2012</v>
      </c>
      <c r="M18">
        <f t="shared" si="0"/>
        <v>8.27</v>
      </c>
      <c r="N18" t="str">
        <f t="shared" si="1"/>
        <v>Small</v>
      </c>
      <c r="O18" t="str">
        <f t="shared" si="2"/>
        <v>Regular</v>
      </c>
      <c r="P18">
        <f t="shared" si="3"/>
        <v>13</v>
      </c>
      <c r="Q18">
        <f t="shared" ca="1" si="4"/>
        <v>19</v>
      </c>
      <c r="R18" t="str">
        <f>IFERROR(VLOOKUP(J18,#REF!, 2,0),"Unknown")</f>
        <v>Unknown</v>
      </c>
    </row>
    <row r="19" spans="1:18" ht="15.75" customHeight="1" x14ac:dyDescent="0.25">
      <c r="A19" s="1" t="s">
        <v>1166</v>
      </c>
      <c r="C19" s="1" t="s">
        <v>20</v>
      </c>
      <c r="D19" s="7">
        <v>0.127308434</v>
      </c>
      <c r="E19" s="1" t="s">
        <v>21</v>
      </c>
      <c r="F19" s="4">
        <v>186.69239999999999</v>
      </c>
      <c r="G19" s="1" t="s">
        <v>40</v>
      </c>
      <c r="H19" s="1">
        <v>1985</v>
      </c>
      <c r="I19" s="1" t="s">
        <v>16</v>
      </c>
      <c r="J19" s="1" t="s">
        <v>23</v>
      </c>
      <c r="K19" s="1" t="s">
        <v>41</v>
      </c>
      <c r="L19" s="4">
        <v>7033.5111999999999</v>
      </c>
      <c r="M19">
        <f t="shared" si="0"/>
        <v>12.857645184136201</v>
      </c>
      <c r="N19" t="str">
        <f t="shared" si="1"/>
        <v>Medium</v>
      </c>
      <c r="O19" t="str">
        <f t="shared" si="2"/>
        <v>Regular</v>
      </c>
      <c r="P19">
        <f t="shared" si="3"/>
        <v>38</v>
      </c>
      <c r="Q19">
        <f t="shared" ca="1" si="4"/>
        <v>41</v>
      </c>
      <c r="R19" t="str">
        <f>IFERROR(VLOOKUP(J19,#REF!, 2,0),"Unknown")</f>
        <v>Unknown</v>
      </c>
    </row>
    <row r="20" spans="1:18" ht="15.75" customHeight="1" x14ac:dyDescent="0.25">
      <c r="A20" s="1" t="s">
        <v>1166</v>
      </c>
      <c r="C20" s="1" t="s">
        <v>20</v>
      </c>
      <c r="D20" s="7">
        <v>0.223985293</v>
      </c>
      <c r="E20" s="1" t="s">
        <v>21</v>
      </c>
      <c r="F20" s="4">
        <v>186.29239999999999</v>
      </c>
      <c r="G20" s="1" t="s">
        <v>67</v>
      </c>
      <c r="H20" s="1">
        <v>1985</v>
      </c>
      <c r="I20" s="1" t="s">
        <v>51</v>
      </c>
      <c r="J20" s="1" t="s">
        <v>17</v>
      </c>
      <c r="K20" s="1" t="s">
        <v>30</v>
      </c>
      <c r="L20" s="4">
        <v>555.27719999999999</v>
      </c>
      <c r="M20">
        <f t="shared" si="0"/>
        <v>12.857645184136201</v>
      </c>
      <c r="N20" t="str">
        <f t="shared" si="1"/>
        <v>Small</v>
      </c>
      <c r="O20" t="str">
        <f t="shared" si="2"/>
        <v>Regular</v>
      </c>
      <c r="P20">
        <f t="shared" si="3"/>
        <v>3</v>
      </c>
      <c r="Q20">
        <f t="shared" ca="1" si="4"/>
        <v>41</v>
      </c>
      <c r="R20" t="str">
        <f>IFERROR(VLOOKUP(J20,#REF!, 2,0),"Unknown")</f>
        <v>Unknown</v>
      </c>
    </row>
    <row r="21" spans="1:18" ht="12.5" x14ac:dyDescent="0.25">
      <c r="A21" s="1" t="s">
        <v>1166</v>
      </c>
      <c r="B21" s="1">
        <v>8.27</v>
      </c>
      <c r="C21" s="1" t="s">
        <v>20</v>
      </c>
      <c r="D21" s="7">
        <v>0.12844905500000001</v>
      </c>
      <c r="E21" s="1" t="s">
        <v>21</v>
      </c>
      <c r="F21" s="4">
        <v>186.5924</v>
      </c>
      <c r="G21" s="1" t="s">
        <v>22</v>
      </c>
      <c r="H21" s="1">
        <v>2009</v>
      </c>
      <c r="I21" s="1" t="s">
        <v>16</v>
      </c>
      <c r="J21" s="1" t="s">
        <v>23</v>
      </c>
      <c r="K21" s="1" t="s">
        <v>24</v>
      </c>
      <c r="L21" s="4">
        <v>4442.2175999999999</v>
      </c>
      <c r="M21">
        <f t="shared" si="0"/>
        <v>8.27</v>
      </c>
      <c r="N21" t="str">
        <f t="shared" si="1"/>
        <v>Medium</v>
      </c>
      <c r="O21" t="str">
        <f t="shared" si="2"/>
        <v>Regular</v>
      </c>
      <c r="P21">
        <f t="shared" si="3"/>
        <v>24</v>
      </c>
      <c r="Q21">
        <f t="shared" ca="1" si="4"/>
        <v>17</v>
      </c>
      <c r="R21" t="str">
        <f>IFERROR(VLOOKUP(J21,#REF!, 2,0),"Unknown")</f>
        <v>Unknown</v>
      </c>
    </row>
    <row r="22" spans="1:18" ht="12.5" x14ac:dyDescent="0.25">
      <c r="A22" s="1" t="s">
        <v>1166</v>
      </c>
      <c r="B22" s="1">
        <v>8.27</v>
      </c>
      <c r="C22" s="1" t="s">
        <v>20</v>
      </c>
      <c r="D22" s="7">
        <v>0.214125129</v>
      </c>
      <c r="E22" s="1" t="s">
        <v>21</v>
      </c>
      <c r="F22" s="4">
        <v>183.9924</v>
      </c>
      <c r="G22" s="1" t="s">
        <v>29</v>
      </c>
      <c r="H22" s="1">
        <v>1998</v>
      </c>
      <c r="J22" s="1" t="s">
        <v>23</v>
      </c>
      <c r="K22" s="1" t="s">
        <v>30</v>
      </c>
      <c r="L22" s="4">
        <v>185.0924</v>
      </c>
      <c r="M22">
        <f t="shared" si="0"/>
        <v>8.27</v>
      </c>
      <c r="N22" t="str">
        <f t="shared" si="1"/>
        <v>Small</v>
      </c>
      <c r="O22" t="str">
        <f t="shared" si="2"/>
        <v>Regular</v>
      </c>
      <c r="P22">
        <f t="shared" si="3"/>
        <v>1</v>
      </c>
      <c r="Q22">
        <f t="shared" ca="1" si="4"/>
        <v>28</v>
      </c>
      <c r="R22" t="str">
        <f>IFERROR(VLOOKUP(J22,#REF!, 2,0),"Unknown")</f>
        <v>Unknown</v>
      </c>
    </row>
    <row r="23" spans="1:18" ht="12.5" x14ac:dyDescent="0.25">
      <c r="A23" s="1" t="s">
        <v>1482</v>
      </c>
      <c r="B23" s="1">
        <v>7.39</v>
      </c>
      <c r="C23" s="1" t="s">
        <v>13</v>
      </c>
      <c r="D23" s="7">
        <v>8.2367244000000006E-2</v>
      </c>
      <c r="E23" s="1" t="s">
        <v>21</v>
      </c>
      <c r="F23" s="4">
        <v>187.75299999999999</v>
      </c>
      <c r="G23" s="1" t="s">
        <v>15</v>
      </c>
      <c r="H23" s="1">
        <v>1999</v>
      </c>
      <c r="I23" s="1" t="s">
        <v>16</v>
      </c>
      <c r="J23" s="1" t="s">
        <v>17</v>
      </c>
      <c r="K23" s="1" t="s">
        <v>18</v>
      </c>
      <c r="L23" s="4">
        <v>1518.0239999999999</v>
      </c>
      <c r="M23">
        <f t="shared" si="0"/>
        <v>7.39</v>
      </c>
      <c r="N23" t="str">
        <f t="shared" si="1"/>
        <v>Medium</v>
      </c>
      <c r="O23" t="str">
        <f t="shared" si="2"/>
        <v>Low  Fat</v>
      </c>
      <c r="P23">
        <f t="shared" si="3"/>
        <v>8</v>
      </c>
      <c r="Q23">
        <f t="shared" ca="1" si="4"/>
        <v>27</v>
      </c>
      <c r="R23" t="str">
        <f>IFERROR(VLOOKUP(J23,#REF!, 2,0),"Unknown")</f>
        <v>Unknown</v>
      </c>
    </row>
    <row r="24" spans="1:18" ht="12.5" x14ac:dyDescent="0.25">
      <c r="A24" s="1" t="s">
        <v>1482</v>
      </c>
      <c r="B24" s="1">
        <v>7.39</v>
      </c>
      <c r="C24" s="1" t="s">
        <v>13</v>
      </c>
      <c r="D24" s="7">
        <v>8.2170946999999994E-2</v>
      </c>
      <c r="E24" s="1" t="s">
        <v>21</v>
      </c>
      <c r="F24" s="4">
        <v>190.953</v>
      </c>
      <c r="G24" s="1" t="s">
        <v>33</v>
      </c>
      <c r="H24" s="1">
        <v>1987</v>
      </c>
      <c r="I24" s="1" t="s">
        <v>34</v>
      </c>
      <c r="J24" s="1" t="s">
        <v>23</v>
      </c>
      <c r="K24" s="1" t="s">
        <v>18</v>
      </c>
      <c r="L24" s="4">
        <v>2466.7890000000002</v>
      </c>
      <c r="M24">
        <f t="shared" si="0"/>
        <v>7.39</v>
      </c>
      <c r="N24" t="str">
        <f t="shared" si="1"/>
        <v>High</v>
      </c>
      <c r="O24" t="str">
        <f t="shared" si="2"/>
        <v>Low  Fat</v>
      </c>
      <c r="P24">
        <f t="shared" si="3"/>
        <v>13</v>
      </c>
      <c r="Q24">
        <f t="shared" ca="1" si="4"/>
        <v>39</v>
      </c>
      <c r="R24" t="str">
        <f>IFERROR(VLOOKUP(J24,#REF!, 2,0),"Unknown")</f>
        <v>Unknown</v>
      </c>
    </row>
    <row r="25" spans="1:18" ht="12.5" x14ac:dyDescent="0.25">
      <c r="A25" s="1" t="s">
        <v>1482</v>
      </c>
      <c r="C25" s="1" t="s">
        <v>13</v>
      </c>
      <c r="D25" s="7">
        <v>8.1841135999999995E-2</v>
      </c>
      <c r="E25" s="1" t="s">
        <v>21</v>
      </c>
      <c r="F25" s="4">
        <v>190.053</v>
      </c>
      <c r="G25" s="1" t="s">
        <v>40</v>
      </c>
      <c r="H25" s="1">
        <v>1985</v>
      </c>
      <c r="I25" s="1" t="s">
        <v>16</v>
      </c>
      <c r="J25" s="1" t="s">
        <v>23</v>
      </c>
      <c r="K25" s="1" t="s">
        <v>41</v>
      </c>
      <c r="L25" s="4">
        <v>569.25900000000001</v>
      </c>
      <c r="M25">
        <f t="shared" si="0"/>
        <v>12.857645184136201</v>
      </c>
      <c r="N25" t="str">
        <f t="shared" si="1"/>
        <v>Medium</v>
      </c>
      <c r="O25" t="str">
        <f t="shared" si="2"/>
        <v>Low  Fat</v>
      </c>
      <c r="P25">
        <f t="shared" si="3"/>
        <v>3</v>
      </c>
      <c r="Q25">
        <f t="shared" ca="1" si="4"/>
        <v>41</v>
      </c>
      <c r="R25" t="str">
        <f>IFERROR(VLOOKUP(J25,#REF!, 2,0),"Unknown")</f>
        <v>Unknown</v>
      </c>
    </row>
    <row r="26" spans="1:18" ht="12.5" x14ac:dyDescent="0.25">
      <c r="A26" s="1" t="s">
        <v>1018</v>
      </c>
      <c r="B26" s="1">
        <v>6.1150000000000002</v>
      </c>
      <c r="C26" s="1" t="s">
        <v>20</v>
      </c>
      <c r="D26" s="7">
        <v>7.0841849999999998E-3</v>
      </c>
      <c r="E26" s="1" t="s">
        <v>21</v>
      </c>
      <c r="F26" s="4">
        <v>191.15299999999999</v>
      </c>
      <c r="G26" s="1" t="s">
        <v>47</v>
      </c>
      <c r="H26" s="1">
        <v>2007</v>
      </c>
      <c r="J26" s="1" t="s">
        <v>45</v>
      </c>
      <c r="K26" s="1" t="s">
        <v>18</v>
      </c>
      <c r="L26" s="4">
        <v>3415.5540000000001</v>
      </c>
      <c r="M26">
        <f t="shared" si="0"/>
        <v>6.1150000000000002</v>
      </c>
      <c r="N26" t="str">
        <f t="shared" si="1"/>
        <v>Small</v>
      </c>
      <c r="O26" t="str">
        <f t="shared" si="2"/>
        <v>Regular</v>
      </c>
      <c r="P26">
        <f t="shared" si="3"/>
        <v>18</v>
      </c>
      <c r="Q26">
        <f t="shared" ca="1" si="4"/>
        <v>19</v>
      </c>
      <c r="R26" t="str">
        <f>IFERROR(VLOOKUP(J26,#REF!, 2,0),"Unknown")</f>
        <v>Unknown</v>
      </c>
    </row>
    <row r="27" spans="1:18" ht="12.5" x14ac:dyDescent="0.25">
      <c r="A27" s="1" t="s">
        <v>1018</v>
      </c>
      <c r="B27" s="1">
        <v>6.1150000000000002</v>
      </c>
      <c r="C27" s="1" t="s">
        <v>20</v>
      </c>
      <c r="D27" s="7">
        <v>7.0430079999999999E-3</v>
      </c>
      <c r="E27" s="1" t="s">
        <v>21</v>
      </c>
      <c r="F27" s="4">
        <v>190.35300000000001</v>
      </c>
      <c r="G27" s="1" t="s">
        <v>62</v>
      </c>
      <c r="H27" s="1">
        <v>2004</v>
      </c>
      <c r="I27" s="1" t="s">
        <v>51</v>
      </c>
      <c r="J27" s="1" t="s">
        <v>45</v>
      </c>
      <c r="K27" s="1" t="s">
        <v>18</v>
      </c>
      <c r="L27" s="4">
        <v>569.25900000000001</v>
      </c>
      <c r="M27">
        <f t="shared" si="0"/>
        <v>6.1150000000000002</v>
      </c>
      <c r="N27" t="str">
        <f t="shared" si="1"/>
        <v>Small</v>
      </c>
      <c r="O27" t="str">
        <f t="shared" si="2"/>
        <v>Regular</v>
      </c>
      <c r="P27">
        <f t="shared" si="3"/>
        <v>3</v>
      </c>
      <c r="Q27">
        <f t="shared" ca="1" si="4"/>
        <v>22</v>
      </c>
      <c r="R27" t="str">
        <f>IFERROR(VLOOKUP(J27,#REF!, 2,0),"Unknown")</f>
        <v>Unknown</v>
      </c>
    </row>
    <row r="28" spans="1:18" ht="12.5" x14ac:dyDescent="0.25">
      <c r="A28" s="1" t="s">
        <v>1018</v>
      </c>
      <c r="B28" s="1">
        <v>6.1150000000000002</v>
      </c>
      <c r="C28" s="1" t="s">
        <v>20</v>
      </c>
      <c r="D28" s="7">
        <v>1.1790780000000001E-2</v>
      </c>
      <c r="E28" s="1" t="s">
        <v>21</v>
      </c>
      <c r="F28" s="4">
        <v>189.053</v>
      </c>
      <c r="G28" s="1" t="s">
        <v>29</v>
      </c>
      <c r="H28" s="1">
        <v>1998</v>
      </c>
      <c r="J28" s="1" t="s">
        <v>23</v>
      </c>
      <c r="K28" s="1" t="s">
        <v>30</v>
      </c>
      <c r="L28" s="4">
        <v>948.76499999999999</v>
      </c>
      <c r="M28">
        <f t="shared" si="0"/>
        <v>6.1150000000000002</v>
      </c>
      <c r="N28" t="str">
        <f t="shared" si="1"/>
        <v>Small</v>
      </c>
      <c r="O28" t="str">
        <f t="shared" si="2"/>
        <v>Regular</v>
      </c>
      <c r="P28">
        <f t="shared" si="3"/>
        <v>5</v>
      </c>
      <c r="Q28">
        <f t="shared" ca="1" si="4"/>
        <v>28</v>
      </c>
      <c r="R28" t="str">
        <f>IFERROR(VLOOKUP(J28,#REF!, 2,0),"Unknown")</f>
        <v>Unknown</v>
      </c>
    </row>
    <row r="29" spans="1:18" ht="12.5" x14ac:dyDescent="0.25">
      <c r="A29" s="1" t="s">
        <v>1018</v>
      </c>
      <c r="B29" s="1">
        <v>6.1150000000000002</v>
      </c>
      <c r="C29" s="1" t="s">
        <v>20</v>
      </c>
      <c r="D29" s="7">
        <v>7.0384779999999999E-3</v>
      </c>
      <c r="E29" s="1" t="s">
        <v>21</v>
      </c>
      <c r="F29" s="4">
        <v>189.25299999999999</v>
      </c>
      <c r="G29" s="1" t="s">
        <v>33</v>
      </c>
      <c r="H29" s="1">
        <v>1987</v>
      </c>
      <c r="I29" s="1" t="s">
        <v>34</v>
      </c>
      <c r="J29" s="1" t="s">
        <v>23</v>
      </c>
      <c r="K29" s="1" t="s">
        <v>18</v>
      </c>
      <c r="L29" s="4">
        <v>3605.3069999999998</v>
      </c>
      <c r="M29">
        <f t="shared" si="0"/>
        <v>6.1150000000000002</v>
      </c>
      <c r="N29" t="str">
        <f t="shared" si="1"/>
        <v>High</v>
      </c>
      <c r="O29" t="str">
        <f t="shared" si="2"/>
        <v>Regular</v>
      </c>
      <c r="P29">
        <f t="shared" si="3"/>
        <v>19</v>
      </c>
      <c r="Q29">
        <f t="shared" ca="1" si="4"/>
        <v>39</v>
      </c>
      <c r="R29" t="str">
        <f>IFERROR(VLOOKUP(J29,#REF!, 2,0),"Unknown")</f>
        <v>Unknown</v>
      </c>
    </row>
    <row r="30" spans="1:18" ht="12.5" x14ac:dyDescent="0.25">
      <c r="A30" s="1" t="s">
        <v>1018</v>
      </c>
      <c r="B30" s="1">
        <v>6.1150000000000002</v>
      </c>
      <c r="C30" s="1" t="s">
        <v>20</v>
      </c>
      <c r="D30" s="7">
        <v>7.0552920000000003E-3</v>
      </c>
      <c r="E30" s="1" t="s">
        <v>21</v>
      </c>
      <c r="F30" s="4">
        <v>188.65299999999999</v>
      </c>
      <c r="G30" s="1" t="s">
        <v>15</v>
      </c>
      <c r="H30" s="1">
        <v>1999</v>
      </c>
      <c r="I30" s="1" t="s">
        <v>16</v>
      </c>
      <c r="J30" s="1" t="s">
        <v>17</v>
      </c>
      <c r="K30" s="1" t="s">
        <v>18</v>
      </c>
      <c r="L30" s="4">
        <v>3605.3069999999998</v>
      </c>
      <c r="M30">
        <f t="shared" si="0"/>
        <v>6.1150000000000002</v>
      </c>
      <c r="N30" t="str">
        <f t="shared" si="1"/>
        <v>Medium</v>
      </c>
      <c r="O30" t="str">
        <f t="shared" si="2"/>
        <v>Regular</v>
      </c>
      <c r="P30">
        <f t="shared" si="3"/>
        <v>19</v>
      </c>
      <c r="Q30">
        <f t="shared" ca="1" si="4"/>
        <v>27</v>
      </c>
      <c r="R30" t="str">
        <f>IFERROR(VLOOKUP(J30,#REF!, 2,0),"Unknown")</f>
        <v>Unknown</v>
      </c>
    </row>
    <row r="31" spans="1:18" ht="12.5" x14ac:dyDescent="0.25">
      <c r="A31" s="1" t="s">
        <v>1352</v>
      </c>
      <c r="B31" s="1">
        <v>8.7850000000000001</v>
      </c>
      <c r="C31" s="1" t="s">
        <v>13</v>
      </c>
      <c r="D31" s="7">
        <v>2.0609217999999999E-2</v>
      </c>
      <c r="E31" s="1" t="s">
        <v>21</v>
      </c>
      <c r="F31" s="4">
        <v>155.16560000000001</v>
      </c>
      <c r="G31" s="1" t="s">
        <v>15</v>
      </c>
      <c r="H31" s="1">
        <v>1999</v>
      </c>
      <c r="I31" s="1" t="s">
        <v>16</v>
      </c>
      <c r="J31" s="1" t="s">
        <v>17</v>
      </c>
      <c r="K31" s="1" t="s">
        <v>18</v>
      </c>
      <c r="L31" s="4">
        <v>4016.1055999999999</v>
      </c>
      <c r="M31">
        <f t="shared" si="0"/>
        <v>8.7850000000000001</v>
      </c>
      <c r="N31" t="str">
        <f t="shared" si="1"/>
        <v>Medium</v>
      </c>
      <c r="O31" t="str">
        <f t="shared" si="2"/>
        <v>Low  Fat</v>
      </c>
      <c r="P31">
        <f t="shared" si="3"/>
        <v>26</v>
      </c>
      <c r="Q31">
        <f t="shared" ca="1" si="4"/>
        <v>27</v>
      </c>
      <c r="R31" t="str">
        <f>IFERROR(VLOOKUP(J31,#REF!, 2,0),"Unknown")</f>
        <v>Unknown</v>
      </c>
    </row>
    <row r="32" spans="1:18" ht="12.5" x14ac:dyDescent="0.25">
      <c r="A32" s="1" t="s">
        <v>1352</v>
      </c>
      <c r="B32" s="1">
        <v>8.7850000000000001</v>
      </c>
      <c r="C32" s="1" t="s">
        <v>13</v>
      </c>
      <c r="D32" s="7">
        <v>2.0573333999999999E-2</v>
      </c>
      <c r="E32" s="1" t="s">
        <v>21</v>
      </c>
      <c r="F32" s="4">
        <v>156.46559999999999</v>
      </c>
      <c r="G32" s="1" t="s">
        <v>62</v>
      </c>
      <c r="H32" s="1">
        <v>2004</v>
      </c>
      <c r="I32" s="1" t="s">
        <v>51</v>
      </c>
      <c r="J32" s="1" t="s">
        <v>45</v>
      </c>
      <c r="K32" s="1" t="s">
        <v>18</v>
      </c>
      <c r="L32" s="4">
        <v>2162.5183999999999</v>
      </c>
      <c r="M32">
        <f t="shared" si="0"/>
        <v>8.7850000000000001</v>
      </c>
      <c r="N32" t="str">
        <f t="shared" si="1"/>
        <v>Small</v>
      </c>
      <c r="O32" t="str">
        <f t="shared" si="2"/>
        <v>Low  Fat</v>
      </c>
      <c r="P32">
        <f t="shared" si="3"/>
        <v>14</v>
      </c>
      <c r="Q32">
        <f t="shared" ca="1" si="4"/>
        <v>22</v>
      </c>
      <c r="R32" t="str">
        <f>IFERROR(VLOOKUP(J32,#REF!, 2,0),"Unknown")</f>
        <v>Unknown</v>
      </c>
    </row>
    <row r="33" spans="1:18" ht="12.5" x14ac:dyDescent="0.25">
      <c r="A33" s="1" t="s">
        <v>1352</v>
      </c>
      <c r="B33" s="1">
        <v>8.7850000000000001</v>
      </c>
      <c r="C33" s="1" t="s">
        <v>13</v>
      </c>
      <c r="D33" s="7">
        <v>2.0693619E-2</v>
      </c>
      <c r="E33" s="1" t="s">
        <v>21</v>
      </c>
      <c r="F33" s="4">
        <v>153.16560000000001</v>
      </c>
      <c r="G33" s="1" t="s">
        <v>47</v>
      </c>
      <c r="H33" s="1">
        <v>2007</v>
      </c>
      <c r="J33" s="1" t="s">
        <v>45</v>
      </c>
      <c r="K33" s="1" t="s">
        <v>18</v>
      </c>
      <c r="L33" s="4">
        <v>1853.5871999999999</v>
      </c>
      <c r="M33">
        <f t="shared" si="0"/>
        <v>8.7850000000000001</v>
      </c>
      <c r="N33" t="str">
        <f t="shared" si="1"/>
        <v>Small</v>
      </c>
      <c r="O33" t="str">
        <f t="shared" si="2"/>
        <v>Low  Fat</v>
      </c>
      <c r="P33">
        <f t="shared" si="3"/>
        <v>12</v>
      </c>
      <c r="Q33">
        <f t="shared" ca="1" si="4"/>
        <v>19</v>
      </c>
      <c r="R33" t="str">
        <f>IFERROR(VLOOKUP(J33,#REF!, 2,0),"Unknown")</f>
        <v>Unknown</v>
      </c>
    </row>
    <row r="34" spans="1:18" ht="12.5" x14ac:dyDescent="0.25">
      <c r="A34" s="1" t="s">
        <v>1352</v>
      </c>
      <c r="B34" s="1">
        <v>8.7850000000000001</v>
      </c>
      <c r="C34" s="1" t="s">
        <v>13</v>
      </c>
      <c r="D34" s="7">
        <v>2.0618957E-2</v>
      </c>
      <c r="E34" s="1" t="s">
        <v>21</v>
      </c>
      <c r="F34" s="4">
        <v>153.06559999999999</v>
      </c>
      <c r="G34" s="1" t="s">
        <v>44</v>
      </c>
      <c r="H34" s="1">
        <v>2002</v>
      </c>
      <c r="J34" s="1" t="s">
        <v>45</v>
      </c>
      <c r="K34" s="1" t="s">
        <v>18</v>
      </c>
      <c r="L34" s="4">
        <v>4170.5712000000003</v>
      </c>
      <c r="M34">
        <f t="shared" si="0"/>
        <v>8.7850000000000001</v>
      </c>
      <c r="N34" t="str">
        <f t="shared" si="1"/>
        <v>Small</v>
      </c>
      <c r="O34" t="str">
        <f t="shared" si="2"/>
        <v>Low  Fat</v>
      </c>
      <c r="P34">
        <f t="shared" si="3"/>
        <v>27</v>
      </c>
      <c r="Q34">
        <f t="shared" ca="1" si="4"/>
        <v>24</v>
      </c>
      <c r="R34" t="str">
        <f>IFERROR(VLOOKUP(J34,#REF!, 2,0),"Unknown")</f>
        <v>Unknown</v>
      </c>
    </row>
    <row r="35" spans="1:18" ht="12.5" x14ac:dyDescent="0.25">
      <c r="A35" s="1" t="s">
        <v>672</v>
      </c>
      <c r="B35" s="1">
        <v>12.3</v>
      </c>
      <c r="C35" s="1" t="s">
        <v>13</v>
      </c>
      <c r="D35" s="7">
        <v>6.9446588000000004E-2</v>
      </c>
      <c r="E35" s="1" t="s">
        <v>21</v>
      </c>
      <c r="F35" s="4">
        <v>106.3938</v>
      </c>
      <c r="G35" s="1" t="s">
        <v>62</v>
      </c>
      <c r="H35" s="1">
        <v>2004</v>
      </c>
      <c r="I35" s="1" t="s">
        <v>51</v>
      </c>
      <c r="J35" s="1" t="s">
        <v>45</v>
      </c>
      <c r="K35" s="1" t="s">
        <v>18</v>
      </c>
      <c r="L35" s="4">
        <v>857.55039999999997</v>
      </c>
      <c r="M35">
        <f t="shared" si="0"/>
        <v>12.3</v>
      </c>
      <c r="N35" t="str">
        <f t="shared" si="1"/>
        <v>Small</v>
      </c>
      <c r="O35" t="str">
        <f t="shared" si="2"/>
        <v>Low  Fat</v>
      </c>
      <c r="P35">
        <f t="shared" si="3"/>
        <v>8</v>
      </c>
      <c r="Q35">
        <f t="shared" ca="1" si="4"/>
        <v>22</v>
      </c>
      <c r="R35" t="str">
        <f>IFERROR(VLOOKUP(J35,#REF!, 2,0),"Unknown")</f>
        <v>Unknown</v>
      </c>
    </row>
    <row r="36" spans="1:18" ht="12.5" x14ac:dyDescent="0.25">
      <c r="A36" s="1" t="s">
        <v>672</v>
      </c>
      <c r="C36" s="1" t="s">
        <v>13</v>
      </c>
      <c r="D36" s="7">
        <v>6.9123359999999995E-2</v>
      </c>
      <c r="E36" s="1" t="s">
        <v>21</v>
      </c>
      <c r="F36" s="4">
        <v>106.0938</v>
      </c>
      <c r="G36" s="1" t="s">
        <v>40</v>
      </c>
      <c r="H36" s="1">
        <v>1985</v>
      </c>
      <c r="I36" s="1" t="s">
        <v>16</v>
      </c>
      <c r="J36" s="1" t="s">
        <v>23</v>
      </c>
      <c r="K36" s="1" t="s">
        <v>41</v>
      </c>
      <c r="L36" s="4">
        <v>2787.0387999999998</v>
      </c>
      <c r="M36">
        <f t="shared" si="0"/>
        <v>12.857645184136201</v>
      </c>
      <c r="N36" t="str">
        <f t="shared" si="1"/>
        <v>Medium</v>
      </c>
      <c r="O36" t="str">
        <f t="shared" si="2"/>
        <v>Low  Fat</v>
      </c>
      <c r="P36">
        <f t="shared" si="3"/>
        <v>26</v>
      </c>
      <c r="Q36">
        <f t="shared" ca="1" si="4"/>
        <v>41</v>
      </c>
      <c r="R36" t="str">
        <f>IFERROR(VLOOKUP(J36,#REF!, 2,0),"Unknown")</f>
        <v>Unknown</v>
      </c>
    </row>
    <row r="37" spans="1:18" ht="12.5" x14ac:dyDescent="0.25">
      <c r="A37" s="1" t="s">
        <v>672</v>
      </c>
      <c r="B37" s="1">
        <v>12.3</v>
      </c>
      <c r="C37" s="1" t="s">
        <v>13</v>
      </c>
      <c r="D37" s="7">
        <v>6.9401919000000006E-2</v>
      </c>
      <c r="E37" s="1" t="s">
        <v>21</v>
      </c>
      <c r="F37" s="4">
        <v>107.99379999999999</v>
      </c>
      <c r="G37" s="1" t="s">
        <v>33</v>
      </c>
      <c r="H37" s="1">
        <v>1987</v>
      </c>
      <c r="I37" s="1" t="s">
        <v>34</v>
      </c>
      <c r="J37" s="1" t="s">
        <v>23</v>
      </c>
      <c r="K37" s="1" t="s">
        <v>18</v>
      </c>
      <c r="L37" s="4">
        <v>2036.6822</v>
      </c>
      <c r="M37">
        <f t="shared" si="0"/>
        <v>12.3</v>
      </c>
      <c r="N37" t="str">
        <f t="shared" si="1"/>
        <v>High</v>
      </c>
      <c r="O37" t="str">
        <f t="shared" si="2"/>
        <v>Low  Fat</v>
      </c>
      <c r="P37">
        <f t="shared" si="3"/>
        <v>19</v>
      </c>
      <c r="Q37">
        <f t="shared" ca="1" si="4"/>
        <v>39</v>
      </c>
      <c r="R37" t="str">
        <f>IFERROR(VLOOKUP(J37,#REF!, 2,0),"Unknown")</f>
        <v>Unknown</v>
      </c>
    </row>
    <row r="38" spans="1:18" ht="12.5" x14ac:dyDescent="0.25">
      <c r="A38" s="1" t="s">
        <v>672</v>
      </c>
      <c r="B38" s="1">
        <v>12.3</v>
      </c>
      <c r="C38" s="1" t="s">
        <v>13</v>
      </c>
      <c r="D38" s="7">
        <v>6.9742672000000006E-2</v>
      </c>
      <c r="E38" s="1" t="s">
        <v>21</v>
      </c>
      <c r="F38" s="4">
        <v>106.2938</v>
      </c>
      <c r="G38" s="1" t="s">
        <v>22</v>
      </c>
      <c r="H38" s="1">
        <v>2009</v>
      </c>
      <c r="I38" s="1" t="s">
        <v>16</v>
      </c>
      <c r="J38" s="1" t="s">
        <v>23</v>
      </c>
      <c r="K38" s="1" t="s">
        <v>24</v>
      </c>
      <c r="L38" s="4">
        <v>1715.1007999999999</v>
      </c>
      <c r="M38">
        <f t="shared" si="0"/>
        <v>12.3</v>
      </c>
      <c r="N38" t="str">
        <f t="shared" si="1"/>
        <v>Medium</v>
      </c>
      <c r="O38" t="str">
        <f t="shared" si="2"/>
        <v>Low  Fat</v>
      </c>
      <c r="P38">
        <f t="shared" si="3"/>
        <v>16</v>
      </c>
      <c r="Q38">
        <f t="shared" ca="1" si="4"/>
        <v>17</v>
      </c>
      <c r="R38" t="str">
        <f>IFERROR(VLOOKUP(J38,#REF!, 2,0),"Unknown")</f>
        <v>Unknown</v>
      </c>
    </row>
    <row r="39" spans="1:18" ht="12.5" x14ac:dyDescent="0.25">
      <c r="A39" s="1" t="s">
        <v>672</v>
      </c>
      <c r="B39" s="1">
        <v>12.3</v>
      </c>
      <c r="C39" s="1" t="s">
        <v>13</v>
      </c>
      <c r="D39" s="7">
        <v>0.11626133499999999</v>
      </c>
      <c r="E39" s="1" t="s">
        <v>21</v>
      </c>
      <c r="F39" s="4">
        <v>107.0938</v>
      </c>
      <c r="G39" s="1" t="s">
        <v>29</v>
      </c>
      <c r="H39" s="1">
        <v>1998</v>
      </c>
      <c r="J39" s="1" t="s">
        <v>23</v>
      </c>
      <c r="K39" s="1" t="s">
        <v>30</v>
      </c>
      <c r="L39" s="4">
        <v>214.38759999999999</v>
      </c>
      <c r="M39">
        <f t="shared" si="0"/>
        <v>12.3</v>
      </c>
      <c r="N39" t="str">
        <f t="shared" si="1"/>
        <v>Small</v>
      </c>
      <c r="O39" t="str">
        <f t="shared" si="2"/>
        <v>Low  Fat</v>
      </c>
      <c r="P39">
        <f t="shared" si="3"/>
        <v>2</v>
      </c>
      <c r="Q39">
        <f t="shared" ca="1" si="4"/>
        <v>28</v>
      </c>
      <c r="R39" t="str">
        <f>IFERROR(VLOOKUP(J39,#REF!, 2,0),"Unknown")</f>
        <v>Unknown</v>
      </c>
    </row>
    <row r="40" spans="1:18" ht="12.5" x14ac:dyDescent="0.25">
      <c r="A40" s="1" t="s">
        <v>672</v>
      </c>
      <c r="B40" s="1">
        <v>12.3</v>
      </c>
      <c r="C40" s="1" t="s">
        <v>13</v>
      </c>
      <c r="D40" s="7">
        <v>6.9852615000000007E-2</v>
      </c>
      <c r="E40" s="1" t="s">
        <v>21</v>
      </c>
      <c r="F40" s="4">
        <v>107.49379999999999</v>
      </c>
      <c r="G40" s="1" t="s">
        <v>47</v>
      </c>
      <c r="H40" s="1">
        <v>2007</v>
      </c>
      <c r="J40" s="1" t="s">
        <v>45</v>
      </c>
      <c r="K40" s="1" t="s">
        <v>18</v>
      </c>
      <c r="L40" s="4">
        <v>2358.2636000000002</v>
      </c>
      <c r="M40">
        <f t="shared" si="0"/>
        <v>12.3</v>
      </c>
      <c r="N40" t="str">
        <f t="shared" si="1"/>
        <v>Small</v>
      </c>
      <c r="O40" t="str">
        <f t="shared" si="2"/>
        <v>Low  Fat</v>
      </c>
      <c r="P40">
        <f t="shared" si="3"/>
        <v>22</v>
      </c>
      <c r="Q40">
        <f t="shared" ca="1" si="4"/>
        <v>19</v>
      </c>
      <c r="R40" t="str">
        <f>IFERROR(VLOOKUP(J40,#REF!, 2,0),"Unknown")</f>
        <v>Unknown</v>
      </c>
    </row>
    <row r="41" spans="1:18" ht="12.5" x14ac:dyDescent="0.25">
      <c r="A41" s="1" t="s">
        <v>149</v>
      </c>
      <c r="B41" s="1">
        <v>16.75</v>
      </c>
      <c r="C41" s="1" t="s">
        <v>20</v>
      </c>
      <c r="D41" s="7">
        <v>2.4832805999999999E-2</v>
      </c>
      <c r="E41" s="1" t="s">
        <v>21</v>
      </c>
      <c r="F41" s="4">
        <v>38.782200000000003</v>
      </c>
      <c r="G41" s="1" t="s">
        <v>33</v>
      </c>
      <c r="H41" s="1">
        <v>1987</v>
      </c>
      <c r="I41" s="1" t="s">
        <v>34</v>
      </c>
      <c r="J41" s="1" t="s">
        <v>23</v>
      </c>
      <c r="K41" s="1" t="s">
        <v>18</v>
      </c>
      <c r="L41" s="4">
        <v>667.79740000000004</v>
      </c>
      <c r="M41">
        <f t="shared" si="0"/>
        <v>16.75</v>
      </c>
      <c r="N41" t="str">
        <f t="shared" si="1"/>
        <v>High</v>
      </c>
      <c r="O41" t="str">
        <f t="shared" si="2"/>
        <v>Regular</v>
      </c>
      <c r="P41">
        <f t="shared" si="3"/>
        <v>17</v>
      </c>
      <c r="Q41">
        <f t="shared" ca="1" si="4"/>
        <v>39</v>
      </c>
      <c r="R41" t="str">
        <f>IFERROR(VLOOKUP(J41,#REF!, 2,0),"Unknown")</f>
        <v>Unknown</v>
      </c>
    </row>
    <row r="42" spans="1:18" ht="12.5" x14ac:dyDescent="0.25">
      <c r="A42" s="1" t="s">
        <v>149</v>
      </c>
      <c r="C42" s="1" t="s">
        <v>20</v>
      </c>
      <c r="D42" s="7">
        <v>2.4733134E-2</v>
      </c>
      <c r="E42" s="1" t="s">
        <v>21</v>
      </c>
      <c r="F42" s="4">
        <v>40.282200000000003</v>
      </c>
      <c r="G42" s="1" t="s">
        <v>40</v>
      </c>
      <c r="H42" s="1">
        <v>1985</v>
      </c>
      <c r="I42" s="1" t="s">
        <v>16</v>
      </c>
      <c r="J42" s="1" t="s">
        <v>23</v>
      </c>
      <c r="K42" s="1" t="s">
        <v>41</v>
      </c>
      <c r="L42" s="4">
        <v>1296.3126</v>
      </c>
      <c r="M42">
        <f t="shared" si="0"/>
        <v>12.857645184136201</v>
      </c>
      <c r="N42" t="str">
        <f t="shared" si="1"/>
        <v>Medium</v>
      </c>
      <c r="O42" t="str">
        <f t="shared" si="2"/>
        <v>Regular</v>
      </c>
      <c r="P42">
        <f t="shared" si="3"/>
        <v>32</v>
      </c>
      <c r="Q42">
        <f t="shared" ca="1" si="4"/>
        <v>41</v>
      </c>
      <c r="R42" t="str">
        <f>IFERROR(VLOOKUP(J42,#REF!, 2,0),"Unknown")</f>
        <v>Unknown</v>
      </c>
    </row>
    <row r="43" spans="1:18" ht="12.5" x14ac:dyDescent="0.25">
      <c r="A43" s="1" t="s">
        <v>149</v>
      </c>
      <c r="B43" s="1">
        <v>16.75</v>
      </c>
      <c r="C43" s="1" t="s">
        <v>20</v>
      </c>
      <c r="D43" s="7">
        <v>0</v>
      </c>
      <c r="E43" s="1" t="s">
        <v>21</v>
      </c>
      <c r="F43" s="4">
        <v>39.382199999999997</v>
      </c>
      <c r="G43" s="1" t="s">
        <v>50</v>
      </c>
      <c r="H43" s="1">
        <v>1997</v>
      </c>
      <c r="I43" s="1" t="s">
        <v>51</v>
      </c>
      <c r="J43" s="1" t="s">
        <v>17</v>
      </c>
      <c r="K43" s="1" t="s">
        <v>18</v>
      </c>
      <c r="L43" s="4">
        <v>353.53980000000001</v>
      </c>
      <c r="M43">
        <f t="shared" si="0"/>
        <v>16.75</v>
      </c>
      <c r="N43" t="str">
        <f t="shared" si="1"/>
        <v>Small</v>
      </c>
      <c r="O43" t="str">
        <f t="shared" si="2"/>
        <v>Regular</v>
      </c>
      <c r="P43">
        <f t="shared" si="3"/>
        <v>9</v>
      </c>
      <c r="Q43">
        <f t="shared" ca="1" si="4"/>
        <v>29</v>
      </c>
      <c r="R43" t="str">
        <f>IFERROR(VLOOKUP(J43,#REF!, 2,0),"Unknown")</f>
        <v>Unknown</v>
      </c>
    </row>
    <row r="44" spans="1:18" ht="12.5" x14ac:dyDescent="0.25">
      <c r="A44" s="1" t="s">
        <v>149</v>
      </c>
      <c r="B44" s="1">
        <v>16.75</v>
      </c>
      <c r="C44" s="1" t="s">
        <v>20</v>
      </c>
      <c r="D44" s="7">
        <v>2.4848788E-2</v>
      </c>
      <c r="E44" s="1" t="s">
        <v>21</v>
      </c>
      <c r="F44" s="4">
        <v>39.982199999999999</v>
      </c>
      <c r="G44" s="1" t="s">
        <v>62</v>
      </c>
      <c r="H44" s="1">
        <v>2004</v>
      </c>
      <c r="I44" s="1" t="s">
        <v>51</v>
      </c>
      <c r="J44" s="1" t="s">
        <v>45</v>
      </c>
      <c r="K44" s="1" t="s">
        <v>18</v>
      </c>
      <c r="L44" s="4">
        <v>746.36180000000002</v>
      </c>
      <c r="M44">
        <f t="shared" si="0"/>
        <v>16.75</v>
      </c>
      <c r="N44" t="str">
        <f t="shared" si="1"/>
        <v>Small</v>
      </c>
      <c r="O44" t="str">
        <f t="shared" si="2"/>
        <v>Regular</v>
      </c>
      <c r="P44">
        <f t="shared" si="3"/>
        <v>19</v>
      </c>
      <c r="Q44">
        <f t="shared" ca="1" si="4"/>
        <v>22</v>
      </c>
      <c r="R44" t="str">
        <f>IFERROR(VLOOKUP(J44,#REF!, 2,0),"Unknown")</f>
        <v>Unknown</v>
      </c>
    </row>
    <row r="45" spans="1:18" ht="12.5" x14ac:dyDescent="0.25">
      <c r="A45" s="1" t="s">
        <v>149</v>
      </c>
      <c r="B45" s="1">
        <v>16.75</v>
      </c>
      <c r="C45" s="1" t="s">
        <v>20</v>
      </c>
      <c r="D45" s="7">
        <v>4.1599643999999998E-2</v>
      </c>
      <c r="E45" s="1" t="s">
        <v>21</v>
      </c>
      <c r="F45" s="4">
        <v>40.982199999999999</v>
      </c>
      <c r="G45" s="1" t="s">
        <v>29</v>
      </c>
      <c r="H45" s="1">
        <v>1998</v>
      </c>
      <c r="J45" s="1" t="s">
        <v>23</v>
      </c>
      <c r="K45" s="1" t="s">
        <v>30</v>
      </c>
      <c r="L45" s="4">
        <v>157.12880000000001</v>
      </c>
      <c r="M45">
        <f t="shared" si="0"/>
        <v>16.75</v>
      </c>
      <c r="N45" t="str">
        <f t="shared" si="1"/>
        <v>Small</v>
      </c>
      <c r="O45" t="str">
        <f t="shared" si="2"/>
        <v>Regular</v>
      </c>
      <c r="P45">
        <f t="shared" si="3"/>
        <v>4</v>
      </c>
      <c r="Q45">
        <f t="shared" ca="1" si="4"/>
        <v>28</v>
      </c>
      <c r="R45" t="str">
        <f>IFERROR(VLOOKUP(J45,#REF!, 2,0),"Unknown")</f>
        <v>Unknown</v>
      </c>
    </row>
    <row r="46" spans="1:18" ht="12.5" x14ac:dyDescent="0.25">
      <c r="A46" s="1" t="s">
        <v>149</v>
      </c>
      <c r="B46" s="1">
        <v>16.75</v>
      </c>
      <c r="C46" s="1" t="s">
        <v>20</v>
      </c>
      <c r="D46" s="7">
        <v>2.4892128999999999E-2</v>
      </c>
      <c r="E46" s="1" t="s">
        <v>21</v>
      </c>
      <c r="F46" s="4">
        <v>37.882199999999997</v>
      </c>
      <c r="G46" s="1" t="s">
        <v>15</v>
      </c>
      <c r="H46" s="1">
        <v>1999</v>
      </c>
      <c r="I46" s="1" t="s">
        <v>16</v>
      </c>
      <c r="J46" s="1" t="s">
        <v>17</v>
      </c>
      <c r="K46" s="1" t="s">
        <v>18</v>
      </c>
      <c r="L46" s="4">
        <v>589.23299999999995</v>
      </c>
      <c r="M46">
        <f t="shared" si="0"/>
        <v>16.75</v>
      </c>
      <c r="N46" t="str">
        <f t="shared" si="1"/>
        <v>Medium</v>
      </c>
      <c r="O46" t="str">
        <f t="shared" si="2"/>
        <v>Regular</v>
      </c>
      <c r="P46">
        <f t="shared" si="3"/>
        <v>16</v>
      </c>
      <c r="Q46">
        <f t="shared" ca="1" si="4"/>
        <v>27</v>
      </c>
      <c r="R46" t="str">
        <f>IFERROR(VLOOKUP(J46,#REF!, 2,0),"Unknown")</f>
        <v>Unknown</v>
      </c>
    </row>
    <row r="47" spans="1:18" ht="12.5" x14ac:dyDescent="0.25">
      <c r="A47" s="1" t="s">
        <v>149</v>
      </c>
      <c r="B47" s="1">
        <v>16.75</v>
      </c>
      <c r="C47" s="1" t="s">
        <v>20</v>
      </c>
      <c r="D47" s="7">
        <v>2.4994069000000001E-2</v>
      </c>
      <c r="E47" s="1" t="s">
        <v>21</v>
      </c>
      <c r="F47" s="4">
        <v>37.482199999999999</v>
      </c>
      <c r="G47" s="1" t="s">
        <v>47</v>
      </c>
      <c r="H47" s="1">
        <v>2007</v>
      </c>
      <c r="J47" s="1" t="s">
        <v>45</v>
      </c>
      <c r="K47" s="1" t="s">
        <v>18</v>
      </c>
      <c r="L47" s="4">
        <v>549.95079999999996</v>
      </c>
      <c r="M47">
        <f t="shared" si="0"/>
        <v>16.75</v>
      </c>
      <c r="N47" t="str">
        <f t="shared" si="1"/>
        <v>Small</v>
      </c>
      <c r="O47" t="str">
        <f t="shared" si="2"/>
        <v>Regular</v>
      </c>
      <c r="P47">
        <f t="shared" si="3"/>
        <v>15</v>
      </c>
      <c r="Q47">
        <f t="shared" ca="1" si="4"/>
        <v>19</v>
      </c>
      <c r="R47" t="str">
        <f>IFERROR(VLOOKUP(J47,#REF!, 2,0),"Unknown")</f>
        <v>Unknown</v>
      </c>
    </row>
    <row r="48" spans="1:18" ht="12.5" x14ac:dyDescent="0.25">
      <c r="A48" s="1" t="s">
        <v>19</v>
      </c>
      <c r="B48" s="1">
        <v>5.92</v>
      </c>
      <c r="C48" s="1" t="s">
        <v>20</v>
      </c>
      <c r="D48" s="7">
        <v>1.9278216000000001E-2</v>
      </c>
      <c r="E48" s="1" t="s">
        <v>21</v>
      </c>
      <c r="F48" s="4">
        <v>48.269199999999998</v>
      </c>
      <c r="G48" s="1" t="s">
        <v>22</v>
      </c>
      <c r="H48" s="1">
        <v>2009</v>
      </c>
      <c r="I48" s="1" t="s">
        <v>16</v>
      </c>
      <c r="J48" s="1" t="s">
        <v>23</v>
      </c>
      <c r="K48" s="1" t="s">
        <v>24</v>
      </c>
      <c r="L48" s="4">
        <v>443.4228</v>
      </c>
      <c r="M48">
        <f t="shared" si="0"/>
        <v>5.92</v>
      </c>
      <c r="N48" t="str">
        <f t="shared" si="1"/>
        <v>Medium</v>
      </c>
      <c r="O48" t="str">
        <f t="shared" si="2"/>
        <v>Regular</v>
      </c>
      <c r="P48">
        <f t="shared" si="3"/>
        <v>9</v>
      </c>
      <c r="Q48">
        <f t="shared" ca="1" si="4"/>
        <v>17</v>
      </c>
      <c r="R48" t="str">
        <f>IFERROR(VLOOKUP(J48,#REF!, 2,0),"Unknown")</f>
        <v>Unknown</v>
      </c>
    </row>
    <row r="49" spans="1:18" ht="12.5" x14ac:dyDescent="0.25">
      <c r="A49" s="1" t="s">
        <v>19</v>
      </c>
      <c r="B49" s="1">
        <v>5.92</v>
      </c>
      <c r="C49" s="1" t="s">
        <v>20</v>
      </c>
      <c r="D49" s="7">
        <v>1.9308606999999998E-2</v>
      </c>
      <c r="E49" s="1" t="s">
        <v>21</v>
      </c>
      <c r="F49" s="4">
        <v>49.069200000000002</v>
      </c>
      <c r="G49" s="1" t="s">
        <v>47</v>
      </c>
      <c r="H49" s="1">
        <v>2007</v>
      </c>
      <c r="J49" s="1" t="s">
        <v>45</v>
      </c>
      <c r="K49" s="1" t="s">
        <v>18</v>
      </c>
      <c r="L49" s="4">
        <v>1478.076</v>
      </c>
      <c r="M49">
        <f t="shared" si="0"/>
        <v>5.92</v>
      </c>
      <c r="N49" t="str">
        <f t="shared" si="1"/>
        <v>Small</v>
      </c>
      <c r="O49" t="str">
        <f t="shared" si="2"/>
        <v>Regular</v>
      </c>
      <c r="P49">
        <f t="shared" si="3"/>
        <v>30</v>
      </c>
      <c r="Q49">
        <f t="shared" ca="1" si="4"/>
        <v>19</v>
      </c>
      <c r="R49" t="str">
        <f>IFERROR(VLOOKUP(J49,#REF!, 2,0),"Unknown")</f>
        <v>Unknown</v>
      </c>
    </row>
    <row r="50" spans="1:18" ht="12.5" x14ac:dyDescent="0.25">
      <c r="A50" s="1" t="s">
        <v>19</v>
      </c>
      <c r="C50" s="1" t="s">
        <v>20</v>
      </c>
      <c r="D50" s="7">
        <v>1.9107026999999999E-2</v>
      </c>
      <c r="E50" s="1" t="s">
        <v>21</v>
      </c>
      <c r="F50" s="4">
        <v>48.469200000000001</v>
      </c>
      <c r="G50" s="1" t="s">
        <v>40</v>
      </c>
      <c r="H50" s="1">
        <v>1985</v>
      </c>
      <c r="I50" s="1" t="s">
        <v>16</v>
      </c>
      <c r="J50" s="1" t="s">
        <v>23</v>
      </c>
      <c r="K50" s="1" t="s">
        <v>41</v>
      </c>
      <c r="L50" s="4">
        <v>1034.6532</v>
      </c>
      <c r="M50">
        <f t="shared" si="0"/>
        <v>12.857645184136201</v>
      </c>
      <c r="N50" t="str">
        <f t="shared" si="1"/>
        <v>Medium</v>
      </c>
      <c r="O50" t="str">
        <f t="shared" si="2"/>
        <v>Regular</v>
      </c>
      <c r="P50">
        <f t="shared" si="3"/>
        <v>21</v>
      </c>
      <c r="Q50">
        <f t="shared" ca="1" si="4"/>
        <v>41</v>
      </c>
      <c r="R50" t="str">
        <f>IFERROR(VLOOKUP(J50,#REF!, 2,0),"Unknown")</f>
        <v>Unknown</v>
      </c>
    </row>
    <row r="51" spans="1:18" ht="12.5" x14ac:dyDescent="0.25">
      <c r="A51" s="1" t="s">
        <v>19</v>
      </c>
      <c r="B51" s="1">
        <v>5.92</v>
      </c>
      <c r="C51" s="1" t="s">
        <v>20</v>
      </c>
      <c r="D51" s="7">
        <v>1.9238941999999998E-2</v>
      </c>
      <c r="E51" s="1" t="s">
        <v>21</v>
      </c>
      <c r="F51" s="4">
        <v>49.869199999999999</v>
      </c>
      <c r="G51" s="1" t="s">
        <v>44</v>
      </c>
      <c r="H51" s="1">
        <v>2002</v>
      </c>
      <c r="J51" s="1" t="s">
        <v>45</v>
      </c>
      <c r="K51" s="1" t="s">
        <v>18</v>
      </c>
      <c r="L51" s="4">
        <v>1133.1916000000001</v>
      </c>
      <c r="M51">
        <f t="shared" si="0"/>
        <v>5.92</v>
      </c>
      <c r="N51" t="str">
        <f t="shared" si="1"/>
        <v>Small</v>
      </c>
      <c r="O51" t="str">
        <f t="shared" si="2"/>
        <v>Regular</v>
      </c>
      <c r="P51">
        <f t="shared" si="3"/>
        <v>23</v>
      </c>
      <c r="Q51">
        <f t="shared" ca="1" si="4"/>
        <v>24</v>
      </c>
      <c r="R51" t="str">
        <f>IFERROR(VLOOKUP(J51,#REF!, 2,0),"Unknown")</f>
        <v>Unknown</v>
      </c>
    </row>
    <row r="52" spans="1:18" ht="12.5" x14ac:dyDescent="0.25">
      <c r="A52" s="1" t="s">
        <v>19</v>
      </c>
      <c r="B52" s="1">
        <v>5.92</v>
      </c>
      <c r="C52" s="1" t="s">
        <v>20</v>
      </c>
      <c r="D52" s="7">
        <v>1.9200003E-2</v>
      </c>
      <c r="E52" s="1" t="s">
        <v>21</v>
      </c>
      <c r="F52" s="4">
        <v>47.769199999999998</v>
      </c>
      <c r="G52" s="1" t="s">
        <v>50</v>
      </c>
      <c r="H52" s="1">
        <v>1997</v>
      </c>
      <c r="I52" s="1" t="s">
        <v>51</v>
      </c>
      <c r="J52" s="1" t="s">
        <v>17</v>
      </c>
      <c r="K52" s="1" t="s">
        <v>18</v>
      </c>
      <c r="L52" s="4">
        <v>492.69200000000001</v>
      </c>
      <c r="M52">
        <f t="shared" si="0"/>
        <v>5.92</v>
      </c>
      <c r="N52" t="str">
        <f t="shared" si="1"/>
        <v>Small</v>
      </c>
      <c r="O52" t="str">
        <f t="shared" si="2"/>
        <v>Regular</v>
      </c>
      <c r="P52">
        <f t="shared" si="3"/>
        <v>10</v>
      </c>
      <c r="Q52">
        <f t="shared" ca="1" si="4"/>
        <v>29</v>
      </c>
      <c r="R52" t="str">
        <f>IFERROR(VLOOKUP(J52,#REF!, 2,0),"Unknown")</f>
        <v>Unknown</v>
      </c>
    </row>
    <row r="53" spans="1:18" ht="12.5" x14ac:dyDescent="0.25">
      <c r="A53" s="1" t="s">
        <v>19</v>
      </c>
      <c r="B53" s="1">
        <v>5.92</v>
      </c>
      <c r="C53" s="1" t="s">
        <v>20</v>
      </c>
      <c r="D53" s="7">
        <v>1.9184026E-2</v>
      </c>
      <c r="E53" s="1" t="s">
        <v>21</v>
      </c>
      <c r="F53" s="4">
        <v>50.369199999999999</v>
      </c>
      <c r="G53" s="1" t="s">
        <v>33</v>
      </c>
      <c r="H53" s="1">
        <v>1987</v>
      </c>
      <c r="I53" s="1" t="s">
        <v>34</v>
      </c>
      <c r="J53" s="1" t="s">
        <v>23</v>
      </c>
      <c r="K53" s="1" t="s">
        <v>18</v>
      </c>
      <c r="L53" s="4">
        <v>591.23040000000003</v>
      </c>
      <c r="M53">
        <f t="shared" si="0"/>
        <v>5.92</v>
      </c>
      <c r="N53" t="str">
        <f t="shared" si="1"/>
        <v>High</v>
      </c>
      <c r="O53" t="str">
        <f t="shared" si="2"/>
        <v>Regular</v>
      </c>
      <c r="P53">
        <f t="shared" si="3"/>
        <v>12</v>
      </c>
      <c r="Q53">
        <f t="shared" ca="1" si="4"/>
        <v>39</v>
      </c>
      <c r="R53" t="str">
        <f>IFERROR(VLOOKUP(J53,#REF!, 2,0),"Unknown")</f>
        <v>Unknown</v>
      </c>
    </row>
    <row r="54" spans="1:18" ht="12.5" x14ac:dyDescent="0.25">
      <c r="A54" s="1" t="s">
        <v>670</v>
      </c>
      <c r="B54" s="1">
        <v>17.850000000000001</v>
      </c>
      <c r="C54" s="1" t="s">
        <v>13</v>
      </c>
      <c r="D54" s="7">
        <v>3.8040837000000001E-2</v>
      </c>
      <c r="E54" s="1" t="s">
        <v>21</v>
      </c>
      <c r="F54" s="4">
        <v>189.11879999999999</v>
      </c>
      <c r="G54" s="1" t="s">
        <v>47</v>
      </c>
      <c r="H54" s="1">
        <v>2007</v>
      </c>
      <c r="J54" s="1" t="s">
        <v>45</v>
      </c>
      <c r="K54" s="1" t="s">
        <v>18</v>
      </c>
      <c r="L54" s="4">
        <v>3237.1196</v>
      </c>
      <c r="M54">
        <f t="shared" si="0"/>
        <v>17.850000000000001</v>
      </c>
      <c r="N54" t="str">
        <f t="shared" si="1"/>
        <v>Small</v>
      </c>
      <c r="O54" t="str">
        <f t="shared" si="2"/>
        <v>Low  Fat</v>
      </c>
      <c r="P54">
        <f t="shared" si="3"/>
        <v>17</v>
      </c>
      <c r="Q54">
        <f t="shared" ca="1" si="4"/>
        <v>19</v>
      </c>
      <c r="R54" t="str">
        <f>IFERROR(VLOOKUP(J54,#REF!, 2,0),"Unknown")</f>
        <v>Unknown</v>
      </c>
    </row>
    <row r="55" spans="1:18" ht="12.5" x14ac:dyDescent="0.25">
      <c r="A55" s="1" t="s">
        <v>670</v>
      </c>
      <c r="B55" s="1">
        <v>17.850000000000001</v>
      </c>
      <c r="C55" s="1" t="s">
        <v>13</v>
      </c>
      <c r="D55" s="7">
        <v>3.7826872999999997E-2</v>
      </c>
      <c r="E55" s="1" t="s">
        <v>21</v>
      </c>
      <c r="F55" s="4">
        <v>189.71879999999999</v>
      </c>
      <c r="G55" s="1" t="s">
        <v>50</v>
      </c>
      <c r="H55" s="1">
        <v>1997</v>
      </c>
      <c r="I55" s="1" t="s">
        <v>51</v>
      </c>
      <c r="J55" s="1" t="s">
        <v>17</v>
      </c>
      <c r="K55" s="1" t="s">
        <v>18</v>
      </c>
      <c r="L55" s="4">
        <v>2285.0255999999999</v>
      </c>
      <c r="M55">
        <f t="shared" si="0"/>
        <v>17.850000000000001</v>
      </c>
      <c r="N55" t="str">
        <f t="shared" si="1"/>
        <v>Small</v>
      </c>
      <c r="O55" t="str">
        <f t="shared" si="2"/>
        <v>Low  Fat</v>
      </c>
      <c r="P55">
        <f t="shared" si="3"/>
        <v>12</v>
      </c>
      <c r="Q55">
        <f t="shared" ca="1" si="4"/>
        <v>29</v>
      </c>
      <c r="R55" t="str">
        <f>IFERROR(VLOOKUP(J55,#REF!, 2,0),"Unknown")</f>
        <v>Unknown</v>
      </c>
    </row>
    <row r="56" spans="1:18" ht="12.5" x14ac:dyDescent="0.25">
      <c r="A56" s="1" t="s">
        <v>670</v>
      </c>
      <c r="B56" s="1">
        <v>17.850000000000001</v>
      </c>
      <c r="C56" s="1" t="s">
        <v>13</v>
      </c>
      <c r="D56" s="7">
        <v>3.7819720000000001E-2</v>
      </c>
      <c r="E56" s="1" t="s">
        <v>21</v>
      </c>
      <c r="F56" s="4">
        <v>191.61879999999999</v>
      </c>
      <c r="G56" s="1" t="s">
        <v>62</v>
      </c>
      <c r="H56" s="1">
        <v>2004</v>
      </c>
      <c r="I56" s="1" t="s">
        <v>51</v>
      </c>
      <c r="J56" s="1" t="s">
        <v>45</v>
      </c>
      <c r="K56" s="1" t="s">
        <v>18</v>
      </c>
      <c r="L56" s="4">
        <v>2475.4443999999999</v>
      </c>
      <c r="M56">
        <f t="shared" si="0"/>
        <v>17.850000000000001</v>
      </c>
      <c r="N56" t="str">
        <f t="shared" si="1"/>
        <v>Small</v>
      </c>
      <c r="O56" t="str">
        <f t="shared" si="2"/>
        <v>Low  Fat</v>
      </c>
      <c r="P56">
        <f t="shared" si="3"/>
        <v>13</v>
      </c>
      <c r="Q56">
        <f t="shared" ca="1" si="4"/>
        <v>22</v>
      </c>
      <c r="R56" t="str">
        <f>IFERROR(VLOOKUP(J56,#REF!, 2,0),"Unknown")</f>
        <v>Unknown</v>
      </c>
    </row>
    <row r="57" spans="1:18" ht="12.5" x14ac:dyDescent="0.25">
      <c r="A57" s="1" t="s">
        <v>670</v>
      </c>
      <c r="B57" s="1">
        <v>17.850000000000001</v>
      </c>
      <c r="C57" s="1" t="s">
        <v>13</v>
      </c>
      <c r="D57" s="7">
        <v>3.7885683000000003E-2</v>
      </c>
      <c r="E57" s="1" t="s">
        <v>21</v>
      </c>
      <c r="F57" s="4">
        <v>190.4188</v>
      </c>
      <c r="G57" s="1" t="s">
        <v>15</v>
      </c>
      <c r="H57" s="1">
        <v>1999</v>
      </c>
      <c r="I57" s="1" t="s">
        <v>16</v>
      </c>
      <c r="J57" s="1" t="s">
        <v>17</v>
      </c>
      <c r="K57" s="1" t="s">
        <v>18</v>
      </c>
      <c r="L57" s="4">
        <v>952.09400000000005</v>
      </c>
      <c r="M57">
        <f t="shared" si="0"/>
        <v>17.850000000000001</v>
      </c>
      <c r="N57" t="str">
        <f t="shared" si="1"/>
        <v>Medium</v>
      </c>
      <c r="O57" t="str">
        <f t="shared" si="2"/>
        <v>Low  Fat</v>
      </c>
      <c r="P57">
        <f t="shared" si="3"/>
        <v>5</v>
      </c>
      <c r="Q57">
        <f t="shared" ca="1" si="4"/>
        <v>27</v>
      </c>
      <c r="R57" t="str">
        <f>IFERROR(VLOOKUP(J57,#REF!, 2,0),"Unknown")</f>
        <v>Unknown</v>
      </c>
    </row>
    <row r="58" spans="1:18" ht="12.5" x14ac:dyDescent="0.25">
      <c r="A58" s="1" t="s">
        <v>936</v>
      </c>
      <c r="B58" s="1">
        <v>8.26</v>
      </c>
      <c r="C58" s="1" t="s">
        <v>20</v>
      </c>
      <c r="D58" s="7">
        <v>3.2435436999999998E-2</v>
      </c>
      <c r="E58" s="1" t="s">
        <v>21</v>
      </c>
      <c r="F58" s="4">
        <v>124.873</v>
      </c>
      <c r="G58" s="1" t="s">
        <v>62</v>
      </c>
      <c r="H58" s="1">
        <v>2004</v>
      </c>
      <c r="I58" s="1" t="s">
        <v>51</v>
      </c>
      <c r="J58" s="1" t="s">
        <v>45</v>
      </c>
      <c r="K58" s="1" t="s">
        <v>18</v>
      </c>
      <c r="L58" s="4">
        <v>2956.152</v>
      </c>
      <c r="M58">
        <f t="shared" si="0"/>
        <v>8.26</v>
      </c>
      <c r="N58" t="str">
        <f t="shared" si="1"/>
        <v>Small</v>
      </c>
      <c r="O58" t="str">
        <f t="shared" si="2"/>
        <v>Regular</v>
      </c>
      <c r="P58">
        <f t="shared" si="3"/>
        <v>24</v>
      </c>
      <c r="Q58">
        <f t="shared" ca="1" si="4"/>
        <v>22</v>
      </c>
      <c r="R58" t="str">
        <f>IFERROR(VLOOKUP(J58,#REF!, 2,0),"Unknown")</f>
        <v>Unknown</v>
      </c>
    </row>
    <row r="59" spans="1:18" ht="12.5" x14ac:dyDescent="0.25">
      <c r="A59" s="1" t="s">
        <v>936</v>
      </c>
      <c r="B59" s="1">
        <v>8.26</v>
      </c>
      <c r="C59" s="1" t="s">
        <v>20</v>
      </c>
      <c r="D59" s="7">
        <v>0</v>
      </c>
      <c r="E59" s="1" t="s">
        <v>21</v>
      </c>
      <c r="F59" s="4">
        <v>122.57299999999999</v>
      </c>
      <c r="G59" s="1" t="s">
        <v>44</v>
      </c>
      <c r="H59" s="1">
        <v>2002</v>
      </c>
      <c r="J59" s="1" t="s">
        <v>45</v>
      </c>
      <c r="K59" s="1" t="s">
        <v>18</v>
      </c>
      <c r="L59" s="4">
        <v>739.03800000000001</v>
      </c>
      <c r="M59">
        <f t="shared" si="0"/>
        <v>8.26</v>
      </c>
      <c r="N59" t="str">
        <f t="shared" si="1"/>
        <v>Small</v>
      </c>
      <c r="O59" t="str">
        <f t="shared" si="2"/>
        <v>Regular</v>
      </c>
      <c r="P59">
        <f t="shared" si="3"/>
        <v>6</v>
      </c>
      <c r="Q59">
        <f t="shared" ca="1" si="4"/>
        <v>24</v>
      </c>
      <c r="R59" t="str">
        <f>IFERROR(VLOOKUP(J59,#REF!, 2,0),"Unknown")</f>
        <v>Unknown</v>
      </c>
    </row>
    <row r="60" spans="1:18" ht="12.5" x14ac:dyDescent="0.25">
      <c r="A60" s="1" t="s">
        <v>936</v>
      </c>
      <c r="B60" s="1">
        <v>8.26</v>
      </c>
      <c r="C60" s="1" t="s">
        <v>20</v>
      </c>
      <c r="D60" s="7">
        <v>3.2625073999999997E-2</v>
      </c>
      <c r="E60" s="1" t="s">
        <v>21</v>
      </c>
      <c r="F60" s="4">
        <v>124.673</v>
      </c>
      <c r="G60" s="1" t="s">
        <v>47</v>
      </c>
      <c r="H60" s="1">
        <v>2007</v>
      </c>
      <c r="J60" s="1" t="s">
        <v>45</v>
      </c>
      <c r="K60" s="1" t="s">
        <v>18</v>
      </c>
      <c r="L60" s="4">
        <v>1847.595</v>
      </c>
      <c r="M60">
        <f t="shared" si="0"/>
        <v>8.26</v>
      </c>
      <c r="N60" t="str">
        <f t="shared" si="1"/>
        <v>Small</v>
      </c>
      <c r="O60" t="str">
        <f t="shared" si="2"/>
        <v>Regular</v>
      </c>
      <c r="P60">
        <f t="shared" si="3"/>
        <v>15</v>
      </c>
      <c r="Q60">
        <f t="shared" ca="1" si="4"/>
        <v>19</v>
      </c>
      <c r="R60" t="str">
        <f>IFERROR(VLOOKUP(J60,#REF!, 2,0),"Unknown")</f>
        <v>Unknown</v>
      </c>
    </row>
    <row r="61" spans="1:18" ht="12.5" x14ac:dyDescent="0.25">
      <c r="A61" s="1" t="s">
        <v>936</v>
      </c>
      <c r="B61" s="1">
        <v>8.26</v>
      </c>
      <c r="C61" s="1" t="s">
        <v>20</v>
      </c>
      <c r="D61" s="7">
        <v>3.2573724999999998E-2</v>
      </c>
      <c r="E61" s="1" t="s">
        <v>21</v>
      </c>
      <c r="F61" s="4">
        <v>125.07299999999999</v>
      </c>
      <c r="G61" s="1" t="s">
        <v>22</v>
      </c>
      <c r="H61" s="1">
        <v>2009</v>
      </c>
      <c r="I61" s="1" t="s">
        <v>16</v>
      </c>
      <c r="J61" s="1" t="s">
        <v>23</v>
      </c>
      <c r="K61" s="1" t="s">
        <v>24</v>
      </c>
      <c r="L61" s="4">
        <v>985.38400000000001</v>
      </c>
      <c r="M61">
        <f t="shared" si="0"/>
        <v>8.26</v>
      </c>
      <c r="N61" t="str">
        <f t="shared" si="1"/>
        <v>Medium</v>
      </c>
      <c r="O61" t="str">
        <f t="shared" si="2"/>
        <v>Regular</v>
      </c>
      <c r="P61">
        <f t="shared" si="3"/>
        <v>8</v>
      </c>
      <c r="Q61">
        <f t="shared" ca="1" si="4"/>
        <v>17</v>
      </c>
      <c r="R61" t="str">
        <f>IFERROR(VLOOKUP(J61,#REF!, 2,0),"Unknown")</f>
        <v>Unknown</v>
      </c>
    </row>
    <row r="62" spans="1:18" ht="12.5" x14ac:dyDescent="0.25">
      <c r="A62" s="1" t="s">
        <v>1559</v>
      </c>
      <c r="B62" s="1">
        <v>17.850000000000001</v>
      </c>
      <c r="C62" s="1" t="s">
        <v>13</v>
      </c>
      <c r="D62" s="7">
        <v>2.4961677000000002E-2</v>
      </c>
      <c r="E62" s="1" t="s">
        <v>21</v>
      </c>
      <c r="F62" s="4">
        <v>153.19980000000001</v>
      </c>
      <c r="G62" s="1" t="s">
        <v>47</v>
      </c>
      <c r="H62" s="1">
        <v>2007</v>
      </c>
      <c r="J62" s="1" t="s">
        <v>45</v>
      </c>
      <c r="K62" s="1" t="s">
        <v>18</v>
      </c>
      <c r="L62" s="4">
        <v>3383.5956000000001</v>
      </c>
      <c r="M62">
        <f t="shared" si="0"/>
        <v>17.850000000000001</v>
      </c>
      <c r="N62" t="str">
        <f t="shared" si="1"/>
        <v>Small</v>
      </c>
      <c r="O62" t="str">
        <f t="shared" si="2"/>
        <v>Low  Fat</v>
      </c>
      <c r="P62">
        <f t="shared" si="3"/>
        <v>22</v>
      </c>
      <c r="Q62">
        <f t="shared" ca="1" si="4"/>
        <v>19</v>
      </c>
      <c r="R62" t="str">
        <f>IFERROR(VLOOKUP(J62,#REF!, 2,0),"Unknown")</f>
        <v>Unknown</v>
      </c>
    </row>
    <row r="63" spans="1:18" ht="12.5" x14ac:dyDescent="0.25">
      <c r="A63" s="1" t="s">
        <v>1559</v>
      </c>
      <c r="B63" s="1">
        <v>17.850000000000001</v>
      </c>
      <c r="C63" s="1" t="s">
        <v>13</v>
      </c>
      <c r="D63" s="7">
        <v>2.4922389999999999E-2</v>
      </c>
      <c r="E63" s="1" t="s">
        <v>21</v>
      </c>
      <c r="F63" s="4">
        <v>153.49979999999999</v>
      </c>
      <c r="G63" s="1" t="s">
        <v>22</v>
      </c>
      <c r="H63" s="1">
        <v>2009</v>
      </c>
      <c r="I63" s="1" t="s">
        <v>16</v>
      </c>
      <c r="J63" s="1" t="s">
        <v>23</v>
      </c>
      <c r="K63" s="1" t="s">
        <v>24</v>
      </c>
      <c r="L63" s="4">
        <v>2922.1961999999999</v>
      </c>
      <c r="M63">
        <f t="shared" si="0"/>
        <v>17.850000000000001</v>
      </c>
      <c r="N63" t="str">
        <f t="shared" si="1"/>
        <v>Medium</v>
      </c>
      <c r="O63" t="str">
        <f t="shared" si="2"/>
        <v>Low  Fat</v>
      </c>
      <c r="P63">
        <f t="shared" si="3"/>
        <v>19</v>
      </c>
      <c r="Q63">
        <f t="shared" ca="1" si="4"/>
        <v>17</v>
      </c>
      <c r="R63" t="str">
        <f>IFERROR(VLOOKUP(J63,#REF!, 2,0),"Unknown")</f>
        <v>Unknown</v>
      </c>
    </row>
    <row r="64" spans="1:18" ht="12.5" x14ac:dyDescent="0.25">
      <c r="A64" s="1" t="s">
        <v>1124</v>
      </c>
      <c r="C64" s="1" t="s">
        <v>13</v>
      </c>
      <c r="D64" s="7">
        <v>7.9440261999999998E-2</v>
      </c>
      <c r="E64" s="1" t="s">
        <v>21</v>
      </c>
      <c r="F64" s="4">
        <v>86.788200000000003</v>
      </c>
      <c r="G64" s="1" t="s">
        <v>67</v>
      </c>
      <c r="H64" s="1">
        <v>1985</v>
      </c>
      <c r="I64" s="1" t="s">
        <v>51</v>
      </c>
      <c r="J64" s="1" t="s">
        <v>17</v>
      </c>
      <c r="K64" s="1" t="s">
        <v>30</v>
      </c>
      <c r="L64" s="4">
        <v>85.888199999999998</v>
      </c>
      <c r="M64">
        <f t="shared" si="0"/>
        <v>12.857645184136201</v>
      </c>
      <c r="N64" t="str">
        <f t="shared" si="1"/>
        <v>Small</v>
      </c>
      <c r="O64" t="str">
        <f t="shared" si="2"/>
        <v>Low  Fat</v>
      </c>
      <c r="P64">
        <f t="shared" si="3"/>
        <v>1</v>
      </c>
      <c r="Q64">
        <f t="shared" ca="1" si="4"/>
        <v>41</v>
      </c>
      <c r="R64" t="str">
        <f>IFERROR(VLOOKUP(J64,#REF!, 2,0),"Unknown")</f>
        <v>Unknown</v>
      </c>
    </row>
    <row r="65" spans="1:18" ht="12.5" x14ac:dyDescent="0.25">
      <c r="A65" s="1" t="s">
        <v>1124</v>
      </c>
      <c r="B65" s="1">
        <v>5.73</v>
      </c>
      <c r="C65" s="1" t="s">
        <v>13</v>
      </c>
      <c r="D65" s="7">
        <v>4.5371855000000003E-2</v>
      </c>
      <c r="E65" s="1" t="s">
        <v>21</v>
      </c>
      <c r="F65" s="4">
        <v>86.088200000000001</v>
      </c>
      <c r="G65" s="1" t="s">
        <v>50</v>
      </c>
      <c r="H65" s="1">
        <v>1997</v>
      </c>
      <c r="I65" s="1" t="s">
        <v>51</v>
      </c>
      <c r="J65" s="1" t="s">
        <v>17</v>
      </c>
      <c r="K65" s="1" t="s">
        <v>18</v>
      </c>
      <c r="L65" s="4">
        <v>1116.5465999999999</v>
      </c>
      <c r="M65">
        <f t="shared" si="0"/>
        <v>5.73</v>
      </c>
      <c r="N65" t="str">
        <f t="shared" si="1"/>
        <v>Small</v>
      </c>
      <c r="O65" t="str">
        <f t="shared" si="2"/>
        <v>Low  Fat</v>
      </c>
      <c r="P65">
        <f t="shared" si="3"/>
        <v>13</v>
      </c>
      <c r="Q65">
        <f t="shared" ca="1" si="4"/>
        <v>29</v>
      </c>
      <c r="R65" t="str">
        <f>IFERROR(VLOOKUP(J65,#REF!, 2,0),"Unknown")</f>
        <v>Unknown</v>
      </c>
    </row>
    <row r="66" spans="1:18" ht="12.5" x14ac:dyDescent="0.25">
      <c r="A66" s="1" t="s">
        <v>1124</v>
      </c>
      <c r="B66" s="1">
        <v>5.73</v>
      </c>
      <c r="C66" s="1" t="s">
        <v>13</v>
      </c>
      <c r="D66" s="7">
        <v>7.5943183999999997E-2</v>
      </c>
      <c r="E66" s="1" t="s">
        <v>21</v>
      </c>
      <c r="F66" s="4">
        <v>85.588200000000001</v>
      </c>
      <c r="G66" s="1" t="s">
        <v>29</v>
      </c>
      <c r="H66" s="1">
        <v>1998</v>
      </c>
      <c r="J66" s="1" t="s">
        <v>23</v>
      </c>
      <c r="K66" s="1" t="s">
        <v>30</v>
      </c>
      <c r="L66" s="4">
        <v>171.7764</v>
      </c>
      <c r="M66">
        <f t="shared" ref="M66:M129" si="5">IF(B66="",AVERAGE($B$2:$B$8524),B66)</f>
        <v>5.73</v>
      </c>
      <c r="N66" t="str">
        <f t="shared" ref="N66:N129" si="6">IF(I66="","Small",I66)</f>
        <v>Small</v>
      </c>
      <c r="O66" t="str">
        <f t="shared" ref="O66:O129" si="7">IF(OR(C66="low fat", C66="LF"), "Low  Fat", IF(OR(C66="reg"),"Regular",C66))</f>
        <v>Low  Fat</v>
      </c>
      <c r="P66">
        <f t="shared" si="3"/>
        <v>2</v>
      </c>
      <c r="Q66">
        <f t="shared" ca="1" si="4"/>
        <v>28</v>
      </c>
      <c r="R66" t="str">
        <f>IFERROR(VLOOKUP(J66,#REF!, 2,0),"Unknown")</f>
        <v>Unknown</v>
      </c>
    </row>
    <row r="67" spans="1:18" ht="12.5" x14ac:dyDescent="0.25">
      <c r="A67" s="1" t="s">
        <v>1124</v>
      </c>
      <c r="B67" s="1">
        <v>5.73</v>
      </c>
      <c r="C67" s="1" t="s">
        <v>13</v>
      </c>
      <c r="D67" s="7">
        <v>4.5334098000000003E-2</v>
      </c>
      <c r="E67" s="1" t="s">
        <v>21</v>
      </c>
      <c r="F67" s="4">
        <v>87.088200000000001</v>
      </c>
      <c r="G67" s="1" t="s">
        <v>33</v>
      </c>
      <c r="H67" s="1">
        <v>1987</v>
      </c>
      <c r="I67" s="1" t="s">
        <v>34</v>
      </c>
      <c r="J67" s="1" t="s">
        <v>23</v>
      </c>
      <c r="K67" s="1" t="s">
        <v>18</v>
      </c>
      <c r="L67" s="4">
        <v>1803.6522</v>
      </c>
      <c r="M67">
        <f t="shared" si="5"/>
        <v>5.73</v>
      </c>
      <c r="N67" t="str">
        <f t="shared" si="6"/>
        <v>High</v>
      </c>
      <c r="O67" t="str">
        <f t="shared" si="7"/>
        <v>Low  Fat</v>
      </c>
      <c r="P67">
        <f t="shared" ref="P67:P130" si="8">ROUND(L67/F67,0)</f>
        <v>21</v>
      </c>
      <c r="Q67">
        <f t="shared" ref="Q67:Q130" ca="1" si="9">YEAR(TODAY())-H67</f>
        <v>39</v>
      </c>
      <c r="R67" t="str">
        <f>IFERROR(VLOOKUP(J67,#REF!, 2,0),"Unknown")</f>
        <v>Unknown</v>
      </c>
    </row>
    <row r="68" spans="1:18" ht="12.5" x14ac:dyDescent="0.25">
      <c r="A68" s="1" t="s">
        <v>1124</v>
      </c>
      <c r="B68" s="1">
        <v>5.73</v>
      </c>
      <c r="C68" s="1" t="s">
        <v>13</v>
      </c>
      <c r="D68" s="7">
        <v>4.5556681000000002E-2</v>
      </c>
      <c r="E68" s="1" t="s">
        <v>21</v>
      </c>
      <c r="F68" s="4">
        <v>85.388199999999998</v>
      </c>
      <c r="G68" s="1" t="s">
        <v>22</v>
      </c>
      <c r="H68" s="1">
        <v>2009</v>
      </c>
      <c r="I68" s="1" t="s">
        <v>16</v>
      </c>
      <c r="J68" s="1" t="s">
        <v>23</v>
      </c>
      <c r="K68" s="1" t="s">
        <v>24</v>
      </c>
      <c r="L68" s="4">
        <v>1288.3230000000001</v>
      </c>
      <c r="M68">
        <f t="shared" si="5"/>
        <v>5.73</v>
      </c>
      <c r="N68" t="str">
        <f t="shared" si="6"/>
        <v>Medium</v>
      </c>
      <c r="O68" t="str">
        <f t="shared" si="7"/>
        <v>Low  Fat</v>
      </c>
      <c r="P68">
        <f t="shared" si="8"/>
        <v>15</v>
      </c>
      <c r="Q68">
        <f t="shared" ca="1" si="9"/>
        <v>17</v>
      </c>
      <c r="R68" t="str">
        <f>IFERROR(VLOOKUP(J68,#REF!, 2,0),"Unknown")</f>
        <v>Unknown</v>
      </c>
    </row>
    <row r="69" spans="1:18" ht="12.5" x14ac:dyDescent="0.25">
      <c r="A69" s="1" t="s">
        <v>1124</v>
      </c>
      <c r="B69" s="1">
        <v>5.73</v>
      </c>
      <c r="C69" s="1" t="s">
        <v>13</v>
      </c>
      <c r="D69" s="7">
        <v>4.5463871000000003E-2</v>
      </c>
      <c r="E69" s="1" t="s">
        <v>21</v>
      </c>
      <c r="F69" s="4">
        <v>85.288200000000003</v>
      </c>
      <c r="G69" s="1" t="s">
        <v>44</v>
      </c>
      <c r="H69" s="1">
        <v>2002</v>
      </c>
      <c r="J69" s="1" t="s">
        <v>45</v>
      </c>
      <c r="K69" s="1" t="s">
        <v>18</v>
      </c>
      <c r="L69" s="4">
        <v>2061.3168000000001</v>
      </c>
      <c r="M69">
        <f t="shared" si="5"/>
        <v>5.73</v>
      </c>
      <c r="N69" t="str">
        <f t="shared" si="6"/>
        <v>Small</v>
      </c>
      <c r="O69" t="str">
        <f t="shared" si="7"/>
        <v>Low  Fat</v>
      </c>
      <c r="P69">
        <f t="shared" si="8"/>
        <v>24</v>
      </c>
      <c r="Q69">
        <f t="shared" ca="1" si="9"/>
        <v>24</v>
      </c>
      <c r="R69" t="str">
        <f>IFERROR(VLOOKUP(J69,#REF!, 2,0),"Unknown")</f>
        <v>Unknown</v>
      </c>
    </row>
    <row r="70" spans="1:18" ht="12.5" x14ac:dyDescent="0.25">
      <c r="A70" s="1" t="s">
        <v>1124</v>
      </c>
      <c r="C70" s="1" t="s">
        <v>13</v>
      </c>
      <c r="D70" s="7">
        <v>0</v>
      </c>
      <c r="E70" s="1" t="s">
        <v>21</v>
      </c>
      <c r="F70" s="4">
        <v>87.388199999999998</v>
      </c>
      <c r="G70" s="1" t="s">
        <v>40</v>
      </c>
      <c r="H70" s="1">
        <v>1985</v>
      </c>
      <c r="I70" s="1" t="s">
        <v>16</v>
      </c>
      <c r="J70" s="1" t="s">
        <v>23</v>
      </c>
      <c r="K70" s="1" t="s">
        <v>41</v>
      </c>
      <c r="L70" s="4">
        <v>1374.2112</v>
      </c>
      <c r="M70">
        <f t="shared" si="5"/>
        <v>12.857645184136201</v>
      </c>
      <c r="N70" t="str">
        <f t="shared" si="6"/>
        <v>Medium</v>
      </c>
      <c r="O70" t="str">
        <f t="shared" si="7"/>
        <v>Low  Fat</v>
      </c>
      <c r="P70">
        <f t="shared" si="8"/>
        <v>16</v>
      </c>
      <c r="Q70">
        <f t="shared" ca="1" si="9"/>
        <v>41</v>
      </c>
      <c r="R70" t="str">
        <f>IFERROR(VLOOKUP(J70,#REF!, 2,0),"Unknown")</f>
        <v>Unknown</v>
      </c>
    </row>
    <row r="71" spans="1:18" ht="12.5" x14ac:dyDescent="0.25">
      <c r="A71" s="1" t="s">
        <v>245</v>
      </c>
      <c r="B71" s="1">
        <v>13.8</v>
      </c>
      <c r="C71" s="1" t="s">
        <v>13</v>
      </c>
      <c r="D71" s="7">
        <v>5.8091482E-2</v>
      </c>
      <c r="E71" s="1" t="s">
        <v>14</v>
      </c>
      <c r="F71" s="4">
        <v>245.18020000000001</v>
      </c>
      <c r="G71" s="1" t="s">
        <v>62</v>
      </c>
      <c r="H71" s="1">
        <v>2004</v>
      </c>
      <c r="I71" s="1" t="s">
        <v>51</v>
      </c>
      <c r="J71" s="1" t="s">
        <v>45</v>
      </c>
      <c r="K71" s="1" t="s">
        <v>18</v>
      </c>
      <c r="L71" s="4">
        <v>5650.6445999999996</v>
      </c>
      <c r="M71">
        <f t="shared" si="5"/>
        <v>13.8</v>
      </c>
      <c r="N71" t="str">
        <f t="shared" si="6"/>
        <v>Small</v>
      </c>
      <c r="O71" t="str">
        <f t="shared" si="7"/>
        <v>Low  Fat</v>
      </c>
      <c r="P71">
        <f t="shared" si="8"/>
        <v>23</v>
      </c>
      <c r="Q71">
        <f t="shared" ca="1" si="9"/>
        <v>22</v>
      </c>
      <c r="R71" t="str">
        <f>IFERROR(VLOOKUP(J71,#REF!, 2,0),"Unknown")</f>
        <v>Unknown</v>
      </c>
    </row>
    <row r="72" spans="1:18" ht="12.5" x14ac:dyDescent="0.25">
      <c r="A72" s="1" t="s">
        <v>245</v>
      </c>
      <c r="B72" s="1">
        <v>13.8</v>
      </c>
      <c r="C72" s="1" t="s">
        <v>13</v>
      </c>
      <c r="D72" s="7">
        <v>5.8220302000000002E-2</v>
      </c>
      <c r="E72" s="1" t="s">
        <v>14</v>
      </c>
      <c r="F72" s="4">
        <v>247.4802</v>
      </c>
      <c r="G72" s="1" t="s">
        <v>44</v>
      </c>
      <c r="H72" s="1">
        <v>2002</v>
      </c>
      <c r="J72" s="1" t="s">
        <v>45</v>
      </c>
      <c r="K72" s="1" t="s">
        <v>18</v>
      </c>
      <c r="L72" s="4">
        <v>1474.0812000000001</v>
      </c>
      <c r="M72">
        <f t="shared" si="5"/>
        <v>13.8</v>
      </c>
      <c r="N72" t="str">
        <f t="shared" si="6"/>
        <v>Small</v>
      </c>
      <c r="O72" t="str">
        <f t="shared" si="7"/>
        <v>Low  Fat</v>
      </c>
      <c r="P72">
        <f t="shared" si="8"/>
        <v>6</v>
      </c>
      <c r="Q72">
        <f t="shared" ca="1" si="9"/>
        <v>24</v>
      </c>
      <c r="R72" t="str">
        <f>IFERROR(VLOOKUP(J72,#REF!, 2,0),"Unknown")</f>
        <v>Unknown</v>
      </c>
    </row>
    <row r="73" spans="1:18" ht="12.5" x14ac:dyDescent="0.25">
      <c r="A73" s="1" t="s">
        <v>245</v>
      </c>
      <c r="B73" s="1">
        <v>13.8</v>
      </c>
      <c r="C73" s="1" t="s">
        <v>13</v>
      </c>
      <c r="D73" s="7">
        <v>5.8431120000000003E-2</v>
      </c>
      <c r="E73" s="1" t="s">
        <v>14</v>
      </c>
      <c r="F73" s="4">
        <v>243.68020000000001</v>
      </c>
      <c r="G73" s="1" t="s">
        <v>47</v>
      </c>
      <c r="H73" s="1">
        <v>2007</v>
      </c>
      <c r="J73" s="1" t="s">
        <v>45</v>
      </c>
      <c r="K73" s="1" t="s">
        <v>18</v>
      </c>
      <c r="L73" s="4">
        <v>1965.4416000000001</v>
      </c>
      <c r="M73">
        <f t="shared" si="5"/>
        <v>13.8</v>
      </c>
      <c r="N73" t="str">
        <f t="shared" si="6"/>
        <v>Small</v>
      </c>
      <c r="O73" t="str">
        <f t="shared" si="7"/>
        <v>Low  Fat</v>
      </c>
      <c r="P73">
        <f t="shared" si="8"/>
        <v>8</v>
      </c>
      <c r="Q73">
        <f t="shared" ca="1" si="9"/>
        <v>19</v>
      </c>
      <c r="R73" t="str">
        <f>IFERROR(VLOOKUP(J73,#REF!, 2,0),"Unknown")</f>
        <v>Unknown</v>
      </c>
    </row>
    <row r="74" spans="1:18" ht="12.5" x14ac:dyDescent="0.25">
      <c r="A74" s="1" t="s">
        <v>245</v>
      </c>
      <c r="B74" s="1">
        <v>13.8</v>
      </c>
      <c r="C74" s="1" t="s">
        <v>13</v>
      </c>
      <c r="D74" s="7">
        <v>5.8192802000000002E-2</v>
      </c>
      <c r="E74" s="1" t="s">
        <v>14</v>
      </c>
      <c r="F74" s="4">
        <v>246.9802</v>
      </c>
      <c r="G74" s="1" t="s">
        <v>15</v>
      </c>
      <c r="H74" s="1">
        <v>1999</v>
      </c>
      <c r="I74" s="1" t="s">
        <v>16</v>
      </c>
      <c r="J74" s="1" t="s">
        <v>17</v>
      </c>
      <c r="K74" s="1" t="s">
        <v>18</v>
      </c>
      <c r="L74" s="4">
        <v>5896.3248000000003</v>
      </c>
      <c r="M74">
        <f t="shared" si="5"/>
        <v>13.8</v>
      </c>
      <c r="N74" t="str">
        <f t="shared" si="6"/>
        <v>Medium</v>
      </c>
      <c r="O74" t="str">
        <f t="shared" si="7"/>
        <v>Low  Fat</v>
      </c>
      <c r="P74">
        <f t="shared" si="8"/>
        <v>24</v>
      </c>
      <c r="Q74">
        <f t="shared" ca="1" si="9"/>
        <v>27</v>
      </c>
      <c r="R74" t="str">
        <f>IFERROR(VLOOKUP(J74,#REF!, 2,0),"Unknown")</f>
        <v>Unknown</v>
      </c>
    </row>
    <row r="75" spans="1:18" ht="12.5" x14ac:dyDescent="0.25">
      <c r="A75" s="1" t="s">
        <v>245</v>
      </c>
      <c r="B75" s="1">
        <v>13.8</v>
      </c>
      <c r="C75" s="1" t="s">
        <v>13</v>
      </c>
      <c r="D75" s="7">
        <v>9.7251620999999996E-2</v>
      </c>
      <c r="E75" s="1" t="s">
        <v>14</v>
      </c>
      <c r="F75" s="4">
        <v>245.78020000000001</v>
      </c>
      <c r="G75" s="1" t="s">
        <v>29</v>
      </c>
      <c r="H75" s="1">
        <v>1998</v>
      </c>
      <c r="J75" s="1" t="s">
        <v>23</v>
      </c>
      <c r="K75" s="1" t="s">
        <v>30</v>
      </c>
      <c r="L75" s="4">
        <v>245.68020000000001</v>
      </c>
      <c r="M75">
        <f t="shared" si="5"/>
        <v>13.8</v>
      </c>
      <c r="N75" t="str">
        <f t="shared" si="6"/>
        <v>Small</v>
      </c>
      <c r="O75" t="str">
        <f t="shared" si="7"/>
        <v>Low  Fat</v>
      </c>
      <c r="P75">
        <f t="shared" si="8"/>
        <v>1</v>
      </c>
      <c r="Q75">
        <f t="shared" ca="1" si="9"/>
        <v>28</v>
      </c>
      <c r="R75" t="str">
        <f>IFERROR(VLOOKUP(J75,#REF!, 2,0),"Unknown")</f>
        <v>Unknown</v>
      </c>
    </row>
    <row r="76" spans="1:18" ht="12.5" x14ac:dyDescent="0.25">
      <c r="A76" s="1" t="s">
        <v>245</v>
      </c>
      <c r="B76" s="1">
        <v>13.8</v>
      </c>
      <c r="C76" s="1" t="s">
        <v>13</v>
      </c>
      <c r="D76" s="7">
        <v>5.8339152999999998E-2</v>
      </c>
      <c r="E76" s="1" t="s">
        <v>14</v>
      </c>
      <c r="F76" s="4">
        <v>246.28020000000001</v>
      </c>
      <c r="G76" s="1" t="s">
        <v>22</v>
      </c>
      <c r="H76" s="1">
        <v>2009</v>
      </c>
      <c r="I76" s="1" t="s">
        <v>16</v>
      </c>
      <c r="J76" s="1" t="s">
        <v>23</v>
      </c>
      <c r="K76" s="1" t="s">
        <v>24</v>
      </c>
      <c r="L76" s="4">
        <v>1228.4010000000001</v>
      </c>
      <c r="M76">
        <f t="shared" si="5"/>
        <v>13.8</v>
      </c>
      <c r="N76" t="str">
        <f t="shared" si="6"/>
        <v>Medium</v>
      </c>
      <c r="O76" t="str">
        <f t="shared" si="7"/>
        <v>Low  Fat</v>
      </c>
      <c r="P76">
        <f t="shared" si="8"/>
        <v>5</v>
      </c>
      <c r="Q76">
        <f t="shared" ca="1" si="9"/>
        <v>17</v>
      </c>
      <c r="R76" t="str">
        <f>IFERROR(VLOOKUP(J76,#REF!, 2,0),"Unknown")</f>
        <v>Unknown</v>
      </c>
    </row>
    <row r="77" spans="1:18" ht="12.5" x14ac:dyDescent="0.25">
      <c r="A77" s="1" t="s">
        <v>851</v>
      </c>
      <c r="C77" s="1" t="s">
        <v>20</v>
      </c>
      <c r="D77" s="7">
        <v>4.4767031999999998E-2</v>
      </c>
      <c r="E77" s="1" t="s">
        <v>21</v>
      </c>
      <c r="F77" s="4">
        <v>173.7054</v>
      </c>
      <c r="G77" s="1" t="s">
        <v>40</v>
      </c>
      <c r="H77" s="1">
        <v>1985</v>
      </c>
      <c r="I77" s="1" t="s">
        <v>16</v>
      </c>
      <c r="J77" s="1" t="s">
        <v>23</v>
      </c>
      <c r="K77" s="1" t="s">
        <v>41</v>
      </c>
      <c r="L77" s="4">
        <v>5778.4781999999996</v>
      </c>
      <c r="M77">
        <f t="shared" si="5"/>
        <v>12.857645184136201</v>
      </c>
      <c r="N77" t="str">
        <f t="shared" si="6"/>
        <v>Medium</v>
      </c>
      <c r="O77" t="str">
        <f t="shared" si="7"/>
        <v>Regular</v>
      </c>
      <c r="P77">
        <f t="shared" si="8"/>
        <v>33</v>
      </c>
      <c r="Q77">
        <f t="shared" ca="1" si="9"/>
        <v>41</v>
      </c>
      <c r="R77" t="str">
        <f>IFERROR(VLOOKUP(J77,#REF!, 2,0),"Unknown")</f>
        <v>Unknown</v>
      </c>
    </row>
    <row r="78" spans="1:18" ht="12.5" x14ac:dyDescent="0.25">
      <c r="A78" s="1" t="s">
        <v>851</v>
      </c>
      <c r="B78" s="1">
        <v>13</v>
      </c>
      <c r="C78" s="1" t="s">
        <v>20</v>
      </c>
      <c r="D78" s="7">
        <v>4.4984874000000001E-2</v>
      </c>
      <c r="E78" s="1" t="s">
        <v>21</v>
      </c>
      <c r="F78" s="4">
        <v>175.00540000000001</v>
      </c>
      <c r="G78" s="1" t="s">
        <v>50</v>
      </c>
      <c r="H78" s="1">
        <v>1997</v>
      </c>
      <c r="I78" s="1" t="s">
        <v>51</v>
      </c>
      <c r="J78" s="1" t="s">
        <v>17</v>
      </c>
      <c r="K78" s="1" t="s">
        <v>18</v>
      </c>
      <c r="L78" s="4">
        <v>1926.1594</v>
      </c>
      <c r="M78">
        <f t="shared" si="5"/>
        <v>13</v>
      </c>
      <c r="N78" t="str">
        <f t="shared" si="6"/>
        <v>Small</v>
      </c>
      <c r="O78" t="str">
        <f t="shared" si="7"/>
        <v>Regular</v>
      </c>
      <c r="P78">
        <f t="shared" si="8"/>
        <v>11</v>
      </c>
      <c r="Q78">
        <f t="shared" ca="1" si="9"/>
        <v>29</v>
      </c>
      <c r="R78" t="str">
        <f>IFERROR(VLOOKUP(J78,#REF!, 2,0),"Unknown")</f>
        <v>Unknown</v>
      </c>
    </row>
    <row r="79" spans="1:18" ht="12.5" x14ac:dyDescent="0.25">
      <c r="A79" s="1" t="s">
        <v>851</v>
      </c>
      <c r="B79" s="1">
        <v>13</v>
      </c>
      <c r="C79" s="1" t="s">
        <v>20</v>
      </c>
      <c r="D79" s="7">
        <v>4.5239326000000003E-2</v>
      </c>
      <c r="E79" s="1" t="s">
        <v>21</v>
      </c>
      <c r="F79" s="4">
        <v>174.1054</v>
      </c>
      <c r="G79" s="1" t="s">
        <v>47</v>
      </c>
      <c r="H79" s="1">
        <v>2007</v>
      </c>
      <c r="J79" s="1" t="s">
        <v>45</v>
      </c>
      <c r="K79" s="1" t="s">
        <v>18</v>
      </c>
      <c r="L79" s="4">
        <v>4377.6350000000002</v>
      </c>
      <c r="M79">
        <f t="shared" si="5"/>
        <v>13</v>
      </c>
      <c r="N79" t="str">
        <f t="shared" si="6"/>
        <v>Small</v>
      </c>
      <c r="O79" t="str">
        <f t="shared" si="7"/>
        <v>Regular</v>
      </c>
      <c r="P79">
        <f t="shared" si="8"/>
        <v>25</v>
      </c>
      <c r="Q79">
        <f t="shared" ca="1" si="9"/>
        <v>19</v>
      </c>
      <c r="R79" t="str">
        <f>IFERROR(VLOOKUP(J79,#REF!, 2,0),"Unknown")</f>
        <v>Unknown</v>
      </c>
    </row>
    <row r="80" spans="1:18" ht="12.5" x14ac:dyDescent="0.25">
      <c r="A80" s="1" t="s">
        <v>851</v>
      </c>
      <c r="B80" s="1">
        <v>13</v>
      </c>
      <c r="C80" s="1" t="s">
        <v>129</v>
      </c>
      <c r="D80" s="7">
        <v>4.4976367000000003E-2</v>
      </c>
      <c r="E80" s="1" t="s">
        <v>21</v>
      </c>
      <c r="F80" s="4">
        <v>176.2054</v>
      </c>
      <c r="G80" s="1" t="s">
        <v>62</v>
      </c>
      <c r="H80" s="1">
        <v>2004</v>
      </c>
      <c r="I80" s="1" t="s">
        <v>51</v>
      </c>
      <c r="J80" s="1" t="s">
        <v>45</v>
      </c>
      <c r="K80" s="1" t="s">
        <v>18</v>
      </c>
      <c r="L80" s="4">
        <v>1225.7378000000001</v>
      </c>
      <c r="M80">
        <f t="shared" si="5"/>
        <v>13</v>
      </c>
      <c r="N80" t="str">
        <f t="shared" si="6"/>
        <v>Small</v>
      </c>
      <c r="O80" t="str">
        <f t="shared" si="7"/>
        <v>Regular</v>
      </c>
      <c r="P80">
        <f t="shared" si="8"/>
        <v>7</v>
      </c>
      <c r="Q80">
        <f t="shared" ca="1" si="9"/>
        <v>22</v>
      </c>
      <c r="R80" t="str">
        <f>IFERROR(VLOOKUP(J80,#REF!, 2,0),"Unknown")</f>
        <v>Unknown</v>
      </c>
    </row>
    <row r="81" spans="1:18" ht="12.5" x14ac:dyDescent="0.25">
      <c r="A81" s="1" t="s">
        <v>851</v>
      </c>
      <c r="B81" s="1">
        <v>13</v>
      </c>
      <c r="C81" s="1" t="s">
        <v>20</v>
      </c>
      <c r="D81" s="7">
        <v>0</v>
      </c>
      <c r="E81" s="1" t="s">
        <v>21</v>
      </c>
      <c r="F81" s="4">
        <v>173.6054</v>
      </c>
      <c r="G81" s="1" t="s">
        <v>33</v>
      </c>
      <c r="H81" s="1">
        <v>1987</v>
      </c>
      <c r="I81" s="1" t="s">
        <v>34</v>
      </c>
      <c r="J81" s="1" t="s">
        <v>23</v>
      </c>
      <c r="K81" s="1" t="s">
        <v>18</v>
      </c>
      <c r="L81" s="4">
        <v>1751.0540000000001</v>
      </c>
      <c r="M81">
        <f t="shared" si="5"/>
        <v>13</v>
      </c>
      <c r="N81" t="str">
        <f t="shared" si="6"/>
        <v>High</v>
      </c>
      <c r="O81" t="str">
        <f t="shared" si="7"/>
        <v>Regular</v>
      </c>
      <c r="P81">
        <f t="shared" si="8"/>
        <v>10</v>
      </c>
      <c r="Q81">
        <f t="shared" ca="1" si="9"/>
        <v>39</v>
      </c>
      <c r="R81" t="str">
        <f>IFERROR(VLOOKUP(J81,#REF!, 2,0),"Unknown")</f>
        <v>Unknown</v>
      </c>
    </row>
    <row r="82" spans="1:18" ht="12.5" x14ac:dyDescent="0.25">
      <c r="A82" s="1" t="s">
        <v>1583</v>
      </c>
      <c r="C82" s="1" t="s">
        <v>92</v>
      </c>
      <c r="D82" s="7">
        <v>6.5119701000000002E-2</v>
      </c>
      <c r="E82" s="1" t="s">
        <v>21</v>
      </c>
      <c r="F82" s="4">
        <v>145.71279999999999</v>
      </c>
      <c r="G82" s="1" t="s">
        <v>40</v>
      </c>
      <c r="H82" s="1">
        <v>1985</v>
      </c>
      <c r="I82" s="1" t="s">
        <v>16</v>
      </c>
      <c r="J82" s="1" t="s">
        <v>23</v>
      </c>
      <c r="K82" s="1" t="s">
        <v>41</v>
      </c>
      <c r="L82" s="4">
        <v>4026.7584000000002</v>
      </c>
      <c r="M82">
        <f t="shared" si="5"/>
        <v>12.857645184136201</v>
      </c>
      <c r="N82" t="str">
        <f t="shared" si="6"/>
        <v>Medium</v>
      </c>
      <c r="O82" t="str">
        <f t="shared" si="7"/>
        <v>Low  Fat</v>
      </c>
      <c r="P82">
        <f t="shared" si="8"/>
        <v>28</v>
      </c>
      <c r="Q82">
        <f t="shared" ca="1" si="9"/>
        <v>41</v>
      </c>
      <c r="R82" t="str">
        <f>IFERROR(VLOOKUP(J82,#REF!, 2,0),"Unknown")</f>
        <v>Unknown</v>
      </c>
    </row>
    <row r="83" spans="1:18" ht="12.5" x14ac:dyDescent="0.25">
      <c r="A83" s="1" t="s">
        <v>1583</v>
      </c>
      <c r="B83" s="1">
        <v>8.67</v>
      </c>
      <c r="C83" s="1" t="s">
        <v>13</v>
      </c>
      <c r="D83" s="7">
        <v>6.5436580999999994E-2</v>
      </c>
      <c r="E83" s="1" t="s">
        <v>21</v>
      </c>
      <c r="F83" s="4">
        <v>142.9128</v>
      </c>
      <c r="G83" s="1" t="s">
        <v>50</v>
      </c>
      <c r="H83" s="1">
        <v>1997</v>
      </c>
      <c r="I83" s="1" t="s">
        <v>51</v>
      </c>
      <c r="J83" s="1" t="s">
        <v>17</v>
      </c>
      <c r="K83" s="1" t="s">
        <v>18</v>
      </c>
      <c r="L83" s="4">
        <v>2013.3792000000001</v>
      </c>
      <c r="M83">
        <f t="shared" si="5"/>
        <v>8.67</v>
      </c>
      <c r="N83" t="str">
        <f t="shared" si="6"/>
        <v>Small</v>
      </c>
      <c r="O83" t="str">
        <f t="shared" si="7"/>
        <v>Low  Fat</v>
      </c>
      <c r="P83">
        <f t="shared" si="8"/>
        <v>14</v>
      </c>
      <c r="Q83">
        <f t="shared" ca="1" si="9"/>
        <v>29</v>
      </c>
      <c r="R83" t="str">
        <f>IFERROR(VLOOKUP(J83,#REF!, 2,0),"Unknown")</f>
        <v>Unknown</v>
      </c>
    </row>
    <row r="84" spans="1:18" ht="12.5" x14ac:dyDescent="0.25">
      <c r="A84" s="1" t="s">
        <v>1583</v>
      </c>
      <c r="B84" s="1">
        <v>8.67</v>
      </c>
      <c r="C84" s="1" t="s">
        <v>13</v>
      </c>
      <c r="D84" s="7">
        <v>6.5424207999999998E-2</v>
      </c>
      <c r="E84" s="1" t="s">
        <v>21</v>
      </c>
      <c r="F84" s="4">
        <v>145.81280000000001</v>
      </c>
      <c r="G84" s="1" t="s">
        <v>62</v>
      </c>
      <c r="H84" s="1">
        <v>2004</v>
      </c>
      <c r="I84" s="1" t="s">
        <v>51</v>
      </c>
      <c r="J84" s="1" t="s">
        <v>45</v>
      </c>
      <c r="K84" s="1" t="s">
        <v>18</v>
      </c>
      <c r="L84" s="4">
        <v>2444.8175999999999</v>
      </c>
      <c r="M84">
        <f t="shared" si="5"/>
        <v>8.67</v>
      </c>
      <c r="N84" t="str">
        <f t="shared" si="6"/>
        <v>Small</v>
      </c>
      <c r="O84" t="str">
        <f t="shared" si="7"/>
        <v>Low  Fat</v>
      </c>
      <c r="P84">
        <f t="shared" si="8"/>
        <v>17</v>
      </c>
      <c r="Q84">
        <f t="shared" ca="1" si="9"/>
        <v>22</v>
      </c>
      <c r="R84" t="str">
        <f>IFERROR(VLOOKUP(J84,#REF!, 2,0),"Unknown")</f>
        <v>Unknown</v>
      </c>
    </row>
    <row r="85" spans="1:18" ht="12.5" x14ac:dyDescent="0.25">
      <c r="A85" s="1" t="s">
        <v>1147</v>
      </c>
      <c r="B85" s="1">
        <v>12.1</v>
      </c>
      <c r="C85" s="1" t="s">
        <v>20</v>
      </c>
      <c r="D85" s="7">
        <v>6.1163967E-2</v>
      </c>
      <c r="E85" s="1" t="s">
        <v>21</v>
      </c>
      <c r="F85" s="4">
        <v>56.561399999999999</v>
      </c>
      <c r="G85" s="1" t="s">
        <v>62</v>
      </c>
      <c r="H85" s="1">
        <v>2004</v>
      </c>
      <c r="I85" s="1" t="s">
        <v>51</v>
      </c>
      <c r="J85" s="1" t="s">
        <v>45</v>
      </c>
      <c r="K85" s="1" t="s">
        <v>18</v>
      </c>
      <c r="L85" s="4">
        <v>828.92100000000005</v>
      </c>
      <c r="M85">
        <f t="shared" si="5"/>
        <v>12.1</v>
      </c>
      <c r="N85" t="str">
        <f t="shared" si="6"/>
        <v>Small</v>
      </c>
      <c r="O85" t="str">
        <f t="shared" si="7"/>
        <v>Regular</v>
      </c>
      <c r="P85">
        <f t="shared" si="8"/>
        <v>15</v>
      </c>
      <c r="Q85">
        <f t="shared" ca="1" si="9"/>
        <v>22</v>
      </c>
      <c r="R85" t="str">
        <f>IFERROR(VLOOKUP(J85,#REF!, 2,0),"Unknown")</f>
        <v>Unknown</v>
      </c>
    </row>
    <row r="86" spans="1:18" ht="12.5" x14ac:dyDescent="0.25">
      <c r="A86" s="1" t="s">
        <v>1147</v>
      </c>
      <c r="B86" s="1">
        <v>12.1</v>
      </c>
      <c r="C86" s="1" t="s">
        <v>20</v>
      </c>
      <c r="D86" s="7">
        <v>6.1521568999999998E-2</v>
      </c>
      <c r="E86" s="1" t="s">
        <v>21</v>
      </c>
      <c r="F86" s="4">
        <v>55.861400000000003</v>
      </c>
      <c r="G86" s="1" t="s">
        <v>47</v>
      </c>
      <c r="H86" s="1">
        <v>2007</v>
      </c>
      <c r="J86" s="1" t="s">
        <v>45</v>
      </c>
      <c r="K86" s="1" t="s">
        <v>18</v>
      </c>
      <c r="L86" s="4">
        <v>1436.7963999999999</v>
      </c>
      <c r="M86">
        <f t="shared" si="5"/>
        <v>12.1</v>
      </c>
      <c r="N86" t="str">
        <f t="shared" si="6"/>
        <v>Small</v>
      </c>
      <c r="O86" t="str">
        <f t="shared" si="7"/>
        <v>Regular</v>
      </c>
      <c r="P86">
        <f t="shared" si="8"/>
        <v>26</v>
      </c>
      <c r="Q86">
        <f t="shared" ca="1" si="9"/>
        <v>19</v>
      </c>
      <c r="R86" t="str">
        <f>IFERROR(VLOOKUP(J86,#REF!, 2,0),"Unknown")</f>
        <v>Unknown</v>
      </c>
    </row>
    <row r="87" spans="1:18" ht="12.5" x14ac:dyDescent="0.25">
      <c r="A87" s="1" t="s">
        <v>1147</v>
      </c>
      <c r="B87" s="1">
        <v>12.1</v>
      </c>
      <c r="C87" s="1" t="s">
        <v>20</v>
      </c>
      <c r="D87" s="7">
        <v>6.1424738E-2</v>
      </c>
      <c r="E87" s="1" t="s">
        <v>21</v>
      </c>
      <c r="F87" s="4">
        <v>56.761400000000002</v>
      </c>
      <c r="G87" s="1" t="s">
        <v>22</v>
      </c>
      <c r="H87" s="1">
        <v>2009</v>
      </c>
      <c r="I87" s="1" t="s">
        <v>16</v>
      </c>
      <c r="J87" s="1" t="s">
        <v>23</v>
      </c>
      <c r="K87" s="1" t="s">
        <v>24</v>
      </c>
      <c r="L87" s="4">
        <v>1049.9666</v>
      </c>
      <c r="M87">
        <f t="shared" si="5"/>
        <v>12.1</v>
      </c>
      <c r="N87" t="str">
        <f t="shared" si="6"/>
        <v>Medium</v>
      </c>
      <c r="O87" t="str">
        <f t="shared" si="7"/>
        <v>Regular</v>
      </c>
      <c r="P87">
        <f t="shared" si="8"/>
        <v>18</v>
      </c>
      <c r="Q87">
        <f t="shared" ca="1" si="9"/>
        <v>17</v>
      </c>
      <c r="R87" t="str">
        <f>IFERROR(VLOOKUP(J87,#REF!, 2,0),"Unknown")</f>
        <v>Unknown</v>
      </c>
    </row>
    <row r="88" spans="1:18" ht="12.5" x14ac:dyDescent="0.25">
      <c r="A88" s="1" t="s">
        <v>1147</v>
      </c>
      <c r="B88" s="1">
        <v>12.1</v>
      </c>
      <c r="C88" s="1" t="s">
        <v>20</v>
      </c>
      <c r="D88" s="7">
        <v>6.1270646999999998E-2</v>
      </c>
      <c r="E88" s="1" t="s">
        <v>21</v>
      </c>
      <c r="F88" s="4">
        <v>53.261400000000002</v>
      </c>
      <c r="G88" s="1" t="s">
        <v>15</v>
      </c>
      <c r="H88" s="1">
        <v>1999</v>
      </c>
      <c r="I88" s="1" t="s">
        <v>16</v>
      </c>
      <c r="J88" s="1" t="s">
        <v>17</v>
      </c>
      <c r="K88" s="1" t="s">
        <v>18</v>
      </c>
      <c r="L88" s="4">
        <v>386.82979999999998</v>
      </c>
      <c r="M88">
        <f t="shared" si="5"/>
        <v>12.1</v>
      </c>
      <c r="N88" t="str">
        <f t="shared" si="6"/>
        <v>Medium</v>
      </c>
      <c r="O88" t="str">
        <f t="shared" si="7"/>
        <v>Regular</v>
      </c>
      <c r="P88">
        <f t="shared" si="8"/>
        <v>7</v>
      </c>
      <c r="Q88">
        <f t="shared" ca="1" si="9"/>
        <v>27</v>
      </c>
      <c r="R88" t="str">
        <f>IFERROR(VLOOKUP(J88,#REF!, 2,0),"Unknown")</f>
        <v>Unknown</v>
      </c>
    </row>
    <row r="89" spans="1:18" ht="12.5" x14ac:dyDescent="0.25">
      <c r="A89" s="1" t="s">
        <v>1147</v>
      </c>
      <c r="B89" s="1">
        <v>12.1</v>
      </c>
      <c r="C89" s="1" t="s">
        <v>20</v>
      </c>
      <c r="D89" s="7">
        <v>6.1299601000000002E-2</v>
      </c>
      <c r="E89" s="1" t="s">
        <v>21</v>
      </c>
      <c r="F89" s="4">
        <v>56.261400000000002</v>
      </c>
      <c r="G89" s="1" t="s">
        <v>44</v>
      </c>
      <c r="H89" s="1">
        <v>2002</v>
      </c>
      <c r="J89" s="1" t="s">
        <v>45</v>
      </c>
      <c r="K89" s="1" t="s">
        <v>18</v>
      </c>
      <c r="L89" s="4">
        <v>552.61400000000003</v>
      </c>
      <c r="M89">
        <f t="shared" si="5"/>
        <v>12.1</v>
      </c>
      <c r="N89" t="str">
        <f t="shared" si="6"/>
        <v>Small</v>
      </c>
      <c r="O89" t="str">
        <f t="shared" si="7"/>
        <v>Regular</v>
      </c>
      <c r="P89">
        <f t="shared" si="8"/>
        <v>10</v>
      </c>
      <c r="Q89">
        <f t="shared" ca="1" si="9"/>
        <v>24</v>
      </c>
      <c r="R89" t="str">
        <f>IFERROR(VLOOKUP(J89,#REF!, 2,0),"Unknown")</f>
        <v>Unknown</v>
      </c>
    </row>
    <row r="90" spans="1:18" ht="12.5" x14ac:dyDescent="0.25">
      <c r="A90" s="1" t="s">
        <v>1339</v>
      </c>
      <c r="B90" s="1">
        <v>6.96</v>
      </c>
      <c r="C90" s="1" t="s">
        <v>13</v>
      </c>
      <c r="D90" s="7">
        <v>7.7193560999999994E-2</v>
      </c>
      <c r="E90" s="1" t="s">
        <v>21</v>
      </c>
      <c r="F90" s="4">
        <v>89.914599999999993</v>
      </c>
      <c r="G90" s="1" t="s">
        <v>50</v>
      </c>
      <c r="H90" s="1">
        <v>1997</v>
      </c>
      <c r="I90" s="1" t="s">
        <v>51</v>
      </c>
      <c r="J90" s="1" t="s">
        <v>17</v>
      </c>
      <c r="K90" s="1" t="s">
        <v>18</v>
      </c>
      <c r="L90" s="4">
        <v>1277.0044</v>
      </c>
      <c r="M90">
        <f t="shared" si="5"/>
        <v>6.96</v>
      </c>
      <c r="N90" t="str">
        <f t="shared" si="6"/>
        <v>Small</v>
      </c>
      <c r="O90" t="str">
        <f t="shared" si="7"/>
        <v>Low  Fat</v>
      </c>
      <c r="P90">
        <f t="shared" si="8"/>
        <v>14</v>
      </c>
      <c r="Q90">
        <f t="shared" ca="1" si="9"/>
        <v>29</v>
      </c>
      <c r="R90" t="str">
        <f>IFERROR(VLOOKUP(J90,#REF!, 2,0),"Unknown")</f>
        <v>Unknown</v>
      </c>
    </row>
    <row r="91" spans="1:18" ht="12.5" x14ac:dyDescent="0.25">
      <c r="A91" s="1" t="s">
        <v>1339</v>
      </c>
      <c r="B91" s="1">
        <v>6.96</v>
      </c>
      <c r="C91" s="1" t="s">
        <v>13</v>
      </c>
      <c r="D91" s="7">
        <v>7.7129323E-2</v>
      </c>
      <c r="E91" s="1" t="s">
        <v>21</v>
      </c>
      <c r="F91" s="4">
        <v>92.714600000000004</v>
      </c>
      <c r="G91" s="1" t="s">
        <v>33</v>
      </c>
      <c r="H91" s="1">
        <v>1987</v>
      </c>
      <c r="I91" s="1" t="s">
        <v>34</v>
      </c>
      <c r="J91" s="1" t="s">
        <v>23</v>
      </c>
      <c r="K91" s="1" t="s">
        <v>18</v>
      </c>
      <c r="L91" s="4">
        <v>1733.0773999999999</v>
      </c>
      <c r="M91">
        <f t="shared" si="5"/>
        <v>6.96</v>
      </c>
      <c r="N91" t="str">
        <f t="shared" si="6"/>
        <v>High</v>
      </c>
      <c r="O91" t="str">
        <f t="shared" si="7"/>
        <v>Low  Fat</v>
      </c>
      <c r="P91">
        <f t="shared" si="8"/>
        <v>19</v>
      </c>
      <c r="Q91">
        <f t="shared" ca="1" si="9"/>
        <v>39</v>
      </c>
      <c r="R91" t="str">
        <f>IFERROR(VLOOKUP(J91,#REF!, 2,0),"Unknown")</f>
        <v>Unknown</v>
      </c>
    </row>
    <row r="92" spans="1:18" ht="12.5" x14ac:dyDescent="0.25">
      <c r="A92" s="1" t="s">
        <v>1339</v>
      </c>
      <c r="B92" s="1">
        <v>6.96</v>
      </c>
      <c r="C92" s="1" t="s">
        <v>13</v>
      </c>
      <c r="D92" s="7">
        <v>7.7178965000000002E-2</v>
      </c>
      <c r="E92" s="1" t="s">
        <v>21</v>
      </c>
      <c r="F92" s="4">
        <v>93.114599999999996</v>
      </c>
      <c r="G92" s="1" t="s">
        <v>62</v>
      </c>
      <c r="H92" s="1">
        <v>2004</v>
      </c>
      <c r="I92" s="1" t="s">
        <v>51</v>
      </c>
      <c r="J92" s="1" t="s">
        <v>45</v>
      </c>
      <c r="K92" s="1" t="s">
        <v>18</v>
      </c>
      <c r="L92" s="4">
        <v>2189.1504</v>
      </c>
      <c r="M92">
        <f t="shared" si="5"/>
        <v>6.96</v>
      </c>
      <c r="N92" t="str">
        <f t="shared" si="6"/>
        <v>Small</v>
      </c>
      <c r="O92" t="str">
        <f t="shared" si="7"/>
        <v>Low  Fat</v>
      </c>
      <c r="P92">
        <f t="shared" si="8"/>
        <v>24</v>
      </c>
      <c r="Q92">
        <f t="shared" ca="1" si="9"/>
        <v>22</v>
      </c>
      <c r="R92" t="str">
        <f>IFERROR(VLOOKUP(J92,#REF!, 2,0),"Unknown")</f>
        <v>Unknown</v>
      </c>
    </row>
    <row r="93" spans="1:18" ht="12.5" x14ac:dyDescent="0.25">
      <c r="A93" s="1" t="s">
        <v>1339</v>
      </c>
      <c r="C93" s="1" t="s">
        <v>13</v>
      </c>
      <c r="D93" s="7">
        <v>0</v>
      </c>
      <c r="E93" s="1" t="s">
        <v>21</v>
      </c>
      <c r="F93" s="4">
        <v>89.414599999999993</v>
      </c>
      <c r="G93" s="1" t="s">
        <v>40</v>
      </c>
      <c r="H93" s="1">
        <v>1985</v>
      </c>
      <c r="I93" s="1" t="s">
        <v>16</v>
      </c>
      <c r="J93" s="1" t="s">
        <v>23</v>
      </c>
      <c r="K93" s="1" t="s">
        <v>41</v>
      </c>
      <c r="L93" s="4">
        <v>2645.2233999999999</v>
      </c>
      <c r="M93">
        <f t="shared" si="5"/>
        <v>12.857645184136201</v>
      </c>
      <c r="N93" t="str">
        <f t="shared" si="6"/>
        <v>Medium</v>
      </c>
      <c r="O93" t="str">
        <f t="shared" si="7"/>
        <v>Low  Fat</v>
      </c>
      <c r="P93">
        <f t="shared" si="8"/>
        <v>30</v>
      </c>
      <c r="Q93">
        <f t="shared" ca="1" si="9"/>
        <v>41</v>
      </c>
      <c r="R93" t="str">
        <f>IFERROR(VLOOKUP(J93,#REF!, 2,0),"Unknown")</f>
        <v>Unknown</v>
      </c>
    </row>
    <row r="94" spans="1:18" ht="12.5" x14ac:dyDescent="0.25">
      <c r="A94" s="1" t="s">
        <v>1339</v>
      </c>
      <c r="B94" s="1">
        <v>6.96</v>
      </c>
      <c r="C94" s="1" t="s">
        <v>13</v>
      </c>
      <c r="D94" s="7">
        <v>7.7630198999999997E-2</v>
      </c>
      <c r="E94" s="1" t="s">
        <v>21</v>
      </c>
      <c r="F94" s="4">
        <v>90.914599999999993</v>
      </c>
      <c r="G94" s="1" t="s">
        <v>47</v>
      </c>
      <c r="H94" s="1">
        <v>2007</v>
      </c>
      <c r="J94" s="1" t="s">
        <v>45</v>
      </c>
      <c r="K94" s="1" t="s">
        <v>18</v>
      </c>
      <c r="L94" s="4">
        <v>1459.4336000000001</v>
      </c>
      <c r="M94">
        <f t="shared" si="5"/>
        <v>6.96</v>
      </c>
      <c r="N94" t="str">
        <f t="shared" si="6"/>
        <v>Small</v>
      </c>
      <c r="O94" t="str">
        <f t="shared" si="7"/>
        <v>Low  Fat</v>
      </c>
      <c r="P94">
        <f t="shared" si="8"/>
        <v>16</v>
      </c>
      <c r="Q94">
        <f t="shared" ca="1" si="9"/>
        <v>19</v>
      </c>
      <c r="R94" t="str">
        <f>IFERROR(VLOOKUP(J94,#REF!, 2,0),"Unknown")</f>
        <v>Unknown</v>
      </c>
    </row>
    <row r="95" spans="1:18" ht="12.5" x14ac:dyDescent="0.25">
      <c r="A95" s="1" t="s">
        <v>1339</v>
      </c>
      <c r="B95" s="1">
        <v>6.96</v>
      </c>
      <c r="C95" s="1" t="s">
        <v>13</v>
      </c>
      <c r="D95" s="7">
        <v>7.7350111999999999E-2</v>
      </c>
      <c r="E95" s="1" t="s">
        <v>21</v>
      </c>
      <c r="F95" s="4">
        <v>91.414599999999993</v>
      </c>
      <c r="G95" s="1" t="s">
        <v>44</v>
      </c>
      <c r="H95" s="1">
        <v>2002</v>
      </c>
      <c r="J95" s="1" t="s">
        <v>45</v>
      </c>
      <c r="K95" s="1" t="s">
        <v>18</v>
      </c>
      <c r="L95" s="4">
        <v>638.50220000000002</v>
      </c>
      <c r="M95">
        <f t="shared" si="5"/>
        <v>6.96</v>
      </c>
      <c r="N95" t="str">
        <f t="shared" si="6"/>
        <v>Small</v>
      </c>
      <c r="O95" t="str">
        <f t="shared" si="7"/>
        <v>Low  Fat</v>
      </c>
      <c r="P95">
        <f t="shared" si="8"/>
        <v>7</v>
      </c>
      <c r="Q95">
        <f t="shared" ca="1" si="9"/>
        <v>24</v>
      </c>
      <c r="R95" t="str">
        <f>IFERROR(VLOOKUP(J95,#REF!, 2,0),"Unknown")</f>
        <v>Unknown</v>
      </c>
    </row>
    <row r="96" spans="1:18" ht="12.5" x14ac:dyDescent="0.25">
      <c r="A96" s="1" t="s">
        <v>1339</v>
      </c>
      <c r="B96" s="1">
        <v>6.96</v>
      </c>
      <c r="C96" s="1" t="s">
        <v>92</v>
      </c>
      <c r="D96" s="7">
        <v>7.7508015E-2</v>
      </c>
      <c r="E96" s="1" t="s">
        <v>21</v>
      </c>
      <c r="F96" s="4">
        <v>92.314599999999999</v>
      </c>
      <c r="G96" s="1" t="s">
        <v>22</v>
      </c>
      <c r="H96" s="1">
        <v>2009</v>
      </c>
      <c r="I96" s="1" t="s">
        <v>16</v>
      </c>
      <c r="J96" s="1" t="s">
        <v>23</v>
      </c>
      <c r="K96" s="1" t="s">
        <v>24</v>
      </c>
      <c r="L96" s="4">
        <v>1094.5752</v>
      </c>
      <c r="M96">
        <f t="shared" si="5"/>
        <v>6.96</v>
      </c>
      <c r="N96" t="str">
        <f t="shared" si="6"/>
        <v>Medium</v>
      </c>
      <c r="O96" t="str">
        <f t="shared" si="7"/>
        <v>Low  Fat</v>
      </c>
      <c r="P96">
        <f t="shared" si="8"/>
        <v>12</v>
      </c>
      <c r="Q96">
        <f t="shared" ca="1" si="9"/>
        <v>17</v>
      </c>
      <c r="R96" t="str">
        <f>IFERROR(VLOOKUP(J96,#REF!, 2,0),"Unknown")</f>
        <v>Unknown</v>
      </c>
    </row>
    <row r="97" spans="1:18" ht="12.5" x14ac:dyDescent="0.25">
      <c r="A97" s="1" t="s">
        <v>338</v>
      </c>
      <c r="B97" s="1">
        <v>15</v>
      </c>
      <c r="C97" s="1" t="s">
        <v>13</v>
      </c>
      <c r="D97" s="7">
        <v>4.9357076999999999E-2</v>
      </c>
      <c r="E97" s="1" t="s">
        <v>21</v>
      </c>
      <c r="F97" s="4">
        <v>62.616799999999998</v>
      </c>
      <c r="G97" s="1" t="s">
        <v>47</v>
      </c>
      <c r="H97" s="1">
        <v>2007</v>
      </c>
      <c r="J97" s="1" t="s">
        <v>45</v>
      </c>
      <c r="K97" s="1" t="s">
        <v>18</v>
      </c>
      <c r="L97" s="4">
        <v>958.75199999999995</v>
      </c>
      <c r="M97">
        <f t="shared" si="5"/>
        <v>15</v>
      </c>
      <c r="N97" t="str">
        <f t="shared" si="6"/>
        <v>Small</v>
      </c>
      <c r="O97" t="str">
        <f t="shared" si="7"/>
        <v>Low  Fat</v>
      </c>
      <c r="P97">
        <f t="shared" si="8"/>
        <v>15</v>
      </c>
      <c r="Q97">
        <f t="shared" ca="1" si="9"/>
        <v>19</v>
      </c>
      <c r="R97" t="str">
        <f>IFERROR(VLOOKUP(J97,#REF!, 2,0),"Unknown")</f>
        <v>Unknown</v>
      </c>
    </row>
    <row r="98" spans="1:18" ht="12.5" x14ac:dyDescent="0.25">
      <c r="A98" s="1" t="s">
        <v>338</v>
      </c>
      <c r="B98" s="1">
        <v>15</v>
      </c>
      <c r="C98" s="1" t="s">
        <v>13</v>
      </c>
      <c r="D98" s="7">
        <v>4.9038620999999998E-2</v>
      </c>
      <c r="E98" s="1" t="s">
        <v>21</v>
      </c>
      <c r="F98" s="4">
        <v>65.416799999999995</v>
      </c>
      <c r="G98" s="1" t="s">
        <v>33</v>
      </c>
      <c r="H98" s="1">
        <v>1987</v>
      </c>
      <c r="I98" s="1" t="s">
        <v>34</v>
      </c>
      <c r="J98" s="1" t="s">
        <v>23</v>
      </c>
      <c r="K98" s="1" t="s">
        <v>18</v>
      </c>
      <c r="L98" s="4">
        <v>1661.8368</v>
      </c>
      <c r="M98">
        <f t="shared" si="5"/>
        <v>15</v>
      </c>
      <c r="N98" t="str">
        <f t="shared" si="6"/>
        <v>High</v>
      </c>
      <c r="O98" t="str">
        <f t="shared" si="7"/>
        <v>Low  Fat</v>
      </c>
      <c r="P98">
        <f t="shared" si="8"/>
        <v>25</v>
      </c>
      <c r="Q98">
        <f t="shared" ca="1" si="9"/>
        <v>39</v>
      </c>
      <c r="R98" t="str">
        <f>IFERROR(VLOOKUP(J98,#REF!, 2,0),"Unknown")</f>
        <v>Unknown</v>
      </c>
    </row>
    <row r="99" spans="1:18" ht="12.5" x14ac:dyDescent="0.25">
      <c r="A99" s="1" t="s">
        <v>338</v>
      </c>
      <c r="B99" s="1">
        <v>15</v>
      </c>
      <c r="C99" s="1" t="s">
        <v>13</v>
      </c>
      <c r="D99" s="7">
        <v>4.9178998000000002E-2</v>
      </c>
      <c r="E99" s="1" t="s">
        <v>21</v>
      </c>
      <c r="F99" s="4">
        <v>65.616799999999998</v>
      </c>
      <c r="G99" s="1" t="s">
        <v>44</v>
      </c>
      <c r="H99" s="1">
        <v>2002</v>
      </c>
      <c r="J99" s="1" t="s">
        <v>45</v>
      </c>
      <c r="K99" s="1" t="s">
        <v>18</v>
      </c>
      <c r="L99" s="4">
        <v>639.16800000000001</v>
      </c>
      <c r="M99">
        <f t="shared" si="5"/>
        <v>15</v>
      </c>
      <c r="N99" t="str">
        <f t="shared" si="6"/>
        <v>Small</v>
      </c>
      <c r="O99" t="str">
        <f t="shared" si="7"/>
        <v>Low  Fat</v>
      </c>
      <c r="P99">
        <f t="shared" si="8"/>
        <v>10</v>
      </c>
      <c r="Q99">
        <f t="shared" ca="1" si="9"/>
        <v>24</v>
      </c>
      <c r="R99" t="str">
        <f>IFERROR(VLOOKUP(J99,#REF!, 2,0),"Unknown")</f>
        <v>Unknown</v>
      </c>
    </row>
    <row r="100" spans="1:18" ht="12.5" x14ac:dyDescent="0.25">
      <c r="A100" s="1" t="s">
        <v>338</v>
      </c>
      <c r="B100" s="1">
        <v>15</v>
      </c>
      <c r="C100" s="1" t="s">
        <v>13</v>
      </c>
      <c r="D100" s="7">
        <v>4.9070183000000003E-2</v>
      </c>
      <c r="E100" s="1" t="s">
        <v>21</v>
      </c>
      <c r="F100" s="4">
        <v>61.916800000000002</v>
      </c>
      <c r="G100" s="1" t="s">
        <v>62</v>
      </c>
      <c r="H100" s="1">
        <v>2004</v>
      </c>
      <c r="I100" s="1" t="s">
        <v>51</v>
      </c>
      <c r="J100" s="1" t="s">
        <v>45</v>
      </c>
      <c r="K100" s="1" t="s">
        <v>18</v>
      </c>
      <c r="L100" s="4">
        <v>767.00160000000005</v>
      </c>
      <c r="M100">
        <f t="shared" si="5"/>
        <v>15</v>
      </c>
      <c r="N100" t="str">
        <f t="shared" si="6"/>
        <v>Small</v>
      </c>
      <c r="O100" t="str">
        <f t="shared" si="7"/>
        <v>Low  Fat</v>
      </c>
      <c r="P100">
        <f t="shared" si="8"/>
        <v>12</v>
      </c>
      <c r="Q100">
        <f t="shared" ca="1" si="9"/>
        <v>22</v>
      </c>
      <c r="R100" t="str">
        <f>IFERROR(VLOOKUP(J100,#REF!, 2,0),"Unknown")</f>
        <v>Unknown</v>
      </c>
    </row>
    <row r="101" spans="1:18" ht="12.5" x14ac:dyDescent="0.25">
      <c r="A101" s="1" t="s">
        <v>338</v>
      </c>
      <c r="C101" s="1" t="s">
        <v>13</v>
      </c>
      <c r="D101" s="7">
        <v>4.8841794000000001E-2</v>
      </c>
      <c r="E101" s="1" t="s">
        <v>21</v>
      </c>
      <c r="F101" s="4">
        <v>64.716800000000006</v>
      </c>
      <c r="G101" s="1" t="s">
        <v>40</v>
      </c>
      <c r="H101" s="1">
        <v>1985</v>
      </c>
      <c r="I101" s="1" t="s">
        <v>16</v>
      </c>
      <c r="J101" s="1" t="s">
        <v>23</v>
      </c>
      <c r="K101" s="1" t="s">
        <v>41</v>
      </c>
      <c r="L101" s="4">
        <v>3068.0064000000002</v>
      </c>
      <c r="M101">
        <f t="shared" si="5"/>
        <v>12.857645184136201</v>
      </c>
      <c r="N101" t="str">
        <f t="shared" si="6"/>
        <v>Medium</v>
      </c>
      <c r="O101" t="str">
        <f t="shared" si="7"/>
        <v>Low  Fat</v>
      </c>
      <c r="P101">
        <f t="shared" si="8"/>
        <v>47</v>
      </c>
      <c r="Q101">
        <f t="shared" ca="1" si="9"/>
        <v>41</v>
      </c>
      <c r="R101" t="str">
        <f>IFERROR(VLOOKUP(J101,#REF!, 2,0),"Unknown")</f>
        <v>Unknown</v>
      </c>
    </row>
    <row r="102" spans="1:18" ht="12.5" x14ac:dyDescent="0.25">
      <c r="A102" s="1" t="s">
        <v>338</v>
      </c>
      <c r="B102" s="1">
        <v>15</v>
      </c>
      <c r="C102" s="1" t="s">
        <v>13</v>
      </c>
      <c r="D102" s="7">
        <v>4.9155769000000002E-2</v>
      </c>
      <c r="E102" s="1" t="s">
        <v>21</v>
      </c>
      <c r="F102" s="4">
        <v>65.216800000000006</v>
      </c>
      <c r="G102" s="1" t="s">
        <v>15</v>
      </c>
      <c r="H102" s="1">
        <v>1999</v>
      </c>
      <c r="I102" s="1" t="s">
        <v>16</v>
      </c>
      <c r="J102" s="1" t="s">
        <v>17</v>
      </c>
      <c r="K102" s="1" t="s">
        <v>18</v>
      </c>
      <c r="L102" s="4">
        <v>958.75199999999995</v>
      </c>
      <c r="M102">
        <f t="shared" si="5"/>
        <v>15</v>
      </c>
      <c r="N102" t="str">
        <f t="shared" si="6"/>
        <v>Medium</v>
      </c>
      <c r="O102" t="str">
        <f t="shared" si="7"/>
        <v>Low  Fat</v>
      </c>
      <c r="P102">
        <f t="shared" si="8"/>
        <v>15</v>
      </c>
      <c r="Q102">
        <f t="shared" ca="1" si="9"/>
        <v>27</v>
      </c>
      <c r="R102" t="str">
        <f>IFERROR(VLOOKUP(J102,#REF!, 2,0),"Unknown")</f>
        <v>Unknown</v>
      </c>
    </row>
    <row r="103" spans="1:18" ht="12.5" x14ac:dyDescent="0.25">
      <c r="A103" s="1" t="s">
        <v>338</v>
      </c>
      <c r="B103" s="1">
        <v>15</v>
      </c>
      <c r="C103" s="1" t="s">
        <v>13</v>
      </c>
      <c r="D103" s="7">
        <v>4.9279391999999998E-2</v>
      </c>
      <c r="E103" s="1" t="s">
        <v>21</v>
      </c>
      <c r="F103" s="4">
        <v>65.716800000000006</v>
      </c>
      <c r="G103" s="1" t="s">
        <v>22</v>
      </c>
      <c r="H103" s="1">
        <v>2009</v>
      </c>
      <c r="I103" s="1" t="s">
        <v>16</v>
      </c>
      <c r="J103" s="1" t="s">
        <v>23</v>
      </c>
      <c r="K103" s="1" t="s">
        <v>24</v>
      </c>
      <c r="L103" s="4">
        <v>575.25120000000004</v>
      </c>
      <c r="M103">
        <f t="shared" si="5"/>
        <v>15</v>
      </c>
      <c r="N103" t="str">
        <f t="shared" si="6"/>
        <v>Medium</v>
      </c>
      <c r="O103" t="str">
        <f t="shared" si="7"/>
        <v>Low  Fat</v>
      </c>
      <c r="P103">
        <f t="shared" si="8"/>
        <v>9</v>
      </c>
      <c r="Q103">
        <f t="shared" ca="1" si="9"/>
        <v>17</v>
      </c>
      <c r="R103" t="str">
        <f>IFERROR(VLOOKUP(J103,#REF!, 2,0),"Unknown")</f>
        <v>Unknown</v>
      </c>
    </row>
    <row r="104" spans="1:18" ht="12.5" x14ac:dyDescent="0.25">
      <c r="A104" s="1" t="s">
        <v>908</v>
      </c>
      <c r="B104" s="1">
        <v>10.6</v>
      </c>
      <c r="C104" s="1" t="s">
        <v>13</v>
      </c>
      <c r="D104" s="7">
        <v>5.6911107000000002E-2</v>
      </c>
      <c r="E104" s="1" t="s">
        <v>14</v>
      </c>
      <c r="F104" s="4">
        <v>233.96420000000001</v>
      </c>
      <c r="G104" s="1" t="s">
        <v>44</v>
      </c>
      <c r="H104" s="1">
        <v>2002</v>
      </c>
      <c r="J104" s="1" t="s">
        <v>45</v>
      </c>
      <c r="K104" s="1" t="s">
        <v>18</v>
      </c>
      <c r="L104" s="4">
        <v>3717.8272000000002</v>
      </c>
      <c r="M104">
        <f t="shared" si="5"/>
        <v>10.6</v>
      </c>
      <c r="N104" t="str">
        <f t="shared" si="6"/>
        <v>Small</v>
      </c>
      <c r="O104" t="str">
        <f t="shared" si="7"/>
        <v>Low  Fat</v>
      </c>
      <c r="P104">
        <f t="shared" si="8"/>
        <v>16</v>
      </c>
      <c r="Q104">
        <f t="shared" ca="1" si="9"/>
        <v>24</v>
      </c>
      <c r="R104" t="str">
        <f>IFERROR(VLOOKUP(J104,#REF!, 2,0),"Unknown")</f>
        <v>Unknown</v>
      </c>
    </row>
    <row r="105" spans="1:18" ht="12.5" x14ac:dyDescent="0.25">
      <c r="A105" s="1" t="s">
        <v>908</v>
      </c>
      <c r="C105" s="1" t="s">
        <v>13</v>
      </c>
      <c r="D105" s="7">
        <v>9.9442328999999996E-2</v>
      </c>
      <c r="E105" s="1" t="s">
        <v>14</v>
      </c>
      <c r="F105" s="4">
        <v>233.16419999999999</v>
      </c>
      <c r="G105" s="1" t="s">
        <v>67</v>
      </c>
      <c r="H105" s="1">
        <v>1985</v>
      </c>
      <c r="I105" s="1" t="s">
        <v>51</v>
      </c>
      <c r="J105" s="1" t="s">
        <v>17</v>
      </c>
      <c r="K105" s="1" t="s">
        <v>30</v>
      </c>
      <c r="L105" s="4">
        <v>697.09259999999995</v>
      </c>
      <c r="M105">
        <f t="shared" si="5"/>
        <v>12.857645184136201</v>
      </c>
      <c r="N105" t="str">
        <f t="shared" si="6"/>
        <v>Small</v>
      </c>
      <c r="O105" t="str">
        <f t="shared" si="7"/>
        <v>Low  Fat</v>
      </c>
      <c r="P105">
        <f t="shared" si="8"/>
        <v>3</v>
      </c>
      <c r="Q105">
        <f t="shared" ca="1" si="9"/>
        <v>41</v>
      </c>
      <c r="R105" t="str">
        <f>IFERROR(VLOOKUP(J105,#REF!, 2,0),"Unknown")</f>
        <v>Unknown</v>
      </c>
    </row>
    <row r="106" spans="1:18" ht="12.5" x14ac:dyDescent="0.25">
      <c r="A106" s="1" t="s">
        <v>908</v>
      </c>
      <c r="B106" s="1">
        <v>10.6</v>
      </c>
      <c r="C106" s="1" t="s">
        <v>13</v>
      </c>
      <c r="D106" s="7">
        <v>5.6785183000000003E-2</v>
      </c>
      <c r="E106" s="1" t="s">
        <v>14</v>
      </c>
      <c r="F106" s="4">
        <v>231.96420000000001</v>
      </c>
      <c r="G106" s="1" t="s">
        <v>62</v>
      </c>
      <c r="H106" s="1">
        <v>2004</v>
      </c>
      <c r="I106" s="1" t="s">
        <v>51</v>
      </c>
      <c r="J106" s="1" t="s">
        <v>45</v>
      </c>
      <c r="K106" s="1" t="s">
        <v>18</v>
      </c>
      <c r="L106" s="4">
        <v>2091.2777999999998</v>
      </c>
      <c r="M106">
        <f t="shared" si="5"/>
        <v>10.6</v>
      </c>
      <c r="N106" t="str">
        <f t="shared" si="6"/>
        <v>Small</v>
      </c>
      <c r="O106" t="str">
        <f t="shared" si="7"/>
        <v>Low  Fat</v>
      </c>
      <c r="P106">
        <f t="shared" si="8"/>
        <v>9</v>
      </c>
      <c r="Q106">
        <f t="shared" ca="1" si="9"/>
        <v>22</v>
      </c>
      <c r="R106" t="str">
        <f>IFERROR(VLOOKUP(J106,#REF!, 2,0),"Unknown")</f>
        <v>Unknown</v>
      </c>
    </row>
    <row r="107" spans="1:18" ht="12.5" x14ac:dyDescent="0.25">
      <c r="A107" s="1" t="s">
        <v>908</v>
      </c>
      <c r="B107" s="1">
        <v>10.6</v>
      </c>
      <c r="C107" s="1" t="s">
        <v>13</v>
      </c>
      <c r="D107" s="7">
        <v>5.6795922999999998E-2</v>
      </c>
      <c r="E107" s="1" t="s">
        <v>14</v>
      </c>
      <c r="F107" s="4">
        <v>232.86420000000001</v>
      </c>
      <c r="G107" s="1" t="s">
        <v>50</v>
      </c>
      <c r="H107" s="1">
        <v>1997</v>
      </c>
      <c r="I107" s="1" t="s">
        <v>51</v>
      </c>
      <c r="J107" s="1" t="s">
        <v>17</v>
      </c>
      <c r="K107" s="1" t="s">
        <v>18</v>
      </c>
      <c r="L107" s="4">
        <v>3485.4630000000002</v>
      </c>
      <c r="M107">
        <f t="shared" si="5"/>
        <v>10.6</v>
      </c>
      <c r="N107" t="str">
        <f t="shared" si="6"/>
        <v>Small</v>
      </c>
      <c r="O107" t="str">
        <f t="shared" si="7"/>
        <v>Low  Fat</v>
      </c>
      <c r="P107">
        <f t="shared" si="8"/>
        <v>15</v>
      </c>
      <c r="Q107">
        <f t="shared" ca="1" si="9"/>
        <v>29</v>
      </c>
      <c r="R107" t="str">
        <f>IFERROR(VLOOKUP(J107,#REF!, 2,0),"Unknown")</f>
        <v>Unknown</v>
      </c>
    </row>
    <row r="108" spans="1:18" ht="12.5" x14ac:dyDescent="0.25">
      <c r="A108" s="1" t="s">
        <v>908</v>
      </c>
      <c r="B108" s="1">
        <v>10.6</v>
      </c>
      <c r="C108" s="1" t="s">
        <v>13</v>
      </c>
      <c r="D108" s="7">
        <v>5.6748659E-2</v>
      </c>
      <c r="E108" s="1" t="s">
        <v>14</v>
      </c>
      <c r="F108" s="4">
        <v>233.66419999999999</v>
      </c>
      <c r="G108" s="1" t="s">
        <v>33</v>
      </c>
      <c r="H108" s="1">
        <v>1987</v>
      </c>
      <c r="I108" s="1" t="s">
        <v>34</v>
      </c>
      <c r="J108" s="1" t="s">
        <v>23</v>
      </c>
      <c r="K108" s="1" t="s">
        <v>18</v>
      </c>
      <c r="L108" s="4">
        <v>3950.1914000000002</v>
      </c>
      <c r="M108">
        <f t="shared" si="5"/>
        <v>10.6</v>
      </c>
      <c r="N108" t="str">
        <f t="shared" si="6"/>
        <v>High</v>
      </c>
      <c r="O108" t="str">
        <f t="shared" si="7"/>
        <v>Low  Fat</v>
      </c>
      <c r="P108">
        <f t="shared" si="8"/>
        <v>17</v>
      </c>
      <c r="Q108">
        <f t="shared" ca="1" si="9"/>
        <v>39</v>
      </c>
      <c r="R108" t="str">
        <f>IFERROR(VLOOKUP(J108,#REF!, 2,0),"Unknown")</f>
        <v>Unknown</v>
      </c>
    </row>
    <row r="109" spans="1:18" ht="12.5" x14ac:dyDescent="0.25">
      <c r="A109" s="1" t="s">
        <v>908</v>
      </c>
      <c r="B109" s="1">
        <v>10.6</v>
      </c>
      <c r="C109" s="1" t="s">
        <v>13</v>
      </c>
      <c r="D109" s="7">
        <v>5.6884224999999997E-2</v>
      </c>
      <c r="E109" s="1" t="s">
        <v>14</v>
      </c>
      <c r="F109" s="4">
        <v>231.96420000000001</v>
      </c>
      <c r="G109" s="1" t="s">
        <v>15</v>
      </c>
      <c r="H109" s="1">
        <v>1999</v>
      </c>
      <c r="I109" s="1" t="s">
        <v>16</v>
      </c>
      <c r="J109" s="1" t="s">
        <v>17</v>
      </c>
      <c r="K109" s="1" t="s">
        <v>18</v>
      </c>
      <c r="L109" s="4">
        <v>3020.7345999999998</v>
      </c>
      <c r="M109">
        <f t="shared" si="5"/>
        <v>10.6</v>
      </c>
      <c r="N109" t="str">
        <f t="shared" si="6"/>
        <v>Medium</v>
      </c>
      <c r="O109" t="str">
        <f t="shared" si="7"/>
        <v>Low  Fat</v>
      </c>
      <c r="P109">
        <f t="shared" si="8"/>
        <v>13</v>
      </c>
      <c r="Q109">
        <f t="shared" ca="1" si="9"/>
        <v>27</v>
      </c>
      <c r="R109" t="str">
        <f>IFERROR(VLOOKUP(J109,#REF!, 2,0),"Unknown")</f>
        <v>Unknown</v>
      </c>
    </row>
    <row r="110" spans="1:18" ht="12.5" x14ac:dyDescent="0.25">
      <c r="A110" s="1" t="s">
        <v>908</v>
      </c>
      <c r="B110" s="1">
        <v>10.6</v>
      </c>
      <c r="C110" s="1" t="s">
        <v>13</v>
      </c>
      <c r="D110" s="7">
        <v>9.5064731E-2</v>
      </c>
      <c r="E110" s="1" t="s">
        <v>14</v>
      </c>
      <c r="F110" s="4">
        <v>232.46420000000001</v>
      </c>
      <c r="G110" s="1" t="s">
        <v>29</v>
      </c>
      <c r="H110" s="1">
        <v>1998</v>
      </c>
      <c r="J110" s="1" t="s">
        <v>23</v>
      </c>
      <c r="K110" s="1" t="s">
        <v>30</v>
      </c>
      <c r="L110" s="4">
        <v>697.09259999999995</v>
      </c>
      <c r="M110">
        <f t="shared" si="5"/>
        <v>10.6</v>
      </c>
      <c r="N110" t="str">
        <f t="shared" si="6"/>
        <v>Small</v>
      </c>
      <c r="O110" t="str">
        <f t="shared" si="7"/>
        <v>Low  Fat</v>
      </c>
      <c r="P110">
        <f t="shared" si="8"/>
        <v>3</v>
      </c>
      <c r="Q110">
        <f t="shared" ca="1" si="9"/>
        <v>28</v>
      </c>
      <c r="R110" t="str">
        <f>IFERROR(VLOOKUP(J110,#REF!, 2,0),"Unknown")</f>
        <v>Unknown</v>
      </c>
    </row>
    <row r="111" spans="1:18" ht="12.5" x14ac:dyDescent="0.25">
      <c r="A111" s="1" t="s">
        <v>198</v>
      </c>
      <c r="B111" s="1">
        <v>13.85</v>
      </c>
      <c r="C111" s="1" t="s">
        <v>13</v>
      </c>
      <c r="D111" s="7">
        <v>3.0969274000000001E-2</v>
      </c>
      <c r="E111" s="1" t="s">
        <v>21</v>
      </c>
      <c r="F111" s="4">
        <v>140.91540000000001</v>
      </c>
      <c r="G111" s="1" t="s">
        <v>47</v>
      </c>
      <c r="H111" s="1">
        <v>2007</v>
      </c>
      <c r="J111" s="1" t="s">
        <v>45</v>
      </c>
      <c r="K111" s="1" t="s">
        <v>18</v>
      </c>
      <c r="L111" s="4">
        <v>1701.7847999999999</v>
      </c>
      <c r="M111">
        <f t="shared" si="5"/>
        <v>13.85</v>
      </c>
      <c r="N111" t="str">
        <f t="shared" si="6"/>
        <v>Small</v>
      </c>
      <c r="O111" t="str">
        <f t="shared" si="7"/>
        <v>Low  Fat</v>
      </c>
      <c r="P111">
        <f t="shared" si="8"/>
        <v>12</v>
      </c>
      <c r="Q111">
        <f t="shared" ca="1" si="9"/>
        <v>19</v>
      </c>
      <c r="R111" t="str">
        <f>IFERROR(VLOOKUP(J111,#REF!, 2,0),"Unknown")</f>
        <v>Unknown</v>
      </c>
    </row>
    <row r="112" spans="1:18" ht="12.5" x14ac:dyDescent="0.25">
      <c r="A112" s="1" t="s">
        <v>198</v>
      </c>
      <c r="B112" s="1">
        <v>13.85</v>
      </c>
      <c r="C112" s="1" t="s">
        <v>13</v>
      </c>
      <c r="D112" s="7">
        <v>3.0795085E-2</v>
      </c>
      <c r="E112" s="1" t="s">
        <v>21</v>
      </c>
      <c r="F112" s="4">
        <v>143.31540000000001</v>
      </c>
      <c r="G112" s="1" t="s">
        <v>50</v>
      </c>
      <c r="H112" s="1">
        <v>1997</v>
      </c>
      <c r="I112" s="1" t="s">
        <v>51</v>
      </c>
      <c r="J112" s="1" t="s">
        <v>17</v>
      </c>
      <c r="K112" s="1" t="s">
        <v>18</v>
      </c>
      <c r="L112" s="4">
        <v>1985.4156</v>
      </c>
      <c r="M112">
        <f t="shared" si="5"/>
        <v>13.85</v>
      </c>
      <c r="N112" t="str">
        <f t="shared" si="6"/>
        <v>Small</v>
      </c>
      <c r="O112" t="str">
        <f t="shared" si="7"/>
        <v>Low  Fat</v>
      </c>
      <c r="P112">
        <f t="shared" si="8"/>
        <v>14</v>
      </c>
      <c r="Q112">
        <f t="shared" ca="1" si="9"/>
        <v>29</v>
      </c>
      <c r="R112" t="str">
        <f>IFERROR(VLOOKUP(J112,#REF!, 2,0),"Unknown")</f>
        <v>Unknown</v>
      </c>
    </row>
    <row r="113" spans="1:18" ht="12.5" x14ac:dyDescent="0.25">
      <c r="A113" s="1" t="s">
        <v>198</v>
      </c>
      <c r="B113" s="1">
        <v>13.85</v>
      </c>
      <c r="C113" s="1" t="s">
        <v>13</v>
      </c>
      <c r="D113" s="7">
        <v>3.0769458E-2</v>
      </c>
      <c r="E113" s="1" t="s">
        <v>21</v>
      </c>
      <c r="F113" s="4">
        <v>141.71539999999999</v>
      </c>
      <c r="G113" s="1" t="s">
        <v>33</v>
      </c>
      <c r="H113" s="1">
        <v>1987</v>
      </c>
      <c r="I113" s="1" t="s">
        <v>34</v>
      </c>
      <c r="J113" s="1" t="s">
        <v>23</v>
      </c>
      <c r="K113" s="1" t="s">
        <v>18</v>
      </c>
      <c r="L113" s="4">
        <v>2978.1233999999999</v>
      </c>
      <c r="M113">
        <f t="shared" si="5"/>
        <v>13.85</v>
      </c>
      <c r="N113" t="str">
        <f t="shared" si="6"/>
        <v>High</v>
      </c>
      <c r="O113" t="str">
        <f t="shared" si="7"/>
        <v>Low  Fat</v>
      </c>
      <c r="P113">
        <f t="shared" si="8"/>
        <v>21</v>
      </c>
      <c r="Q113">
        <f t="shared" ca="1" si="9"/>
        <v>39</v>
      </c>
      <c r="R113" t="str">
        <f>IFERROR(VLOOKUP(J113,#REF!, 2,0),"Unknown")</f>
        <v>Unknown</v>
      </c>
    </row>
    <row r="114" spans="1:18" ht="12.5" x14ac:dyDescent="0.25">
      <c r="A114" s="1" t="s">
        <v>198</v>
      </c>
      <c r="C114" s="1" t="s">
        <v>13</v>
      </c>
      <c r="D114" s="7">
        <v>3.0645958000000001E-2</v>
      </c>
      <c r="E114" s="1" t="s">
        <v>21</v>
      </c>
      <c r="F114" s="4">
        <v>141.71539999999999</v>
      </c>
      <c r="G114" s="1" t="s">
        <v>40</v>
      </c>
      <c r="H114" s="1">
        <v>1985</v>
      </c>
      <c r="I114" s="1" t="s">
        <v>16</v>
      </c>
      <c r="J114" s="1" t="s">
        <v>23</v>
      </c>
      <c r="K114" s="1" t="s">
        <v>41</v>
      </c>
      <c r="L114" s="4">
        <v>2694.4926</v>
      </c>
      <c r="M114">
        <f t="shared" si="5"/>
        <v>12.857645184136201</v>
      </c>
      <c r="N114" t="str">
        <f t="shared" si="6"/>
        <v>Medium</v>
      </c>
      <c r="O114" t="str">
        <f t="shared" si="7"/>
        <v>Low  Fat</v>
      </c>
      <c r="P114">
        <f t="shared" si="8"/>
        <v>19</v>
      </c>
      <c r="Q114">
        <f t="shared" ca="1" si="9"/>
        <v>41</v>
      </c>
      <c r="R114" t="str">
        <f>IFERROR(VLOOKUP(J114,#REF!, 2,0),"Unknown")</f>
        <v>Unknown</v>
      </c>
    </row>
    <row r="115" spans="1:18" ht="12.5" x14ac:dyDescent="0.25">
      <c r="A115" s="1" t="s">
        <v>198</v>
      </c>
      <c r="B115" s="1">
        <v>13.85</v>
      </c>
      <c r="C115" s="1" t="s">
        <v>13</v>
      </c>
      <c r="D115" s="7">
        <v>3.0920531000000001E-2</v>
      </c>
      <c r="E115" s="1" t="s">
        <v>21</v>
      </c>
      <c r="F115" s="4">
        <v>141.0154</v>
      </c>
      <c r="G115" s="1" t="s">
        <v>22</v>
      </c>
      <c r="H115" s="1">
        <v>2009</v>
      </c>
      <c r="I115" s="1" t="s">
        <v>16</v>
      </c>
      <c r="J115" s="1" t="s">
        <v>23</v>
      </c>
      <c r="K115" s="1" t="s">
        <v>24</v>
      </c>
      <c r="L115" s="4">
        <v>1701.7847999999999</v>
      </c>
      <c r="M115">
        <f t="shared" si="5"/>
        <v>13.85</v>
      </c>
      <c r="N115" t="str">
        <f t="shared" si="6"/>
        <v>Medium</v>
      </c>
      <c r="O115" t="str">
        <f t="shared" si="7"/>
        <v>Low  Fat</v>
      </c>
      <c r="P115">
        <f t="shared" si="8"/>
        <v>12</v>
      </c>
      <c r="Q115">
        <f t="shared" ca="1" si="9"/>
        <v>17</v>
      </c>
      <c r="R115" t="str">
        <f>IFERROR(VLOOKUP(J115,#REF!, 2,0),"Unknown")</f>
        <v>Unknown</v>
      </c>
    </row>
    <row r="116" spans="1:18" ht="12.5" x14ac:dyDescent="0.25">
      <c r="A116" s="1" t="s">
        <v>198</v>
      </c>
      <c r="B116" s="1">
        <v>13.85</v>
      </c>
      <c r="C116" s="1" t="s">
        <v>13</v>
      </c>
      <c r="D116" s="7">
        <v>5.1544658E-2</v>
      </c>
      <c r="E116" s="1" t="s">
        <v>21</v>
      </c>
      <c r="F116" s="4">
        <v>142.5154</v>
      </c>
      <c r="G116" s="1" t="s">
        <v>29</v>
      </c>
      <c r="H116" s="1">
        <v>1998</v>
      </c>
      <c r="J116" s="1" t="s">
        <v>23</v>
      </c>
      <c r="K116" s="1" t="s">
        <v>30</v>
      </c>
      <c r="L116" s="4">
        <v>141.81540000000001</v>
      </c>
      <c r="M116">
        <f t="shared" si="5"/>
        <v>13.85</v>
      </c>
      <c r="N116" t="str">
        <f t="shared" si="6"/>
        <v>Small</v>
      </c>
      <c r="O116" t="str">
        <f t="shared" si="7"/>
        <v>Low  Fat</v>
      </c>
      <c r="P116">
        <f t="shared" si="8"/>
        <v>1</v>
      </c>
      <c r="Q116">
        <f t="shared" ca="1" si="9"/>
        <v>28</v>
      </c>
      <c r="R116" t="str">
        <f>IFERROR(VLOOKUP(J116,#REF!, 2,0),"Unknown")</f>
        <v>Unknown</v>
      </c>
    </row>
    <row r="117" spans="1:18" ht="12.5" x14ac:dyDescent="0.25">
      <c r="A117" s="1" t="s">
        <v>198</v>
      </c>
      <c r="B117" s="1">
        <v>13.85</v>
      </c>
      <c r="C117" s="1" t="s">
        <v>13</v>
      </c>
      <c r="D117" s="7">
        <v>3.0842963000000001E-2</v>
      </c>
      <c r="E117" s="1" t="s">
        <v>21</v>
      </c>
      <c r="F117" s="4">
        <v>143.11539999999999</v>
      </c>
      <c r="G117" s="1" t="s">
        <v>15</v>
      </c>
      <c r="H117" s="1">
        <v>1999</v>
      </c>
      <c r="I117" s="1" t="s">
        <v>16</v>
      </c>
      <c r="J117" s="1" t="s">
        <v>17</v>
      </c>
      <c r="K117" s="1" t="s">
        <v>18</v>
      </c>
      <c r="L117" s="4">
        <v>2552.6772000000001</v>
      </c>
      <c r="M117">
        <f t="shared" si="5"/>
        <v>13.85</v>
      </c>
      <c r="N117" t="str">
        <f t="shared" si="6"/>
        <v>Medium</v>
      </c>
      <c r="O117" t="str">
        <f t="shared" si="7"/>
        <v>Low  Fat</v>
      </c>
      <c r="P117">
        <f t="shared" si="8"/>
        <v>18</v>
      </c>
      <c r="Q117">
        <f t="shared" ca="1" si="9"/>
        <v>27</v>
      </c>
      <c r="R117" t="str">
        <f>IFERROR(VLOOKUP(J117,#REF!, 2,0),"Unknown")</f>
        <v>Unknown</v>
      </c>
    </row>
    <row r="118" spans="1:18" ht="12.5" x14ac:dyDescent="0.25">
      <c r="A118" s="1" t="s">
        <v>1263</v>
      </c>
      <c r="B118" s="1">
        <v>6.1349999999999998</v>
      </c>
      <c r="C118" s="1" t="s">
        <v>13</v>
      </c>
      <c r="D118" s="7">
        <v>7.9132211999999993E-2</v>
      </c>
      <c r="E118" s="1" t="s">
        <v>21</v>
      </c>
      <c r="F118" s="4">
        <v>112.68600000000001</v>
      </c>
      <c r="G118" s="1" t="s">
        <v>44</v>
      </c>
      <c r="H118" s="1">
        <v>2002</v>
      </c>
      <c r="J118" s="1" t="s">
        <v>45</v>
      </c>
      <c r="K118" s="1" t="s">
        <v>18</v>
      </c>
      <c r="L118" s="4">
        <v>2942.8359999999998</v>
      </c>
      <c r="M118">
        <f t="shared" si="5"/>
        <v>6.1349999999999998</v>
      </c>
      <c r="N118" t="str">
        <f t="shared" si="6"/>
        <v>Small</v>
      </c>
      <c r="O118" t="str">
        <f t="shared" si="7"/>
        <v>Low  Fat</v>
      </c>
      <c r="P118">
        <f t="shared" si="8"/>
        <v>26</v>
      </c>
      <c r="Q118">
        <f t="shared" ca="1" si="9"/>
        <v>24</v>
      </c>
      <c r="R118" t="str">
        <f>IFERROR(VLOOKUP(J118,#REF!, 2,0),"Unknown")</f>
        <v>Unknown</v>
      </c>
    </row>
    <row r="119" spans="1:18" ht="12.5" x14ac:dyDescent="0.25">
      <c r="A119" s="1" t="s">
        <v>1263</v>
      </c>
      <c r="C119" s="1" t="s">
        <v>13</v>
      </c>
      <c r="D119" s="7">
        <v>0.13826987299999999</v>
      </c>
      <c r="E119" s="1" t="s">
        <v>21</v>
      </c>
      <c r="F119" s="4">
        <v>111.68600000000001</v>
      </c>
      <c r="G119" s="1" t="s">
        <v>67</v>
      </c>
      <c r="H119" s="1">
        <v>1985</v>
      </c>
      <c r="I119" s="1" t="s">
        <v>51</v>
      </c>
      <c r="J119" s="1" t="s">
        <v>17</v>
      </c>
      <c r="K119" s="1" t="s">
        <v>30</v>
      </c>
      <c r="L119" s="4">
        <v>452.74400000000003</v>
      </c>
      <c r="M119">
        <f t="shared" si="5"/>
        <v>12.857645184136201</v>
      </c>
      <c r="N119" t="str">
        <f t="shared" si="6"/>
        <v>Small</v>
      </c>
      <c r="O119" t="str">
        <f t="shared" si="7"/>
        <v>Low  Fat</v>
      </c>
      <c r="P119">
        <f t="shared" si="8"/>
        <v>4</v>
      </c>
      <c r="Q119">
        <f t="shared" ca="1" si="9"/>
        <v>41</v>
      </c>
      <c r="R119" t="str">
        <f>IFERROR(VLOOKUP(J119,#REF!, 2,0),"Unknown")</f>
        <v>Unknown</v>
      </c>
    </row>
    <row r="120" spans="1:18" ht="12.5" x14ac:dyDescent="0.25">
      <c r="A120" s="1" t="s">
        <v>1263</v>
      </c>
      <c r="B120" s="1">
        <v>6.1349999999999998</v>
      </c>
      <c r="C120" s="1" t="s">
        <v>13</v>
      </c>
      <c r="D120" s="7">
        <v>7.8957122000000005E-2</v>
      </c>
      <c r="E120" s="1" t="s">
        <v>21</v>
      </c>
      <c r="F120" s="4">
        <v>111.986</v>
      </c>
      <c r="G120" s="1" t="s">
        <v>62</v>
      </c>
      <c r="H120" s="1">
        <v>2004</v>
      </c>
      <c r="I120" s="1" t="s">
        <v>51</v>
      </c>
      <c r="J120" s="1" t="s">
        <v>45</v>
      </c>
      <c r="K120" s="1" t="s">
        <v>18</v>
      </c>
      <c r="L120" s="4">
        <v>1697.79</v>
      </c>
      <c r="M120">
        <f t="shared" si="5"/>
        <v>6.1349999999999998</v>
      </c>
      <c r="N120" t="str">
        <f t="shared" si="6"/>
        <v>Small</v>
      </c>
      <c r="O120" t="str">
        <f t="shared" si="7"/>
        <v>Low  Fat</v>
      </c>
      <c r="P120">
        <f t="shared" si="8"/>
        <v>15</v>
      </c>
      <c r="Q120">
        <f t="shared" ca="1" si="9"/>
        <v>22</v>
      </c>
      <c r="R120" t="str">
        <f>IFERROR(VLOOKUP(J120,#REF!, 2,0),"Unknown")</f>
        <v>Unknown</v>
      </c>
    </row>
    <row r="121" spans="1:18" ht="12.5" x14ac:dyDescent="0.25">
      <c r="A121" s="1" t="s">
        <v>1263</v>
      </c>
      <c r="C121" s="1" t="s">
        <v>13</v>
      </c>
      <c r="D121" s="7">
        <v>7.8589628999999994E-2</v>
      </c>
      <c r="E121" s="1" t="s">
        <v>21</v>
      </c>
      <c r="F121" s="4">
        <v>113.286</v>
      </c>
      <c r="G121" s="1" t="s">
        <v>40</v>
      </c>
      <c r="H121" s="1">
        <v>1985</v>
      </c>
      <c r="I121" s="1" t="s">
        <v>16</v>
      </c>
      <c r="J121" s="1" t="s">
        <v>23</v>
      </c>
      <c r="K121" s="1" t="s">
        <v>41</v>
      </c>
      <c r="L121" s="4">
        <v>2716.4639999999999</v>
      </c>
      <c r="M121">
        <f t="shared" si="5"/>
        <v>12.857645184136201</v>
      </c>
      <c r="N121" t="str">
        <f t="shared" si="6"/>
        <v>Medium</v>
      </c>
      <c r="O121" t="str">
        <f t="shared" si="7"/>
        <v>Low  Fat</v>
      </c>
      <c r="P121">
        <f t="shared" si="8"/>
        <v>24</v>
      </c>
      <c r="Q121">
        <f t="shared" ca="1" si="9"/>
        <v>41</v>
      </c>
      <c r="R121" t="str">
        <f>IFERROR(VLOOKUP(J121,#REF!, 2,0),"Unknown")</f>
        <v>Unknown</v>
      </c>
    </row>
    <row r="122" spans="1:18" ht="12.5" x14ac:dyDescent="0.25">
      <c r="A122" s="1" t="s">
        <v>1263</v>
      </c>
      <c r="B122" s="1">
        <v>6.1349999999999998</v>
      </c>
      <c r="C122" s="1" t="s">
        <v>13</v>
      </c>
      <c r="D122" s="7">
        <v>7.9094835000000002E-2</v>
      </c>
      <c r="E122" s="1" t="s">
        <v>21</v>
      </c>
      <c r="F122" s="4">
        <v>114.386</v>
      </c>
      <c r="G122" s="1" t="s">
        <v>15</v>
      </c>
      <c r="H122" s="1">
        <v>1999</v>
      </c>
      <c r="I122" s="1" t="s">
        <v>16</v>
      </c>
      <c r="J122" s="1" t="s">
        <v>17</v>
      </c>
      <c r="K122" s="1" t="s">
        <v>18</v>
      </c>
      <c r="L122" s="4">
        <v>1018.674</v>
      </c>
      <c r="M122">
        <f t="shared" si="5"/>
        <v>6.1349999999999998</v>
      </c>
      <c r="N122" t="str">
        <f t="shared" si="6"/>
        <v>Medium</v>
      </c>
      <c r="O122" t="str">
        <f t="shared" si="7"/>
        <v>Low  Fat</v>
      </c>
      <c r="P122">
        <f t="shared" si="8"/>
        <v>9</v>
      </c>
      <c r="Q122">
        <f t="shared" ca="1" si="9"/>
        <v>27</v>
      </c>
      <c r="R122" t="str">
        <f>IFERROR(VLOOKUP(J122,#REF!, 2,0),"Unknown")</f>
        <v>Unknown</v>
      </c>
    </row>
    <row r="123" spans="1:18" ht="12.5" x14ac:dyDescent="0.25">
      <c r="A123" s="1" t="s">
        <v>1263</v>
      </c>
      <c r="B123" s="1">
        <v>6.1349999999999998</v>
      </c>
      <c r="C123" s="1" t="s">
        <v>13</v>
      </c>
      <c r="D123" s="7">
        <v>0.13218302900000001</v>
      </c>
      <c r="E123" s="1" t="s">
        <v>21</v>
      </c>
      <c r="F123" s="4">
        <v>115.086</v>
      </c>
      <c r="G123" s="1" t="s">
        <v>29</v>
      </c>
      <c r="H123" s="1">
        <v>1998</v>
      </c>
      <c r="J123" s="1" t="s">
        <v>23</v>
      </c>
      <c r="K123" s="1" t="s">
        <v>30</v>
      </c>
      <c r="L123" s="4">
        <v>452.74400000000003</v>
      </c>
      <c r="M123">
        <f t="shared" si="5"/>
        <v>6.1349999999999998</v>
      </c>
      <c r="N123" t="str">
        <f t="shared" si="6"/>
        <v>Small</v>
      </c>
      <c r="O123" t="str">
        <f t="shared" si="7"/>
        <v>Low  Fat</v>
      </c>
      <c r="P123">
        <f t="shared" si="8"/>
        <v>4</v>
      </c>
      <c r="Q123">
        <f t="shared" ca="1" si="9"/>
        <v>28</v>
      </c>
      <c r="R123" t="str">
        <f>IFERROR(VLOOKUP(J123,#REF!, 2,0),"Unknown")</f>
        <v>Unknown</v>
      </c>
    </row>
    <row r="124" spans="1:18" ht="12.5" x14ac:dyDescent="0.25">
      <c r="A124" s="1" t="s">
        <v>1263</v>
      </c>
      <c r="B124" s="1">
        <v>6.1349999999999998</v>
      </c>
      <c r="C124" s="1" t="s">
        <v>92</v>
      </c>
      <c r="D124" s="7">
        <v>7.9293752999999995E-2</v>
      </c>
      <c r="E124" s="1" t="s">
        <v>21</v>
      </c>
      <c r="F124" s="4">
        <v>111.286</v>
      </c>
      <c r="G124" s="1" t="s">
        <v>22</v>
      </c>
      <c r="H124" s="1">
        <v>2009</v>
      </c>
      <c r="I124" s="1" t="s">
        <v>16</v>
      </c>
      <c r="J124" s="1" t="s">
        <v>23</v>
      </c>
      <c r="K124" s="1" t="s">
        <v>24</v>
      </c>
      <c r="L124" s="4">
        <v>2263.7199999999998</v>
      </c>
      <c r="M124">
        <f t="shared" si="5"/>
        <v>6.1349999999999998</v>
      </c>
      <c r="N124" t="str">
        <f t="shared" si="6"/>
        <v>Medium</v>
      </c>
      <c r="O124" t="str">
        <f t="shared" si="7"/>
        <v>Low  Fat</v>
      </c>
      <c r="P124">
        <f t="shared" si="8"/>
        <v>20</v>
      </c>
      <c r="Q124">
        <f t="shared" ca="1" si="9"/>
        <v>17</v>
      </c>
      <c r="R124" t="str">
        <f>IFERROR(VLOOKUP(J124,#REF!, 2,0),"Unknown")</f>
        <v>Unknown</v>
      </c>
    </row>
    <row r="125" spans="1:18" ht="12.5" x14ac:dyDescent="0.25">
      <c r="A125" s="1" t="s">
        <v>1263</v>
      </c>
      <c r="B125" s="1">
        <v>6.1349999999999998</v>
      </c>
      <c r="C125" s="1" t="s">
        <v>13</v>
      </c>
      <c r="D125" s="7">
        <v>0</v>
      </c>
      <c r="E125" s="1" t="s">
        <v>21</v>
      </c>
      <c r="F125" s="4">
        <v>114.286</v>
      </c>
      <c r="G125" s="1" t="s">
        <v>50</v>
      </c>
      <c r="H125" s="1">
        <v>1997</v>
      </c>
      <c r="I125" s="1" t="s">
        <v>51</v>
      </c>
      <c r="J125" s="1" t="s">
        <v>17</v>
      </c>
      <c r="K125" s="1" t="s">
        <v>18</v>
      </c>
      <c r="L125" s="4">
        <v>2376.9059999999999</v>
      </c>
      <c r="M125">
        <f t="shared" si="5"/>
        <v>6.1349999999999998</v>
      </c>
      <c r="N125" t="str">
        <f t="shared" si="6"/>
        <v>Small</v>
      </c>
      <c r="O125" t="str">
        <f t="shared" si="7"/>
        <v>Low  Fat</v>
      </c>
      <c r="P125">
        <f t="shared" si="8"/>
        <v>21</v>
      </c>
      <c r="Q125">
        <f t="shared" ca="1" si="9"/>
        <v>29</v>
      </c>
      <c r="R125" t="str">
        <f>IFERROR(VLOOKUP(J125,#REF!, 2,0),"Unknown")</f>
        <v>Unknown</v>
      </c>
    </row>
    <row r="126" spans="1:18" ht="12.5" x14ac:dyDescent="0.25">
      <c r="A126" s="1" t="s">
        <v>1280</v>
      </c>
      <c r="B126" s="1">
        <v>18.75</v>
      </c>
      <c r="C126" s="1" t="s">
        <v>13</v>
      </c>
      <c r="D126" s="7">
        <v>2.3974769E-2</v>
      </c>
      <c r="E126" s="1" t="s">
        <v>14</v>
      </c>
      <c r="F126" s="4">
        <v>99.004199999999997</v>
      </c>
      <c r="G126" s="1" t="s">
        <v>47</v>
      </c>
      <c r="H126" s="1">
        <v>2007</v>
      </c>
      <c r="J126" s="1" t="s">
        <v>45</v>
      </c>
      <c r="K126" s="1" t="s">
        <v>18</v>
      </c>
      <c r="L126" s="4">
        <v>694.42939999999999</v>
      </c>
      <c r="M126">
        <f t="shared" si="5"/>
        <v>18.75</v>
      </c>
      <c r="N126" t="str">
        <f t="shared" si="6"/>
        <v>Small</v>
      </c>
      <c r="O126" t="str">
        <f t="shared" si="7"/>
        <v>Low  Fat</v>
      </c>
      <c r="P126">
        <f t="shared" si="8"/>
        <v>7</v>
      </c>
      <c r="Q126">
        <f t="shared" ca="1" si="9"/>
        <v>19</v>
      </c>
      <c r="R126" t="str">
        <f>IFERROR(VLOOKUP(J126,#REF!, 2,0),"Unknown")</f>
        <v>Unknown</v>
      </c>
    </row>
    <row r="127" spans="1:18" ht="12.5" x14ac:dyDescent="0.25">
      <c r="A127" s="1" t="s">
        <v>1280</v>
      </c>
      <c r="B127" s="1">
        <v>18.75</v>
      </c>
      <c r="C127" s="1" t="s">
        <v>13</v>
      </c>
      <c r="D127" s="7">
        <v>2.3876985E-2</v>
      </c>
      <c r="E127" s="1" t="s">
        <v>14</v>
      </c>
      <c r="F127" s="4">
        <v>97.404200000000003</v>
      </c>
      <c r="G127" s="1" t="s">
        <v>15</v>
      </c>
      <c r="H127" s="1">
        <v>1999</v>
      </c>
      <c r="I127" s="1" t="s">
        <v>16</v>
      </c>
      <c r="J127" s="1" t="s">
        <v>17</v>
      </c>
      <c r="K127" s="1" t="s">
        <v>18</v>
      </c>
      <c r="L127" s="4">
        <v>2281.6966000000002</v>
      </c>
      <c r="M127">
        <f t="shared" si="5"/>
        <v>18.75</v>
      </c>
      <c r="N127" t="str">
        <f t="shared" si="6"/>
        <v>Medium</v>
      </c>
      <c r="O127" t="str">
        <f t="shared" si="7"/>
        <v>Low  Fat</v>
      </c>
      <c r="P127">
        <f t="shared" si="8"/>
        <v>23</v>
      </c>
      <c r="Q127">
        <f t="shared" ca="1" si="9"/>
        <v>27</v>
      </c>
      <c r="R127" t="str">
        <f>IFERROR(VLOOKUP(J127,#REF!, 2,0),"Unknown")</f>
        <v>Unknown</v>
      </c>
    </row>
    <row r="128" spans="1:18" ht="12.5" x14ac:dyDescent="0.25">
      <c r="A128" s="1" t="s">
        <v>1280</v>
      </c>
      <c r="B128" s="1">
        <v>18.75</v>
      </c>
      <c r="C128" s="1" t="s">
        <v>13</v>
      </c>
      <c r="D128" s="7">
        <v>0</v>
      </c>
      <c r="E128" s="1" t="s">
        <v>14</v>
      </c>
      <c r="F128" s="4">
        <v>97.904200000000003</v>
      </c>
      <c r="G128" s="1" t="s">
        <v>44</v>
      </c>
      <c r="H128" s="1">
        <v>2002</v>
      </c>
      <c r="J128" s="1" t="s">
        <v>45</v>
      </c>
      <c r="K128" s="1" t="s">
        <v>18</v>
      </c>
      <c r="L128" s="4">
        <v>1686.4713999999999</v>
      </c>
      <c r="M128">
        <f t="shared" si="5"/>
        <v>18.75</v>
      </c>
      <c r="N128" t="str">
        <f t="shared" si="6"/>
        <v>Small</v>
      </c>
      <c r="O128" t="str">
        <f t="shared" si="7"/>
        <v>Low  Fat</v>
      </c>
      <c r="P128">
        <f t="shared" si="8"/>
        <v>17</v>
      </c>
      <c r="Q128">
        <f t="shared" ca="1" si="9"/>
        <v>24</v>
      </c>
      <c r="R128" t="str">
        <f>IFERROR(VLOOKUP(J128,#REF!, 2,0),"Unknown")</f>
        <v>Unknown</v>
      </c>
    </row>
    <row r="129" spans="1:18" ht="12.5" x14ac:dyDescent="0.25">
      <c r="A129" s="1" t="s">
        <v>1280</v>
      </c>
      <c r="B129" s="1">
        <v>18.75</v>
      </c>
      <c r="C129" s="1" t="s">
        <v>13</v>
      </c>
      <c r="D129" s="7">
        <v>2.3820081999999999E-2</v>
      </c>
      <c r="E129" s="1" t="s">
        <v>14</v>
      </c>
      <c r="F129" s="4">
        <v>97.604200000000006</v>
      </c>
      <c r="G129" s="1" t="s">
        <v>33</v>
      </c>
      <c r="H129" s="1">
        <v>1987</v>
      </c>
      <c r="I129" s="1" t="s">
        <v>34</v>
      </c>
      <c r="J129" s="1" t="s">
        <v>23</v>
      </c>
      <c r="K129" s="1" t="s">
        <v>18</v>
      </c>
      <c r="L129" s="4">
        <v>1488.0630000000001</v>
      </c>
      <c r="M129">
        <f t="shared" si="5"/>
        <v>18.75</v>
      </c>
      <c r="N129" t="str">
        <f t="shared" si="6"/>
        <v>High</v>
      </c>
      <c r="O129" t="str">
        <f t="shared" si="7"/>
        <v>Low  Fat</v>
      </c>
      <c r="P129">
        <f t="shared" si="8"/>
        <v>15</v>
      </c>
      <c r="Q129">
        <f t="shared" ca="1" si="9"/>
        <v>39</v>
      </c>
      <c r="R129" t="str">
        <f>IFERROR(VLOOKUP(J129,#REF!, 2,0),"Unknown")</f>
        <v>Unknown</v>
      </c>
    </row>
    <row r="130" spans="1:18" ht="12.5" x14ac:dyDescent="0.25">
      <c r="A130" s="1" t="s">
        <v>1280</v>
      </c>
      <c r="C130" s="1" t="s">
        <v>13</v>
      </c>
      <c r="D130" s="7">
        <v>4.1740623999999997E-2</v>
      </c>
      <c r="E130" s="1" t="s">
        <v>14</v>
      </c>
      <c r="F130" s="4">
        <v>98.304199999999994</v>
      </c>
      <c r="G130" s="1" t="s">
        <v>67</v>
      </c>
      <c r="H130" s="1">
        <v>1985</v>
      </c>
      <c r="I130" s="1" t="s">
        <v>51</v>
      </c>
      <c r="J130" s="1" t="s">
        <v>17</v>
      </c>
      <c r="K130" s="1" t="s">
        <v>30</v>
      </c>
      <c r="L130" s="4">
        <v>198.4084</v>
      </c>
      <c r="M130">
        <f t="shared" ref="M130:M193" si="10">IF(B130="",AVERAGE($B$2:$B$8524),B130)</f>
        <v>12.857645184136201</v>
      </c>
      <c r="N130" t="str">
        <f t="shared" ref="N130:N193" si="11">IF(I130="","Small",I130)</f>
        <v>Small</v>
      </c>
      <c r="O130" t="str">
        <f t="shared" ref="O130:O193" si="12">IF(OR(C130="low fat", C130="LF"), "Low  Fat", IF(OR(C130="reg"),"Regular",C130))</f>
        <v>Low  Fat</v>
      </c>
      <c r="P130">
        <f t="shared" si="8"/>
        <v>2</v>
      </c>
      <c r="Q130">
        <f t="shared" ca="1" si="9"/>
        <v>41</v>
      </c>
      <c r="R130" t="str">
        <f>IFERROR(VLOOKUP(J130,#REF!, 2,0),"Unknown")</f>
        <v>Unknown</v>
      </c>
    </row>
    <row r="131" spans="1:18" ht="12.5" x14ac:dyDescent="0.25">
      <c r="A131" s="1" t="s">
        <v>497</v>
      </c>
      <c r="B131" s="1">
        <v>9.8000000000000007</v>
      </c>
      <c r="C131" s="1" t="s">
        <v>13</v>
      </c>
      <c r="D131" s="7">
        <v>1.3898123E-2</v>
      </c>
      <c r="E131" s="1" t="s">
        <v>21</v>
      </c>
      <c r="F131" s="4">
        <v>46.506</v>
      </c>
      <c r="G131" s="1" t="s">
        <v>22</v>
      </c>
      <c r="H131" s="1">
        <v>2009</v>
      </c>
      <c r="I131" s="1" t="s">
        <v>16</v>
      </c>
      <c r="J131" s="1" t="s">
        <v>23</v>
      </c>
      <c r="K131" s="1" t="s">
        <v>24</v>
      </c>
      <c r="L131" s="4">
        <v>372.84800000000001</v>
      </c>
      <c r="M131">
        <f t="shared" si="10"/>
        <v>9.8000000000000007</v>
      </c>
      <c r="N131" t="str">
        <f t="shared" si="11"/>
        <v>Medium</v>
      </c>
      <c r="O131" t="str">
        <f t="shared" si="12"/>
        <v>Low  Fat</v>
      </c>
      <c r="P131">
        <f t="shared" ref="P131:P194" si="13">ROUND(L131/F131,0)</f>
        <v>8</v>
      </c>
      <c r="Q131">
        <f t="shared" ref="Q131:Q194" ca="1" si="14">YEAR(TODAY())-H131</f>
        <v>17</v>
      </c>
      <c r="R131" t="str">
        <f>IFERROR(VLOOKUP(J131,#REF!, 2,0),"Unknown")</f>
        <v>Unknown</v>
      </c>
    </row>
    <row r="132" spans="1:18" ht="12.5" x14ac:dyDescent="0.25">
      <c r="A132" s="1" t="s">
        <v>497</v>
      </c>
      <c r="B132" s="1">
        <v>9.8000000000000007</v>
      </c>
      <c r="C132" s="1" t="s">
        <v>13</v>
      </c>
      <c r="D132" s="7">
        <v>1.3920032000000001E-2</v>
      </c>
      <c r="E132" s="1" t="s">
        <v>21</v>
      </c>
      <c r="F132" s="4">
        <v>45.006</v>
      </c>
      <c r="G132" s="1" t="s">
        <v>47</v>
      </c>
      <c r="H132" s="1">
        <v>2007</v>
      </c>
      <c r="J132" s="1" t="s">
        <v>45</v>
      </c>
      <c r="K132" s="1" t="s">
        <v>18</v>
      </c>
      <c r="L132" s="4">
        <v>792.30200000000002</v>
      </c>
      <c r="M132">
        <f t="shared" si="10"/>
        <v>9.8000000000000007</v>
      </c>
      <c r="N132" t="str">
        <f t="shared" si="11"/>
        <v>Small</v>
      </c>
      <c r="O132" t="str">
        <f t="shared" si="12"/>
        <v>Low  Fat</v>
      </c>
      <c r="P132">
        <f t="shared" si="13"/>
        <v>18</v>
      </c>
      <c r="Q132">
        <f t="shared" ca="1" si="14"/>
        <v>19</v>
      </c>
      <c r="R132" t="str">
        <f>IFERROR(VLOOKUP(J132,#REF!, 2,0),"Unknown")</f>
        <v>Unknown</v>
      </c>
    </row>
    <row r="133" spans="1:18" ht="12.5" x14ac:dyDescent="0.25">
      <c r="A133" s="1" t="s">
        <v>497</v>
      </c>
      <c r="B133" s="1">
        <v>9.8000000000000007</v>
      </c>
      <c r="C133" s="1" t="s">
        <v>13</v>
      </c>
      <c r="D133" s="7">
        <v>1.3830218E-2</v>
      </c>
      <c r="E133" s="1" t="s">
        <v>21</v>
      </c>
      <c r="F133" s="4">
        <v>45.305999999999997</v>
      </c>
      <c r="G133" s="1" t="s">
        <v>33</v>
      </c>
      <c r="H133" s="1">
        <v>1987</v>
      </c>
      <c r="I133" s="1" t="s">
        <v>34</v>
      </c>
      <c r="J133" s="1" t="s">
        <v>23</v>
      </c>
      <c r="K133" s="1" t="s">
        <v>18</v>
      </c>
      <c r="L133" s="4">
        <v>1304.9680000000001</v>
      </c>
      <c r="M133">
        <f t="shared" si="10"/>
        <v>9.8000000000000007</v>
      </c>
      <c r="N133" t="str">
        <f t="shared" si="11"/>
        <v>High</v>
      </c>
      <c r="O133" t="str">
        <f t="shared" si="12"/>
        <v>Low  Fat</v>
      </c>
      <c r="P133">
        <f t="shared" si="13"/>
        <v>29</v>
      </c>
      <c r="Q133">
        <f t="shared" ca="1" si="14"/>
        <v>39</v>
      </c>
      <c r="R133" t="str">
        <f>IFERROR(VLOOKUP(J133,#REF!, 2,0),"Unknown")</f>
        <v>Unknown</v>
      </c>
    </row>
    <row r="134" spans="1:18" ht="12.5" x14ac:dyDescent="0.25">
      <c r="A134" s="1" t="s">
        <v>497</v>
      </c>
      <c r="B134" s="1">
        <v>9.8000000000000007</v>
      </c>
      <c r="C134" s="1" t="s">
        <v>13</v>
      </c>
      <c r="D134" s="7">
        <v>1.3869809E-2</v>
      </c>
      <c r="E134" s="1" t="s">
        <v>21</v>
      </c>
      <c r="F134" s="4">
        <v>47.405999999999999</v>
      </c>
      <c r="G134" s="1" t="s">
        <v>44</v>
      </c>
      <c r="H134" s="1">
        <v>2002</v>
      </c>
      <c r="J134" s="1" t="s">
        <v>45</v>
      </c>
      <c r="K134" s="1" t="s">
        <v>18</v>
      </c>
      <c r="L134" s="4">
        <v>978.726</v>
      </c>
      <c r="M134">
        <f t="shared" si="10"/>
        <v>9.8000000000000007</v>
      </c>
      <c r="N134" t="str">
        <f t="shared" si="11"/>
        <v>Small</v>
      </c>
      <c r="O134" t="str">
        <f t="shared" si="12"/>
        <v>Low  Fat</v>
      </c>
      <c r="P134">
        <f t="shared" si="13"/>
        <v>21</v>
      </c>
      <c r="Q134">
        <f t="shared" ca="1" si="14"/>
        <v>24</v>
      </c>
      <c r="R134" t="str">
        <f>IFERROR(VLOOKUP(J134,#REF!, 2,0),"Unknown")</f>
        <v>Unknown</v>
      </c>
    </row>
    <row r="135" spans="1:18" ht="12.5" x14ac:dyDescent="0.25">
      <c r="A135" s="1" t="s">
        <v>497</v>
      </c>
      <c r="B135" s="1">
        <v>9.8000000000000007</v>
      </c>
      <c r="C135" s="1" t="s">
        <v>92</v>
      </c>
      <c r="D135" s="7">
        <v>2.3168230000000001E-2</v>
      </c>
      <c r="E135" s="1" t="s">
        <v>21</v>
      </c>
      <c r="F135" s="4">
        <v>47.506</v>
      </c>
      <c r="G135" s="1" t="s">
        <v>29</v>
      </c>
      <c r="H135" s="1">
        <v>1998</v>
      </c>
      <c r="J135" s="1" t="s">
        <v>23</v>
      </c>
      <c r="K135" s="1" t="s">
        <v>30</v>
      </c>
      <c r="L135" s="4">
        <v>186.42400000000001</v>
      </c>
      <c r="M135">
        <f t="shared" si="10"/>
        <v>9.8000000000000007</v>
      </c>
      <c r="N135" t="str">
        <f t="shared" si="11"/>
        <v>Small</v>
      </c>
      <c r="O135" t="str">
        <f t="shared" si="12"/>
        <v>Low  Fat</v>
      </c>
      <c r="P135">
        <f t="shared" si="13"/>
        <v>4</v>
      </c>
      <c r="Q135">
        <f t="shared" ca="1" si="14"/>
        <v>28</v>
      </c>
      <c r="R135" t="str">
        <f>IFERROR(VLOOKUP(J135,#REF!, 2,0),"Unknown")</f>
        <v>Unknown</v>
      </c>
    </row>
    <row r="136" spans="1:18" ht="12.5" x14ac:dyDescent="0.25">
      <c r="A136" s="1" t="s">
        <v>497</v>
      </c>
      <c r="B136" s="1">
        <v>9.8000000000000007</v>
      </c>
      <c r="C136" s="1" t="s">
        <v>13</v>
      </c>
      <c r="D136" s="7">
        <v>1.3863257E-2</v>
      </c>
      <c r="E136" s="1" t="s">
        <v>21</v>
      </c>
      <c r="F136" s="4">
        <v>45.106000000000002</v>
      </c>
      <c r="G136" s="1" t="s">
        <v>15</v>
      </c>
      <c r="H136" s="1">
        <v>1999</v>
      </c>
      <c r="I136" s="1" t="s">
        <v>16</v>
      </c>
      <c r="J136" s="1" t="s">
        <v>17</v>
      </c>
      <c r="K136" s="1" t="s">
        <v>18</v>
      </c>
      <c r="L136" s="4">
        <v>1398.18</v>
      </c>
      <c r="M136">
        <f t="shared" si="10"/>
        <v>9.8000000000000007</v>
      </c>
      <c r="N136" t="str">
        <f t="shared" si="11"/>
        <v>Medium</v>
      </c>
      <c r="O136" t="str">
        <f t="shared" si="12"/>
        <v>Low  Fat</v>
      </c>
      <c r="P136">
        <f t="shared" si="13"/>
        <v>31</v>
      </c>
      <c r="Q136">
        <f t="shared" ca="1" si="14"/>
        <v>27</v>
      </c>
      <c r="R136" t="str">
        <f>IFERROR(VLOOKUP(J136,#REF!, 2,0),"Unknown")</f>
        <v>Unknown</v>
      </c>
    </row>
    <row r="137" spans="1:18" ht="12.5" x14ac:dyDescent="0.25">
      <c r="A137" s="1" t="s">
        <v>497</v>
      </c>
      <c r="B137" s="1">
        <v>9.8000000000000007</v>
      </c>
      <c r="C137" s="1" t="s">
        <v>13</v>
      </c>
      <c r="D137" s="7">
        <v>1.3841737E-2</v>
      </c>
      <c r="E137" s="1" t="s">
        <v>21</v>
      </c>
      <c r="F137" s="4">
        <v>45.206000000000003</v>
      </c>
      <c r="G137" s="1" t="s">
        <v>50</v>
      </c>
      <c r="H137" s="1">
        <v>1997</v>
      </c>
      <c r="I137" s="1" t="s">
        <v>51</v>
      </c>
      <c r="J137" s="1" t="s">
        <v>17</v>
      </c>
      <c r="K137" s="1" t="s">
        <v>18</v>
      </c>
      <c r="L137" s="4">
        <v>1211.7560000000001</v>
      </c>
      <c r="M137">
        <f t="shared" si="10"/>
        <v>9.8000000000000007</v>
      </c>
      <c r="N137" t="str">
        <f t="shared" si="11"/>
        <v>Small</v>
      </c>
      <c r="O137" t="str">
        <f t="shared" si="12"/>
        <v>Low  Fat</v>
      </c>
      <c r="P137">
        <f t="shared" si="13"/>
        <v>27</v>
      </c>
      <c r="Q137">
        <f t="shared" ca="1" si="14"/>
        <v>29</v>
      </c>
      <c r="R137" t="str">
        <f>IFERROR(VLOOKUP(J137,#REF!, 2,0),"Unknown")</f>
        <v>Unknown</v>
      </c>
    </row>
    <row r="138" spans="1:18" ht="12.5" x14ac:dyDescent="0.25">
      <c r="A138" s="1" t="s">
        <v>695</v>
      </c>
      <c r="B138" s="1">
        <v>9.8949999999999996</v>
      </c>
      <c r="C138" s="1" t="s">
        <v>13</v>
      </c>
      <c r="D138" s="7">
        <v>0.167799329</v>
      </c>
      <c r="E138" s="1" t="s">
        <v>21</v>
      </c>
      <c r="F138" s="4">
        <v>239.4564</v>
      </c>
      <c r="G138" s="1" t="s">
        <v>62</v>
      </c>
      <c r="H138" s="1">
        <v>2004</v>
      </c>
      <c r="I138" s="1" t="s">
        <v>51</v>
      </c>
      <c r="J138" s="1" t="s">
        <v>45</v>
      </c>
      <c r="K138" s="1" t="s">
        <v>18</v>
      </c>
      <c r="L138" s="4">
        <v>5243.8407999999999</v>
      </c>
      <c r="M138">
        <f t="shared" si="10"/>
        <v>9.8949999999999996</v>
      </c>
      <c r="N138" t="str">
        <f t="shared" si="11"/>
        <v>Small</v>
      </c>
      <c r="O138" t="str">
        <f t="shared" si="12"/>
        <v>Low  Fat</v>
      </c>
      <c r="P138">
        <f t="shared" si="13"/>
        <v>22</v>
      </c>
      <c r="Q138">
        <f t="shared" ca="1" si="14"/>
        <v>22</v>
      </c>
      <c r="R138" t="str">
        <f>IFERROR(VLOOKUP(J138,#REF!, 2,0),"Unknown")</f>
        <v>Unknown</v>
      </c>
    </row>
    <row r="139" spans="1:18" ht="12.5" x14ac:dyDescent="0.25">
      <c r="A139" s="1" t="s">
        <v>695</v>
      </c>
      <c r="B139" s="1">
        <v>9.8949999999999996</v>
      </c>
      <c r="C139" s="1" t="s">
        <v>13</v>
      </c>
      <c r="D139" s="7">
        <v>0.168780385</v>
      </c>
      <c r="E139" s="1" t="s">
        <v>21</v>
      </c>
      <c r="F139" s="4">
        <v>236.85640000000001</v>
      </c>
      <c r="G139" s="1" t="s">
        <v>47</v>
      </c>
      <c r="H139" s="1">
        <v>2007</v>
      </c>
      <c r="J139" s="1" t="s">
        <v>45</v>
      </c>
      <c r="K139" s="1" t="s">
        <v>18</v>
      </c>
      <c r="L139" s="4">
        <v>4767.1279999999997</v>
      </c>
      <c r="M139">
        <f t="shared" si="10"/>
        <v>9.8949999999999996</v>
      </c>
      <c r="N139" t="str">
        <f t="shared" si="11"/>
        <v>Small</v>
      </c>
      <c r="O139" t="str">
        <f t="shared" si="12"/>
        <v>Low  Fat</v>
      </c>
      <c r="P139">
        <f t="shared" si="13"/>
        <v>20</v>
      </c>
      <c r="Q139">
        <f t="shared" ca="1" si="14"/>
        <v>19</v>
      </c>
      <c r="R139" t="str">
        <f>IFERROR(VLOOKUP(J139,#REF!, 2,0),"Unknown")</f>
        <v>Unknown</v>
      </c>
    </row>
    <row r="140" spans="1:18" ht="12.5" x14ac:dyDescent="0.25">
      <c r="A140" s="1" t="s">
        <v>695</v>
      </c>
      <c r="B140" s="1">
        <v>9.8949999999999996</v>
      </c>
      <c r="C140" s="1" t="s">
        <v>92</v>
      </c>
      <c r="D140" s="7">
        <v>0.167831064</v>
      </c>
      <c r="E140" s="1" t="s">
        <v>21</v>
      </c>
      <c r="F140" s="4">
        <v>237.4564</v>
      </c>
      <c r="G140" s="1" t="s">
        <v>50</v>
      </c>
      <c r="H140" s="1">
        <v>1997</v>
      </c>
      <c r="I140" s="1" t="s">
        <v>51</v>
      </c>
      <c r="J140" s="1" t="s">
        <v>17</v>
      </c>
      <c r="K140" s="1" t="s">
        <v>18</v>
      </c>
      <c r="L140" s="4">
        <v>715.06920000000002</v>
      </c>
      <c r="M140">
        <f t="shared" si="10"/>
        <v>9.8949999999999996</v>
      </c>
      <c r="N140" t="str">
        <f t="shared" si="11"/>
        <v>Small</v>
      </c>
      <c r="O140" t="str">
        <f t="shared" si="12"/>
        <v>Low  Fat</v>
      </c>
      <c r="P140">
        <f t="shared" si="13"/>
        <v>3</v>
      </c>
      <c r="Q140">
        <f t="shared" ca="1" si="14"/>
        <v>29</v>
      </c>
      <c r="R140" t="str">
        <f>IFERROR(VLOOKUP(J140,#REF!, 2,0),"Unknown")</f>
        <v>Unknown</v>
      </c>
    </row>
    <row r="141" spans="1:18" ht="12.5" x14ac:dyDescent="0.25">
      <c r="A141" s="1" t="s">
        <v>695</v>
      </c>
      <c r="B141" s="1">
        <v>9.8949999999999996</v>
      </c>
      <c r="C141" s="1" t="s">
        <v>13</v>
      </c>
      <c r="D141" s="7">
        <v>0.16817143000000001</v>
      </c>
      <c r="E141" s="1" t="s">
        <v>21</v>
      </c>
      <c r="F141" s="4">
        <v>237.75640000000001</v>
      </c>
      <c r="G141" s="1" t="s">
        <v>44</v>
      </c>
      <c r="H141" s="1">
        <v>2002</v>
      </c>
      <c r="J141" s="1" t="s">
        <v>45</v>
      </c>
      <c r="K141" s="1" t="s">
        <v>18</v>
      </c>
      <c r="L141" s="4">
        <v>3813.7024000000001</v>
      </c>
      <c r="M141">
        <f t="shared" si="10"/>
        <v>9.8949999999999996</v>
      </c>
      <c r="N141" t="str">
        <f t="shared" si="11"/>
        <v>Small</v>
      </c>
      <c r="O141" t="str">
        <f t="shared" si="12"/>
        <v>Low  Fat</v>
      </c>
      <c r="P141">
        <f t="shared" si="13"/>
        <v>16</v>
      </c>
      <c r="Q141">
        <f t="shared" ca="1" si="14"/>
        <v>24</v>
      </c>
      <c r="R141" t="str">
        <f>IFERROR(VLOOKUP(J141,#REF!, 2,0),"Unknown")</f>
        <v>Unknown</v>
      </c>
    </row>
    <row r="142" spans="1:18" ht="12.5" x14ac:dyDescent="0.25">
      <c r="A142" s="1" t="s">
        <v>707</v>
      </c>
      <c r="C142" s="1" t="s">
        <v>13</v>
      </c>
      <c r="D142" s="7">
        <v>6.5188619000000003E-2</v>
      </c>
      <c r="E142" s="1" t="s">
        <v>21</v>
      </c>
      <c r="F142" s="4">
        <v>181.1634</v>
      </c>
      <c r="G142" s="1" t="s">
        <v>67</v>
      </c>
      <c r="H142" s="1">
        <v>1985</v>
      </c>
      <c r="I142" s="1" t="s">
        <v>51</v>
      </c>
      <c r="J142" s="1" t="s">
        <v>17</v>
      </c>
      <c r="K142" s="1" t="s">
        <v>30</v>
      </c>
      <c r="L142" s="4">
        <v>181.76339999999999</v>
      </c>
      <c r="M142">
        <f t="shared" si="10"/>
        <v>12.857645184136201</v>
      </c>
      <c r="N142" t="str">
        <f t="shared" si="11"/>
        <v>Small</v>
      </c>
      <c r="O142" t="str">
        <f t="shared" si="12"/>
        <v>Low  Fat</v>
      </c>
      <c r="P142">
        <f t="shared" si="13"/>
        <v>1</v>
      </c>
      <c r="Q142">
        <f t="shared" ca="1" si="14"/>
        <v>41</v>
      </c>
      <c r="R142" t="str">
        <f>IFERROR(VLOOKUP(J142,#REF!, 2,0),"Unknown")</f>
        <v>Unknown</v>
      </c>
    </row>
    <row r="143" spans="1:18" ht="12.5" x14ac:dyDescent="0.25">
      <c r="A143" s="1" t="s">
        <v>707</v>
      </c>
      <c r="B143" s="1">
        <v>15.7</v>
      </c>
      <c r="C143" s="1" t="s">
        <v>13</v>
      </c>
      <c r="D143" s="7">
        <v>3.7225069999999999E-2</v>
      </c>
      <c r="E143" s="1" t="s">
        <v>21</v>
      </c>
      <c r="F143" s="4">
        <v>182.46340000000001</v>
      </c>
      <c r="G143" s="1" t="s">
        <v>62</v>
      </c>
      <c r="H143" s="1">
        <v>2004</v>
      </c>
      <c r="I143" s="1" t="s">
        <v>51</v>
      </c>
      <c r="J143" s="1" t="s">
        <v>45</v>
      </c>
      <c r="K143" s="1" t="s">
        <v>18</v>
      </c>
      <c r="L143" s="4">
        <v>1999.3974000000001</v>
      </c>
      <c r="M143">
        <f t="shared" si="10"/>
        <v>15.7</v>
      </c>
      <c r="N143" t="str">
        <f t="shared" si="11"/>
        <v>Small</v>
      </c>
      <c r="O143" t="str">
        <f t="shared" si="12"/>
        <v>Low  Fat</v>
      </c>
      <c r="P143">
        <f t="shared" si="13"/>
        <v>11</v>
      </c>
      <c r="Q143">
        <f t="shared" ca="1" si="14"/>
        <v>22</v>
      </c>
      <c r="R143" t="str">
        <f>IFERROR(VLOOKUP(J143,#REF!, 2,0),"Unknown")</f>
        <v>Unknown</v>
      </c>
    </row>
    <row r="144" spans="1:18" ht="12.5" x14ac:dyDescent="0.25">
      <c r="A144" s="1" t="s">
        <v>707</v>
      </c>
      <c r="B144" s="1">
        <v>15.7</v>
      </c>
      <c r="C144" s="1" t="s">
        <v>13</v>
      </c>
      <c r="D144" s="7">
        <v>3.7232109999999999E-2</v>
      </c>
      <c r="E144" s="1" t="s">
        <v>21</v>
      </c>
      <c r="F144" s="4">
        <v>183.1634</v>
      </c>
      <c r="G144" s="1" t="s">
        <v>50</v>
      </c>
      <c r="H144" s="1">
        <v>1997</v>
      </c>
      <c r="I144" s="1" t="s">
        <v>51</v>
      </c>
      <c r="J144" s="1" t="s">
        <v>17</v>
      </c>
      <c r="K144" s="1" t="s">
        <v>18</v>
      </c>
      <c r="L144" s="4">
        <v>5634.6653999999999</v>
      </c>
      <c r="M144">
        <f t="shared" si="10"/>
        <v>15.7</v>
      </c>
      <c r="N144" t="str">
        <f t="shared" si="11"/>
        <v>Small</v>
      </c>
      <c r="O144" t="str">
        <f t="shared" si="12"/>
        <v>Low  Fat</v>
      </c>
      <c r="P144">
        <f t="shared" si="13"/>
        <v>31</v>
      </c>
      <c r="Q144">
        <f t="shared" ca="1" si="14"/>
        <v>29</v>
      </c>
      <c r="R144" t="str">
        <f>IFERROR(VLOOKUP(J144,#REF!, 2,0),"Unknown")</f>
        <v>Unknown</v>
      </c>
    </row>
    <row r="145" spans="1:18" ht="12.5" x14ac:dyDescent="0.25">
      <c r="A145" s="1" t="s">
        <v>707</v>
      </c>
      <c r="B145" s="1">
        <v>15.7</v>
      </c>
      <c r="C145" s="1" t="s">
        <v>13</v>
      </c>
      <c r="D145" s="7">
        <v>3.7201127E-2</v>
      </c>
      <c r="E145" s="1" t="s">
        <v>21</v>
      </c>
      <c r="F145" s="4">
        <v>181.76339999999999</v>
      </c>
      <c r="G145" s="1" t="s">
        <v>33</v>
      </c>
      <c r="H145" s="1">
        <v>1987</v>
      </c>
      <c r="I145" s="1" t="s">
        <v>34</v>
      </c>
      <c r="J145" s="1" t="s">
        <v>23</v>
      </c>
      <c r="K145" s="1" t="s">
        <v>18</v>
      </c>
      <c r="L145" s="4">
        <v>2544.6876000000002</v>
      </c>
      <c r="M145">
        <f t="shared" si="10"/>
        <v>15.7</v>
      </c>
      <c r="N145" t="str">
        <f t="shared" si="11"/>
        <v>High</v>
      </c>
      <c r="O145" t="str">
        <f t="shared" si="12"/>
        <v>Low  Fat</v>
      </c>
      <c r="P145">
        <f t="shared" si="13"/>
        <v>14</v>
      </c>
      <c r="Q145">
        <f t="shared" ca="1" si="14"/>
        <v>39</v>
      </c>
      <c r="R145" t="str">
        <f>IFERROR(VLOOKUP(J145,#REF!, 2,0),"Unknown")</f>
        <v>Unknown</v>
      </c>
    </row>
    <row r="146" spans="1:18" ht="12.5" x14ac:dyDescent="0.25">
      <c r="A146" s="1" t="s">
        <v>707</v>
      </c>
      <c r="B146" s="1">
        <v>15.7</v>
      </c>
      <c r="C146" s="1" t="s">
        <v>92</v>
      </c>
      <c r="D146" s="7">
        <v>3.7383777999999999E-2</v>
      </c>
      <c r="E146" s="1" t="s">
        <v>21</v>
      </c>
      <c r="F146" s="4">
        <v>179.76339999999999</v>
      </c>
      <c r="G146" s="1" t="s">
        <v>22</v>
      </c>
      <c r="H146" s="1">
        <v>2009</v>
      </c>
      <c r="I146" s="1" t="s">
        <v>16</v>
      </c>
      <c r="J146" s="1" t="s">
        <v>23</v>
      </c>
      <c r="K146" s="1" t="s">
        <v>24</v>
      </c>
      <c r="L146" s="4">
        <v>1817.634</v>
      </c>
      <c r="M146">
        <f t="shared" si="10"/>
        <v>15.7</v>
      </c>
      <c r="N146" t="str">
        <f t="shared" si="11"/>
        <v>Medium</v>
      </c>
      <c r="O146" t="str">
        <f t="shared" si="12"/>
        <v>Low  Fat</v>
      </c>
      <c r="P146">
        <f t="shared" si="13"/>
        <v>10</v>
      </c>
      <c r="Q146">
        <f t="shared" ca="1" si="14"/>
        <v>17</v>
      </c>
      <c r="R146" t="str">
        <f>IFERROR(VLOOKUP(J146,#REF!, 2,0),"Unknown")</f>
        <v>Unknown</v>
      </c>
    </row>
    <row r="147" spans="1:18" ht="12.5" x14ac:dyDescent="0.25">
      <c r="A147" s="1" t="s">
        <v>707</v>
      </c>
      <c r="B147" s="1">
        <v>15.7</v>
      </c>
      <c r="C147" s="1" t="s">
        <v>13</v>
      </c>
      <c r="D147" s="7">
        <v>3.7289995999999999E-2</v>
      </c>
      <c r="E147" s="1" t="s">
        <v>21</v>
      </c>
      <c r="F147" s="4">
        <v>182.76339999999999</v>
      </c>
      <c r="G147" s="1" t="s">
        <v>15</v>
      </c>
      <c r="H147" s="1">
        <v>1999</v>
      </c>
      <c r="I147" s="1" t="s">
        <v>16</v>
      </c>
      <c r="J147" s="1" t="s">
        <v>17</v>
      </c>
      <c r="K147" s="1" t="s">
        <v>18</v>
      </c>
      <c r="L147" s="4">
        <v>3453.5046000000002</v>
      </c>
      <c r="M147">
        <f t="shared" si="10"/>
        <v>15.7</v>
      </c>
      <c r="N147" t="str">
        <f t="shared" si="11"/>
        <v>Medium</v>
      </c>
      <c r="O147" t="str">
        <f t="shared" si="12"/>
        <v>Low  Fat</v>
      </c>
      <c r="P147">
        <f t="shared" si="13"/>
        <v>19</v>
      </c>
      <c r="Q147">
        <f t="shared" ca="1" si="14"/>
        <v>27</v>
      </c>
      <c r="R147" t="str">
        <f>IFERROR(VLOOKUP(J147,#REF!, 2,0),"Unknown")</f>
        <v>Unknown</v>
      </c>
    </row>
    <row r="148" spans="1:18" ht="12.5" x14ac:dyDescent="0.25">
      <c r="A148" s="1" t="s">
        <v>1496</v>
      </c>
      <c r="B148" s="1">
        <v>10.1</v>
      </c>
      <c r="C148" s="1" t="s">
        <v>13</v>
      </c>
      <c r="D148" s="7">
        <v>0.167155198</v>
      </c>
      <c r="E148" s="1" t="s">
        <v>21</v>
      </c>
      <c r="F148" s="4">
        <v>241.75120000000001</v>
      </c>
      <c r="G148" s="1" t="s">
        <v>50</v>
      </c>
      <c r="H148" s="1">
        <v>1997</v>
      </c>
      <c r="I148" s="1" t="s">
        <v>51</v>
      </c>
      <c r="J148" s="1" t="s">
        <v>17</v>
      </c>
      <c r="K148" s="1" t="s">
        <v>18</v>
      </c>
      <c r="L148" s="4">
        <v>5331.7263999999996</v>
      </c>
      <c r="M148">
        <f t="shared" si="10"/>
        <v>10.1</v>
      </c>
      <c r="N148" t="str">
        <f t="shared" si="11"/>
        <v>Small</v>
      </c>
      <c r="O148" t="str">
        <f t="shared" si="12"/>
        <v>Low  Fat</v>
      </c>
      <c r="P148">
        <f t="shared" si="13"/>
        <v>22</v>
      </c>
      <c r="Q148">
        <f t="shared" ca="1" si="14"/>
        <v>29</v>
      </c>
      <c r="R148" t="str">
        <f>IFERROR(VLOOKUP(J148,#REF!, 2,0),"Unknown")</f>
        <v>Unknown</v>
      </c>
    </row>
    <row r="149" spans="1:18" ht="12.5" x14ac:dyDescent="0.25">
      <c r="A149" s="1" t="s">
        <v>1496</v>
      </c>
      <c r="B149" s="1">
        <v>10.1</v>
      </c>
      <c r="C149" s="1" t="s">
        <v>13</v>
      </c>
      <c r="D149" s="7">
        <v>0.279783532</v>
      </c>
      <c r="E149" s="1" t="s">
        <v>21</v>
      </c>
      <c r="F149" s="4">
        <v>241.85120000000001</v>
      </c>
      <c r="G149" s="1" t="s">
        <v>29</v>
      </c>
      <c r="H149" s="1">
        <v>1998</v>
      </c>
      <c r="J149" s="1" t="s">
        <v>23</v>
      </c>
      <c r="K149" s="1" t="s">
        <v>30</v>
      </c>
      <c r="L149" s="4">
        <v>484.70240000000001</v>
      </c>
      <c r="M149">
        <f t="shared" si="10"/>
        <v>10.1</v>
      </c>
      <c r="N149" t="str">
        <f t="shared" si="11"/>
        <v>Small</v>
      </c>
      <c r="O149" t="str">
        <f t="shared" si="12"/>
        <v>Low  Fat</v>
      </c>
      <c r="P149">
        <f t="shared" si="13"/>
        <v>2</v>
      </c>
      <c r="Q149">
        <f t="shared" ca="1" si="14"/>
        <v>28</v>
      </c>
      <c r="R149" t="str">
        <f>IFERROR(VLOOKUP(J149,#REF!, 2,0),"Unknown")</f>
        <v>Unknown</v>
      </c>
    </row>
    <row r="150" spans="1:18" ht="12.5" x14ac:dyDescent="0.25">
      <c r="A150" s="1" t="s">
        <v>1064</v>
      </c>
      <c r="B150" s="1">
        <v>19.600000000000001</v>
      </c>
      <c r="C150" s="1" t="s">
        <v>13</v>
      </c>
      <c r="D150" s="7">
        <v>2.4226902000000002E-2</v>
      </c>
      <c r="E150" s="1" t="s">
        <v>14</v>
      </c>
      <c r="F150" s="4">
        <v>48.771799999999999</v>
      </c>
      <c r="G150" s="1" t="s">
        <v>50</v>
      </c>
      <c r="H150" s="1">
        <v>1997</v>
      </c>
      <c r="I150" s="1" t="s">
        <v>51</v>
      </c>
      <c r="J150" s="1" t="s">
        <v>17</v>
      </c>
      <c r="K150" s="1" t="s">
        <v>18</v>
      </c>
      <c r="L150" s="4">
        <v>236.35900000000001</v>
      </c>
      <c r="M150">
        <f t="shared" si="10"/>
        <v>19.600000000000001</v>
      </c>
      <c r="N150" t="str">
        <f t="shared" si="11"/>
        <v>Small</v>
      </c>
      <c r="O150" t="str">
        <f t="shared" si="12"/>
        <v>Low  Fat</v>
      </c>
      <c r="P150">
        <f t="shared" si="13"/>
        <v>5</v>
      </c>
      <c r="Q150">
        <f t="shared" ca="1" si="14"/>
        <v>29</v>
      </c>
      <c r="R150" t="str">
        <f>IFERROR(VLOOKUP(J150,#REF!, 2,0),"Unknown")</f>
        <v>Unknown</v>
      </c>
    </row>
    <row r="151" spans="1:18" ht="12.5" x14ac:dyDescent="0.25">
      <c r="A151" s="1" t="s">
        <v>1064</v>
      </c>
      <c r="B151" s="1">
        <v>19.600000000000001</v>
      </c>
      <c r="C151" s="1" t="s">
        <v>13</v>
      </c>
      <c r="D151" s="7">
        <v>2.4363939000000001E-2</v>
      </c>
      <c r="E151" s="1" t="s">
        <v>14</v>
      </c>
      <c r="F151" s="4">
        <v>46.3718</v>
      </c>
      <c r="G151" s="1" t="s">
        <v>47</v>
      </c>
      <c r="H151" s="1">
        <v>2007</v>
      </c>
      <c r="J151" s="1" t="s">
        <v>45</v>
      </c>
      <c r="K151" s="1" t="s">
        <v>18</v>
      </c>
      <c r="L151" s="4">
        <v>661.80520000000001</v>
      </c>
      <c r="M151">
        <f t="shared" si="10"/>
        <v>19.600000000000001</v>
      </c>
      <c r="N151" t="str">
        <f t="shared" si="11"/>
        <v>Small</v>
      </c>
      <c r="O151" t="str">
        <f t="shared" si="12"/>
        <v>Low  Fat</v>
      </c>
      <c r="P151">
        <f t="shared" si="13"/>
        <v>14</v>
      </c>
      <c r="Q151">
        <f t="shared" ca="1" si="14"/>
        <v>19</v>
      </c>
      <c r="R151" t="str">
        <f>IFERROR(VLOOKUP(J151,#REF!, 2,0),"Unknown")</f>
        <v>Unknown</v>
      </c>
    </row>
    <row r="152" spans="1:18" ht="12.5" x14ac:dyDescent="0.25">
      <c r="A152" s="1" t="s">
        <v>1064</v>
      </c>
      <c r="B152" s="1">
        <v>19.600000000000001</v>
      </c>
      <c r="C152" s="1" t="s">
        <v>13</v>
      </c>
      <c r="D152" s="7">
        <v>2.4325592E-2</v>
      </c>
      <c r="E152" s="1" t="s">
        <v>14</v>
      </c>
      <c r="F152" s="4">
        <v>48.571800000000003</v>
      </c>
      <c r="G152" s="1" t="s">
        <v>22</v>
      </c>
      <c r="H152" s="1">
        <v>2009</v>
      </c>
      <c r="I152" s="1" t="s">
        <v>16</v>
      </c>
      <c r="J152" s="1" t="s">
        <v>23</v>
      </c>
      <c r="K152" s="1" t="s">
        <v>24</v>
      </c>
      <c r="L152" s="4">
        <v>425.44619999999998</v>
      </c>
      <c r="M152">
        <f t="shared" si="10"/>
        <v>19.600000000000001</v>
      </c>
      <c r="N152" t="str">
        <f t="shared" si="11"/>
        <v>Medium</v>
      </c>
      <c r="O152" t="str">
        <f t="shared" si="12"/>
        <v>Low  Fat</v>
      </c>
      <c r="P152">
        <f t="shared" si="13"/>
        <v>9</v>
      </c>
      <c r="Q152">
        <f t="shared" ca="1" si="14"/>
        <v>17</v>
      </c>
      <c r="R152" t="str">
        <f>IFERROR(VLOOKUP(J152,#REF!, 2,0),"Unknown")</f>
        <v>Unknown</v>
      </c>
    </row>
    <row r="153" spans="1:18" ht="12.5" x14ac:dyDescent="0.25">
      <c r="A153" s="1" t="s">
        <v>1064</v>
      </c>
      <c r="B153" s="1">
        <v>19.600000000000001</v>
      </c>
      <c r="C153" s="1" t="s">
        <v>13</v>
      </c>
      <c r="D153" s="7">
        <v>2.4222321000000002E-2</v>
      </c>
      <c r="E153" s="1" t="s">
        <v>14</v>
      </c>
      <c r="F153" s="4">
        <v>45.571800000000003</v>
      </c>
      <c r="G153" s="1" t="s">
        <v>62</v>
      </c>
      <c r="H153" s="1">
        <v>2004</v>
      </c>
      <c r="I153" s="1" t="s">
        <v>51</v>
      </c>
      <c r="J153" s="1" t="s">
        <v>45</v>
      </c>
      <c r="K153" s="1" t="s">
        <v>18</v>
      </c>
      <c r="L153" s="4">
        <v>945.43600000000004</v>
      </c>
      <c r="M153">
        <f t="shared" si="10"/>
        <v>19.600000000000001</v>
      </c>
      <c r="N153" t="str">
        <f t="shared" si="11"/>
        <v>Small</v>
      </c>
      <c r="O153" t="str">
        <f t="shared" si="12"/>
        <v>Low  Fat</v>
      </c>
      <c r="P153">
        <f t="shared" si="13"/>
        <v>21</v>
      </c>
      <c r="Q153">
        <f t="shared" ca="1" si="14"/>
        <v>22</v>
      </c>
      <c r="R153" t="str">
        <f>IFERROR(VLOOKUP(J153,#REF!, 2,0),"Unknown")</f>
        <v>Unknown</v>
      </c>
    </row>
    <row r="154" spans="1:18" ht="12.5" x14ac:dyDescent="0.25">
      <c r="A154" s="1" t="s">
        <v>1064</v>
      </c>
      <c r="B154" s="1">
        <v>19.600000000000001</v>
      </c>
      <c r="C154" s="1" t="s">
        <v>13</v>
      </c>
      <c r="D154" s="7">
        <v>4.0550867999999997E-2</v>
      </c>
      <c r="E154" s="1" t="s">
        <v>14</v>
      </c>
      <c r="F154" s="4">
        <v>45.571800000000003</v>
      </c>
      <c r="G154" s="1" t="s">
        <v>29</v>
      </c>
      <c r="H154" s="1">
        <v>1998</v>
      </c>
      <c r="J154" s="1" t="s">
        <v>23</v>
      </c>
      <c r="K154" s="1" t="s">
        <v>30</v>
      </c>
      <c r="L154" s="4">
        <v>47.271799999999999</v>
      </c>
      <c r="M154">
        <f t="shared" si="10"/>
        <v>19.600000000000001</v>
      </c>
      <c r="N154" t="str">
        <f t="shared" si="11"/>
        <v>Small</v>
      </c>
      <c r="O154" t="str">
        <f t="shared" si="12"/>
        <v>Low  Fat</v>
      </c>
      <c r="P154">
        <f t="shared" si="13"/>
        <v>1</v>
      </c>
      <c r="Q154">
        <f t="shared" ca="1" si="14"/>
        <v>28</v>
      </c>
      <c r="R154" t="str">
        <f>IFERROR(VLOOKUP(J154,#REF!, 2,0),"Unknown")</f>
        <v>Unknown</v>
      </c>
    </row>
    <row r="155" spans="1:18" ht="12.5" x14ac:dyDescent="0.25">
      <c r="A155" s="1" t="s">
        <v>1064</v>
      </c>
      <c r="B155" s="1">
        <v>19.600000000000001</v>
      </c>
      <c r="C155" s="1" t="s">
        <v>13</v>
      </c>
      <c r="D155" s="7">
        <v>2.4264569E-2</v>
      </c>
      <c r="E155" s="1" t="s">
        <v>14</v>
      </c>
      <c r="F155" s="4">
        <v>46.571800000000003</v>
      </c>
      <c r="G155" s="1" t="s">
        <v>15</v>
      </c>
      <c r="H155" s="1">
        <v>1999</v>
      </c>
      <c r="I155" s="1" t="s">
        <v>16</v>
      </c>
      <c r="J155" s="1" t="s">
        <v>17</v>
      </c>
      <c r="K155" s="1" t="s">
        <v>18</v>
      </c>
      <c r="L155" s="4">
        <v>1607.2411999999999</v>
      </c>
      <c r="M155">
        <f t="shared" si="10"/>
        <v>19.600000000000001</v>
      </c>
      <c r="N155" t="str">
        <f t="shared" si="11"/>
        <v>Medium</v>
      </c>
      <c r="O155" t="str">
        <f t="shared" si="12"/>
        <v>Low  Fat</v>
      </c>
      <c r="P155">
        <f t="shared" si="13"/>
        <v>35</v>
      </c>
      <c r="Q155">
        <f t="shared" ca="1" si="14"/>
        <v>27</v>
      </c>
      <c r="R155" t="str">
        <f>IFERROR(VLOOKUP(J155,#REF!, 2,0),"Unknown")</f>
        <v>Unknown</v>
      </c>
    </row>
    <row r="156" spans="1:18" ht="12.5" x14ac:dyDescent="0.25">
      <c r="A156" s="1" t="s">
        <v>1064</v>
      </c>
      <c r="B156" s="1">
        <v>19.600000000000001</v>
      </c>
      <c r="C156" s="1" t="s">
        <v>13</v>
      </c>
      <c r="D156" s="7">
        <v>2.4276035000000001E-2</v>
      </c>
      <c r="E156" s="1" t="s">
        <v>14</v>
      </c>
      <c r="F156" s="4">
        <v>45.3718</v>
      </c>
      <c r="G156" s="1" t="s">
        <v>44</v>
      </c>
      <c r="H156" s="1">
        <v>2002</v>
      </c>
      <c r="J156" s="1" t="s">
        <v>45</v>
      </c>
      <c r="K156" s="1" t="s">
        <v>18</v>
      </c>
      <c r="L156" s="4">
        <v>614.53340000000003</v>
      </c>
      <c r="M156">
        <f t="shared" si="10"/>
        <v>19.600000000000001</v>
      </c>
      <c r="N156" t="str">
        <f t="shared" si="11"/>
        <v>Small</v>
      </c>
      <c r="O156" t="str">
        <f t="shared" si="12"/>
        <v>Low  Fat</v>
      </c>
      <c r="P156">
        <f t="shared" si="13"/>
        <v>14</v>
      </c>
      <c r="Q156">
        <f t="shared" ca="1" si="14"/>
        <v>24</v>
      </c>
      <c r="R156" t="str">
        <f>IFERROR(VLOOKUP(J156,#REF!, 2,0),"Unknown")</f>
        <v>Unknown</v>
      </c>
    </row>
    <row r="157" spans="1:18" ht="12.5" x14ac:dyDescent="0.25">
      <c r="A157" s="1" t="s">
        <v>737</v>
      </c>
      <c r="C157" s="1" t="s">
        <v>13</v>
      </c>
      <c r="D157" s="7">
        <v>7.0437799999999995E-2</v>
      </c>
      <c r="E157" s="1" t="s">
        <v>21</v>
      </c>
      <c r="F157" s="4">
        <v>112.886</v>
      </c>
      <c r="G157" s="1" t="s">
        <v>40</v>
      </c>
      <c r="H157" s="1">
        <v>1985</v>
      </c>
      <c r="I157" s="1" t="s">
        <v>16</v>
      </c>
      <c r="J157" s="1" t="s">
        <v>23</v>
      </c>
      <c r="K157" s="1" t="s">
        <v>41</v>
      </c>
      <c r="L157" s="4">
        <v>2942.8359999999998</v>
      </c>
      <c r="M157">
        <f t="shared" si="10"/>
        <v>12.857645184136201</v>
      </c>
      <c r="N157" t="str">
        <f t="shared" si="11"/>
        <v>Medium</v>
      </c>
      <c r="O157" t="str">
        <f t="shared" si="12"/>
        <v>Low  Fat</v>
      </c>
      <c r="P157">
        <f t="shared" si="13"/>
        <v>26</v>
      </c>
      <c r="Q157">
        <f t="shared" ca="1" si="14"/>
        <v>41</v>
      </c>
      <c r="R157" t="str">
        <f>IFERROR(VLOOKUP(J157,#REF!, 2,0),"Unknown")</f>
        <v>Unknown</v>
      </c>
    </row>
    <row r="158" spans="1:18" ht="12.5" x14ac:dyDescent="0.25">
      <c r="A158" s="1" t="s">
        <v>737</v>
      </c>
      <c r="B158" s="1">
        <v>4.59</v>
      </c>
      <c r="C158" s="1" t="s">
        <v>13</v>
      </c>
      <c r="D158" s="7">
        <v>7.0890601999999997E-2</v>
      </c>
      <c r="E158" s="1" t="s">
        <v>21</v>
      </c>
      <c r="F158" s="4">
        <v>111.68600000000001</v>
      </c>
      <c r="G158" s="1" t="s">
        <v>15</v>
      </c>
      <c r="H158" s="1">
        <v>1999</v>
      </c>
      <c r="I158" s="1" t="s">
        <v>16</v>
      </c>
      <c r="J158" s="1" t="s">
        <v>17</v>
      </c>
      <c r="K158" s="1" t="s">
        <v>18</v>
      </c>
      <c r="L158" s="4">
        <v>1584.604</v>
      </c>
      <c r="M158">
        <f t="shared" si="10"/>
        <v>4.59</v>
      </c>
      <c r="N158" t="str">
        <f t="shared" si="11"/>
        <v>Medium</v>
      </c>
      <c r="O158" t="str">
        <f t="shared" si="12"/>
        <v>Low  Fat</v>
      </c>
      <c r="P158">
        <f t="shared" si="13"/>
        <v>14</v>
      </c>
      <c r="Q158">
        <f t="shared" ca="1" si="14"/>
        <v>27</v>
      </c>
      <c r="R158" t="str">
        <f>IFERROR(VLOOKUP(J158,#REF!, 2,0),"Unknown")</f>
        <v>Unknown</v>
      </c>
    </row>
    <row r="159" spans="1:18" ht="12.5" x14ac:dyDescent="0.25">
      <c r="A159" s="1" t="s">
        <v>737</v>
      </c>
      <c r="B159" s="1">
        <v>4.59</v>
      </c>
      <c r="C159" s="1" t="s">
        <v>13</v>
      </c>
      <c r="D159" s="7">
        <v>7.0780557999999993E-2</v>
      </c>
      <c r="E159" s="1" t="s">
        <v>21</v>
      </c>
      <c r="F159" s="4">
        <v>114.586</v>
      </c>
      <c r="G159" s="1" t="s">
        <v>50</v>
      </c>
      <c r="H159" s="1">
        <v>1997</v>
      </c>
      <c r="I159" s="1" t="s">
        <v>51</v>
      </c>
      <c r="J159" s="1" t="s">
        <v>17</v>
      </c>
      <c r="K159" s="1" t="s">
        <v>18</v>
      </c>
      <c r="L159" s="4">
        <v>1245.046</v>
      </c>
      <c r="M159">
        <f t="shared" si="10"/>
        <v>4.59</v>
      </c>
      <c r="N159" t="str">
        <f t="shared" si="11"/>
        <v>Small</v>
      </c>
      <c r="O159" t="str">
        <f t="shared" si="12"/>
        <v>Low  Fat</v>
      </c>
      <c r="P159">
        <f t="shared" si="13"/>
        <v>11</v>
      </c>
      <c r="Q159">
        <f t="shared" ca="1" si="14"/>
        <v>29</v>
      </c>
      <c r="R159" t="str">
        <f>IFERROR(VLOOKUP(J159,#REF!, 2,0),"Unknown")</f>
        <v>Unknown</v>
      </c>
    </row>
    <row r="160" spans="1:18" ht="12.5" x14ac:dyDescent="0.25">
      <c r="A160" s="1" t="s">
        <v>737</v>
      </c>
      <c r="B160" s="1">
        <v>4.59</v>
      </c>
      <c r="C160" s="1" t="s">
        <v>13</v>
      </c>
      <c r="D160" s="7">
        <v>7.0767174000000002E-2</v>
      </c>
      <c r="E160" s="1" t="s">
        <v>21</v>
      </c>
      <c r="F160" s="4">
        <v>111.986</v>
      </c>
      <c r="G160" s="1" t="s">
        <v>62</v>
      </c>
      <c r="H160" s="1">
        <v>2004</v>
      </c>
      <c r="I160" s="1" t="s">
        <v>51</v>
      </c>
      <c r="J160" s="1" t="s">
        <v>45</v>
      </c>
      <c r="K160" s="1" t="s">
        <v>18</v>
      </c>
      <c r="L160" s="4">
        <v>792.30200000000002</v>
      </c>
      <c r="M160">
        <f t="shared" si="10"/>
        <v>4.59</v>
      </c>
      <c r="N160" t="str">
        <f t="shared" si="11"/>
        <v>Small</v>
      </c>
      <c r="O160" t="str">
        <f t="shared" si="12"/>
        <v>Low  Fat</v>
      </c>
      <c r="P160">
        <f t="shared" si="13"/>
        <v>7</v>
      </c>
      <c r="Q160">
        <f t="shared" ca="1" si="14"/>
        <v>22</v>
      </c>
      <c r="R160" t="str">
        <f>IFERROR(VLOOKUP(J160,#REF!, 2,0),"Unknown")</f>
        <v>Unknown</v>
      </c>
    </row>
    <row r="161" spans="1:18" ht="12.5" x14ac:dyDescent="0.25">
      <c r="A161" s="1" t="s">
        <v>737</v>
      </c>
      <c r="B161" s="1">
        <v>4.59</v>
      </c>
      <c r="C161" s="1" t="s">
        <v>13</v>
      </c>
      <c r="D161" s="7">
        <v>7.0721655999999994E-2</v>
      </c>
      <c r="E161" s="1" t="s">
        <v>21</v>
      </c>
      <c r="F161" s="4">
        <v>113.286</v>
      </c>
      <c r="G161" s="1" t="s">
        <v>33</v>
      </c>
      <c r="H161" s="1">
        <v>1987</v>
      </c>
      <c r="I161" s="1" t="s">
        <v>34</v>
      </c>
      <c r="J161" s="1" t="s">
        <v>23</v>
      </c>
      <c r="K161" s="1" t="s">
        <v>18</v>
      </c>
      <c r="L161" s="4">
        <v>1471.4179999999999</v>
      </c>
      <c r="M161">
        <f t="shared" si="10"/>
        <v>4.59</v>
      </c>
      <c r="N161" t="str">
        <f t="shared" si="11"/>
        <v>High</v>
      </c>
      <c r="O161" t="str">
        <f t="shared" si="12"/>
        <v>Low  Fat</v>
      </c>
      <c r="P161">
        <f t="shared" si="13"/>
        <v>13</v>
      </c>
      <c r="Q161">
        <f t="shared" ca="1" si="14"/>
        <v>39</v>
      </c>
      <c r="R161" t="str">
        <f>IFERROR(VLOOKUP(J161,#REF!, 2,0),"Unknown")</f>
        <v>Unknown</v>
      </c>
    </row>
    <row r="162" spans="1:18" ht="12.5" x14ac:dyDescent="0.25">
      <c r="A162" s="1" t="s">
        <v>737</v>
      </c>
      <c r="B162" s="1">
        <v>4.59</v>
      </c>
      <c r="C162" s="1" t="s">
        <v>13</v>
      </c>
      <c r="D162" s="7">
        <v>0</v>
      </c>
      <c r="E162" s="1" t="s">
        <v>21</v>
      </c>
      <c r="F162" s="4">
        <v>111.18600000000001</v>
      </c>
      <c r="G162" s="1" t="s">
        <v>44</v>
      </c>
      <c r="H162" s="1">
        <v>2002</v>
      </c>
      <c r="J162" s="1" t="s">
        <v>45</v>
      </c>
      <c r="K162" s="1" t="s">
        <v>18</v>
      </c>
      <c r="L162" s="4">
        <v>1245.046</v>
      </c>
      <c r="M162">
        <f t="shared" si="10"/>
        <v>4.59</v>
      </c>
      <c r="N162" t="str">
        <f t="shared" si="11"/>
        <v>Small</v>
      </c>
      <c r="O162" t="str">
        <f t="shared" si="12"/>
        <v>Low  Fat</v>
      </c>
      <c r="P162">
        <f t="shared" si="13"/>
        <v>11</v>
      </c>
      <c r="Q162">
        <f t="shared" ca="1" si="14"/>
        <v>24</v>
      </c>
      <c r="R162" t="str">
        <f>IFERROR(VLOOKUP(J162,#REF!, 2,0),"Unknown")</f>
        <v>Unknown</v>
      </c>
    </row>
    <row r="163" spans="1:18" ht="12.5" x14ac:dyDescent="0.25">
      <c r="A163" s="1" t="s">
        <v>661</v>
      </c>
      <c r="B163" s="1">
        <v>6.28</v>
      </c>
      <c r="C163" s="1" t="s">
        <v>13</v>
      </c>
      <c r="D163" s="7">
        <v>2.7699863000000002E-2</v>
      </c>
      <c r="E163" s="1" t="s">
        <v>21</v>
      </c>
      <c r="F163" s="4">
        <v>87.919799999999995</v>
      </c>
      <c r="G163" s="1" t="s">
        <v>62</v>
      </c>
      <c r="H163" s="1">
        <v>2004</v>
      </c>
      <c r="I163" s="1" t="s">
        <v>51</v>
      </c>
      <c r="J163" s="1" t="s">
        <v>45</v>
      </c>
      <c r="K163" s="1" t="s">
        <v>18</v>
      </c>
      <c r="L163" s="4">
        <v>1221.0771999999999</v>
      </c>
      <c r="M163">
        <f t="shared" si="10"/>
        <v>6.28</v>
      </c>
      <c r="N163" t="str">
        <f t="shared" si="11"/>
        <v>Small</v>
      </c>
      <c r="O163" t="str">
        <f t="shared" si="12"/>
        <v>Low  Fat</v>
      </c>
      <c r="P163">
        <f t="shared" si="13"/>
        <v>14</v>
      </c>
      <c r="Q163">
        <f t="shared" ca="1" si="14"/>
        <v>22</v>
      </c>
      <c r="R163" t="str">
        <f>IFERROR(VLOOKUP(J163,#REF!, 2,0),"Unknown")</f>
        <v>Unknown</v>
      </c>
    </row>
    <row r="164" spans="1:18" ht="12.5" x14ac:dyDescent="0.25">
      <c r="A164" s="1" t="s">
        <v>661</v>
      </c>
      <c r="B164" s="1">
        <v>6.28</v>
      </c>
      <c r="C164" s="1" t="s">
        <v>13</v>
      </c>
      <c r="D164" s="7">
        <v>2.7761289000000001E-2</v>
      </c>
      <c r="E164" s="1" t="s">
        <v>21</v>
      </c>
      <c r="F164" s="4">
        <v>85.819800000000001</v>
      </c>
      <c r="G164" s="1" t="s">
        <v>44</v>
      </c>
      <c r="H164" s="1">
        <v>2002</v>
      </c>
      <c r="J164" s="1" t="s">
        <v>45</v>
      </c>
      <c r="K164" s="1" t="s">
        <v>18</v>
      </c>
      <c r="L164" s="4">
        <v>872.19799999999998</v>
      </c>
      <c r="M164">
        <f t="shared" si="10"/>
        <v>6.28</v>
      </c>
      <c r="N164" t="str">
        <f t="shared" si="11"/>
        <v>Small</v>
      </c>
      <c r="O164" t="str">
        <f t="shared" si="12"/>
        <v>Low  Fat</v>
      </c>
      <c r="P164">
        <f t="shared" si="13"/>
        <v>10</v>
      </c>
      <c r="Q164">
        <f t="shared" ca="1" si="14"/>
        <v>24</v>
      </c>
      <c r="R164" t="str">
        <f>IFERROR(VLOOKUP(J164,#REF!, 2,0),"Unknown")</f>
        <v>Unknown</v>
      </c>
    </row>
    <row r="165" spans="1:18" ht="12.5" x14ac:dyDescent="0.25">
      <c r="A165" s="1" t="s">
        <v>661</v>
      </c>
      <c r="B165" s="1">
        <v>6.28</v>
      </c>
      <c r="C165" s="1" t="s">
        <v>13</v>
      </c>
      <c r="D165" s="7">
        <v>2.7748175999999999E-2</v>
      </c>
      <c r="E165" s="1" t="s">
        <v>21</v>
      </c>
      <c r="F165" s="4">
        <v>86.519800000000004</v>
      </c>
      <c r="G165" s="1" t="s">
        <v>15</v>
      </c>
      <c r="H165" s="1">
        <v>1999</v>
      </c>
      <c r="I165" s="1" t="s">
        <v>16</v>
      </c>
      <c r="J165" s="1" t="s">
        <v>17</v>
      </c>
      <c r="K165" s="1" t="s">
        <v>18</v>
      </c>
      <c r="L165" s="4">
        <v>1395.5168000000001</v>
      </c>
      <c r="M165">
        <f t="shared" si="10"/>
        <v>6.28</v>
      </c>
      <c r="N165" t="str">
        <f t="shared" si="11"/>
        <v>Medium</v>
      </c>
      <c r="O165" t="str">
        <f t="shared" si="12"/>
        <v>Low  Fat</v>
      </c>
      <c r="P165">
        <f t="shared" si="13"/>
        <v>16</v>
      </c>
      <c r="Q165">
        <f t="shared" ca="1" si="14"/>
        <v>27</v>
      </c>
      <c r="R165" t="str">
        <f>IFERROR(VLOOKUP(J165,#REF!, 2,0),"Unknown")</f>
        <v>Unknown</v>
      </c>
    </row>
    <row r="166" spans="1:18" ht="12.5" x14ac:dyDescent="0.25">
      <c r="A166" s="1" t="s">
        <v>661</v>
      </c>
      <c r="B166" s="1">
        <v>6.28</v>
      </c>
      <c r="C166" s="1" t="s">
        <v>13</v>
      </c>
      <c r="D166" s="7">
        <v>2.7682047000000001E-2</v>
      </c>
      <c r="E166" s="1" t="s">
        <v>21</v>
      </c>
      <c r="F166" s="4">
        <v>85.519800000000004</v>
      </c>
      <c r="G166" s="1" t="s">
        <v>33</v>
      </c>
      <c r="H166" s="1">
        <v>1987</v>
      </c>
      <c r="I166" s="1" t="s">
        <v>34</v>
      </c>
      <c r="J166" s="1" t="s">
        <v>23</v>
      </c>
      <c r="K166" s="1" t="s">
        <v>18</v>
      </c>
      <c r="L166" s="4">
        <v>1744.396</v>
      </c>
      <c r="M166">
        <f t="shared" si="10"/>
        <v>6.28</v>
      </c>
      <c r="N166" t="str">
        <f t="shared" si="11"/>
        <v>High</v>
      </c>
      <c r="O166" t="str">
        <f t="shared" si="12"/>
        <v>Low  Fat</v>
      </c>
      <c r="P166">
        <f t="shared" si="13"/>
        <v>20</v>
      </c>
      <c r="Q166">
        <f t="shared" ca="1" si="14"/>
        <v>39</v>
      </c>
      <c r="R166" t="str">
        <f>IFERROR(VLOOKUP(J166,#REF!, 2,0),"Unknown")</f>
        <v>Unknown</v>
      </c>
    </row>
    <row r="167" spans="1:18" ht="12.5" x14ac:dyDescent="0.25">
      <c r="A167" s="1" t="s">
        <v>661</v>
      </c>
      <c r="C167" s="1" t="s">
        <v>72</v>
      </c>
      <c r="D167" s="7">
        <v>2.7570938999999999E-2</v>
      </c>
      <c r="E167" s="1" t="s">
        <v>21</v>
      </c>
      <c r="F167" s="4">
        <v>86.619799999999998</v>
      </c>
      <c r="G167" s="1" t="s">
        <v>40</v>
      </c>
      <c r="H167" s="1">
        <v>1985</v>
      </c>
      <c r="I167" s="1" t="s">
        <v>16</v>
      </c>
      <c r="J167" s="1" t="s">
        <v>23</v>
      </c>
      <c r="K167" s="1" t="s">
        <v>41</v>
      </c>
      <c r="L167" s="4">
        <v>2529.3742000000002</v>
      </c>
      <c r="M167">
        <f t="shared" si="10"/>
        <v>12.857645184136201</v>
      </c>
      <c r="N167" t="str">
        <f t="shared" si="11"/>
        <v>Medium</v>
      </c>
      <c r="O167" t="str">
        <f t="shared" si="12"/>
        <v>Low  Fat</v>
      </c>
      <c r="P167">
        <f t="shared" si="13"/>
        <v>29</v>
      </c>
      <c r="Q167">
        <f t="shared" ca="1" si="14"/>
        <v>41</v>
      </c>
      <c r="R167" t="str">
        <f>IFERROR(VLOOKUP(J167,#REF!, 2,0),"Unknown")</f>
        <v>Unknown</v>
      </c>
    </row>
    <row r="168" spans="1:18" ht="12.5" x14ac:dyDescent="0.25">
      <c r="A168" s="1" t="s">
        <v>1141</v>
      </c>
      <c r="B168" s="1">
        <v>13.35</v>
      </c>
      <c r="C168" s="1" t="s">
        <v>13</v>
      </c>
      <c r="D168" s="7">
        <v>0</v>
      </c>
      <c r="E168" s="1" t="s">
        <v>14</v>
      </c>
      <c r="F168" s="4">
        <v>75.7012</v>
      </c>
      <c r="G168" s="1" t="s">
        <v>47</v>
      </c>
      <c r="H168" s="1">
        <v>2007</v>
      </c>
      <c r="J168" s="1" t="s">
        <v>45</v>
      </c>
      <c r="K168" s="1" t="s">
        <v>18</v>
      </c>
      <c r="L168" s="4">
        <v>1442.1228000000001</v>
      </c>
      <c r="M168">
        <f t="shared" si="10"/>
        <v>13.35</v>
      </c>
      <c r="N168" t="str">
        <f t="shared" si="11"/>
        <v>Small</v>
      </c>
      <c r="O168" t="str">
        <f t="shared" si="12"/>
        <v>Low  Fat</v>
      </c>
      <c r="P168">
        <f t="shared" si="13"/>
        <v>19</v>
      </c>
      <c r="Q168">
        <f t="shared" ca="1" si="14"/>
        <v>19</v>
      </c>
      <c r="R168" t="str">
        <f>IFERROR(VLOOKUP(J168,#REF!, 2,0),"Unknown")</f>
        <v>Unknown</v>
      </c>
    </row>
    <row r="169" spans="1:18" ht="12.5" x14ac:dyDescent="0.25">
      <c r="A169" s="1" t="s">
        <v>1141</v>
      </c>
      <c r="B169" s="1">
        <v>13.35</v>
      </c>
      <c r="C169" s="1" t="s">
        <v>13</v>
      </c>
      <c r="D169" s="7">
        <v>1.7857847E-2</v>
      </c>
      <c r="E169" s="1" t="s">
        <v>14</v>
      </c>
      <c r="F169" s="4">
        <v>77.501199999999997</v>
      </c>
      <c r="G169" s="1" t="s">
        <v>22</v>
      </c>
      <c r="H169" s="1">
        <v>2009</v>
      </c>
      <c r="I169" s="1" t="s">
        <v>16</v>
      </c>
      <c r="J169" s="1" t="s">
        <v>23</v>
      </c>
      <c r="K169" s="1" t="s">
        <v>24</v>
      </c>
      <c r="L169" s="4">
        <v>1518.0239999999999</v>
      </c>
      <c r="M169">
        <f t="shared" si="10"/>
        <v>13.35</v>
      </c>
      <c r="N169" t="str">
        <f t="shared" si="11"/>
        <v>Medium</v>
      </c>
      <c r="O169" t="str">
        <f t="shared" si="12"/>
        <v>Low  Fat</v>
      </c>
      <c r="P169">
        <f t="shared" si="13"/>
        <v>20</v>
      </c>
      <c r="Q169">
        <f t="shared" ca="1" si="14"/>
        <v>17</v>
      </c>
      <c r="R169" t="str">
        <f>IFERROR(VLOOKUP(J169,#REF!, 2,0),"Unknown")</f>
        <v>Unknown</v>
      </c>
    </row>
    <row r="170" spans="1:18" ht="12.5" x14ac:dyDescent="0.25">
      <c r="A170" s="1" t="s">
        <v>1141</v>
      </c>
      <c r="B170" s="1">
        <v>13.35</v>
      </c>
      <c r="C170" s="1" t="s">
        <v>13</v>
      </c>
      <c r="D170" s="7">
        <v>0</v>
      </c>
      <c r="E170" s="1" t="s">
        <v>14</v>
      </c>
      <c r="F170" s="4">
        <v>77.601200000000006</v>
      </c>
      <c r="G170" s="1" t="s">
        <v>50</v>
      </c>
      <c r="H170" s="1">
        <v>1997</v>
      </c>
      <c r="I170" s="1" t="s">
        <v>51</v>
      </c>
      <c r="J170" s="1" t="s">
        <v>17</v>
      </c>
      <c r="K170" s="1" t="s">
        <v>18</v>
      </c>
      <c r="L170" s="4">
        <v>986.71559999999999</v>
      </c>
      <c r="M170">
        <f t="shared" si="10"/>
        <v>13.35</v>
      </c>
      <c r="N170" t="str">
        <f t="shared" si="11"/>
        <v>Small</v>
      </c>
      <c r="O170" t="str">
        <f t="shared" si="12"/>
        <v>Low  Fat</v>
      </c>
      <c r="P170">
        <f t="shared" si="13"/>
        <v>13</v>
      </c>
      <c r="Q170">
        <f t="shared" ca="1" si="14"/>
        <v>29</v>
      </c>
      <c r="R170" t="str">
        <f>IFERROR(VLOOKUP(J170,#REF!, 2,0),"Unknown")</f>
        <v>Unknown</v>
      </c>
    </row>
    <row r="171" spans="1:18" ht="12.5" x14ac:dyDescent="0.25">
      <c r="A171" s="1" t="s">
        <v>1141</v>
      </c>
      <c r="B171" s="1">
        <v>13.35</v>
      </c>
      <c r="C171" s="1" t="s">
        <v>13</v>
      </c>
      <c r="D171" s="7">
        <v>1.7821466000000001E-2</v>
      </c>
      <c r="E171" s="1" t="s">
        <v>14</v>
      </c>
      <c r="F171" s="4">
        <v>75.101200000000006</v>
      </c>
      <c r="G171" s="1" t="s">
        <v>44</v>
      </c>
      <c r="H171" s="1">
        <v>2002</v>
      </c>
      <c r="J171" s="1" t="s">
        <v>45</v>
      </c>
      <c r="K171" s="1" t="s">
        <v>18</v>
      </c>
      <c r="L171" s="4">
        <v>1366.2216000000001</v>
      </c>
      <c r="M171">
        <f t="shared" si="10"/>
        <v>13.35</v>
      </c>
      <c r="N171" t="str">
        <f t="shared" si="11"/>
        <v>Small</v>
      </c>
      <c r="O171" t="str">
        <f t="shared" si="12"/>
        <v>Low  Fat</v>
      </c>
      <c r="P171">
        <f t="shared" si="13"/>
        <v>18</v>
      </c>
      <c r="Q171">
        <f t="shared" ca="1" si="14"/>
        <v>24</v>
      </c>
      <c r="R171" t="str">
        <f>IFERROR(VLOOKUP(J171,#REF!, 2,0),"Unknown")</f>
        <v>Unknown</v>
      </c>
    </row>
    <row r="172" spans="1:18" ht="12.5" x14ac:dyDescent="0.25">
      <c r="A172" s="1" t="s">
        <v>1141</v>
      </c>
      <c r="C172" s="1" t="s">
        <v>13</v>
      </c>
      <c r="D172" s="7">
        <v>3.1139933000000002E-2</v>
      </c>
      <c r="E172" s="1" t="s">
        <v>14</v>
      </c>
      <c r="F172" s="4">
        <v>74.801199999999994</v>
      </c>
      <c r="G172" s="1" t="s">
        <v>67</v>
      </c>
      <c r="H172" s="1">
        <v>1985</v>
      </c>
      <c r="I172" s="1" t="s">
        <v>51</v>
      </c>
      <c r="J172" s="1" t="s">
        <v>17</v>
      </c>
      <c r="K172" s="1" t="s">
        <v>30</v>
      </c>
      <c r="L172" s="4">
        <v>303.60480000000001</v>
      </c>
      <c r="M172">
        <f t="shared" si="10"/>
        <v>12.857645184136201</v>
      </c>
      <c r="N172" t="str">
        <f t="shared" si="11"/>
        <v>Small</v>
      </c>
      <c r="O172" t="str">
        <f t="shared" si="12"/>
        <v>Low  Fat</v>
      </c>
      <c r="P172">
        <f t="shared" si="13"/>
        <v>4</v>
      </c>
      <c r="Q172">
        <f t="shared" ca="1" si="14"/>
        <v>41</v>
      </c>
      <c r="R172" t="str">
        <f>IFERROR(VLOOKUP(J172,#REF!, 2,0),"Unknown")</f>
        <v>Unknown</v>
      </c>
    </row>
    <row r="173" spans="1:18" ht="12.5" x14ac:dyDescent="0.25">
      <c r="A173" s="1" t="s">
        <v>1141</v>
      </c>
      <c r="C173" s="1" t="s">
        <v>13</v>
      </c>
      <c r="D173" s="7">
        <v>1.769927E-2</v>
      </c>
      <c r="E173" s="1" t="s">
        <v>14</v>
      </c>
      <c r="F173" s="4">
        <v>74.2012</v>
      </c>
      <c r="G173" s="1" t="s">
        <v>40</v>
      </c>
      <c r="H173" s="1">
        <v>1985</v>
      </c>
      <c r="I173" s="1" t="s">
        <v>16</v>
      </c>
      <c r="J173" s="1" t="s">
        <v>23</v>
      </c>
      <c r="K173" s="1" t="s">
        <v>41</v>
      </c>
      <c r="L173" s="4">
        <v>1290.3204000000001</v>
      </c>
      <c r="M173">
        <f t="shared" si="10"/>
        <v>12.857645184136201</v>
      </c>
      <c r="N173" t="str">
        <f t="shared" si="11"/>
        <v>Medium</v>
      </c>
      <c r="O173" t="str">
        <f t="shared" si="12"/>
        <v>Low  Fat</v>
      </c>
      <c r="P173">
        <f t="shared" si="13"/>
        <v>17</v>
      </c>
      <c r="Q173">
        <f t="shared" ca="1" si="14"/>
        <v>41</v>
      </c>
      <c r="R173" t="str">
        <f>IFERROR(VLOOKUP(J173,#REF!, 2,0),"Unknown")</f>
        <v>Unknown</v>
      </c>
    </row>
    <row r="174" spans="1:18" ht="12.5" x14ac:dyDescent="0.25">
      <c r="A174" s="1" t="s">
        <v>543</v>
      </c>
      <c r="B174" s="1">
        <v>15.35</v>
      </c>
      <c r="C174" s="1" t="s">
        <v>13</v>
      </c>
      <c r="D174" s="7">
        <v>7.3269336000000004E-2</v>
      </c>
      <c r="E174" s="1" t="s">
        <v>21</v>
      </c>
      <c r="F174" s="4">
        <v>92.111999999999995</v>
      </c>
      <c r="G174" s="1" t="s">
        <v>62</v>
      </c>
      <c r="H174" s="1">
        <v>2004</v>
      </c>
      <c r="I174" s="1" t="s">
        <v>51</v>
      </c>
      <c r="J174" s="1" t="s">
        <v>45</v>
      </c>
      <c r="K174" s="1" t="s">
        <v>18</v>
      </c>
      <c r="L174" s="4">
        <v>1118.5440000000001</v>
      </c>
      <c r="M174">
        <f t="shared" si="10"/>
        <v>15.35</v>
      </c>
      <c r="N174" t="str">
        <f t="shared" si="11"/>
        <v>Small</v>
      </c>
      <c r="O174" t="str">
        <f t="shared" si="12"/>
        <v>Low  Fat</v>
      </c>
      <c r="P174">
        <f t="shared" si="13"/>
        <v>12</v>
      </c>
      <c r="Q174">
        <f t="shared" ca="1" si="14"/>
        <v>22</v>
      </c>
      <c r="R174" t="str">
        <f>IFERROR(VLOOKUP(J174,#REF!, 2,0),"Unknown")</f>
        <v>Unknown</v>
      </c>
    </row>
    <row r="175" spans="1:18" ht="12.5" x14ac:dyDescent="0.25">
      <c r="A175" s="1" t="s">
        <v>543</v>
      </c>
      <c r="B175" s="1">
        <v>15.35</v>
      </c>
      <c r="C175" s="1" t="s">
        <v>13</v>
      </c>
      <c r="D175" s="7">
        <v>7.3397129000000005E-2</v>
      </c>
      <c r="E175" s="1" t="s">
        <v>21</v>
      </c>
      <c r="F175" s="4">
        <v>91.912000000000006</v>
      </c>
      <c r="G175" s="1" t="s">
        <v>15</v>
      </c>
      <c r="H175" s="1">
        <v>1999</v>
      </c>
      <c r="I175" s="1" t="s">
        <v>16</v>
      </c>
      <c r="J175" s="1" t="s">
        <v>17</v>
      </c>
      <c r="K175" s="1" t="s">
        <v>18</v>
      </c>
      <c r="L175" s="4">
        <v>2609.9360000000001</v>
      </c>
      <c r="M175">
        <f t="shared" si="10"/>
        <v>15.35</v>
      </c>
      <c r="N175" t="str">
        <f t="shared" si="11"/>
        <v>Medium</v>
      </c>
      <c r="O175" t="str">
        <f t="shared" si="12"/>
        <v>Low  Fat</v>
      </c>
      <c r="P175">
        <f t="shared" si="13"/>
        <v>28</v>
      </c>
      <c r="Q175">
        <f t="shared" ca="1" si="14"/>
        <v>27</v>
      </c>
      <c r="R175" t="str">
        <f>IFERROR(VLOOKUP(J175,#REF!, 2,0),"Unknown")</f>
        <v>Unknown</v>
      </c>
    </row>
    <row r="176" spans="1:18" ht="12.5" x14ac:dyDescent="0.25">
      <c r="A176" s="1" t="s">
        <v>543</v>
      </c>
      <c r="B176" s="1">
        <v>15.35</v>
      </c>
      <c r="C176" s="1" t="s">
        <v>13</v>
      </c>
      <c r="D176" s="7">
        <v>7.3283192999999996E-2</v>
      </c>
      <c r="E176" s="1" t="s">
        <v>21</v>
      </c>
      <c r="F176" s="4">
        <v>91.811999999999998</v>
      </c>
      <c r="G176" s="1" t="s">
        <v>50</v>
      </c>
      <c r="H176" s="1">
        <v>1997</v>
      </c>
      <c r="I176" s="1" t="s">
        <v>51</v>
      </c>
      <c r="J176" s="1" t="s">
        <v>17</v>
      </c>
      <c r="K176" s="1" t="s">
        <v>18</v>
      </c>
      <c r="L176" s="4">
        <v>1771.028</v>
      </c>
      <c r="M176">
        <f t="shared" si="10"/>
        <v>15.35</v>
      </c>
      <c r="N176" t="str">
        <f t="shared" si="11"/>
        <v>Small</v>
      </c>
      <c r="O176" t="str">
        <f t="shared" si="12"/>
        <v>Low  Fat</v>
      </c>
      <c r="P176">
        <f t="shared" si="13"/>
        <v>19</v>
      </c>
      <c r="Q176">
        <f t="shared" ca="1" si="14"/>
        <v>29</v>
      </c>
      <c r="R176" t="str">
        <f>IFERROR(VLOOKUP(J176,#REF!, 2,0),"Unknown")</f>
        <v>Unknown</v>
      </c>
    </row>
    <row r="177" spans="1:18" ht="12.5" x14ac:dyDescent="0.25">
      <c r="A177" s="1" t="s">
        <v>543</v>
      </c>
      <c r="B177" s="1">
        <v>15.35</v>
      </c>
      <c r="C177" s="1" t="s">
        <v>92</v>
      </c>
      <c r="D177" s="7">
        <v>7.3697712999999998E-2</v>
      </c>
      <c r="E177" s="1" t="s">
        <v>21</v>
      </c>
      <c r="F177" s="4">
        <v>91.912000000000006</v>
      </c>
      <c r="G177" s="1" t="s">
        <v>47</v>
      </c>
      <c r="H177" s="1">
        <v>2007</v>
      </c>
      <c r="J177" s="1" t="s">
        <v>45</v>
      </c>
      <c r="K177" s="1" t="s">
        <v>18</v>
      </c>
      <c r="L177" s="4">
        <v>559.27200000000005</v>
      </c>
      <c r="M177">
        <f t="shared" si="10"/>
        <v>15.35</v>
      </c>
      <c r="N177" t="str">
        <f t="shared" si="11"/>
        <v>Small</v>
      </c>
      <c r="O177" t="str">
        <f t="shared" si="12"/>
        <v>Low  Fat</v>
      </c>
      <c r="P177">
        <f t="shared" si="13"/>
        <v>6</v>
      </c>
      <c r="Q177">
        <f t="shared" ca="1" si="14"/>
        <v>19</v>
      </c>
      <c r="R177" t="str">
        <f>IFERROR(VLOOKUP(J177,#REF!, 2,0),"Unknown")</f>
        <v>Unknown</v>
      </c>
    </row>
    <row r="178" spans="1:18" ht="12.5" x14ac:dyDescent="0.25">
      <c r="A178" s="1" t="s">
        <v>543</v>
      </c>
      <c r="C178" s="1" t="s">
        <v>13</v>
      </c>
      <c r="D178" s="7">
        <v>7.2928316000000007E-2</v>
      </c>
      <c r="E178" s="1" t="s">
        <v>21</v>
      </c>
      <c r="F178" s="4">
        <v>94.412000000000006</v>
      </c>
      <c r="G178" s="1" t="s">
        <v>40</v>
      </c>
      <c r="H178" s="1">
        <v>1985</v>
      </c>
      <c r="I178" s="1" t="s">
        <v>16</v>
      </c>
      <c r="J178" s="1" t="s">
        <v>23</v>
      </c>
      <c r="K178" s="1" t="s">
        <v>41</v>
      </c>
      <c r="L178" s="4">
        <v>1304.9680000000001</v>
      </c>
      <c r="M178">
        <f t="shared" si="10"/>
        <v>12.857645184136201</v>
      </c>
      <c r="N178" t="str">
        <f t="shared" si="11"/>
        <v>Medium</v>
      </c>
      <c r="O178" t="str">
        <f t="shared" si="12"/>
        <v>Low  Fat</v>
      </c>
      <c r="P178">
        <f t="shared" si="13"/>
        <v>14</v>
      </c>
      <c r="Q178">
        <f t="shared" ca="1" si="14"/>
        <v>41</v>
      </c>
      <c r="R178" t="str">
        <f>IFERROR(VLOOKUP(J178,#REF!, 2,0),"Unknown")</f>
        <v>Unknown</v>
      </c>
    </row>
    <row r="179" spans="1:18" ht="12.5" x14ac:dyDescent="0.25">
      <c r="A179" s="1" t="s">
        <v>718</v>
      </c>
      <c r="B179" s="1">
        <v>11.85</v>
      </c>
      <c r="C179" s="1" t="s">
        <v>13</v>
      </c>
      <c r="D179" s="7">
        <v>0.13267058000000001</v>
      </c>
      <c r="E179" s="1" t="s">
        <v>14</v>
      </c>
      <c r="F179" s="4">
        <v>96.4726</v>
      </c>
      <c r="G179" s="1" t="s">
        <v>50</v>
      </c>
      <c r="H179" s="1">
        <v>1997</v>
      </c>
      <c r="I179" s="1" t="s">
        <v>51</v>
      </c>
      <c r="J179" s="1" t="s">
        <v>17</v>
      </c>
      <c r="K179" s="1" t="s">
        <v>18</v>
      </c>
      <c r="L179" s="4">
        <v>978.726</v>
      </c>
      <c r="M179">
        <f t="shared" si="10"/>
        <v>11.85</v>
      </c>
      <c r="N179" t="str">
        <f t="shared" si="11"/>
        <v>Small</v>
      </c>
      <c r="O179" t="str">
        <f t="shared" si="12"/>
        <v>Low  Fat</v>
      </c>
      <c r="P179">
        <f t="shared" si="13"/>
        <v>10</v>
      </c>
      <c r="Q179">
        <f t="shared" ca="1" si="14"/>
        <v>29</v>
      </c>
      <c r="R179" t="str">
        <f>IFERROR(VLOOKUP(J179,#REF!, 2,0),"Unknown")</f>
        <v>Unknown</v>
      </c>
    </row>
    <row r="180" spans="1:18" ht="12.5" x14ac:dyDescent="0.25">
      <c r="A180" s="1" t="s">
        <v>718</v>
      </c>
      <c r="B180" s="1">
        <v>11.85</v>
      </c>
      <c r="C180" s="1" t="s">
        <v>13</v>
      </c>
      <c r="D180" s="7">
        <v>0.132560174</v>
      </c>
      <c r="E180" s="1" t="s">
        <v>14</v>
      </c>
      <c r="F180" s="4">
        <v>97.272599999999997</v>
      </c>
      <c r="G180" s="1" t="s">
        <v>33</v>
      </c>
      <c r="H180" s="1">
        <v>1987</v>
      </c>
      <c r="I180" s="1" t="s">
        <v>34</v>
      </c>
      <c r="J180" s="1" t="s">
        <v>23</v>
      </c>
      <c r="K180" s="1" t="s">
        <v>18</v>
      </c>
      <c r="L180" s="4">
        <v>782.98080000000004</v>
      </c>
      <c r="M180">
        <f t="shared" si="10"/>
        <v>11.85</v>
      </c>
      <c r="N180" t="str">
        <f t="shared" si="11"/>
        <v>High</v>
      </c>
      <c r="O180" t="str">
        <f t="shared" si="12"/>
        <v>Low  Fat</v>
      </c>
      <c r="P180">
        <f t="shared" si="13"/>
        <v>8</v>
      </c>
      <c r="Q180">
        <f t="shared" ca="1" si="14"/>
        <v>39</v>
      </c>
      <c r="R180" t="str">
        <f>IFERROR(VLOOKUP(J180,#REF!, 2,0),"Unknown")</f>
        <v>Unknown</v>
      </c>
    </row>
    <row r="181" spans="1:18" ht="12.5" x14ac:dyDescent="0.25">
      <c r="A181" s="1" t="s">
        <v>718</v>
      </c>
      <c r="B181" s="1">
        <v>11.85</v>
      </c>
      <c r="C181" s="1" t="s">
        <v>13</v>
      </c>
      <c r="D181" s="7">
        <v>0.13287684699999999</v>
      </c>
      <c r="E181" s="1" t="s">
        <v>14</v>
      </c>
      <c r="F181" s="4">
        <v>98.072599999999994</v>
      </c>
      <c r="G181" s="1" t="s">
        <v>15</v>
      </c>
      <c r="H181" s="1">
        <v>1999</v>
      </c>
      <c r="I181" s="1" t="s">
        <v>16</v>
      </c>
      <c r="J181" s="1" t="s">
        <v>17</v>
      </c>
      <c r="K181" s="1" t="s">
        <v>18</v>
      </c>
      <c r="L181" s="4">
        <v>1076.5986</v>
      </c>
      <c r="M181">
        <f t="shared" si="10"/>
        <v>11.85</v>
      </c>
      <c r="N181" t="str">
        <f t="shared" si="11"/>
        <v>Medium</v>
      </c>
      <c r="O181" t="str">
        <f t="shared" si="12"/>
        <v>Low  Fat</v>
      </c>
      <c r="P181">
        <f t="shared" si="13"/>
        <v>11</v>
      </c>
      <c r="Q181">
        <f t="shared" ca="1" si="14"/>
        <v>27</v>
      </c>
      <c r="R181" t="str">
        <f>IFERROR(VLOOKUP(J181,#REF!, 2,0),"Unknown")</f>
        <v>Unknown</v>
      </c>
    </row>
    <row r="182" spans="1:18" ht="12.5" x14ac:dyDescent="0.25">
      <c r="A182" s="1" t="s">
        <v>718</v>
      </c>
      <c r="B182" s="1">
        <v>11.85</v>
      </c>
      <c r="C182" s="1" t="s">
        <v>13</v>
      </c>
      <c r="D182" s="7">
        <v>0.22206335099999999</v>
      </c>
      <c r="E182" s="1" t="s">
        <v>14</v>
      </c>
      <c r="F182" s="4">
        <v>99.672600000000003</v>
      </c>
      <c r="G182" s="1" t="s">
        <v>29</v>
      </c>
      <c r="H182" s="1">
        <v>1998</v>
      </c>
      <c r="J182" s="1" t="s">
        <v>23</v>
      </c>
      <c r="K182" s="1" t="s">
        <v>30</v>
      </c>
      <c r="L182" s="4">
        <v>195.74520000000001</v>
      </c>
      <c r="M182">
        <f t="shared" si="10"/>
        <v>11.85</v>
      </c>
      <c r="N182" t="str">
        <f t="shared" si="11"/>
        <v>Small</v>
      </c>
      <c r="O182" t="str">
        <f t="shared" si="12"/>
        <v>Low  Fat</v>
      </c>
      <c r="P182">
        <f t="shared" si="13"/>
        <v>2</v>
      </c>
      <c r="Q182">
        <f t="shared" ca="1" si="14"/>
        <v>28</v>
      </c>
      <c r="R182" t="str">
        <f>IFERROR(VLOOKUP(J182,#REF!, 2,0),"Unknown")</f>
        <v>Unknown</v>
      </c>
    </row>
    <row r="183" spans="1:18" ht="12.5" x14ac:dyDescent="0.25">
      <c r="A183" s="1" t="s">
        <v>718</v>
      </c>
      <c r="B183" s="1">
        <v>11.85</v>
      </c>
      <c r="C183" s="1" t="s">
        <v>13</v>
      </c>
      <c r="D183" s="7">
        <v>0.132939639</v>
      </c>
      <c r="E183" s="1" t="s">
        <v>14</v>
      </c>
      <c r="F183" s="4">
        <v>98.072599999999994</v>
      </c>
      <c r="G183" s="1" t="s">
        <v>44</v>
      </c>
      <c r="H183" s="1">
        <v>2002</v>
      </c>
      <c r="J183" s="1" t="s">
        <v>45</v>
      </c>
      <c r="K183" s="1" t="s">
        <v>18</v>
      </c>
      <c r="L183" s="4">
        <v>1761.7067999999999</v>
      </c>
      <c r="M183">
        <f t="shared" si="10"/>
        <v>11.85</v>
      </c>
      <c r="N183" t="str">
        <f t="shared" si="11"/>
        <v>Small</v>
      </c>
      <c r="O183" t="str">
        <f t="shared" si="12"/>
        <v>Low  Fat</v>
      </c>
      <c r="P183">
        <f t="shared" si="13"/>
        <v>18</v>
      </c>
      <c r="Q183">
        <f t="shared" ca="1" si="14"/>
        <v>24</v>
      </c>
      <c r="R183" t="str">
        <f>IFERROR(VLOOKUP(J183,#REF!, 2,0),"Unknown")</f>
        <v>Unknown</v>
      </c>
    </row>
    <row r="184" spans="1:18" ht="12.5" x14ac:dyDescent="0.25">
      <c r="A184" s="1" t="s">
        <v>718</v>
      </c>
      <c r="B184" s="1">
        <v>11.85</v>
      </c>
      <c r="C184" s="1" t="s">
        <v>13</v>
      </c>
      <c r="D184" s="7">
        <v>0.132645493</v>
      </c>
      <c r="E184" s="1" t="s">
        <v>14</v>
      </c>
      <c r="F184" s="4">
        <v>96.9726</v>
      </c>
      <c r="G184" s="1" t="s">
        <v>62</v>
      </c>
      <c r="H184" s="1">
        <v>2004</v>
      </c>
      <c r="I184" s="1" t="s">
        <v>51</v>
      </c>
      <c r="J184" s="1" t="s">
        <v>45</v>
      </c>
      <c r="K184" s="1" t="s">
        <v>18</v>
      </c>
      <c r="L184" s="4">
        <v>1174.4712</v>
      </c>
      <c r="M184">
        <f t="shared" si="10"/>
        <v>11.85</v>
      </c>
      <c r="N184" t="str">
        <f t="shared" si="11"/>
        <v>Small</v>
      </c>
      <c r="O184" t="str">
        <f t="shared" si="12"/>
        <v>Low  Fat</v>
      </c>
      <c r="P184">
        <f t="shared" si="13"/>
        <v>12</v>
      </c>
      <c r="Q184">
        <f t="shared" ca="1" si="14"/>
        <v>22</v>
      </c>
      <c r="R184" t="str">
        <f>IFERROR(VLOOKUP(J184,#REF!, 2,0),"Unknown")</f>
        <v>Unknown</v>
      </c>
    </row>
    <row r="185" spans="1:18" ht="12.5" x14ac:dyDescent="0.25">
      <c r="A185" s="1" t="s">
        <v>935</v>
      </c>
      <c r="C185" s="1" t="s">
        <v>13</v>
      </c>
      <c r="D185" s="7">
        <v>0.16496634499999999</v>
      </c>
      <c r="E185" s="1" t="s">
        <v>21</v>
      </c>
      <c r="F185" s="4">
        <v>189.4872</v>
      </c>
      <c r="G185" s="1" t="s">
        <v>67</v>
      </c>
      <c r="H185" s="1">
        <v>1985</v>
      </c>
      <c r="I185" s="1" t="s">
        <v>51</v>
      </c>
      <c r="J185" s="1" t="s">
        <v>17</v>
      </c>
      <c r="K185" s="1" t="s">
        <v>30</v>
      </c>
      <c r="L185" s="4">
        <v>189.0872</v>
      </c>
      <c r="M185">
        <f t="shared" si="10"/>
        <v>12.857645184136201</v>
      </c>
      <c r="N185" t="str">
        <f t="shared" si="11"/>
        <v>Small</v>
      </c>
      <c r="O185" t="str">
        <f t="shared" si="12"/>
        <v>Low  Fat</v>
      </c>
      <c r="P185">
        <f t="shared" si="13"/>
        <v>1</v>
      </c>
      <c r="Q185">
        <f t="shared" ca="1" si="14"/>
        <v>41</v>
      </c>
      <c r="R185" t="str">
        <f>IFERROR(VLOOKUP(J185,#REF!, 2,0),"Unknown")</f>
        <v>Unknown</v>
      </c>
    </row>
    <row r="186" spans="1:18" ht="12.5" x14ac:dyDescent="0.25">
      <c r="A186" s="1" t="s">
        <v>935</v>
      </c>
      <c r="B186" s="1">
        <v>13.5</v>
      </c>
      <c r="C186" s="1" t="s">
        <v>13</v>
      </c>
      <c r="D186" s="7">
        <v>9.4219593000000004E-2</v>
      </c>
      <c r="E186" s="1" t="s">
        <v>21</v>
      </c>
      <c r="F186" s="4">
        <v>189.9872</v>
      </c>
      <c r="G186" s="1" t="s">
        <v>50</v>
      </c>
      <c r="H186" s="1">
        <v>1997</v>
      </c>
      <c r="I186" s="1" t="s">
        <v>51</v>
      </c>
      <c r="J186" s="1" t="s">
        <v>17</v>
      </c>
      <c r="K186" s="1" t="s">
        <v>18</v>
      </c>
      <c r="L186" s="4">
        <v>1323.6104</v>
      </c>
      <c r="M186">
        <f t="shared" si="10"/>
        <v>13.5</v>
      </c>
      <c r="N186" t="str">
        <f t="shared" si="11"/>
        <v>Small</v>
      </c>
      <c r="O186" t="str">
        <f t="shared" si="12"/>
        <v>Low  Fat</v>
      </c>
      <c r="P186">
        <f t="shared" si="13"/>
        <v>7</v>
      </c>
      <c r="Q186">
        <f t="shared" ca="1" si="14"/>
        <v>29</v>
      </c>
      <c r="R186" t="str">
        <f>IFERROR(VLOOKUP(J186,#REF!, 2,0),"Unknown")</f>
        <v>Unknown</v>
      </c>
    </row>
    <row r="187" spans="1:18" ht="12.5" x14ac:dyDescent="0.25">
      <c r="A187" s="1" t="s">
        <v>935</v>
      </c>
      <c r="B187" s="1">
        <v>13.5</v>
      </c>
      <c r="C187" s="1" t="s">
        <v>13</v>
      </c>
      <c r="D187" s="7">
        <v>9.4366079000000005E-2</v>
      </c>
      <c r="E187" s="1" t="s">
        <v>21</v>
      </c>
      <c r="F187" s="4">
        <v>190.9872</v>
      </c>
      <c r="G187" s="1" t="s">
        <v>15</v>
      </c>
      <c r="H187" s="1">
        <v>1999</v>
      </c>
      <c r="I187" s="1" t="s">
        <v>16</v>
      </c>
      <c r="J187" s="1" t="s">
        <v>17</v>
      </c>
      <c r="K187" s="1" t="s">
        <v>18</v>
      </c>
      <c r="L187" s="4">
        <v>2836.308</v>
      </c>
      <c r="M187">
        <f t="shared" si="10"/>
        <v>13.5</v>
      </c>
      <c r="N187" t="str">
        <f t="shared" si="11"/>
        <v>Medium</v>
      </c>
      <c r="O187" t="str">
        <f t="shared" si="12"/>
        <v>Low  Fat</v>
      </c>
      <c r="P187">
        <f t="shared" si="13"/>
        <v>15</v>
      </c>
      <c r="Q187">
        <f t="shared" ca="1" si="14"/>
        <v>27</v>
      </c>
      <c r="R187" t="str">
        <f>IFERROR(VLOOKUP(J187,#REF!, 2,0),"Unknown")</f>
        <v>Unknown</v>
      </c>
    </row>
    <row r="188" spans="1:18" ht="12.5" x14ac:dyDescent="0.25">
      <c r="A188" s="1" t="s">
        <v>935</v>
      </c>
      <c r="B188" s="1">
        <v>13.5</v>
      </c>
      <c r="C188" s="1" t="s">
        <v>92</v>
      </c>
      <c r="D188" s="7">
        <v>9.4603404000000002E-2</v>
      </c>
      <c r="E188" s="1" t="s">
        <v>21</v>
      </c>
      <c r="F188" s="4">
        <v>187.0872</v>
      </c>
      <c r="G188" s="1" t="s">
        <v>22</v>
      </c>
      <c r="H188" s="1">
        <v>2009</v>
      </c>
      <c r="I188" s="1" t="s">
        <v>16</v>
      </c>
      <c r="J188" s="1" t="s">
        <v>23</v>
      </c>
      <c r="K188" s="1" t="s">
        <v>24</v>
      </c>
      <c r="L188" s="4">
        <v>3214.4823999999999</v>
      </c>
      <c r="M188">
        <f t="shared" si="10"/>
        <v>13.5</v>
      </c>
      <c r="N188" t="str">
        <f t="shared" si="11"/>
        <v>Medium</v>
      </c>
      <c r="O188" t="str">
        <f t="shared" si="12"/>
        <v>Low  Fat</v>
      </c>
      <c r="P188">
        <f t="shared" si="13"/>
        <v>17</v>
      </c>
      <c r="Q188">
        <f t="shared" ca="1" si="14"/>
        <v>17</v>
      </c>
      <c r="R188" t="str">
        <f>IFERROR(VLOOKUP(J188,#REF!, 2,0),"Unknown")</f>
        <v>Unknown</v>
      </c>
    </row>
    <row r="189" spans="1:18" ht="12.5" x14ac:dyDescent="0.25">
      <c r="A189" s="1" t="s">
        <v>935</v>
      </c>
      <c r="B189" s="1">
        <v>13.5</v>
      </c>
      <c r="C189" s="1" t="s">
        <v>13</v>
      </c>
      <c r="D189" s="7">
        <v>0</v>
      </c>
      <c r="E189" s="1" t="s">
        <v>21</v>
      </c>
      <c r="F189" s="4">
        <v>189.18719999999999</v>
      </c>
      <c r="G189" s="1" t="s">
        <v>62</v>
      </c>
      <c r="H189" s="1">
        <v>2004</v>
      </c>
      <c r="I189" s="1" t="s">
        <v>51</v>
      </c>
      <c r="J189" s="1" t="s">
        <v>45</v>
      </c>
      <c r="K189" s="1" t="s">
        <v>18</v>
      </c>
      <c r="L189" s="4">
        <v>1890.8720000000001</v>
      </c>
      <c r="M189">
        <f t="shared" si="10"/>
        <v>13.5</v>
      </c>
      <c r="N189" t="str">
        <f t="shared" si="11"/>
        <v>Small</v>
      </c>
      <c r="O189" t="str">
        <f t="shared" si="12"/>
        <v>Low  Fat</v>
      </c>
      <c r="P189">
        <f t="shared" si="13"/>
        <v>10</v>
      </c>
      <c r="Q189">
        <f t="shared" ca="1" si="14"/>
        <v>22</v>
      </c>
      <c r="R189" t="str">
        <f>IFERROR(VLOOKUP(J189,#REF!, 2,0),"Unknown")</f>
        <v>Unknown</v>
      </c>
    </row>
    <row r="190" spans="1:18" ht="12.5" x14ac:dyDescent="0.25">
      <c r="A190" s="1" t="s">
        <v>1235</v>
      </c>
      <c r="B190" s="1">
        <v>8.43</v>
      </c>
      <c r="C190" s="1" t="s">
        <v>13</v>
      </c>
      <c r="D190" s="7">
        <v>1.7360866999999999E-2</v>
      </c>
      <c r="E190" s="1" t="s">
        <v>21</v>
      </c>
      <c r="F190" s="4">
        <v>196.27680000000001</v>
      </c>
      <c r="G190" s="1" t="s">
        <v>44</v>
      </c>
      <c r="H190" s="1">
        <v>2002</v>
      </c>
      <c r="J190" s="1" t="s">
        <v>45</v>
      </c>
      <c r="K190" s="1" t="s">
        <v>18</v>
      </c>
      <c r="L190" s="4">
        <v>1576.6143999999999</v>
      </c>
      <c r="M190">
        <f t="shared" si="10"/>
        <v>8.43</v>
      </c>
      <c r="N190" t="str">
        <f t="shared" si="11"/>
        <v>Small</v>
      </c>
      <c r="O190" t="str">
        <f t="shared" si="12"/>
        <v>Low  Fat</v>
      </c>
      <c r="P190">
        <f t="shared" si="13"/>
        <v>8</v>
      </c>
      <c r="Q190">
        <f t="shared" ca="1" si="14"/>
        <v>24</v>
      </c>
      <c r="R190" t="str">
        <f>IFERROR(VLOOKUP(J190,#REF!, 2,0),"Unknown")</f>
        <v>Unknown</v>
      </c>
    </row>
    <row r="191" spans="1:18" ht="12.5" x14ac:dyDescent="0.25">
      <c r="A191" s="1" t="s">
        <v>1235</v>
      </c>
      <c r="B191" s="1">
        <v>8.43</v>
      </c>
      <c r="C191" s="1" t="s">
        <v>13</v>
      </c>
      <c r="D191" s="7">
        <v>1.7311311999999999E-2</v>
      </c>
      <c r="E191" s="1" t="s">
        <v>21</v>
      </c>
      <c r="F191" s="4">
        <v>197.8768</v>
      </c>
      <c r="G191" s="1" t="s">
        <v>33</v>
      </c>
      <c r="H191" s="1">
        <v>1987</v>
      </c>
      <c r="I191" s="1" t="s">
        <v>34</v>
      </c>
      <c r="J191" s="1" t="s">
        <v>23</v>
      </c>
      <c r="K191" s="1" t="s">
        <v>18</v>
      </c>
      <c r="L191" s="4">
        <v>3744.4591999999998</v>
      </c>
      <c r="M191">
        <f t="shared" si="10"/>
        <v>8.43</v>
      </c>
      <c r="N191" t="str">
        <f t="shared" si="11"/>
        <v>High</v>
      </c>
      <c r="O191" t="str">
        <f t="shared" si="12"/>
        <v>Low  Fat</v>
      </c>
      <c r="P191">
        <f t="shared" si="13"/>
        <v>19</v>
      </c>
      <c r="Q191">
        <f t="shared" ca="1" si="14"/>
        <v>39</v>
      </c>
      <c r="R191" t="str">
        <f>IFERROR(VLOOKUP(J191,#REF!, 2,0),"Unknown")</f>
        <v>Unknown</v>
      </c>
    </row>
    <row r="192" spans="1:18" ht="12.5" x14ac:dyDescent="0.25">
      <c r="A192" s="1" t="s">
        <v>1235</v>
      </c>
      <c r="B192" s="1">
        <v>8.43</v>
      </c>
      <c r="C192" s="1" t="s">
        <v>92</v>
      </c>
      <c r="D192" s="7">
        <v>1.7322454000000001E-2</v>
      </c>
      <c r="E192" s="1" t="s">
        <v>21</v>
      </c>
      <c r="F192" s="4">
        <v>196.8768</v>
      </c>
      <c r="G192" s="1" t="s">
        <v>62</v>
      </c>
      <c r="H192" s="1">
        <v>2004</v>
      </c>
      <c r="I192" s="1" t="s">
        <v>51</v>
      </c>
      <c r="J192" s="1" t="s">
        <v>45</v>
      </c>
      <c r="K192" s="1" t="s">
        <v>18</v>
      </c>
      <c r="L192" s="4">
        <v>3350.3056000000001</v>
      </c>
      <c r="M192">
        <f t="shared" si="10"/>
        <v>8.43</v>
      </c>
      <c r="N192" t="str">
        <f t="shared" si="11"/>
        <v>Small</v>
      </c>
      <c r="O192" t="str">
        <f t="shared" si="12"/>
        <v>Low  Fat</v>
      </c>
      <c r="P192">
        <f t="shared" si="13"/>
        <v>17</v>
      </c>
      <c r="Q192">
        <f t="shared" ca="1" si="14"/>
        <v>22</v>
      </c>
      <c r="R192" t="str">
        <f>IFERROR(VLOOKUP(J192,#REF!, 2,0),"Unknown")</f>
        <v>Unknown</v>
      </c>
    </row>
    <row r="193" spans="1:18" ht="12.5" x14ac:dyDescent="0.25">
      <c r="A193" s="1" t="s">
        <v>1235</v>
      </c>
      <c r="B193" s="1">
        <v>8.43</v>
      </c>
      <c r="C193" s="1" t="s">
        <v>13</v>
      </c>
      <c r="D193" s="7">
        <v>1.7325730000000001E-2</v>
      </c>
      <c r="E193" s="1" t="s">
        <v>21</v>
      </c>
      <c r="F193" s="4">
        <v>197.9768</v>
      </c>
      <c r="G193" s="1" t="s">
        <v>50</v>
      </c>
      <c r="H193" s="1">
        <v>1997</v>
      </c>
      <c r="I193" s="1" t="s">
        <v>51</v>
      </c>
      <c r="J193" s="1" t="s">
        <v>17</v>
      </c>
      <c r="K193" s="1" t="s">
        <v>18</v>
      </c>
      <c r="L193" s="4">
        <v>1182.4608000000001</v>
      </c>
      <c r="M193">
        <f t="shared" si="10"/>
        <v>8.43</v>
      </c>
      <c r="N193" t="str">
        <f t="shared" si="11"/>
        <v>Small</v>
      </c>
      <c r="O193" t="str">
        <f t="shared" si="12"/>
        <v>Low  Fat</v>
      </c>
      <c r="P193">
        <f t="shared" si="13"/>
        <v>6</v>
      </c>
      <c r="Q193">
        <f t="shared" ca="1" si="14"/>
        <v>29</v>
      </c>
      <c r="R193" t="str">
        <f>IFERROR(VLOOKUP(J193,#REF!, 2,0),"Unknown")</f>
        <v>Unknown</v>
      </c>
    </row>
    <row r="194" spans="1:18" ht="12.5" x14ac:dyDescent="0.25">
      <c r="A194" s="1" t="s">
        <v>1235</v>
      </c>
      <c r="C194" s="1" t="s">
        <v>13</v>
      </c>
      <c r="D194" s="7">
        <v>1.724183E-2</v>
      </c>
      <c r="E194" s="1" t="s">
        <v>21</v>
      </c>
      <c r="F194" s="4">
        <v>197.07679999999999</v>
      </c>
      <c r="G194" s="1" t="s">
        <v>40</v>
      </c>
      <c r="H194" s="1">
        <v>1985</v>
      </c>
      <c r="I194" s="1" t="s">
        <v>16</v>
      </c>
      <c r="J194" s="1" t="s">
        <v>23</v>
      </c>
      <c r="K194" s="1" t="s">
        <v>41</v>
      </c>
      <c r="L194" s="4">
        <v>8868.4560000000001</v>
      </c>
      <c r="M194">
        <f t="shared" ref="M194:M257" si="15">IF(B194="",AVERAGE($B$2:$B$8524),B194)</f>
        <v>12.857645184136201</v>
      </c>
      <c r="N194" t="str">
        <f t="shared" ref="N194:N257" si="16">IF(I194="","Small",I194)</f>
        <v>Medium</v>
      </c>
      <c r="O194" t="str">
        <f t="shared" ref="O194:O257" si="17">IF(OR(C194="low fat", C194="LF"), "Low  Fat", IF(OR(C194="reg"),"Regular",C194))</f>
        <v>Low  Fat</v>
      </c>
      <c r="P194">
        <f t="shared" si="13"/>
        <v>45</v>
      </c>
      <c r="Q194">
        <f t="shared" ca="1" si="14"/>
        <v>41</v>
      </c>
      <c r="R194" t="str">
        <f>IFERROR(VLOOKUP(J194,#REF!, 2,0),"Unknown")</f>
        <v>Unknown</v>
      </c>
    </row>
    <row r="195" spans="1:18" ht="12.5" x14ac:dyDescent="0.25">
      <c r="A195" s="1" t="s">
        <v>1235</v>
      </c>
      <c r="B195" s="1">
        <v>8.43</v>
      </c>
      <c r="C195" s="1" t="s">
        <v>13</v>
      </c>
      <c r="D195" s="7">
        <v>0</v>
      </c>
      <c r="E195" s="1" t="s">
        <v>21</v>
      </c>
      <c r="F195" s="4">
        <v>195.3768</v>
      </c>
      <c r="G195" s="1" t="s">
        <v>47</v>
      </c>
      <c r="H195" s="1">
        <v>2007</v>
      </c>
      <c r="J195" s="1" t="s">
        <v>45</v>
      </c>
      <c r="K195" s="1" t="s">
        <v>18</v>
      </c>
      <c r="L195" s="4">
        <v>1576.6143999999999</v>
      </c>
      <c r="M195">
        <f t="shared" si="15"/>
        <v>8.43</v>
      </c>
      <c r="N195" t="str">
        <f t="shared" si="16"/>
        <v>Small</v>
      </c>
      <c r="O195" t="str">
        <f t="shared" si="17"/>
        <v>Low  Fat</v>
      </c>
      <c r="P195">
        <f t="shared" ref="P195:P258" si="18">ROUND(L195/F195,0)</f>
        <v>8</v>
      </c>
      <c r="Q195">
        <f t="shared" ref="Q195:Q258" ca="1" si="19">YEAR(TODAY())-H195</f>
        <v>19</v>
      </c>
      <c r="R195" t="str">
        <f>IFERROR(VLOOKUP(J195,#REF!, 2,0),"Unknown")</f>
        <v>Unknown</v>
      </c>
    </row>
    <row r="196" spans="1:18" ht="12.5" x14ac:dyDescent="0.25">
      <c r="A196" s="1" t="s">
        <v>1235</v>
      </c>
      <c r="B196" s="1">
        <v>8.43</v>
      </c>
      <c r="C196" s="1" t="s">
        <v>13</v>
      </c>
      <c r="D196" s="7">
        <v>1.7396307999999999E-2</v>
      </c>
      <c r="E196" s="1" t="s">
        <v>21</v>
      </c>
      <c r="F196" s="4">
        <v>196.07679999999999</v>
      </c>
      <c r="G196" s="1" t="s">
        <v>22</v>
      </c>
      <c r="H196" s="1">
        <v>2009</v>
      </c>
      <c r="I196" s="1" t="s">
        <v>16</v>
      </c>
      <c r="J196" s="1" t="s">
        <v>23</v>
      </c>
      <c r="K196" s="1" t="s">
        <v>24</v>
      </c>
      <c r="L196" s="4">
        <v>4138.6127999999999</v>
      </c>
      <c r="M196">
        <f t="shared" si="15"/>
        <v>8.43</v>
      </c>
      <c r="N196" t="str">
        <f t="shared" si="16"/>
        <v>Medium</v>
      </c>
      <c r="O196" t="str">
        <f t="shared" si="17"/>
        <v>Low  Fat</v>
      </c>
      <c r="P196">
        <f t="shared" si="18"/>
        <v>21</v>
      </c>
      <c r="Q196">
        <f t="shared" ca="1" si="19"/>
        <v>17</v>
      </c>
      <c r="R196" t="str">
        <f>IFERROR(VLOOKUP(J196,#REF!, 2,0),"Unknown")</f>
        <v>Unknown</v>
      </c>
    </row>
    <row r="197" spans="1:18" ht="12.5" x14ac:dyDescent="0.25">
      <c r="A197" s="1" t="s">
        <v>304</v>
      </c>
      <c r="B197" s="1">
        <v>20.75</v>
      </c>
      <c r="C197" s="1" t="s">
        <v>13</v>
      </c>
      <c r="D197" s="7">
        <v>2.1370200999999998E-2</v>
      </c>
      <c r="E197" s="1" t="s">
        <v>21</v>
      </c>
      <c r="F197" s="4">
        <v>153.00239999999999</v>
      </c>
      <c r="G197" s="1" t="s">
        <v>47</v>
      </c>
      <c r="H197" s="1">
        <v>2007</v>
      </c>
      <c r="J197" s="1" t="s">
        <v>45</v>
      </c>
      <c r="K197" s="1" t="s">
        <v>18</v>
      </c>
      <c r="L197" s="4">
        <v>2277.0360000000001</v>
      </c>
      <c r="M197">
        <f t="shared" si="15"/>
        <v>20.75</v>
      </c>
      <c r="N197" t="str">
        <f t="shared" si="16"/>
        <v>Small</v>
      </c>
      <c r="O197" t="str">
        <f t="shared" si="17"/>
        <v>Low  Fat</v>
      </c>
      <c r="P197">
        <f t="shared" si="18"/>
        <v>15</v>
      </c>
      <c r="Q197">
        <f t="shared" ca="1" si="19"/>
        <v>19</v>
      </c>
      <c r="R197" t="str">
        <f>IFERROR(VLOOKUP(J197,#REF!, 2,0),"Unknown")</f>
        <v>Unknown</v>
      </c>
    </row>
    <row r="198" spans="1:18" ht="12.5" x14ac:dyDescent="0.25">
      <c r="A198" s="1" t="s">
        <v>304</v>
      </c>
      <c r="B198" s="1">
        <v>20.75</v>
      </c>
      <c r="C198" s="1" t="s">
        <v>92</v>
      </c>
      <c r="D198" s="7">
        <v>2.1250002E-2</v>
      </c>
      <c r="E198" s="1" t="s">
        <v>21</v>
      </c>
      <c r="F198" s="4">
        <v>150.50239999999999</v>
      </c>
      <c r="G198" s="1" t="s">
        <v>50</v>
      </c>
      <c r="H198" s="1">
        <v>1997</v>
      </c>
      <c r="I198" s="1" t="s">
        <v>51</v>
      </c>
      <c r="J198" s="1" t="s">
        <v>17</v>
      </c>
      <c r="K198" s="1" t="s">
        <v>18</v>
      </c>
      <c r="L198" s="4">
        <v>2580.6408000000001</v>
      </c>
      <c r="M198">
        <f t="shared" si="15"/>
        <v>20.75</v>
      </c>
      <c r="N198" t="str">
        <f t="shared" si="16"/>
        <v>Small</v>
      </c>
      <c r="O198" t="str">
        <f t="shared" si="17"/>
        <v>Low  Fat</v>
      </c>
      <c r="P198">
        <f t="shared" si="18"/>
        <v>17</v>
      </c>
      <c r="Q198">
        <f t="shared" ca="1" si="19"/>
        <v>29</v>
      </c>
      <c r="R198" t="str">
        <f>IFERROR(VLOOKUP(J198,#REF!, 2,0),"Unknown")</f>
        <v>Unknown</v>
      </c>
    </row>
    <row r="199" spans="1:18" ht="12.5" x14ac:dyDescent="0.25">
      <c r="A199" s="1" t="s">
        <v>304</v>
      </c>
      <c r="B199" s="1">
        <v>20.75</v>
      </c>
      <c r="C199" s="1" t="s">
        <v>13</v>
      </c>
      <c r="D199" s="7">
        <v>3.5568147000000001E-2</v>
      </c>
      <c r="E199" s="1" t="s">
        <v>21</v>
      </c>
      <c r="F199" s="4">
        <v>151.80240000000001</v>
      </c>
      <c r="G199" s="1" t="s">
        <v>29</v>
      </c>
      <c r="H199" s="1">
        <v>1998</v>
      </c>
      <c r="J199" s="1" t="s">
        <v>23</v>
      </c>
      <c r="K199" s="1" t="s">
        <v>30</v>
      </c>
      <c r="L199" s="4">
        <v>151.80240000000001</v>
      </c>
      <c r="M199">
        <f t="shared" si="15"/>
        <v>20.75</v>
      </c>
      <c r="N199" t="str">
        <f t="shared" si="16"/>
        <v>Small</v>
      </c>
      <c r="O199" t="str">
        <f t="shared" si="17"/>
        <v>Low  Fat</v>
      </c>
      <c r="P199">
        <f t="shared" si="18"/>
        <v>1</v>
      </c>
      <c r="Q199">
        <f t="shared" ca="1" si="19"/>
        <v>28</v>
      </c>
      <c r="R199" t="str">
        <f>IFERROR(VLOOKUP(J199,#REF!, 2,0),"Unknown")</f>
        <v>Unknown</v>
      </c>
    </row>
    <row r="200" spans="1:18" ht="12.5" x14ac:dyDescent="0.25">
      <c r="A200" s="1" t="s">
        <v>304</v>
      </c>
      <c r="B200" s="1">
        <v>20.75</v>
      </c>
      <c r="C200" s="1" t="s">
        <v>13</v>
      </c>
      <c r="D200" s="7">
        <v>0</v>
      </c>
      <c r="E200" s="1" t="s">
        <v>21</v>
      </c>
      <c r="F200" s="4">
        <v>153.00239999999999</v>
      </c>
      <c r="G200" s="1" t="s">
        <v>62</v>
      </c>
      <c r="H200" s="1">
        <v>2004</v>
      </c>
      <c r="I200" s="1" t="s">
        <v>51</v>
      </c>
      <c r="J200" s="1" t="s">
        <v>45</v>
      </c>
      <c r="K200" s="1" t="s">
        <v>18</v>
      </c>
      <c r="L200" s="4">
        <v>2428.8384000000001</v>
      </c>
      <c r="M200">
        <f t="shared" si="15"/>
        <v>20.75</v>
      </c>
      <c r="N200" t="str">
        <f t="shared" si="16"/>
        <v>Small</v>
      </c>
      <c r="O200" t="str">
        <f t="shared" si="17"/>
        <v>Low  Fat</v>
      </c>
      <c r="P200">
        <f t="shared" si="18"/>
        <v>16</v>
      </c>
      <c r="Q200">
        <f t="shared" ca="1" si="19"/>
        <v>22</v>
      </c>
      <c r="R200" t="str">
        <f>IFERROR(VLOOKUP(J200,#REF!, 2,0),"Unknown")</f>
        <v>Unknown</v>
      </c>
    </row>
    <row r="201" spans="1:18" ht="12.5" x14ac:dyDescent="0.25">
      <c r="A201" s="1" t="s">
        <v>304</v>
      </c>
      <c r="B201" s="1">
        <v>20.75</v>
      </c>
      <c r="C201" s="1" t="s">
        <v>13</v>
      </c>
      <c r="D201" s="7">
        <v>2.1336564999999998E-2</v>
      </c>
      <c r="E201" s="1" t="s">
        <v>21</v>
      </c>
      <c r="F201" s="4">
        <v>153.60239999999999</v>
      </c>
      <c r="G201" s="1" t="s">
        <v>22</v>
      </c>
      <c r="H201" s="1">
        <v>2009</v>
      </c>
      <c r="I201" s="1" t="s">
        <v>16</v>
      </c>
      <c r="J201" s="1" t="s">
        <v>23</v>
      </c>
      <c r="K201" s="1" t="s">
        <v>24</v>
      </c>
      <c r="L201" s="4">
        <v>1366.2216000000001</v>
      </c>
      <c r="M201">
        <f t="shared" si="15"/>
        <v>20.75</v>
      </c>
      <c r="N201" t="str">
        <f t="shared" si="16"/>
        <v>Medium</v>
      </c>
      <c r="O201" t="str">
        <f t="shared" si="17"/>
        <v>Low  Fat</v>
      </c>
      <c r="P201">
        <f t="shared" si="18"/>
        <v>9</v>
      </c>
      <c r="Q201">
        <f t="shared" ca="1" si="19"/>
        <v>17</v>
      </c>
      <c r="R201" t="str">
        <f>IFERROR(VLOOKUP(J201,#REF!, 2,0),"Unknown")</f>
        <v>Unknown</v>
      </c>
    </row>
    <row r="202" spans="1:18" ht="12.5" x14ac:dyDescent="0.25">
      <c r="A202" s="1" t="s">
        <v>304</v>
      </c>
      <c r="B202" s="1">
        <v>20.75</v>
      </c>
      <c r="C202" s="1" t="s">
        <v>13</v>
      </c>
      <c r="D202" s="7">
        <v>2.1232318E-2</v>
      </c>
      <c r="E202" s="1" t="s">
        <v>21</v>
      </c>
      <c r="F202" s="4">
        <v>151.10239999999999</v>
      </c>
      <c r="G202" s="1" t="s">
        <v>33</v>
      </c>
      <c r="H202" s="1">
        <v>1987</v>
      </c>
      <c r="I202" s="1" t="s">
        <v>34</v>
      </c>
      <c r="J202" s="1" t="s">
        <v>23</v>
      </c>
      <c r="K202" s="1" t="s">
        <v>18</v>
      </c>
      <c r="L202" s="4">
        <v>2428.8384000000001</v>
      </c>
      <c r="M202">
        <f t="shared" si="15"/>
        <v>20.75</v>
      </c>
      <c r="N202" t="str">
        <f t="shared" si="16"/>
        <v>High</v>
      </c>
      <c r="O202" t="str">
        <f t="shared" si="17"/>
        <v>Low  Fat</v>
      </c>
      <c r="P202">
        <f t="shared" si="18"/>
        <v>16</v>
      </c>
      <c r="Q202">
        <f t="shared" ca="1" si="19"/>
        <v>39</v>
      </c>
      <c r="R202" t="str">
        <f>IFERROR(VLOOKUP(J202,#REF!, 2,0),"Unknown")</f>
        <v>Unknown</v>
      </c>
    </row>
    <row r="203" spans="1:18" ht="12.5" x14ac:dyDescent="0.25">
      <c r="A203" s="1" t="s">
        <v>304</v>
      </c>
      <c r="C203" s="1" t="s">
        <v>13</v>
      </c>
      <c r="D203" s="7">
        <v>0</v>
      </c>
      <c r="E203" s="1" t="s">
        <v>21</v>
      </c>
      <c r="F203" s="4">
        <v>153.80240000000001</v>
      </c>
      <c r="G203" s="1" t="s">
        <v>40</v>
      </c>
      <c r="H203" s="1">
        <v>1985</v>
      </c>
      <c r="I203" s="1" t="s">
        <v>16</v>
      </c>
      <c r="J203" s="1" t="s">
        <v>23</v>
      </c>
      <c r="K203" s="1" t="s">
        <v>41</v>
      </c>
      <c r="L203" s="4">
        <v>7741.9224000000004</v>
      </c>
      <c r="M203">
        <f t="shared" si="15"/>
        <v>12.857645184136201</v>
      </c>
      <c r="N203" t="str">
        <f t="shared" si="16"/>
        <v>Medium</v>
      </c>
      <c r="O203" t="str">
        <f t="shared" si="17"/>
        <v>Low  Fat</v>
      </c>
      <c r="P203">
        <f t="shared" si="18"/>
        <v>50</v>
      </c>
      <c r="Q203">
        <f t="shared" ca="1" si="19"/>
        <v>41</v>
      </c>
      <c r="R203" t="str">
        <f>IFERROR(VLOOKUP(J203,#REF!, 2,0),"Unknown")</f>
        <v>Unknown</v>
      </c>
    </row>
    <row r="204" spans="1:18" ht="12.5" x14ac:dyDescent="0.25">
      <c r="A204" s="1" t="s">
        <v>304</v>
      </c>
      <c r="B204" s="1">
        <v>20.75</v>
      </c>
      <c r="C204" s="1" t="s">
        <v>13</v>
      </c>
      <c r="D204" s="7">
        <v>2.128304E-2</v>
      </c>
      <c r="E204" s="1" t="s">
        <v>21</v>
      </c>
      <c r="F204" s="4">
        <v>153.50239999999999</v>
      </c>
      <c r="G204" s="1" t="s">
        <v>15</v>
      </c>
      <c r="H204" s="1">
        <v>1999</v>
      </c>
      <c r="I204" s="1" t="s">
        <v>16</v>
      </c>
      <c r="J204" s="1" t="s">
        <v>17</v>
      </c>
      <c r="K204" s="1" t="s">
        <v>18</v>
      </c>
      <c r="L204" s="4">
        <v>2428.8384000000001</v>
      </c>
      <c r="M204">
        <f t="shared" si="15"/>
        <v>20.75</v>
      </c>
      <c r="N204" t="str">
        <f t="shared" si="16"/>
        <v>Medium</v>
      </c>
      <c r="O204" t="str">
        <f t="shared" si="17"/>
        <v>Low  Fat</v>
      </c>
      <c r="P204">
        <f t="shared" si="18"/>
        <v>16</v>
      </c>
      <c r="Q204">
        <f t="shared" ca="1" si="19"/>
        <v>27</v>
      </c>
      <c r="R204" t="str">
        <f>IFERROR(VLOOKUP(J204,#REF!, 2,0),"Unknown")</f>
        <v>Unknown</v>
      </c>
    </row>
    <row r="205" spans="1:18" ht="12.5" x14ac:dyDescent="0.25">
      <c r="A205" s="1" t="s">
        <v>304</v>
      </c>
      <c r="B205" s="1">
        <v>20.75</v>
      </c>
      <c r="C205" s="1" t="s">
        <v>13</v>
      </c>
      <c r="D205" s="7">
        <v>2.1293097E-2</v>
      </c>
      <c r="E205" s="1" t="s">
        <v>21</v>
      </c>
      <c r="F205" s="4">
        <v>151.9024</v>
      </c>
      <c r="G205" s="1" t="s">
        <v>44</v>
      </c>
      <c r="H205" s="1">
        <v>2002</v>
      </c>
      <c r="J205" s="1" t="s">
        <v>45</v>
      </c>
      <c r="K205" s="1" t="s">
        <v>18</v>
      </c>
      <c r="L205" s="4">
        <v>2732.4432000000002</v>
      </c>
      <c r="M205">
        <f t="shared" si="15"/>
        <v>20.75</v>
      </c>
      <c r="N205" t="str">
        <f t="shared" si="16"/>
        <v>Small</v>
      </c>
      <c r="O205" t="str">
        <f t="shared" si="17"/>
        <v>Low  Fat</v>
      </c>
      <c r="P205">
        <f t="shared" si="18"/>
        <v>18</v>
      </c>
      <c r="Q205">
        <f t="shared" ca="1" si="19"/>
        <v>24</v>
      </c>
      <c r="R205" t="str">
        <f>IFERROR(VLOOKUP(J205,#REF!, 2,0),"Unknown")</f>
        <v>Unknown</v>
      </c>
    </row>
    <row r="206" spans="1:18" ht="12.5" x14ac:dyDescent="0.25">
      <c r="A206" s="1" t="s">
        <v>154</v>
      </c>
      <c r="C206" s="1" t="s">
        <v>72</v>
      </c>
      <c r="D206" s="7">
        <v>0.27897407499999999</v>
      </c>
      <c r="E206" s="1" t="s">
        <v>21</v>
      </c>
      <c r="F206" s="4">
        <v>225.37200000000001</v>
      </c>
      <c r="G206" s="1" t="s">
        <v>67</v>
      </c>
      <c r="H206" s="1">
        <v>1985</v>
      </c>
      <c r="I206" s="1" t="s">
        <v>51</v>
      </c>
      <c r="J206" s="1" t="s">
        <v>17</v>
      </c>
      <c r="K206" s="1" t="s">
        <v>30</v>
      </c>
      <c r="L206" s="4">
        <v>679.11599999999999</v>
      </c>
      <c r="M206">
        <f t="shared" si="15"/>
        <v>12.857645184136201</v>
      </c>
      <c r="N206" t="str">
        <f t="shared" si="16"/>
        <v>Small</v>
      </c>
      <c r="O206" t="str">
        <f t="shared" si="17"/>
        <v>Low  Fat</v>
      </c>
      <c r="P206">
        <f t="shared" si="18"/>
        <v>3</v>
      </c>
      <c r="Q206">
        <f t="shared" ca="1" si="19"/>
        <v>41</v>
      </c>
      <c r="R206" t="str">
        <f>IFERROR(VLOOKUP(J206,#REF!, 2,0),"Unknown")</f>
        <v>Unknown</v>
      </c>
    </row>
    <row r="207" spans="1:18" ht="12.5" x14ac:dyDescent="0.25">
      <c r="A207" s="1" t="s">
        <v>154</v>
      </c>
      <c r="B207" s="1">
        <v>9.3949999999999996</v>
      </c>
      <c r="C207" s="1" t="s">
        <v>13</v>
      </c>
      <c r="D207" s="7">
        <v>0.15965759600000001</v>
      </c>
      <c r="E207" s="1" t="s">
        <v>21</v>
      </c>
      <c r="F207" s="4">
        <v>224.97200000000001</v>
      </c>
      <c r="G207" s="1" t="s">
        <v>44</v>
      </c>
      <c r="H207" s="1">
        <v>2002</v>
      </c>
      <c r="J207" s="1" t="s">
        <v>45</v>
      </c>
      <c r="K207" s="1" t="s">
        <v>18</v>
      </c>
      <c r="L207" s="4">
        <v>7696.6480000000001</v>
      </c>
      <c r="M207">
        <f t="shared" si="15"/>
        <v>9.3949999999999996</v>
      </c>
      <c r="N207" t="str">
        <f t="shared" si="16"/>
        <v>Small</v>
      </c>
      <c r="O207" t="str">
        <f t="shared" si="17"/>
        <v>Low  Fat</v>
      </c>
      <c r="P207">
        <f t="shared" si="18"/>
        <v>34</v>
      </c>
      <c r="Q207">
        <f t="shared" ca="1" si="19"/>
        <v>24</v>
      </c>
      <c r="R207" t="str">
        <f>IFERROR(VLOOKUP(J207,#REF!, 2,0),"Unknown")</f>
        <v>Unknown</v>
      </c>
    </row>
    <row r="208" spans="1:18" ht="12.5" x14ac:dyDescent="0.25">
      <c r="A208" s="1" t="s">
        <v>154</v>
      </c>
      <c r="B208" s="1">
        <v>9.3949999999999996</v>
      </c>
      <c r="C208" s="1" t="s">
        <v>13</v>
      </c>
      <c r="D208" s="7">
        <v>0.15958218499999999</v>
      </c>
      <c r="E208" s="1" t="s">
        <v>21</v>
      </c>
      <c r="F208" s="4">
        <v>224.77199999999999</v>
      </c>
      <c r="G208" s="1" t="s">
        <v>15</v>
      </c>
      <c r="H208" s="1">
        <v>1999</v>
      </c>
      <c r="I208" s="1" t="s">
        <v>16</v>
      </c>
      <c r="J208" s="1" t="s">
        <v>17</v>
      </c>
      <c r="K208" s="1" t="s">
        <v>18</v>
      </c>
      <c r="L208" s="4">
        <v>7017.5320000000002</v>
      </c>
      <c r="M208">
        <f t="shared" si="15"/>
        <v>9.3949999999999996</v>
      </c>
      <c r="N208" t="str">
        <f t="shared" si="16"/>
        <v>Medium</v>
      </c>
      <c r="O208" t="str">
        <f t="shared" si="17"/>
        <v>Low  Fat</v>
      </c>
      <c r="P208">
        <f t="shared" si="18"/>
        <v>31</v>
      </c>
      <c r="Q208">
        <f t="shared" ca="1" si="19"/>
        <v>27</v>
      </c>
      <c r="R208" t="str">
        <f>IFERROR(VLOOKUP(J208,#REF!, 2,0),"Unknown")</f>
        <v>Unknown</v>
      </c>
    </row>
    <row r="209" spans="1:18" ht="12.5" x14ac:dyDescent="0.25">
      <c r="A209" s="1" t="s">
        <v>154</v>
      </c>
      <c r="B209" s="1">
        <v>9.3949999999999996</v>
      </c>
      <c r="C209" s="1" t="s">
        <v>13</v>
      </c>
      <c r="D209" s="7">
        <v>0.159201868</v>
      </c>
      <c r="E209" s="1" t="s">
        <v>21</v>
      </c>
      <c r="F209" s="4">
        <v>226.072</v>
      </c>
      <c r="G209" s="1" t="s">
        <v>33</v>
      </c>
      <c r="H209" s="1">
        <v>1987</v>
      </c>
      <c r="I209" s="1" t="s">
        <v>34</v>
      </c>
      <c r="J209" s="1" t="s">
        <v>23</v>
      </c>
      <c r="K209" s="1" t="s">
        <v>18</v>
      </c>
      <c r="L209" s="4">
        <v>3621.9520000000002</v>
      </c>
      <c r="M209">
        <f t="shared" si="15"/>
        <v>9.3949999999999996</v>
      </c>
      <c r="N209" t="str">
        <f t="shared" si="16"/>
        <v>High</v>
      </c>
      <c r="O209" t="str">
        <f t="shared" si="17"/>
        <v>Low  Fat</v>
      </c>
      <c r="P209">
        <f t="shared" si="18"/>
        <v>16</v>
      </c>
      <c r="Q209">
        <f t="shared" ca="1" si="19"/>
        <v>39</v>
      </c>
      <c r="R209" t="str">
        <f>IFERROR(VLOOKUP(J209,#REF!, 2,0),"Unknown")</f>
        <v>Unknown</v>
      </c>
    </row>
    <row r="210" spans="1:18" ht="12.5" x14ac:dyDescent="0.25">
      <c r="A210" s="1" t="s">
        <v>154</v>
      </c>
      <c r="B210" s="1">
        <v>9.3949999999999996</v>
      </c>
      <c r="C210" s="1" t="s">
        <v>13</v>
      </c>
      <c r="D210" s="7">
        <v>0.15930433299999999</v>
      </c>
      <c r="E210" s="1" t="s">
        <v>21</v>
      </c>
      <c r="F210" s="4">
        <v>226.172</v>
      </c>
      <c r="G210" s="1" t="s">
        <v>62</v>
      </c>
      <c r="H210" s="1">
        <v>2004</v>
      </c>
      <c r="I210" s="1" t="s">
        <v>51</v>
      </c>
      <c r="J210" s="1" t="s">
        <v>45</v>
      </c>
      <c r="K210" s="1" t="s">
        <v>18</v>
      </c>
      <c r="L210" s="4">
        <v>3848.3240000000001</v>
      </c>
      <c r="M210">
        <f t="shared" si="15"/>
        <v>9.3949999999999996</v>
      </c>
      <c r="N210" t="str">
        <f t="shared" si="16"/>
        <v>Small</v>
      </c>
      <c r="O210" t="str">
        <f t="shared" si="17"/>
        <v>Low  Fat</v>
      </c>
      <c r="P210">
        <f t="shared" si="18"/>
        <v>17</v>
      </c>
      <c r="Q210">
        <f t="shared" ca="1" si="19"/>
        <v>22</v>
      </c>
      <c r="R210" t="str">
        <f>IFERROR(VLOOKUP(J210,#REF!, 2,0),"Unknown")</f>
        <v>Unknown</v>
      </c>
    </row>
    <row r="211" spans="1:18" ht="12.5" x14ac:dyDescent="0.25">
      <c r="A211" s="1" t="s">
        <v>154</v>
      </c>
      <c r="B211" s="1">
        <v>9.3949999999999996</v>
      </c>
      <c r="C211" s="1" t="s">
        <v>13</v>
      </c>
      <c r="D211" s="7">
        <v>0.160235723</v>
      </c>
      <c r="E211" s="1" t="s">
        <v>21</v>
      </c>
      <c r="F211" s="4">
        <v>227.87200000000001</v>
      </c>
      <c r="G211" s="1" t="s">
        <v>47</v>
      </c>
      <c r="H211" s="1">
        <v>2007</v>
      </c>
      <c r="J211" s="1" t="s">
        <v>45</v>
      </c>
      <c r="K211" s="1" t="s">
        <v>18</v>
      </c>
      <c r="L211" s="4">
        <v>1584.604</v>
      </c>
      <c r="M211">
        <f t="shared" si="15"/>
        <v>9.3949999999999996</v>
      </c>
      <c r="N211" t="str">
        <f t="shared" si="16"/>
        <v>Small</v>
      </c>
      <c r="O211" t="str">
        <f t="shared" si="17"/>
        <v>Low  Fat</v>
      </c>
      <c r="P211">
        <f t="shared" si="18"/>
        <v>7</v>
      </c>
      <c r="Q211">
        <f t="shared" ca="1" si="19"/>
        <v>19</v>
      </c>
      <c r="R211" t="str">
        <f>IFERROR(VLOOKUP(J211,#REF!, 2,0),"Unknown")</f>
        <v>Unknown</v>
      </c>
    </row>
    <row r="212" spans="1:18" ht="12.5" x14ac:dyDescent="0.25">
      <c r="A212" s="1" t="s">
        <v>591</v>
      </c>
      <c r="B212" s="1">
        <v>5.6550000000000002</v>
      </c>
      <c r="C212" s="1" t="s">
        <v>13</v>
      </c>
      <c r="D212" s="7">
        <v>0.17535241300000001</v>
      </c>
      <c r="E212" s="1" t="s">
        <v>21</v>
      </c>
      <c r="F212" s="4">
        <v>147.4102</v>
      </c>
      <c r="G212" s="1" t="s">
        <v>15</v>
      </c>
      <c r="H212" s="1">
        <v>1999</v>
      </c>
      <c r="I212" s="1" t="s">
        <v>16</v>
      </c>
      <c r="J212" s="1" t="s">
        <v>17</v>
      </c>
      <c r="K212" s="1" t="s">
        <v>18</v>
      </c>
      <c r="L212" s="4">
        <v>2478.7734</v>
      </c>
      <c r="M212">
        <f t="shared" si="15"/>
        <v>5.6550000000000002</v>
      </c>
      <c r="N212" t="str">
        <f t="shared" si="16"/>
        <v>Medium</v>
      </c>
      <c r="O212" t="str">
        <f t="shared" si="17"/>
        <v>Low  Fat</v>
      </c>
      <c r="P212">
        <f t="shared" si="18"/>
        <v>17</v>
      </c>
      <c r="Q212">
        <f t="shared" ca="1" si="19"/>
        <v>27</v>
      </c>
      <c r="R212" t="str">
        <f>IFERROR(VLOOKUP(J212,#REF!, 2,0),"Unknown")</f>
        <v>Unknown</v>
      </c>
    </row>
    <row r="213" spans="1:18" ht="12.5" x14ac:dyDescent="0.25">
      <c r="A213" s="1" t="s">
        <v>591</v>
      </c>
      <c r="B213" s="1">
        <v>5.6550000000000002</v>
      </c>
      <c r="C213" s="1" t="s">
        <v>92</v>
      </c>
      <c r="D213" s="7">
        <v>0.176070535</v>
      </c>
      <c r="E213" s="1" t="s">
        <v>21</v>
      </c>
      <c r="F213" s="4">
        <v>144.0102</v>
      </c>
      <c r="G213" s="1" t="s">
        <v>47</v>
      </c>
      <c r="H213" s="1">
        <v>2007</v>
      </c>
      <c r="J213" s="1" t="s">
        <v>45</v>
      </c>
      <c r="K213" s="1" t="s">
        <v>18</v>
      </c>
      <c r="L213" s="4">
        <v>1749.7224000000001</v>
      </c>
      <c r="M213">
        <f t="shared" si="15"/>
        <v>5.6550000000000002</v>
      </c>
      <c r="N213" t="str">
        <f t="shared" si="16"/>
        <v>Small</v>
      </c>
      <c r="O213" t="str">
        <f t="shared" si="17"/>
        <v>Low  Fat</v>
      </c>
      <c r="P213">
        <f t="shared" si="18"/>
        <v>12</v>
      </c>
      <c r="Q213">
        <f t="shared" ca="1" si="19"/>
        <v>19</v>
      </c>
      <c r="R213" t="str">
        <f>IFERROR(VLOOKUP(J213,#REF!, 2,0),"Unknown")</f>
        <v>Unknown</v>
      </c>
    </row>
    <row r="214" spans="1:18" ht="12.5" x14ac:dyDescent="0.25">
      <c r="A214" s="1" t="s">
        <v>591</v>
      </c>
      <c r="B214" s="1">
        <v>5.6550000000000002</v>
      </c>
      <c r="C214" s="1" t="s">
        <v>92</v>
      </c>
      <c r="D214" s="7">
        <v>0.17504710400000001</v>
      </c>
      <c r="E214" s="1" t="s">
        <v>21</v>
      </c>
      <c r="F214" s="4">
        <v>146.9102</v>
      </c>
      <c r="G214" s="1" t="s">
        <v>62</v>
      </c>
      <c r="H214" s="1">
        <v>2004</v>
      </c>
      <c r="I214" s="1" t="s">
        <v>51</v>
      </c>
      <c r="J214" s="1" t="s">
        <v>45</v>
      </c>
      <c r="K214" s="1" t="s">
        <v>18</v>
      </c>
      <c r="L214" s="4">
        <v>1895.5326</v>
      </c>
      <c r="M214">
        <f t="shared" si="15"/>
        <v>5.6550000000000002</v>
      </c>
      <c r="N214" t="str">
        <f t="shared" si="16"/>
        <v>Small</v>
      </c>
      <c r="O214" t="str">
        <f t="shared" si="17"/>
        <v>Low  Fat</v>
      </c>
      <c r="P214">
        <f t="shared" si="18"/>
        <v>13</v>
      </c>
      <c r="Q214">
        <f t="shared" ca="1" si="19"/>
        <v>22</v>
      </c>
      <c r="R214" t="str">
        <f>IFERROR(VLOOKUP(J214,#REF!, 2,0),"Unknown")</f>
        <v>Unknown</v>
      </c>
    </row>
    <row r="215" spans="1:18" ht="12.5" x14ac:dyDescent="0.25">
      <c r="A215" s="1" t="s">
        <v>591</v>
      </c>
      <c r="B215" s="1">
        <v>5.6550000000000002</v>
      </c>
      <c r="C215" s="1" t="s">
        <v>13</v>
      </c>
      <c r="D215" s="7">
        <v>0</v>
      </c>
      <c r="E215" s="1" t="s">
        <v>21</v>
      </c>
      <c r="F215" s="4">
        <v>147.5102</v>
      </c>
      <c r="G215" s="1" t="s">
        <v>50</v>
      </c>
      <c r="H215" s="1">
        <v>1997</v>
      </c>
      <c r="I215" s="1" t="s">
        <v>51</v>
      </c>
      <c r="J215" s="1" t="s">
        <v>17</v>
      </c>
      <c r="K215" s="1" t="s">
        <v>18</v>
      </c>
      <c r="L215" s="4">
        <v>1166.4816000000001</v>
      </c>
      <c r="M215">
        <f t="shared" si="15"/>
        <v>5.6550000000000002</v>
      </c>
      <c r="N215" t="str">
        <f t="shared" si="16"/>
        <v>Small</v>
      </c>
      <c r="O215" t="str">
        <f t="shared" si="17"/>
        <v>Low  Fat</v>
      </c>
      <c r="P215">
        <f t="shared" si="18"/>
        <v>8</v>
      </c>
      <c r="Q215">
        <f t="shared" ca="1" si="19"/>
        <v>29</v>
      </c>
      <c r="R215" t="str">
        <f>IFERROR(VLOOKUP(J215,#REF!, 2,0),"Unknown")</f>
        <v>Unknown</v>
      </c>
    </row>
    <row r="216" spans="1:18" ht="12.5" x14ac:dyDescent="0.25">
      <c r="A216" s="1" t="s">
        <v>591</v>
      </c>
      <c r="B216" s="1">
        <v>5.6550000000000002</v>
      </c>
      <c r="C216" s="1" t="s">
        <v>13</v>
      </c>
      <c r="D216" s="7">
        <v>0.17579341300000001</v>
      </c>
      <c r="E216" s="1" t="s">
        <v>21</v>
      </c>
      <c r="F216" s="4">
        <v>146.9102</v>
      </c>
      <c r="G216" s="1" t="s">
        <v>22</v>
      </c>
      <c r="H216" s="1">
        <v>2009</v>
      </c>
      <c r="I216" s="1" t="s">
        <v>16</v>
      </c>
      <c r="J216" s="1" t="s">
        <v>23</v>
      </c>
      <c r="K216" s="1" t="s">
        <v>24</v>
      </c>
      <c r="L216" s="4">
        <v>1749.7224000000001</v>
      </c>
      <c r="M216">
        <f t="shared" si="15"/>
        <v>5.6550000000000002</v>
      </c>
      <c r="N216" t="str">
        <f t="shared" si="16"/>
        <v>Medium</v>
      </c>
      <c r="O216" t="str">
        <f t="shared" si="17"/>
        <v>Low  Fat</v>
      </c>
      <c r="P216">
        <f t="shared" si="18"/>
        <v>12</v>
      </c>
      <c r="Q216">
        <f t="shared" ca="1" si="19"/>
        <v>17</v>
      </c>
      <c r="R216" t="str">
        <f>IFERROR(VLOOKUP(J216,#REF!, 2,0),"Unknown")</f>
        <v>Unknown</v>
      </c>
    </row>
    <row r="217" spans="1:18" ht="12.5" x14ac:dyDescent="0.25">
      <c r="A217" s="1" t="s">
        <v>591</v>
      </c>
      <c r="C217" s="1" t="s">
        <v>13</v>
      </c>
      <c r="D217" s="7">
        <v>0.17423237699999999</v>
      </c>
      <c r="E217" s="1" t="s">
        <v>21</v>
      </c>
      <c r="F217" s="4">
        <v>146.61019999999999</v>
      </c>
      <c r="G217" s="1" t="s">
        <v>40</v>
      </c>
      <c r="H217" s="1">
        <v>1985</v>
      </c>
      <c r="I217" s="1" t="s">
        <v>16</v>
      </c>
      <c r="J217" s="1" t="s">
        <v>23</v>
      </c>
      <c r="K217" s="1" t="s">
        <v>41</v>
      </c>
      <c r="L217" s="4">
        <v>1895.5326</v>
      </c>
      <c r="M217">
        <f t="shared" si="15"/>
        <v>12.857645184136201</v>
      </c>
      <c r="N217" t="str">
        <f t="shared" si="16"/>
        <v>Medium</v>
      </c>
      <c r="O217" t="str">
        <f t="shared" si="17"/>
        <v>Low  Fat</v>
      </c>
      <c r="P217">
        <f t="shared" si="18"/>
        <v>13</v>
      </c>
      <c r="Q217">
        <f t="shared" ca="1" si="19"/>
        <v>41</v>
      </c>
      <c r="R217" t="str">
        <f>IFERROR(VLOOKUP(J217,#REF!, 2,0),"Unknown")</f>
        <v>Unknown</v>
      </c>
    </row>
    <row r="218" spans="1:18" ht="12.5" x14ac:dyDescent="0.25">
      <c r="A218" s="1" t="s">
        <v>591</v>
      </c>
      <c r="B218" s="1">
        <v>5.6550000000000002</v>
      </c>
      <c r="C218" s="1" t="s">
        <v>13</v>
      </c>
      <c r="D218" s="7">
        <v>0.17493451300000001</v>
      </c>
      <c r="E218" s="1" t="s">
        <v>21</v>
      </c>
      <c r="F218" s="4">
        <v>145.0102</v>
      </c>
      <c r="G218" s="1" t="s">
        <v>33</v>
      </c>
      <c r="H218" s="1">
        <v>1987</v>
      </c>
      <c r="I218" s="1" t="s">
        <v>34</v>
      </c>
      <c r="J218" s="1" t="s">
        <v>23</v>
      </c>
      <c r="K218" s="1" t="s">
        <v>18</v>
      </c>
      <c r="L218" s="4">
        <v>1895.5326</v>
      </c>
      <c r="M218">
        <f t="shared" si="15"/>
        <v>5.6550000000000002</v>
      </c>
      <c r="N218" t="str">
        <f t="shared" si="16"/>
        <v>High</v>
      </c>
      <c r="O218" t="str">
        <f t="shared" si="17"/>
        <v>Low  Fat</v>
      </c>
      <c r="P218">
        <f t="shared" si="18"/>
        <v>13</v>
      </c>
      <c r="Q218">
        <f t="shared" ca="1" si="19"/>
        <v>39</v>
      </c>
      <c r="R218" t="str">
        <f>IFERROR(VLOOKUP(J218,#REF!, 2,0),"Unknown")</f>
        <v>Unknown</v>
      </c>
    </row>
    <row r="219" spans="1:18" ht="12.5" x14ac:dyDescent="0.25">
      <c r="A219" s="1" t="s">
        <v>591</v>
      </c>
      <c r="C219" s="1" t="s">
        <v>13</v>
      </c>
      <c r="D219" s="7">
        <v>0.30654284799999998</v>
      </c>
      <c r="E219" s="1" t="s">
        <v>21</v>
      </c>
      <c r="F219" s="4">
        <v>147.31020000000001</v>
      </c>
      <c r="G219" s="1" t="s">
        <v>67</v>
      </c>
      <c r="H219" s="1">
        <v>1985</v>
      </c>
      <c r="I219" s="1" t="s">
        <v>51</v>
      </c>
      <c r="J219" s="1" t="s">
        <v>17</v>
      </c>
      <c r="K219" s="1" t="s">
        <v>30</v>
      </c>
      <c r="L219" s="4">
        <v>291.62040000000002</v>
      </c>
      <c r="M219">
        <f t="shared" si="15"/>
        <v>12.857645184136201</v>
      </c>
      <c r="N219" t="str">
        <f t="shared" si="16"/>
        <v>Small</v>
      </c>
      <c r="O219" t="str">
        <f t="shared" si="17"/>
        <v>Low  Fat</v>
      </c>
      <c r="P219">
        <f t="shared" si="18"/>
        <v>2</v>
      </c>
      <c r="Q219">
        <f t="shared" ca="1" si="19"/>
        <v>41</v>
      </c>
      <c r="R219" t="str">
        <f>IFERROR(VLOOKUP(J219,#REF!, 2,0),"Unknown")</f>
        <v>Unknown</v>
      </c>
    </row>
    <row r="220" spans="1:18" ht="12.5" x14ac:dyDescent="0.25">
      <c r="A220" s="1" t="s">
        <v>531</v>
      </c>
      <c r="B220" s="1">
        <v>19.100000000000001</v>
      </c>
      <c r="C220" s="1" t="s">
        <v>13</v>
      </c>
      <c r="D220" s="7">
        <v>7.5836522000000003E-2</v>
      </c>
      <c r="E220" s="1" t="s">
        <v>14</v>
      </c>
      <c r="F220" s="4">
        <v>40.213799999999999</v>
      </c>
      <c r="G220" s="1" t="s">
        <v>29</v>
      </c>
      <c r="H220" s="1">
        <v>1998</v>
      </c>
      <c r="J220" s="1" t="s">
        <v>23</v>
      </c>
      <c r="K220" s="1" t="s">
        <v>30</v>
      </c>
      <c r="L220" s="4">
        <v>81.227599999999995</v>
      </c>
      <c r="M220">
        <f t="shared" si="15"/>
        <v>19.100000000000001</v>
      </c>
      <c r="N220" t="str">
        <f t="shared" si="16"/>
        <v>Small</v>
      </c>
      <c r="O220" t="str">
        <f t="shared" si="17"/>
        <v>Low  Fat</v>
      </c>
      <c r="P220">
        <f t="shared" si="18"/>
        <v>2</v>
      </c>
      <c r="Q220">
        <f t="shared" ca="1" si="19"/>
        <v>28</v>
      </c>
      <c r="R220" t="str">
        <f>IFERROR(VLOOKUP(J220,#REF!, 2,0),"Unknown")</f>
        <v>Unknown</v>
      </c>
    </row>
    <row r="221" spans="1:18" ht="12.5" x14ac:dyDescent="0.25">
      <c r="A221" s="1" t="s">
        <v>531</v>
      </c>
      <c r="B221" s="1">
        <v>19.100000000000001</v>
      </c>
      <c r="C221" s="1" t="s">
        <v>13</v>
      </c>
      <c r="D221" s="7">
        <v>4.5299563000000001E-2</v>
      </c>
      <c r="E221" s="1" t="s">
        <v>14</v>
      </c>
      <c r="F221" s="4">
        <v>38.813800000000001</v>
      </c>
      <c r="G221" s="1" t="s">
        <v>62</v>
      </c>
      <c r="H221" s="1">
        <v>2004</v>
      </c>
      <c r="I221" s="1" t="s">
        <v>51</v>
      </c>
      <c r="J221" s="1" t="s">
        <v>45</v>
      </c>
      <c r="K221" s="1" t="s">
        <v>18</v>
      </c>
      <c r="L221" s="4">
        <v>365.52420000000001</v>
      </c>
      <c r="M221">
        <f t="shared" si="15"/>
        <v>19.100000000000001</v>
      </c>
      <c r="N221" t="str">
        <f t="shared" si="16"/>
        <v>Small</v>
      </c>
      <c r="O221" t="str">
        <f t="shared" si="17"/>
        <v>Low  Fat</v>
      </c>
      <c r="P221">
        <f t="shared" si="18"/>
        <v>9</v>
      </c>
      <c r="Q221">
        <f t="shared" ca="1" si="19"/>
        <v>22</v>
      </c>
      <c r="R221" t="str">
        <f>IFERROR(VLOOKUP(J221,#REF!, 2,0),"Unknown")</f>
        <v>Unknown</v>
      </c>
    </row>
    <row r="222" spans="1:18" ht="12.5" x14ac:dyDescent="0.25">
      <c r="A222" s="1" t="s">
        <v>531</v>
      </c>
      <c r="C222" s="1" t="s">
        <v>13</v>
      </c>
      <c r="D222" s="7">
        <v>4.5088723999999997E-2</v>
      </c>
      <c r="E222" s="1" t="s">
        <v>14</v>
      </c>
      <c r="F222" s="4">
        <v>39.713799999999999</v>
      </c>
      <c r="G222" s="1" t="s">
        <v>40</v>
      </c>
      <c r="H222" s="1">
        <v>1985</v>
      </c>
      <c r="I222" s="1" t="s">
        <v>16</v>
      </c>
      <c r="J222" s="1" t="s">
        <v>23</v>
      </c>
      <c r="K222" s="1" t="s">
        <v>41</v>
      </c>
      <c r="L222" s="4">
        <v>1096.5726</v>
      </c>
      <c r="M222">
        <f t="shared" si="15"/>
        <v>12.857645184136201</v>
      </c>
      <c r="N222" t="str">
        <f t="shared" si="16"/>
        <v>Medium</v>
      </c>
      <c r="O222" t="str">
        <f t="shared" si="17"/>
        <v>Low  Fat</v>
      </c>
      <c r="P222">
        <f t="shared" si="18"/>
        <v>28</v>
      </c>
      <c r="Q222">
        <f t="shared" ca="1" si="19"/>
        <v>41</v>
      </c>
      <c r="R222" t="str">
        <f>IFERROR(VLOOKUP(J222,#REF!, 2,0),"Unknown")</f>
        <v>Unknown</v>
      </c>
    </row>
    <row r="223" spans="1:18" ht="12.5" x14ac:dyDescent="0.25">
      <c r="A223" s="1" t="s">
        <v>531</v>
      </c>
      <c r="B223" s="1">
        <v>19.100000000000001</v>
      </c>
      <c r="C223" s="1" t="s">
        <v>13</v>
      </c>
      <c r="D223" s="7">
        <v>4.5378572999999998E-2</v>
      </c>
      <c r="E223" s="1" t="s">
        <v>14</v>
      </c>
      <c r="F223" s="4">
        <v>42.413800000000002</v>
      </c>
      <c r="G223" s="1" t="s">
        <v>15</v>
      </c>
      <c r="H223" s="1">
        <v>1999</v>
      </c>
      <c r="I223" s="1" t="s">
        <v>16</v>
      </c>
      <c r="J223" s="1" t="s">
        <v>17</v>
      </c>
      <c r="K223" s="1" t="s">
        <v>18</v>
      </c>
      <c r="L223" s="4">
        <v>243.68279999999999</v>
      </c>
      <c r="M223">
        <f t="shared" si="15"/>
        <v>19.100000000000001</v>
      </c>
      <c r="N223" t="str">
        <f t="shared" si="16"/>
        <v>Medium</v>
      </c>
      <c r="O223" t="str">
        <f t="shared" si="17"/>
        <v>Low  Fat</v>
      </c>
      <c r="P223">
        <f t="shared" si="18"/>
        <v>6</v>
      </c>
      <c r="Q223">
        <f t="shared" ca="1" si="19"/>
        <v>27</v>
      </c>
      <c r="R223" t="str">
        <f>IFERROR(VLOOKUP(J223,#REF!, 2,0),"Unknown")</f>
        <v>Unknown</v>
      </c>
    </row>
    <row r="224" spans="1:18" ht="12.5" x14ac:dyDescent="0.25">
      <c r="A224" s="1" t="s">
        <v>531</v>
      </c>
      <c r="B224" s="1">
        <v>19.100000000000001</v>
      </c>
      <c r="C224" s="1" t="s">
        <v>13</v>
      </c>
      <c r="D224" s="7">
        <v>4.5492696999999999E-2</v>
      </c>
      <c r="E224" s="1" t="s">
        <v>14</v>
      </c>
      <c r="F224" s="4">
        <v>40.313800000000001</v>
      </c>
      <c r="G224" s="1" t="s">
        <v>22</v>
      </c>
      <c r="H224" s="1">
        <v>2009</v>
      </c>
      <c r="I224" s="1" t="s">
        <v>16</v>
      </c>
      <c r="J224" s="1" t="s">
        <v>23</v>
      </c>
      <c r="K224" s="1" t="s">
        <v>24</v>
      </c>
      <c r="L224" s="4">
        <v>527.97940000000006</v>
      </c>
      <c r="M224">
        <f t="shared" si="15"/>
        <v>19.100000000000001</v>
      </c>
      <c r="N224" t="str">
        <f t="shared" si="16"/>
        <v>Medium</v>
      </c>
      <c r="O224" t="str">
        <f t="shared" si="17"/>
        <v>Low  Fat</v>
      </c>
      <c r="P224">
        <f t="shared" si="18"/>
        <v>13</v>
      </c>
      <c r="Q224">
        <f t="shared" ca="1" si="19"/>
        <v>17</v>
      </c>
      <c r="R224" t="str">
        <f>IFERROR(VLOOKUP(J224,#REF!, 2,0),"Unknown")</f>
        <v>Unknown</v>
      </c>
    </row>
    <row r="225" spans="1:18" ht="12.5" x14ac:dyDescent="0.25">
      <c r="A225" s="1" t="s">
        <v>531</v>
      </c>
      <c r="B225" s="1">
        <v>19.100000000000001</v>
      </c>
      <c r="C225" s="1" t="s">
        <v>13</v>
      </c>
      <c r="D225" s="7">
        <v>4.5400017000000001E-2</v>
      </c>
      <c r="E225" s="1" t="s">
        <v>14</v>
      </c>
      <c r="F225" s="4">
        <v>38.813800000000001</v>
      </c>
      <c r="G225" s="1" t="s">
        <v>44</v>
      </c>
      <c r="H225" s="1">
        <v>2002</v>
      </c>
      <c r="J225" s="1" t="s">
        <v>45</v>
      </c>
      <c r="K225" s="1" t="s">
        <v>18</v>
      </c>
      <c r="L225" s="4">
        <v>690.43460000000005</v>
      </c>
      <c r="M225">
        <f t="shared" si="15"/>
        <v>19.100000000000001</v>
      </c>
      <c r="N225" t="str">
        <f t="shared" si="16"/>
        <v>Small</v>
      </c>
      <c r="O225" t="str">
        <f t="shared" si="17"/>
        <v>Low  Fat</v>
      </c>
      <c r="P225">
        <f t="shared" si="18"/>
        <v>18</v>
      </c>
      <c r="Q225">
        <f t="shared" ca="1" si="19"/>
        <v>24</v>
      </c>
      <c r="R225" t="str">
        <f>IFERROR(VLOOKUP(J225,#REF!, 2,0),"Unknown")</f>
        <v>Unknown</v>
      </c>
    </row>
    <row r="226" spans="1:18" ht="12.5" x14ac:dyDescent="0.25">
      <c r="A226" s="1" t="s">
        <v>531</v>
      </c>
      <c r="B226" s="1">
        <v>19.100000000000001</v>
      </c>
      <c r="C226" s="1" t="s">
        <v>13</v>
      </c>
      <c r="D226" s="7">
        <v>4.5308131000000001E-2</v>
      </c>
      <c r="E226" s="1" t="s">
        <v>14</v>
      </c>
      <c r="F226" s="4">
        <v>42.513800000000003</v>
      </c>
      <c r="G226" s="1" t="s">
        <v>50</v>
      </c>
      <c r="H226" s="1">
        <v>1997</v>
      </c>
      <c r="I226" s="1" t="s">
        <v>51</v>
      </c>
      <c r="J226" s="1" t="s">
        <v>17</v>
      </c>
      <c r="K226" s="1" t="s">
        <v>18</v>
      </c>
      <c r="L226" s="4">
        <v>649.82079999999996</v>
      </c>
      <c r="M226">
        <f t="shared" si="15"/>
        <v>19.100000000000001</v>
      </c>
      <c r="N226" t="str">
        <f t="shared" si="16"/>
        <v>Small</v>
      </c>
      <c r="O226" t="str">
        <f t="shared" si="17"/>
        <v>Low  Fat</v>
      </c>
      <c r="P226">
        <f t="shared" si="18"/>
        <v>15</v>
      </c>
      <c r="Q226">
        <f t="shared" ca="1" si="19"/>
        <v>29</v>
      </c>
      <c r="R226" t="str">
        <f>IFERROR(VLOOKUP(J226,#REF!, 2,0),"Unknown")</f>
        <v>Unknown</v>
      </c>
    </row>
    <row r="227" spans="1:18" ht="12.5" x14ac:dyDescent="0.25">
      <c r="A227" s="1" t="s">
        <v>531</v>
      </c>
      <c r="B227" s="1">
        <v>19.100000000000001</v>
      </c>
      <c r="C227" s="1" t="s">
        <v>13</v>
      </c>
      <c r="D227" s="7">
        <v>4.5270426000000002E-2</v>
      </c>
      <c r="E227" s="1" t="s">
        <v>14</v>
      </c>
      <c r="F227" s="4">
        <v>38.813800000000001</v>
      </c>
      <c r="G227" s="1" t="s">
        <v>33</v>
      </c>
      <c r="H227" s="1">
        <v>1987</v>
      </c>
      <c r="I227" s="1" t="s">
        <v>34</v>
      </c>
      <c r="J227" s="1" t="s">
        <v>23</v>
      </c>
      <c r="K227" s="1" t="s">
        <v>18</v>
      </c>
      <c r="L227" s="4">
        <v>731.04840000000002</v>
      </c>
      <c r="M227">
        <f t="shared" si="15"/>
        <v>19.100000000000001</v>
      </c>
      <c r="N227" t="str">
        <f t="shared" si="16"/>
        <v>High</v>
      </c>
      <c r="O227" t="str">
        <f t="shared" si="17"/>
        <v>Low  Fat</v>
      </c>
      <c r="P227">
        <f t="shared" si="18"/>
        <v>19</v>
      </c>
      <c r="Q227">
        <f t="shared" ca="1" si="19"/>
        <v>39</v>
      </c>
      <c r="R227" t="str">
        <f>IFERROR(VLOOKUP(J227,#REF!, 2,0),"Unknown")</f>
        <v>Unknown</v>
      </c>
    </row>
    <row r="228" spans="1:18" ht="12.5" x14ac:dyDescent="0.25">
      <c r="A228" s="1" t="s">
        <v>1195</v>
      </c>
      <c r="B228" s="1">
        <v>12.1</v>
      </c>
      <c r="C228" s="1" t="s">
        <v>13</v>
      </c>
      <c r="D228" s="7">
        <v>2.9827665E-2</v>
      </c>
      <c r="E228" s="1" t="s">
        <v>21</v>
      </c>
      <c r="F228" s="4">
        <v>144.34440000000001</v>
      </c>
      <c r="G228" s="1" t="s">
        <v>15</v>
      </c>
      <c r="H228" s="1">
        <v>1999</v>
      </c>
      <c r="I228" s="1" t="s">
        <v>16</v>
      </c>
      <c r="J228" s="1" t="s">
        <v>17</v>
      </c>
      <c r="K228" s="1" t="s">
        <v>18</v>
      </c>
      <c r="L228" s="4">
        <v>2612.5992000000001</v>
      </c>
      <c r="M228">
        <f t="shared" si="15"/>
        <v>12.1</v>
      </c>
      <c r="N228" t="str">
        <f t="shared" si="16"/>
        <v>Medium</v>
      </c>
      <c r="O228" t="str">
        <f t="shared" si="17"/>
        <v>Low  Fat</v>
      </c>
      <c r="P228">
        <f t="shared" si="18"/>
        <v>18</v>
      </c>
      <c r="Q228">
        <f t="shared" ca="1" si="19"/>
        <v>27</v>
      </c>
      <c r="R228" t="str">
        <f>IFERROR(VLOOKUP(J228,#REF!, 2,0),"Unknown")</f>
        <v>Unknown</v>
      </c>
    </row>
    <row r="229" spans="1:18" ht="12.5" x14ac:dyDescent="0.25">
      <c r="A229" s="1" t="s">
        <v>1195</v>
      </c>
      <c r="B229" s="1">
        <v>12.1</v>
      </c>
      <c r="C229" s="1" t="s">
        <v>13</v>
      </c>
      <c r="D229" s="7">
        <v>2.9902679000000001E-2</v>
      </c>
      <c r="E229" s="1" t="s">
        <v>21</v>
      </c>
      <c r="F229" s="4">
        <v>144.34440000000001</v>
      </c>
      <c r="G229" s="1" t="s">
        <v>22</v>
      </c>
      <c r="H229" s="1">
        <v>2009</v>
      </c>
      <c r="I229" s="1" t="s">
        <v>16</v>
      </c>
      <c r="J229" s="1" t="s">
        <v>23</v>
      </c>
      <c r="K229" s="1" t="s">
        <v>24</v>
      </c>
      <c r="L229" s="4">
        <v>1161.1551999999999</v>
      </c>
      <c r="M229">
        <f t="shared" si="15"/>
        <v>12.1</v>
      </c>
      <c r="N229" t="str">
        <f t="shared" si="16"/>
        <v>Medium</v>
      </c>
      <c r="O229" t="str">
        <f t="shared" si="17"/>
        <v>Low  Fat</v>
      </c>
      <c r="P229">
        <f t="shared" si="18"/>
        <v>8</v>
      </c>
      <c r="Q229">
        <f t="shared" ca="1" si="19"/>
        <v>17</v>
      </c>
      <c r="R229" t="str">
        <f>IFERROR(VLOOKUP(J229,#REF!, 2,0),"Unknown")</f>
        <v>Unknown</v>
      </c>
    </row>
    <row r="230" spans="1:18" ht="12.5" x14ac:dyDescent="0.25">
      <c r="A230" s="1" t="s">
        <v>1195</v>
      </c>
      <c r="B230" s="1">
        <v>12.1</v>
      </c>
      <c r="C230" s="1" t="s">
        <v>13</v>
      </c>
      <c r="D230" s="7">
        <v>2.9781363000000002E-2</v>
      </c>
      <c r="E230" s="1" t="s">
        <v>21</v>
      </c>
      <c r="F230" s="4">
        <v>146.9444</v>
      </c>
      <c r="G230" s="1" t="s">
        <v>50</v>
      </c>
      <c r="H230" s="1">
        <v>1997</v>
      </c>
      <c r="I230" s="1" t="s">
        <v>51</v>
      </c>
      <c r="J230" s="1" t="s">
        <v>17</v>
      </c>
      <c r="K230" s="1" t="s">
        <v>18</v>
      </c>
      <c r="L230" s="4">
        <v>1596.5884000000001</v>
      </c>
      <c r="M230">
        <f t="shared" si="15"/>
        <v>12.1</v>
      </c>
      <c r="N230" t="str">
        <f t="shared" si="16"/>
        <v>Small</v>
      </c>
      <c r="O230" t="str">
        <f t="shared" si="17"/>
        <v>Low  Fat</v>
      </c>
      <c r="P230">
        <f t="shared" si="18"/>
        <v>11</v>
      </c>
      <c r="Q230">
        <f t="shared" ca="1" si="19"/>
        <v>29</v>
      </c>
      <c r="R230" t="str">
        <f>IFERROR(VLOOKUP(J230,#REF!, 2,0),"Unknown")</f>
        <v>Unknown</v>
      </c>
    </row>
    <row r="231" spans="1:18" ht="12.5" x14ac:dyDescent="0.25">
      <c r="A231" s="1" t="s">
        <v>1195</v>
      </c>
      <c r="B231" s="1">
        <v>12.1</v>
      </c>
      <c r="C231" s="1" t="s">
        <v>13</v>
      </c>
      <c r="D231" s="7">
        <v>2.9949818E-2</v>
      </c>
      <c r="E231" s="1" t="s">
        <v>21</v>
      </c>
      <c r="F231" s="4">
        <v>146.34440000000001</v>
      </c>
      <c r="G231" s="1" t="s">
        <v>47</v>
      </c>
      <c r="H231" s="1">
        <v>2007</v>
      </c>
      <c r="J231" s="1" t="s">
        <v>45</v>
      </c>
      <c r="K231" s="1" t="s">
        <v>18</v>
      </c>
      <c r="L231" s="4">
        <v>3773.7543999999998</v>
      </c>
      <c r="M231">
        <f t="shared" si="15"/>
        <v>12.1</v>
      </c>
      <c r="N231" t="str">
        <f t="shared" si="16"/>
        <v>Small</v>
      </c>
      <c r="O231" t="str">
        <f t="shared" si="17"/>
        <v>Low  Fat</v>
      </c>
      <c r="P231">
        <f t="shared" si="18"/>
        <v>26</v>
      </c>
      <c r="Q231">
        <f t="shared" ca="1" si="19"/>
        <v>19</v>
      </c>
      <c r="R231" t="str">
        <f>IFERROR(VLOOKUP(J231,#REF!, 2,0),"Unknown")</f>
        <v>Unknown</v>
      </c>
    </row>
    <row r="232" spans="1:18" ht="12.5" x14ac:dyDescent="0.25">
      <c r="A232" s="1" t="s">
        <v>1195</v>
      </c>
      <c r="B232" s="1">
        <v>12.1</v>
      </c>
      <c r="C232" s="1" t="s">
        <v>13</v>
      </c>
      <c r="D232" s="7">
        <v>0</v>
      </c>
      <c r="E232" s="1" t="s">
        <v>21</v>
      </c>
      <c r="F232" s="4">
        <v>145.14439999999999</v>
      </c>
      <c r="G232" s="1" t="s">
        <v>33</v>
      </c>
      <c r="H232" s="1">
        <v>1987</v>
      </c>
      <c r="I232" s="1" t="s">
        <v>34</v>
      </c>
      <c r="J232" s="1" t="s">
        <v>23</v>
      </c>
      <c r="K232" s="1" t="s">
        <v>18</v>
      </c>
      <c r="L232" s="4">
        <v>3338.3211999999999</v>
      </c>
      <c r="M232">
        <f t="shared" si="15"/>
        <v>12.1</v>
      </c>
      <c r="N232" t="str">
        <f t="shared" si="16"/>
        <v>High</v>
      </c>
      <c r="O232" t="str">
        <f t="shared" si="17"/>
        <v>Low  Fat</v>
      </c>
      <c r="P232">
        <f t="shared" si="18"/>
        <v>23</v>
      </c>
      <c r="Q232">
        <f t="shared" ca="1" si="19"/>
        <v>39</v>
      </c>
      <c r="R232" t="str">
        <f>IFERROR(VLOOKUP(J232,#REF!, 2,0),"Unknown")</f>
        <v>Unknown</v>
      </c>
    </row>
    <row r="233" spans="1:18" ht="12.5" x14ac:dyDescent="0.25">
      <c r="A233" s="1" t="s">
        <v>1195</v>
      </c>
      <c r="B233" s="1">
        <v>12.1</v>
      </c>
      <c r="C233" s="1" t="s">
        <v>13</v>
      </c>
      <c r="D233" s="7">
        <v>2.9841759999999998E-2</v>
      </c>
      <c r="E233" s="1" t="s">
        <v>21</v>
      </c>
      <c r="F233" s="4">
        <v>144.4444</v>
      </c>
      <c r="G233" s="1" t="s">
        <v>44</v>
      </c>
      <c r="H233" s="1">
        <v>2002</v>
      </c>
      <c r="J233" s="1" t="s">
        <v>45</v>
      </c>
      <c r="K233" s="1" t="s">
        <v>18</v>
      </c>
      <c r="L233" s="4">
        <v>3628.61</v>
      </c>
      <c r="M233">
        <f t="shared" si="15"/>
        <v>12.1</v>
      </c>
      <c r="N233" t="str">
        <f t="shared" si="16"/>
        <v>Small</v>
      </c>
      <c r="O233" t="str">
        <f t="shared" si="17"/>
        <v>Low  Fat</v>
      </c>
      <c r="P233">
        <f t="shared" si="18"/>
        <v>25</v>
      </c>
      <c r="Q233">
        <f t="shared" ca="1" si="19"/>
        <v>24</v>
      </c>
      <c r="R233" t="str">
        <f>IFERROR(VLOOKUP(J233,#REF!, 2,0),"Unknown")</f>
        <v>Unknown</v>
      </c>
    </row>
    <row r="234" spans="1:18" ht="12.5" x14ac:dyDescent="0.25">
      <c r="A234" s="1" t="s">
        <v>276</v>
      </c>
      <c r="C234" s="1" t="s">
        <v>13</v>
      </c>
      <c r="D234" s="7">
        <v>5.8153409000000003E-2</v>
      </c>
      <c r="E234" s="1" t="s">
        <v>14</v>
      </c>
      <c r="F234" s="4">
        <v>152.03399999999999</v>
      </c>
      <c r="G234" s="1" t="s">
        <v>67</v>
      </c>
      <c r="H234" s="1">
        <v>1985</v>
      </c>
      <c r="I234" s="1" t="s">
        <v>51</v>
      </c>
      <c r="J234" s="1" t="s">
        <v>17</v>
      </c>
      <c r="K234" s="1" t="s">
        <v>30</v>
      </c>
      <c r="L234" s="4">
        <v>306.26799999999997</v>
      </c>
      <c r="M234">
        <f t="shared" si="15"/>
        <v>12.857645184136201</v>
      </c>
      <c r="N234" t="str">
        <f t="shared" si="16"/>
        <v>Small</v>
      </c>
      <c r="O234" t="str">
        <f t="shared" si="17"/>
        <v>Low  Fat</v>
      </c>
      <c r="P234">
        <f t="shared" si="18"/>
        <v>2</v>
      </c>
      <c r="Q234">
        <f t="shared" ca="1" si="19"/>
        <v>41</v>
      </c>
      <c r="R234" t="str">
        <f>IFERROR(VLOOKUP(J234,#REF!, 2,0),"Unknown")</f>
        <v>Unknown</v>
      </c>
    </row>
    <row r="235" spans="1:18" ht="12.5" x14ac:dyDescent="0.25">
      <c r="A235" s="1" t="s">
        <v>276</v>
      </c>
      <c r="B235" s="1">
        <v>18.350000000000001</v>
      </c>
      <c r="C235" s="1" t="s">
        <v>13</v>
      </c>
      <c r="D235" s="7">
        <v>3.3349289999999997E-2</v>
      </c>
      <c r="E235" s="1" t="s">
        <v>14</v>
      </c>
      <c r="F235" s="4">
        <v>155.03399999999999</v>
      </c>
      <c r="G235" s="1" t="s">
        <v>22</v>
      </c>
      <c r="H235" s="1">
        <v>2009</v>
      </c>
      <c r="I235" s="1" t="s">
        <v>16</v>
      </c>
      <c r="J235" s="1" t="s">
        <v>23</v>
      </c>
      <c r="K235" s="1" t="s">
        <v>24</v>
      </c>
      <c r="L235" s="4">
        <v>1990.742</v>
      </c>
      <c r="M235">
        <f t="shared" si="15"/>
        <v>18.350000000000001</v>
      </c>
      <c r="N235" t="str">
        <f t="shared" si="16"/>
        <v>Medium</v>
      </c>
      <c r="O235" t="str">
        <f t="shared" si="17"/>
        <v>Low  Fat</v>
      </c>
      <c r="P235">
        <f t="shared" si="18"/>
        <v>13</v>
      </c>
      <c r="Q235">
        <f t="shared" ca="1" si="19"/>
        <v>17</v>
      </c>
      <c r="R235" t="str">
        <f>IFERROR(VLOOKUP(J235,#REF!, 2,0),"Unknown")</f>
        <v>Unknown</v>
      </c>
    </row>
    <row r="236" spans="1:18" ht="12.5" x14ac:dyDescent="0.25">
      <c r="A236" s="1" t="s">
        <v>276</v>
      </c>
      <c r="B236" s="1">
        <v>18.350000000000001</v>
      </c>
      <c r="C236" s="1" t="s">
        <v>92</v>
      </c>
      <c r="D236" s="7">
        <v>0</v>
      </c>
      <c r="E236" s="1" t="s">
        <v>14</v>
      </c>
      <c r="F236" s="4">
        <v>151.934</v>
      </c>
      <c r="G236" s="1" t="s">
        <v>33</v>
      </c>
      <c r="H236" s="1">
        <v>1987</v>
      </c>
      <c r="I236" s="1" t="s">
        <v>34</v>
      </c>
      <c r="J236" s="1" t="s">
        <v>23</v>
      </c>
      <c r="K236" s="1" t="s">
        <v>18</v>
      </c>
      <c r="L236" s="4">
        <v>306.26799999999997</v>
      </c>
      <c r="M236">
        <f t="shared" si="15"/>
        <v>18.350000000000001</v>
      </c>
      <c r="N236" t="str">
        <f t="shared" si="16"/>
        <v>High</v>
      </c>
      <c r="O236" t="str">
        <f t="shared" si="17"/>
        <v>Low  Fat</v>
      </c>
      <c r="P236">
        <f t="shared" si="18"/>
        <v>2</v>
      </c>
      <c r="Q236">
        <f t="shared" ca="1" si="19"/>
        <v>39</v>
      </c>
      <c r="R236" t="str">
        <f>IFERROR(VLOOKUP(J236,#REF!, 2,0),"Unknown")</f>
        <v>Unknown</v>
      </c>
    </row>
    <row r="237" spans="1:18" ht="12.5" x14ac:dyDescent="0.25">
      <c r="A237" s="1" t="s">
        <v>276</v>
      </c>
      <c r="B237" s="1">
        <v>18.350000000000001</v>
      </c>
      <c r="C237" s="1" t="s">
        <v>13</v>
      </c>
      <c r="D237" s="7">
        <v>3.3213989999999999E-2</v>
      </c>
      <c r="E237" s="1" t="s">
        <v>14</v>
      </c>
      <c r="F237" s="4">
        <v>154.934</v>
      </c>
      <c r="G237" s="1" t="s">
        <v>50</v>
      </c>
      <c r="H237" s="1">
        <v>1997</v>
      </c>
      <c r="I237" s="1" t="s">
        <v>51</v>
      </c>
      <c r="J237" s="1" t="s">
        <v>17</v>
      </c>
      <c r="K237" s="1" t="s">
        <v>18</v>
      </c>
      <c r="L237" s="4">
        <v>1225.0719999999999</v>
      </c>
      <c r="M237">
        <f t="shared" si="15"/>
        <v>18.350000000000001</v>
      </c>
      <c r="N237" t="str">
        <f t="shared" si="16"/>
        <v>Small</v>
      </c>
      <c r="O237" t="str">
        <f t="shared" si="17"/>
        <v>Low  Fat</v>
      </c>
      <c r="P237">
        <f t="shared" si="18"/>
        <v>8</v>
      </c>
      <c r="Q237">
        <f t="shared" ca="1" si="19"/>
        <v>29</v>
      </c>
      <c r="R237" t="str">
        <f>IFERROR(VLOOKUP(J237,#REF!, 2,0),"Unknown")</f>
        <v>Unknown</v>
      </c>
    </row>
    <row r="238" spans="1:18" ht="12.5" x14ac:dyDescent="0.25">
      <c r="A238" s="1" t="s">
        <v>786</v>
      </c>
      <c r="B238" s="1">
        <v>4.6100000000000003</v>
      </c>
      <c r="C238" s="1" t="s">
        <v>13</v>
      </c>
      <c r="D238" s="7">
        <v>0.20529482700000001</v>
      </c>
      <c r="E238" s="1" t="s">
        <v>60</v>
      </c>
      <c r="F238" s="4">
        <v>172.83959999999999</v>
      </c>
      <c r="G238" s="1" t="s">
        <v>29</v>
      </c>
      <c r="H238" s="1">
        <v>1998</v>
      </c>
      <c r="J238" s="1" t="s">
        <v>23</v>
      </c>
      <c r="K238" s="1" t="s">
        <v>30</v>
      </c>
      <c r="L238" s="4">
        <v>174.43960000000001</v>
      </c>
      <c r="M238">
        <f t="shared" si="15"/>
        <v>4.6100000000000003</v>
      </c>
      <c r="N238" t="str">
        <f t="shared" si="16"/>
        <v>Small</v>
      </c>
      <c r="O238" t="str">
        <f t="shared" si="17"/>
        <v>Low  Fat</v>
      </c>
      <c r="P238">
        <f t="shared" si="18"/>
        <v>1</v>
      </c>
      <c r="Q238">
        <f t="shared" ca="1" si="19"/>
        <v>28</v>
      </c>
      <c r="R238" t="str">
        <f>IFERROR(VLOOKUP(J238,#REF!, 2,0),"Unknown")</f>
        <v>Unknown</v>
      </c>
    </row>
    <row r="239" spans="1:18" ht="12.5" x14ac:dyDescent="0.25">
      <c r="A239" s="1" t="s">
        <v>786</v>
      </c>
      <c r="C239" s="1" t="s">
        <v>13</v>
      </c>
      <c r="D239" s="7">
        <v>0.122058364</v>
      </c>
      <c r="E239" s="1" t="s">
        <v>60</v>
      </c>
      <c r="F239" s="4">
        <v>172.83959999999999</v>
      </c>
      <c r="G239" s="1" t="s">
        <v>40</v>
      </c>
      <c r="H239" s="1">
        <v>1985</v>
      </c>
      <c r="I239" s="1" t="s">
        <v>16</v>
      </c>
      <c r="J239" s="1" t="s">
        <v>23</v>
      </c>
      <c r="K239" s="1" t="s">
        <v>41</v>
      </c>
      <c r="L239" s="4">
        <v>7152.0236000000004</v>
      </c>
      <c r="M239">
        <f t="shared" si="15"/>
        <v>12.857645184136201</v>
      </c>
      <c r="N239" t="str">
        <f t="shared" si="16"/>
        <v>Medium</v>
      </c>
      <c r="O239" t="str">
        <f t="shared" si="17"/>
        <v>Low  Fat</v>
      </c>
      <c r="P239">
        <f t="shared" si="18"/>
        <v>41</v>
      </c>
      <c r="Q239">
        <f t="shared" ca="1" si="19"/>
        <v>41</v>
      </c>
      <c r="R239" t="str">
        <f>IFERROR(VLOOKUP(J239,#REF!, 2,0),"Unknown")</f>
        <v>Unknown</v>
      </c>
    </row>
    <row r="240" spans="1:18" ht="12.5" x14ac:dyDescent="0.25">
      <c r="A240" s="1" t="s">
        <v>786</v>
      </c>
      <c r="B240" s="1">
        <v>4.6100000000000003</v>
      </c>
      <c r="C240" s="1" t="s">
        <v>13</v>
      </c>
      <c r="D240" s="7">
        <v>0.12334608499999999</v>
      </c>
      <c r="E240" s="1" t="s">
        <v>60</v>
      </c>
      <c r="F240" s="4">
        <v>172.53960000000001</v>
      </c>
      <c r="G240" s="1" t="s">
        <v>47</v>
      </c>
      <c r="H240" s="1">
        <v>2007</v>
      </c>
      <c r="J240" s="1" t="s">
        <v>45</v>
      </c>
      <c r="K240" s="1" t="s">
        <v>18</v>
      </c>
      <c r="L240" s="4">
        <v>3663.2316000000001</v>
      </c>
      <c r="M240">
        <f t="shared" si="15"/>
        <v>4.6100000000000003</v>
      </c>
      <c r="N240" t="str">
        <f t="shared" si="16"/>
        <v>Small</v>
      </c>
      <c r="O240" t="str">
        <f t="shared" si="17"/>
        <v>Low  Fat</v>
      </c>
      <c r="P240">
        <f t="shared" si="18"/>
        <v>21</v>
      </c>
      <c r="Q240">
        <f t="shared" ca="1" si="19"/>
        <v>19</v>
      </c>
      <c r="R240" t="str">
        <f>IFERROR(VLOOKUP(J240,#REF!, 2,0),"Unknown")</f>
        <v>Unknown</v>
      </c>
    </row>
    <row r="241" spans="1:18" ht="12.5" x14ac:dyDescent="0.25">
      <c r="A241" s="1" t="s">
        <v>786</v>
      </c>
      <c r="B241" s="1">
        <v>4.6100000000000003</v>
      </c>
      <c r="C241" s="1" t="s">
        <v>13</v>
      </c>
      <c r="D241" s="7">
        <v>0.12284300500000001</v>
      </c>
      <c r="E241" s="1" t="s">
        <v>60</v>
      </c>
      <c r="F241" s="4">
        <v>172.43960000000001</v>
      </c>
      <c r="G241" s="1" t="s">
        <v>15</v>
      </c>
      <c r="H241" s="1">
        <v>1999</v>
      </c>
      <c r="I241" s="1" t="s">
        <v>16</v>
      </c>
      <c r="J241" s="1" t="s">
        <v>17</v>
      </c>
      <c r="K241" s="1" t="s">
        <v>18</v>
      </c>
      <c r="L241" s="4">
        <v>1569.9564</v>
      </c>
      <c r="M241">
        <f t="shared" si="15"/>
        <v>4.6100000000000003</v>
      </c>
      <c r="N241" t="str">
        <f t="shared" si="16"/>
        <v>Medium</v>
      </c>
      <c r="O241" t="str">
        <f t="shared" si="17"/>
        <v>Low  Fat</v>
      </c>
      <c r="P241">
        <f t="shared" si="18"/>
        <v>9</v>
      </c>
      <c r="Q241">
        <f t="shared" ca="1" si="19"/>
        <v>27</v>
      </c>
      <c r="R241" t="str">
        <f>IFERROR(VLOOKUP(J241,#REF!, 2,0),"Unknown")</f>
        <v>Unknown</v>
      </c>
    </row>
    <row r="242" spans="1:18" ht="12.5" x14ac:dyDescent="0.25">
      <c r="A242" s="1" t="s">
        <v>786</v>
      </c>
      <c r="B242" s="1">
        <v>4.6100000000000003</v>
      </c>
      <c r="C242" s="1" t="s">
        <v>13</v>
      </c>
      <c r="D242" s="7">
        <v>0.12290105599999999</v>
      </c>
      <c r="E242" s="1" t="s">
        <v>60</v>
      </c>
      <c r="F242" s="4">
        <v>174.43960000000001</v>
      </c>
      <c r="G242" s="1" t="s">
        <v>44</v>
      </c>
      <c r="H242" s="1">
        <v>2002</v>
      </c>
      <c r="J242" s="1" t="s">
        <v>45</v>
      </c>
      <c r="K242" s="1" t="s">
        <v>18</v>
      </c>
      <c r="L242" s="4">
        <v>2616.5940000000001</v>
      </c>
      <c r="M242">
        <f t="shared" si="15"/>
        <v>4.6100000000000003</v>
      </c>
      <c r="N242" t="str">
        <f t="shared" si="16"/>
        <v>Small</v>
      </c>
      <c r="O242" t="str">
        <f t="shared" si="17"/>
        <v>Low  Fat</v>
      </c>
      <c r="P242">
        <f t="shared" si="18"/>
        <v>15</v>
      </c>
      <c r="Q242">
        <f t="shared" ca="1" si="19"/>
        <v>24</v>
      </c>
      <c r="R242" t="str">
        <f>IFERROR(VLOOKUP(J242,#REF!, 2,0),"Unknown")</f>
        <v>Unknown</v>
      </c>
    </row>
    <row r="243" spans="1:18" ht="12.5" x14ac:dyDescent="0.25">
      <c r="A243" s="1" t="s">
        <v>786</v>
      </c>
      <c r="B243" s="1">
        <v>4.6100000000000003</v>
      </c>
      <c r="C243" s="1" t="s">
        <v>13</v>
      </c>
      <c r="D243" s="7">
        <v>0</v>
      </c>
      <c r="E243" s="1" t="s">
        <v>60</v>
      </c>
      <c r="F243" s="4">
        <v>173.83959999999999</v>
      </c>
      <c r="G243" s="1" t="s">
        <v>50</v>
      </c>
      <c r="H243" s="1">
        <v>1997</v>
      </c>
      <c r="I243" s="1" t="s">
        <v>51</v>
      </c>
      <c r="J243" s="1" t="s">
        <v>17</v>
      </c>
      <c r="K243" s="1" t="s">
        <v>18</v>
      </c>
      <c r="L243" s="4">
        <v>1221.0771999999999</v>
      </c>
      <c r="M243">
        <f t="shared" si="15"/>
        <v>4.6100000000000003</v>
      </c>
      <c r="N243" t="str">
        <f t="shared" si="16"/>
        <v>Small</v>
      </c>
      <c r="O243" t="str">
        <f t="shared" si="17"/>
        <v>Low  Fat</v>
      </c>
      <c r="P243">
        <f t="shared" si="18"/>
        <v>7</v>
      </c>
      <c r="Q243">
        <f t="shared" ca="1" si="19"/>
        <v>29</v>
      </c>
      <c r="R243" t="str">
        <f>IFERROR(VLOOKUP(J243,#REF!, 2,0),"Unknown")</f>
        <v>Unknown</v>
      </c>
    </row>
    <row r="244" spans="1:18" ht="12.5" x14ac:dyDescent="0.25">
      <c r="A244" s="1" t="s">
        <v>786</v>
      </c>
      <c r="B244" s="1">
        <v>4.6100000000000003</v>
      </c>
      <c r="C244" s="1" t="s">
        <v>13</v>
      </c>
      <c r="D244" s="7">
        <v>0.12262912099999999</v>
      </c>
      <c r="E244" s="1" t="s">
        <v>60</v>
      </c>
      <c r="F244" s="4">
        <v>175.43960000000001</v>
      </c>
      <c r="G244" s="1" t="s">
        <v>62</v>
      </c>
      <c r="H244" s="1">
        <v>2004</v>
      </c>
      <c r="I244" s="1" t="s">
        <v>51</v>
      </c>
      <c r="J244" s="1" t="s">
        <v>45</v>
      </c>
      <c r="K244" s="1" t="s">
        <v>18</v>
      </c>
      <c r="L244" s="4">
        <v>2616.5940000000001</v>
      </c>
      <c r="M244">
        <f t="shared" si="15"/>
        <v>4.6100000000000003</v>
      </c>
      <c r="N244" t="str">
        <f t="shared" si="16"/>
        <v>Small</v>
      </c>
      <c r="O244" t="str">
        <f t="shared" si="17"/>
        <v>Low  Fat</v>
      </c>
      <c r="P244">
        <f t="shared" si="18"/>
        <v>15</v>
      </c>
      <c r="Q244">
        <f t="shared" ca="1" si="19"/>
        <v>22</v>
      </c>
      <c r="R244" t="str">
        <f>IFERROR(VLOOKUP(J244,#REF!, 2,0),"Unknown")</f>
        <v>Unknown</v>
      </c>
    </row>
    <row r="245" spans="1:18" ht="12.5" x14ac:dyDescent="0.25">
      <c r="A245" s="1" t="s">
        <v>786</v>
      </c>
      <c r="B245" s="1">
        <v>4.6100000000000003</v>
      </c>
      <c r="C245" s="1" t="s">
        <v>13</v>
      </c>
      <c r="D245" s="7">
        <v>0.123151947</v>
      </c>
      <c r="E245" s="1" t="s">
        <v>60</v>
      </c>
      <c r="F245" s="4">
        <v>175.2396</v>
      </c>
      <c r="G245" s="1" t="s">
        <v>22</v>
      </c>
      <c r="H245" s="1">
        <v>2009</v>
      </c>
      <c r="I245" s="1" t="s">
        <v>16</v>
      </c>
      <c r="J245" s="1" t="s">
        <v>23</v>
      </c>
      <c r="K245" s="1" t="s">
        <v>24</v>
      </c>
      <c r="L245" s="4">
        <v>2093.2752</v>
      </c>
      <c r="M245">
        <f t="shared" si="15"/>
        <v>4.6100000000000003</v>
      </c>
      <c r="N245" t="str">
        <f t="shared" si="16"/>
        <v>Medium</v>
      </c>
      <c r="O245" t="str">
        <f t="shared" si="17"/>
        <v>Low  Fat</v>
      </c>
      <c r="P245">
        <f t="shared" si="18"/>
        <v>12</v>
      </c>
      <c r="Q245">
        <f t="shared" ca="1" si="19"/>
        <v>17</v>
      </c>
      <c r="R245" t="str">
        <f>IFERROR(VLOOKUP(J245,#REF!, 2,0),"Unknown")</f>
        <v>Unknown</v>
      </c>
    </row>
    <row r="246" spans="1:18" ht="12.5" x14ac:dyDescent="0.25">
      <c r="A246" s="1" t="s">
        <v>985</v>
      </c>
      <c r="B246" s="1">
        <v>9</v>
      </c>
      <c r="C246" s="1" t="s">
        <v>13</v>
      </c>
      <c r="D246" s="7">
        <v>3.8925251000000001E-2</v>
      </c>
      <c r="E246" s="1" t="s">
        <v>21</v>
      </c>
      <c r="F246" s="4">
        <v>34.918999999999997</v>
      </c>
      <c r="G246" s="1" t="s">
        <v>50</v>
      </c>
      <c r="H246" s="1">
        <v>1997</v>
      </c>
      <c r="I246" s="1" t="s">
        <v>51</v>
      </c>
      <c r="J246" s="1" t="s">
        <v>17</v>
      </c>
      <c r="K246" s="1" t="s">
        <v>18</v>
      </c>
      <c r="L246" s="4">
        <v>476.04700000000003</v>
      </c>
      <c r="M246">
        <f t="shared" si="15"/>
        <v>9</v>
      </c>
      <c r="N246" t="str">
        <f t="shared" si="16"/>
        <v>Small</v>
      </c>
      <c r="O246" t="str">
        <f t="shared" si="17"/>
        <v>Low  Fat</v>
      </c>
      <c r="P246">
        <f t="shared" si="18"/>
        <v>14</v>
      </c>
      <c r="Q246">
        <f t="shared" ca="1" si="19"/>
        <v>29</v>
      </c>
      <c r="R246" t="str">
        <f>IFERROR(VLOOKUP(J246,#REF!, 2,0),"Unknown")</f>
        <v>Unknown</v>
      </c>
    </row>
    <row r="247" spans="1:18" ht="12.5" x14ac:dyDescent="0.25">
      <c r="A247" s="1" t="s">
        <v>985</v>
      </c>
      <c r="C247" s="1" t="s">
        <v>13</v>
      </c>
      <c r="D247" s="7">
        <v>3.8736753999999998E-2</v>
      </c>
      <c r="E247" s="1" t="s">
        <v>21</v>
      </c>
      <c r="F247" s="4">
        <v>37.319000000000003</v>
      </c>
      <c r="G247" s="1" t="s">
        <v>40</v>
      </c>
      <c r="H247" s="1">
        <v>1985</v>
      </c>
      <c r="I247" s="1" t="s">
        <v>16</v>
      </c>
      <c r="J247" s="1" t="s">
        <v>23</v>
      </c>
      <c r="K247" s="1" t="s">
        <v>41</v>
      </c>
      <c r="L247" s="4">
        <v>1281.665</v>
      </c>
      <c r="M247">
        <f t="shared" si="15"/>
        <v>12.857645184136201</v>
      </c>
      <c r="N247" t="str">
        <f t="shared" si="16"/>
        <v>Medium</v>
      </c>
      <c r="O247" t="str">
        <f t="shared" si="17"/>
        <v>Low  Fat</v>
      </c>
      <c r="P247">
        <f t="shared" si="18"/>
        <v>34</v>
      </c>
      <c r="Q247">
        <f t="shared" ca="1" si="19"/>
        <v>41</v>
      </c>
      <c r="R247" t="str">
        <f>IFERROR(VLOOKUP(J247,#REF!, 2,0),"Unknown")</f>
        <v>Unknown</v>
      </c>
    </row>
    <row r="248" spans="1:18" ht="12.5" x14ac:dyDescent="0.25">
      <c r="A248" s="1" t="s">
        <v>985</v>
      </c>
      <c r="B248" s="1">
        <v>9</v>
      </c>
      <c r="C248" s="1" t="s">
        <v>13</v>
      </c>
      <c r="D248" s="7">
        <v>3.9004193E-2</v>
      </c>
      <c r="E248" s="1" t="s">
        <v>21</v>
      </c>
      <c r="F248" s="4">
        <v>37.018999999999998</v>
      </c>
      <c r="G248" s="1" t="s">
        <v>44</v>
      </c>
      <c r="H248" s="1">
        <v>2002</v>
      </c>
      <c r="J248" s="1" t="s">
        <v>45</v>
      </c>
      <c r="K248" s="1" t="s">
        <v>18</v>
      </c>
      <c r="L248" s="4">
        <v>659.14200000000005</v>
      </c>
      <c r="M248">
        <f t="shared" si="15"/>
        <v>9</v>
      </c>
      <c r="N248" t="str">
        <f t="shared" si="16"/>
        <v>Small</v>
      </c>
      <c r="O248" t="str">
        <f t="shared" si="17"/>
        <v>Low  Fat</v>
      </c>
      <c r="P248">
        <f t="shared" si="18"/>
        <v>18</v>
      </c>
      <c r="Q248">
        <f t="shared" ca="1" si="19"/>
        <v>24</v>
      </c>
      <c r="R248" t="str">
        <f>IFERROR(VLOOKUP(J248,#REF!, 2,0),"Unknown")</f>
        <v>Unknown</v>
      </c>
    </row>
    <row r="249" spans="1:18" ht="12.5" x14ac:dyDescent="0.25">
      <c r="A249" s="1" t="s">
        <v>985</v>
      </c>
      <c r="B249" s="1">
        <v>9</v>
      </c>
      <c r="C249" s="1" t="s">
        <v>13</v>
      </c>
      <c r="D249" s="7">
        <v>3.8917891000000003E-2</v>
      </c>
      <c r="E249" s="1" t="s">
        <v>21</v>
      </c>
      <c r="F249" s="4">
        <v>35.918999999999997</v>
      </c>
      <c r="G249" s="1" t="s">
        <v>62</v>
      </c>
      <c r="H249" s="1">
        <v>2004</v>
      </c>
      <c r="I249" s="1" t="s">
        <v>51</v>
      </c>
      <c r="J249" s="1" t="s">
        <v>45</v>
      </c>
      <c r="K249" s="1" t="s">
        <v>18</v>
      </c>
      <c r="L249" s="4">
        <v>1171.808</v>
      </c>
      <c r="M249">
        <f t="shared" si="15"/>
        <v>9</v>
      </c>
      <c r="N249" t="str">
        <f t="shared" si="16"/>
        <v>Small</v>
      </c>
      <c r="O249" t="str">
        <f t="shared" si="17"/>
        <v>Low  Fat</v>
      </c>
      <c r="P249">
        <f t="shared" si="18"/>
        <v>33</v>
      </c>
      <c r="Q249">
        <f t="shared" ca="1" si="19"/>
        <v>22</v>
      </c>
      <c r="R249" t="str">
        <f>IFERROR(VLOOKUP(J249,#REF!, 2,0),"Unknown")</f>
        <v>Unknown</v>
      </c>
    </row>
    <row r="250" spans="1:18" ht="12.5" x14ac:dyDescent="0.25">
      <c r="A250" s="1" t="s">
        <v>985</v>
      </c>
      <c r="B250" s="1">
        <v>9</v>
      </c>
      <c r="C250" s="1" t="s">
        <v>13</v>
      </c>
      <c r="D250" s="7">
        <v>3.8985770000000003E-2</v>
      </c>
      <c r="E250" s="1" t="s">
        <v>21</v>
      </c>
      <c r="F250" s="4">
        <v>34.619</v>
      </c>
      <c r="G250" s="1" t="s">
        <v>15</v>
      </c>
      <c r="H250" s="1">
        <v>1999</v>
      </c>
      <c r="I250" s="1" t="s">
        <v>16</v>
      </c>
      <c r="J250" s="1" t="s">
        <v>17</v>
      </c>
      <c r="K250" s="1" t="s">
        <v>18</v>
      </c>
      <c r="L250" s="4">
        <v>732.38</v>
      </c>
      <c r="M250">
        <f t="shared" si="15"/>
        <v>9</v>
      </c>
      <c r="N250" t="str">
        <f t="shared" si="16"/>
        <v>Medium</v>
      </c>
      <c r="O250" t="str">
        <f t="shared" si="17"/>
        <v>Low  Fat</v>
      </c>
      <c r="P250">
        <f t="shared" si="18"/>
        <v>21</v>
      </c>
      <c r="Q250">
        <f t="shared" ca="1" si="19"/>
        <v>27</v>
      </c>
      <c r="R250" t="str">
        <f>IFERROR(VLOOKUP(J250,#REF!, 2,0),"Unknown")</f>
        <v>Unknown</v>
      </c>
    </row>
    <row r="251" spans="1:18" ht="12.5" x14ac:dyDescent="0.25">
      <c r="A251" s="1" t="s">
        <v>985</v>
      </c>
      <c r="C251" s="1" t="s">
        <v>13</v>
      </c>
      <c r="D251" s="7">
        <v>6.8153090999999999E-2</v>
      </c>
      <c r="E251" s="1" t="s">
        <v>21</v>
      </c>
      <c r="F251" s="4">
        <v>36.018999999999998</v>
      </c>
      <c r="G251" s="1" t="s">
        <v>67</v>
      </c>
      <c r="H251" s="1">
        <v>1985</v>
      </c>
      <c r="I251" s="1" t="s">
        <v>51</v>
      </c>
      <c r="J251" s="1" t="s">
        <v>17</v>
      </c>
      <c r="K251" s="1" t="s">
        <v>30</v>
      </c>
      <c r="L251" s="4">
        <v>73.238</v>
      </c>
      <c r="M251">
        <f t="shared" si="15"/>
        <v>12.857645184136201</v>
      </c>
      <c r="N251" t="str">
        <f t="shared" si="16"/>
        <v>Small</v>
      </c>
      <c r="O251" t="str">
        <f t="shared" si="17"/>
        <v>Low  Fat</v>
      </c>
      <c r="P251">
        <f t="shared" si="18"/>
        <v>2</v>
      </c>
      <c r="Q251">
        <f t="shared" ca="1" si="19"/>
        <v>41</v>
      </c>
      <c r="R251" t="str">
        <f>IFERROR(VLOOKUP(J251,#REF!, 2,0),"Unknown")</f>
        <v>Unknown</v>
      </c>
    </row>
    <row r="252" spans="1:18" ht="12.5" x14ac:dyDescent="0.25">
      <c r="A252" s="1" t="s">
        <v>985</v>
      </c>
      <c r="B252" s="1">
        <v>9</v>
      </c>
      <c r="C252" s="1" t="s">
        <v>13</v>
      </c>
      <c r="D252" s="7">
        <v>3.8892859000000002E-2</v>
      </c>
      <c r="E252" s="1" t="s">
        <v>21</v>
      </c>
      <c r="F252" s="4">
        <v>36.119</v>
      </c>
      <c r="G252" s="1" t="s">
        <v>33</v>
      </c>
      <c r="H252" s="1">
        <v>1987</v>
      </c>
      <c r="I252" s="1" t="s">
        <v>34</v>
      </c>
      <c r="J252" s="1" t="s">
        <v>23</v>
      </c>
      <c r="K252" s="1" t="s">
        <v>18</v>
      </c>
      <c r="L252" s="4">
        <v>1098.57</v>
      </c>
      <c r="M252">
        <f t="shared" si="15"/>
        <v>9</v>
      </c>
      <c r="N252" t="str">
        <f t="shared" si="16"/>
        <v>High</v>
      </c>
      <c r="O252" t="str">
        <f t="shared" si="17"/>
        <v>Low  Fat</v>
      </c>
      <c r="P252">
        <f t="shared" si="18"/>
        <v>30</v>
      </c>
      <c r="Q252">
        <f t="shared" ca="1" si="19"/>
        <v>39</v>
      </c>
      <c r="R252" t="str">
        <f>IFERROR(VLOOKUP(J252,#REF!, 2,0),"Unknown")</f>
        <v>Unknown</v>
      </c>
    </row>
    <row r="253" spans="1:18" ht="12.5" x14ac:dyDescent="0.25">
      <c r="A253" s="1" t="s">
        <v>258</v>
      </c>
      <c r="C253" s="1" t="s">
        <v>13</v>
      </c>
      <c r="D253" s="7">
        <v>4.9754975E-2</v>
      </c>
      <c r="E253" s="1" t="s">
        <v>14</v>
      </c>
      <c r="F253" s="4">
        <v>152.13399999999999</v>
      </c>
      <c r="G253" s="1" t="s">
        <v>67</v>
      </c>
      <c r="H253" s="1">
        <v>1985</v>
      </c>
      <c r="I253" s="1" t="s">
        <v>51</v>
      </c>
      <c r="J253" s="1" t="s">
        <v>17</v>
      </c>
      <c r="K253" s="1" t="s">
        <v>30</v>
      </c>
      <c r="L253" s="4">
        <v>153.13399999999999</v>
      </c>
      <c r="M253">
        <f t="shared" si="15"/>
        <v>12.857645184136201</v>
      </c>
      <c r="N253" t="str">
        <f t="shared" si="16"/>
        <v>Small</v>
      </c>
      <c r="O253" t="str">
        <f t="shared" si="17"/>
        <v>Low  Fat</v>
      </c>
      <c r="P253">
        <f t="shared" si="18"/>
        <v>1</v>
      </c>
      <c r="Q253">
        <f t="shared" ca="1" si="19"/>
        <v>41</v>
      </c>
      <c r="R253" t="str">
        <f>IFERROR(VLOOKUP(J253,#REF!, 2,0),"Unknown")</f>
        <v>Unknown</v>
      </c>
    </row>
    <row r="254" spans="1:18" ht="12.5" x14ac:dyDescent="0.25">
      <c r="A254" s="1" t="s">
        <v>258</v>
      </c>
      <c r="B254" s="1">
        <v>8.93</v>
      </c>
      <c r="C254" s="1" t="s">
        <v>72</v>
      </c>
      <c r="D254" s="7">
        <v>2.8578012E-2</v>
      </c>
      <c r="E254" s="1" t="s">
        <v>14</v>
      </c>
      <c r="F254" s="4">
        <v>152.23400000000001</v>
      </c>
      <c r="G254" s="1" t="s">
        <v>47</v>
      </c>
      <c r="H254" s="1">
        <v>2007</v>
      </c>
      <c r="J254" s="1" t="s">
        <v>45</v>
      </c>
      <c r="K254" s="1" t="s">
        <v>18</v>
      </c>
      <c r="L254" s="4">
        <v>3828.35</v>
      </c>
      <c r="M254">
        <f t="shared" si="15"/>
        <v>8.93</v>
      </c>
      <c r="N254" t="str">
        <f t="shared" si="16"/>
        <v>Small</v>
      </c>
      <c r="O254" t="str">
        <f t="shared" si="17"/>
        <v>Low  Fat</v>
      </c>
      <c r="P254">
        <f t="shared" si="18"/>
        <v>25</v>
      </c>
      <c r="Q254">
        <f t="shared" ca="1" si="19"/>
        <v>19</v>
      </c>
      <c r="R254" t="str">
        <f>IFERROR(VLOOKUP(J254,#REF!, 2,0),"Unknown")</f>
        <v>Unknown</v>
      </c>
    </row>
    <row r="255" spans="1:18" ht="12.5" x14ac:dyDescent="0.25">
      <c r="A255" s="1" t="s">
        <v>258</v>
      </c>
      <c r="B255" s="1">
        <v>8.93</v>
      </c>
      <c r="C255" s="1" t="s">
        <v>13</v>
      </c>
      <c r="D255" s="7">
        <v>2.8461453000000001E-2</v>
      </c>
      <c r="E255" s="1" t="s">
        <v>14</v>
      </c>
      <c r="F255" s="4">
        <v>152.23400000000001</v>
      </c>
      <c r="G255" s="1" t="s">
        <v>15</v>
      </c>
      <c r="H255" s="1">
        <v>1999</v>
      </c>
      <c r="I255" s="1" t="s">
        <v>16</v>
      </c>
      <c r="J255" s="1" t="s">
        <v>17</v>
      </c>
      <c r="K255" s="1" t="s">
        <v>18</v>
      </c>
      <c r="L255" s="4">
        <v>5053.4219999999996</v>
      </c>
      <c r="M255">
        <f t="shared" si="15"/>
        <v>8.93</v>
      </c>
      <c r="N255" t="str">
        <f t="shared" si="16"/>
        <v>Medium</v>
      </c>
      <c r="O255" t="str">
        <f t="shared" si="17"/>
        <v>Low  Fat</v>
      </c>
      <c r="P255">
        <f t="shared" si="18"/>
        <v>33</v>
      </c>
      <c r="Q255">
        <f t="shared" ca="1" si="19"/>
        <v>27</v>
      </c>
      <c r="R255" t="str">
        <f>IFERROR(VLOOKUP(J255,#REF!, 2,0),"Unknown")</f>
        <v>Unknown</v>
      </c>
    </row>
    <row r="256" spans="1:18" ht="12.5" x14ac:dyDescent="0.25">
      <c r="A256" s="1" t="s">
        <v>258</v>
      </c>
      <c r="B256" s="1">
        <v>8.93</v>
      </c>
      <c r="C256" s="1" t="s">
        <v>13</v>
      </c>
      <c r="D256" s="7">
        <v>2.8417272E-2</v>
      </c>
      <c r="E256" s="1" t="s">
        <v>14</v>
      </c>
      <c r="F256" s="4">
        <v>154.53399999999999</v>
      </c>
      <c r="G256" s="1" t="s">
        <v>50</v>
      </c>
      <c r="H256" s="1">
        <v>1997</v>
      </c>
      <c r="I256" s="1" t="s">
        <v>51</v>
      </c>
      <c r="J256" s="1" t="s">
        <v>17</v>
      </c>
      <c r="K256" s="1" t="s">
        <v>18</v>
      </c>
      <c r="L256" s="4">
        <v>2603.2779999999998</v>
      </c>
      <c r="M256">
        <f t="shared" si="15"/>
        <v>8.93</v>
      </c>
      <c r="N256" t="str">
        <f t="shared" si="16"/>
        <v>Small</v>
      </c>
      <c r="O256" t="str">
        <f t="shared" si="17"/>
        <v>Low  Fat</v>
      </c>
      <c r="P256">
        <f t="shared" si="18"/>
        <v>17</v>
      </c>
      <c r="Q256">
        <f t="shared" ca="1" si="19"/>
        <v>29</v>
      </c>
      <c r="R256" t="str">
        <f>IFERROR(VLOOKUP(J256,#REF!, 2,0),"Unknown")</f>
        <v>Unknown</v>
      </c>
    </row>
    <row r="257" spans="1:18" ht="12.5" x14ac:dyDescent="0.25">
      <c r="A257" s="1" t="s">
        <v>258</v>
      </c>
      <c r="B257" s="1">
        <v>8.93</v>
      </c>
      <c r="C257" s="1" t="s">
        <v>13</v>
      </c>
      <c r="D257" s="7">
        <v>2.8411899000000001E-2</v>
      </c>
      <c r="E257" s="1" t="s">
        <v>14</v>
      </c>
      <c r="F257" s="4">
        <v>152.334</v>
      </c>
      <c r="G257" s="1" t="s">
        <v>62</v>
      </c>
      <c r="H257" s="1">
        <v>2004</v>
      </c>
      <c r="I257" s="1" t="s">
        <v>51</v>
      </c>
      <c r="J257" s="1" t="s">
        <v>45</v>
      </c>
      <c r="K257" s="1" t="s">
        <v>18</v>
      </c>
      <c r="L257" s="4">
        <v>2143.8760000000002</v>
      </c>
      <c r="M257">
        <f t="shared" si="15"/>
        <v>8.93</v>
      </c>
      <c r="N257" t="str">
        <f t="shared" si="16"/>
        <v>Small</v>
      </c>
      <c r="O257" t="str">
        <f t="shared" si="17"/>
        <v>Low  Fat</v>
      </c>
      <c r="P257">
        <f t="shared" si="18"/>
        <v>14</v>
      </c>
      <c r="Q257">
        <f t="shared" ca="1" si="19"/>
        <v>22</v>
      </c>
      <c r="R257" t="str">
        <f>IFERROR(VLOOKUP(J257,#REF!, 2,0),"Unknown")</f>
        <v>Unknown</v>
      </c>
    </row>
    <row r="258" spans="1:18" ht="12.5" x14ac:dyDescent="0.25">
      <c r="A258" s="1" t="s">
        <v>258</v>
      </c>
      <c r="C258" s="1" t="s">
        <v>13</v>
      </c>
      <c r="D258" s="7">
        <v>2.8279660000000002E-2</v>
      </c>
      <c r="E258" s="1" t="s">
        <v>14</v>
      </c>
      <c r="F258" s="4">
        <v>152.23400000000001</v>
      </c>
      <c r="G258" s="1" t="s">
        <v>40</v>
      </c>
      <c r="H258" s="1">
        <v>1985</v>
      </c>
      <c r="I258" s="1" t="s">
        <v>16</v>
      </c>
      <c r="J258" s="1" t="s">
        <v>23</v>
      </c>
      <c r="K258" s="1" t="s">
        <v>41</v>
      </c>
      <c r="L258" s="4">
        <v>1071.9380000000001</v>
      </c>
      <c r="M258">
        <f t="shared" ref="M258:M321" si="20">IF(B258="",AVERAGE($B$2:$B$8524),B258)</f>
        <v>12.857645184136201</v>
      </c>
      <c r="N258" t="str">
        <f t="shared" ref="N258:N321" si="21">IF(I258="","Small",I258)</f>
        <v>Medium</v>
      </c>
      <c r="O258" t="str">
        <f t="shared" ref="O258:O321" si="22">IF(OR(C258="low fat", C258="LF"), "Low  Fat", IF(OR(C258="reg"),"Regular",C258))</f>
        <v>Low  Fat</v>
      </c>
      <c r="P258">
        <f t="shared" si="18"/>
        <v>7</v>
      </c>
      <c r="Q258">
        <f t="shared" ca="1" si="19"/>
        <v>41</v>
      </c>
      <c r="R258" t="str">
        <f>IFERROR(VLOOKUP(J258,#REF!, 2,0),"Unknown")</f>
        <v>Unknown</v>
      </c>
    </row>
    <row r="259" spans="1:18" ht="12.5" x14ac:dyDescent="0.25">
      <c r="A259" s="1" t="s">
        <v>258</v>
      </c>
      <c r="B259" s="1">
        <v>8.93</v>
      </c>
      <c r="C259" s="1" t="s">
        <v>13</v>
      </c>
      <c r="D259" s="7">
        <v>2.8393623999999999E-2</v>
      </c>
      <c r="E259" s="1" t="s">
        <v>14</v>
      </c>
      <c r="F259" s="4">
        <v>153.434</v>
      </c>
      <c r="G259" s="1" t="s">
        <v>33</v>
      </c>
      <c r="H259" s="1">
        <v>1987</v>
      </c>
      <c r="I259" s="1" t="s">
        <v>34</v>
      </c>
      <c r="J259" s="1" t="s">
        <v>23</v>
      </c>
      <c r="K259" s="1" t="s">
        <v>18</v>
      </c>
      <c r="L259" s="4">
        <v>1378.2059999999999</v>
      </c>
      <c r="M259">
        <f t="shared" si="20"/>
        <v>8.93</v>
      </c>
      <c r="N259" t="str">
        <f t="shared" si="21"/>
        <v>High</v>
      </c>
      <c r="O259" t="str">
        <f t="shared" si="22"/>
        <v>Low  Fat</v>
      </c>
      <c r="P259">
        <f t="shared" ref="P259:P322" si="23">ROUND(L259/F259,0)</f>
        <v>9</v>
      </c>
      <c r="Q259">
        <f t="shared" ref="Q259:Q322" ca="1" si="24">YEAR(TODAY())-H259</f>
        <v>39</v>
      </c>
      <c r="R259" t="str">
        <f>IFERROR(VLOOKUP(J259,#REF!, 2,0),"Unknown")</f>
        <v>Unknown</v>
      </c>
    </row>
    <row r="260" spans="1:18" ht="12.5" x14ac:dyDescent="0.25">
      <c r="A260" s="1" t="s">
        <v>258</v>
      </c>
      <c r="B260" s="1">
        <v>8.93</v>
      </c>
      <c r="C260" s="1" t="s">
        <v>13</v>
      </c>
      <c r="D260" s="7">
        <v>2.8533032E-2</v>
      </c>
      <c r="E260" s="1" t="s">
        <v>14</v>
      </c>
      <c r="F260" s="4">
        <v>151.434</v>
      </c>
      <c r="G260" s="1" t="s">
        <v>22</v>
      </c>
      <c r="H260" s="1">
        <v>2009</v>
      </c>
      <c r="I260" s="1" t="s">
        <v>16</v>
      </c>
      <c r="J260" s="1" t="s">
        <v>23</v>
      </c>
      <c r="K260" s="1" t="s">
        <v>24</v>
      </c>
      <c r="L260" s="4">
        <v>1225.0719999999999</v>
      </c>
      <c r="M260">
        <f t="shared" si="20"/>
        <v>8.93</v>
      </c>
      <c r="N260" t="str">
        <f t="shared" si="21"/>
        <v>Medium</v>
      </c>
      <c r="O260" t="str">
        <f t="shared" si="22"/>
        <v>Low  Fat</v>
      </c>
      <c r="P260">
        <f t="shared" si="23"/>
        <v>8</v>
      </c>
      <c r="Q260">
        <f t="shared" ca="1" si="24"/>
        <v>17</v>
      </c>
      <c r="R260" t="str">
        <f>IFERROR(VLOOKUP(J260,#REF!, 2,0),"Unknown")</f>
        <v>Unknown</v>
      </c>
    </row>
    <row r="261" spans="1:18" ht="12.5" x14ac:dyDescent="0.25">
      <c r="A261" s="1" t="s">
        <v>242</v>
      </c>
      <c r="B261" s="1">
        <v>16.100000000000001</v>
      </c>
      <c r="C261" s="1" t="s">
        <v>92</v>
      </c>
      <c r="D261" s="7">
        <v>2.3625113999999999E-2</v>
      </c>
      <c r="E261" s="1" t="s">
        <v>21</v>
      </c>
      <c r="F261" s="4">
        <v>189.38460000000001</v>
      </c>
      <c r="G261" s="1" t="s">
        <v>44</v>
      </c>
      <c r="H261" s="1">
        <v>2002</v>
      </c>
      <c r="J261" s="1" t="s">
        <v>45</v>
      </c>
      <c r="K261" s="1" t="s">
        <v>18</v>
      </c>
      <c r="L261" s="4">
        <v>3630.6073999999999</v>
      </c>
      <c r="M261">
        <f t="shared" si="20"/>
        <v>16.100000000000001</v>
      </c>
      <c r="N261" t="str">
        <f t="shared" si="21"/>
        <v>Small</v>
      </c>
      <c r="O261" t="str">
        <f t="shared" si="22"/>
        <v>Low  Fat</v>
      </c>
      <c r="P261">
        <f t="shared" si="23"/>
        <v>19</v>
      </c>
      <c r="Q261">
        <f t="shared" ca="1" si="24"/>
        <v>24</v>
      </c>
      <c r="R261" t="str">
        <f>IFERROR(VLOOKUP(J261,#REF!, 2,0),"Unknown")</f>
        <v>Unknown</v>
      </c>
    </row>
    <row r="262" spans="1:18" ht="12.5" x14ac:dyDescent="0.25">
      <c r="A262" s="1" t="s">
        <v>242</v>
      </c>
      <c r="B262" s="1">
        <v>16.100000000000001</v>
      </c>
      <c r="C262" s="1" t="s">
        <v>13</v>
      </c>
      <c r="D262" s="7">
        <v>2.3673342E-2</v>
      </c>
      <c r="E262" s="1" t="s">
        <v>21</v>
      </c>
      <c r="F262" s="4">
        <v>189.08459999999999</v>
      </c>
      <c r="G262" s="1" t="s">
        <v>22</v>
      </c>
      <c r="H262" s="1">
        <v>2009</v>
      </c>
      <c r="I262" s="1" t="s">
        <v>16</v>
      </c>
      <c r="J262" s="1" t="s">
        <v>23</v>
      </c>
      <c r="K262" s="1" t="s">
        <v>24</v>
      </c>
      <c r="L262" s="4">
        <v>5350.3688000000002</v>
      </c>
      <c r="M262">
        <f t="shared" si="20"/>
        <v>16.100000000000001</v>
      </c>
      <c r="N262" t="str">
        <f t="shared" si="21"/>
        <v>Medium</v>
      </c>
      <c r="O262" t="str">
        <f t="shared" si="22"/>
        <v>Low  Fat</v>
      </c>
      <c r="P262">
        <f t="shared" si="23"/>
        <v>28</v>
      </c>
      <c r="Q262">
        <f t="shared" ca="1" si="24"/>
        <v>17</v>
      </c>
      <c r="R262" t="str">
        <f>IFERROR(VLOOKUP(J262,#REF!, 2,0),"Unknown")</f>
        <v>Unknown</v>
      </c>
    </row>
    <row r="263" spans="1:18" ht="12.5" x14ac:dyDescent="0.25">
      <c r="A263" s="1" t="s">
        <v>242</v>
      </c>
      <c r="B263" s="1">
        <v>16.100000000000001</v>
      </c>
      <c r="C263" s="1" t="s">
        <v>13</v>
      </c>
      <c r="D263" s="7">
        <v>2.3577298E-2</v>
      </c>
      <c r="E263" s="1" t="s">
        <v>21</v>
      </c>
      <c r="F263" s="4">
        <v>192.68459999999999</v>
      </c>
      <c r="G263" s="1" t="s">
        <v>50</v>
      </c>
      <c r="H263" s="1">
        <v>1997</v>
      </c>
      <c r="I263" s="1" t="s">
        <v>51</v>
      </c>
      <c r="J263" s="1" t="s">
        <v>17</v>
      </c>
      <c r="K263" s="1" t="s">
        <v>18</v>
      </c>
      <c r="L263" s="4">
        <v>2866.2689999999998</v>
      </c>
      <c r="M263">
        <f t="shared" si="20"/>
        <v>16.100000000000001</v>
      </c>
      <c r="N263" t="str">
        <f t="shared" si="21"/>
        <v>Small</v>
      </c>
      <c r="O263" t="str">
        <f t="shared" si="22"/>
        <v>Low  Fat</v>
      </c>
      <c r="P263">
        <f t="shared" si="23"/>
        <v>15</v>
      </c>
      <c r="Q263">
        <f t="shared" ca="1" si="24"/>
        <v>29</v>
      </c>
      <c r="R263" t="str">
        <f>IFERROR(VLOOKUP(J263,#REF!, 2,0),"Unknown")</f>
        <v>Unknown</v>
      </c>
    </row>
    <row r="264" spans="1:18" ht="12.5" x14ac:dyDescent="0.25">
      <c r="A264" s="1" t="s">
        <v>242</v>
      </c>
      <c r="B264" s="1">
        <v>16.100000000000001</v>
      </c>
      <c r="C264" s="1" t="s">
        <v>13</v>
      </c>
      <c r="D264" s="7">
        <v>2.3613954999999999E-2</v>
      </c>
      <c r="E264" s="1" t="s">
        <v>21</v>
      </c>
      <c r="F264" s="4">
        <v>192.88460000000001</v>
      </c>
      <c r="G264" s="1" t="s">
        <v>15</v>
      </c>
      <c r="H264" s="1">
        <v>1999</v>
      </c>
      <c r="I264" s="1" t="s">
        <v>16</v>
      </c>
      <c r="J264" s="1" t="s">
        <v>17</v>
      </c>
      <c r="K264" s="1" t="s">
        <v>18</v>
      </c>
      <c r="L264" s="4">
        <v>5350.3688000000002</v>
      </c>
      <c r="M264">
        <f t="shared" si="20"/>
        <v>16.100000000000001</v>
      </c>
      <c r="N264" t="str">
        <f t="shared" si="21"/>
        <v>Medium</v>
      </c>
      <c r="O264" t="str">
        <f t="shared" si="22"/>
        <v>Low  Fat</v>
      </c>
      <c r="P264">
        <f t="shared" si="23"/>
        <v>28</v>
      </c>
      <c r="Q264">
        <f t="shared" ca="1" si="24"/>
        <v>27</v>
      </c>
      <c r="R264" t="str">
        <f>IFERROR(VLOOKUP(J264,#REF!, 2,0),"Unknown")</f>
        <v>Unknown</v>
      </c>
    </row>
    <row r="265" spans="1:18" ht="12.5" x14ac:dyDescent="0.25">
      <c r="A265" s="1" t="s">
        <v>242</v>
      </c>
      <c r="B265" s="1">
        <v>16.100000000000001</v>
      </c>
      <c r="C265" s="1" t="s">
        <v>13</v>
      </c>
      <c r="D265" s="7">
        <v>3.9463564E-2</v>
      </c>
      <c r="E265" s="1" t="s">
        <v>21</v>
      </c>
      <c r="F265" s="4">
        <v>189.9846</v>
      </c>
      <c r="G265" s="1" t="s">
        <v>29</v>
      </c>
      <c r="H265" s="1">
        <v>1998</v>
      </c>
      <c r="J265" s="1" t="s">
        <v>23</v>
      </c>
      <c r="K265" s="1" t="s">
        <v>30</v>
      </c>
      <c r="L265" s="4">
        <v>191.08459999999999</v>
      </c>
      <c r="M265">
        <f t="shared" si="20"/>
        <v>16.100000000000001</v>
      </c>
      <c r="N265" t="str">
        <f t="shared" si="21"/>
        <v>Small</v>
      </c>
      <c r="O265" t="str">
        <f t="shared" si="22"/>
        <v>Low  Fat</v>
      </c>
      <c r="P265">
        <f t="shared" si="23"/>
        <v>1</v>
      </c>
      <c r="Q265">
        <f t="shared" ca="1" si="24"/>
        <v>28</v>
      </c>
      <c r="R265" t="str">
        <f>IFERROR(VLOOKUP(J265,#REF!, 2,0),"Unknown")</f>
        <v>Unknown</v>
      </c>
    </row>
    <row r="266" spans="1:18" ht="12.5" x14ac:dyDescent="0.25">
      <c r="A266" s="1" t="s">
        <v>242</v>
      </c>
      <c r="C266" s="1" t="s">
        <v>13</v>
      </c>
      <c r="D266" s="7">
        <v>2.3463123999999998E-2</v>
      </c>
      <c r="E266" s="1" t="s">
        <v>21</v>
      </c>
      <c r="F266" s="4">
        <v>190.68459999999999</v>
      </c>
      <c r="G266" s="1" t="s">
        <v>40</v>
      </c>
      <c r="H266" s="1">
        <v>1985</v>
      </c>
      <c r="I266" s="1" t="s">
        <v>16</v>
      </c>
      <c r="J266" s="1" t="s">
        <v>23</v>
      </c>
      <c r="K266" s="1" t="s">
        <v>41</v>
      </c>
      <c r="L266" s="4">
        <v>9554.23</v>
      </c>
      <c r="M266">
        <f t="shared" si="20"/>
        <v>12.857645184136201</v>
      </c>
      <c r="N266" t="str">
        <f t="shared" si="21"/>
        <v>Medium</v>
      </c>
      <c r="O266" t="str">
        <f t="shared" si="22"/>
        <v>Low  Fat</v>
      </c>
      <c r="P266">
        <f t="shared" si="23"/>
        <v>50</v>
      </c>
      <c r="Q266">
        <f t="shared" ca="1" si="24"/>
        <v>41</v>
      </c>
      <c r="R266" t="str">
        <f>IFERROR(VLOOKUP(J266,#REF!, 2,0),"Unknown")</f>
        <v>Unknown</v>
      </c>
    </row>
    <row r="267" spans="1:18" ht="12.5" x14ac:dyDescent="0.25">
      <c r="A267" s="1" t="s">
        <v>1035</v>
      </c>
      <c r="B267" s="1">
        <v>17.25</v>
      </c>
      <c r="C267" s="1" t="s">
        <v>13</v>
      </c>
      <c r="D267" s="7">
        <v>0</v>
      </c>
      <c r="E267" s="1" t="s">
        <v>21</v>
      </c>
      <c r="F267" s="4">
        <v>263.59100000000001</v>
      </c>
      <c r="G267" s="1" t="s">
        <v>44</v>
      </c>
      <c r="H267" s="1">
        <v>2002</v>
      </c>
      <c r="J267" s="1" t="s">
        <v>45</v>
      </c>
      <c r="K267" s="1" t="s">
        <v>18</v>
      </c>
      <c r="L267" s="4">
        <v>788.97299999999996</v>
      </c>
      <c r="M267">
        <f t="shared" si="20"/>
        <v>17.25</v>
      </c>
      <c r="N267" t="str">
        <f t="shared" si="21"/>
        <v>Small</v>
      </c>
      <c r="O267" t="str">
        <f t="shared" si="22"/>
        <v>Low  Fat</v>
      </c>
      <c r="P267">
        <f t="shared" si="23"/>
        <v>3</v>
      </c>
      <c r="Q267">
        <f t="shared" ca="1" si="24"/>
        <v>24</v>
      </c>
      <c r="R267" t="str">
        <f>IFERROR(VLOOKUP(J267,#REF!, 2,0),"Unknown")</f>
        <v>Unknown</v>
      </c>
    </row>
    <row r="268" spans="1:18" ht="12.5" x14ac:dyDescent="0.25">
      <c r="A268" s="1" t="s">
        <v>1035</v>
      </c>
      <c r="B268" s="1">
        <v>17.25</v>
      </c>
      <c r="C268" s="1" t="s">
        <v>13</v>
      </c>
      <c r="D268" s="7">
        <v>8.4809657999999996E-2</v>
      </c>
      <c r="E268" s="1" t="s">
        <v>21</v>
      </c>
      <c r="F268" s="4">
        <v>261.19099999999997</v>
      </c>
      <c r="G268" s="1" t="s">
        <v>47</v>
      </c>
      <c r="H268" s="1">
        <v>2007</v>
      </c>
      <c r="J268" s="1" t="s">
        <v>45</v>
      </c>
      <c r="K268" s="1" t="s">
        <v>18</v>
      </c>
      <c r="L268" s="4">
        <v>3155.8919999999998</v>
      </c>
      <c r="M268">
        <f t="shared" si="20"/>
        <v>17.25</v>
      </c>
      <c r="N268" t="str">
        <f t="shared" si="21"/>
        <v>Small</v>
      </c>
      <c r="O268" t="str">
        <f t="shared" si="22"/>
        <v>Low  Fat</v>
      </c>
      <c r="P268">
        <f t="shared" si="23"/>
        <v>12</v>
      </c>
      <c r="Q268">
        <f t="shared" ca="1" si="24"/>
        <v>19</v>
      </c>
      <c r="R268" t="str">
        <f>IFERROR(VLOOKUP(J268,#REF!, 2,0),"Unknown")</f>
        <v>Unknown</v>
      </c>
    </row>
    <row r="269" spans="1:18" ht="12.5" x14ac:dyDescent="0.25">
      <c r="A269" s="1" t="s">
        <v>1035</v>
      </c>
      <c r="B269" s="1">
        <v>17.25</v>
      </c>
      <c r="C269" s="1" t="s">
        <v>13</v>
      </c>
      <c r="D269" s="7">
        <v>8.4262457999999998E-2</v>
      </c>
      <c r="E269" s="1" t="s">
        <v>21</v>
      </c>
      <c r="F269" s="4">
        <v>261.59100000000001</v>
      </c>
      <c r="G269" s="1" t="s">
        <v>33</v>
      </c>
      <c r="H269" s="1">
        <v>1987</v>
      </c>
      <c r="I269" s="1" t="s">
        <v>34</v>
      </c>
      <c r="J269" s="1" t="s">
        <v>23</v>
      </c>
      <c r="K269" s="1" t="s">
        <v>18</v>
      </c>
      <c r="L269" s="4">
        <v>3418.8829999999998</v>
      </c>
      <c r="M269">
        <f t="shared" si="20"/>
        <v>17.25</v>
      </c>
      <c r="N269" t="str">
        <f t="shared" si="21"/>
        <v>High</v>
      </c>
      <c r="O269" t="str">
        <f t="shared" si="22"/>
        <v>Low  Fat</v>
      </c>
      <c r="P269">
        <f t="shared" si="23"/>
        <v>13</v>
      </c>
      <c r="Q269">
        <f t="shared" ca="1" si="24"/>
        <v>39</v>
      </c>
      <c r="R269" t="str">
        <f>IFERROR(VLOOKUP(J269,#REF!, 2,0),"Unknown")</f>
        <v>Unknown</v>
      </c>
    </row>
    <row r="270" spans="1:18" ht="12.5" x14ac:dyDescent="0.25">
      <c r="A270" s="1" t="s">
        <v>1035</v>
      </c>
      <c r="B270" s="1">
        <v>17.25</v>
      </c>
      <c r="C270" s="1" t="s">
        <v>72</v>
      </c>
      <c r="D270" s="7">
        <v>8.4316690999999999E-2</v>
      </c>
      <c r="E270" s="1" t="s">
        <v>21</v>
      </c>
      <c r="F270" s="4">
        <v>263.39100000000002</v>
      </c>
      <c r="G270" s="1" t="s">
        <v>62</v>
      </c>
      <c r="H270" s="1">
        <v>2004</v>
      </c>
      <c r="I270" s="1" t="s">
        <v>51</v>
      </c>
      <c r="J270" s="1" t="s">
        <v>45</v>
      </c>
      <c r="K270" s="1" t="s">
        <v>18</v>
      </c>
      <c r="L270" s="4">
        <v>6311.7839999999997</v>
      </c>
      <c r="M270">
        <f t="shared" si="20"/>
        <v>17.25</v>
      </c>
      <c r="N270" t="str">
        <f t="shared" si="21"/>
        <v>Small</v>
      </c>
      <c r="O270" t="str">
        <f t="shared" si="22"/>
        <v>Low  Fat</v>
      </c>
      <c r="P270">
        <f t="shared" si="23"/>
        <v>24</v>
      </c>
      <c r="Q270">
        <f t="shared" ca="1" si="24"/>
        <v>22</v>
      </c>
      <c r="R270" t="str">
        <f>IFERROR(VLOOKUP(J270,#REF!, 2,0),"Unknown")</f>
        <v>Unknown</v>
      </c>
    </row>
    <row r="271" spans="1:18" ht="12.5" x14ac:dyDescent="0.25">
      <c r="A271" s="1" t="s">
        <v>1035</v>
      </c>
      <c r="C271" s="1" t="s">
        <v>13</v>
      </c>
      <c r="D271" s="7">
        <v>0</v>
      </c>
      <c r="E271" s="1" t="s">
        <v>21</v>
      </c>
      <c r="F271" s="4">
        <v>261.291</v>
      </c>
      <c r="G271" s="1" t="s">
        <v>67</v>
      </c>
      <c r="H271" s="1">
        <v>1985</v>
      </c>
      <c r="I271" s="1" t="s">
        <v>51</v>
      </c>
      <c r="J271" s="1" t="s">
        <v>17</v>
      </c>
      <c r="K271" s="1" t="s">
        <v>30</v>
      </c>
      <c r="L271" s="4">
        <v>788.97299999999996</v>
      </c>
      <c r="M271">
        <f t="shared" si="20"/>
        <v>12.857645184136201</v>
      </c>
      <c r="N271" t="str">
        <f t="shared" si="21"/>
        <v>Small</v>
      </c>
      <c r="O271" t="str">
        <f t="shared" si="22"/>
        <v>Low  Fat</v>
      </c>
      <c r="P271">
        <f t="shared" si="23"/>
        <v>3</v>
      </c>
      <c r="Q271">
        <f t="shared" ca="1" si="24"/>
        <v>41</v>
      </c>
      <c r="R271" t="str">
        <f>IFERROR(VLOOKUP(J271,#REF!, 2,0),"Unknown")</f>
        <v>Unknown</v>
      </c>
    </row>
    <row r="272" spans="1:18" ht="12.5" x14ac:dyDescent="0.25">
      <c r="A272" s="1" t="s">
        <v>1035</v>
      </c>
      <c r="B272" s="1">
        <v>17.25</v>
      </c>
      <c r="C272" s="1" t="s">
        <v>13</v>
      </c>
      <c r="D272" s="7">
        <v>8.4676172999999993E-2</v>
      </c>
      <c r="E272" s="1" t="s">
        <v>21</v>
      </c>
      <c r="F272" s="4">
        <v>263.19099999999997</v>
      </c>
      <c r="G272" s="1" t="s">
        <v>22</v>
      </c>
      <c r="H272" s="1">
        <v>2009</v>
      </c>
      <c r="I272" s="1" t="s">
        <v>16</v>
      </c>
      <c r="J272" s="1" t="s">
        <v>23</v>
      </c>
      <c r="K272" s="1" t="s">
        <v>24</v>
      </c>
      <c r="L272" s="4">
        <v>3944.8649999999998</v>
      </c>
      <c r="M272">
        <f t="shared" si="20"/>
        <v>17.25</v>
      </c>
      <c r="N272" t="str">
        <f t="shared" si="21"/>
        <v>Medium</v>
      </c>
      <c r="O272" t="str">
        <f t="shared" si="22"/>
        <v>Low  Fat</v>
      </c>
      <c r="P272">
        <f t="shared" si="23"/>
        <v>15</v>
      </c>
      <c r="Q272">
        <f t="shared" ca="1" si="24"/>
        <v>17</v>
      </c>
      <c r="R272" t="str">
        <f>IFERROR(VLOOKUP(J272,#REF!, 2,0),"Unknown")</f>
        <v>Unknown</v>
      </c>
    </row>
    <row r="273" spans="1:18" ht="12.5" x14ac:dyDescent="0.25">
      <c r="A273" s="1" t="s">
        <v>1380</v>
      </c>
      <c r="B273" s="1">
        <v>5.73</v>
      </c>
      <c r="C273" s="1" t="s">
        <v>13</v>
      </c>
      <c r="D273" s="7">
        <v>5.1906519999999998E-2</v>
      </c>
      <c r="E273" s="1" t="s">
        <v>21</v>
      </c>
      <c r="F273" s="4">
        <v>188.18979999999999</v>
      </c>
      <c r="G273" s="1" t="s">
        <v>44</v>
      </c>
      <c r="H273" s="1">
        <v>2002</v>
      </c>
      <c r="J273" s="1" t="s">
        <v>45</v>
      </c>
      <c r="K273" s="1" t="s">
        <v>18</v>
      </c>
      <c r="L273" s="4">
        <v>1496.7184</v>
      </c>
      <c r="M273">
        <f t="shared" si="20"/>
        <v>5.73</v>
      </c>
      <c r="N273" t="str">
        <f t="shared" si="21"/>
        <v>Small</v>
      </c>
      <c r="O273" t="str">
        <f t="shared" si="22"/>
        <v>Low  Fat</v>
      </c>
      <c r="P273">
        <f t="shared" si="23"/>
        <v>8</v>
      </c>
      <c r="Q273">
        <f t="shared" ca="1" si="24"/>
        <v>24</v>
      </c>
      <c r="R273" t="str">
        <f>IFERROR(VLOOKUP(J273,#REF!, 2,0),"Unknown")</f>
        <v>Unknown</v>
      </c>
    </row>
    <row r="274" spans="1:18" ht="12.5" x14ac:dyDescent="0.25">
      <c r="A274" s="1" t="s">
        <v>202</v>
      </c>
      <c r="B274" s="1">
        <v>7.27</v>
      </c>
      <c r="C274" s="1" t="s">
        <v>13</v>
      </c>
      <c r="D274" s="7">
        <v>7.1077939000000007E-2</v>
      </c>
      <c r="E274" s="1" t="s">
        <v>21</v>
      </c>
      <c r="F274" s="4">
        <v>114.2518</v>
      </c>
      <c r="G274" s="1" t="s">
        <v>50</v>
      </c>
      <c r="H274" s="1">
        <v>1997</v>
      </c>
      <c r="I274" s="1" t="s">
        <v>51</v>
      </c>
      <c r="J274" s="1" t="s">
        <v>17</v>
      </c>
      <c r="K274" s="1" t="s">
        <v>18</v>
      </c>
      <c r="L274" s="4">
        <v>2618.5913999999998</v>
      </c>
      <c r="M274">
        <f t="shared" si="20"/>
        <v>7.27</v>
      </c>
      <c r="N274" t="str">
        <f t="shared" si="21"/>
        <v>Small</v>
      </c>
      <c r="O274" t="str">
        <f t="shared" si="22"/>
        <v>Low  Fat</v>
      </c>
      <c r="P274">
        <f t="shared" si="23"/>
        <v>23</v>
      </c>
      <c r="Q274">
        <f t="shared" ca="1" si="24"/>
        <v>29</v>
      </c>
      <c r="R274" t="str">
        <f>IFERROR(VLOOKUP(J274,#REF!, 2,0),"Unknown")</f>
        <v>Unknown</v>
      </c>
    </row>
    <row r="275" spans="1:18" ht="12.5" x14ac:dyDescent="0.25">
      <c r="A275" s="1" t="s">
        <v>202</v>
      </c>
      <c r="B275" s="1">
        <v>7.27</v>
      </c>
      <c r="C275" s="1" t="s">
        <v>13</v>
      </c>
      <c r="D275" s="7">
        <v>7.1222087000000003E-2</v>
      </c>
      <c r="E275" s="1" t="s">
        <v>21</v>
      </c>
      <c r="F275" s="4">
        <v>113.5518</v>
      </c>
      <c r="G275" s="1" t="s">
        <v>44</v>
      </c>
      <c r="H275" s="1">
        <v>2002</v>
      </c>
      <c r="J275" s="1" t="s">
        <v>45</v>
      </c>
      <c r="K275" s="1" t="s">
        <v>18</v>
      </c>
      <c r="L275" s="4">
        <v>569.25900000000001</v>
      </c>
      <c r="M275">
        <f t="shared" si="20"/>
        <v>7.27</v>
      </c>
      <c r="N275" t="str">
        <f t="shared" si="21"/>
        <v>Small</v>
      </c>
      <c r="O275" t="str">
        <f t="shared" si="22"/>
        <v>Low  Fat</v>
      </c>
      <c r="P275">
        <f t="shared" si="23"/>
        <v>5</v>
      </c>
      <c r="Q275">
        <f t="shared" ca="1" si="24"/>
        <v>24</v>
      </c>
      <c r="R275" t="str">
        <f>IFERROR(VLOOKUP(J275,#REF!, 2,0),"Unknown")</f>
        <v>Unknown</v>
      </c>
    </row>
    <row r="276" spans="1:18" ht="12.5" x14ac:dyDescent="0.25">
      <c r="A276" s="1" t="s">
        <v>202</v>
      </c>
      <c r="B276" s="1">
        <v>7.27</v>
      </c>
      <c r="C276" s="1" t="s">
        <v>13</v>
      </c>
      <c r="D276" s="7">
        <v>7.1188446000000002E-2</v>
      </c>
      <c r="E276" s="1" t="s">
        <v>21</v>
      </c>
      <c r="F276" s="4">
        <v>111.95180000000001</v>
      </c>
      <c r="G276" s="1" t="s">
        <v>15</v>
      </c>
      <c r="H276" s="1">
        <v>1999</v>
      </c>
      <c r="I276" s="1" t="s">
        <v>16</v>
      </c>
      <c r="J276" s="1" t="s">
        <v>17</v>
      </c>
      <c r="K276" s="1" t="s">
        <v>18</v>
      </c>
      <c r="L276" s="4">
        <v>1138.518</v>
      </c>
      <c r="M276">
        <f t="shared" si="20"/>
        <v>7.27</v>
      </c>
      <c r="N276" t="str">
        <f t="shared" si="21"/>
        <v>Medium</v>
      </c>
      <c r="O276" t="str">
        <f t="shared" si="22"/>
        <v>Low  Fat</v>
      </c>
      <c r="P276">
        <f t="shared" si="23"/>
        <v>10</v>
      </c>
      <c r="Q276">
        <f t="shared" ca="1" si="24"/>
        <v>27</v>
      </c>
      <c r="R276" t="str">
        <f>IFERROR(VLOOKUP(J276,#REF!, 2,0),"Unknown")</f>
        <v>Unknown</v>
      </c>
    </row>
    <row r="277" spans="1:18" ht="12.5" x14ac:dyDescent="0.25">
      <c r="A277" s="1" t="s">
        <v>202</v>
      </c>
      <c r="B277" s="1">
        <v>7.27</v>
      </c>
      <c r="C277" s="1" t="s">
        <v>13</v>
      </c>
      <c r="D277" s="7">
        <v>7.1367479999999997E-2</v>
      </c>
      <c r="E277" s="1" t="s">
        <v>21</v>
      </c>
      <c r="F277" s="4">
        <v>111.8518</v>
      </c>
      <c r="G277" s="1" t="s">
        <v>22</v>
      </c>
      <c r="H277" s="1">
        <v>2009</v>
      </c>
      <c r="I277" s="1" t="s">
        <v>16</v>
      </c>
      <c r="J277" s="1" t="s">
        <v>23</v>
      </c>
      <c r="K277" s="1" t="s">
        <v>24</v>
      </c>
      <c r="L277" s="4">
        <v>2277.0360000000001</v>
      </c>
      <c r="M277">
        <f t="shared" si="20"/>
        <v>7.27</v>
      </c>
      <c r="N277" t="str">
        <f t="shared" si="21"/>
        <v>Medium</v>
      </c>
      <c r="O277" t="str">
        <f t="shared" si="22"/>
        <v>Low  Fat</v>
      </c>
      <c r="P277">
        <f t="shared" si="23"/>
        <v>20</v>
      </c>
      <c r="Q277">
        <f t="shared" ca="1" si="24"/>
        <v>17</v>
      </c>
      <c r="R277" t="str">
        <f>IFERROR(VLOOKUP(J277,#REF!, 2,0),"Unknown")</f>
        <v>Unknown</v>
      </c>
    </row>
    <row r="278" spans="1:18" ht="12.5" x14ac:dyDescent="0.25">
      <c r="A278" s="1" t="s">
        <v>202</v>
      </c>
      <c r="C278" s="1" t="s">
        <v>13</v>
      </c>
      <c r="D278" s="7">
        <v>0.124448295</v>
      </c>
      <c r="E278" s="1" t="s">
        <v>21</v>
      </c>
      <c r="F278" s="4">
        <v>112.0518</v>
      </c>
      <c r="G278" s="1" t="s">
        <v>67</v>
      </c>
      <c r="H278" s="1">
        <v>1985</v>
      </c>
      <c r="I278" s="1" t="s">
        <v>51</v>
      </c>
      <c r="J278" s="1" t="s">
        <v>17</v>
      </c>
      <c r="K278" s="1" t="s">
        <v>30</v>
      </c>
      <c r="L278" s="4">
        <v>113.8518</v>
      </c>
      <c r="M278">
        <f t="shared" si="20"/>
        <v>12.857645184136201</v>
      </c>
      <c r="N278" t="str">
        <f t="shared" si="21"/>
        <v>Small</v>
      </c>
      <c r="O278" t="str">
        <f t="shared" si="22"/>
        <v>Low  Fat</v>
      </c>
      <c r="P278">
        <f t="shared" si="23"/>
        <v>1</v>
      </c>
      <c r="Q278">
        <f t="shared" ca="1" si="24"/>
        <v>41</v>
      </c>
      <c r="R278" t="str">
        <f>IFERROR(VLOOKUP(J278,#REF!, 2,0),"Unknown")</f>
        <v>Unknown</v>
      </c>
    </row>
    <row r="279" spans="1:18" ht="12.5" x14ac:dyDescent="0.25">
      <c r="A279" s="1" t="s">
        <v>202</v>
      </c>
      <c r="B279" s="1">
        <v>7.27</v>
      </c>
      <c r="C279" s="1" t="s">
        <v>92</v>
      </c>
      <c r="D279" s="7">
        <v>7.1064499000000003E-2</v>
      </c>
      <c r="E279" s="1" t="s">
        <v>21</v>
      </c>
      <c r="F279" s="4">
        <v>114.45180000000001</v>
      </c>
      <c r="G279" s="1" t="s">
        <v>62</v>
      </c>
      <c r="H279" s="1">
        <v>2004</v>
      </c>
      <c r="I279" s="1" t="s">
        <v>51</v>
      </c>
      <c r="J279" s="1" t="s">
        <v>45</v>
      </c>
      <c r="K279" s="1" t="s">
        <v>18</v>
      </c>
      <c r="L279" s="4">
        <v>1366.2216000000001</v>
      </c>
      <c r="M279">
        <f t="shared" si="20"/>
        <v>7.27</v>
      </c>
      <c r="N279" t="str">
        <f t="shared" si="21"/>
        <v>Small</v>
      </c>
      <c r="O279" t="str">
        <f t="shared" si="22"/>
        <v>Low  Fat</v>
      </c>
      <c r="P279">
        <f t="shared" si="23"/>
        <v>12</v>
      </c>
      <c r="Q279">
        <f t="shared" ca="1" si="24"/>
        <v>22</v>
      </c>
      <c r="R279" t="str">
        <f>IFERROR(VLOOKUP(J279,#REF!, 2,0),"Unknown")</f>
        <v>Unknown</v>
      </c>
    </row>
    <row r="280" spans="1:18" ht="12.5" x14ac:dyDescent="0.25">
      <c r="A280" s="1" t="s">
        <v>1427</v>
      </c>
      <c r="B280" s="1">
        <v>15.75</v>
      </c>
      <c r="C280" s="1" t="s">
        <v>13</v>
      </c>
      <c r="D280" s="7">
        <v>0.16583822400000001</v>
      </c>
      <c r="E280" s="1" t="s">
        <v>14</v>
      </c>
      <c r="F280" s="4">
        <v>36.650599999999997</v>
      </c>
      <c r="G280" s="1" t="s">
        <v>50</v>
      </c>
      <c r="H280" s="1">
        <v>1997</v>
      </c>
      <c r="I280" s="1" t="s">
        <v>51</v>
      </c>
      <c r="J280" s="1" t="s">
        <v>17</v>
      </c>
      <c r="K280" s="1" t="s">
        <v>18</v>
      </c>
      <c r="L280" s="4">
        <v>607.20960000000002</v>
      </c>
      <c r="M280">
        <f t="shared" si="20"/>
        <v>15.75</v>
      </c>
      <c r="N280" t="str">
        <f t="shared" si="21"/>
        <v>Small</v>
      </c>
      <c r="O280" t="str">
        <f t="shared" si="22"/>
        <v>Low  Fat</v>
      </c>
      <c r="P280">
        <f t="shared" si="23"/>
        <v>17</v>
      </c>
      <c r="Q280">
        <f t="shared" ca="1" si="24"/>
        <v>29</v>
      </c>
      <c r="R280" t="str">
        <f>IFERROR(VLOOKUP(J280,#REF!, 2,0),"Unknown")</f>
        <v>Unknown</v>
      </c>
    </row>
    <row r="281" spans="1:18" ht="12.5" x14ac:dyDescent="0.25">
      <c r="A281" s="1" t="s">
        <v>1427</v>
      </c>
      <c r="B281" s="1">
        <v>15.75</v>
      </c>
      <c r="C281" s="1" t="s">
        <v>13</v>
      </c>
      <c r="D281" s="7">
        <v>0.166513779</v>
      </c>
      <c r="E281" s="1" t="s">
        <v>14</v>
      </c>
      <c r="F281" s="4">
        <v>38.050600000000003</v>
      </c>
      <c r="G281" s="1" t="s">
        <v>22</v>
      </c>
      <c r="H281" s="1">
        <v>2009</v>
      </c>
      <c r="I281" s="1" t="s">
        <v>16</v>
      </c>
      <c r="J281" s="1" t="s">
        <v>23</v>
      </c>
      <c r="K281" s="1" t="s">
        <v>24</v>
      </c>
      <c r="L281" s="4">
        <v>265.6542</v>
      </c>
      <c r="M281">
        <f t="shared" si="20"/>
        <v>15.75</v>
      </c>
      <c r="N281" t="str">
        <f t="shared" si="21"/>
        <v>Medium</v>
      </c>
      <c r="O281" t="str">
        <f t="shared" si="22"/>
        <v>Low  Fat</v>
      </c>
      <c r="P281">
        <f t="shared" si="23"/>
        <v>7</v>
      </c>
      <c r="Q281">
        <f t="shared" ca="1" si="24"/>
        <v>17</v>
      </c>
      <c r="R281" t="str">
        <f>IFERROR(VLOOKUP(J281,#REF!, 2,0),"Unknown")</f>
        <v>Unknown</v>
      </c>
    </row>
    <row r="282" spans="1:18" ht="12.5" x14ac:dyDescent="0.25">
      <c r="A282" s="1" t="s">
        <v>1427</v>
      </c>
      <c r="B282" s="1">
        <v>15.75</v>
      </c>
      <c r="C282" s="1" t="s">
        <v>13</v>
      </c>
      <c r="D282" s="7">
        <v>0.166174549</v>
      </c>
      <c r="E282" s="1" t="s">
        <v>14</v>
      </c>
      <c r="F282" s="4">
        <v>37.450600000000001</v>
      </c>
      <c r="G282" s="1" t="s">
        <v>44</v>
      </c>
      <c r="H282" s="1">
        <v>2002</v>
      </c>
      <c r="J282" s="1" t="s">
        <v>45</v>
      </c>
      <c r="K282" s="1" t="s">
        <v>18</v>
      </c>
      <c r="L282" s="4">
        <v>1062.6168</v>
      </c>
      <c r="M282">
        <f t="shared" si="20"/>
        <v>15.75</v>
      </c>
      <c r="N282" t="str">
        <f t="shared" si="21"/>
        <v>Small</v>
      </c>
      <c r="O282" t="str">
        <f t="shared" si="22"/>
        <v>Low  Fat</v>
      </c>
      <c r="P282">
        <f t="shared" si="23"/>
        <v>28</v>
      </c>
      <c r="Q282">
        <f t="shared" ca="1" si="24"/>
        <v>24</v>
      </c>
      <c r="R282" t="str">
        <f>IFERROR(VLOOKUP(J282,#REF!, 2,0),"Unknown")</f>
        <v>Unknown</v>
      </c>
    </row>
    <row r="283" spans="1:18" ht="12.5" x14ac:dyDescent="0.25">
      <c r="A283" s="1" t="s">
        <v>1224</v>
      </c>
      <c r="B283" s="1">
        <v>10.8</v>
      </c>
      <c r="C283" s="1" t="s">
        <v>72</v>
      </c>
      <c r="D283" s="7">
        <v>5.2174318999999997E-2</v>
      </c>
      <c r="E283" s="1" t="s">
        <v>21</v>
      </c>
      <c r="F283" s="4">
        <v>240.35640000000001</v>
      </c>
      <c r="G283" s="1" t="s">
        <v>44</v>
      </c>
      <c r="H283" s="1">
        <v>2002</v>
      </c>
      <c r="J283" s="1" t="s">
        <v>45</v>
      </c>
      <c r="K283" s="1" t="s">
        <v>18</v>
      </c>
      <c r="L283" s="4">
        <v>4290.4152000000004</v>
      </c>
      <c r="M283">
        <f t="shared" si="20"/>
        <v>10.8</v>
      </c>
      <c r="N283" t="str">
        <f t="shared" si="21"/>
        <v>Small</v>
      </c>
      <c r="O283" t="str">
        <f t="shared" si="22"/>
        <v>Low  Fat</v>
      </c>
      <c r="P283">
        <f t="shared" si="23"/>
        <v>18</v>
      </c>
      <c r="Q283">
        <f t="shared" ca="1" si="24"/>
        <v>24</v>
      </c>
      <c r="R283" t="str">
        <f>IFERROR(VLOOKUP(J283,#REF!, 2,0),"Unknown")</f>
        <v>Unknown</v>
      </c>
    </row>
    <row r="284" spans="1:18" ht="12.5" x14ac:dyDescent="0.25">
      <c r="A284" s="1" t="s">
        <v>1224</v>
      </c>
      <c r="B284" s="1">
        <v>10.8</v>
      </c>
      <c r="C284" s="1" t="s">
        <v>13</v>
      </c>
      <c r="D284" s="7">
        <v>5.2363244000000003E-2</v>
      </c>
      <c r="E284" s="1" t="s">
        <v>21</v>
      </c>
      <c r="F284" s="4">
        <v>236.5564</v>
      </c>
      <c r="G284" s="1" t="s">
        <v>47</v>
      </c>
      <c r="H284" s="1">
        <v>2007</v>
      </c>
      <c r="J284" s="1" t="s">
        <v>45</v>
      </c>
      <c r="K284" s="1" t="s">
        <v>18</v>
      </c>
      <c r="L284" s="4">
        <v>5243.8407999999999</v>
      </c>
      <c r="M284">
        <f t="shared" si="20"/>
        <v>10.8</v>
      </c>
      <c r="N284" t="str">
        <f t="shared" si="21"/>
        <v>Small</v>
      </c>
      <c r="O284" t="str">
        <f t="shared" si="22"/>
        <v>Low  Fat</v>
      </c>
      <c r="P284">
        <f t="shared" si="23"/>
        <v>22</v>
      </c>
      <c r="Q284">
        <f t="shared" ca="1" si="24"/>
        <v>19</v>
      </c>
      <c r="R284" t="str">
        <f>IFERROR(VLOOKUP(J284,#REF!, 2,0),"Unknown")</f>
        <v>Unknown</v>
      </c>
    </row>
    <row r="285" spans="1:18" ht="12.5" x14ac:dyDescent="0.25">
      <c r="A285" s="1" t="s">
        <v>1224</v>
      </c>
      <c r="B285" s="1">
        <v>10.8</v>
      </c>
      <c r="C285" s="1" t="s">
        <v>13</v>
      </c>
      <c r="D285" s="7">
        <v>5.2149675E-2</v>
      </c>
      <c r="E285" s="1" t="s">
        <v>21</v>
      </c>
      <c r="F285" s="4">
        <v>239.9564</v>
      </c>
      <c r="G285" s="1" t="s">
        <v>15</v>
      </c>
      <c r="H285" s="1">
        <v>1999</v>
      </c>
      <c r="I285" s="1" t="s">
        <v>16</v>
      </c>
      <c r="J285" s="1" t="s">
        <v>17</v>
      </c>
      <c r="K285" s="1" t="s">
        <v>18</v>
      </c>
      <c r="L285" s="4">
        <v>3813.7024000000001</v>
      </c>
      <c r="M285">
        <f t="shared" si="20"/>
        <v>10.8</v>
      </c>
      <c r="N285" t="str">
        <f t="shared" si="21"/>
        <v>Medium</v>
      </c>
      <c r="O285" t="str">
        <f t="shared" si="22"/>
        <v>Low  Fat</v>
      </c>
      <c r="P285">
        <f t="shared" si="23"/>
        <v>16</v>
      </c>
      <c r="Q285">
        <f t="shared" ca="1" si="24"/>
        <v>27</v>
      </c>
      <c r="R285" t="str">
        <f>IFERROR(VLOOKUP(J285,#REF!, 2,0),"Unknown")</f>
        <v>Unknown</v>
      </c>
    </row>
    <row r="286" spans="1:18" ht="12.5" x14ac:dyDescent="0.25">
      <c r="A286" s="1" t="s">
        <v>1224</v>
      </c>
      <c r="B286" s="1">
        <v>10.8</v>
      </c>
      <c r="C286" s="1" t="s">
        <v>13</v>
      </c>
      <c r="D286" s="7">
        <v>0</v>
      </c>
      <c r="E286" s="1" t="s">
        <v>21</v>
      </c>
      <c r="F286" s="4">
        <v>238.15639999999999</v>
      </c>
      <c r="G286" s="1" t="s">
        <v>22</v>
      </c>
      <c r="H286" s="1">
        <v>2009</v>
      </c>
      <c r="I286" s="1" t="s">
        <v>16</v>
      </c>
      <c r="J286" s="1" t="s">
        <v>23</v>
      </c>
      <c r="K286" s="1" t="s">
        <v>24</v>
      </c>
      <c r="L286" s="4">
        <v>5243.8407999999999</v>
      </c>
      <c r="M286">
        <f t="shared" si="20"/>
        <v>10.8</v>
      </c>
      <c r="N286" t="str">
        <f t="shared" si="21"/>
        <v>Medium</v>
      </c>
      <c r="O286" t="str">
        <f t="shared" si="22"/>
        <v>Low  Fat</v>
      </c>
      <c r="P286">
        <f t="shared" si="23"/>
        <v>22</v>
      </c>
      <c r="Q286">
        <f t="shared" ca="1" si="24"/>
        <v>17</v>
      </c>
      <c r="R286" t="str">
        <f>IFERROR(VLOOKUP(J286,#REF!, 2,0),"Unknown")</f>
        <v>Unknown</v>
      </c>
    </row>
    <row r="287" spans="1:18" ht="12.5" x14ac:dyDescent="0.25">
      <c r="A287" s="1" t="s">
        <v>515</v>
      </c>
      <c r="B287" s="1">
        <v>14.8</v>
      </c>
      <c r="C287" s="1" t="s">
        <v>13</v>
      </c>
      <c r="D287" s="7">
        <v>4.4869793999999998E-2</v>
      </c>
      <c r="E287" s="1" t="s">
        <v>21</v>
      </c>
      <c r="F287" s="4">
        <v>76.466999999999999</v>
      </c>
      <c r="G287" s="1" t="s">
        <v>62</v>
      </c>
      <c r="H287" s="1">
        <v>2004</v>
      </c>
      <c r="I287" s="1" t="s">
        <v>51</v>
      </c>
      <c r="J287" s="1" t="s">
        <v>45</v>
      </c>
      <c r="K287" s="1" t="s">
        <v>18</v>
      </c>
      <c r="L287" s="4">
        <v>1531.34</v>
      </c>
      <c r="M287">
        <f t="shared" si="20"/>
        <v>14.8</v>
      </c>
      <c r="N287" t="str">
        <f t="shared" si="21"/>
        <v>Small</v>
      </c>
      <c r="O287" t="str">
        <f t="shared" si="22"/>
        <v>Low  Fat</v>
      </c>
      <c r="P287">
        <f t="shared" si="23"/>
        <v>20</v>
      </c>
      <c r="Q287">
        <f t="shared" ca="1" si="24"/>
        <v>22</v>
      </c>
      <c r="R287" t="str">
        <f>IFERROR(VLOOKUP(J287,#REF!, 2,0),"Unknown")</f>
        <v>Unknown</v>
      </c>
    </row>
    <row r="288" spans="1:18" ht="12.5" x14ac:dyDescent="0.25">
      <c r="A288" s="1" t="s">
        <v>515</v>
      </c>
      <c r="B288" s="1">
        <v>14.8</v>
      </c>
      <c r="C288" s="1" t="s">
        <v>13</v>
      </c>
      <c r="D288" s="7">
        <v>4.4840932999999999E-2</v>
      </c>
      <c r="E288" s="1" t="s">
        <v>21</v>
      </c>
      <c r="F288" s="4">
        <v>78.367000000000004</v>
      </c>
      <c r="G288" s="1" t="s">
        <v>33</v>
      </c>
      <c r="H288" s="1">
        <v>1987</v>
      </c>
      <c r="I288" s="1" t="s">
        <v>34</v>
      </c>
      <c r="J288" s="1" t="s">
        <v>23</v>
      </c>
      <c r="K288" s="1" t="s">
        <v>18</v>
      </c>
      <c r="L288" s="4">
        <v>918.80399999999997</v>
      </c>
      <c r="M288">
        <f t="shared" si="20"/>
        <v>14.8</v>
      </c>
      <c r="N288" t="str">
        <f t="shared" si="21"/>
        <v>High</v>
      </c>
      <c r="O288" t="str">
        <f t="shared" si="22"/>
        <v>Low  Fat</v>
      </c>
      <c r="P288">
        <f t="shared" si="23"/>
        <v>12</v>
      </c>
      <c r="Q288">
        <f t="shared" ca="1" si="24"/>
        <v>39</v>
      </c>
      <c r="R288" t="str">
        <f>IFERROR(VLOOKUP(J288,#REF!, 2,0),"Unknown")</f>
        <v>Unknown</v>
      </c>
    </row>
    <row r="289" spans="1:18" ht="12.5" x14ac:dyDescent="0.25">
      <c r="A289" s="1" t="s">
        <v>515</v>
      </c>
      <c r="C289" s="1" t="s">
        <v>13</v>
      </c>
      <c r="D289" s="7">
        <v>4.4660955000000002E-2</v>
      </c>
      <c r="E289" s="1" t="s">
        <v>21</v>
      </c>
      <c r="F289" s="4">
        <v>74.766999999999996</v>
      </c>
      <c r="G289" s="1" t="s">
        <v>40</v>
      </c>
      <c r="H289" s="1">
        <v>1985</v>
      </c>
      <c r="I289" s="1" t="s">
        <v>16</v>
      </c>
      <c r="J289" s="1" t="s">
        <v>23</v>
      </c>
      <c r="K289" s="1" t="s">
        <v>41</v>
      </c>
      <c r="L289" s="4">
        <v>2679.8449999999998</v>
      </c>
      <c r="M289">
        <f t="shared" si="20"/>
        <v>12.857645184136201</v>
      </c>
      <c r="N289" t="str">
        <f t="shared" si="21"/>
        <v>Medium</v>
      </c>
      <c r="O289" t="str">
        <f t="shared" si="22"/>
        <v>Low  Fat</v>
      </c>
      <c r="P289">
        <f t="shared" si="23"/>
        <v>36</v>
      </c>
      <c r="Q289">
        <f t="shared" ca="1" si="24"/>
        <v>41</v>
      </c>
      <c r="R289" t="str">
        <f>IFERROR(VLOOKUP(J289,#REF!, 2,0),"Unknown")</f>
        <v>Unknown</v>
      </c>
    </row>
    <row r="290" spans="1:18" ht="12.5" x14ac:dyDescent="0.25">
      <c r="A290" s="1" t="s">
        <v>515</v>
      </c>
      <c r="C290" s="1" t="s">
        <v>13</v>
      </c>
      <c r="D290" s="7">
        <v>7.8576074999999995E-2</v>
      </c>
      <c r="E290" s="1" t="s">
        <v>21</v>
      </c>
      <c r="F290" s="4">
        <v>78.466999999999999</v>
      </c>
      <c r="G290" s="1" t="s">
        <v>67</v>
      </c>
      <c r="H290" s="1">
        <v>1985</v>
      </c>
      <c r="I290" s="1" t="s">
        <v>51</v>
      </c>
      <c r="J290" s="1" t="s">
        <v>17</v>
      </c>
      <c r="K290" s="1" t="s">
        <v>30</v>
      </c>
      <c r="L290" s="4">
        <v>229.70099999999999</v>
      </c>
      <c r="M290">
        <f t="shared" si="20"/>
        <v>12.857645184136201</v>
      </c>
      <c r="N290" t="str">
        <f t="shared" si="21"/>
        <v>Small</v>
      </c>
      <c r="O290" t="str">
        <f t="shared" si="22"/>
        <v>Low  Fat</v>
      </c>
      <c r="P290">
        <f t="shared" si="23"/>
        <v>3</v>
      </c>
      <c r="Q290">
        <f t="shared" ca="1" si="24"/>
        <v>41</v>
      </c>
      <c r="R290" t="str">
        <f>IFERROR(VLOOKUP(J290,#REF!, 2,0),"Unknown")</f>
        <v>Unknown</v>
      </c>
    </row>
    <row r="291" spans="1:18" ht="12.5" x14ac:dyDescent="0.25">
      <c r="A291" s="1" t="s">
        <v>515</v>
      </c>
      <c r="B291" s="1">
        <v>14.8</v>
      </c>
      <c r="C291" s="1" t="s">
        <v>13</v>
      </c>
      <c r="D291" s="7">
        <v>4.487828E-2</v>
      </c>
      <c r="E291" s="1" t="s">
        <v>21</v>
      </c>
      <c r="F291" s="4">
        <v>75.466999999999999</v>
      </c>
      <c r="G291" s="1" t="s">
        <v>50</v>
      </c>
      <c r="H291" s="1">
        <v>1997</v>
      </c>
      <c r="I291" s="1" t="s">
        <v>51</v>
      </c>
      <c r="J291" s="1" t="s">
        <v>17</v>
      </c>
      <c r="K291" s="1" t="s">
        <v>18</v>
      </c>
      <c r="L291" s="4">
        <v>765.67</v>
      </c>
      <c r="M291">
        <f t="shared" si="20"/>
        <v>14.8</v>
      </c>
      <c r="N291" t="str">
        <f t="shared" si="21"/>
        <v>Small</v>
      </c>
      <c r="O291" t="str">
        <f t="shared" si="22"/>
        <v>Low  Fat</v>
      </c>
      <c r="P291">
        <f t="shared" si="23"/>
        <v>10</v>
      </c>
      <c r="Q291">
        <f t="shared" ca="1" si="24"/>
        <v>29</v>
      </c>
      <c r="R291" t="str">
        <f>IFERROR(VLOOKUP(J291,#REF!, 2,0),"Unknown")</f>
        <v>Unknown</v>
      </c>
    </row>
    <row r="292" spans="1:18" ht="12.5" x14ac:dyDescent="0.25">
      <c r="A292" s="1" t="s">
        <v>814</v>
      </c>
      <c r="B292" s="1">
        <v>14.5</v>
      </c>
      <c r="C292" s="1" t="s">
        <v>13</v>
      </c>
      <c r="D292" s="7">
        <v>6.1934991000000002E-2</v>
      </c>
      <c r="E292" s="1" t="s">
        <v>14</v>
      </c>
      <c r="F292" s="4">
        <v>154.49979999999999</v>
      </c>
      <c r="G292" s="1" t="s">
        <v>33</v>
      </c>
      <c r="H292" s="1">
        <v>1987</v>
      </c>
      <c r="I292" s="1" t="s">
        <v>34</v>
      </c>
      <c r="J292" s="1" t="s">
        <v>23</v>
      </c>
      <c r="K292" s="1" t="s">
        <v>18</v>
      </c>
      <c r="L292" s="4">
        <v>1691.7978000000001</v>
      </c>
      <c r="M292">
        <f t="shared" si="20"/>
        <v>14.5</v>
      </c>
      <c r="N292" t="str">
        <f t="shared" si="21"/>
        <v>High</v>
      </c>
      <c r="O292" t="str">
        <f t="shared" si="22"/>
        <v>Low  Fat</v>
      </c>
      <c r="P292">
        <f t="shared" si="23"/>
        <v>11</v>
      </c>
      <c r="Q292">
        <f t="shared" ca="1" si="24"/>
        <v>39</v>
      </c>
      <c r="R292" t="str">
        <f>IFERROR(VLOOKUP(J292,#REF!, 2,0),"Unknown")</f>
        <v>Unknown</v>
      </c>
    </row>
    <row r="293" spans="1:18" ht="12.5" x14ac:dyDescent="0.25">
      <c r="A293" s="1" t="s">
        <v>814</v>
      </c>
      <c r="C293" s="1" t="s">
        <v>13</v>
      </c>
      <c r="D293" s="7">
        <v>6.1686402000000001E-2</v>
      </c>
      <c r="E293" s="1" t="s">
        <v>14</v>
      </c>
      <c r="F293" s="4">
        <v>153.99979999999999</v>
      </c>
      <c r="G293" s="1" t="s">
        <v>40</v>
      </c>
      <c r="H293" s="1">
        <v>1985</v>
      </c>
      <c r="I293" s="1" t="s">
        <v>16</v>
      </c>
      <c r="J293" s="1" t="s">
        <v>23</v>
      </c>
      <c r="K293" s="1" t="s">
        <v>41</v>
      </c>
      <c r="L293" s="4">
        <v>5229.1931999999997</v>
      </c>
      <c r="M293">
        <f t="shared" si="20"/>
        <v>12.857645184136201</v>
      </c>
      <c r="N293" t="str">
        <f t="shared" si="21"/>
        <v>Medium</v>
      </c>
      <c r="O293" t="str">
        <f t="shared" si="22"/>
        <v>Low  Fat</v>
      </c>
      <c r="P293">
        <f t="shared" si="23"/>
        <v>34</v>
      </c>
      <c r="Q293">
        <f t="shared" ca="1" si="24"/>
        <v>41</v>
      </c>
      <c r="R293" t="str">
        <f>IFERROR(VLOOKUP(J293,#REF!, 2,0),"Unknown")</f>
        <v>Unknown</v>
      </c>
    </row>
    <row r="294" spans="1:18" ht="12.5" x14ac:dyDescent="0.25">
      <c r="A294" s="1" t="s">
        <v>814</v>
      </c>
      <c r="B294" s="1">
        <v>14.5</v>
      </c>
      <c r="C294" s="1" t="s">
        <v>13</v>
      </c>
      <c r="D294" s="7">
        <v>0.103752817</v>
      </c>
      <c r="E294" s="1" t="s">
        <v>14</v>
      </c>
      <c r="F294" s="4">
        <v>155.19980000000001</v>
      </c>
      <c r="G294" s="1" t="s">
        <v>29</v>
      </c>
      <c r="H294" s="1">
        <v>1998</v>
      </c>
      <c r="J294" s="1" t="s">
        <v>23</v>
      </c>
      <c r="K294" s="1" t="s">
        <v>30</v>
      </c>
      <c r="L294" s="4">
        <v>307.59960000000001</v>
      </c>
      <c r="M294">
        <f t="shared" si="20"/>
        <v>14.5</v>
      </c>
      <c r="N294" t="str">
        <f t="shared" si="21"/>
        <v>Small</v>
      </c>
      <c r="O294" t="str">
        <f t="shared" si="22"/>
        <v>Low  Fat</v>
      </c>
      <c r="P294">
        <f t="shared" si="23"/>
        <v>2</v>
      </c>
      <c r="Q294">
        <f t="shared" ca="1" si="24"/>
        <v>28</v>
      </c>
      <c r="R294" t="str">
        <f>IFERROR(VLOOKUP(J294,#REF!, 2,0),"Unknown")</f>
        <v>Unknown</v>
      </c>
    </row>
    <row r="295" spans="1:18" ht="12.5" x14ac:dyDescent="0.25">
      <c r="A295" s="1" t="s">
        <v>814</v>
      </c>
      <c r="B295" s="1">
        <v>14.5</v>
      </c>
      <c r="C295" s="1" t="s">
        <v>13</v>
      </c>
      <c r="D295" s="7">
        <v>6.1986574000000003E-2</v>
      </c>
      <c r="E295" s="1" t="s">
        <v>14</v>
      </c>
      <c r="F295" s="4">
        <v>153.09979999999999</v>
      </c>
      <c r="G295" s="1" t="s">
        <v>50</v>
      </c>
      <c r="H295" s="1">
        <v>1997</v>
      </c>
      <c r="I295" s="1" t="s">
        <v>51</v>
      </c>
      <c r="J295" s="1" t="s">
        <v>17</v>
      </c>
      <c r="K295" s="1" t="s">
        <v>18</v>
      </c>
      <c r="L295" s="4">
        <v>4921.5936000000002</v>
      </c>
      <c r="M295">
        <f t="shared" si="20"/>
        <v>14.5</v>
      </c>
      <c r="N295" t="str">
        <f t="shared" si="21"/>
        <v>Small</v>
      </c>
      <c r="O295" t="str">
        <f t="shared" si="22"/>
        <v>Low  Fat</v>
      </c>
      <c r="P295">
        <f t="shared" si="23"/>
        <v>32</v>
      </c>
      <c r="Q295">
        <f t="shared" ca="1" si="24"/>
        <v>29</v>
      </c>
      <c r="R295" t="str">
        <f>IFERROR(VLOOKUP(J295,#REF!, 2,0),"Unknown")</f>
        <v>Unknown</v>
      </c>
    </row>
    <row r="296" spans="1:18" ht="12.5" x14ac:dyDescent="0.25">
      <c r="A296" s="1" t="s">
        <v>814</v>
      </c>
      <c r="B296" s="1">
        <v>14.5</v>
      </c>
      <c r="C296" s="1" t="s">
        <v>13</v>
      </c>
      <c r="D296" s="7">
        <v>6.2239081000000002E-2</v>
      </c>
      <c r="E296" s="1" t="s">
        <v>14</v>
      </c>
      <c r="F296" s="4">
        <v>154.2998</v>
      </c>
      <c r="G296" s="1" t="s">
        <v>22</v>
      </c>
      <c r="H296" s="1">
        <v>2009</v>
      </c>
      <c r="I296" s="1" t="s">
        <v>16</v>
      </c>
      <c r="J296" s="1" t="s">
        <v>23</v>
      </c>
      <c r="K296" s="1" t="s">
        <v>24</v>
      </c>
      <c r="L296" s="4">
        <v>1691.7978000000001</v>
      </c>
      <c r="M296">
        <f t="shared" si="20"/>
        <v>14.5</v>
      </c>
      <c r="N296" t="str">
        <f t="shared" si="21"/>
        <v>Medium</v>
      </c>
      <c r="O296" t="str">
        <f t="shared" si="22"/>
        <v>Low  Fat</v>
      </c>
      <c r="P296">
        <f t="shared" si="23"/>
        <v>11</v>
      </c>
      <c r="Q296">
        <f t="shared" ca="1" si="24"/>
        <v>17</v>
      </c>
      <c r="R296" t="str">
        <f>IFERROR(VLOOKUP(J296,#REF!, 2,0),"Unknown")</f>
        <v>Unknown</v>
      </c>
    </row>
    <row r="297" spans="1:18" ht="12.5" x14ac:dyDescent="0.25">
      <c r="A297" s="1" t="s">
        <v>931</v>
      </c>
      <c r="B297" s="1">
        <v>6.3849999999999998</v>
      </c>
      <c r="C297" s="1" t="s">
        <v>13</v>
      </c>
      <c r="D297" s="7">
        <v>0</v>
      </c>
      <c r="E297" s="1" t="s">
        <v>60</v>
      </c>
      <c r="F297" s="4">
        <v>108.95959999999999</v>
      </c>
      <c r="G297" s="1" t="s">
        <v>50</v>
      </c>
      <c r="H297" s="1">
        <v>1997</v>
      </c>
      <c r="I297" s="1" t="s">
        <v>51</v>
      </c>
      <c r="J297" s="1" t="s">
        <v>17</v>
      </c>
      <c r="K297" s="1" t="s">
        <v>18</v>
      </c>
      <c r="L297" s="4">
        <v>1186.4556</v>
      </c>
      <c r="M297">
        <f t="shared" si="20"/>
        <v>6.3849999999999998</v>
      </c>
      <c r="N297" t="str">
        <f t="shared" si="21"/>
        <v>Small</v>
      </c>
      <c r="O297" t="str">
        <f t="shared" si="22"/>
        <v>Low  Fat</v>
      </c>
      <c r="P297">
        <f t="shared" si="23"/>
        <v>11</v>
      </c>
      <c r="Q297">
        <f t="shared" ca="1" si="24"/>
        <v>29</v>
      </c>
      <c r="R297" t="str">
        <f>IFERROR(VLOOKUP(J297,#REF!, 2,0),"Unknown")</f>
        <v>Unknown</v>
      </c>
    </row>
    <row r="298" spans="1:18" ht="12.5" x14ac:dyDescent="0.25">
      <c r="A298" s="1" t="s">
        <v>931</v>
      </c>
      <c r="B298" s="1">
        <v>6.3849999999999998</v>
      </c>
      <c r="C298" s="1" t="s">
        <v>13</v>
      </c>
      <c r="D298" s="7">
        <v>8.4008316E-2</v>
      </c>
      <c r="E298" s="1" t="s">
        <v>60</v>
      </c>
      <c r="F298" s="4">
        <v>108.25960000000001</v>
      </c>
      <c r="G298" s="1" t="s">
        <v>44</v>
      </c>
      <c r="H298" s="1">
        <v>2002</v>
      </c>
      <c r="J298" s="1" t="s">
        <v>45</v>
      </c>
      <c r="K298" s="1" t="s">
        <v>18</v>
      </c>
      <c r="L298" s="4">
        <v>1186.4556</v>
      </c>
      <c r="M298">
        <f t="shared" si="20"/>
        <v>6.3849999999999998</v>
      </c>
      <c r="N298" t="str">
        <f t="shared" si="21"/>
        <v>Small</v>
      </c>
      <c r="O298" t="str">
        <f t="shared" si="22"/>
        <v>Low  Fat</v>
      </c>
      <c r="P298">
        <f t="shared" si="23"/>
        <v>11</v>
      </c>
      <c r="Q298">
        <f t="shared" ca="1" si="24"/>
        <v>24</v>
      </c>
      <c r="R298" t="str">
        <f>IFERROR(VLOOKUP(J298,#REF!, 2,0),"Unknown")</f>
        <v>Unknown</v>
      </c>
    </row>
    <row r="299" spans="1:18" ht="12.5" x14ac:dyDescent="0.25">
      <c r="A299" s="1" t="s">
        <v>931</v>
      </c>
      <c r="B299" s="1">
        <v>6.3849999999999998</v>
      </c>
      <c r="C299" s="1" t="s">
        <v>13</v>
      </c>
      <c r="D299" s="7">
        <v>8.4179812000000007E-2</v>
      </c>
      <c r="E299" s="1" t="s">
        <v>60</v>
      </c>
      <c r="F299" s="4">
        <v>109.0596</v>
      </c>
      <c r="G299" s="1" t="s">
        <v>22</v>
      </c>
      <c r="H299" s="1">
        <v>2009</v>
      </c>
      <c r="I299" s="1" t="s">
        <v>16</v>
      </c>
      <c r="J299" s="1" t="s">
        <v>23</v>
      </c>
      <c r="K299" s="1" t="s">
        <v>24</v>
      </c>
      <c r="L299" s="4">
        <v>1941.4728</v>
      </c>
      <c r="M299">
        <f t="shared" si="20"/>
        <v>6.3849999999999998</v>
      </c>
      <c r="N299" t="str">
        <f t="shared" si="21"/>
        <v>Medium</v>
      </c>
      <c r="O299" t="str">
        <f t="shared" si="22"/>
        <v>Low  Fat</v>
      </c>
      <c r="P299">
        <f t="shared" si="23"/>
        <v>18</v>
      </c>
      <c r="Q299">
        <f t="shared" ca="1" si="24"/>
        <v>17</v>
      </c>
      <c r="R299" t="str">
        <f>IFERROR(VLOOKUP(J299,#REF!, 2,0),"Unknown")</f>
        <v>Unknown</v>
      </c>
    </row>
    <row r="300" spans="1:18" ht="12.5" x14ac:dyDescent="0.25">
      <c r="A300" s="1" t="s">
        <v>931</v>
      </c>
      <c r="B300" s="1">
        <v>6.3849999999999998</v>
      </c>
      <c r="C300" s="1" t="s">
        <v>13</v>
      </c>
      <c r="D300" s="7">
        <v>0.14032811000000001</v>
      </c>
      <c r="E300" s="1" t="s">
        <v>60</v>
      </c>
      <c r="F300" s="4">
        <v>109.1596</v>
      </c>
      <c r="G300" s="1" t="s">
        <v>29</v>
      </c>
      <c r="H300" s="1">
        <v>1998</v>
      </c>
      <c r="J300" s="1" t="s">
        <v>23</v>
      </c>
      <c r="K300" s="1" t="s">
        <v>30</v>
      </c>
      <c r="L300" s="4">
        <v>107.8596</v>
      </c>
      <c r="M300">
        <f t="shared" si="20"/>
        <v>6.3849999999999998</v>
      </c>
      <c r="N300" t="str">
        <f t="shared" si="21"/>
        <v>Small</v>
      </c>
      <c r="O300" t="str">
        <f t="shared" si="22"/>
        <v>Low  Fat</v>
      </c>
      <c r="P300">
        <f t="shared" si="23"/>
        <v>1</v>
      </c>
      <c r="Q300">
        <f t="shared" ca="1" si="24"/>
        <v>28</v>
      </c>
      <c r="R300" t="str">
        <f>IFERROR(VLOOKUP(J300,#REF!, 2,0),"Unknown")</f>
        <v>Unknown</v>
      </c>
    </row>
    <row r="301" spans="1:18" ht="12.5" x14ac:dyDescent="0.25">
      <c r="A301" s="1" t="s">
        <v>931</v>
      </c>
      <c r="B301" s="1">
        <v>6.3849999999999998</v>
      </c>
      <c r="C301" s="1" t="s">
        <v>13</v>
      </c>
      <c r="D301" s="7">
        <v>8.3768521999999998E-2</v>
      </c>
      <c r="E301" s="1" t="s">
        <v>60</v>
      </c>
      <c r="F301" s="4">
        <v>109.8596</v>
      </c>
      <c r="G301" s="1" t="s">
        <v>33</v>
      </c>
      <c r="H301" s="1">
        <v>1987</v>
      </c>
      <c r="I301" s="1" t="s">
        <v>34</v>
      </c>
      <c r="J301" s="1" t="s">
        <v>23</v>
      </c>
      <c r="K301" s="1" t="s">
        <v>18</v>
      </c>
      <c r="L301" s="4">
        <v>3235.788</v>
      </c>
      <c r="M301">
        <f t="shared" si="20"/>
        <v>6.3849999999999998</v>
      </c>
      <c r="N301" t="str">
        <f t="shared" si="21"/>
        <v>High</v>
      </c>
      <c r="O301" t="str">
        <f t="shared" si="22"/>
        <v>Low  Fat</v>
      </c>
      <c r="P301">
        <f t="shared" si="23"/>
        <v>29</v>
      </c>
      <c r="Q301">
        <f t="shared" ca="1" si="24"/>
        <v>39</v>
      </c>
      <c r="R301" t="str">
        <f>IFERROR(VLOOKUP(J301,#REF!, 2,0),"Unknown")</f>
        <v>Unknown</v>
      </c>
    </row>
    <row r="302" spans="1:18" ht="12.5" x14ac:dyDescent="0.25">
      <c r="A302" s="1" t="s">
        <v>1420</v>
      </c>
      <c r="B302" s="1">
        <v>17.25</v>
      </c>
      <c r="C302" s="1" t="s">
        <v>13</v>
      </c>
      <c r="D302" s="7">
        <v>3.7179120000000003E-2</v>
      </c>
      <c r="E302" s="1" t="s">
        <v>21</v>
      </c>
      <c r="F302" s="4">
        <v>162.55260000000001</v>
      </c>
      <c r="G302" s="1" t="s">
        <v>62</v>
      </c>
      <c r="H302" s="1">
        <v>2004</v>
      </c>
      <c r="I302" s="1" t="s">
        <v>51</v>
      </c>
      <c r="J302" s="1" t="s">
        <v>45</v>
      </c>
      <c r="K302" s="1" t="s">
        <v>18</v>
      </c>
      <c r="L302" s="4">
        <v>5920.2936</v>
      </c>
      <c r="M302">
        <f t="shared" si="20"/>
        <v>17.25</v>
      </c>
      <c r="N302" t="str">
        <f t="shared" si="21"/>
        <v>Small</v>
      </c>
      <c r="O302" t="str">
        <f t="shared" si="22"/>
        <v>Low  Fat</v>
      </c>
      <c r="P302">
        <f t="shared" si="23"/>
        <v>36</v>
      </c>
      <c r="Q302">
        <f t="shared" ca="1" si="24"/>
        <v>22</v>
      </c>
      <c r="R302" t="str">
        <f>IFERROR(VLOOKUP(J302,#REF!, 2,0),"Unknown")</f>
        <v>Unknown</v>
      </c>
    </row>
    <row r="303" spans="1:18" ht="12.5" x14ac:dyDescent="0.25">
      <c r="A303" s="1" t="s">
        <v>1420</v>
      </c>
      <c r="B303" s="1">
        <v>17.25</v>
      </c>
      <c r="C303" s="1" t="s">
        <v>13</v>
      </c>
      <c r="D303" s="7">
        <v>3.7155206000000003E-2</v>
      </c>
      <c r="E303" s="1" t="s">
        <v>21</v>
      </c>
      <c r="F303" s="4">
        <v>166.45259999999999</v>
      </c>
      <c r="G303" s="1" t="s">
        <v>33</v>
      </c>
      <c r="H303" s="1">
        <v>1987</v>
      </c>
      <c r="I303" s="1" t="s">
        <v>34</v>
      </c>
      <c r="J303" s="1" t="s">
        <v>23</v>
      </c>
      <c r="K303" s="1" t="s">
        <v>18</v>
      </c>
      <c r="L303" s="4">
        <v>3782.4097999999999</v>
      </c>
      <c r="M303">
        <f t="shared" si="20"/>
        <v>17.25</v>
      </c>
      <c r="N303" t="str">
        <f t="shared" si="21"/>
        <v>High</v>
      </c>
      <c r="O303" t="str">
        <f t="shared" si="22"/>
        <v>Low  Fat</v>
      </c>
      <c r="P303">
        <f t="shared" si="23"/>
        <v>23</v>
      </c>
      <c r="Q303">
        <f t="shared" ca="1" si="24"/>
        <v>39</v>
      </c>
      <c r="R303" t="str">
        <f>IFERROR(VLOOKUP(J303,#REF!, 2,0),"Unknown")</f>
        <v>Unknown</v>
      </c>
    </row>
    <row r="304" spans="1:18" ht="12.5" x14ac:dyDescent="0.25">
      <c r="A304" s="1" t="s">
        <v>1420</v>
      </c>
      <c r="B304" s="1">
        <v>17.25</v>
      </c>
      <c r="C304" s="1" t="s">
        <v>13</v>
      </c>
      <c r="D304" s="7">
        <v>3.7337632000000003E-2</v>
      </c>
      <c r="E304" s="1" t="s">
        <v>21</v>
      </c>
      <c r="F304" s="4">
        <v>163.7526</v>
      </c>
      <c r="G304" s="1" t="s">
        <v>22</v>
      </c>
      <c r="H304" s="1">
        <v>2009</v>
      </c>
      <c r="I304" s="1" t="s">
        <v>16</v>
      </c>
      <c r="J304" s="1" t="s">
        <v>23</v>
      </c>
      <c r="K304" s="1" t="s">
        <v>24</v>
      </c>
      <c r="L304" s="4">
        <v>3289.0520000000001</v>
      </c>
      <c r="M304">
        <f t="shared" si="20"/>
        <v>17.25</v>
      </c>
      <c r="N304" t="str">
        <f t="shared" si="21"/>
        <v>Medium</v>
      </c>
      <c r="O304" t="str">
        <f t="shared" si="22"/>
        <v>Low  Fat</v>
      </c>
      <c r="P304">
        <f t="shared" si="23"/>
        <v>20</v>
      </c>
      <c r="Q304">
        <f t="shared" ca="1" si="24"/>
        <v>17</v>
      </c>
      <c r="R304" t="str">
        <f>IFERROR(VLOOKUP(J304,#REF!, 2,0),"Unknown")</f>
        <v>Unknown</v>
      </c>
    </row>
    <row r="305" spans="1:18" ht="12.5" x14ac:dyDescent="0.25">
      <c r="A305" s="1" t="s">
        <v>1420</v>
      </c>
      <c r="B305" s="1">
        <v>17.25</v>
      </c>
      <c r="C305" s="1" t="s">
        <v>13</v>
      </c>
      <c r="D305" s="7">
        <v>3.7396492000000003E-2</v>
      </c>
      <c r="E305" s="1" t="s">
        <v>21</v>
      </c>
      <c r="F305" s="4">
        <v>165.65260000000001</v>
      </c>
      <c r="G305" s="1" t="s">
        <v>47</v>
      </c>
      <c r="H305" s="1">
        <v>2007</v>
      </c>
      <c r="J305" s="1" t="s">
        <v>45</v>
      </c>
      <c r="K305" s="1" t="s">
        <v>18</v>
      </c>
      <c r="L305" s="4">
        <v>1808.9785999999999</v>
      </c>
      <c r="M305">
        <f t="shared" si="20"/>
        <v>17.25</v>
      </c>
      <c r="N305" t="str">
        <f t="shared" si="21"/>
        <v>Small</v>
      </c>
      <c r="O305" t="str">
        <f t="shared" si="22"/>
        <v>Low  Fat</v>
      </c>
      <c r="P305">
        <f t="shared" si="23"/>
        <v>11</v>
      </c>
      <c r="Q305">
        <f t="shared" ca="1" si="24"/>
        <v>19</v>
      </c>
      <c r="R305" t="str">
        <f>IFERROR(VLOOKUP(J305,#REF!, 2,0),"Unknown")</f>
        <v>Unknown</v>
      </c>
    </row>
    <row r="306" spans="1:18" ht="12.5" x14ac:dyDescent="0.25">
      <c r="A306" s="1" t="s">
        <v>1420</v>
      </c>
      <c r="C306" s="1" t="s">
        <v>13</v>
      </c>
      <c r="D306" s="7">
        <v>3.7006075999999999E-2</v>
      </c>
      <c r="E306" s="1" t="s">
        <v>21</v>
      </c>
      <c r="F306" s="4">
        <v>164.7526</v>
      </c>
      <c r="G306" s="1" t="s">
        <v>40</v>
      </c>
      <c r="H306" s="1">
        <v>1985</v>
      </c>
      <c r="I306" s="1" t="s">
        <v>16</v>
      </c>
      <c r="J306" s="1" t="s">
        <v>23</v>
      </c>
      <c r="K306" s="1" t="s">
        <v>41</v>
      </c>
      <c r="L306" s="4">
        <v>4111.3149999999996</v>
      </c>
      <c r="M306">
        <f t="shared" si="20"/>
        <v>12.857645184136201</v>
      </c>
      <c r="N306" t="str">
        <f t="shared" si="21"/>
        <v>Medium</v>
      </c>
      <c r="O306" t="str">
        <f t="shared" si="22"/>
        <v>Low  Fat</v>
      </c>
      <c r="P306">
        <f t="shared" si="23"/>
        <v>25</v>
      </c>
      <c r="Q306">
        <f t="shared" ca="1" si="24"/>
        <v>41</v>
      </c>
      <c r="R306" t="str">
        <f>IFERROR(VLOOKUP(J306,#REF!, 2,0),"Unknown")</f>
        <v>Unknown</v>
      </c>
    </row>
    <row r="307" spans="1:18" ht="12.5" x14ac:dyDescent="0.25">
      <c r="A307" s="1" t="s">
        <v>712</v>
      </c>
      <c r="B307" s="1">
        <v>6.13</v>
      </c>
      <c r="C307" s="1" t="s">
        <v>13</v>
      </c>
      <c r="D307" s="7">
        <v>7.6855206999999995E-2</v>
      </c>
      <c r="E307" s="1" t="s">
        <v>14</v>
      </c>
      <c r="F307" s="4">
        <v>59.3536</v>
      </c>
      <c r="G307" s="1" t="s">
        <v>15</v>
      </c>
      <c r="H307" s="1">
        <v>1999</v>
      </c>
      <c r="I307" s="1" t="s">
        <v>16</v>
      </c>
      <c r="J307" s="1" t="s">
        <v>17</v>
      </c>
      <c r="K307" s="1" t="s">
        <v>18</v>
      </c>
      <c r="L307" s="4">
        <v>1470.0863999999999</v>
      </c>
      <c r="M307">
        <f t="shared" si="20"/>
        <v>6.13</v>
      </c>
      <c r="N307" t="str">
        <f t="shared" si="21"/>
        <v>Medium</v>
      </c>
      <c r="O307" t="str">
        <f t="shared" si="22"/>
        <v>Low  Fat</v>
      </c>
      <c r="P307">
        <f t="shared" si="23"/>
        <v>25</v>
      </c>
      <c r="Q307">
        <f t="shared" ca="1" si="24"/>
        <v>27</v>
      </c>
      <c r="R307" t="str">
        <f>IFERROR(VLOOKUP(J307,#REF!, 2,0),"Unknown")</f>
        <v>Unknown</v>
      </c>
    </row>
    <row r="308" spans="1:18" ht="12.5" x14ac:dyDescent="0.25">
      <c r="A308" s="1" t="s">
        <v>712</v>
      </c>
      <c r="B308" s="1">
        <v>6.13</v>
      </c>
      <c r="C308" s="1" t="s">
        <v>13</v>
      </c>
      <c r="D308" s="7">
        <v>7.6891526000000002E-2</v>
      </c>
      <c r="E308" s="1" t="s">
        <v>14</v>
      </c>
      <c r="F308" s="4">
        <v>61.553600000000003</v>
      </c>
      <c r="G308" s="1" t="s">
        <v>44</v>
      </c>
      <c r="H308" s="1">
        <v>2002</v>
      </c>
      <c r="J308" s="1" t="s">
        <v>45</v>
      </c>
      <c r="K308" s="1" t="s">
        <v>18</v>
      </c>
      <c r="L308" s="4">
        <v>796.29679999999996</v>
      </c>
      <c r="M308">
        <f t="shared" si="20"/>
        <v>6.13</v>
      </c>
      <c r="N308" t="str">
        <f t="shared" si="21"/>
        <v>Small</v>
      </c>
      <c r="O308" t="str">
        <f t="shared" si="22"/>
        <v>Low  Fat</v>
      </c>
      <c r="P308">
        <f t="shared" si="23"/>
        <v>13</v>
      </c>
      <c r="Q308">
        <f t="shared" ca="1" si="24"/>
        <v>24</v>
      </c>
      <c r="R308" t="str">
        <f>IFERROR(VLOOKUP(J308,#REF!, 2,0),"Unknown")</f>
        <v>Unknown</v>
      </c>
    </row>
    <row r="309" spans="1:18" ht="12.5" x14ac:dyDescent="0.25">
      <c r="A309" s="1" t="s">
        <v>712</v>
      </c>
      <c r="B309" s="1">
        <v>6.13</v>
      </c>
      <c r="C309" s="1" t="s">
        <v>13</v>
      </c>
      <c r="D309" s="7">
        <v>7.7169952999999999E-2</v>
      </c>
      <c r="E309" s="1" t="s">
        <v>14</v>
      </c>
      <c r="F309" s="4">
        <v>63.053600000000003</v>
      </c>
      <c r="G309" s="1" t="s">
        <v>47</v>
      </c>
      <c r="H309" s="1">
        <v>2007</v>
      </c>
      <c r="J309" s="1" t="s">
        <v>45</v>
      </c>
      <c r="K309" s="1" t="s">
        <v>18</v>
      </c>
      <c r="L309" s="4">
        <v>1225.0719999999999</v>
      </c>
      <c r="M309">
        <f t="shared" si="20"/>
        <v>6.13</v>
      </c>
      <c r="N309" t="str">
        <f t="shared" si="21"/>
        <v>Small</v>
      </c>
      <c r="O309" t="str">
        <f t="shared" si="22"/>
        <v>Low  Fat</v>
      </c>
      <c r="P309">
        <f t="shared" si="23"/>
        <v>19</v>
      </c>
      <c r="Q309">
        <f t="shared" ca="1" si="24"/>
        <v>19</v>
      </c>
      <c r="R309" t="str">
        <f>IFERROR(VLOOKUP(J309,#REF!, 2,0),"Unknown")</f>
        <v>Unknown</v>
      </c>
    </row>
    <row r="310" spans="1:18" ht="12.5" x14ac:dyDescent="0.25">
      <c r="A310" s="1" t="s">
        <v>712</v>
      </c>
      <c r="B310" s="1">
        <v>6.13</v>
      </c>
      <c r="C310" s="1" t="s">
        <v>13</v>
      </c>
      <c r="D310" s="7">
        <v>7.6735902999999994E-2</v>
      </c>
      <c r="E310" s="1" t="s">
        <v>14</v>
      </c>
      <c r="F310" s="4">
        <v>62.453600000000002</v>
      </c>
      <c r="G310" s="1" t="s">
        <v>50</v>
      </c>
      <c r="H310" s="1">
        <v>1997</v>
      </c>
      <c r="I310" s="1" t="s">
        <v>51</v>
      </c>
      <c r="J310" s="1" t="s">
        <v>17</v>
      </c>
      <c r="K310" s="1" t="s">
        <v>18</v>
      </c>
      <c r="L310" s="4">
        <v>1225.0719999999999</v>
      </c>
      <c r="M310">
        <f t="shared" si="20"/>
        <v>6.13</v>
      </c>
      <c r="N310" t="str">
        <f t="shared" si="21"/>
        <v>Small</v>
      </c>
      <c r="O310" t="str">
        <f t="shared" si="22"/>
        <v>Low  Fat</v>
      </c>
      <c r="P310">
        <f t="shared" si="23"/>
        <v>20</v>
      </c>
      <c r="Q310">
        <f t="shared" ca="1" si="24"/>
        <v>29</v>
      </c>
      <c r="R310" t="str">
        <f>IFERROR(VLOOKUP(J310,#REF!, 2,0),"Unknown")</f>
        <v>Unknown</v>
      </c>
    </row>
    <row r="311" spans="1:18" ht="12.5" x14ac:dyDescent="0.25">
      <c r="A311" s="1" t="s">
        <v>712</v>
      </c>
      <c r="B311" s="1">
        <v>6.13</v>
      </c>
      <c r="C311" s="1" t="s">
        <v>13</v>
      </c>
      <c r="D311" s="7">
        <v>7.6721392999999999E-2</v>
      </c>
      <c r="E311" s="1" t="s">
        <v>14</v>
      </c>
      <c r="F311" s="4">
        <v>59.453600000000002</v>
      </c>
      <c r="G311" s="1" t="s">
        <v>62</v>
      </c>
      <c r="H311" s="1">
        <v>2004</v>
      </c>
      <c r="I311" s="1" t="s">
        <v>51</v>
      </c>
      <c r="J311" s="1" t="s">
        <v>45</v>
      </c>
      <c r="K311" s="1" t="s">
        <v>18</v>
      </c>
      <c r="L311" s="4">
        <v>2021.3688</v>
      </c>
      <c r="M311">
        <f t="shared" si="20"/>
        <v>6.13</v>
      </c>
      <c r="N311" t="str">
        <f t="shared" si="21"/>
        <v>Small</v>
      </c>
      <c r="O311" t="str">
        <f t="shared" si="22"/>
        <v>Low  Fat</v>
      </c>
      <c r="P311">
        <f t="shared" si="23"/>
        <v>34</v>
      </c>
      <c r="Q311">
        <f t="shared" ca="1" si="24"/>
        <v>22</v>
      </c>
      <c r="R311" t="str">
        <f>IFERROR(VLOOKUP(J311,#REF!, 2,0),"Unknown")</f>
        <v>Unknown</v>
      </c>
    </row>
    <row r="312" spans="1:18" ht="12.5" x14ac:dyDescent="0.25">
      <c r="A312" s="1" t="s">
        <v>712</v>
      </c>
      <c r="B312" s="1">
        <v>6.13</v>
      </c>
      <c r="C312" s="1" t="s">
        <v>13</v>
      </c>
      <c r="D312" s="7">
        <v>0</v>
      </c>
      <c r="E312" s="1" t="s">
        <v>14</v>
      </c>
      <c r="F312" s="4">
        <v>60.153599999999997</v>
      </c>
      <c r="G312" s="1" t="s">
        <v>33</v>
      </c>
      <c r="H312" s="1">
        <v>1987</v>
      </c>
      <c r="I312" s="1" t="s">
        <v>34</v>
      </c>
      <c r="J312" s="1" t="s">
        <v>23</v>
      </c>
      <c r="K312" s="1" t="s">
        <v>18</v>
      </c>
      <c r="L312" s="4">
        <v>1102.5648000000001</v>
      </c>
      <c r="M312">
        <f t="shared" si="20"/>
        <v>6.13</v>
      </c>
      <c r="N312" t="str">
        <f t="shared" si="21"/>
        <v>High</v>
      </c>
      <c r="O312" t="str">
        <f t="shared" si="22"/>
        <v>Low  Fat</v>
      </c>
      <c r="P312">
        <f t="shared" si="23"/>
        <v>18</v>
      </c>
      <c r="Q312">
        <f t="shared" ca="1" si="24"/>
        <v>39</v>
      </c>
      <c r="R312" t="str">
        <f>IFERROR(VLOOKUP(J312,#REF!, 2,0),"Unknown")</f>
        <v>Unknown</v>
      </c>
    </row>
    <row r="313" spans="1:18" ht="12.5" x14ac:dyDescent="0.25">
      <c r="A313" s="1" t="s">
        <v>173</v>
      </c>
      <c r="B313" s="1">
        <v>8.8800000000000008</v>
      </c>
      <c r="C313" s="1" t="s">
        <v>13</v>
      </c>
      <c r="D313" s="7">
        <v>8.6708987000000001E-2</v>
      </c>
      <c r="E313" s="1" t="s">
        <v>60</v>
      </c>
      <c r="F313" s="4">
        <v>151.76820000000001</v>
      </c>
      <c r="G313" s="1" t="s">
        <v>33</v>
      </c>
      <c r="H313" s="1">
        <v>1987</v>
      </c>
      <c r="I313" s="1" t="s">
        <v>34</v>
      </c>
      <c r="J313" s="1" t="s">
        <v>23</v>
      </c>
      <c r="K313" s="1" t="s">
        <v>18</v>
      </c>
      <c r="L313" s="4">
        <v>762.34100000000001</v>
      </c>
      <c r="M313">
        <f t="shared" si="20"/>
        <v>8.8800000000000008</v>
      </c>
      <c r="N313" t="str">
        <f t="shared" si="21"/>
        <v>High</v>
      </c>
      <c r="O313" t="str">
        <f t="shared" si="22"/>
        <v>Low  Fat</v>
      </c>
      <c r="P313">
        <f t="shared" si="23"/>
        <v>5</v>
      </c>
      <c r="Q313">
        <f t="shared" ca="1" si="24"/>
        <v>39</v>
      </c>
      <c r="R313" t="str">
        <f>IFERROR(VLOOKUP(J313,#REF!, 2,0),"Unknown")</f>
        <v>Unknown</v>
      </c>
    </row>
    <row r="314" spans="1:18" ht="12.5" x14ac:dyDescent="0.25">
      <c r="A314" s="1" t="s">
        <v>173</v>
      </c>
      <c r="C314" s="1" t="s">
        <v>13</v>
      </c>
      <c r="D314" s="7">
        <v>8.6360961999999999E-2</v>
      </c>
      <c r="E314" s="1" t="s">
        <v>60</v>
      </c>
      <c r="F314" s="4">
        <v>151.26820000000001</v>
      </c>
      <c r="G314" s="1" t="s">
        <v>40</v>
      </c>
      <c r="H314" s="1">
        <v>1985</v>
      </c>
      <c r="I314" s="1" t="s">
        <v>16</v>
      </c>
      <c r="J314" s="1" t="s">
        <v>23</v>
      </c>
      <c r="K314" s="1" t="s">
        <v>41</v>
      </c>
      <c r="L314" s="4">
        <v>2439.4911999999999</v>
      </c>
      <c r="M314">
        <f t="shared" si="20"/>
        <v>12.857645184136201</v>
      </c>
      <c r="N314" t="str">
        <f t="shared" si="21"/>
        <v>Medium</v>
      </c>
      <c r="O314" t="str">
        <f t="shared" si="22"/>
        <v>Low  Fat</v>
      </c>
      <c r="P314">
        <f t="shared" si="23"/>
        <v>16</v>
      </c>
      <c r="Q314">
        <f t="shared" ca="1" si="24"/>
        <v>41</v>
      </c>
      <c r="R314" t="str">
        <f>IFERROR(VLOOKUP(J314,#REF!, 2,0),"Unknown")</f>
        <v>Unknown</v>
      </c>
    </row>
    <row r="315" spans="1:18" ht="12.5" x14ac:dyDescent="0.25">
      <c r="A315" s="1" t="s">
        <v>173</v>
      </c>
      <c r="B315" s="1">
        <v>8.8800000000000008</v>
      </c>
      <c r="C315" s="1" t="s">
        <v>13</v>
      </c>
      <c r="D315" s="7">
        <v>8.6957198999999999E-2</v>
      </c>
      <c r="E315" s="1" t="s">
        <v>60</v>
      </c>
      <c r="F315" s="4">
        <v>152.56819999999999</v>
      </c>
      <c r="G315" s="1" t="s">
        <v>44</v>
      </c>
      <c r="H315" s="1">
        <v>2002</v>
      </c>
      <c r="J315" s="1" t="s">
        <v>45</v>
      </c>
      <c r="K315" s="1" t="s">
        <v>18</v>
      </c>
      <c r="L315" s="4">
        <v>1372.2138</v>
      </c>
      <c r="M315">
        <f t="shared" si="20"/>
        <v>8.8800000000000008</v>
      </c>
      <c r="N315" t="str">
        <f t="shared" si="21"/>
        <v>Small</v>
      </c>
      <c r="O315" t="str">
        <f t="shared" si="22"/>
        <v>Low  Fat</v>
      </c>
      <c r="P315">
        <f t="shared" si="23"/>
        <v>9</v>
      </c>
      <c r="Q315">
        <f t="shared" ca="1" si="24"/>
        <v>24</v>
      </c>
      <c r="R315" t="str">
        <f>IFERROR(VLOOKUP(J315,#REF!, 2,0),"Unknown")</f>
        <v>Unknown</v>
      </c>
    </row>
    <row r="316" spans="1:18" ht="12.5" x14ac:dyDescent="0.25">
      <c r="A316" s="1" t="s">
        <v>173</v>
      </c>
      <c r="B316" s="1">
        <v>8.8800000000000008</v>
      </c>
      <c r="C316" s="1" t="s">
        <v>13</v>
      </c>
      <c r="D316" s="7">
        <v>8.6916125999999996E-2</v>
      </c>
      <c r="E316" s="1" t="s">
        <v>60</v>
      </c>
      <c r="F316" s="4">
        <v>153.3682</v>
      </c>
      <c r="G316" s="1" t="s">
        <v>15</v>
      </c>
      <c r="H316" s="1">
        <v>1999</v>
      </c>
      <c r="I316" s="1" t="s">
        <v>16</v>
      </c>
      <c r="J316" s="1" t="s">
        <v>17</v>
      </c>
      <c r="K316" s="1" t="s">
        <v>18</v>
      </c>
      <c r="L316" s="4">
        <v>1219.7456</v>
      </c>
      <c r="M316">
        <f t="shared" si="20"/>
        <v>8.8800000000000008</v>
      </c>
      <c r="N316" t="str">
        <f t="shared" si="21"/>
        <v>Medium</v>
      </c>
      <c r="O316" t="str">
        <f t="shared" si="22"/>
        <v>Low  Fat</v>
      </c>
      <c r="P316">
        <f t="shared" si="23"/>
        <v>8</v>
      </c>
      <c r="Q316">
        <f t="shared" ca="1" si="24"/>
        <v>27</v>
      </c>
      <c r="R316" t="str">
        <f>IFERROR(VLOOKUP(J316,#REF!, 2,0),"Unknown")</f>
        <v>Unknown</v>
      </c>
    </row>
    <row r="317" spans="1:18" ht="12.5" x14ac:dyDescent="0.25">
      <c r="A317" s="1" t="s">
        <v>173</v>
      </c>
      <c r="B317" s="1">
        <v>8.8800000000000008</v>
      </c>
      <c r="C317" s="1" t="s">
        <v>13</v>
      </c>
      <c r="D317" s="7">
        <v>8.6781204000000001E-2</v>
      </c>
      <c r="E317" s="1" t="s">
        <v>60</v>
      </c>
      <c r="F317" s="4">
        <v>152.26820000000001</v>
      </c>
      <c r="G317" s="1" t="s">
        <v>50</v>
      </c>
      <c r="H317" s="1">
        <v>1997</v>
      </c>
      <c r="I317" s="1" t="s">
        <v>51</v>
      </c>
      <c r="J317" s="1" t="s">
        <v>17</v>
      </c>
      <c r="K317" s="1" t="s">
        <v>18</v>
      </c>
      <c r="L317" s="4">
        <v>1829.6184000000001</v>
      </c>
      <c r="M317">
        <f t="shared" si="20"/>
        <v>8.8800000000000008</v>
      </c>
      <c r="N317" t="str">
        <f t="shared" si="21"/>
        <v>Small</v>
      </c>
      <c r="O317" t="str">
        <f t="shared" si="22"/>
        <v>Low  Fat</v>
      </c>
      <c r="P317">
        <f t="shared" si="23"/>
        <v>12</v>
      </c>
      <c r="Q317">
        <f t="shared" ca="1" si="24"/>
        <v>29</v>
      </c>
      <c r="R317" t="str">
        <f>IFERROR(VLOOKUP(J317,#REF!, 2,0),"Unknown")</f>
        <v>Unknown</v>
      </c>
    </row>
    <row r="318" spans="1:18" ht="12.5" x14ac:dyDescent="0.25">
      <c r="A318" s="1" t="s">
        <v>173</v>
      </c>
      <c r="B318" s="1">
        <v>8.8800000000000008</v>
      </c>
      <c r="C318" s="1" t="s">
        <v>13</v>
      </c>
      <c r="D318" s="7">
        <v>8.6764795000000006E-2</v>
      </c>
      <c r="E318" s="1" t="s">
        <v>60</v>
      </c>
      <c r="F318" s="4">
        <v>153.8682</v>
      </c>
      <c r="G318" s="1" t="s">
        <v>62</v>
      </c>
      <c r="H318" s="1">
        <v>2004</v>
      </c>
      <c r="I318" s="1" t="s">
        <v>51</v>
      </c>
      <c r="J318" s="1" t="s">
        <v>45</v>
      </c>
      <c r="K318" s="1" t="s">
        <v>18</v>
      </c>
      <c r="L318" s="4">
        <v>1829.6184000000001</v>
      </c>
      <c r="M318">
        <f t="shared" si="20"/>
        <v>8.8800000000000008</v>
      </c>
      <c r="N318" t="str">
        <f t="shared" si="21"/>
        <v>Small</v>
      </c>
      <c r="O318" t="str">
        <f t="shared" si="22"/>
        <v>Low  Fat</v>
      </c>
      <c r="P318">
        <f t="shared" si="23"/>
        <v>12</v>
      </c>
      <c r="Q318">
        <f t="shared" ca="1" si="24"/>
        <v>22</v>
      </c>
      <c r="R318" t="str">
        <f>IFERROR(VLOOKUP(J318,#REF!, 2,0),"Unknown")</f>
        <v>Unknown</v>
      </c>
    </row>
    <row r="319" spans="1:18" ht="12.5" x14ac:dyDescent="0.25">
      <c r="A319" s="1" t="s">
        <v>173</v>
      </c>
      <c r="B319" s="1">
        <v>8.8800000000000008</v>
      </c>
      <c r="C319" s="1" t="s">
        <v>13</v>
      </c>
      <c r="D319" s="7">
        <v>0</v>
      </c>
      <c r="E319" s="1" t="s">
        <v>60</v>
      </c>
      <c r="F319" s="4">
        <v>154.06819999999999</v>
      </c>
      <c r="G319" s="1" t="s">
        <v>22</v>
      </c>
      <c r="H319" s="1">
        <v>2009</v>
      </c>
      <c r="I319" s="1" t="s">
        <v>16</v>
      </c>
      <c r="J319" s="1" t="s">
        <v>23</v>
      </c>
      <c r="K319" s="1" t="s">
        <v>24</v>
      </c>
      <c r="L319" s="4">
        <v>2896.8957999999998</v>
      </c>
      <c r="M319">
        <f t="shared" si="20"/>
        <v>8.8800000000000008</v>
      </c>
      <c r="N319" t="str">
        <f t="shared" si="21"/>
        <v>Medium</v>
      </c>
      <c r="O319" t="str">
        <f t="shared" si="22"/>
        <v>Low  Fat</v>
      </c>
      <c r="P319">
        <f t="shared" si="23"/>
        <v>19</v>
      </c>
      <c r="Q319">
        <f t="shared" ca="1" si="24"/>
        <v>17</v>
      </c>
      <c r="R319" t="str">
        <f>IFERROR(VLOOKUP(J319,#REF!, 2,0),"Unknown")</f>
        <v>Unknown</v>
      </c>
    </row>
    <row r="320" spans="1:18" ht="12.5" x14ac:dyDescent="0.25">
      <c r="A320" s="1" t="s">
        <v>1600</v>
      </c>
      <c r="B320" s="1">
        <v>10.5</v>
      </c>
      <c r="C320" s="1" t="s">
        <v>13</v>
      </c>
      <c r="D320" s="7">
        <v>1.9046088999999999E-2</v>
      </c>
      <c r="E320" s="1" t="s">
        <v>21</v>
      </c>
      <c r="F320" s="4">
        <v>188.42400000000001</v>
      </c>
      <c r="G320" s="1" t="s">
        <v>62</v>
      </c>
      <c r="H320" s="1">
        <v>2004</v>
      </c>
      <c r="I320" s="1" t="s">
        <v>51</v>
      </c>
      <c r="J320" s="1" t="s">
        <v>45</v>
      </c>
      <c r="K320" s="1" t="s">
        <v>18</v>
      </c>
      <c r="L320" s="4">
        <v>2237.0880000000002</v>
      </c>
      <c r="M320">
        <f t="shared" si="20"/>
        <v>10.5</v>
      </c>
      <c r="N320" t="str">
        <f t="shared" si="21"/>
        <v>Small</v>
      </c>
      <c r="O320" t="str">
        <f t="shared" si="22"/>
        <v>Low  Fat</v>
      </c>
      <c r="P320">
        <f t="shared" si="23"/>
        <v>12</v>
      </c>
      <c r="Q320">
        <f t="shared" ca="1" si="24"/>
        <v>22</v>
      </c>
      <c r="R320" t="str">
        <f>IFERROR(VLOOKUP(J320,#REF!, 2,0),"Unknown")</f>
        <v>Unknown</v>
      </c>
    </row>
    <row r="321" spans="1:18" ht="12.5" x14ac:dyDescent="0.25">
      <c r="A321" s="1" t="s">
        <v>1600</v>
      </c>
      <c r="B321" s="1">
        <v>10.5</v>
      </c>
      <c r="C321" s="1" t="s">
        <v>13</v>
      </c>
      <c r="D321" s="7">
        <v>1.9033838000000001E-2</v>
      </c>
      <c r="E321" s="1" t="s">
        <v>21</v>
      </c>
      <c r="F321" s="4">
        <v>185.624</v>
      </c>
      <c r="G321" s="1" t="s">
        <v>33</v>
      </c>
      <c r="H321" s="1">
        <v>1987</v>
      </c>
      <c r="I321" s="1" t="s">
        <v>34</v>
      </c>
      <c r="J321" s="1" t="s">
        <v>23</v>
      </c>
      <c r="K321" s="1" t="s">
        <v>18</v>
      </c>
      <c r="L321" s="4">
        <v>6897.6880000000001</v>
      </c>
      <c r="M321">
        <f t="shared" si="20"/>
        <v>10.5</v>
      </c>
      <c r="N321" t="str">
        <f t="shared" si="21"/>
        <v>High</v>
      </c>
      <c r="O321" t="str">
        <f t="shared" si="22"/>
        <v>Low  Fat</v>
      </c>
      <c r="P321">
        <f t="shared" si="23"/>
        <v>37</v>
      </c>
      <c r="Q321">
        <f t="shared" ca="1" si="24"/>
        <v>39</v>
      </c>
      <c r="R321" t="str">
        <f>IFERROR(VLOOKUP(J321,#REF!, 2,0),"Unknown")</f>
        <v>Unknown</v>
      </c>
    </row>
    <row r="322" spans="1:18" ht="12.5" x14ac:dyDescent="0.25">
      <c r="A322" s="1" t="s">
        <v>139</v>
      </c>
      <c r="B322" s="1">
        <v>8.8949999999999996</v>
      </c>
      <c r="C322" s="1" t="s">
        <v>13</v>
      </c>
      <c r="D322" s="7">
        <v>0.105274111</v>
      </c>
      <c r="E322" s="1" t="s">
        <v>14</v>
      </c>
      <c r="F322" s="4">
        <v>39.913800000000002</v>
      </c>
      <c r="G322" s="1" t="s">
        <v>15</v>
      </c>
      <c r="H322" s="1">
        <v>1999</v>
      </c>
      <c r="I322" s="1" t="s">
        <v>16</v>
      </c>
      <c r="J322" s="1" t="s">
        <v>17</v>
      </c>
      <c r="K322" s="1" t="s">
        <v>18</v>
      </c>
      <c r="L322" s="4">
        <v>690.43460000000005</v>
      </c>
      <c r="M322">
        <f t="shared" ref="M322:M385" si="25">IF(B322="",AVERAGE($B$2:$B$8524),B322)</f>
        <v>8.8949999999999996</v>
      </c>
      <c r="N322" t="str">
        <f t="shared" ref="N322:N385" si="26">IF(I322="","Small",I322)</f>
        <v>Medium</v>
      </c>
      <c r="O322" t="str">
        <f t="shared" ref="O322:O385" si="27">IF(OR(C322="low fat", C322="LF"), "Low  Fat", IF(OR(C322="reg"),"Regular",C322))</f>
        <v>Low  Fat</v>
      </c>
      <c r="P322">
        <f t="shared" si="23"/>
        <v>17</v>
      </c>
      <c r="Q322">
        <f t="shared" ca="1" si="24"/>
        <v>27</v>
      </c>
      <c r="R322" t="str">
        <f>IFERROR(VLOOKUP(J322,#REF!, 2,0),"Unknown")</f>
        <v>Unknown</v>
      </c>
    </row>
    <row r="323" spans="1:18" ht="12.5" x14ac:dyDescent="0.25">
      <c r="A323" s="1" t="s">
        <v>139</v>
      </c>
      <c r="B323" s="1">
        <v>8.8949999999999996</v>
      </c>
      <c r="C323" s="1" t="s">
        <v>13</v>
      </c>
      <c r="D323" s="7">
        <v>0</v>
      </c>
      <c r="E323" s="1" t="s">
        <v>14</v>
      </c>
      <c r="F323" s="4">
        <v>42.013800000000003</v>
      </c>
      <c r="G323" s="1" t="s">
        <v>22</v>
      </c>
      <c r="H323" s="1">
        <v>2009</v>
      </c>
      <c r="I323" s="1" t="s">
        <v>16</v>
      </c>
      <c r="J323" s="1" t="s">
        <v>23</v>
      </c>
      <c r="K323" s="1" t="s">
        <v>24</v>
      </c>
      <c r="L323" s="4">
        <v>568.59320000000002</v>
      </c>
      <c r="M323">
        <f t="shared" si="25"/>
        <v>8.8949999999999996</v>
      </c>
      <c r="N323" t="str">
        <f t="shared" si="26"/>
        <v>Medium</v>
      </c>
      <c r="O323" t="str">
        <f t="shared" si="27"/>
        <v>Low  Fat</v>
      </c>
      <c r="P323">
        <f t="shared" ref="P323:P386" si="28">ROUND(L323/F323,0)</f>
        <v>14</v>
      </c>
      <c r="Q323">
        <f t="shared" ref="Q323:Q386" ca="1" si="29">YEAR(TODAY())-H323</f>
        <v>17</v>
      </c>
      <c r="R323" t="str">
        <f>IFERROR(VLOOKUP(J323,#REF!, 2,0),"Unknown")</f>
        <v>Unknown</v>
      </c>
    </row>
    <row r="324" spans="1:18" ht="12.5" x14ac:dyDescent="0.25">
      <c r="A324" s="1" t="s">
        <v>139</v>
      </c>
      <c r="B324" s="1">
        <v>8.8949999999999996</v>
      </c>
      <c r="C324" s="1" t="s">
        <v>13</v>
      </c>
      <c r="D324" s="7">
        <v>0.10532385900000001</v>
      </c>
      <c r="E324" s="1" t="s">
        <v>14</v>
      </c>
      <c r="F324" s="4">
        <v>39.113799999999998</v>
      </c>
      <c r="G324" s="1" t="s">
        <v>44</v>
      </c>
      <c r="H324" s="1">
        <v>2002</v>
      </c>
      <c r="J324" s="1" t="s">
        <v>45</v>
      </c>
      <c r="K324" s="1" t="s">
        <v>18</v>
      </c>
      <c r="L324" s="4">
        <v>609.20699999999999</v>
      </c>
      <c r="M324">
        <f t="shared" si="25"/>
        <v>8.8949999999999996</v>
      </c>
      <c r="N324" t="str">
        <f t="shared" si="26"/>
        <v>Small</v>
      </c>
      <c r="O324" t="str">
        <f t="shared" si="27"/>
        <v>Low  Fat</v>
      </c>
      <c r="P324">
        <f t="shared" si="28"/>
        <v>16</v>
      </c>
      <c r="Q324">
        <f t="shared" ca="1" si="29"/>
        <v>24</v>
      </c>
      <c r="R324" t="str">
        <f>IFERROR(VLOOKUP(J324,#REF!, 2,0),"Unknown")</f>
        <v>Unknown</v>
      </c>
    </row>
    <row r="325" spans="1:18" ht="12.5" x14ac:dyDescent="0.25">
      <c r="A325" s="1" t="s">
        <v>139</v>
      </c>
      <c r="C325" s="1" t="s">
        <v>13</v>
      </c>
      <c r="D325" s="7">
        <v>0.18403525300000001</v>
      </c>
      <c r="E325" s="1" t="s">
        <v>14</v>
      </c>
      <c r="F325" s="4">
        <v>42.213799999999999</v>
      </c>
      <c r="G325" s="1" t="s">
        <v>67</v>
      </c>
      <c r="H325" s="1">
        <v>1985</v>
      </c>
      <c r="I325" s="1" t="s">
        <v>51</v>
      </c>
      <c r="J325" s="1" t="s">
        <v>17</v>
      </c>
      <c r="K325" s="1" t="s">
        <v>30</v>
      </c>
      <c r="L325" s="4">
        <v>40.613799999999998</v>
      </c>
      <c r="M325">
        <f t="shared" si="25"/>
        <v>12.857645184136201</v>
      </c>
      <c r="N325" t="str">
        <f t="shared" si="26"/>
        <v>Small</v>
      </c>
      <c r="O325" t="str">
        <f t="shared" si="27"/>
        <v>Low  Fat</v>
      </c>
      <c r="P325">
        <f t="shared" si="28"/>
        <v>1</v>
      </c>
      <c r="Q325">
        <f t="shared" ca="1" si="29"/>
        <v>41</v>
      </c>
      <c r="R325" t="str">
        <f>IFERROR(VLOOKUP(J325,#REF!, 2,0),"Unknown")</f>
        <v>Unknown</v>
      </c>
    </row>
    <row r="326" spans="1:18" ht="12.5" x14ac:dyDescent="0.25">
      <c r="A326" s="1" t="s">
        <v>139</v>
      </c>
      <c r="B326" s="1">
        <v>8.8949999999999996</v>
      </c>
      <c r="C326" s="1" t="s">
        <v>13</v>
      </c>
      <c r="D326" s="7">
        <v>0.10511069200000001</v>
      </c>
      <c r="E326" s="1" t="s">
        <v>14</v>
      </c>
      <c r="F326" s="4">
        <v>41.113799999999998</v>
      </c>
      <c r="G326" s="1" t="s">
        <v>50</v>
      </c>
      <c r="H326" s="1">
        <v>1997</v>
      </c>
      <c r="I326" s="1" t="s">
        <v>51</v>
      </c>
      <c r="J326" s="1" t="s">
        <v>17</v>
      </c>
      <c r="K326" s="1" t="s">
        <v>18</v>
      </c>
      <c r="L326" s="4">
        <v>690.43460000000005</v>
      </c>
      <c r="M326">
        <f t="shared" si="25"/>
        <v>8.8949999999999996</v>
      </c>
      <c r="N326" t="str">
        <f t="shared" si="26"/>
        <v>Small</v>
      </c>
      <c r="O326" t="str">
        <f t="shared" si="27"/>
        <v>Low  Fat</v>
      </c>
      <c r="P326">
        <f t="shared" si="28"/>
        <v>17</v>
      </c>
      <c r="Q326">
        <f t="shared" ca="1" si="29"/>
        <v>29</v>
      </c>
      <c r="R326" t="str">
        <f>IFERROR(VLOOKUP(J326,#REF!, 2,0),"Unknown")</f>
        <v>Unknown</v>
      </c>
    </row>
    <row r="327" spans="1:18" ht="12.5" x14ac:dyDescent="0.25">
      <c r="A327" s="1" t="s">
        <v>1570</v>
      </c>
      <c r="B327" s="1">
        <v>14.15</v>
      </c>
      <c r="C327" s="1" t="s">
        <v>72</v>
      </c>
      <c r="D327" s="7">
        <v>9.5571649999999994E-2</v>
      </c>
      <c r="E327" s="1" t="s">
        <v>21</v>
      </c>
      <c r="F327" s="4">
        <v>171.01060000000001</v>
      </c>
      <c r="G327" s="1" t="s">
        <v>44</v>
      </c>
      <c r="H327" s="1">
        <v>2002</v>
      </c>
      <c r="J327" s="1" t="s">
        <v>45</v>
      </c>
      <c r="K327" s="1" t="s">
        <v>18</v>
      </c>
      <c r="L327" s="4">
        <v>4106.6544000000004</v>
      </c>
      <c r="M327">
        <f t="shared" si="25"/>
        <v>14.15</v>
      </c>
      <c r="N327" t="str">
        <f t="shared" si="26"/>
        <v>Small</v>
      </c>
      <c r="O327" t="str">
        <f t="shared" si="27"/>
        <v>Low  Fat</v>
      </c>
      <c r="P327">
        <f t="shared" si="28"/>
        <v>24</v>
      </c>
      <c r="Q327">
        <f t="shared" ca="1" si="29"/>
        <v>24</v>
      </c>
      <c r="R327" t="str">
        <f>IFERROR(VLOOKUP(J327,#REF!, 2,0),"Unknown")</f>
        <v>Unknown</v>
      </c>
    </row>
    <row r="328" spans="1:18" ht="12.5" x14ac:dyDescent="0.25">
      <c r="A328" s="1" t="s">
        <v>1570</v>
      </c>
      <c r="B328" s="1">
        <v>14.15</v>
      </c>
      <c r="C328" s="1" t="s">
        <v>13</v>
      </c>
      <c r="D328" s="7">
        <v>9.5298849000000005E-2</v>
      </c>
      <c r="E328" s="1" t="s">
        <v>21</v>
      </c>
      <c r="F328" s="4">
        <v>171.81059999999999</v>
      </c>
      <c r="G328" s="1" t="s">
        <v>33</v>
      </c>
      <c r="H328" s="1">
        <v>1987</v>
      </c>
      <c r="I328" s="1" t="s">
        <v>34</v>
      </c>
      <c r="J328" s="1" t="s">
        <v>23</v>
      </c>
      <c r="K328" s="1" t="s">
        <v>18</v>
      </c>
      <c r="L328" s="4">
        <v>3935.5437999999999</v>
      </c>
      <c r="M328">
        <f t="shared" si="25"/>
        <v>14.15</v>
      </c>
      <c r="N328" t="str">
        <f t="shared" si="26"/>
        <v>High</v>
      </c>
      <c r="O328" t="str">
        <f t="shared" si="27"/>
        <v>Low  Fat</v>
      </c>
      <c r="P328">
        <f t="shared" si="28"/>
        <v>23</v>
      </c>
      <c r="Q328">
        <f t="shared" ca="1" si="29"/>
        <v>39</v>
      </c>
      <c r="R328" t="str">
        <f>IFERROR(VLOOKUP(J328,#REF!, 2,0),"Unknown")</f>
        <v>Unknown</v>
      </c>
    </row>
    <row r="329" spans="1:18" ht="12.5" x14ac:dyDescent="0.25">
      <c r="A329" s="1" t="s">
        <v>1570</v>
      </c>
      <c r="C329" s="1" t="s">
        <v>92</v>
      </c>
      <c r="D329" s="7">
        <v>9.4916346999999998E-2</v>
      </c>
      <c r="E329" s="1" t="s">
        <v>21</v>
      </c>
      <c r="F329" s="4">
        <v>172.31059999999999</v>
      </c>
      <c r="G329" s="1" t="s">
        <v>40</v>
      </c>
      <c r="H329" s="1">
        <v>1985</v>
      </c>
      <c r="I329" s="1" t="s">
        <v>16</v>
      </c>
      <c r="J329" s="1" t="s">
        <v>23</v>
      </c>
      <c r="K329" s="1" t="s">
        <v>41</v>
      </c>
      <c r="L329" s="4">
        <v>4277.7650000000003</v>
      </c>
      <c r="M329">
        <f t="shared" si="25"/>
        <v>12.857645184136201</v>
      </c>
      <c r="N329" t="str">
        <f t="shared" si="26"/>
        <v>Medium</v>
      </c>
      <c r="O329" t="str">
        <f t="shared" si="27"/>
        <v>Low  Fat</v>
      </c>
      <c r="P329">
        <f t="shared" si="28"/>
        <v>25</v>
      </c>
      <c r="Q329">
        <f t="shared" ca="1" si="29"/>
        <v>41</v>
      </c>
      <c r="R329" t="str">
        <f>IFERROR(VLOOKUP(J329,#REF!, 2,0),"Unknown")</f>
        <v>Unknown</v>
      </c>
    </row>
    <row r="330" spans="1:18" ht="12.5" x14ac:dyDescent="0.25">
      <c r="A330" s="1" t="s">
        <v>1570</v>
      </c>
      <c r="B330" s="1">
        <v>14.15</v>
      </c>
      <c r="C330" s="1" t="s">
        <v>92</v>
      </c>
      <c r="D330" s="7">
        <v>9.5360186E-2</v>
      </c>
      <c r="E330" s="1" t="s">
        <v>21</v>
      </c>
      <c r="F330" s="4">
        <v>172.31059999999999</v>
      </c>
      <c r="G330" s="1" t="s">
        <v>62</v>
      </c>
      <c r="H330" s="1">
        <v>2004</v>
      </c>
      <c r="I330" s="1" t="s">
        <v>51</v>
      </c>
      <c r="J330" s="1" t="s">
        <v>45</v>
      </c>
      <c r="K330" s="1" t="s">
        <v>18</v>
      </c>
      <c r="L330" s="4">
        <v>3251.1014</v>
      </c>
      <c r="M330">
        <f t="shared" si="25"/>
        <v>14.15</v>
      </c>
      <c r="N330" t="str">
        <f t="shared" si="26"/>
        <v>Small</v>
      </c>
      <c r="O330" t="str">
        <f t="shared" si="27"/>
        <v>Low  Fat</v>
      </c>
      <c r="P330">
        <f t="shared" si="28"/>
        <v>19</v>
      </c>
      <c r="Q330">
        <f t="shared" ca="1" si="29"/>
        <v>22</v>
      </c>
      <c r="R330" t="str">
        <f>IFERROR(VLOOKUP(J330,#REF!, 2,0),"Unknown")</f>
        <v>Unknown</v>
      </c>
    </row>
    <row r="331" spans="1:18" ht="12.5" x14ac:dyDescent="0.25">
      <c r="A331" s="1" t="s">
        <v>1570</v>
      </c>
      <c r="B331" s="1">
        <v>14.15</v>
      </c>
      <c r="C331" s="1" t="s">
        <v>13</v>
      </c>
      <c r="D331" s="7">
        <v>9.5378220999999999E-2</v>
      </c>
      <c r="E331" s="1" t="s">
        <v>21</v>
      </c>
      <c r="F331" s="4">
        <v>170.51060000000001</v>
      </c>
      <c r="G331" s="1" t="s">
        <v>50</v>
      </c>
      <c r="H331" s="1">
        <v>1997</v>
      </c>
      <c r="I331" s="1" t="s">
        <v>51</v>
      </c>
      <c r="J331" s="1" t="s">
        <v>17</v>
      </c>
      <c r="K331" s="1" t="s">
        <v>18</v>
      </c>
      <c r="L331" s="4">
        <v>2395.5484000000001</v>
      </c>
      <c r="M331">
        <f t="shared" si="25"/>
        <v>14.15</v>
      </c>
      <c r="N331" t="str">
        <f t="shared" si="26"/>
        <v>Small</v>
      </c>
      <c r="O331" t="str">
        <f t="shared" si="27"/>
        <v>Low  Fat</v>
      </c>
      <c r="P331">
        <f t="shared" si="28"/>
        <v>14</v>
      </c>
      <c r="Q331">
        <f t="shared" ca="1" si="29"/>
        <v>29</v>
      </c>
      <c r="R331" t="str">
        <f>IFERROR(VLOOKUP(J331,#REF!, 2,0),"Unknown")</f>
        <v>Unknown</v>
      </c>
    </row>
    <row r="332" spans="1:18" ht="12.5" x14ac:dyDescent="0.25">
      <c r="A332" s="1" t="s">
        <v>1200</v>
      </c>
      <c r="B332" s="1">
        <v>16.2</v>
      </c>
      <c r="C332" s="1" t="s">
        <v>13</v>
      </c>
      <c r="D332" s="7">
        <v>1.9417732E-2</v>
      </c>
      <c r="E332" s="1" t="s">
        <v>21</v>
      </c>
      <c r="F332" s="4">
        <v>153.7972</v>
      </c>
      <c r="G332" s="1" t="s">
        <v>44</v>
      </c>
      <c r="H332" s="1">
        <v>2002</v>
      </c>
      <c r="J332" s="1" t="s">
        <v>45</v>
      </c>
      <c r="K332" s="1" t="s">
        <v>18</v>
      </c>
      <c r="L332" s="4">
        <v>1402.1748</v>
      </c>
      <c r="M332">
        <f t="shared" si="25"/>
        <v>16.2</v>
      </c>
      <c r="N332" t="str">
        <f t="shared" si="26"/>
        <v>Small</v>
      </c>
      <c r="O332" t="str">
        <f t="shared" si="27"/>
        <v>Low  Fat</v>
      </c>
      <c r="P332">
        <f t="shared" si="28"/>
        <v>9</v>
      </c>
      <c r="Q332">
        <f t="shared" ca="1" si="29"/>
        <v>24</v>
      </c>
      <c r="R332" t="str">
        <f>IFERROR(VLOOKUP(J332,#REF!, 2,0),"Unknown")</f>
        <v>Unknown</v>
      </c>
    </row>
    <row r="333" spans="1:18" ht="12.5" x14ac:dyDescent="0.25">
      <c r="A333" s="1" t="s">
        <v>1200</v>
      </c>
      <c r="B333" s="1">
        <v>16.2</v>
      </c>
      <c r="C333" s="1" t="s">
        <v>13</v>
      </c>
      <c r="D333" s="7">
        <v>1.9374768000000001E-2</v>
      </c>
      <c r="E333" s="1" t="s">
        <v>21</v>
      </c>
      <c r="F333" s="4">
        <v>155.8972</v>
      </c>
      <c r="G333" s="1" t="s">
        <v>62</v>
      </c>
      <c r="H333" s="1">
        <v>2004</v>
      </c>
      <c r="I333" s="1" t="s">
        <v>51</v>
      </c>
      <c r="J333" s="1" t="s">
        <v>45</v>
      </c>
      <c r="K333" s="1" t="s">
        <v>18</v>
      </c>
      <c r="L333" s="4">
        <v>2025.3635999999999</v>
      </c>
      <c r="M333">
        <f t="shared" si="25"/>
        <v>16.2</v>
      </c>
      <c r="N333" t="str">
        <f t="shared" si="26"/>
        <v>Small</v>
      </c>
      <c r="O333" t="str">
        <f t="shared" si="27"/>
        <v>Low  Fat</v>
      </c>
      <c r="P333">
        <f t="shared" si="28"/>
        <v>13</v>
      </c>
      <c r="Q333">
        <f t="shared" ca="1" si="29"/>
        <v>22</v>
      </c>
      <c r="R333" t="str">
        <f>IFERROR(VLOOKUP(J333,#REF!, 2,0),"Unknown")</f>
        <v>Unknown</v>
      </c>
    </row>
    <row r="334" spans="1:18" ht="12.5" x14ac:dyDescent="0.25">
      <c r="A334" s="1" t="s">
        <v>1200</v>
      </c>
      <c r="B334" s="1">
        <v>16.2</v>
      </c>
      <c r="C334" s="1" t="s">
        <v>13</v>
      </c>
      <c r="D334" s="7">
        <v>1.9378432000000001E-2</v>
      </c>
      <c r="E334" s="1" t="s">
        <v>21</v>
      </c>
      <c r="F334" s="4">
        <v>156.49719999999999</v>
      </c>
      <c r="G334" s="1" t="s">
        <v>50</v>
      </c>
      <c r="H334" s="1">
        <v>1997</v>
      </c>
      <c r="I334" s="1" t="s">
        <v>51</v>
      </c>
      <c r="J334" s="1" t="s">
        <v>17</v>
      </c>
      <c r="K334" s="1" t="s">
        <v>18</v>
      </c>
      <c r="L334" s="4">
        <v>1090.5804000000001</v>
      </c>
      <c r="M334">
        <f t="shared" si="25"/>
        <v>16.2</v>
      </c>
      <c r="N334" t="str">
        <f t="shared" si="26"/>
        <v>Small</v>
      </c>
      <c r="O334" t="str">
        <f t="shared" si="27"/>
        <v>Low  Fat</v>
      </c>
      <c r="P334">
        <f t="shared" si="28"/>
        <v>7</v>
      </c>
      <c r="Q334">
        <f t="shared" ca="1" si="29"/>
        <v>29</v>
      </c>
      <c r="R334" t="str">
        <f>IFERROR(VLOOKUP(J334,#REF!, 2,0),"Unknown")</f>
        <v>Unknown</v>
      </c>
    </row>
    <row r="335" spans="1:18" ht="12.5" x14ac:dyDescent="0.25">
      <c r="A335" s="1" t="s">
        <v>1200</v>
      </c>
      <c r="B335" s="1">
        <v>16.2</v>
      </c>
      <c r="C335" s="1" t="s">
        <v>13</v>
      </c>
      <c r="D335" s="7">
        <v>1.9408559999999998E-2</v>
      </c>
      <c r="E335" s="1" t="s">
        <v>21</v>
      </c>
      <c r="F335" s="4">
        <v>156.7972</v>
      </c>
      <c r="G335" s="1" t="s">
        <v>15</v>
      </c>
      <c r="H335" s="1">
        <v>1999</v>
      </c>
      <c r="I335" s="1" t="s">
        <v>16</v>
      </c>
      <c r="J335" s="1" t="s">
        <v>17</v>
      </c>
      <c r="K335" s="1" t="s">
        <v>18</v>
      </c>
      <c r="L335" s="4">
        <v>3739.1327999999999</v>
      </c>
      <c r="M335">
        <f t="shared" si="25"/>
        <v>16.2</v>
      </c>
      <c r="N335" t="str">
        <f t="shared" si="26"/>
        <v>Medium</v>
      </c>
      <c r="O335" t="str">
        <f t="shared" si="27"/>
        <v>Low  Fat</v>
      </c>
      <c r="P335">
        <f t="shared" si="28"/>
        <v>24</v>
      </c>
      <c r="Q335">
        <f t="shared" ca="1" si="29"/>
        <v>27</v>
      </c>
      <c r="R335" t="str">
        <f>IFERROR(VLOOKUP(J335,#REF!, 2,0),"Unknown")</f>
        <v>Unknown</v>
      </c>
    </row>
    <row r="336" spans="1:18" ht="12.5" x14ac:dyDescent="0.25">
      <c r="A336" s="1" t="s">
        <v>1200</v>
      </c>
      <c r="B336" s="1">
        <v>16.2</v>
      </c>
      <c r="C336" s="1" t="s">
        <v>13</v>
      </c>
      <c r="D336" s="7">
        <v>1.9362305999999999E-2</v>
      </c>
      <c r="E336" s="1" t="s">
        <v>21</v>
      </c>
      <c r="F336" s="4">
        <v>154.69720000000001</v>
      </c>
      <c r="G336" s="1" t="s">
        <v>33</v>
      </c>
      <c r="H336" s="1">
        <v>1987</v>
      </c>
      <c r="I336" s="1" t="s">
        <v>34</v>
      </c>
      <c r="J336" s="1" t="s">
        <v>23</v>
      </c>
      <c r="K336" s="1" t="s">
        <v>18</v>
      </c>
      <c r="L336" s="4">
        <v>1713.7692</v>
      </c>
      <c r="M336">
        <f t="shared" si="25"/>
        <v>16.2</v>
      </c>
      <c r="N336" t="str">
        <f t="shared" si="26"/>
        <v>High</v>
      </c>
      <c r="O336" t="str">
        <f t="shared" si="27"/>
        <v>Low  Fat</v>
      </c>
      <c r="P336">
        <f t="shared" si="28"/>
        <v>11</v>
      </c>
      <c r="Q336">
        <f t="shared" ca="1" si="29"/>
        <v>39</v>
      </c>
      <c r="R336" t="str">
        <f>IFERROR(VLOOKUP(J336,#REF!, 2,0),"Unknown")</f>
        <v>Unknown</v>
      </c>
    </row>
    <row r="337" spans="1:18" ht="12.5" x14ac:dyDescent="0.25">
      <c r="A337" s="1" t="s">
        <v>1200</v>
      </c>
      <c r="C337" s="1" t="s">
        <v>92</v>
      </c>
      <c r="D337" s="7">
        <v>3.3929133E-2</v>
      </c>
      <c r="E337" s="1" t="s">
        <v>21</v>
      </c>
      <c r="F337" s="4">
        <v>154.3972</v>
      </c>
      <c r="G337" s="1" t="s">
        <v>67</v>
      </c>
      <c r="H337" s="1">
        <v>1985</v>
      </c>
      <c r="I337" s="1" t="s">
        <v>51</v>
      </c>
      <c r="J337" s="1" t="s">
        <v>17</v>
      </c>
      <c r="K337" s="1" t="s">
        <v>30</v>
      </c>
      <c r="L337" s="4">
        <v>311.59440000000001</v>
      </c>
      <c r="M337">
        <f t="shared" si="25"/>
        <v>12.857645184136201</v>
      </c>
      <c r="N337" t="str">
        <f t="shared" si="26"/>
        <v>Small</v>
      </c>
      <c r="O337" t="str">
        <f t="shared" si="27"/>
        <v>Low  Fat</v>
      </c>
      <c r="P337">
        <f t="shared" si="28"/>
        <v>2</v>
      </c>
      <c r="Q337">
        <f t="shared" ca="1" si="29"/>
        <v>41</v>
      </c>
      <c r="R337" t="str">
        <f>IFERROR(VLOOKUP(J337,#REF!, 2,0),"Unknown")</f>
        <v>Unknown</v>
      </c>
    </row>
    <row r="338" spans="1:18" ht="12.5" x14ac:dyDescent="0.25">
      <c r="A338" s="1" t="s">
        <v>1200</v>
      </c>
      <c r="B338" s="1">
        <v>16.2</v>
      </c>
      <c r="C338" s="1" t="s">
        <v>13</v>
      </c>
      <c r="D338" s="7">
        <v>1.9457372000000001E-2</v>
      </c>
      <c r="E338" s="1" t="s">
        <v>21</v>
      </c>
      <c r="F338" s="4">
        <v>153.99719999999999</v>
      </c>
      <c r="G338" s="1" t="s">
        <v>22</v>
      </c>
      <c r="H338" s="1">
        <v>2009</v>
      </c>
      <c r="I338" s="1" t="s">
        <v>16</v>
      </c>
      <c r="J338" s="1" t="s">
        <v>23</v>
      </c>
      <c r="K338" s="1" t="s">
        <v>24</v>
      </c>
      <c r="L338" s="4">
        <v>1246.3776</v>
      </c>
      <c r="M338">
        <f t="shared" si="25"/>
        <v>16.2</v>
      </c>
      <c r="N338" t="str">
        <f t="shared" si="26"/>
        <v>Medium</v>
      </c>
      <c r="O338" t="str">
        <f t="shared" si="27"/>
        <v>Low  Fat</v>
      </c>
      <c r="P338">
        <f t="shared" si="28"/>
        <v>8</v>
      </c>
      <c r="Q338">
        <f t="shared" ca="1" si="29"/>
        <v>17</v>
      </c>
      <c r="R338" t="str">
        <f>IFERROR(VLOOKUP(J338,#REF!, 2,0),"Unknown")</f>
        <v>Unknown</v>
      </c>
    </row>
    <row r="339" spans="1:18" ht="12.5" x14ac:dyDescent="0.25">
      <c r="A339" s="1" t="s">
        <v>588</v>
      </c>
      <c r="B339" s="1">
        <v>14.15</v>
      </c>
      <c r="C339" s="1" t="s">
        <v>13</v>
      </c>
      <c r="D339" s="7">
        <v>4.2352821999999998E-2</v>
      </c>
      <c r="E339" s="1" t="s">
        <v>14</v>
      </c>
      <c r="F339" s="4">
        <v>51.6982</v>
      </c>
      <c r="G339" s="1" t="s">
        <v>22</v>
      </c>
      <c r="H339" s="1">
        <v>2009</v>
      </c>
      <c r="I339" s="1" t="s">
        <v>16</v>
      </c>
      <c r="J339" s="1" t="s">
        <v>23</v>
      </c>
      <c r="K339" s="1" t="s">
        <v>24</v>
      </c>
      <c r="L339" s="4">
        <v>1262.3568</v>
      </c>
      <c r="M339">
        <f t="shared" si="25"/>
        <v>14.15</v>
      </c>
      <c r="N339" t="str">
        <f t="shared" si="26"/>
        <v>Medium</v>
      </c>
      <c r="O339" t="str">
        <f t="shared" si="27"/>
        <v>Low  Fat</v>
      </c>
      <c r="P339">
        <f t="shared" si="28"/>
        <v>24</v>
      </c>
      <c r="Q339">
        <f t="shared" ca="1" si="29"/>
        <v>17</v>
      </c>
      <c r="R339" t="str">
        <f>IFERROR(VLOOKUP(J339,#REF!, 2,0),"Unknown")</f>
        <v>Unknown</v>
      </c>
    </row>
    <row r="340" spans="1:18" ht="12.5" x14ac:dyDescent="0.25">
      <c r="A340" s="1" t="s">
        <v>588</v>
      </c>
      <c r="B340" s="1">
        <v>14.15</v>
      </c>
      <c r="C340" s="1" t="s">
        <v>13</v>
      </c>
      <c r="D340" s="7">
        <v>4.2246575000000001E-2</v>
      </c>
      <c r="E340" s="1" t="s">
        <v>14</v>
      </c>
      <c r="F340" s="4">
        <v>54.298200000000001</v>
      </c>
      <c r="G340" s="1" t="s">
        <v>15</v>
      </c>
      <c r="H340" s="1">
        <v>1999</v>
      </c>
      <c r="I340" s="1" t="s">
        <v>16</v>
      </c>
      <c r="J340" s="1" t="s">
        <v>17</v>
      </c>
      <c r="K340" s="1" t="s">
        <v>18</v>
      </c>
      <c r="L340" s="4">
        <v>1104.5622000000001</v>
      </c>
      <c r="M340">
        <f t="shared" si="25"/>
        <v>14.15</v>
      </c>
      <c r="N340" t="str">
        <f t="shared" si="26"/>
        <v>Medium</v>
      </c>
      <c r="O340" t="str">
        <f t="shared" si="27"/>
        <v>Low  Fat</v>
      </c>
      <c r="P340">
        <f t="shared" si="28"/>
        <v>20</v>
      </c>
      <c r="Q340">
        <f t="shared" ca="1" si="29"/>
        <v>27</v>
      </c>
      <c r="R340" t="str">
        <f>IFERROR(VLOOKUP(J340,#REF!, 2,0),"Unknown")</f>
        <v>Unknown</v>
      </c>
    </row>
    <row r="341" spans="1:18" ht="12.5" x14ac:dyDescent="0.25">
      <c r="A341" s="1" t="s">
        <v>588</v>
      </c>
      <c r="B341" s="1">
        <v>14.15</v>
      </c>
      <c r="C341" s="1" t="s">
        <v>13</v>
      </c>
      <c r="D341" s="7">
        <v>4.2180994999999999E-2</v>
      </c>
      <c r="E341" s="1" t="s">
        <v>14</v>
      </c>
      <c r="F341" s="4">
        <v>52.098199999999999</v>
      </c>
      <c r="G341" s="1" t="s">
        <v>50</v>
      </c>
      <c r="H341" s="1">
        <v>1997</v>
      </c>
      <c r="I341" s="1" t="s">
        <v>51</v>
      </c>
      <c r="J341" s="1" t="s">
        <v>17</v>
      </c>
      <c r="K341" s="1" t="s">
        <v>18</v>
      </c>
      <c r="L341" s="4">
        <v>578.58019999999999</v>
      </c>
      <c r="M341">
        <f t="shared" si="25"/>
        <v>14.15</v>
      </c>
      <c r="N341" t="str">
        <f t="shared" si="26"/>
        <v>Small</v>
      </c>
      <c r="O341" t="str">
        <f t="shared" si="27"/>
        <v>Low  Fat</v>
      </c>
      <c r="P341">
        <f t="shared" si="28"/>
        <v>11</v>
      </c>
      <c r="Q341">
        <f t="shared" ca="1" si="29"/>
        <v>29</v>
      </c>
      <c r="R341" t="str">
        <f>IFERROR(VLOOKUP(J341,#REF!, 2,0),"Unknown")</f>
        <v>Unknown</v>
      </c>
    </row>
    <row r="342" spans="1:18" ht="12.5" x14ac:dyDescent="0.25">
      <c r="A342" s="1" t="s">
        <v>1184</v>
      </c>
      <c r="B342" s="1">
        <v>5.78</v>
      </c>
      <c r="C342" s="1" t="s">
        <v>13</v>
      </c>
      <c r="D342" s="7">
        <v>1.4614357E-2</v>
      </c>
      <c r="E342" s="1" t="s">
        <v>21</v>
      </c>
      <c r="F342" s="4">
        <v>147.31020000000001</v>
      </c>
      <c r="G342" s="1" t="s">
        <v>22</v>
      </c>
      <c r="H342" s="1">
        <v>2009</v>
      </c>
      <c r="I342" s="1" t="s">
        <v>16</v>
      </c>
      <c r="J342" s="1" t="s">
        <v>23</v>
      </c>
      <c r="K342" s="1" t="s">
        <v>24</v>
      </c>
      <c r="L342" s="4">
        <v>2332.9632000000001</v>
      </c>
      <c r="M342">
        <f t="shared" si="25"/>
        <v>5.78</v>
      </c>
      <c r="N342" t="str">
        <f t="shared" si="26"/>
        <v>Medium</v>
      </c>
      <c r="O342" t="str">
        <f t="shared" si="27"/>
        <v>Low  Fat</v>
      </c>
      <c r="P342">
        <f t="shared" si="28"/>
        <v>16</v>
      </c>
      <c r="Q342">
        <f t="shared" ca="1" si="29"/>
        <v>17</v>
      </c>
      <c r="R342" t="str">
        <f>IFERROR(VLOOKUP(J342,#REF!, 2,0),"Unknown")</f>
        <v>Unknown</v>
      </c>
    </row>
    <row r="343" spans="1:18" ht="12.5" x14ac:dyDescent="0.25">
      <c r="A343" s="1" t="s">
        <v>1184</v>
      </c>
      <c r="B343" s="1">
        <v>5.78</v>
      </c>
      <c r="C343" s="1" t="s">
        <v>13</v>
      </c>
      <c r="D343" s="7">
        <v>1.4555066E-2</v>
      </c>
      <c r="E343" s="1" t="s">
        <v>21</v>
      </c>
      <c r="F343" s="4">
        <v>145.21019999999999</v>
      </c>
      <c r="G343" s="1" t="s">
        <v>50</v>
      </c>
      <c r="H343" s="1">
        <v>1997</v>
      </c>
      <c r="I343" s="1" t="s">
        <v>51</v>
      </c>
      <c r="J343" s="1" t="s">
        <v>17</v>
      </c>
      <c r="K343" s="1" t="s">
        <v>18</v>
      </c>
      <c r="L343" s="4">
        <v>3062.0142000000001</v>
      </c>
      <c r="M343">
        <f t="shared" si="25"/>
        <v>5.78</v>
      </c>
      <c r="N343" t="str">
        <f t="shared" si="26"/>
        <v>Small</v>
      </c>
      <c r="O343" t="str">
        <f t="shared" si="27"/>
        <v>Low  Fat</v>
      </c>
      <c r="P343">
        <f t="shared" si="28"/>
        <v>21</v>
      </c>
      <c r="Q343">
        <f t="shared" ca="1" si="29"/>
        <v>29</v>
      </c>
      <c r="R343" t="str">
        <f>IFERROR(VLOOKUP(J343,#REF!, 2,0),"Unknown")</f>
        <v>Unknown</v>
      </c>
    </row>
    <row r="344" spans="1:18" ht="12.5" x14ac:dyDescent="0.25">
      <c r="A344" s="1" t="s">
        <v>1184</v>
      </c>
      <c r="C344" s="1" t="s">
        <v>13</v>
      </c>
      <c r="D344" s="7">
        <v>1.4484581999999999E-2</v>
      </c>
      <c r="E344" s="1" t="s">
        <v>21</v>
      </c>
      <c r="F344" s="4">
        <v>143.9102</v>
      </c>
      <c r="G344" s="1" t="s">
        <v>40</v>
      </c>
      <c r="H344" s="1">
        <v>1985</v>
      </c>
      <c r="I344" s="1" t="s">
        <v>16</v>
      </c>
      <c r="J344" s="1" t="s">
        <v>23</v>
      </c>
      <c r="K344" s="1" t="s">
        <v>41</v>
      </c>
      <c r="L344" s="4">
        <v>3062.0142000000001</v>
      </c>
      <c r="M344">
        <f t="shared" si="25"/>
        <v>12.857645184136201</v>
      </c>
      <c r="N344" t="str">
        <f t="shared" si="26"/>
        <v>Medium</v>
      </c>
      <c r="O344" t="str">
        <f t="shared" si="27"/>
        <v>Low  Fat</v>
      </c>
      <c r="P344">
        <f t="shared" si="28"/>
        <v>21</v>
      </c>
      <c r="Q344">
        <f t="shared" ca="1" si="29"/>
        <v>41</v>
      </c>
      <c r="R344" t="str">
        <f>IFERROR(VLOOKUP(J344,#REF!, 2,0),"Unknown")</f>
        <v>Unknown</v>
      </c>
    </row>
    <row r="345" spans="1:18" ht="12.5" x14ac:dyDescent="0.25">
      <c r="A345" s="1" t="s">
        <v>1184</v>
      </c>
      <c r="B345" s="1">
        <v>5.78</v>
      </c>
      <c r="C345" s="1" t="s">
        <v>13</v>
      </c>
      <c r="D345" s="7">
        <v>1.4584583999999999E-2</v>
      </c>
      <c r="E345" s="1" t="s">
        <v>21</v>
      </c>
      <c r="F345" s="4">
        <v>146.31020000000001</v>
      </c>
      <c r="G345" s="1" t="s">
        <v>44</v>
      </c>
      <c r="H345" s="1">
        <v>2002</v>
      </c>
      <c r="J345" s="1" t="s">
        <v>45</v>
      </c>
      <c r="K345" s="1" t="s">
        <v>18</v>
      </c>
      <c r="L345" s="4">
        <v>2187.1529999999998</v>
      </c>
      <c r="M345">
        <f t="shared" si="25"/>
        <v>5.78</v>
      </c>
      <c r="N345" t="str">
        <f t="shared" si="26"/>
        <v>Small</v>
      </c>
      <c r="O345" t="str">
        <f t="shared" si="27"/>
        <v>Low  Fat</v>
      </c>
      <c r="P345">
        <f t="shared" si="28"/>
        <v>15</v>
      </c>
      <c r="Q345">
        <f t="shared" ca="1" si="29"/>
        <v>24</v>
      </c>
      <c r="R345" t="str">
        <f>IFERROR(VLOOKUP(J345,#REF!, 2,0),"Unknown")</f>
        <v>Unknown</v>
      </c>
    </row>
    <row r="346" spans="1:18" ht="12.5" x14ac:dyDescent="0.25">
      <c r="A346" s="1" t="s">
        <v>1184</v>
      </c>
      <c r="B346" s="1">
        <v>5.78</v>
      </c>
      <c r="C346" s="1" t="s">
        <v>13</v>
      </c>
      <c r="D346" s="7">
        <v>1.4577695E-2</v>
      </c>
      <c r="E346" s="1" t="s">
        <v>21</v>
      </c>
      <c r="F346" s="4">
        <v>147.21019999999999</v>
      </c>
      <c r="G346" s="1" t="s">
        <v>15</v>
      </c>
      <c r="H346" s="1">
        <v>1999</v>
      </c>
      <c r="I346" s="1" t="s">
        <v>16</v>
      </c>
      <c r="J346" s="1" t="s">
        <v>17</v>
      </c>
      <c r="K346" s="1" t="s">
        <v>18</v>
      </c>
      <c r="L346" s="4">
        <v>1895.5326</v>
      </c>
      <c r="M346">
        <f t="shared" si="25"/>
        <v>5.78</v>
      </c>
      <c r="N346" t="str">
        <f t="shared" si="26"/>
        <v>Medium</v>
      </c>
      <c r="O346" t="str">
        <f t="shared" si="27"/>
        <v>Low  Fat</v>
      </c>
      <c r="P346">
        <f t="shared" si="28"/>
        <v>13</v>
      </c>
      <c r="Q346">
        <f t="shared" ca="1" si="29"/>
        <v>27</v>
      </c>
      <c r="R346" t="str">
        <f>IFERROR(VLOOKUP(J346,#REF!, 2,0),"Unknown")</f>
        <v>Unknown</v>
      </c>
    </row>
    <row r="347" spans="1:18" ht="12.5" x14ac:dyDescent="0.25">
      <c r="A347" s="1" t="s">
        <v>1007</v>
      </c>
      <c r="C347" s="1" t="s">
        <v>13</v>
      </c>
      <c r="D347" s="7">
        <v>6.7128641000000003E-2</v>
      </c>
      <c r="E347" s="1" t="s">
        <v>21</v>
      </c>
      <c r="F347" s="4">
        <v>242.8486</v>
      </c>
      <c r="G347" s="1" t="s">
        <v>40</v>
      </c>
      <c r="H347" s="1">
        <v>1985</v>
      </c>
      <c r="I347" s="1" t="s">
        <v>16</v>
      </c>
      <c r="J347" s="1" t="s">
        <v>23</v>
      </c>
      <c r="K347" s="1" t="s">
        <v>41</v>
      </c>
      <c r="L347" s="4">
        <v>3420.8804</v>
      </c>
      <c r="M347">
        <f t="shared" si="25"/>
        <v>12.857645184136201</v>
      </c>
      <c r="N347" t="str">
        <f t="shared" si="26"/>
        <v>Medium</v>
      </c>
      <c r="O347" t="str">
        <f t="shared" si="27"/>
        <v>Low  Fat</v>
      </c>
      <c r="P347">
        <f t="shared" si="28"/>
        <v>14</v>
      </c>
      <c r="Q347">
        <f t="shared" ca="1" si="29"/>
        <v>41</v>
      </c>
      <c r="R347" t="str">
        <f>IFERROR(VLOOKUP(J347,#REF!, 2,0),"Unknown")</f>
        <v>Unknown</v>
      </c>
    </row>
    <row r="348" spans="1:18" ht="12.5" x14ac:dyDescent="0.25">
      <c r="A348" s="1" t="s">
        <v>1007</v>
      </c>
      <c r="B348" s="1">
        <v>7.81</v>
      </c>
      <c r="C348" s="1" t="s">
        <v>13</v>
      </c>
      <c r="D348" s="7">
        <v>6.7592098000000003E-2</v>
      </c>
      <c r="E348" s="1" t="s">
        <v>21</v>
      </c>
      <c r="F348" s="4">
        <v>246.04859999999999</v>
      </c>
      <c r="G348" s="1" t="s">
        <v>44</v>
      </c>
      <c r="H348" s="1">
        <v>2002</v>
      </c>
      <c r="J348" s="1" t="s">
        <v>45</v>
      </c>
      <c r="K348" s="1" t="s">
        <v>18</v>
      </c>
      <c r="L348" s="4">
        <v>7086.1094000000003</v>
      </c>
      <c r="M348">
        <f t="shared" si="25"/>
        <v>7.81</v>
      </c>
      <c r="N348" t="str">
        <f t="shared" si="26"/>
        <v>Small</v>
      </c>
      <c r="O348" t="str">
        <f t="shared" si="27"/>
        <v>Low  Fat</v>
      </c>
      <c r="P348">
        <f t="shared" si="28"/>
        <v>29</v>
      </c>
      <c r="Q348">
        <f t="shared" ca="1" si="29"/>
        <v>24</v>
      </c>
      <c r="R348" t="str">
        <f>IFERROR(VLOOKUP(J348,#REF!, 2,0),"Unknown")</f>
        <v>Unknown</v>
      </c>
    </row>
    <row r="349" spans="1:18" ht="12.5" x14ac:dyDescent="0.25">
      <c r="A349" s="1" t="s">
        <v>1007</v>
      </c>
      <c r="B349" s="1">
        <v>7.81</v>
      </c>
      <c r="C349" s="1" t="s">
        <v>13</v>
      </c>
      <c r="D349" s="7">
        <v>0.112906337</v>
      </c>
      <c r="E349" s="1" t="s">
        <v>21</v>
      </c>
      <c r="F349" s="4">
        <v>243.54859999999999</v>
      </c>
      <c r="G349" s="1" t="s">
        <v>29</v>
      </c>
      <c r="H349" s="1">
        <v>1998</v>
      </c>
      <c r="J349" s="1" t="s">
        <v>23</v>
      </c>
      <c r="K349" s="1" t="s">
        <v>30</v>
      </c>
      <c r="L349" s="4">
        <v>488.69720000000001</v>
      </c>
      <c r="M349">
        <f t="shared" si="25"/>
        <v>7.81</v>
      </c>
      <c r="N349" t="str">
        <f t="shared" si="26"/>
        <v>Small</v>
      </c>
      <c r="O349" t="str">
        <f t="shared" si="27"/>
        <v>Low  Fat</v>
      </c>
      <c r="P349">
        <f t="shared" si="28"/>
        <v>2</v>
      </c>
      <c r="Q349">
        <f t="shared" ca="1" si="29"/>
        <v>28</v>
      </c>
      <c r="R349" t="str">
        <f>IFERROR(VLOOKUP(J349,#REF!, 2,0),"Unknown")</f>
        <v>Unknown</v>
      </c>
    </row>
    <row r="350" spans="1:18" ht="12.5" x14ac:dyDescent="0.25">
      <c r="A350" s="1" t="s">
        <v>1007</v>
      </c>
      <c r="B350" s="1">
        <v>7.81</v>
      </c>
      <c r="C350" s="1" t="s">
        <v>13</v>
      </c>
      <c r="D350" s="7">
        <v>6.7730080999999998E-2</v>
      </c>
      <c r="E350" s="1" t="s">
        <v>21</v>
      </c>
      <c r="F350" s="4">
        <v>242.64859999999999</v>
      </c>
      <c r="G350" s="1" t="s">
        <v>22</v>
      </c>
      <c r="H350" s="1">
        <v>2009</v>
      </c>
      <c r="I350" s="1" t="s">
        <v>16</v>
      </c>
      <c r="J350" s="1" t="s">
        <v>23</v>
      </c>
      <c r="K350" s="1" t="s">
        <v>24</v>
      </c>
      <c r="L350" s="4">
        <v>2199.1374000000001</v>
      </c>
      <c r="M350">
        <f t="shared" si="25"/>
        <v>7.81</v>
      </c>
      <c r="N350" t="str">
        <f t="shared" si="26"/>
        <v>Medium</v>
      </c>
      <c r="O350" t="str">
        <f t="shared" si="27"/>
        <v>Low  Fat</v>
      </c>
      <c r="P350">
        <f t="shared" si="28"/>
        <v>9</v>
      </c>
      <c r="Q350">
        <f t="shared" ca="1" si="29"/>
        <v>17</v>
      </c>
      <c r="R350" t="str">
        <f>IFERROR(VLOOKUP(J350,#REF!, 2,0),"Unknown")</f>
        <v>Unknown</v>
      </c>
    </row>
    <row r="351" spans="1:18" ht="12.5" x14ac:dyDescent="0.25">
      <c r="A351" s="1" t="s">
        <v>1007</v>
      </c>
      <c r="B351" s="1">
        <v>7.81</v>
      </c>
      <c r="C351" s="1" t="s">
        <v>13</v>
      </c>
      <c r="D351" s="7">
        <v>6.7836851000000004E-2</v>
      </c>
      <c r="E351" s="1" t="s">
        <v>21</v>
      </c>
      <c r="F351" s="4">
        <v>246.14859999999999</v>
      </c>
      <c r="G351" s="1" t="s">
        <v>47</v>
      </c>
      <c r="H351" s="1">
        <v>2007</v>
      </c>
      <c r="J351" s="1" t="s">
        <v>45</v>
      </c>
      <c r="K351" s="1" t="s">
        <v>18</v>
      </c>
      <c r="L351" s="4">
        <v>5375.6692000000003</v>
      </c>
      <c r="M351">
        <f t="shared" si="25"/>
        <v>7.81</v>
      </c>
      <c r="N351" t="str">
        <f t="shared" si="26"/>
        <v>Small</v>
      </c>
      <c r="O351" t="str">
        <f t="shared" si="27"/>
        <v>Low  Fat</v>
      </c>
      <c r="P351">
        <f t="shared" si="28"/>
        <v>22</v>
      </c>
      <c r="Q351">
        <f t="shared" ca="1" si="29"/>
        <v>19</v>
      </c>
      <c r="R351" t="str">
        <f>IFERROR(VLOOKUP(J351,#REF!, 2,0),"Unknown")</f>
        <v>Unknown</v>
      </c>
    </row>
    <row r="352" spans="1:18" ht="12.5" x14ac:dyDescent="0.25">
      <c r="A352" s="1" t="s">
        <v>753</v>
      </c>
      <c r="B352" s="1">
        <v>12.1</v>
      </c>
      <c r="C352" s="1" t="s">
        <v>13</v>
      </c>
      <c r="D352" s="7">
        <v>1.9314960999999999E-2</v>
      </c>
      <c r="E352" s="1" t="s">
        <v>14</v>
      </c>
      <c r="F352" s="4">
        <v>164.65260000000001</v>
      </c>
      <c r="G352" s="1" t="s">
        <v>29</v>
      </c>
      <c r="H352" s="1">
        <v>1998</v>
      </c>
      <c r="J352" s="1" t="s">
        <v>23</v>
      </c>
      <c r="K352" s="1" t="s">
        <v>30</v>
      </c>
      <c r="L352" s="4">
        <v>657.81039999999996</v>
      </c>
      <c r="M352">
        <f t="shared" si="25"/>
        <v>12.1</v>
      </c>
      <c r="N352" t="str">
        <f t="shared" si="26"/>
        <v>Small</v>
      </c>
      <c r="O352" t="str">
        <f t="shared" si="27"/>
        <v>Low  Fat</v>
      </c>
      <c r="P352">
        <f t="shared" si="28"/>
        <v>4</v>
      </c>
      <c r="Q352">
        <f t="shared" ca="1" si="29"/>
        <v>28</v>
      </c>
      <c r="R352" t="str">
        <f>IFERROR(VLOOKUP(J352,#REF!, 2,0),"Unknown")</f>
        <v>Unknown</v>
      </c>
    </row>
    <row r="353" spans="1:18" ht="12.5" x14ac:dyDescent="0.25">
      <c r="A353" s="1" t="s">
        <v>753</v>
      </c>
      <c r="B353" s="1">
        <v>12.1</v>
      </c>
      <c r="C353" s="1" t="s">
        <v>13</v>
      </c>
      <c r="D353" s="7">
        <v>1.1604893999999999E-2</v>
      </c>
      <c r="E353" s="1" t="s">
        <v>14</v>
      </c>
      <c r="F353" s="4">
        <v>166.05260000000001</v>
      </c>
      <c r="G353" s="1" t="s">
        <v>47</v>
      </c>
      <c r="H353" s="1">
        <v>2007</v>
      </c>
      <c r="J353" s="1" t="s">
        <v>45</v>
      </c>
      <c r="K353" s="1" t="s">
        <v>18</v>
      </c>
      <c r="L353" s="4">
        <v>1480.0734</v>
      </c>
      <c r="M353">
        <f t="shared" si="25"/>
        <v>12.1</v>
      </c>
      <c r="N353" t="str">
        <f t="shared" si="26"/>
        <v>Small</v>
      </c>
      <c r="O353" t="str">
        <f t="shared" si="27"/>
        <v>Low  Fat</v>
      </c>
      <c r="P353">
        <f t="shared" si="28"/>
        <v>9</v>
      </c>
      <c r="Q353">
        <f t="shared" ca="1" si="29"/>
        <v>19</v>
      </c>
      <c r="R353" t="str">
        <f>IFERROR(VLOOKUP(J353,#REF!, 2,0),"Unknown")</f>
        <v>Unknown</v>
      </c>
    </row>
    <row r="354" spans="1:18" ht="12.5" x14ac:dyDescent="0.25">
      <c r="A354" s="1" t="s">
        <v>753</v>
      </c>
      <c r="B354" s="1">
        <v>12.1</v>
      </c>
      <c r="C354" s="1" t="s">
        <v>13</v>
      </c>
      <c r="D354" s="7">
        <v>1.1563024E-2</v>
      </c>
      <c r="E354" s="1" t="s">
        <v>14</v>
      </c>
      <c r="F354" s="4">
        <v>164.95259999999999</v>
      </c>
      <c r="G354" s="1" t="s">
        <v>44</v>
      </c>
      <c r="H354" s="1">
        <v>2002</v>
      </c>
      <c r="J354" s="1" t="s">
        <v>45</v>
      </c>
      <c r="K354" s="1" t="s">
        <v>18</v>
      </c>
      <c r="L354" s="4">
        <v>2302.3364000000001</v>
      </c>
      <c r="M354">
        <f t="shared" si="25"/>
        <v>12.1</v>
      </c>
      <c r="N354" t="str">
        <f t="shared" si="26"/>
        <v>Small</v>
      </c>
      <c r="O354" t="str">
        <f t="shared" si="27"/>
        <v>Low  Fat</v>
      </c>
      <c r="P354">
        <f t="shared" si="28"/>
        <v>14</v>
      </c>
      <c r="Q354">
        <f t="shared" ca="1" si="29"/>
        <v>24</v>
      </c>
      <c r="R354" t="str">
        <f>IFERROR(VLOOKUP(J354,#REF!, 2,0),"Unknown")</f>
        <v>Unknown</v>
      </c>
    </row>
    <row r="355" spans="1:18" ht="12.5" x14ac:dyDescent="0.25">
      <c r="A355" s="1" t="s">
        <v>753</v>
      </c>
      <c r="B355" s="1">
        <v>12.1</v>
      </c>
      <c r="C355" s="1" t="s">
        <v>13</v>
      </c>
      <c r="D355" s="7">
        <v>1.1557563E-2</v>
      </c>
      <c r="E355" s="1" t="s">
        <v>14</v>
      </c>
      <c r="F355" s="4">
        <v>165.3526</v>
      </c>
      <c r="G355" s="1" t="s">
        <v>15</v>
      </c>
      <c r="H355" s="1">
        <v>1999</v>
      </c>
      <c r="I355" s="1" t="s">
        <v>16</v>
      </c>
      <c r="J355" s="1" t="s">
        <v>17</v>
      </c>
      <c r="K355" s="1" t="s">
        <v>18</v>
      </c>
      <c r="L355" s="4">
        <v>3453.5046000000002</v>
      </c>
      <c r="M355">
        <f t="shared" si="25"/>
        <v>12.1</v>
      </c>
      <c r="N355" t="str">
        <f t="shared" si="26"/>
        <v>Medium</v>
      </c>
      <c r="O355" t="str">
        <f t="shared" si="27"/>
        <v>Low  Fat</v>
      </c>
      <c r="P355">
        <f t="shared" si="28"/>
        <v>21</v>
      </c>
      <c r="Q355">
        <f t="shared" ca="1" si="29"/>
        <v>27</v>
      </c>
      <c r="R355" t="str">
        <f>IFERROR(VLOOKUP(J355,#REF!, 2,0),"Unknown")</f>
        <v>Unknown</v>
      </c>
    </row>
    <row r="356" spans="1:18" ht="12.5" x14ac:dyDescent="0.25">
      <c r="A356" s="1" t="s">
        <v>753</v>
      </c>
      <c r="B356" s="1">
        <v>12.1</v>
      </c>
      <c r="C356" s="1" t="s">
        <v>13</v>
      </c>
      <c r="D356" s="7">
        <v>1.1539621999999999E-2</v>
      </c>
      <c r="E356" s="1" t="s">
        <v>14</v>
      </c>
      <c r="F356" s="4">
        <v>163.55260000000001</v>
      </c>
      <c r="G356" s="1" t="s">
        <v>50</v>
      </c>
      <c r="H356" s="1">
        <v>1997</v>
      </c>
      <c r="I356" s="1" t="s">
        <v>51</v>
      </c>
      <c r="J356" s="1" t="s">
        <v>17</v>
      </c>
      <c r="K356" s="1" t="s">
        <v>18</v>
      </c>
      <c r="L356" s="4">
        <v>2302.3364000000001</v>
      </c>
      <c r="M356">
        <f t="shared" si="25"/>
        <v>12.1</v>
      </c>
      <c r="N356" t="str">
        <f t="shared" si="26"/>
        <v>Small</v>
      </c>
      <c r="O356" t="str">
        <f t="shared" si="27"/>
        <v>Low  Fat</v>
      </c>
      <c r="P356">
        <f t="shared" si="28"/>
        <v>14</v>
      </c>
      <c r="Q356">
        <f t="shared" ca="1" si="29"/>
        <v>29</v>
      </c>
      <c r="R356" t="str">
        <f>IFERROR(VLOOKUP(J356,#REF!, 2,0),"Unknown")</f>
        <v>Unknown</v>
      </c>
    </row>
    <row r="357" spans="1:18" ht="12.5" x14ac:dyDescent="0.25">
      <c r="A357" s="1" t="s">
        <v>81</v>
      </c>
      <c r="B357" s="1">
        <v>17.5</v>
      </c>
      <c r="C357" s="1" t="s">
        <v>13</v>
      </c>
      <c r="D357" s="7">
        <v>9.7904029000000004E-2</v>
      </c>
      <c r="E357" s="1" t="s">
        <v>21</v>
      </c>
      <c r="F357" s="4">
        <v>174.87379999999999</v>
      </c>
      <c r="G357" s="1" t="s">
        <v>50</v>
      </c>
      <c r="H357" s="1">
        <v>1997</v>
      </c>
      <c r="I357" s="1" t="s">
        <v>51</v>
      </c>
      <c r="J357" s="1" t="s">
        <v>17</v>
      </c>
      <c r="K357" s="1" t="s">
        <v>18</v>
      </c>
      <c r="L357" s="4">
        <v>2085.2856000000002</v>
      </c>
      <c r="M357">
        <f t="shared" si="25"/>
        <v>17.5</v>
      </c>
      <c r="N357" t="str">
        <f t="shared" si="26"/>
        <v>Small</v>
      </c>
      <c r="O357" t="str">
        <f t="shared" si="27"/>
        <v>Low  Fat</v>
      </c>
      <c r="P357">
        <f t="shared" si="28"/>
        <v>12</v>
      </c>
      <c r="Q357">
        <f t="shared" ca="1" si="29"/>
        <v>29</v>
      </c>
      <c r="R357" t="str">
        <f>IFERROR(VLOOKUP(J357,#REF!, 2,0),"Unknown")</f>
        <v>Unknown</v>
      </c>
    </row>
    <row r="358" spans="1:18" ht="12.5" x14ac:dyDescent="0.25">
      <c r="A358" s="1" t="s">
        <v>81</v>
      </c>
      <c r="C358" s="1" t="s">
        <v>13</v>
      </c>
      <c r="D358" s="7">
        <v>0.17141731599999999</v>
      </c>
      <c r="E358" s="1" t="s">
        <v>21</v>
      </c>
      <c r="F358" s="4">
        <v>173.07380000000001</v>
      </c>
      <c r="G358" s="1" t="s">
        <v>67</v>
      </c>
      <c r="H358" s="1">
        <v>1985</v>
      </c>
      <c r="I358" s="1" t="s">
        <v>51</v>
      </c>
      <c r="J358" s="1" t="s">
        <v>17</v>
      </c>
      <c r="K358" s="1" t="s">
        <v>30</v>
      </c>
      <c r="L358" s="4">
        <v>347.54759999999999</v>
      </c>
      <c r="M358">
        <f t="shared" si="25"/>
        <v>12.857645184136201</v>
      </c>
      <c r="N358" t="str">
        <f t="shared" si="26"/>
        <v>Small</v>
      </c>
      <c r="O358" t="str">
        <f t="shared" si="27"/>
        <v>Low  Fat</v>
      </c>
      <c r="P358">
        <f t="shared" si="28"/>
        <v>2</v>
      </c>
      <c r="Q358">
        <f t="shared" ca="1" si="29"/>
        <v>41</v>
      </c>
      <c r="R358" t="str">
        <f>IFERROR(VLOOKUP(J358,#REF!, 2,0),"Unknown")</f>
        <v>Unknown</v>
      </c>
    </row>
    <row r="359" spans="1:18" ht="12.5" x14ac:dyDescent="0.25">
      <c r="A359" s="1" t="s">
        <v>81</v>
      </c>
      <c r="B359" s="1">
        <v>17.5</v>
      </c>
      <c r="C359" s="1" t="s">
        <v>13</v>
      </c>
      <c r="D359" s="7">
        <v>9.8102580999999994E-2</v>
      </c>
      <c r="E359" s="1" t="s">
        <v>21</v>
      </c>
      <c r="F359" s="4">
        <v>172.97380000000001</v>
      </c>
      <c r="G359" s="1" t="s">
        <v>44</v>
      </c>
      <c r="H359" s="1">
        <v>2002</v>
      </c>
      <c r="J359" s="1" t="s">
        <v>45</v>
      </c>
      <c r="K359" s="1" t="s">
        <v>18</v>
      </c>
      <c r="L359" s="4">
        <v>4344.3450000000003</v>
      </c>
      <c r="M359">
        <f t="shared" si="25"/>
        <v>17.5</v>
      </c>
      <c r="N359" t="str">
        <f t="shared" si="26"/>
        <v>Small</v>
      </c>
      <c r="O359" t="str">
        <f t="shared" si="27"/>
        <v>Low  Fat</v>
      </c>
      <c r="P359">
        <f t="shared" si="28"/>
        <v>25</v>
      </c>
      <c r="Q359">
        <f t="shared" ca="1" si="29"/>
        <v>24</v>
      </c>
      <c r="R359" t="str">
        <f>IFERROR(VLOOKUP(J359,#REF!, 2,0),"Unknown")</f>
        <v>Unknown</v>
      </c>
    </row>
    <row r="360" spans="1:18" ht="12.5" x14ac:dyDescent="0.25">
      <c r="A360" s="1" t="s">
        <v>81</v>
      </c>
      <c r="C360" s="1" t="s">
        <v>13</v>
      </c>
      <c r="D360" s="7">
        <v>9.7429924000000001E-2</v>
      </c>
      <c r="E360" s="1" t="s">
        <v>21</v>
      </c>
      <c r="F360" s="4">
        <v>172.87379999999999</v>
      </c>
      <c r="G360" s="1" t="s">
        <v>40</v>
      </c>
      <c r="H360" s="1">
        <v>1985</v>
      </c>
      <c r="I360" s="1" t="s">
        <v>16</v>
      </c>
      <c r="J360" s="1" t="s">
        <v>23</v>
      </c>
      <c r="K360" s="1" t="s">
        <v>41</v>
      </c>
      <c r="L360" s="4">
        <v>3649.2498000000001</v>
      </c>
      <c r="M360">
        <f t="shared" si="25"/>
        <v>12.857645184136201</v>
      </c>
      <c r="N360" t="str">
        <f t="shared" si="26"/>
        <v>Medium</v>
      </c>
      <c r="O360" t="str">
        <f t="shared" si="27"/>
        <v>Low  Fat</v>
      </c>
      <c r="P360">
        <f t="shared" si="28"/>
        <v>21</v>
      </c>
      <c r="Q360">
        <f t="shared" ca="1" si="29"/>
        <v>41</v>
      </c>
      <c r="R360" t="str">
        <f>IFERROR(VLOOKUP(J360,#REF!, 2,0),"Unknown")</f>
        <v>Unknown</v>
      </c>
    </row>
    <row r="361" spans="1:18" ht="12.5" x14ac:dyDescent="0.25">
      <c r="A361" s="1" t="s">
        <v>81</v>
      </c>
      <c r="B361" s="1">
        <v>17.5</v>
      </c>
      <c r="C361" s="1" t="s">
        <v>13</v>
      </c>
      <c r="D361" s="7">
        <v>9.8457814000000005E-2</v>
      </c>
      <c r="E361" s="1" t="s">
        <v>21</v>
      </c>
      <c r="F361" s="4">
        <v>171.77379999999999</v>
      </c>
      <c r="G361" s="1" t="s">
        <v>47</v>
      </c>
      <c r="H361" s="1">
        <v>2007</v>
      </c>
      <c r="J361" s="1" t="s">
        <v>45</v>
      </c>
      <c r="K361" s="1" t="s">
        <v>18</v>
      </c>
      <c r="L361" s="4">
        <v>2432.8332</v>
      </c>
      <c r="M361">
        <f t="shared" si="25"/>
        <v>17.5</v>
      </c>
      <c r="N361" t="str">
        <f t="shared" si="26"/>
        <v>Small</v>
      </c>
      <c r="O361" t="str">
        <f t="shared" si="27"/>
        <v>Low  Fat</v>
      </c>
      <c r="P361">
        <f t="shared" si="28"/>
        <v>14</v>
      </c>
      <c r="Q361">
        <f t="shared" ca="1" si="29"/>
        <v>19</v>
      </c>
      <c r="R361" t="str">
        <f>IFERROR(VLOOKUP(J361,#REF!, 2,0),"Unknown")</f>
        <v>Unknown</v>
      </c>
    </row>
    <row r="362" spans="1:18" ht="12.5" x14ac:dyDescent="0.25">
      <c r="A362" s="1" t="s">
        <v>433</v>
      </c>
      <c r="C362" s="1" t="s">
        <v>13</v>
      </c>
      <c r="D362" s="7">
        <v>6.1393095000000002E-2</v>
      </c>
      <c r="E362" s="1" t="s">
        <v>14</v>
      </c>
      <c r="F362" s="4">
        <v>91.811999999999998</v>
      </c>
      <c r="G362" s="1" t="s">
        <v>67</v>
      </c>
      <c r="H362" s="1">
        <v>1985</v>
      </c>
      <c r="I362" s="1" t="s">
        <v>51</v>
      </c>
      <c r="J362" s="1" t="s">
        <v>17</v>
      </c>
      <c r="K362" s="1" t="s">
        <v>30</v>
      </c>
      <c r="L362" s="4">
        <v>372.84800000000001</v>
      </c>
      <c r="M362">
        <f t="shared" si="25"/>
        <v>12.857645184136201</v>
      </c>
      <c r="N362" t="str">
        <f t="shared" si="26"/>
        <v>Small</v>
      </c>
      <c r="O362" t="str">
        <f t="shared" si="27"/>
        <v>Low  Fat</v>
      </c>
      <c r="P362">
        <f t="shared" si="28"/>
        <v>4</v>
      </c>
      <c r="Q362">
        <f t="shared" ca="1" si="29"/>
        <v>41</v>
      </c>
      <c r="R362" t="str">
        <f>IFERROR(VLOOKUP(J362,#REF!, 2,0),"Unknown")</f>
        <v>Unknown</v>
      </c>
    </row>
    <row r="363" spans="1:18" ht="12.5" x14ac:dyDescent="0.25">
      <c r="A363" s="1" t="s">
        <v>433</v>
      </c>
      <c r="B363" s="1">
        <v>17.25</v>
      </c>
      <c r="C363" s="1" t="s">
        <v>13</v>
      </c>
      <c r="D363" s="7">
        <v>5.8690480000000003E-2</v>
      </c>
      <c r="E363" s="1" t="s">
        <v>14</v>
      </c>
      <c r="F363" s="4">
        <v>91.611999999999995</v>
      </c>
      <c r="G363" s="1" t="s">
        <v>29</v>
      </c>
      <c r="H363" s="1">
        <v>1998</v>
      </c>
      <c r="J363" s="1" t="s">
        <v>23</v>
      </c>
      <c r="K363" s="1" t="s">
        <v>30</v>
      </c>
      <c r="L363" s="4">
        <v>93.212000000000003</v>
      </c>
      <c r="M363">
        <f t="shared" si="25"/>
        <v>17.25</v>
      </c>
      <c r="N363" t="str">
        <f t="shared" si="26"/>
        <v>Small</v>
      </c>
      <c r="O363" t="str">
        <f t="shared" si="27"/>
        <v>Low  Fat</v>
      </c>
      <c r="P363">
        <f t="shared" si="28"/>
        <v>1</v>
      </c>
      <c r="Q363">
        <f t="shared" ca="1" si="29"/>
        <v>28</v>
      </c>
      <c r="R363" t="str">
        <f>IFERROR(VLOOKUP(J363,#REF!, 2,0),"Unknown")</f>
        <v>Unknown</v>
      </c>
    </row>
    <row r="364" spans="1:18" ht="12.5" x14ac:dyDescent="0.25">
      <c r="A364" s="1" t="s">
        <v>433</v>
      </c>
      <c r="B364" s="1">
        <v>17.25</v>
      </c>
      <c r="C364" s="1" t="s">
        <v>13</v>
      </c>
      <c r="D364" s="7">
        <v>3.5057687999999997E-2</v>
      </c>
      <c r="E364" s="1" t="s">
        <v>14</v>
      </c>
      <c r="F364" s="4">
        <v>91.611999999999995</v>
      </c>
      <c r="G364" s="1" t="s">
        <v>62</v>
      </c>
      <c r="H364" s="1">
        <v>2004</v>
      </c>
      <c r="I364" s="1" t="s">
        <v>51</v>
      </c>
      <c r="J364" s="1" t="s">
        <v>45</v>
      </c>
      <c r="K364" s="1" t="s">
        <v>18</v>
      </c>
      <c r="L364" s="4">
        <v>279.63600000000002</v>
      </c>
      <c r="M364">
        <f t="shared" si="25"/>
        <v>17.25</v>
      </c>
      <c r="N364" t="str">
        <f t="shared" si="26"/>
        <v>Small</v>
      </c>
      <c r="O364" t="str">
        <f t="shared" si="27"/>
        <v>Low  Fat</v>
      </c>
      <c r="P364">
        <f t="shared" si="28"/>
        <v>3</v>
      </c>
      <c r="Q364">
        <f t="shared" ca="1" si="29"/>
        <v>22</v>
      </c>
      <c r="R364" t="str">
        <f>IFERROR(VLOOKUP(J364,#REF!, 2,0),"Unknown")</f>
        <v>Unknown</v>
      </c>
    </row>
    <row r="365" spans="1:18" ht="12.5" x14ac:dyDescent="0.25">
      <c r="A365" s="1" t="s">
        <v>433</v>
      </c>
      <c r="B365" s="1">
        <v>17.25</v>
      </c>
      <c r="C365" s="1" t="s">
        <v>72</v>
      </c>
      <c r="D365" s="7">
        <v>3.5207154999999997E-2</v>
      </c>
      <c r="E365" s="1" t="s">
        <v>14</v>
      </c>
      <c r="F365" s="4">
        <v>93.512</v>
      </c>
      <c r="G365" s="1" t="s">
        <v>22</v>
      </c>
      <c r="H365" s="1">
        <v>2009</v>
      </c>
      <c r="I365" s="1" t="s">
        <v>16</v>
      </c>
      <c r="J365" s="1" t="s">
        <v>23</v>
      </c>
      <c r="K365" s="1" t="s">
        <v>24</v>
      </c>
      <c r="L365" s="4">
        <v>1491.3920000000001</v>
      </c>
      <c r="M365">
        <f t="shared" si="25"/>
        <v>17.25</v>
      </c>
      <c r="N365" t="str">
        <f t="shared" si="26"/>
        <v>Medium</v>
      </c>
      <c r="O365" t="str">
        <f t="shared" si="27"/>
        <v>Low  Fat</v>
      </c>
      <c r="P365">
        <f t="shared" si="28"/>
        <v>16</v>
      </c>
      <c r="Q365">
        <f t="shared" ca="1" si="29"/>
        <v>17</v>
      </c>
      <c r="R365" t="str">
        <f>IFERROR(VLOOKUP(J365,#REF!, 2,0),"Unknown")</f>
        <v>Unknown</v>
      </c>
    </row>
    <row r="366" spans="1:18" ht="12.5" x14ac:dyDescent="0.25">
      <c r="A366" s="1" t="s">
        <v>433</v>
      </c>
      <c r="B366" s="1">
        <v>17.25</v>
      </c>
      <c r="C366" s="1" t="s">
        <v>13</v>
      </c>
      <c r="D366" s="7">
        <v>3.5064317999999997E-2</v>
      </c>
      <c r="E366" s="1" t="s">
        <v>14</v>
      </c>
      <c r="F366" s="4">
        <v>92.412000000000006</v>
      </c>
      <c r="G366" s="1" t="s">
        <v>50</v>
      </c>
      <c r="H366" s="1">
        <v>1997</v>
      </c>
      <c r="I366" s="1" t="s">
        <v>51</v>
      </c>
      <c r="J366" s="1" t="s">
        <v>17</v>
      </c>
      <c r="K366" s="1" t="s">
        <v>18</v>
      </c>
      <c r="L366" s="4">
        <v>1304.9680000000001</v>
      </c>
      <c r="M366">
        <f t="shared" si="25"/>
        <v>17.25</v>
      </c>
      <c r="N366" t="str">
        <f t="shared" si="26"/>
        <v>Small</v>
      </c>
      <c r="O366" t="str">
        <f t="shared" si="27"/>
        <v>Low  Fat</v>
      </c>
      <c r="P366">
        <f t="shared" si="28"/>
        <v>14</v>
      </c>
      <c r="Q366">
        <f t="shared" ca="1" si="29"/>
        <v>29</v>
      </c>
      <c r="R366" t="str">
        <f>IFERROR(VLOOKUP(J366,#REF!, 2,0),"Unknown")</f>
        <v>Unknown</v>
      </c>
    </row>
    <row r="367" spans="1:18" ht="12.5" x14ac:dyDescent="0.25">
      <c r="A367" s="1" t="s">
        <v>433</v>
      </c>
      <c r="B367" s="1">
        <v>17.25</v>
      </c>
      <c r="C367" s="1" t="s">
        <v>72</v>
      </c>
      <c r="D367" s="7">
        <v>3.5118834000000002E-2</v>
      </c>
      <c r="E367" s="1" t="s">
        <v>14</v>
      </c>
      <c r="F367" s="4">
        <v>93.412000000000006</v>
      </c>
      <c r="G367" s="1" t="s">
        <v>15</v>
      </c>
      <c r="H367" s="1">
        <v>1999</v>
      </c>
      <c r="I367" s="1" t="s">
        <v>16</v>
      </c>
      <c r="J367" s="1" t="s">
        <v>17</v>
      </c>
      <c r="K367" s="1" t="s">
        <v>18</v>
      </c>
      <c r="L367" s="4">
        <v>932.12</v>
      </c>
      <c r="M367">
        <f t="shared" si="25"/>
        <v>17.25</v>
      </c>
      <c r="N367" t="str">
        <f t="shared" si="26"/>
        <v>Medium</v>
      </c>
      <c r="O367" t="str">
        <f t="shared" si="27"/>
        <v>Low  Fat</v>
      </c>
      <c r="P367">
        <f t="shared" si="28"/>
        <v>10</v>
      </c>
      <c r="Q367">
        <f t="shared" ca="1" si="29"/>
        <v>27</v>
      </c>
      <c r="R367" t="str">
        <f>IFERROR(VLOOKUP(J367,#REF!, 2,0),"Unknown")</f>
        <v>Unknown</v>
      </c>
    </row>
    <row r="368" spans="1:18" ht="12.5" x14ac:dyDescent="0.25">
      <c r="A368" s="1" t="s">
        <v>1425</v>
      </c>
      <c r="B368" s="1">
        <v>5.98</v>
      </c>
      <c r="C368" s="1" t="s">
        <v>13</v>
      </c>
      <c r="D368" s="7">
        <v>7.5495088000000002E-2</v>
      </c>
      <c r="E368" s="1" t="s">
        <v>60</v>
      </c>
      <c r="F368" s="4">
        <v>55.361400000000003</v>
      </c>
      <c r="G368" s="1" t="s">
        <v>33</v>
      </c>
      <c r="H368" s="1">
        <v>1987</v>
      </c>
      <c r="I368" s="1" t="s">
        <v>34</v>
      </c>
      <c r="J368" s="1" t="s">
        <v>23</v>
      </c>
      <c r="K368" s="1" t="s">
        <v>18</v>
      </c>
      <c r="L368" s="4">
        <v>497.3526</v>
      </c>
      <c r="M368">
        <f t="shared" si="25"/>
        <v>5.98</v>
      </c>
      <c r="N368" t="str">
        <f t="shared" si="26"/>
        <v>High</v>
      </c>
      <c r="O368" t="str">
        <f t="shared" si="27"/>
        <v>Low  Fat</v>
      </c>
      <c r="P368">
        <f t="shared" si="28"/>
        <v>9</v>
      </c>
      <c r="Q368">
        <f t="shared" ca="1" si="29"/>
        <v>39</v>
      </c>
      <c r="R368" t="str">
        <f>IFERROR(VLOOKUP(J368,#REF!, 2,0),"Unknown")</f>
        <v>Unknown</v>
      </c>
    </row>
    <row r="369" spans="1:18" ht="12.5" x14ac:dyDescent="0.25">
      <c r="A369" s="1" t="s">
        <v>1425</v>
      </c>
      <c r="B369" s="1">
        <v>5.98</v>
      </c>
      <c r="C369" s="1" t="s">
        <v>13</v>
      </c>
      <c r="D369" s="7">
        <v>7.5675437999999998E-2</v>
      </c>
      <c r="E369" s="1" t="s">
        <v>60</v>
      </c>
      <c r="F369" s="4">
        <v>53.361400000000003</v>
      </c>
      <c r="G369" s="1" t="s">
        <v>15</v>
      </c>
      <c r="H369" s="1">
        <v>1999</v>
      </c>
      <c r="I369" s="1" t="s">
        <v>16</v>
      </c>
      <c r="J369" s="1" t="s">
        <v>17</v>
      </c>
      <c r="K369" s="1" t="s">
        <v>18</v>
      </c>
      <c r="L369" s="4">
        <v>331.5684</v>
      </c>
      <c r="M369">
        <f t="shared" si="25"/>
        <v>5.98</v>
      </c>
      <c r="N369" t="str">
        <f t="shared" si="26"/>
        <v>Medium</v>
      </c>
      <c r="O369" t="str">
        <f t="shared" si="27"/>
        <v>Low  Fat</v>
      </c>
      <c r="P369">
        <f t="shared" si="28"/>
        <v>6</v>
      </c>
      <c r="Q369">
        <f t="shared" ca="1" si="29"/>
        <v>27</v>
      </c>
      <c r="R369" t="str">
        <f>IFERROR(VLOOKUP(J369,#REF!, 2,0),"Unknown")</f>
        <v>Unknown</v>
      </c>
    </row>
    <row r="370" spans="1:18" ht="12.5" x14ac:dyDescent="0.25">
      <c r="A370" s="1" t="s">
        <v>1425</v>
      </c>
      <c r="C370" s="1" t="s">
        <v>13</v>
      </c>
      <c r="D370" s="7">
        <v>7.5192071999999999E-2</v>
      </c>
      <c r="E370" s="1" t="s">
        <v>60</v>
      </c>
      <c r="F370" s="4">
        <v>56.061399999999999</v>
      </c>
      <c r="G370" s="1" t="s">
        <v>40</v>
      </c>
      <c r="H370" s="1">
        <v>1985</v>
      </c>
      <c r="I370" s="1" t="s">
        <v>16</v>
      </c>
      <c r="J370" s="1" t="s">
        <v>23</v>
      </c>
      <c r="K370" s="1" t="s">
        <v>41</v>
      </c>
      <c r="L370" s="4">
        <v>2597.2858000000001</v>
      </c>
      <c r="M370">
        <f t="shared" si="25"/>
        <v>12.857645184136201</v>
      </c>
      <c r="N370" t="str">
        <f t="shared" si="26"/>
        <v>Medium</v>
      </c>
      <c r="O370" t="str">
        <f t="shared" si="27"/>
        <v>Low  Fat</v>
      </c>
      <c r="P370">
        <f t="shared" si="28"/>
        <v>46</v>
      </c>
      <c r="Q370">
        <f t="shared" ca="1" si="29"/>
        <v>41</v>
      </c>
      <c r="R370" t="str">
        <f>IFERROR(VLOOKUP(J370,#REF!, 2,0),"Unknown")</f>
        <v>Unknown</v>
      </c>
    </row>
    <row r="371" spans="1:18" ht="12.5" x14ac:dyDescent="0.25">
      <c r="A371" s="1" t="s">
        <v>1425</v>
      </c>
      <c r="B371" s="1">
        <v>5.98</v>
      </c>
      <c r="C371" s="1" t="s">
        <v>92</v>
      </c>
      <c r="D371" s="7">
        <v>7.5711199000000007E-2</v>
      </c>
      <c r="E371" s="1" t="s">
        <v>60</v>
      </c>
      <c r="F371" s="4">
        <v>55.6614</v>
      </c>
      <c r="G371" s="1" t="s">
        <v>44</v>
      </c>
      <c r="H371" s="1">
        <v>2002</v>
      </c>
      <c r="J371" s="1" t="s">
        <v>45</v>
      </c>
      <c r="K371" s="1" t="s">
        <v>18</v>
      </c>
      <c r="L371" s="4">
        <v>331.5684</v>
      </c>
      <c r="M371">
        <f t="shared" si="25"/>
        <v>5.98</v>
      </c>
      <c r="N371" t="str">
        <f t="shared" si="26"/>
        <v>Small</v>
      </c>
      <c r="O371" t="str">
        <f t="shared" si="27"/>
        <v>Low  Fat</v>
      </c>
      <c r="P371">
        <f t="shared" si="28"/>
        <v>6</v>
      </c>
      <c r="Q371">
        <f t="shared" ca="1" si="29"/>
        <v>24</v>
      </c>
      <c r="R371" t="str">
        <f>IFERROR(VLOOKUP(J371,#REF!, 2,0),"Unknown")</f>
        <v>Unknown</v>
      </c>
    </row>
    <row r="372" spans="1:18" ht="12.5" x14ac:dyDescent="0.25">
      <c r="A372" s="1" t="s">
        <v>530</v>
      </c>
      <c r="B372" s="1">
        <v>8.5749999999999993</v>
      </c>
      <c r="C372" s="1" t="s">
        <v>13</v>
      </c>
      <c r="D372" s="7">
        <v>2.3983258E-2</v>
      </c>
      <c r="E372" s="1" t="s">
        <v>21</v>
      </c>
      <c r="F372" s="4">
        <v>106.328</v>
      </c>
      <c r="G372" s="1" t="s">
        <v>22</v>
      </c>
      <c r="H372" s="1">
        <v>2009</v>
      </c>
      <c r="I372" s="1" t="s">
        <v>16</v>
      </c>
      <c r="J372" s="1" t="s">
        <v>23</v>
      </c>
      <c r="K372" s="1" t="s">
        <v>24</v>
      </c>
      <c r="L372" s="4">
        <v>958.75199999999995</v>
      </c>
      <c r="M372">
        <f t="shared" si="25"/>
        <v>8.5749999999999993</v>
      </c>
      <c r="N372" t="str">
        <f t="shared" si="26"/>
        <v>Medium</v>
      </c>
      <c r="O372" t="str">
        <f t="shared" si="27"/>
        <v>Low  Fat</v>
      </c>
      <c r="P372">
        <f t="shared" si="28"/>
        <v>9</v>
      </c>
      <c r="Q372">
        <f t="shared" ca="1" si="29"/>
        <v>17</v>
      </c>
      <c r="R372" t="str">
        <f>IFERROR(VLOOKUP(J372,#REF!, 2,0),"Unknown")</f>
        <v>Unknown</v>
      </c>
    </row>
    <row r="373" spans="1:18" ht="12.5" x14ac:dyDescent="0.25">
      <c r="A373" s="1" t="s">
        <v>530</v>
      </c>
      <c r="C373" s="1" t="s">
        <v>13</v>
      </c>
      <c r="D373" s="7">
        <v>4.1821227000000002E-2</v>
      </c>
      <c r="E373" s="1" t="s">
        <v>21</v>
      </c>
      <c r="F373" s="4">
        <v>107.628</v>
      </c>
      <c r="G373" s="1" t="s">
        <v>67</v>
      </c>
      <c r="H373" s="1">
        <v>1985</v>
      </c>
      <c r="I373" s="1" t="s">
        <v>51</v>
      </c>
      <c r="J373" s="1" t="s">
        <v>17</v>
      </c>
      <c r="K373" s="1" t="s">
        <v>30</v>
      </c>
      <c r="L373" s="4">
        <v>213.05600000000001</v>
      </c>
      <c r="M373">
        <f t="shared" si="25"/>
        <v>12.857645184136201</v>
      </c>
      <c r="N373" t="str">
        <f t="shared" si="26"/>
        <v>Small</v>
      </c>
      <c r="O373" t="str">
        <f t="shared" si="27"/>
        <v>Low  Fat</v>
      </c>
      <c r="P373">
        <f t="shared" si="28"/>
        <v>2</v>
      </c>
      <c r="Q373">
        <f t="shared" ca="1" si="29"/>
        <v>41</v>
      </c>
      <c r="R373" t="str">
        <f>IFERROR(VLOOKUP(J373,#REF!, 2,0),"Unknown")</f>
        <v>Unknown</v>
      </c>
    </row>
    <row r="374" spans="1:18" ht="12.5" x14ac:dyDescent="0.25">
      <c r="A374" s="1" t="s">
        <v>530</v>
      </c>
      <c r="B374" s="1">
        <v>8.5749999999999993</v>
      </c>
      <c r="C374" s="1" t="s">
        <v>13</v>
      </c>
      <c r="D374" s="7">
        <v>2.3934397999999999E-2</v>
      </c>
      <c r="E374" s="1" t="s">
        <v>21</v>
      </c>
      <c r="F374" s="4">
        <v>105.828</v>
      </c>
      <c r="G374" s="1" t="s">
        <v>44</v>
      </c>
      <c r="H374" s="1">
        <v>2002</v>
      </c>
      <c r="J374" s="1" t="s">
        <v>45</v>
      </c>
      <c r="K374" s="1" t="s">
        <v>18</v>
      </c>
      <c r="L374" s="4">
        <v>958.75199999999995</v>
      </c>
      <c r="M374">
        <f t="shared" si="25"/>
        <v>8.5749999999999993</v>
      </c>
      <c r="N374" t="str">
        <f t="shared" si="26"/>
        <v>Small</v>
      </c>
      <c r="O374" t="str">
        <f t="shared" si="27"/>
        <v>Low  Fat</v>
      </c>
      <c r="P374">
        <f t="shared" si="28"/>
        <v>9</v>
      </c>
      <c r="Q374">
        <f t="shared" ca="1" si="29"/>
        <v>24</v>
      </c>
      <c r="R374" t="str">
        <f>IFERROR(VLOOKUP(J374,#REF!, 2,0),"Unknown")</f>
        <v>Unknown</v>
      </c>
    </row>
    <row r="375" spans="1:18" ht="12.5" x14ac:dyDescent="0.25">
      <c r="A375" s="1" t="s">
        <v>530</v>
      </c>
      <c r="B375" s="1">
        <v>8.5749999999999993</v>
      </c>
      <c r="C375" s="1" t="s">
        <v>13</v>
      </c>
      <c r="D375" s="7">
        <v>2.3866078999999998E-2</v>
      </c>
      <c r="E375" s="1" t="s">
        <v>21</v>
      </c>
      <c r="F375" s="4">
        <v>107.128</v>
      </c>
      <c r="G375" s="1" t="s">
        <v>33</v>
      </c>
      <c r="H375" s="1">
        <v>1987</v>
      </c>
      <c r="I375" s="1" t="s">
        <v>34</v>
      </c>
      <c r="J375" s="1" t="s">
        <v>23</v>
      </c>
      <c r="K375" s="1" t="s">
        <v>18</v>
      </c>
      <c r="L375" s="4">
        <v>958.75199999999995</v>
      </c>
      <c r="M375">
        <f t="shared" si="25"/>
        <v>8.5749999999999993</v>
      </c>
      <c r="N375" t="str">
        <f t="shared" si="26"/>
        <v>High</v>
      </c>
      <c r="O375" t="str">
        <f t="shared" si="27"/>
        <v>Low  Fat</v>
      </c>
      <c r="P375">
        <f t="shared" si="28"/>
        <v>9</v>
      </c>
      <c r="Q375">
        <f t="shared" ca="1" si="29"/>
        <v>39</v>
      </c>
      <c r="R375" t="str">
        <f>IFERROR(VLOOKUP(J375,#REF!, 2,0),"Unknown")</f>
        <v>Unknown</v>
      </c>
    </row>
    <row r="376" spans="1:18" ht="12.5" x14ac:dyDescent="0.25">
      <c r="A376" s="1" t="s">
        <v>530</v>
      </c>
      <c r="B376" s="1">
        <v>8.5749999999999993</v>
      </c>
      <c r="C376" s="1" t="s">
        <v>13</v>
      </c>
      <c r="D376" s="7">
        <v>2.3885956999999999E-2</v>
      </c>
      <c r="E376" s="1" t="s">
        <v>21</v>
      </c>
      <c r="F376" s="4">
        <v>106.628</v>
      </c>
      <c r="G376" s="1" t="s">
        <v>50</v>
      </c>
      <c r="H376" s="1">
        <v>1997</v>
      </c>
      <c r="I376" s="1" t="s">
        <v>51</v>
      </c>
      <c r="J376" s="1" t="s">
        <v>17</v>
      </c>
      <c r="K376" s="1" t="s">
        <v>18</v>
      </c>
      <c r="L376" s="4">
        <v>958.75199999999995</v>
      </c>
      <c r="M376">
        <f t="shared" si="25"/>
        <v>8.5749999999999993</v>
      </c>
      <c r="N376" t="str">
        <f t="shared" si="26"/>
        <v>Small</v>
      </c>
      <c r="O376" t="str">
        <f t="shared" si="27"/>
        <v>Low  Fat</v>
      </c>
      <c r="P376">
        <f t="shared" si="28"/>
        <v>9</v>
      </c>
      <c r="Q376">
        <f t="shared" ca="1" si="29"/>
        <v>29</v>
      </c>
      <c r="R376" t="str">
        <f>IFERROR(VLOOKUP(J376,#REF!, 2,0),"Unknown")</f>
        <v>Unknown</v>
      </c>
    </row>
    <row r="377" spans="1:18" ht="12.5" x14ac:dyDescent="0.25">
      <c r="A377" s="1" t="s">
        <v>443</v>
      </c>
      <c r="B377" s="1">
        <v>8.7750000000000004</v>
      </c>
      <c r="C377" s="1" t="s">
        <v>13</v>
      </c>
      <c r="D377" s="7">
        <v>0</v>
      </c>
      <c r="E377" s="1" t="s">
        <v>14</v>
      </c>
      <c r="F377" s="4">
        <v>45.942799999999998</v>
      </c>
      <c r="G377" s="1" t="s">
        <v>33</v>
      </c>
      <c r="H377" s="1">
        <v>1987</v>
      </c>
      <c r="I377" s="1" t="s">
        <v>34</v>
      </c>
      <c r="J377" s="1" t="s">
        <v>23</v>
      </c>
      <c r="K377" s="1" t="s">
        <v>18</v>
      </c>
      <c r="L377" s="4">
        <v>790.97040000000004</v>
      </c>
      <c r="M377">
        <f t="shared" si="25"/>
        <v>8.7750000000000004</v>
      </c>
      <c r="N377" t="str">
        <f t="shared" si="26"/>
        <v>High</v>
      </c>
      <c r="O377" t="str">
        <f t="shared" si="27"/>
        <v>Low  Fat</v>
      </c>
      <c r="P377">
        <f t="shared" si="28"/>
        <v>17</v>
      </c>
      <c r="Q377">
        <f t="shared" ca="1" si="29"/>
        <v>39</v>
      </c>
      <c r="R377" t="str">
        <f>IFERROR(VLOOKUP(J377,#REF!, 2,0),"Unknown")</f>
        <v>Unknown</v>
      </c>
    </row>
    <row r="378" spans="1:18" ht="12.5" x14ac:dyDescent="0.25">
      <c r="A378" s="1" t="s">
        <v>443</v>
      </c>
      <c r="B378" s="1">
        <v>8.7750000000000004</v>
      </c>
      <c r="C378" s="1" t="s">
        <v>13</v>
      </c>
      <c r="D378" s="7">
        <v>0.109911272</v>
      </c>
      <c r="E378" s="1" t="s">
        <v>14</v>
      </c>
      <c r="F378" s="4">
        <v>41.942799999999998</v>
      </c>
      <c r="G378" s="1" t="s">
        <v>50</v>
      </c>
      <c r="H378" s="1">
        <v>1997</v>
      </c>
      <c r="I378" s="1" t="s">
        <v>51</v>
      </c>
      <c r="J378" s="1" t="s">
        <v>17</v>
      </c>
      <c r="K378" s="1" t="s">
        <v>18</v>
      </c>
      <c r="L378" s="4">
        <v>1537.998</v>
      </c>
      <c r="M378">
        <f t="shared" si="25"/>
        <v>8.7750000000000004</v>
      </c>
      <c r="N378" t="str">
        <f t="shared" si="26"/>
        <v>Small</v>
      </c>
      <c r="O378" t="str">
        <f t="shared" si="27"/>
        <v>Low  Fat</v>
      </c>
      <c r="P378">
        <f t="shared" si="28"/>
        <v>37</v>
      </c>
      <c r="Q378">
        <f t="shared" ca="1" si="29"/>
        <v>29</v>
      </c>
      <c r="R378" t="str">
        <f>IFERROR(VLOOKUP(J378,#REF!, 2,0),"Unknown")</f>
        <v>Unknown</v>
      </c>
    </row>
    <row r="379" spans="1:18" ht="12.5" x14ac:dyDescent="0.25">
      <c r="A379" s="1" t="s">
        <v>443</v>
      </c>
      <c r="C379" s="1" t="s">
        <v>13</v>
      </c>
      <c r="D379" s="7">
        <v>0.19244045000000001</v>
      </c>
      <c r="E379" s="1" t="s">
        <v>14</v>
      </c>
      <c r="F379" s="4">
        <v>43.942799999999998</v>
      </c>
      <c r="G379" s="1" t="s">
        <v>67</v>
      </c>
      <c r="H379" s="1">
        <v>1985</v>
      </c>
      <c r="I379" s="1" t="s">
        <v>51</v>
      </c>
      <c r="J379" s="1" t="s">
        <v>17</v>
      </c>
      <c r="K379" s="1" t="s">
        <v>30</v>
      </c>
      <c r="L379" s="4">
        <v>131.82839999999999</v>
      </c>
      <c r="M379">
        <f t="shared" si="25"/>
        <v>12.857645184136201</v>
      </c>
      <c r="N379" t="str">
        <f t="shared" si="26"/>
        <v>Small</v>
      </c>
      <c r="O379" t="str">
        <f t="shared" si="27"/>
        <v>Low  Fat</v>
      </c>
      <c r="P379">
        <f t="shared" si="28"/>
        <v>3</v>
      </c>
      <c r="Q379">
        <f t="shared" ca="1" si="29"/>
        <v>41</v>
      </c>
      <c r="R379" t="str">
        <f>IFERROR(VLOOKUP(J379,#REF!, 2,0),"Unknown")</f>
        <v>Unknown</v>
      </c>
    </row>
    <row r="380" spans="1:18" ht="12.5" x14ac:dyDescent="0.25">
      <c r="A380" s="1" t="s">
        <v>443</v>
      </c>
      <c r="B380" s="1">
        <v>8.7750000000000004</v>
      </c>
      <c r="C380" s="1" t="s">
        <v>13</v>
      </c>
      <c r="D380" s="7">
        <v>0.110359004</v>
      </c>
      <c r="E380" s="1" t="s">
        <v>14</v>
      </c>
      <c r="F380" s="4">
        <v>42.742800000000003</v>
      </c>
      <c r="G380" s="1" t="s">
        <v>22</v>
      </c>
      <c r="H380" s="1">
        <v>2009</v>
      </c>
      <c r="I380" s="1" t="s">
        <v>16</v>
      </c>
      <c r="J380" s="1" t="s">
        <v>23</v>
      </c>
      <c r="K380" s="1" t="s">
        <v>24</v>
      </c>
      <c r="L380" s="4">
        <v>790.97040000000004</v>
      </c>
      <c r="M380">
        <f t="shared" si="25"/>
        <v>8.7750000000000004</v>
      </c>
      <c r="N380" t="str">
        <f t="shared" si="26"/>
        <v>Medium</v>
      </c>
      <c r="O380" t="str">
        <f t="shared" si="27"/>
        <v>Low  Fat</v>
      </c>
      <c r="P380">
        <f t="shared" si="28"/>
        <v>19</v>
      </c>
      <c r="Q380">
        <f t="shared" ca="1" si="29"/>
        <v>17</v>
      </c>
      <c r="R380" t="str">
        <f>IFERROR(VLOOKUP(J380,#REF!, 2,0),"Unknown")</f>
        <v>Unknown</v>
      </c>
    </row>
    <row r="381" spans="1:18" ht="12.5" x14ac:dyDescent="0.25">
      <c r="A381" s="1" t="s">
        <v>843</v>
      </c>
      <c r="B381" s="1">
        <v>14.65</v>
      </c>
      <c r="C381" s="1" t="s">
        <v>13</v>
      </c>
      <c r="D381" s="7">
        <v>0.17128164100000001</v>
      </c>
      <c r="E381" s="1" t="s">
        <v>60</v>
      </c>
      <c r="F381" s="4">
        <v>54.061399999999999</v>
      </c>
      <c r="G381" s="1" t="s">
        <v>47</v>
      </c>
      <c r="H381" s="1">
        <v>2007</v>
      </c>
      <c r="J381" s="1" t="s">
        <v>45</v>
      </c>
      <c r="K381" s="1" t="s">
        <v>18</v>
      </c>
      <c r="L381" s="4">
        <v>1160.4893999999999</v>
      </c>
      <c r="M381">
        <f t="shared" si="25"/>
        <v>14.65</v>
      </c>
      <c r="N381" t="str">
        <f t="shared" si="26"/>
        <v>Small</v>
      </c>
      <c r="O381" t="str">
        <f t="shared" si="27"/>
        <v>Low  Fat</v>
      </c>
      <c r="P381">
        <f t="shared" si="28"/>
        <v>21</v>
      </c>
      <c r="Q381">
        <f t="shared" ca="1" si="29"/>
        <v>19</v>
      </c>
      <c r="R381" t="str">
        <f>IFERROR(VLOOKUP(J381,#REF!, 2,0),"Unknown")</f>
        <v>Unknown</v>
      </c>
    </row>
    <row r="382" spans="1:18" ht="12.5" x14ac:dyDescent="0.25">
      <c r="A382" s="1" t="s">
        <v>843</v>
      </c>
      <c r="B382" s="1">
        <v>14.65</v>
      </c>
      <c r="C382" s="1" t="s">
        <v>13</v>
      </c>
      <c r="D382" s="7">
        <v>0.170176516</v>
      </c>
      <c r="E382" s="1" t="s">
        <v>60</v>
      </c>
      <c r="F382" s="4">
        <v>55.261400000000002</v>
      </c>
      <c r="G382" s="1" t="s">
        <v>33</v>
      </c>
      <c r="H382" s="1">
        <v>1987</v>
      </c>
      <c r="I382" s="1" t="s">
        <v>34</v>
      </c>
      <c r="J382" s="1" t="s">
        <v>23</v>
      </c>
      <c r="K382" s="1" t="s">
        <v>18</v>
      </c>
      <c r="L382" s="4">
        <v>718.39819999999997</v>
      </c>
      <c r="M382">
        <f t="shared" si="25"/>
        <v>14.65</v>
      </c>
      <c r="N382" t="str">
        <f t="shared" si="26"/>
        <v>High</v>
      </c>
      <c r="O382" t="str">
        <f t="shared" si="27"/>
        <v>Low  Fat</v>
      </c>
      <c r="P382">
        <f t="shared" si="28"/>
        <v>13</v>
      </c>
      <c r="Q382">
        <f t="shared" ca="1" si="29"/>
        <v>39</v>
      </c>
      <c r="R382" t="str">
        <f>IFERROR(VLOOKUP(J382,#REF!, 2,0),"Unknown")</f>
        <v>Unknown</v>
      </c>
    </row>
    <row r="383" spans="1:18" ht="12.5" x14ac:dyDescent="0.25">
      <c r="A383" s="1" t="s">
        <v>843</v>
      </c>
      <c r="C383" s="1" t="s">
        <v>13</v>
      </c>
      <c r="D383" s="7">
        <v>0.29820527200000002</v>
      </c>
      <c r="E383" s="1" t="s">
        <v>60</v>
      </c>
      <c r="F383" s="4">
        <v>55.761400000000002</v>
      </c>
      <c r="G383" s="1" t="s">
        <v>67</v>
      </c>
      <c r="H383" s="1">
        <v>1985</v>
      </c>
      <c r="I383" s="1" t="s">
        <v>51</v>
      </c>
      <c r="J383" s="1" t="s">
        <v>17</v>
      </c>
      <c r="K383" s="1" t="s">
        <v>30</v>
      </c>
      <c r="L383" s="4">
        <v>110.5228</v>
      </c>
      <c r="M383">
        <f t="shared" si="25"/>
        <v>12.857645184136201</v>
      </c>
      <c r="N383" t="str">
        <f t="shared" si="26"/>
        <v>Small</v>
      </c>
      <c r="O383" t="str">
        <f t="shared" si="27"/>
        <v>Low  Fat</v>
      </c>
      <c r="P383">
        <f t="shared" si="28"/>
        <v>2</v>
      </c>
      <c r="Q383">
        <f t="shared" ca="1" si="29"/>
        <v>41</v>
      </c>
      <c r="R383" t="str">
        <f>IFERROR(VLOOKUP(J383,#REF!, 2,0),"Unknown")</f>
        <v>Unknown</v>
      </c>
    </row>
    <row r="384" spans="1:18" ht="12.5" x14ac:dyDescent="0.25">
      <c r="A384" s="1" t="s">
        <v>843</v>
      </c>
      <c r="B384" s="1">
        <v>14.65</v>
      </c>
      <c r="C384" s="1" t="s">
        <v>13</v>
      </c>
      <c r="D384" s="7">
        <v>0.17066366099999999</v>
      </c>
      <c r="E384" s="1" t="s">
        <v>60</v>
      </c>
      <c r="F384" s="4">
        <v>56.461399999999998</v>
      </c>
      <c r="G384" s="1" t="s">
        <v>44</v>
      </c>
      <c r="H384" s="1">
        <v>2002</v>
      </c>
      <c r="J384" s="1" t="s">
        <v>45</v>
      </c>
      <c r="K384" s="1" t="s">
        <v>18</v>
      </c>
      <c r="L384" s="4">
        <v>1436.7963999999999</v>
      </c>
      <c r="M384">
        <f t="shared" si="25"/>
        <v>14.65</v>
      </c>
      <c r="N384" t="str">
        <f t="shared" si="26"/>
        <v>Small</v>
      </c>
      <c r="O384" t="str">
        <f t="shared" si="27"/>
        <v>Low  Fat</v>
      </c>
      <c r="P384">
        <f t="shared" si="28"/>
        <v>25</v>
      </c>
      <c r="Q384">
        <f t="shared" ca="1" si="29"/>
        <v>24</v>
      </c>
      <c r="R384" t="str">
        <f>IFERROR(VLOOKUP(J384,#REF!, 2,0),"Unknown")</f>
        <v>Unknown</v>
      </c>
    </row>
    <row r="385" spans="1:18" ht="12.5" x14ac:dyDescent="0.25">
      <c r="A385" s="1" t="s">
        <v>843</v>
      </c>
      <c r="B385" s="1">
        <v>14.65</v>
      </c>
      <c r="C385" s="1" t="s">
        <v>13</v>
      </c>
      <c r="D385" s="7">
        <v>0</v>
      </c>
      <c r="E385" s="1" t="s">
        <v>60</v>
      </c>
      <c r="F385" s="4">
        <v>54.961399999999998</v>
      </c>
      <c r="G385" s="1" t="s">
        <v>15</v>
      </c>
      <c r="H385" s="1">
        <v>1999</v>
      </c>
      <c r="I385" s="1" t="s">
        <v>16</v>
      </c>
      <c r="J385" s="1" t="s">
        <v>17</v>
      </c>
      <c r="K385" s="1" t="s">
        <v>18</v>
      </c>
      <c r="L385" s="4">
        <v>552.61400000000003</v>
      </c>
      <c r="M385">
        <f t="shared" si="25"/>
        <v>14.65</v>
      </c>
      <c r="N385" t="str">
        <f t="shared" si="26"/>
        <v>Medium</v>
      </c>
      <c r="O385" t="str">
        <f t="shared" si="27"/>
        <v>Low  Fat</v>
      </c>
      <c r="P385">
        <f t="shared" si="28"/>
        <v>10</v>
      </c>
      <c r="Q385">
        <f t="shared" ca="1" si="29"/>
        <v>27</v>
      </c>
      <c r="R385" t="str">
        <f>IFERROR(VLOOKUP(J385,#REF!, 2,0),"Unknown")</f>
        <v>Unknown</v>
      </c>
    </row>
    <row r="386" spans="1:18" ht="12.5" x14ac:dyDescent="0.25">
      <c r="A386" s="1" t="s">
        <v>624</v>
      </c>
      <c r="C386" s="1" t="s">
        <v>13</v>
      </c>
      <c r="D386" s="7">
        <v>1.4522363E-2</v>
      </c>
      <c r="E386" s="1" t="s">
        <v>21</v>
      </c>
      <c r="F386" s="4">
        <v>50.232399999999998</v>
      </c>
      <c r="G386" s="1" t="s">
        <v>40</v>
      </c>
      <c r="H386" s="1">
        <v>1985</v>
      </c>
      <c r="I386" s="1" t="s">
        <v>16</v>
      </c>
      <c r="J386" s="1" t="s">
        <v>23</v>
      </c>
      <c r="K386" s="1" t="s">
        <v>41</v>
      </c>
      <c r="L386" s="4">
        <v>1298.31</v>
      </c>
      <c r="M386">
        <f t="shared" ref="M386:M449" si="30">IF(B386="",AVERAGE($B$2:$B$8524),B386)</f>
        <v>12.857645184136201</v>
      </c>
      <c r="N386" t="str">
        <f t="shared" ref="N386:N449" si="31">IF(I386="","Small",I386)</f>
        <v>Medium</v>
      </c>
      <c r="O386" t="str">
        <f t="shared" ref="O386:O449" si="32">IF(OR(C386="low fat", C386="LF"), "Low  Fat", IF(OR(C386="reg"),"Regular",C386))</f>
        <v>Low  Fat</v>
      </c>
      <c r="P386">
        <f t="shared" si="28"/>
        <v>26</v>
      </c>
      <c r="Q386">
        <f t="shared" ca="1" si="29"/>
        <v>41</v>
      </c>
      <c r="R386" t="str">
        <f>IFERROR(VLOOKUP(J386,#REF!, 2,0),"Unknown")</f>
        <v>Unknown</v>
      </c>
    </row>
    <row r="387" spans="1:18" ht="12.5" x14ac:dyDescent="0.25">
      <c r="A387" s="1" t="s">
        <v>624</v>
      </c>
      <c r="B387" s="1">
        <v>18.7</v>
      </c>
      <c r="C387" s="1" t="s">
        <v>13</v>
      </c>
      <c r="D387" s="7">
        <v>1.4675574E-2</v>
      </c>
      <c r="E387" s="1" t="s">
        <v>21</v>
      </c>
      <c r="F387" s="4">
        <v>50.8324</v>
      </c>
      <c r="G387" s="1" t="s">
        <v>47</v>
      </c>
      <c r="H387" s="1">
        <v>2007</v>
      </c>
      <c r="J387" s="1" t="s">
        <v>45</v>
      </c>
      <c r="K387" s="1" t="s">
        <v>18</v>
      </c>
      <c r="L387" s="4">
        <v>934.78319999999997</v>
      </c>
      <c r="M387">
        <f t="shared" si="30"/>
        <v>18.7</v>
      </c>
      <c r="N387" t="str">
        <f t="shared" si="31"/>
        <v>Small</v>
      </c>
      <c r="O387" t="str">
        <f t="shared" si="32"/>
        <v>Low  Fat</v>
      </c>
      <c r="P387">
        <f t="shared" ref="P387:P450" si="33">ROUND(L387/F387,0)</f>
        <v>18</v>
      </c>
      <c r="Q387">
        <f t="shared" ref="Q387:Q450" ca="1" si="34">YEAR(TODAY())-H387</f>
        <v>19</v>
      </c>
      <c r="R387" t="str">
        <f>IFERROR(VLOOKUP(J387,#REF!, 2,0),"Unknown")</f>
        <v>Unknown</v>
      </c>
    </row>
    <row r="388" spans="1:18" ht="12.5" x14ac:dyDescent="0.25">
      <c r="A388" s="1" t="s">
        <v>624</v>
      </c>
      <c r="B388" s="1">
        <v>18.7</v>
      </c>
      <c r="C388" s="1" t="s">
        <v>13</v>
      </c>
      <c r="D388" s="7">
        <v>0</v>
      </c>
      <c r="E388" s="1" t="s">
        <v>21</v>
      </c>
      <c r="F388" s="4">
        <v>52.232399999999998</v>
      </c>
      <c r="G388" s="1" t="s">
        <v>62</v>
      </c>
      <c r="H388" s="1">
        <v>2004</v>
      </c>
      <c r="I388" s="1" t="s">
        <v>51</v>
      </c>
      <c r="J388" s="1" t="s">
        <v>45</v>
      </c>
      <c r="K388" s="1" t="s">
        <v>18</v>
      </c>
      <c r="L388" s="4">
        <v>467.39159999999998</v>
      </c>
      <c r="M388">
        <f t="shared" si="30"/>
        <v>18.7</v>
      </c>
      <c r="N388" t="str">
        <f t="shared" si="31"/>
        <v>Small</v>
      </c>
      <c r="O388" t="str">
        <f t="shared" si="32"/>
        <v>Low  Fat</v>
      </c>
      <c r="P388">
        <f t="shared" si="33"/>
        <v>9</v>
      </c>
      <c r="Q388">
        <f t="shared" ca="1" si="34"/>
        <v>22</v>
      </c>
      <c r="R388" t="str">
        <f>IFERROR(VLOOKUP(J388,#REF!, 2,0),"Unknown")</f>
        <v>Unknown</v>
      </c>
    </row>
    <row r="389" spans="1:18" ht="12.5" x14ac:dyDescent="0.25">
      <c r="A389" s="1" t="s">
        <v>624</v>
      </c>
      <c r="B389" s="1">
        <v>18.7</v>
      </c>
      <c r="C389" s="1" t="s">
        <v>13</v>
      </c>
      <c r="D389" s="7">
        <v>1.4622625E-2</v>
      </c>
      <c r="E389" s="1" t="s">
        <v>21</v>
      </c>
      <c r="F389" s="4">
        <v>52.032400000000003</v>
      </c>
      <c r="G389" s="1" t="s">
        <v>44</v>
      </c>
      <c r="H389" s="1">
        <v>2002</v>
      </c>
      <c r="J389" s="1" t="s">
        <v>45</v>
      </c>
      <c r="K389" s="1" t="s">
        <v>18</v>
      </c>
      <c r="L389" s="4">
        <v>1090.5804000000001</v>
      </c>
      <c r="M389">
        <f t="shared" si="30"/>
        <v>18.7</v>
      </c>
      <c r="N389" t="str">
        <f t="shared" si="31"/>
        <v>Small</v>
      </c>
      <c r="O389" t="str">
        <f t="shared" si="32"/>
        <v>Low  Fat</v>
      </c>
      <c r="P389">
        <f t="shared" si="33"/>
        <v>21</v>
      </c>
      <c r="Q389">
        <f t="shared" ca="1" si="34"/>
        <v>24</v>
      </c>
      <c r="R389" t="str">
        <f>IFERROR(VLOOKUP(J389,#REF!, 2,0),"Unknown")</f>
        <v>Unknown</v>
      </c>
    </row>
    <row r="390" spans="1:18" ht="12.5" x14ac:dyDescent="0.25">
      <c r="A390" s="1" t="s">
        <v>624</v>
      </c>
      <c r="B390" s="1">
        <v>18.7</v>
      </c>
      <c r="C390" s="1" t="s">
        <v>13</v>
      </c>
      <c r="D390" s="7">
        <v>2.4425740000000001E-2</v>
      </c>
      <c r="E390" s="1" t="s">
        <v>21</v>
      </c>
      <c r="F390" s="4">
        <v>52.932400000000001</v>
      </c>
      <c r="G390" s="1" t="s">
        <v>29</v>
      </c>
      <c r="H390" s="1">
        <v>1998</v>
      </c>
      <c r="J390" s="1" t="s">
        <v>23</v>
      </c>
      <c r="K390" s="1" t="s">
        <v>30</v>
      </c>
      <c r="L390" s="4">
        <v>51.932400000000001</v>
      </c>
      <c r="M390">
        <f t="shared" si="30"/>
        <v>18.7</v>
      </c>
      <c r="N390" t="str">
        <f t="shared" si="31"/>
        <v>Small</v>
      </c>
      <c r="O390" t="str">
        <f t="shared" si="32"/>
        <v>Low  Fat</v>
      </c>
      <c r="P390">
        <f t="shared" si="33"/>
        <v>1</v>
      </c>
      <c r="Q390">
        <f t="shared" ca="1" si="34"/>
        <v>28</v>
      </c>
      <c r="R390" t="str">
        <f>IFERROR(VLOOKUP(J390,#REF!, 2,0),"Unknown")</f>
        <v>Unknown</v>
      </c>
    </row>
    <row r="391" spans="1:18" ht="12.5" x14ac:dyDescent="0.25">
      <c r="A391" s="1" t="s">
        <v>624</v>
      </c>
      <c r="B391" s="1">
        <v>18.7</v>
      </c>
      <c r="C391" s="1" t="s">
        <v>13</v>
      </c>
      <c r="D391" s="7">
        <v>1.4580885999999999E-2</v>
      </c>
      <c r="E391" s="1" t="s">
        <v>21</v>
      </c>
      <c r="F391" s="4">
        <v>50.232399999999998</v>
      </c>
      <c r="G391" s="1" t="s">
        <v>33</v>
      </c>
      <c r="H391" s="1">
        <v>1987</v>
      </c>
      <c r="I391" s="1" t="s">
        <v>34</v>
      </c>
      <c r="J391" s="1" t="s">
        <v>23</v>
      </c>
      <c r="K391" s="1" t="s">
        <v>18</v>
      </c>
      <c r="L391" s="4">
        <v>623.18880000000001</v>
      </c>
      <c r="M391">
        <f t="shared" si="30"/>
        <v>18.7</v>
      </c>
      <c r="N391" t="str">
        <f t="shared" si="31"/>
        <v>High</v>
      </c>
      <c r="O391" t="str">
        <f t="shared" si="32"/>
        <v>Low  Fat</v>
      </c>
      <c r="P391">
        <f t="shared" si="33"/>
        <v>12</v>
      </c>
      <c r="Q391">
        <f t="shared" ca="1" si="34"/>
        <v>39</v>
      </c>
      <c r="R391" t="str">
        <f>IFERROR(VLOOKUP(J391,#REF!, 2,0),"Unknown")</f>
        <v>Unknown</v>
      </c>
    </row>
    <row r="392" spans="1:18" ht="12.5" x14ac:dyDescent="0.25">
      <c r="A392" s="1" t="s">
        <v>1215</v>
      </c>
      <c r="B392" s="1">
        <v>16.2</v>
      </c>
      <c r="C392" s="1" t="s">
        <v>13</v>
      </c>
      <c r="D392" s="7">
        <v>0</v>
      </c>
      <c r="E392" s="1" t="s">
        <v>21</v>
      </c>
      <c r="F392" s="4">
        <v>73.4696</v>
      </c>
      <c r="G392" s="1" t="s">
        <v>33</v>
      </c>
      <c r="H392" s="1">
        <v>1987</v>
      </c>
      <c r="I392" s="1" t="s">
        <v>34</v>
      </c>
      <c r="J392" s="1" t="s">
        <v>23</v>
      </c>
      <c r="K392" s="1" t="s">
        <v>18</v>
      </c>
      <c r="L392" s="4">
        <v>2087.9488000000001</v>
      </c>
      <c r="M392">
        <f t="shared" si="30"/>
        <v>16.2</v>
      </c>
      <c r="N392" t="str">
        <f t="shared" si="31"/>
        <v>High</v>
      </c>
      <c r="O392" t="str">
        <f t="shared" si="32"/>
        <v>Low  Fat</v>
      </c>
      <c r="P392">
        <f t="shared" si="33"/>
        <v>28</v>
      </c>
      <c r="Q392">
        <f t="shared" ca="1" si="34"/>
        <v>39</v>
      </c>
      <c r="R392" t="str">
        <f>IFERROR(VLOOKUP(J392,#REF!, 2,0),"Unknown")</f>
        <v>Unknown</v>
      </c>
    </row>
    <row r="393" spans="1:18" ht="12.5" x14ac:dyDescent="0.25">
      <c r="A393" s="1" t="s">
        <v>1215</v>
      </c>
      <c r="B393" s="1">
        <v>16.2</v>
      </c>
      <c r="C393" s="1" t="s">
        <v>13</v>
      </c>
      <c r="D393" s="7">
        <v>3.3373748000000002E-2</v>
      </c>
      <c r="E393" s="1" t="s">
        <v>21</v>
      </c>
      <c r="F393" s="4">
        <v>74.069599999999994</v>
      </c>
      <c r="G393" s="1" t="s">
        <v>62</v>
      </c>
      <c r="H393" s="1">
        <v>2004</v>
      </c>
      <c r="I393" s="1" t="s">
        <v>51</v>
      </c>
      <c r="J393" s="1" t="s">
        <v>45</v>
      </c>
      <c r="K393" s="1" t="s">
        <v>18</v>
      </c>
      <c r="L393" s="4">
        <v>894.83519999999999</v>
      </c>
      <c r="M393">
        <f t="shared" si="30"/>
        <v>16.2</v>
      </c>
      <c r="N393" t="str">
        <f t="shared" si="31"/>
        <v>Small</v>
      </c>
      <c r="O393" t="str">
        <f t="shared" si="32"/>
        <v>Low  Fat</v>
      </c>
      <c r="P393">
        <f t="shared" si="33"/>
        <v>12</v>
      </c>
      <c r="Q393">
        <f t="shared" ca="1" si="34"/>
        <v>22</v>
      </c>
      <c r="R393" t="str">
        <f>IFERROR(VLOOKUP(J393,#REF!, 2,0),"Unknown")</f>
        <v>Unknown</v>
      </c>
    </row>
    <row r="394" spans="1:18" ht="12.5" x14ac:dyDescent="0.25">
      <c r="A394" s="1" t="s">
        <v>1215</v>
      </c>
      <c r="B394" s="1">
        <v>16.2</v>
      </c>
      <c r="C394" s="1" t="s">
        <v>13</v>
      </c>
      <c r="D394" s="7">
        <v>3.3447756000000002E-2</v>
      </c>
      <c r="E394" s="1" t="s">
        <v>21</v>
      </c>
      <c r="F394" s="4">
        <v>73.9696</v>
      </c>
      <c r="G394" s="1" t="s">
        <v>44</v>
      </c>
      <c r="H394" s="1">
        <v>2002</v>
      </c>
      <c r="J394" s="1" t="s">
        <v>45</v>
      </c>
      <c r="K394" s="1" t="s">
        <v>18</v>
      </c>
      <c r="L394" s="4">
        <v>894.83519999999999</v>
      </c>
      <c r="M394">
        <f t="shared" si="30"/>
        <v>16.2</v>
      </c>
      <c r="N394" t="str">
        <f t="shared" si="31"/>
        <v>Small</v>
      </c>
      <c r="O394" t="str">
        <f t="shared" si="32"/>
        <v>Low  Fat</v>
      </c>
      <c r="P394">
        <f t="shared" si="33"/>
        <v>12</v>
      </c>
      <c r="Q394">
        <f t="shared" ca="1" si="34"/>
        <v>24</v>
      </c>
      <c r="R394" t="str">
        <f>IFERROR(VLOOKUP(J394,#REF!, 2,0),"Unknown")</f>
        <v>Unknown</v>
      </c>
    </row>
    <row r="395" spans="1:18" ht="12.5" x14ac:dyDescent="0.25">
      <c r="A395" s="1" t="s">
        <v>1215</v>
      </c>
      <c r="B395" s="1">
        <v>16.2</v>
      </c>
      <c r="C395" s="1" t="s">
        <v>13</v>
      </c>
      <c r="D395" s="7">
        <v>3.3568871E-2</v>
      </c>
      <c r="E395" s="1" t="s">
        <v>21</v>
      </c>
      <c r="F395" s="4">
        <v>74.9696</v>
      </c>
      <c r="G395" s="1" t="s">
        <v>47</v>
      </c>
      <c r="H395" s="1">
        <v>2007</v>
      </c>
      <c r="J395" s="1" t="s">
        <v>45</v>
      </c>
      <c r="K395" s="1" t="s">
        <v>18</v>
      </c>
      <c r="L395" s="4">
        <v>2162.5183999999999</v>
      </c>
      <c r="M395">
        <f t="shared" si="30"/>
        <v>16.2</v>
      </c>
      <c r="N395" t="str">
        <f t="shared" si="31"/>
        <v>Small</v>
      </c>
      <c r="O395" t="str">
        <f t="shared" si="32"/>
        <v>Low  Fat</v>
      </c>
      <c r="P395">
        <f t="shared" si="33"/>
        <v>29</v>
      </c>
      <c r="Q395">
        <f t="shared" ca="1" si="34"/>
        <v>19</v>
      </c>
      <c r="R395" t="str">
        <f>IFERROR(VLOOKUP(J395,#REF!, 2,0),"Unknown")</f>
        <v>Unknown</v>
      </c>
    </row>
    <row r="396" spans="1:18" ht="12.5" x14ac:dyDescent="0.25">
      <c r="A396" s="1" t="s">
        <v>1215</v>
      </c>
      <c r="C396" s="1" t="s">
        <v>13</v>
      </c>
      <c r="D396" s="7">
        <v>5.8444176E-2</v>
      </c>
      <c r="E396" s="1" t="s">
        <v>21</v>
      </c>
      <c r="F396" s="4">
        <v>73.069599999999994</v>
      </c>
      <c r="G396" s="1" t="s">
        <v>67</v>
      </c>
      <c r="H396" s="1">
        <v>1985</v>
      </c>
      <c r="I396" s="1" t="s">
        <v>51</v>
      </c>
      <c r="J396" s="1" t="s">
        <v>17</v>
      </c>
      <c r="K396" s="1" t="s">
        <v>30</v>
      </c>
      <c r="L396" s="4">
        <v>223.7088</v>
      </c>
      <c r="M396">
        <f t="shared" si="30"/>
        <v>12.857645184136201</v>
      </c>
      <c r="N396" t="str">
        <f t="shared" si="31"/>
        <v>Small</v>
      </c>
      <c r="O396" t="str">
        <f t="shared" si="32"/>
        <v>Low  Fat</v>
      </c>
      <c r="P396">
        <f t="shared" si="33"/>
        <v>3</v>
      </c>
      <c r="Q396">
        <f t="shared" ca="1" si="34"/>
        <v>41</v>
      </c>
      <c r="R396" t="str">
        <f>IFERROR(VLOOKUP(J396,#REF!, 2,0),"Unknown")</f>
        <v>Unknown</v>
      </c>
    </row>
    <row r="397" spans="1:18" ht="12.5" x14ac:dyDescent="0.25">
      <c r="A397" s="1" t="s">
        <v>1215</v>
      </c>
      <c r="B397" s="1">
        <v>16.2</v>
      </c>
      <c r="C397" s="1" t="s">
        <v>13</v>
      </c>
      <c r="D397" s="7">
        <v>3.3380060000000003E-2</v>
      </c>
      <c r="E397" s="1" t="s">
        <v>21</v>
      </c>
      <c r="F397" s="4">
        <v>74.069599999999994</v>
      </c>
      <c r="G397" s="1" t="s">
        <v>50</v>
      </c>
      <c r="H397" s="1">
        <v>1997</v>
      </c>
      <c r="I397" s="1" t="s">
        <v>51</v>
      </c>
      <c r="J397" s="1" t="s">
        <v>17</v>
      </c>
      <c r="K397" s="1" t="s">
        <v>18</v>
      </c>
      <c r="L397" s="4">
        <v>1416.8224</v>
      </c>
      <c r="M397">
        <f t="shared" si="30"/>
        <v>16.2</v>
      </c>
      <c r="N397" t="str">
        <f t="shared" si="31"/>
        <v>Small</v>
      </c>
      <c r="O397" t="str">
        <f t="shared" si="32"/>
        <v>Low  Fat</v>
      </c>
      <c r="P397">
        <f t="shared" si="33"/>
        <v>19</v>
      </c>
      <c r="Q397">
        <f t="shared" ca="1" si="34"/>
        <v>29</v>
      </c>
      <c r="R397" t="str">
        <f>IFERROR(VLOOKUP(J397,#REF!, 2,0),"Unknown")</f>
        <v>Unknown</v>
      </c>
    </row>
    <row r="398" spans="1:18" ht="12.5" x14ac:dyDescent="0.25">
      <c r="A398" s="1" t="s">
        <v>115</v>
      </c>
      <c r="B398" s="1">
        <v>17.600000000000001</v>
      </c>
      <c r="C398" s="1" t="s">
        <v>13</v>
      </c>
      <c r="D398" s="7">
        <v>4.1700755999999999E-2</v>
      </c>
      <c r="E398" s="1" t="s">
        <v>21</v>
      </c>
      <c r="F398" s="4">
        <v>164.8526</v>
      </c>
      <c r="G398" s="1" t="s">
        <v>44</v>
      </c>
      <c r="H398" s="1">
        <v>2002</v>
      </c>
      <c r="J398" s="1" t="s">
        <v>45</v>
      </c>
      <c r="K398" s="1" t="s">
        <v>18</v>
      </c>
      <c r="L398" s="4">
        <v>2302.3364000000001</v>
      </c>
      <c r="M398">
        <f t="shared" si="30"/>
        <v>17.600000000000001</v>
      </c>
      <c r="N398" t="str">
        <f t="shared" si="31"/>
        <v>Small</v>
      </c>
      <c r="O398" t="str">
        <f t="shared" si="32"/>
        <v>Low  Fat</v>
      </c>
      <c r="P398">
        <f t="shared" si="33"/>
        <v>14</v>
      </c>
      <c r="Q398">
        <f t="shared" ca="1" si="34"/>
        <v>24</v>
      </c>
      <c r="R398" t="str">
        <f>IFERROR(VLOOKUP(J398,#REF!, 2,0),"Unknown")</f>
        <v>Unknown</v>
      </c>
    </row>
    <row r="399" spans="1:18" ht="12.5" x14ac:dyDescent="0.25">
      <c r="A399" s="1" t="s">
        <v>115</v>
      </c>
      <c r="C399" s="1" t="s">
        <v>13</v>
      </c>
      <c r="D399" s="7">
        <v>7.2864868999999999E-2</v>
      </c>
      <c r="E399" s="1" t="s">
        <v>21</v>
      </c>
      <c r="F399" s="4">
        <v>165.2526</v>
      </c>
      <c r="G399" s="1" t="s">
        <v>67</v>
      </c>
      <c r="H399" s="1">
        <v>1985</v>
      </c>
      <c r="I399" s="1" t="s">
        <v>51</v>
      </c>
      <c r="J399" s="1" t="s">
        <v>17</v>
      </c>
      <c r="K399" s="1" t="s">
        <v>30</v>
      </c>
      <c r="L399" s="4">
        <v>822.26300000000003</v>
      </c>
      <c r="M399">
        <f t="shared" si="30"/>
        <v>12.857645184136201</v>
      </c>
      <c r="N399" t="str">
        <f t="shared" si="31"/>
        <v>Small</v>
      </c>
      <c r="O399" t="str">
        <f t="shared" si="32"/>
        <v>Low  Fat</v>
      </c>
      <c r="P399">
        <f t="shared" si="33"/>
        <v>5</v>
      </c>
      <c r="Q399">
        <f t="shared" ca="1" si="34"/>
        <v>41</v>
      </c>
      <c r="R399" t="str">
        <f>IFERROR(VLOOKUP(J399,#REF!, 2,0),"Unknown")</f>
        <v>Unknown</v>
      </c>
    </row>
    <row r="400" spans="1:18" ht="12.5" x14ac:dyDescent="0.25">
      <c r="A400" s="1" t="s">
        <v>115</v>
      </c>
      <c r="B400" s="1">
        <v>17.600000000000001</v>
      </c>
      <c r="C400" s="1" t="s">
        <v>13</v>
      </c>
      <c r="D400" s="7">
        <v>4.1608487999999999E-2</v>
      </c>
      <c r="E400" s="1" t="s">
        <v>21</v>
      </c>
      <c r="F400" s="4">
        <v>165.45259999999999</v>
      </c>
      <c r="G400" s="1" t="s">
        <v>62</v>
      </c>
      <c r="H400" s="1">
        <v>2004</v>
      </c>
      <c r="I400" s="1" t="s">
        <v>51</v>
      </c>
      <c r="J400" s="1" t="s">
        <v>45</v>
      </c>
      <c r="K400" s="1" t="s">
        <v>18</v>
      </c>
      <c r="L400" s="4">
        <v>1644.5260000000001</v>
      </c>
      <c r="M400">
        <f t="shared" si="30"/>
        <v>17.600000000000001</v>
      </c>
      <c r="N400" t="str">
        <f t="shared" si="31"/>
        <v>Small</v>
      </c>
      <c r="O400" t="str">
        <f t="shared" si="32"/>
        <v>Low  Fat</v>
      </c>
      <c r="P400">
        <f t="shared" si="33"/>
        <v>10</v>
      </c>
      <c r="Q400">
        <f t="shared" ca="1" si="34"/>
        <v>22</v>
      </c>
      <c r="R400" t="str">
        <f>IFERROR(VLOOKUP(J400,#REF!, 2,0),"Unknown")</f>
        <v>Unknown</v>
      </c>
    </row>
    <row r="401" spans="1:18" ht="12.5" x14ac:dyDescent="0.25">
      <c r="A401" s="1" t="s">
        <v>115</v>
      </c>
      <c r="B401" s="1">
        <v>17.600000000000001</v>
      </c>
      <c r="C401" s="1" t="s">
        <v>13</v>
      </c>
      <c r="D401" s="7">
        <v>4.1581725E-2</v>
      </c>
      <c r="E401" s="1" t="s">
        <v>21</v>
      </c>
      <c r="F401" s="4">
        <v>163.3526</v>
      </c>
      <c r="G401" s="1" t="s">
        <v>33</v>
      </c>
      <c r="H401" s="1">
        <v>1987</v>
      </c>
      <c r="I401" s="1" t="s">
        <v>34</v>
      </c>
      <c r="J401" s="1" t="s">
        <v>23</v>
      </c>
      <c r="K401" s="1" t="s">
        <v>18</v>
      </c>
      <c r="L401" s="4">
        <v>3453.5046000000002</v>
      </c>
      <c r="M401">
        <f t="shared" si="30"/>
        <v>17.600000000000001</v>
      </c>
      <c r="N401" t="str">
        <f t="shared" si="31"/>
        <v>High</v>
      </c>
      <c r="O401" t="str">
        <f t="shared" si="32"/>
        <v>Low  Fat</v>
      </c>
      <c r="P401">
        <f t="shared" si="33"/>
        <v>21</v>
      </c>
      <c r="Q401">
        <f t="shared" ca="1" si="34"/>
        <v>39</v>
      </c>
      <c r="R401" t="str">
        <f>IFERROR(VLOOKUP(J401,#REF!, 2,0),"Unknown")</f>
        <v>Unknown</v>
      </c>
    </row>
    <row r="402" spans="1:18" ht="12.5" x14ac:dyDescent="0.25">
      <c r="A402" s="1" t="s">
        <v>115</v>
      </c>
      <c r="B402" s="1">
        <v>17.600000000000001</v>
      </c>
      <c r="C402" s="1" t="s">
        <v>13</v>
      </c>
      <c r="D402" s="7">
        <v>4.1851755999999997E-2</v>
      </c>
      <c r="E402" s="1" t="s">
        <v>21</v>
      </c>
      <c r="F402" s="4">
        <v>162.7526</v>
      </c>
      <c r="G402" s="1" t="s">
        <v>47</v>
      </c>
      <c r="H402" s="1">
        <v>2007</v>
      </c>
      <c r="J402" s="1" t="s">
        <v>45</v>
      </c>
      <c r="K402" s="1" t="s">
        <v>18</v>
      </c>
      <c r="L402" s="4">
        <v>3124.5994000000001</v>
      </c>
      <c r="M402">
        <f t="shared" si="30"/>
        <v>17.600000000000001</v>
      </c>
      <c r="N402" t="str">
        <f t="shared" si="31"/>
        <v>Small</v>
      </c>
      <c r="O402" t="str">
        <f t="shared" si="32"/>
        <v>Low  Fat</v>
      </c>
      <c r="P402">
        <f t="shared" si="33"/>
        <v>19</v>
      </c>
      <c r="Q402">
        <f t="shared" ca="1" si="34"/>
        <v>19</v>
      </c>
      <c r="R402" t="str">
        <f>IFERROR(VLOOKUP(J402,#REF!, 2,0),"Unknown")</f>
        <v>Unknown</v>
      </c>
    </row>
    <row r="403" spans="1:18" ht="12.5" x14ac:dyDescent="0.25">
      <c r="A403" s="1" t="s">
        <v>115</v>
      </c>
      <c r="B403" s="1">
        <v>17.600000000000001</v>
      </c>
      <c r="C403" s="1" t="s">
        <v>13</v>
      </c>
      <c r="D403" s="7">
        <v>4.1681058999999999E-2</v>
      </c>
      <c r="E403" s="1" t="s">
        <v>21</v>
      </c>
      <c r="F403" s="4">
        <v>164.2526</v>
      </c>
      <c r="G403" s="1" t="s">
        <v>15</v>
      </c>
      <c r="H403" s="1">
        <v>1999</v>
      </c>
      <c r="I403" s="1" t="s">
        <v>16</v>
      </c>
      <c r="J403" s="1" t="s">
        <v>17</v>
      </c>
      <c r="K403" s="1" t="s">
        <v>18</v>
      </c>
      <c r="L403" s="4">
        <v>1315.6207999999999</v>
      </c>
      <c r="M403">
        <f t="shared" si="30"/>
        <v>17.600000000000001</v>
      </c>
      <c r="N403" t="str">
        <f t="shared" si="31"/>
        <v>Medium</v>
      </c>
      <c r="O403" t="str">
        <f t="shared" si="32"/>
        <v>Low  Fat</v>
      </c>
      <c r="P403">
        <f t="shared" si="33"/>
        <v>8</v>
      </c>
      <c r="Q403">
        <f t="shared" ca="1" si="34"/>
        <v>27</v>
      </c>
      <c r="R403" t="str">
        <f>IFERROR(VLOOKUP(J403,#REF!, 2,0),"Unknown")</f>
        <v>Unknown</v>
      </c>
    </row>
    <row r="404" spans="1:18" ht="12.5" x14ac:dyDescent="0.25">
      <c r="A404" s="1" t="s">
        <v>346</v>
      </c>
      <c r="B404" s="1">
        <v>20.7</v>
      </c>
      <c r="C404" s="1" t="s">
        <v>13</v>
      </c>
      <c r="D404" s="7">
        <v>9.2613070000000006E-2</v>
      </c>
      <c r="E404" s="1" t="s">
        <v>14</v>
      </c>
      <c r="F404" s="4">
        <v>76.367000000000004</v>
      </c>
      <c r="G404" s="1" t="s">
        <v>33</v>
      </c>
      <c r="H404" s="1">
        <v>1987</v>
      </c>
      <c r="I404" s="1" t="s">
        <v>34</v>
      </c>
      <c r="J404" s="1" t="s">
        <v>23</v>
      </c>
      <c r="K404" s="1" t="s">
        <v>18</v>
      </c>
      <c r="L404" s="4">
        <v>306.26799999999997</v>
      </c>
      <c r="M404">
        <f t="shared" si="30"/>
        <v>20.7</v>
      </c>
      <c r="N404" t="str">
        <f t="shared" si="31"/>
        <v>High</v>
      </c>
      <c r="O404" t="str">
        <f t="shared" si="32"/>
        <v>Low  Fat</v>
      </c>
      <c r="P404">
        <f t="shared" si="33"/>
        <v>4</v>
      </c>
      <c r="Q404">
        <f t="shared" ca="1" si="34"/>
        <v>39</v>
      </c>
      <c r="R404" t="str">
        <f>IFERROR(VLOOKUP(J404,#REF!, 2,0),"Unknown")</f>
        <v>Unknown</v>
      </c>
    </row>
    <row r="405" spans="1:18" ht="12.5" x14ac:dyDescent="0.25">
      <c r="A405" s="1" t="s">
        <v>346</v>
      </c>
      <c r="C405" s="1" t="s">
        <v>13</v>
      </c>
      <c r="D405" s="7">
        <v>9.2241348000000001E-2</v>
      </c>
      <c r="E405" s="1" t="s">
        <v>14</v>
      </c>
      <c r="F405" s="4">
        <v>75.867000000000004</v>
      </c>
      <c r="G405" s="1" t="s">
        <v>40</v>
      </c>
      <c r="H405" s="1">
        <v>1985</v>
      </c>
      <c r="I405" s="1" t="s">
        <v>16</v>
      </c>
      <c r="J405" s="1" t="s">
        <v>23</v>
      </c>
      <c r="K405" s="1" t="s">
        <v>41</v>
      </c>
      <c r="L405" s="4">
        <v>2450.1439999999998</v>
      </c>
      <c r="M405">
        <f t="shared" si="30"/>
        <v>12.857645184136201</v>
      </c>
      <c r="N405" t="str">
        <f t="shared" si="31"/>
        <v>Medium</v>
      </c>
      <c r="O405" t="str">
        <f t="shared" si="32"/>
        <v>Low  Fat</v>
      </c>
      <c r="P405">
        <f t="shared" si="33"/>
        <v>32</v>
      </c>
      <c r="Q405">
        <f t="shared" ca="1" si="34"/>
        <v>41</v>
      </c>
      <c r="R405" t="str">
        <f>IFERROR(VLOOKUP(J405,#REF!, 2,0),"Unknown")</f>
        <v>Unknown</v>
      </c>
    </row>
    <row r="406" spans="1:18" ht="12.5" x14ac:dyDescent="0.25">
      <c r="A406" s="1" t="s">
        <v>346</v>
      </c>
      <c r="B406" s="1">
        <v>20.7</v>
      </c>
      <c r="C406" s="1" t="s">
        <v>13</v>
      </c>
      <c r="D406" s="7">
        <v>0</v>
      </c>
      <c r="E406" s="1" t="s">
        <v>14</v>
      </c>
      <c r="F406" s="4">
        <v>78.466999999999999</v>
      </c>
      <c r="G406" s="1" t="s">
        <v>50</v>
      </c>
      <c r="H406" s="1">
        <v>1997</v>
      </c>
      <c r="I406" s="1" t="s">
        <v>51</v>
      </c>
      <c r="J406" s="1" t="s">
        <v>17</v>
      </c>
      <c r="K406" s="1" t="s">
        <v>18</v>
      </c>
      <c r="L406" s="4">
        <v>1607.9069999999999</v>
      </c>
      <c r="M406">
        <f t="shared" si="30"/>
        <v>20.7</v>
      </c>
      <c r="N406" t="str">
        <f t="shared" si="31"/>
        <v>Small</v>
      </c>
      <c r="O406" t="str">
        <f t="shared" si="32"/>
        <v>Low  Fat</v>
      </c>
      <c r="P406">
        <f t="shared" si="33"/>
        <v>20</v>
      </c>
      <c r="Q406">
        <f t="shared" ca="1" si="34"/>
        <v>29</v>
      </c>
      <c r="R406" t="str">
        <f>IFERROR(VLOOKUP(J406,#REF!, 2,0),"Unknown")</f>
        <v>Unknown</v>
      </c>
    </row>
    <row r="407" spans="1:18" ht="12.5" x14ac:dyDescent="0.25">
      <c r="A407" s="1" t="s">
        <v>346</v>
      </c>
      <c r="B407" s="1">
        <v>20.7</v>
      </c>
      <c r="C407" s="1" t="s">
        <v>13</v>
      </c>
      <c r="D407" s="7">
        <v>9.3214498000000007E-2</v>
      </c>
      <c r="E407" s="1" t="s">
        <v>14</v>
      </c>
      <c r="F407" s="4">
        <v>74.667000000000002</v>
      </c>
      <c r="G407" s="1" t="s">
        <v>47</v>
      </c>
      <c r="H407" s="1">
        <v>2007</v>
      </c>
      <c r="J407" s="1" t="s">
        <v>45</v>
      </c>
      <c r="K407" s="1" t="s">
        <v>18</v>
      </c>
      <c r="L407" s="4">
        <v>2143.8760000000002</v>
      </c>
      <c r="M407">
        <f t="shared" si="30"/>
        <v>20.7</v>
      </c>
      <c r="N407" t="str">
        <f t="shared" si="31"/>
        <v>Small</v>
      </c>
      <c r="O407" t="str">
        <f t="shared" si="32"/>
        <v>Low  Fat</v>
      </c>
      <c r="P407">
        <f t="shared" si="33"/>
        <v>29</v>
      </c>
      <c r="Q407">
        <f t="shared" ca="1" si="34"/>
        <v>19</v>
      </c>
      <c r="R407" t="str">
        <f>IFERROR(VLOOKUP(J407,#REF!, 2,0),"Unknown")</f>
        <v>Unknown</v>
      </c>
    </row>
    <row r="408" spans="1:18" ht="12.5" x14ac:dyDescent="0.25">
      <c r="A408" s="1" t="s">
        <v>346</v>
      </c>
      <c r="B408" s="1">
        <v>20.7</v>
      </c>
      <c r="C408" s="1" t="s">
        <v>13</v>
      </c>
      <c r="D408" s="7">
        <v>9.2834313000000002E-2</v>
      </c>
      <c r="E408" s="1" t="s">
        <v>14</v>
      </c>
      <c r="F408" s="4">
        <v>77.667000000000002</v>
      </c>
      <c r="G408" s="1" t="s">
        <v>15</v>
      </c>
      <c r="H408" s="1">
        <v>1999</v>
      </c>
      <c r="I408" s="1" t="s">
        <v>16</v>
      </c>
      <c r="J408" s="1" t="s">
        <v>17</v>
      </c>
      <c r="K408" s="1" t="s">
        <v>18</v>
      </c>
      <c r="L408" s="4">
        <v>2220.4430000000002</v>
      </c>
      <c r="M408">
        <f t="shared" si="30"/>
        <v>20.7</v>
      </c>
      <c r="N408" t="str">
        <f t="shared" si="31"/>
        <v>Medium</v>
      </c>
      <c r="O408" t="str">
        <f t="shared" si="32"/>
        <v>Low  Fat</v>
      </c>
      <c r="P408">
        <f t="shared" si="33"/>
        <v>29</v>
      </c>
      <c r="Q408">
        <f t="shared" ca="1" si="34"/>
        <v>27</v>
      </c>
      <c r="R408" t="str">
        <f>IFERROR(VLOOKUP(J408,#REF!, 2,0),"Unknown")</f>
        <v>Unknown</v>
      </c>
    </row>
    <row r="409" spans="1:18" ht="12.5" x14ac:dyDescent="0.25">
      <c r="A409" s="1" t="s">
        <v>346</v>
      </c>
      <c r="C409" s="1" t="s">
        <v>72</v>
      </c>
      <c r="D409" s="7">
        <v>0</v>
      </c>
      <c r="E409" s="1" t="s">
        <v>14</v>
      </c>
      <c r="F409" s="4">
        <v>75.966999999999999</v>
      </c>
      <c r="G409" s="1" t="s">
        <v>67</v>
      </c>
      <c r="H409" s="1">
        <v>1985</v>
      </c>
      <c r="I409" s="1" t="s">
        <v>51</v>
      </c>
      <c r="J409" s="1" t="s">
        <v>17</v>
      </c>
      <c r="K409" s="1" t="s">
        <v>30</v>
      </c>
      <c r="L409" s="4">
        <v>153.13399999999999</v>
      </c>
      <c r="M409">
        <f t="shared" si="30"/>
        <v>12.857645184136201</v>
      </c>
      <c r="N409" t="str">
        <f t="shared" si="31"/>
        <v>Small</v>
      </c>
      <c r="O409" t="str">
        <f t="shared" si="32"/>
        <v>Low  Fat</v>
      </c>
      <c r="P409">
        <f t="shared" si="33"/>
        <v>2</v>
      </c>
      <c r="Q409">
        <f t="shared" ca="1" si="34"/>
        <v>41</v>
      </c>
      <c r="R409" t="str">
        <f>IFERROR(VLOOKUP(J409,#REF!, 2,0),"Unknown")</f>
        <v>Unknown</v>
      </c>
    </row>
    <row r="410" spans="1:18" ht="12.5" x14ac:dyDescent="0.25">
      <c r="A410" s="1" t="s">
        <v>913</v>
      </c>
      <c r="C410" s="1" t="s">
        <v>13</v>
      </c>
      <c r="D410" s="7">
        <v>4.3168762999999999E-2</v>
      </c>
      <c r="E410" s="1" t="s">
        <v>21</v>
      </c>
      <c r="F410" s="4">
        <v>82.859200000000001</v>
      </c>
      <c r="G410" s="1" t="s">
        <v>67</v>
      </c>
      <c r="H410" s="1">
        <v>1985</v>
      </c>
      <c r="I410" s="1" t="s">
        <v>51</v>
      </c>
      <c r="J410" s="1" t="s">
        <v>17</v>
      </c>
      <c r="K410" s="1" t="s">
        <v>30</v>
      </c>
      <c r="L410" s="4">
        <v>165.11840000000001</v>
      </c>
      <c r="M410">
        <f t="shared" si="30"/>
        <v>12.857645184136201</v>
      </c>
      <c r="N410" t="str">
        <f t="shared" si="31"/>
        <v>Small</v>
      </c>
      <c r="O410" t="str">
        <f t="shared" si="32"/>
        <v>Low  Fat</v>
      </c>
      <c r="P410">
        <f t="shared" si="33"/>
        <v>2</v>
      </c>
      <c r="Q410">
        <f t="shared" ca="1" si="34"/>
        <v>41</v>
      </c>
      <c r="R410" t="str">
        <f>IFERROR(VLOOKUP(J410,#REF!, 2,0),"Unknown")</f>
        <v>Unknown</v>
      </c>
    </row>
    <row r="411" spans="1:18" ht="12.5" x14ac:dyDescent="0.25">
      <c r="A411" s="1" t="s">
        <v>913</v>
      </c>
      <c r="B411" s="1">
        <v>19.7</v>
      </c>
      <c r="C411" s="1" t="s">
        <v>13</v>
      </c>
      <c r="D411" s="7">
        <v>2.4655593999999999E-2</v>
      </c>
      <c r="E411" s="1" t="s">
        <v>21</v>
      </c>
      <c r="F411" s="4">
        <v>84.359200000000001</v>
      </c>
      <c r="G411" s="1" t="s">
        <v>50</v>
      </c>
      <c r="H411" s="1">
        <v>1997</v>
      </c>
      <c r="I411" s="1" t="s">
        <v>51</v>
      </c>
      <c r="J411" s="1" t="s">
        <v>17</v>
      </c>
      <c r="K411" s="1" t="s">
        <v>18</v>
      </c>
      <c r="L411" s="4">
        <v>743.03279999999995</v>
      </c>
      <c r="M411">
        <f t="shared" si="30"/>
        <v>19.7</v>
      </c>
      <c r="N411" t="str">
        <f t="shared" si="31"/>
        <v>Small</v>
      </c>
      <c r="O411" t="str">
        <f t="shared" si="32"/>
        <v>Low  Fat</v>
      </c>
      <c r="P411">
        <f t="shared" si="33"/>
        <v>9</v>
      </c>
      <c r="Q411">
        <f t="shared" ca="1" si="34"/>
        <v>29</v>
      </c>
      <c r="R411" t="str">
        <f>IFERROR(VLOOKUP(J411,#REF!, 2,0),"Unknown")</f>
        <v>Unknown</v>
      </c>
    </row>
    <row r="412" spans="1:18" ht="12.5" x14ac:dyDescent="0.25">
      <c r="A412" s="1" t="s">
        <v>913</v>
      </c>
      <c r="B412" s="1">
        <v>19.7</v>
      </c>
      <c r="C412" s="1" t="s">
        <v>13</v>
      </c>
      <c r="D412" s="7">
        <v>2.4756031000000001E-2</v>
      </c>
      <c r="E412" s="1" t="s">
        <v>21</v>
      </c>
      <c r="F412" s="4">
        <v>83.859200000000001</v>
      </c>
      <c r="G412" s="1" t="s">
        <v>22</v>
      </c>
      <c r="H412" s="1">
        <v>2009</v>
      </c>
      <c r="I412" s="1" t="s">
        <v>16</v>
      </c>
      <c r="J412" s="1" t="s">
        <v>23</v>
      </c>
      <c r="K412" s="1" t="s">
        <v>24</v>
      </c>
      <c r="L412" s="4">
        <v>247.67760000000001</v>
      </c>
      <c r="M412">
        <f t="shared" si="30"/>
        <v>19.7</v>
      </c>
      <c r="N412" t="str">
        <f t="shared" si="31"/>
        <v>Medium</v>
      </c>
      <c r="O412" t="str">
        <f t="shared" si="32"/>
        <v>Low  Fat</v>
      </c>
      <c r="P412">
        <f t="shared" si="33"/>
        <v>3</v>
      </c>
      <c r="Q412">
        <f t="shared" ca="1" si="34"/>
        <v>17</v>
      </c>
      <c r="R412" t="str">
        <f>IFERROR(VLOOKUP(J412,#REF!, 2,0),"Unknown")</f>
        <v>Unknown</v>
      </c>
    </row>
    <row r="413" spans="1:18" ht="12.5" x14ac:dyDescent="0.25">
      <c r="A413" s="1" t="s">
        <v>913</v>
      </c>
      <c r="B413" s="1">
        <v>19.7</v>
      </c>
      <c r="C413" s="1" t="s">
        <v>13</v>
      </c>
      <c r="D413" s="7">
        <v>2.4635076999999998E-2</v>
      </c>
      <c r="E413" s="1" t="s">
        <v>21</v>
      </c>
      <c r="F413" s="4">
        <v>84.159199999999998</v>
      </c>
      <c r="G413" s="1" t="s">
        <v>33</v>
      </c>
      <c r="H413" s="1">
        <v>1987</v>
      </c>
      <c r="I413" s="1" t="s">
        <v>34</v>
      </c>
      <c r="J413" s="1" t="s">
        <v>23</v>
      </c>
      <c r="K413" s="1" t="s">
        <v>18</v>
      </c>
      <c r="L413" s="4">
        <v>1073.2696000000001</v>
      </c>
      <c r="M413">
        <f t="shared" si="30"/>
        <v>19.7</v>
      </c>
      <c r="N413" t="str">
        <f t="shared" si="31"/>
        <v>High</v>
      </c>
      <c r="O413" t="str">
        <f t="shared" si="32"/>
        <v>Low  Fat</v>
      </c>
      <c r="P413">
        <f t="shared" si="33"/>
        <v>13</v>
      </c>
      <c r="Q413">
        <f t="shared" ca="1" si="34"/>
        <v>39</v>
      </c>
      <c r="R413" t="str">
        <f>IFERROR(VLOOKUP(J413,#REF!, 2,0),"Unknown")</f>
        <v>Unknown</v>
      </c>
    </row>
    <row r="414" spans="1:18" ht="12.5" x14ac:dyDescent="0.25">
      <c r="A414" s="1" t="s">
        <v>1030</v>
      </c>
      <c r="B414" s="1">
        <v>17.600000000000001</v>
      </c>
      <c r="C414" s="1" t="s">
        <v>13</v>
      </c>
      <c r="D414" s="7">
        <v>9.7198194000000002E-2</v>
      </c>
      <c r="E414" s="1" t="s">
        <v>14</v>
      </c>
      <c r="F414" s="4">
        <v>89.885599999999997</v>
      </c>
      <c r="G414" s="1" t="s">
        <v>62</v>
      </c>
      <c r="H414" s="1">
        <v>2004</v>
      </c>
      <c r="I414" s="1" t="s">
        <v>51</v>
      </c>
      <c r="J414" s="1" t="s">
        <v>45</v>
      </c>
      <c r="K414" s="1" t="s">
        <v>18</v>
      </c>
      <c r="L414" s="4">
        <v>351.54239999999999</v>
      </c>
      <c r="M414">
        <f t="shared" si="30"/>
        <v>17.600000000000001</v>
      </c>
      <c r="N414" t="str">
        <f t="shared" si="31"/>
        <v>Small</v>
      </c>
      <c r="O414" t="str">
        <f t="shared" si="32"/>
        <v>Low  Fat</v>
      </c>
      <c r="P414">
        <f t="shared" si="33"/>
        <v>4</v>
      </c>
      <c r="Q414">
        <f t="shared" ca="1" si="34"/>
        <v>22</v>
      </c>
      <c r="R414" t="str">
        <f>IFERROR(VLOOKUP(J414,#REF!, 2,0),"Unknown")</f>
        <v>Unknown</v>
      </c>
    </row>
    <row r="415" spans="1:18" ht="12.5" x14ac:dyDescent="0.25">
      <c r="A415" s="1" t="s">
        <v>1030</v>
      </c>
      <c r="C415" s="1" t="s">
        <v>13</v>
      </c>
      <c r="D415" s="7">
        <v>0</v>
      </c>
      <c r="E415" s="1" t="s">
        <v>14</v>
      </c>
      <c r="F415" s="4">
        <v>89.185599999999994</v>
      </c>
      <c r="G415" s="1" t="s">
        <v>40</v>
      </c>
      <c r="H415" s="1">
        <v>1985</v>
      </c>
      <c r="I415" s="1" t="s">
        <v>16</v>
      </c>
      <c r="J415" s="1" t="s">
        <v>23</v>
      </c>
      <c r="K415" s="1" t="s">
        <v>41</v>
      </c>
      <c r="L415" s="4">
        <v>2109.2543999999998</v>
      </c>
      <c r="M415">
        <f t="shared" si="30"/>
        <v>12.857645184136201</v>
      </c>
      <c r="N415" t="str">
        <f t="shared" si="31"/>
        <v>Medium</v>
      </c>
      <c r="O415" t="str">
        <f t="shared" si="32"/>
        <v>Low  Fat</v>
      </c>
      <c r="P415">
        <f t="shared" si="33"/>
        <v>24</v>
      </c>
      <c r="Q415">
        <f t="shared" ca="1" si="34"/>
        <v>41</v>
      </c>
      <c r="R415" t="str">
        <f>IFERROR(VLOOKUP(J415,#REF!, 2,0),"Unknown")</f>
        <v>Unknown</v>
      </c>
    </row>
    <row r="416" spans="1:18" ht="12.5" x14ac:dyDescent="0.25">
      <c r="A416" s="1" t="s">
        <v>1030</v>
      </c>
      <c r="B416" s="1">
        <v>17.600000000000001</v>
      </c>
      <c r="C416" s="1" t="s">
        <v>13</v>
      </c>
      <c r="D416" s="7">
        <v>9.7367722000000004E-2</v>
      </c>
      <c r="E416" s="1" t="s">
        <v>14</v>
      </c>
      <c r="F416" s="4">
        <v>89.385599999999997</v>
      </c>
      <c r="G416" s="1" t="s">
        <v>15</v>
      </c>
      <c r="H416" s="1">
        <v>1999</v>
      </c>
      <c r="I416" s="1" t="s">
        <v>16</v>
      </c>
      <c r="J416" s="1" t="s">
        <v>17</v>
      </c>
      <c r="K416" s="1" t="s">
        <v>18</v>
      </c>
      <c r="L416" s="4">
        <v>878.85599999999999</v>
      </c>
      <c r="M416">
        <f t="shared" si="30"/>
        <v>17.600000000000001</v>
      </c>
      <c r="N416" t="str">
        <f t="shared" si="31"/>
        <v>Medium</v>
      </c>
      <c r="O416" t="str">
        <f t="shared" si="32"/>
        <v>Low  Fat</v>
      </c>
      <c r="P416">
        <f t="shared" si="33"/>
        <v>10</v>
      </c>
      <c r="Q416">
        <f t="shared" ca="1" si="34"/>
        <v>27</v>
      </c>
      <c r="R416" t="str">
        <f>IFERROR(VLOOKUP(J416,#REF!, 2,0),"Unknown")</f>
        <v>Unknown</v>
      </c>
    </row>
    <row r="417" spans="1:18" ht="12.5" x14ac:dyDescent="0.25">
      <c r="A417" s="1" t="s">
        <v>1030</v>
      </c>
      <c r="B417" s="1">
        <v>17.600000000000001</v>
      </c>
      <c r="C417" s="1" t="s">
        <v>13</v>
      </c>
      <c r="D417" s="7">
        <v>9.7135675000000005E-2</v>
      </c>
      <c r="E417" s="1" t="s">
        <v>14</v>
      </c>
      <c r="F417" s="4">
        <v>89.385599999999997</v>
      </c>
      <c r="G417" s="1" t="s">
        <v>33</v>
      </c>
      <c r="H417" s="1">
        <v>1987</v>
      </c>
      <c r="I417" s="1" t="s">
        <v>34</v>
      </c>
      <c r="J417" s="1" t="s">
        <v>23</v>
      </c>
      <c r="K417" s="1" t="s">
        <v>18</v>
      </c>
      <c r="L417" s="4">
        <v>1318.2840000000001</v>
      </c>
      <c r="M417">
        <f t="shared" si="30"/>
        <v>17.600000000000001</v>
      </c>
      <c r="N417" t="str">
        <f t="shared" si="31"/>
        <v>High</v>
      </c>
      <c r="O417" t="str">
        <f t="shared" si="32"/>
        <v>Low  Fat</v>
      </c>
      <c r="P417">
        <f t="shared" si="33"/>
        <v>15</v>
      </c>
      <c r="Q417">
        <f t="shared" ca="1" si="34"/>
        <v>39</v>
      </c>
      <c r="R417" t="str">
        <f>IFERROR(VLOOKUP(J417,#REF!, 2,0),"Unknown")</f>
        <v>Unknown</v>
      </c>
    </row>
    <row r="418" spans="1:18" ht="12.5" x14ac:dyDescent="0.25">
      <c r="A418" s="1" t="s">
        <v>1030</v>
      </c>
      <c r="C418" s="1" t="s">
        <v>13</v>
      </c>
      <c r="D418" s="7">
        <v>0.17021367600000001</v>
      </c>
      <c r="E418" s="1" t="s">
        <v>14</v>
      </c>
      <c r="F418" s="4">
        <v>89.585599999999999</v>
      </c>
      <c r="G418" s="1" t="s">
        <v>67</v>
      </c>
      <c r="H418" s="1">
        <v>1985</v>
      </c>
      <c r="I418" s="1" t="s">
        <v>51</v>
      </c>
      <c r="J418" s="1" t="s">
        <v>17</v>
      </c>
      <c r="K418" s="1" t="s">
        <v>30</v>
      </c>
      <c r="L418" s="4">
        <v>175.77119999999999</v>
      </c>
      <c r="M418">
        <f t="shared" si="30"/>
        <v>12.857645184136201</v>
      </c>
      <c r="N418" t="str">
        <f t="shared" si="31"/>
        <v>Small</v>
      </c>
      <c r="O418" t="str">
        <f t="shared" si="32"/>
        <v>Low  Fat</v>
      </c>
      <c r="P418">
        <f t="shared" si="33"/>
        <v>2</v>
      </c>
      <c r="Q418">
        <f t="shared" ca="1" si="34"/>
        <v>41</v>
      </c>
      <c r="R418" t="str">
        <f>IFERROR(VLOOKUP(J418,#REF!, 2,0),"Unknown")</f>
        <v>Unknown</v>
      </c>
    </row>
    <row r="419" spans="1:18" ht="12.5" x14ac:dyDescent="0.25">
      <c r="A419" s="1" t="s">
        <v>884</v>
      </c>
      <c r="B419" s="1">
        <v>10.8</v>
      </c>
      <c r="C419" s="1" t="s">
        <v>72</v>
      </c>
      <c r="D419" s="7">
        <v>0</v>
      </c>
      <c r="E419" s="1" t="s">
        <v>60</v>
      </c>
      <c r="F419" s="4">
        <v>72.337999999999994</v>
      </c>
      <c r="G419" s="1" t="s">
        <v>15</v>
      </c>
      <c r="H419" s="1">
        <v>1999</v>
      </c>
      <c r="I419" s="1" t="s">
        <v>16</v>
      </c>
      <c r="J419" s="1" t="s">
        <v>17</v>
      </c>
      <c r="K419" s="1" t="s">
        <v>18</v>
      </c>
      <c r="L419" s="4">
        <v>805.61800000000005</v>
      </c>
      <c r="M419">
        <f t="shared" si="30"/>
        <v>10.8</v>
      </c>
      <c r="N419" t="str">
        <f t="shared" si="31"/>
        <v>Medium</v>
      </c>
      <c r="O419" t="str">
        <f t="shared" si="32"/>
        <v>Low  Fat</v>
      </c>
      <c r="P419">
        <f t="shared" si="33"/>
        <v>11</v>
      </c>
      <c r="Q419">
        <f t="shared" ca="1" si="34"/>
        <v>27</v>
      </c>
      <c r="R419" t="str">
        <f>IFERROR(VLOOKUP(J419,#REF!, 2,0),"Unknown")</f>
        <v>Unknown</v>
      </c>
    </row>
    <row r="420" spans="1:18" ht="12.5" x14ac:dyDescent="0.25">
      <c r="A420" s="1" t="s">
        <v>884</v>
      </c>
      <c r="B420" s="1">
        <v>10.8</v>
      </c>
      <c r="C420" s="1" t="s">
        <v>13</v>
      </c>
      <c r="D420" s="7">
        <v>5.8433449999999998E-2</v>
      </c>
      <c r="E420" s="1" t="s">
        <v>60</v>
      </c>
      <c r="F420" s="4">
        <v>74.738</v>
      </c>
      <c r="G420" s="1" t="s">
        <v>50</v>
      </c>
      <c r="H420" s="1">
        <v>1997</v>
      </c>
      <c r="I420" s="1" t="s">
        <v>51</v>
      </c>
      <c r="J420" s="1" t="s">
        <v>17</v>
      </c>
      <c r="K420" s="1" t="s">
        <v>18</v>
      </c>
      <c r="L420" s="4">
        <v>1025.3320000000001</v>
      </c>
      <c r="M420">
        <f t="shared" si="30"/>
        <v>10.8</v>
      </c>
      <c r="N420" t="str">
        <f t="shared" si="31"/>
        <v>Small</v>
      </c>
      <c r="O420" t="str">
        <f t="shared" si="32"/>
        <v>Low  Fat</v>
      </c>
      <c r="P420">
        <f t="shared" si="33"/>
        <v>14</v>
      </c>
      <c r="Q420">
        <f t="shared" ca="1" si="34"/>
        <v>29</v>
      </c>
      <c r="R420" t="str">
        <f>IFERROR(VLOOKUP(J420,#REF!, 2,0),"Unknown")</f>
        <v>Unknown</v>
      </c>
    </row>
    <row r="421" spans="1:18" ht="12.5" x14ac:dyDescent="0.25">
      <c r="A421" s="1" t="s">
        <v>884</v>
      </c>
      <c r="B421" s="1">
        <v>10.8</v>
      </c>
      <c r="C421" s="1" t="s">
        <v>92</v>
      </c>
      <c r="D421" s="7">
        <v>9.7805614999999999E-2</v>
      </c>
      <c r="E421" s="1" t="s">
        <v>60</v>
      </c>
      <c r="F421" s="4">
        <v>73.938000000000002</v>
      </c>
      <c r="G421" s="1" t="s">
        <v>29</v>
      </c>
      <c r="H421" s="1">
        <v>1998</v>
      </c>
      <c r="J421" s="1" t="s">
        <v>23</v>
      </c>
      <c r="K421" s="1" t="s">
        <v>30</v>
      </c>
      <c r="L421" s="4">
        <v>73.238</v>
      </c>
      <c r="M421">
        <f t="shared" si="30"/>
        <v>10.8</v>
      </c>
      <c r="N421" t="str">
        <f t="shared" si="31"/>
        <v>Small</v>
      </c>
      <c r="O421" t="str">
        <f t="shared" si="32"/>
        <v>Low  Fat</v>
      </c>
      <c r="P421">
        <f t="shared" si="33"/>
        <v>1</v>
      </c>
      <c r="Q421">
        <f t="shared" ca="1" si="34"/>
        <v>28</v>
      </c>
      <c r="R421" t="str">
        <f>IFERROR(VLOOKUP(J421,#REF!, 2,0),"Unknown")</f>
        <v>Unknown</v>
      </c>
    </row>
    <row r="422" spans="1:18" ht="12.5" x14ac:dyDescent="0.25">
      <c r="A422" s="1" t="s">
        <v>368</v>
      </c>
      <c r="B422" s="1">
        <v>7.97</v>
      </c>
      <c r="C422" s="1" t="s">
        <v>13</v>
      </c>
      <c r="D422" s="7">
        <v>3.4452948999999997E-2</v>
      </c>
      <c r="E422" s="1" t="s">
        <v>21</v>
      </c>
      <c r="F422" s="4">
        <v>174.04220000000001</v>
      </c>
      <c r="G422" s="1" t="s">
        <v>50</v>
      </c>
      <c r="H422" s="1">
        <v>1997</v>
      </c>
      <c r="I422" s="1" t="s">
        <v>51</v>
      </c>
      <c r="J422" s="1" t="s">
        <v>17</v>
      </c>
      <c r="K422" s="1" t="s">
        <v>18</v>
      </c>
      <c r="L422" s="4">
        <v>2586.6329999999998</v>
      </c>
      <c r="M422">
        <f t="shared" si="30"/>
        <v>7.97</v>
      </c>
      <c r="N422" t="str">
        <f t="shared" si="31"/>
        <v>Small</v>
      </c>
      <c r="O422" t="str">
        <f t="shared" si="32"/>
        <v>Low  Fat</v>
      </c>
      <c r="P422">
        <f t="shared" si="33"/>
        <v>15</v>
      </c>
      <c r="Q422">
        <f t="shared" ca="1" si="34"/>
        <v>29</v>
      </c>
      <c r="R422" t="str">
        <f>IFERROR(VLOOKUP(J422,#REF!, 2,0),"Unknown")</f>
        <v>Unknown</v>
      </c>
    </row>
    <row r="423" spans="1:18" ht="12.5" x14ac:dyDescent="0.25">
      <c r="A423" s="1" t="s">
        <v>368</v>
      </c>
      <c r="B423" s="1">
        <v>7.97</v>
      </c>
      <c r="C423" s="1" t="s">
        <v>13</v>
      </c>
      <c r="D423" s="7">
        <v>3.4647828999999998E-2</v>
      </c>
      <c r="E423" s="1" t="s">
        <v>21</v>
      </c>
      <c r="F423" s="4">
        <v>171.2422</v>
      </c>
      <c r="G423" s="1" t="s">
        <v>47</v>
      </c>
      <c r="H423" s="1">
        <v>2007</v>
      </c>
      <c r="J423" s="1" t="s">
        <v>45</v>
      </c>
      <c r="K423" s="1" t="s">
        <v>18</v>
      </c>
      <c r="L423" s="4">
        <v>3103.9596000000001</v>
      </c>
      <c r="M423">
        <f t="shared" si="30"/>
        <v>7.97</v>
      </c>
      <c r="N423" t="str">
        <f t="shared" si="31"/>
        <v>Small</v>
      </c>
      <c r="O423" t="str">
        <f t="shared" si="32"/>
        <v>Low  Fat</v>
      </c>
      <c r="P423">
        <f t="shared" si="33"/>
        <v>18</v>
      </c>
      <c r="Q423">
        <f t="shared" ca="1" si="34"/>
        <v>19</v>
      </c>
      <c r="R423" t="str">
        <f>IFERROR(VLOOKUP(J423,#REF!, 2,0),"Unknown")</f>
        <v>Unknown</v>
      </c>
    </row>
    <row r="424" spans="1:18" ht="12.5" x14ac:dyDescent="0.25">
      <c r="A424" s="1" t="s">
        <v>368</v>
      </c>
      <c r="B424" s="1">
        <v>7.97</v>
      </c>
      <c r="C424" s="1" t="s">
        <v>13</v>
      </c>
      <c r="D424" s="7">
        <v>3.4424278000000003E-2</v>
      </c>
      <c r="E424" s="1" t="s">
        <v>21</v>
      </c>
      <c r="F424" s="4">
        <v>171.84219999999999</v>
      </c>
      <c r="G424" s="1" t="s">
        <v>33</v>
      </c>
      <c r="H424" s="1">
        <v>1987</v>
      </c>
      <c r="I424" s="1" t="s">
        <v>34</v>
      </c>
      <c r="J424" s="1" t="s">
        <v>23</v>
      </c>
      <c r="K424" s="1" t="s">
        <v>18</v>
      </c>
      <c r="L424" s="4">
        <v>2069.3063999999999</v>
      </c>
      <c r="M424">
        <f t="shared" si="30"/>
        <v>7.97</v>
      </c>
      <c r="N424" t="str">
        <f t="shared" si="31"/>
        <v>High</v>
      </c>
      <c r="O424" t="str">
        <f t="shared" si="32"/>
        <v>Low  Fat</v>
      </c>
      <c r="P424">
        <f t="shared" si="33"/>
        <v>12</v>
      </c>
      <c r="Q424">
        <f t="shared" ca="1" si="34"/>
        <v>39</v>
      </c>
      <c r="R424" t="str">
        <f>IFERROR(VLOOKUP(J424,#REF!, 2,0),"Unknown")</f>
        <v>Unknown</v>
      </c>
    </row>
    <row r="425" spans="1:18" ht="12.5" x14ac:dyDescent="0.25">
      <c r="A425" s="1" t="s">
        <v>368</v>
      </c>
      <c r="B425" s="1">
        <v>7.97</v>
      </c>
      <c r="C425" s="1" t="s">
        <v>13</v>
      </c>
      <c r="D425" s="7">
        <v>0</v>
      </c>
      <c r="E425" s="1" t="s">
        <v>21</v>
      </c>
      <c r="F425" s="4">
        <v>173.7422</v>
      </c>
      <c r="G425" s="1" t="s">
        <v>44</v>
      </c>
      <c r="H425" s="1">
        <v>2002</v>
      </c>
      <c r="J425" s="1" t="s">
        <v>45</v>
      </c>
      <c r="K425" s="1" t="s">
        <v>18</v>
      </c>
      <c r="L425" s="4">
        <v>2759.0752000000002</v>
      </c>
      <c r="M425">
        <f t="shared" si="30"/>
        <v>7.97</v>
      </c>
      <c r="N425" t="str">
        <f t="shared" si="31"/>
        <v>Small</v>
      </c>
      <c r="O425" t="str">
        <f t="shared" si="32"/>
        <v>Low  Fat</v>
      </c>
      <c r="P425">
        <f t="shared" si="33"/>
        <v>16</v>
      </c>
      <c r="Q425">
        <f t="shared" ca="1" si="34"/>
        <v>24</v>
      </c>
      <c r="R425" t="str">
        <f>IFERROR(VLOOKUP(J425,#REF!, 2,0),"Unknown")</f>
        <v>Unknown</v>
      </c>
    </row>
    <row r="426" spans="1:18" ht="12.5" x14ac:dyDescent="0.25">
      <c r="A426" s="1" t="s">
        <v>368</v>
      </c>
      <c r="C426" s="1" t="s">
        <v>13</v>
      </c>
      <c r="D426" s="7">
        <v>3.4286109000000002E-2</v>
      </c>
      <c r="E426" s="1" t="s">
        <v>21</v>
      </c>
      <c r="F426" s="4">
        <v>173.1422</v>
      </c>
      <c r="G426" s="1" t="s">
        <v>40</v>
      </c>
      <c r="H426" s="1">
        <v>1985</v>
      </c>
      <c r="I426" s="1" t="s">
        <v>16</v>
      </c>
      <c r="J426" s="1" t="s">
        <v>23</v>
      </c>
      <c r="K426" s="1" t="s">
        <v>41</v>
      </c>
      <c r="L426" s="4">
        <v>5000.8238000000001</v>
      </c>
      <c r="M426">
        <f t="shared" si="30"/>
        <v>12.857645184136201</v>
      </c>
      <c r="N426" t="str">
        <f t="shared" si="31"/>
        <v>Medium</v>
      </c>
      <c r="O426" t="str">
        <f t="shared" si="32"/>
        <v>Low  Fat</v>
      </c>
      <c r="P426">
        <f t="shared" si="33"/>
        <v>29</v>
      </c>
      <c r="Q426">
        <f t="shared" ca="1" si="34"/>
        <v>41</v>
      </c>
      <c r="R426" t="str">
        <f>IFERROR(VLOOKUP(J426,#REF!, 2,0),"Unknown")</f>
        <v>Unknown</v>
      </c>
    </row>
    <row r="427" spans="1:18" ht="12.5" x14ac:dyDescent="0.25">
      <c r="A427" s="1" t="s">
        <v>368</v>
      </c>
      <c r="B427" s="1">
        <v>7.97</v>
      </c>
      <c r="C427" s="1" t="s">
        <v>13</v>
      </c>
      <c r="D427" s="7">
        <v>5.7667173000000002E-2</v>
      </c>
      <c r="E427" s="1" t="s">
        <v>21</v>
      </c>
      <c r="F427" s="4">
        <v>172.1422</v>
      </c>
      <c r="G427" s="1" t="s">
        <v>29</v>
      </c>
      <c r="H427" s="1">
        <v>1998</v>
      </c>
      <c r="J427" s="1" t="s">
        <v>23</v>
      </c>
      <c r="K427" s="1" t="s">
        <v>30</v>
      </c>
      <c r="L427" s="4">
        <v>517.32659999999998</v>
      </c>
      <c r="M427">
        <f t="shared" si="30"/>
        <v>7.97</v>
      </c>
      <c r="N427" t="str">
        <f t="shared" si="31"/>
        <v>Small</v>
      </c>
      <c r="O427" t="str">
        <f t="shared" si="32"/>
        <v>Low  Fat</v>
      </c>
      <c r="P427">
        <f t="shared" si="33"/>
        <v>3</v>
      </c>
      <c r="Q427">
        <f t="shared" ca="1" si="34"/>
        <v>28</v>
      </c>
      <c r="R427" t="str">
        <f>IFERROR(VLOOKUP(J427,#REF!, 2,0),"Unknown")</f>
        <v>Unknown</v>
      </c>
    </row>
    <row r="428" spans="1:18" ht="12.5" x14ac:dyDescent="0.25">
      <c r="A428" s="1" t="s">
        <v>368</v>
      </c>
      <c r="B428" s="1">
        <v>7.97</v>
      </c>
      <c r="C428" s="1" t="s">
        <v>13</v>
      </c>
      <c r="D428" s="7">
        <v>0</v>
      </c>
      <c r="E428" s="1" t="s">
        <v>21</v>
      </c>
      <c r="F428" s="4">
        <v>172.04220000000001</v>
      </c>
      <c r="G428" s="1" t="s">
        <v>22</v>
      </c>
      <c r="H428" s="1">
        <v>2009</v>
      </c>
      <c r="I428" s="1" t="s">
        <v>16</v>
      </c>
      <c r="J428" s="1" t="s">
        <v>23</v>
      </c>
      <c r="K428" s="1" t="s">
        <v>24</v>
      </c>
      <c r="L428" s="4">
        <v>5690.5925999999999</v>
      </c>
      <c r="M428">
        <f t="shared" si="30"/>
        <v>7.97</v>
      </c>
      <c r="N428" t="str">
        <f t="shared" si="31"/>
        <v>Medium</v>
      </c>
      <c r="O428" t="str">
        <f t="shared" si="32"/>
        <v>Low  Fat</v>
      </c>
      <c r="P428">
        <f t="shared" si="33"/>
        <v>33</v>
      </c>
      <c r="Q428">
        <f t="shared" ca="1" si="34"/>
        <v>17</v>
      </c>
      <c r="R428" t="str">
        <f>IFERROR(VLOOKUP(J428,#REF!, 2,0),"Unknown")</f>
        <v>Unknown</v>
      </c>
    </row>
    <row r="429" spans="1:18" ht="12.5" x14ac:dyDescent="0.25">
      <c r="A429" s="1" t="s">
        <v>1510</v>
      </c>
      <c r="B429" s="1">
        <v>6.03</v>
      </c>
      <c r="C429" s="1" t="s">
        <v>13</v>
      </c>
      <c r="D429" s="7">
        <v>2.2703693E-2</v>
      </c>
      <c r="E429" s="1" t="s">
        <v>14</v>
      </c>
      <c r="F429" s="4">
        <v>177.90280000000001</v>
      </c>
      <c r="G429" s="1" t="s">
        <v>50</v>
      </c>
      <c r="H429" s="1">
        <v>1997</v>
      </c>
      <c r="I429" s="1" t="s">
        <v>51</v>
      </c>
      <c r="J429" s="1" t="s">
        <v>17</v>
      </c>
      <c r="K429" s="1" t="s">
        <v>18</v>
      </c>
      <c r="L429" s="4">
        <v>4781.7755999999999</v>
      </c>
      <c r="M429">
        <f t="shared" si="30"/>
        <v>6.03</v>
      </c>
      <c r="N429" t="str">
        <f t="shared" si="31"/>
        <v>Small</v>
      </c>
      <c r="O429" t="str">
        <f t="shared" si="32"/>
        <v>Low  Fat</v>
      </c>
      <c r="P429">
        <f t="shared" si="33"/>
        <v>27</v>
      </c>
      <c r="Q429">
        <f t="shared" ca="1" si="34"/>
        <v>29</v>
      </c>
      <c r="R429" t="str">
        <f>IFERROR(VLOOKUP(J429,#REF!, 2,0),"Unknown")</f>
        <v>Unknown</v>
      </c>
    </row>
    <row r="430" spans="1:18" ht="12.5" x14ac:dyDescent="0.25">
      <c r="A430" s="1" t="s">
        <v>1510</v>
      </c>
      <c r="B430" s="1">
        <v>6.03</v>
      </c>
      <c r="C430" s="1" t="s">
        <v>13</v>
      </c>
      <c r="D430" s="7">
        <v>2.2699400000000002E-2</v>
      </c>
      <c r="E430" s="1" t="s">
        <v>14</v>
      </c>
      <c r="F430" s="4">
        <v>176.40280000000001</v>
      </c>
      <c r="G430" s="1" t="s">
        <v>62</v>
      </c>
      <c r="H430" s="1">
        <v>2004</v>
      </c>
      <c r="I430" s="1" t="s">
        <v>51</v>
      </c>
      <c r="J430" s="1" t="s">
        <v>45</v>
      </c>
      <c r="K430" s="1" t="s">
        <v>18</v>
      </c>
      <c r="L430" s="4">
        <v>4250.4672</v>
      </c>
      <c r="M430">
        <f t="shared" si="30"/>
        <v>6.03</v>
      </c>
      <c r="N430" t="str">
        <f t="shared" si="31"/>
        <v>Small</v>
      </c>
      <c r="O430" t="str">
        <f t="shared" si="32"/>
        <v>Low  Fat</v>
      </c>
      <c r="P430">
        <f t="shared" si="33"/>
        <v>24</v>
      </c>
      <c r="Q430">
        <f t="shared" ca="1" si="34"/>
        <v>22</v>
      </c>
      <c r="R430" t="str">
        <f>IFERROR(VLOOKUP(J430,#REF!, 2,0),"Unknown")</f>
        <v>Unknown</v>
      </c>
    </row>
    <row r="431" spans="1:18" ht="12.5" x14ac:dyDescent="0.25">
      <c r="A431" s="1" t="s">
        <v>1510</v>
      </c>
      <c r="B431" s="1">
        <v>6.03</v>
      </c>
      <c r="C431" s="1" t="s">
        <v>13</v>
      </c>
      <c r="D431" s="7">
        <v>2.2832115E-2</v>
      </c>
      <c r="E431" s="1" t="s">
        <v>14</v>
      </c>
      <c r="F431" s="4">
        <v>176.7028</v>
      </c>
      <c r="G431" s="1" t="s">
        <v>47</v>
      </c>
      <c r="H431" s="1">
        <v>2007</v>
      </c>
      <c r="J431" s="1" t="s">
        <v>45</v>
      </c>
      <c r="K431" s="1" t="s">
        <v>18</v>
      </c>
      <c r="L431" s="4">
        <v>1416.8224</v>
      </c>
      <c r="M431">
        <f t="shared" si="30"/>
        <v>6.03</v>
      </c>
      <c r="N431" t="str">
        <f t="shared" si="31"/>
        <v>Small</v>
      </c>
      <c r="O431" t="str">
        <f t="shared" si="32"/>
        <v>Low  Fat</v>
      </c>
      <c r="P431">
        <f t="shared" si="33"/>
        <v>8</v>
      </c>
      <c r="Q431">
        <f t="shared" ca="1" si="34"/>
        <v>19</v>
      </c>
      <c r="R431" t="str">
        <f>IFERROR(VLOOKUP(J431,#REF!, 2,0),"Unknown")</f>
        <v>Unknown</v>
      </c>
    </row>
    <row r="432" spans="1:18" ht="12.5" x14ac:dyDescent="0.25">
      <c r="A432" s="1" t="s">
        <v>1510</v>
      </c>
      <c r="C432" s="1" t="s">
        <v>13</v>
      </c>
      <c r="D432" s="7">
        <v>0</v>
      </c>
      <c r="E432" s="1" t="s">
        <v>14</v>
      </c>
      <c r="F432" s="4">
        <v>175.30279999999999</v>
      </c>
      <c r="G432" s="1" t="s">
        <v>40</v>
      </c>
      <c r="H432" s="1">
        <v>1985</v>
      </c>
      <c r="I432" s="1" t="s">
        <v>16</v>
      </c>
      <c r="J432" s="1" t="s">
        <v>23</v>
      </c>
      <c r="K432" s="1" t="s">
        <v>41</v>
      </c>
      <c r="L432" s="4">
        <v>3719.1588000000002</v>
      </c>
      <c r="M432">
        <f t="shared" si="30"/>
        <v>12.857645184136201</v>
      </c>
      <c r="N432" t="str">
        <f t="shared" si="31"/>
        <v>Medium</v>
      </c>
      <c r="O432" t="str">
        <f t="shared" si="32"/>
        <v>Low  Fat</v>
      </c>
      <c r="P432">
        <f t="shared" si="33"/>
        <v>21</v>
      </c>
      <c r="Q432">
        <f t="shared" ca="1" si="34"/>
        <v>41</v>
      </c>
      <c r="R432" t="str">
        <f>IFERROR(VLOOKUP(J432,#REF!, 2,0),"Unknown")</f>
        <v>Unknown</v>
      </c>
    </row>
    <row r="433" spans="1:18" ht="12.5" x14ac:dyDescent="0.25">
      <c r="A433" s="1" t="s">
        <v>1510</v>
      </c>
      <c r="B433" s="1">
        <v>6.03</v>
      </c>
      <c r="C433" s="1" t="s">
        <v>13</v>
      </c>
      <c r="D433" s="7">
        <v>2.2684800000000001E-2</v>
      </c>
      <c r="E433" s="1" t="s">
        <v>14</v>
      </c>
      <c r="F433" s="4">
        <v>178.1028</v>
      </c>
      <c r="G433" s="1" t="s">
        <v>33</v>
      </c>
      <c r="H433" s="1">
        <v>1987</v>
      </c>
      <c r="I433" s="1" t="s">
        <v>34</v>
      </c>
      <c r="J433" s="1" t="s">
        <v>23</v>
      </c>
      <c r="K433" s="1" t="s">
        <v>18</v>
      </c>
      <c r="L433" s="4">
        <v>4604.6728000000003</v>
      </c>
      <c r="M433">
        <f t="shared" si="30"/>
        <v>6.03</v>
      </c>
      <c r="N433" t="str">
        <f t="shared" si="31"/>
        <v>High</v>
      </c>
      <c r="O433" t="str">
        <f t="shared" si="32"/>
        <v>Low  Fat</v>
      </c>
      <c r="P433">
        <f t="shared" si="33"/>
        <v>26</v>
      </c>
      <c r="Q433">
        <f t="shared" ca="1" si="34"/>
        <v>39</v>
      </c>
      <c r="R433" t="str">
        <f>IFERROR(VLOOKUP(J433,#REF!, 2,0),"Unknown")</f>
        <v>Unknown</v>
      </c>
    </row>
    <row r="434" spans="1:18" ht="12.5" x14ac:dyDescent="0.25">
      <c r="A434" s="1" t="s">
        <v>1510</v>
      </c>
      <c r="C434" s="1" t="s">
        <v>13</v>
      </c>
      <c r="D434" s="7">
        <v>3.9751236000000002E-2</v>
      </c>
      <c r="E434" s="1" t="s">
        <v>14</v>
      </c>
      <c r="F434" s="4">
        <v>176.90280000000001</v>
      </c>
      <c r="G434" s="1" t="s">
        <v>67</v>
      </c>
      <c r="H434" s="1">
        <v>1985</v>
      </c>
      <c r="I434" s="1" t="s">
        <v>51</v>
      </c>
      <c r="J434" s="1" t="s">
        <v>17</v>
      </c>
      <c r="K434" s="1" t="s">
        <v>30</v>
      </c>
      <c r="L434" s="4">
        <v>708.41120000000001</v>
      </c>
      <c r="M434">
        <f t="shared" si="30"/>
        <v>12.857645184136201</v>
      </c>
      <c r="N434" t="str">
        <f t="shared" si="31"/>
        <v>Small</v>
      </c>
      <c r="O434" t="str">
        <f t="shared" si="32"/>
        <v>Low  Fat</v>
      </c>
      <c r="P434">
        <f t="shared" si="33"/>
        <v>4</v>
      </c>
      <c r="Q434">
        <f t="shared" ca="1" si="34"/>
        <v>41</v>
      </c>
      <c r="R434" t="str">
        <f>IFERROR(VLOOKUP(J434,#REF!, 2,0),"Unknown")</f>
        <v>Unknown</v>
      </c>
    </row>
    <row r="435" spans="1:18" ht="12.5" x14ac:dyDescent="0.25">
      <c r="A435" s="1" t="s">
        <v>1510</v>
      </c>
      <c r="B435" s="1">
        <v>6.03</v>
      </c>
      <c r="C435" s="1" t="s">
        <v>13</v>
      </c>
      <c r="D435" s="7">
        <v>2.2796178E-2</v>
      </c>
      <c r="E435" s="1" t="s">
        <v>14</v>
      </c>
      <c r="F435" s="4">
        <v>178.1028</v>
      </c>
      <c r="G435" s="1" t="s">
        <v>22</v>
      </c>
      <c r="H435" s="1">
        <v>2009</v>
      </c>
      <c r="I435" s="1" t="s">
        <v>16</v>
      </c>
      <c r="J435" s="1" t="s">
        <v>23</v>
      </c>
      <c r="K435" s="1" t="s">
        <v>24</v>
      </c>
      <c r="L435" s="4">
        <v>1416.8224</v>
      </c>
      <c r="M435">
        <f t="shared" si="30"/>
        <v>6.03</v>
      </c>
      <c r="N435" t="str">
        <f t="shared" si="31"/>
        <v>Medium</v>
      </c>
      <c r="O435" t="str">
        <f t="shared" si="32"/>
        <v>Low  Fat</v>
      </c>
      <c r="P435">
        <f t="shared" si="33"/>
        <v>8</v>
      </c>
      <c r="Q435">
        <f t="shared" ca="1" si="34"/>
        <v>17</v>
      </c>
      <c r="R435" t="str">
        <f>IFERROR(VLOOKUP(J435,#REF!, 2,0),"Unknown")</f>
        <v>Unknown</v>
      </c>
    </row>
    <row r="436" spans="1:18" ht="12.5" x14ac:dyDescent="0.25">
      <c r="A436" s="1" t="s">
        <v>1510</v>
      </c>
      <c r="B436" s="1">
        <v>6.03</v>
      </c>
      <c r="C436" s="1" t="s">
        <v>13</v>
      </c>
      <c r="D436" s="7">
        <v>0</v>
      </c>
      <c r="E436" s="1" t="s">
        <v>14</v>
      </c>
      <c r="F436" s="4">
        <v>175.1028</v>
      </c>
      <c r="G436" s="1" t="s">
        <v>15</v>
      </c>
      <c r="H436" s="1">
        <v>1999</v>
      </c>
      <c r="I436" s="1" t="s">
        <v>16</v>
      </c>
      <c r="J436" s="1" t="s">
        <v>17</v>
      </c>
      <c r="K436" s="1" t="s">
        <v>18</v>
      </c>
      <c r="L436" s="4">
        <v>1593.9251999999999</v>
      </c>
      <c r="M436">
        <f t="shared" si="30"/>
        <v>6.03</v>
      </c>
      <c r="N436" t="str">
        <f t="shared" si="31"/>
        <v>Medium</v>
      </c>
      <c r="O436" t="str">
        <f t="shared" si="32"/>
        <v>Low  Fat</v>
      </c>
      <c r="P436">
        <f t="shared" si="33"/>
        <v>9</v>
      </c>
      <c r="Q436">
        <f t="shared" ca="1" si="34"/>
        <v>27</v>
      </c>
      <c r="R436" t="str">
        <f>IFERROR(VLOOKUP(J436,#REF!, 2,0),"Unknown")</f>
        <v>Unknown</v>
      </c>
    </row>
    <row r="437" spans="1:18" ht="12.5" x14ac:dyDescent="0.25">
      <c r="A437" s="1" t="s">
        <v>59</v>
      </c>
      <c r="C437" s="1" t="s">
        <v>13</v>
      </c>
      <c r="D437" s="7">
        <v>3.4237681999999998E-2</v>
      </c>
      <c r="E437" s="1" t="s">
        <v>60</v>
      </c>
      <c r="F437" s="4">
        <v>113.2834</v>
      </c>
      <c r="G437" s="1" t="s">
        <v>40</v>
      </c>
      <c r="H437" s="1">
        <v>1985</v>
      </c>
      <c r="I437" s="1" t="s">
        <v>16</v>
      </c>
      <c r="J437" s="1" t="s">
        <v>23</v>
      </c>
      <c r="K437" s="1" t="s">
        <v>41</v>
      </c>
      <c r="L437" s="4">
        <v>2303.6680000000001</v>
      </c>
      <c r="M437">
        <f t="shared" si="30"/>
        <v>12.857645184136201</v>
      </c>
      <c r="N437" t="str">
        <f t="shared" si="31"/>
        <v>Medium</v>
      </c>
      <c r="O437" t="str">
        <f t="shared" si="32"/>
        <v>Low  Fat</v>
      </c>
      <c r="P437">
        <f t="shared" si="33"/>
        <v>20</v>
      </c>
      <c r="Q437">
        <f t="shared" ca="1" si="34"/>
        <v>41</v>
      </c>
      <c r="R437" t="str">
        <f>IFERROR(VLOOKUP(J437,#REF!, 2,0),"Unknown")</f>
        <v>Unknown</v>
      </c>
    </row>
    <row r="438" spans="1:18" ht="12.5" x14ac:dyDescent="0.25">
      <c r="A438" s="1" t="s">
        <v>59</v>
      </c>
      <c r="C438" s="1" t="s">
        <v>13</v>
      </c>
      <c r="D438" s="7">
        <v>6.0237464999999997E-2</v>
      </c>
      <c r="E438" s="1" t="s">
        <v>60</v>
      </c>
      <c r="F438" s="4">
        <v>115.9834</v>
      </c>
      <c r="G438" s="1" t="s">
        <v>67</v>
      </c>
      <c r="H438" s="1">
        <v>1985</v>
      </c>
      <c r="I438" s="1" t="s">
        <v>51</v>
      </c>
      <c r="J438" s="1" t="s">
        <v>17</v>
      </c>
      <c r="K438" s="1" t="s">
        <v>30</v>
      </c>
      <c r="L438" s="4">
        <v>345.55020000000002</v>
      </c>
      <c r="M438">
        <f t="shared" si="30"/>
        <v>12.857645184136201</v>
      </c>
      <c r="N438" t="str">
        <f t="shared" si="31"/>
        <v>Small</v>
      </c>
      <c r="O438" t="str">
        <f t="shared" si="32"/>
        <v>Low  Fat</v>
      </c>
      <c r="P438">
        <f t="shared" si="33"/>
        <v>3</v>
      </c>
      <c r="Q438">
        <f t="shared" ca="1" si="34"/>
        <v>41</v>
      </c>
      <c r="R438" t="str">
        <f>IFERROR(VLOOKUP(J438,#REF!, 2,0),"Unknown")</f>
        <v>Unknown</v>
      </c>
    </row>
    <row r="439" spans="1:18" ht="12.5" x14ac:dyDescent="0.25">
      <c r="A439" s="1" t="s">
        <v>59</v>
      </c>
      <c r="B439" s="1">
        <v>8.26</v>
      </c>
      <c r="C439" s="1" t="s">
        <v>13</v>
      </c>
      <c r="D439" s="7">
        <v>3.4457776000000002E-2</v>
      </c>
      <c r="E439" s="1" t="s">
        <v>60</v>
      </c>
      <c r="F439" s="4">
        <v>113.38339999999999</v>
      </c>
      <c r="G439" s="1" t="s">
        <v>15</v>
      </c>
      <c r="H439" s="1">
        <v>1999</v>
      </c>
      <c r="I439" s="1" t="s">
        <v>16</v>
      </c>
      <c r="J439" s="1" t="s">
        <v>17</v>
      </c>
      <c r="K439" s="1" t="s">
        <v>18</v>
      </c>
      <c r="L439" s="4">
        <v>2073.3011999999999</v>
      </c>
      <c r="M439">
        <f t="shared" si="30"/>
        <v>8.26</v>
      </c>
      <c r="N439" t="str">
        <f t="shared" si="31"/>
        <v>Medium</v>
      </c>
      <c r="O439" t="str">
        <f t="shared" si="32"/>
        <v>Low  Fat</v>
      </c>
      <c r="P439">
        <f t="shared" si="33"/>
        <v>18</v>
      </c>
      <c r="Q439">
        <f t="shared" ca="1" si="34"/>
        <v>27</v>
      </c>
      <c r="R439" t="str">
        <f>IFERROR(VLOOKUP(J439,#REF!, 2,0),"Unknown")</f>
        <v>Unknown</v>
      </c>
    </row>
    <row r="440" spans="1:18" ht="12.5" x14ac:dyDescent="0.25">
      <c r="A440" s="1" t="s">
        <v>59</v>
      </c>
      <c r="B440" s="1">
        <v>8.26</v>
      </c>
      <c r="C440" s="1" t="s">
        <v>13</v>
      </c>
      <c r="D440" s="7">
        <v>5.7585722999999998E-2</v>
      </c>
      <c r="E440" s="1" t="s">
        <v>60</v>
      </c>
      <c r="F440" s="4">
        <v>113.7834</v>
      </c>
      <c r="G440" s="1" t="s">
        <v>29</v>
      </c>
      <c r="H440" s="1">
        <v>1998</v>
      </c>
      <c r="J440" s="1" t="s">
        <v>23</v>
      </c>
      <c r="K440" s="1" t="s">
        <v>30</v>
      </c>
      <c r="L440" s="4">
        <v>115.18340000000001</v>
      </c>
      <c r="M440">
        <f t="shared" si="30"/>
        <v>8.26</v>
      </c>
      <c r="N440" t="str">
        <f t="shared" si="31"/>
        <v>Small</v>
      </c>
      <c r="O440" t="str">
        <f t="shared" si="32"/>
        <v>Low  Fat</v>
      </c>
      <c r="P440">
        <f t="shared" si="33"/>
        <v>1</v>
      </c>
      <c r="Q440">
        <f t="shared" ca="1" si="34"/>
        <v>28</v>
      </c>
      <c r="R440" t="str">
        <f>IFERROR(VLOOKUP(J440,#REF!, 2,0),"Unknown")</f>
        <v>Unknown</v>
      </c>
    </row>
    <row r="441" spans="1:18" ht="12.5" x14ac:dyDescent="0.25">
      <c r="A441" s="1" t="s">
        <v>59</v>
      </c>
      <c r="B441" s="1">
        <v>8.26</v>
      </c>
      <c r="C441" s="1" t="s">
        <v>13</v>
      </c>
      <c r="D441" s="7">
        <v>3.4397781000000002E-2</v>
      </c>
      <c r="E441" s="1" t="s">
        <v>60</v>
      </c>
      <c r="F441" s="4">
        <v>115.7834</v>
      </c>
      <c r="G441" s="1" t="s">
        <v>62</v>
      </c>
      <c r="H441" s="1">
        <v>2004</v>
      </c>
      <c r="I441" s="1" t="s">
        <v>51</v>
      </c>
      <c r="J441" s="1" t="s">
        <v>45</v>
      </c>
      <c r="K441" s="1" t="s">
        <v>18</v>
      </c>
      <c r="L441" s="4">
        <v>2073.3011999999999</v>
      </c>
      <c r="M441">
        <f t="shared" si="30"/>
        <v>8.26</v>
      </c>
      <c r="N441" t="str">
        <f t="shared" si="31"/>
        <v>Small</v>
      </c>
      <c r="O441" t="str">
        <f t="shared" si="32"/>
        <v>Low  Fat</v>
      </c>
      <c r="P441">
        <f t="shared" si="33"/>
        <v>18</v>
      </c>
      <c r="Q441">
        <f t="shared" ca="1" si="34"/>
        <v>22</v>
      </c>
      <c r="R441" t="str">
        <f>IFERROR(VLOOKUP(J441,#REF!, 2,0),"Unknown")</f>
        <v>Unknown</v>
      </c>
    </row>
    <row r="442" spans="1:18" ht="12.5" x14ac:dyDescent="0.25">
      <c r="A442" s="1" t="s">
        <v>59</v>
      </c>
      <c r="B442" s="1">
        <v>8.26</v>
      </c>
      <c r="C442" s="1" t="s">
        <v>13</v>
      </c>
      <c r="D442" s="7">
        <v>3.4544434999999998E-2</v>
      </c>
      <c r="E442" s="1" t="s">
        <v>60</v>
      </c>
      <c r="F442" s="4">
        <v>116.0834</v>
      </c>
      <c r="G442" s="1" t="s">
        <v>22</v>
      </c>
      <c r="H442" s="1">
        <v>2009</v>
      </c>
      <c r="I442" s="1" t="s">
        <v>16</v>
      </c>
      <c r="J442" s="1" t="s">
        <v>23</v>
      </c>
      <c r="K442" s="1" t="s">
        <v>24</v>
      </c>
      <c r="L442" s="4">
        <v>1267.0174</v>
      </c>
      <c r="M442">
        <f t="shared" si="30"/>
        <v>8.26</v>
      </c>
      <c r="N442" t="str">
        <f t="shared" si="31"/>
        <v>Medium</v>
      </c>
      <c r="O442" t="str">
        <f t="shared" si="32"/>
        <v>Low  Fat</v>
      </c>
      <c r="P442">
        <f t="shared" si="33"/>
        <v>11</v>
      </c>
      <c r="Q442">
        <f t="shared" ca="1" si="34"/>
        <v>17</v>
      </c>
      <c r="R442" t="str">
        <f>IFERROR(VLOOKUP(J442,#REF!, 2,0),"Unknown")</f>
        <v>Unknown</v>
      </c>
    </row>
    <row r="443" spans="1:18" ht="12.5" x14ac:dyDescent="0.25">
      <c r="A443" s="1" t="s">
        <v>59</v>
      </c>
      <c r="B443" s="1">
        <v>8.26</v>
      </c>
      <c r="C443" s="1" t="s">
        <v>13</v>
      </c>
      <c r="D443" s="7">
        <v>3.4474060000000001E-2</v>
      </c>
      <c r="E443" s="1" t="s">
        <v>60</v>
      </c>
      <c r="F443" s="4">
        <v>117.0834</v>
      </c>
      <c r="G443" s="1" t="s">
        <v>44</v>
      </c>
      <c r="H443" s="1">
        <v>2002</v>
      </c>
      <c r="J443" s="1" t="s">
        <v>45</v>
      </c>
      <c r="K443" s="1" t="s">
        <v>18</v>
      </c>
      <c r="L443" s="4">
        <v>1612.5676000000001</v>
      </c>
      <c r="M443">
        <f t="shared" si="30"/>
        <v>8.26</v>
      </c>
      <c r="N443" t="str">
        <f t="shared" si="31"/>
        <v>Small</v>
      </c>
      <c r="O443" t="str">
        <f t="shared" si="32"/>
        <v>Low  Fat</v>
      </c>
      <c r="P443">
        <f t="shared" si="33"/>
        <v>14</v>
      </c>
      <c r="Q443">
        <f t="shared" ca="1" si="34"/>
        <v>24</v>
      </c>
      <c r="R443" t="str">
        <f>IFERROR(VLOOKUP(J443,#REF!, 2,0),"Unknown")</f>
        <v>Unknown</v>
      </c>
    </row>
    <row r="444" spans="1:18" ht="12.5" x14ac:dyDescent="0.25">
      <c r="A444" s="1" t="s">
        <v>435</v>
      </c>
      <c r="B444" s="1">
        <v>15.35</v>
      </c>
      <c r="C444" s="1" t="s">
        <v>13</v>
      </c>
      <c r="D444" s="7">
        <v>2.0310045999999998E-2</v>
      </c>
      <c r="E444" s="1" t="s">
        <v>21</v>
      </c>
      <c r="F444" s="4">
        <v>218.05080000000001</v>
      </c>
      <c r="G444" s="1" t="s">
        <v>33</v>
      </c>
      <c r="H444" s="1">
        <v>1987</v>
      </c>
      <c r="I444" s="1" t="s">
        <v>34</v>
      </c>
      <c r="J444" s="1" t="s">
        <v>23</v>
      </c>
      <c r="K444" s="1" t="s">
        <v>18</v>
      </c>
      <c r="L444" s="4">
        <v>3038.7112000000002</v>
      </c>
      <c r="M444">
        <f t="shared" si="30"/>
        <v>15.35</v>
      </c>
      <c r="N444" t="str">
        <f t="shared" si="31"/>
        <v>High</v>
      </c>
      <c r="O444" t="str">
        <f t="shared" si="32"/>
        <v>Low  Fat</v>
      </c>
      <c r="P444">
        <f t="shared" si="33"/>
        <v>14</v>
      </c>
      <c r="Q444">
        <f t="shared" ca="1" si="34"/>
        <v>39</v>
      </c>
      <c r="R444" t="str">
        <f>IFERROR(VLOOKUP(J444,#REF!, 2,0),"Unknown")</f>
        <v>Unknown</v>
      </c>
    </row>
    <row r="445" spans="1:18" ht="12.5" x14ac:dyDescent="0.25">
      <c r="A445" s="1" t="s">
        <v>435</v>
      </c>
      <c r="B445" s="1">
        <v>15.35</v>
      </c>
      <c r="C445" s="1" t="s">
        <v>13</v>
      </c>
      <c r="D445" s="7">
        <v>2.0441938999999999E-2</v>
      </c>
      <c r="E445" s="1" t="s">
        <v>21</v>
      </c>
      <c r="F445" s="4">
        <v>216.45079999999999</v>
      </c>
      <c r="G445" s="1" t="s">
        <v>47</v>
      </c>
      <c r="H445" s="1">
        <v>2007</v>
      </c>
      <c r="J445" s="1" t="s">
        <v>45</v>
      </c>
      <c r="K445" s="1" t="s">
        <v>18</v>
      </c>
      <c r="L445" s="4">
        <v>5426.27</v>
      </c>
      <c r="M445">
        <f t="shared" si="30"/>
        <v>15.35</v>
      </c>
      <c r="N445" t="str">
        <f t="shared" si="31"/>
        <v>Small</v>
      </c>
      <c r="O445" t="str">
        <f t="shared" si="32"/>
        <v>Low  Fat</v>
      </c>
      <c r="P445">
        <f t="shared" si="33"/>
        <v>25</v>
      </c>
      <c r="Q445">
        <f t="shared" ca="1" si="34"/>
        <v>19</v>
      </c>
      <c r="R445" t="str">
        <f>IFERROR(VLOOKUP(J445,#REF!, 2,0),"Unknown")</f>
        <v>Unknown</v>
      </c>
    </row>
    <row r="446" spans="1:18" ht="12.5" x14ac:dyDescent="0.25">
      <c r="A446" s="1" t="s">
        <v>435</v>
      </c>
      <c r="B446" s="1">
        <v>15.35</v>
      </c>
      <c r="C446" s="1" t="s">
        <v>13</v>
      </c>
      <c r="D446" s="7">
        <v>2.0326962000000001E-2</v>
      </c>
      <c r="E446" s="1" t="s">
        <v>21</v>
      </c>
      <c r="F446" s="4">
        <v>216.7508</v>
      </c>
      <c r="G446" s="1" t="s">
        <v>50</v>
      </c>
      <c r="H446" s="1">
        <v>1997</v>
      </c>
      <c r="I446" s="1" t="s">
        <v>51</v>
      </c>
      <c r="J446" s="1" t="s">
        <v>17</v>
      </c>
      <c r="K446" s="1" t="s">
        <v>18</v>
      </c>
      <c r="L446" s="4">
        <v>1736.4064000000001</v>
      </c>
      <c r="M446">
        <f t="shared" si="30"/>
        <v>15.35</v>
      </c>
      <c r="N446" t="str">
        <f t="shared" si="31"/>
        <v>Small</v>
      </c>
      <c r="O446" t="str">
        <f t="shared" si="32"/>
        <v>Low  Fat</v>
      </c>
      <c r="P446">
        <f t="shared" si="33"/>
        <v>8</v>
      </c>
      <c r="Q446">
        <f t="shared" ca="1" si="34"/>
        <v>29</v>
      </c>
      <c r="R446" t="str">
        <f>IFERROR(VLOOKUP(J446,#REF!, 2,0),"Unknown")</f>
        <v>Unknown</v>
      </c>
    </row>
    <row r="447" spans="1:18" ht="12.5" x14ac:dyDescent="0.25">
      <c r="A447" s="1" t="s">
        <v>435</v>
      </c>
      <c r="B447" s="1">
        <v>15.35</v>
      </c>
      <c r="C447" s="1" t="s">
        <v>13</v>
      </c>
      <c r="D447" s="7">
        <v>2.0409765E-2</v>
      </c>
      <c r="E447" s="1" t="s">
        <v>21</v>
      </c>
      <c r="F447" s="4">
        <v>218.35079999999999</v>
      </c>
      <c r="G447" s="1" t="s">
        <v>22</v>
      </c>
      <c r="H447" s="1">
        <v>2009</v>
      </c>
      <c r="I447" s="1" t="s">
        <v>16</v>
      </c>
      <c r="J447" s="1" t="s">
        <v>23</v>
      </c>
      <c r="K447" s="1" t="s">
        <v>24</v>
      </c>
      <c r="L447" s="4">
        <v>2387.5587999999998</v>
      </c>
      <c r="M447">
        <f t="shared" si="30"/>
        <v>15.35</v>
      </c>
      <c r="N447" t="str">
        <f t="shared" si="31"/>
        <v>Medium</v>
      </c>
      <c r="O447" t="str">
        <f t="shared" si="32"/>
        <v>Low  Fat</v>
      </c>
      <c r="P447">
        <f t="shared" si="33"/>
        <v>11</v>
      </c>
      <c r="Q447">
        <f t="shared" ca="1" si="34"/>
        <v>17</v>
      </c>
      <c r="R447" t="str">
        <f>IFERROR(VLOOKUP(J447,#REF!, 2,0),"Unknown")</f>
        <v>Unknown</v>
      </c>
    </row>
    <row r="448" spans="1:18" ht="12.5" x14ac:dyDescent="0.25">
      <c r="A448" s="1" t="s">
        <v>1294</v>
      </c>
      <c r="C448" s="1" t="s">
        <v>13</v>
      </c>
      <c r="D448" s="7">
        <v>0.13653256899999999</v>
      </c>
      <c r="E448" s="1" t="s">
        <v>60</v>
      </c>
      <c r="F448" s="4">
        <v>159.65780000000001</v>
      </c>
      <c r="G448" s="1" t="s">
        <v>40</v>
      </c>
      <c r="H448" s="1">
        <v>1985</v>
      </c>
      <c r="I448" s="1" t="s">
        <v>16</v>
      </c>
      <c r="J448" s="1" t="s">
        <v>23</v>
      </c>
      <c r="K448" s="1" t="s">
        <v>41</v>
      </c>
      <c r="L448" s="4">
        <v>2888.2404000000001</v>
      </c>
      <c r="M448">
        <f t="shared" si="30"/>
        <v>12.857645184136201</v>
      </c>
      <c r="N448" t="str">
        <f t="shared" si="31"/>
        <v>Medium</v>
      </c>
      <c r="O448" t="str">
        <f t="shared" si="32"/>
        <v>Low  Fat</v>
      </c>
      <c r="P448">
        <f t="shared" si="33"/>
        <v>18</v>
      </c>
      <c r="Q448">
        <f t="shared" ca="1" si="34"/>
        <v>41</v>
      </c>
      <c r="R448" t="str">
        <f>IFERROR(VLOOKUP(J448,#REF!, 2,0),"Unknown")</f>
        <v>Unknown</v>
      </c>
    </row>
    <row r="449" spans="1:18" ht="12.5" x14ac:dyDescent="0.25">
      <c r="A449" s="1" t="s">
        <v>1294</v>
      </c>
      <c r="B449" s="1">
        <v>18.850000000000001</v>
      </c>
      <c r="C449" s="1" t="s">
        <v>13</v>
      </c>
      <c r="D449" s="7">
        <v>0.13797299299999999</v>
      </c>
      <c r="E449" s="1" t="s">
        <v>60</v>
      </c>
      <c r="F449" s="4">
        <v>158.45779999999999</v>
      </c>
      <c r="G449" s="1" t="s">
        <v>47</v>
      </c>
      <c r="H449" s="1">
        <v>2007</v>
      </c>
      <c r="J449" s="1" t="s">
        <v>45</v>
      </c>
      <c r="K449" s="1" t="s">
        <v>18</v>
      </c>
      <c r="L449" s="4">
        <v>1444.1202000000001</v>
      </c>
      <c r="M449">
        <f t="shared" si="30"/>
        <v>18.850000000000001</v>
      </c>
      <c r="N449" t="str">
        <f t="shared" si="31"/>
        <v>Small</v>
      </c>
      <c r="O449" t="str">
        <f t="shared" si="32"/>
        <v>Low  Fat</v>
      </c>
      <c r="P449">
        <f t="shared" si="33"/>
        <v>9</v>
      </c>
      <c r="Q449">
        <f t="shared" ca="1" si="34"/>
        <v>19</v>
      </c>
      <c r="R449" t="str">
        <f>IFERROR(VLOOKUP(J449,#REF!, 2,0),"Unknown")</f>
        <v>Unknown</v>
      </c>
    </row>
    <row r="450" spans="1:18" ht="12.5" x14ac:dyDescent="0.25">
      <c r="A450" s="1" t="s">
        <v>1294</v>
      </c>
      <c r="B450" s="1">
        <v>18.850000000000001</v>
      </c>
      <c r="C450" s="1" t="s">
        <v>13</v>
      </c>
      <c r="D450" s="7">
        <v>0.13741025600000001</v>
      </c>
      <c r="E450" s="1" t="s">
        <v>60</v>
      </c>
      <c r="F450" s="4">
        <v>161.7578</v>
      </c>
      <c r="G450" s="1" t="s">
        <v>15</v>
      </c>
      <c r="H450" s="1">
        <v>1999</v>
      </c>
      <c r="I450" s="1" t="s">
        <v>16</v>
      </c>
      <c r="J450" s="1" t="s">
        <v>17</v>
      </c>
      <c r="K450" s="1" t="s">
        <v>18</v>
      </c>
      <c r="L450" s="4">
        <v>1604.578</v>
      </c>
      <c r="M450">
        <f t="shared" ref="M450:M513" si="35">IF(B450="",AVERAGE($B$2:$B$8524),B450)</f>
        <v>18.850000000000001</v>
      </c>
      <c r="N450" t="str">
        <f t="shared" ref="N450:N513" si="36">IF(I450="","Small",I450)</f>
        <v>Medium</v>
      </c>
      <c r="O450" t="str">
        <f t="shared" ref="O450:O513" si="37">IF(OR(C450="low fat", C450="LF"), "Low  Fat", IF(OR(C450="reg"),"Regular",C450))</f>
        <v>Low  Fat</v>
      </c>
      <c r="P450">
        <f t="shared" si="33"/>
        <v>10</v>
      </c>
      <c r="Q450">
        <f t="shared" ca="1" si="34"/>
        <v>27</v>
      </c>
      <c r="R450" t="str">
        <f>IFERROR(VLOOKUP(J450,#REF!, 2,0),"Unknown")</f>
        <v>Unknown</v>
      </c>
    </row>
    <row r="451" spans="1:18" ht="12.5" x14ac:dyDescent="0.25">
      <c r="A451" s="1" t="s">
        <v>1294</v>
      </c>
      <c r="B451" s="1">
        <v>18.850000000000001</v>
      </c>
      <c r="C451" s="1" t="s">
        <v>13</v>
      </c>
      <c r="D451" s="7">
        <v>0.13747519</v>
      </c>
      <c r="E451" s="1" t="s">
        <v>60</v>
      </c>
      <c r="F451" s="4">
        <v>158.65780000000001</v>
      </c>
      <c r="G451" s="1" t="s">
        <v>44</v>
      </c>
      <c r="H451" s="1">
        <v>2002</v>
      </c>
      <c r="J451" s="1" t="s">
        <v>45</v>
      </c>
      <c r="K451" s="1" t="s">
        <v>18</v>
      </c>
      <c r="L451" s="4">
        <v>3369.6138000000001</v>
      </c>
      <c r="M451">
        <f t="shared" si="35"/>
        <v>18.850000000000001</v>
      </c>
      <c r="N451" t="str">
        <f t="shared" si="36"/>
        <v>Small</v>
      </c>
      <c r="O451" t="str">
        <f t="shared" si="37"/>
        <v>Low  Fat</v>
      </c>
      <c r="P451">
        <f t="shared" ref="P451:P514" si="38">ROUND(L451/F451,0)</f>
        <v>21</v>
      </c>
      <c r="Q451">
        <f t="shared" ref="Q451:Q514" ca="1" si="39">YEAR(TODAY())-H451</f>
        <v>24</v>
      </c>
      <c r="R451" t="str">
        <f>IFERROR(VLOOKUP(J451,#REF!, 2,0),"Unknown")</f>
        <v>Unknown</v>
      </c>
    </row>
    <row r="452" spans="1:18" ht="12.5" x14ac:dyDescent="0.25">
      <c r="A452" s="1" t="s">
        <v>1294</v>
      </c>
      <c r="B452" s="1">
        <v>18.850000000000001</v>
      </c>
      <c r="C452" s="1" t="s">
        <v>13</v>
      </c>
      <c r="D452" s="7">
        <v>0.13775583399999999</v>
      </c>
      <c r="E452" s="1" t="s">
        <v>60</v>
      </c>
      <c r="F452" s="4">
        <v>161.8578</v>
      </c>
      <c r="G452" s="1" t="s">
        <v>22</v>
      </c>
      <c r="H452" s="1">
        <v>2009</v>
      </c>
      <c r="I452" s="1" t="s">
        <v>16</v>
      </c>
      <c r="J452" s="1" t="s">
        <v>23</v>
      </c>
      <c r="K452" s="1" t="s">
        <v>24</v>
      </c>
      <c r="L452" s="4">
        <v>3530.0716000000002</v>
      </c>
      <c r="M452">
        <f t="shared" si="35"/>
        <v>18.850000000000001</v>
      </c>
      <c r="N452" t="str">
        <f t="shared" si="36"/>
        <v>Medium</v>
      </c>
      <c r="O452" t="str">
        <f t="shared" si="37"/>
        <v>Low  Fat</v>
      </c>
      <c r="P452">
        <f t="shared" si="38"/>
        <v>22</v>
      </c>
      <c r="Q452">
        <f t="shared" ca="1" si="39"/>
        <v>17</v>
      </c>
      <c r="R452" t="str">
        <f>IFERROR(VLOOKUP(J452,#REF!, 2,0),"Unknown")</f>
        <v>Unknown</v>
      </c>
    </row>
    <row r="453" spans="1:18" ht="12.5" x14ac:dyDescent="0.25">
      <c r="A453" s="1" t="s">
        <v>1294</v>
      </c>
      <c r="B453" s="1">
        <v>18.850000000000001</v>
      </c>
      <c r="C453" s="1" t="s">
        <v>13</v>
      </c>
      <c r="D453" s="7">
        <v>0</v>
      </c>
      <c r="E453" s="1" t="s">
        <v>60</v>
      </c>
      <c r="F453" s="4">
        <v>162.05779999999999</v>
      </c>
      <c r="G453" s="1" t="s">
        <v>62</v>
      </c>
      <c r="H453" s="1">
        <v>2004</v>
      </c>
      <c r="I453" s="1" t="s">
        <v>51</v>
      </c>
      <c r="J453" s="1" t="s">
        <v>45</v>
      </c>
      <c r="K453" s="1" t="s">
        <v>18</v>
      </c>
      <c r="L453" s="4">
        <v>3209.1559999999999</v>
      </c>
      <c r="M453">
        <f t="shared" si="35"/>
        <v>18.850000000000001</v>
      </c>
      <c r="N453" t="str">
        <f t="shared" si="36"/>
        <v>Small</v>
      </c>
      <c r="O453" t="str">
        <f t="shared" si="37"/>
        <v>Low  Fat</v>
      </c>
      <c r="P453">
        <f t="shared" si="38"/>
        <v>20</v>
      </c>
      <c r="Q453">
        <f t="shared" ca="1" si="39"/>
        <v>22</v>
      </c>
      <c r="R453" t="str">
        <f>IFERROR(VLOOKUP(J453,#REF!, 2,0),"Unknown")</f>
        <v>Unknown</v>
      </c>
    </row>
    <row r="454" spans="1:18" ht="12.5" x14ac:dyDescent="0.25">
      <c r="A454" s="1" t="s">
        <v>140</v>
      </c>
      <c r="B454" s="1">
        <v>19.600000000000001</v>
      </c>
      <c r="C454" s="1" t="s">
        <v>13</v>
      </c>
      <c r="D454" s="7">
        <v>3.3970195000000002E-2</v>
      </c>
      <c r="E454" s="1" t="s">
        <v>21</v>
      </c>
      <c r="F454" s="4">
        <v>55.1614</v>
      </c>
      <c r="G454" s="1" t="s">
        <v>44</v>
      </c>
      <c r="H454" s="1">
        <v>2002</v>
      </c>
      <c r="J454" s="1" t="s">
        <v>45</v>
      </c>
      <c r="K454" s="1" t="s">
        <v>18</v>
      </c>
      <c r="L454" s="4">
        <v>1381.5350000000001</v>
      </c>
      <c r="M454">
        <f t="shared" si="35"/>
        <v>19.600000000000001</v>
      </c>
      <c r="N454" t="str">
        <f t="shared" si="36"/>
        <v>Small</v>
      </c>
      <c r="O454" t="str">
        <f t="shared" si="37"/>
        <v>Low  Fat</v>
      </c>
      <c r="P454">
        <f t="shared" si="38"/>
        <v>25</v>
      </c>
      <c r="Q454">
        <f t="shared" ca="1" si="39"/>
        <v>24</v>
      </c>
      <c r="R454" t="str">
        <f>IFERROR(VLOOKUP(J454,#REF!, 2,0),"Unknown")</f>
        <v>Unknown</v>
      </c>
    </row>
    <row r="455" spans="1:18" ht="12.5" x14ac:dyDescent="0.25">
      <c r="A455" s="1" t="s">
        <v>140</v>
      </c>
      <c r="B455" s="1">
        <v>19.600000000000001</v>
      </c>
      <c r="C455" s="1" t="s">
        <v>13</v>
      </c>
      <c r="D455" s="7">
        <v>3.3901441999999997E-2</v>
      </c>
      <c r="E455" s="1" t="s">
        <v>21</v>
      </c>
      <c r="F455" s="4">
        <v>56.261400000000002</v>
      </c>
      <c r="G455" s="1" t="s">
        <v>50</v>
      </c>
      <c r="H455" s="1">
        <v>1997</v>
      </c>
      <c r="I455" s="1" t="s">
        <v>51</v>
      </c>
      <c r="J455" s="1" t="s">
        <v>17</v>
      </c>
      <c r="K455" s="1" t="s">
        <v>18</v>
      </c>
      <c r="L455" s="4">
        <v>773.65959999999995</v>
      </c>
      <c r="M455">
        <f t="shared" si="35"/>
        <v>19.600000000000001</v>
      </c>
      <c r="N455" t="str">
        <f t="shared" si="36"/>
        <v>Small</v>
      </c>
      <c r="O455" t="str">
        <f t="shared" si="37"/>
        <v>Low  Fat</v>
      </c>
      <c r="P455">
        <f t="shared" si="38"/>
        <v>14</v>
      </c>
      <c r="Q455">
        <f t="shared" ca="1" si="39"/>
        <v>29</v>
      </c>
      <c r="R455" t="str">
        <f>IFERROR(VLOOKUP(J455,#REF!, 2,0),"Unknown")</f>
        <v>Unknown</v>
      </c>
    </row>
    <row r="456" spans="1:18" ht="12.5" x14ac:dyDescent="0.25">
      <c r="A456" s="1" t="s">
        <v>140</v>
      </c>
      <c r="B456" s="1">
        <v>19.600000000000001</v>
      </c>
      <c r="C456" s="1" t="s">
        <v>13</v>
      </c>
      <c r="D456" s="7">
        <v>3.3954150000000002E-2</v>
      </c>
      <c r="E456" s="1" t="s">
        <v>21</v>
      </c>
      <c r="F456" s="4">
        <v>56.461399999999998</v>
      </c>
      <c r="G456" s="1" t="s">
        <v>15</v>
      </c>
      <c r="H456" s="1">
        <v>1999</v>
      </c>
      <c r="I456" s="1" t="s">
        <v>16</v>
      </c>
      <c r="J456" s="1" t="s">
        <v>17</v>
      </c>
      <c r="K456" s="1" t="s">
        <v>18</v>
      </c>
      <c r="L456" s="4">
        <v>773.65959999999995</v>
      </c>
      <c r="M456">
        <f t="shared" si="35"/>
        <v>19.600000000000001</v>
      </c>
      <c r="N456" t="str">
        <f t="shared" si="36"/>
        <v>Medium</v>
      </c>
      <c r="O456" t="str">
        <f t="shared" si="37"/>
        <v>Low  Fat</v>
      </c>
      <c r="P456">
        <f t="shared" si="38"/>
        <v>14</v>
      </c>
      <c r="Q456">
        <f t="shared" ca="1" si="39"/>
        <v>27</v>
      </c>
      <c r="R456" t="str">
        <f>IFERROR(VLOOKUP(J456,#REF!, 2,0),"Unknown")</f>
        <v>Unknown</v>
      </c>
    </row>
    <row r="457" spans="1:18" ht="12.5" x14ac:dyDescent="0.25">
      <c r="A457" s="1" t="s">
        <v>140</v>
      </c>
      <c r="B457" s="1">
        <v>19.600000000000001</v>
      </c>
      <c r="C457" s="1" t="s">
        <v>13</v>
      </c>
      <c r="D457" s="7">
        <v>3.3873229999999997E-2</v>
      </c>
      <c r="E457" s="1" t="s">
        <v>21</v>
      </c>
      <c r="F457" s="4">
        <v>56.1614</v>
      </c>
      <c r="G457" s="1" t="s">
        <v>33</v>
      </c>
      <c r="H457" s="1">
        <v>1987</v>
      </c>
      <c r="I457" s="1" t="s">
        <v>34</v>
      </c>
      <c r="J457" s="1" t="s">
        <v>23</v>
      </c>
      <c r="K457" s="1" t="s">
        <v>18</v>
      </c>
      <c r="L457" s="4">
        <v>828.92100000000005</v>
      </c>
      <c r="M457">
        <f t="shared" si="35"/>
        <v>19.600000000000001</v>
      </c>
      <c r="N457" t="str">
        <f t="shared" si="36"/>
        <v>High</v>
      </c>
      <c r="O457" t="str">
        <f t="shared" si="37"/>
        <v>Low  Fat</v>
      </c>
      <c r="P457">
        <f t="shared" si="38"/>
        <v>15</v>
      </c>
      <c r="Q457">
        <f t="shared" ca="1" si="39"/>
        <v>39</v>
      </c>
      <c r="R457" t="str">
        <f>IFERROR(VLOOKUP(J457,#REF!, 2,0),"Unknown")</f>
        <v>Unknown</v>
      </c>
    </row>
    <row r="458" spans="1:18" ht="12.5" x14ac:dyDescent="0.25">
      <c r="A458" s="1" t="s">
        <v>140</v>
      </c>
      <c r="B458" s="1">
        <v>19.600000000000001</v>
      </c>
      <c r="C458" s="1" t="s">
        <v>92</v>
      </c>
      <c r="D458" s="7">
        <v>3.4093203000000002E-2</v>
      </c>
      <c r="E458" s="1" t="s">
        <v>21</v>
      </c>
      <c r="F458" s="4">
        <v>56.6614</v>
      </c>
      <c r="G458" s="1" t="s">
        <v>47</v>
      </c>
      <c r="H458" s="1">
        <v>2007</v>
      </c>
      <c r="J458" s="1" t="s">
        <v>45</v>
      </c>
      <c r="K458" s="1" t="s">
        <v>18</v>
      </c>
      <c r="L458" s="4">
        <v>1492.0578</v>
      </c>
      <c r="M458">
        <f t="shared" si="35"/>
        <v>19.600000000000001</v>
      </c>
      <c r="N458" t="str">
        <f t="shared" si="36"/>
        <v>Small</v>
      </c>
      <c r="O458" t="str">
        <f t="shared" si="37"/>
        <v>Low  Fat</v>
      </c>
      <c r="P458">
        <f t="shared" si="38"/>
        <v>26</v>
      </c>
      <c r="Q458">
        <f t="shared" ca="1" si="39"/>
        <v>19</v>
      </c>
      <c r="R458" t="str">
        <f>IFERROR(VLOOKUP(J458,#REF!, 2,0),"Unknown")</f>
        <v>Unknown</v>
      </c>
    </row>
    <row r="459" spans="1:18" ht="12.5" x14ac:dyDescent="0.25">
      <c r="A459" s="1" t="s">
        <v>140</v>
      </c>
      <c r="C459" s="1" t="s">
        <v>13</v>
      </c>
      <c r="D459" s="7">
        <v>3.3737272999999998E-2</v>
      </c>
      <c r="E459" s="1" t="s">
        <v>21</v>
      </c>
      <c r="F459" s="4">
        <v>56.6614</v>
      </c>
      <c r="G459" s="1" t="s">
        <v>40</v>
      </c>
      <c r="H459" s="1">
        <v>1985</v>
      </c>
      <c r="I459" s="1" t="s">
        <v>16</v>
      </c>
      <c r="J459" s="1" t="s">
        <v>23</v>
      </c>
      <c r="K459" s="1" t="s">
        <v>41</v>
      </c>
      <c r="L459" s="4">
        <v>607.87540000000001</v>
      </c>
      <c r="M459">
        <f t="shared" si="35"/>
        <v>12.857645184136201</v>
      </c>
      <c r="N459" t="str">
        <f t="shared" si="36"/>
        <v>Medium</v>
      </c>
      <c r="O459" t="str">
        <f t="shared" si="37"/>
        <v>Low  Fat</v>
      </c>
      <c r="P459">
        <f t="shared" si="38"/>
        <v>11</v>
      </c>
      <c r="Q459">
        <f t="shared" ca="1" si="39"/>
        <v>41</v>
      </c>
      <c r="R459" t="str">
        <f>IFERROR(VLOOKUP(J459,#REF!, 2,0),"Unknown")</f>
        <v>Unknown</v>
      </c>
    </row>
    <row r="460" spans="1:18" ht="12.5" x14ac:dyDescent="0.25">
      <c r="A460" s="1" t="s">
        <v>140</v>
      </c>
      <c r="B460" s="1">
        <v>19.600000000000001</v>
      </c>
      <c r="C460" s="1" t="s">
        <v>13</v>
      </c>
      <c r="D460" s="7">
        <v>5.6744063999999997E-2</v>
      </c>
      <c r="E460" s="1" t="s">
        <v>21</v>
      </c>
      <c r="F460" s="4">
        <v>55.6614</v>
      </c>
      <c r="G460" s="1" t="s">
        <v>29</v>
      </c>
      <c r="H460" s="1">
        <v>1998</v>
      </c>
      <c r="J460" s="1" t="s">
        <v>23</v>
      </c>
      <c r="K460" s="1" t="s">
        <v>30</v>
      </c>
      <c r="L460" s="4">
        <v>165.7842</v>
      </c>
      <c r="M460">
        <f t="shared" si="35"/>
        <v>19.600000000000001</v>
      </c>
      <c r="N460" t="str">
        <f t="shared" si="36"/>
        <v>Small</v>
      </c>
      <c r="O460" t="str">
        <f t="shared" si="37"/>
        <v>Low  Fat</v>
      </c>
      <c r="P460">
        <f t="shared" si="38"/>
        <v>3</v>
      </c>
      <c r="Q460">
        <f t="shared" ca="1" si="39"/>
        <v>28</v>
      </c>
      <c r="R460" t="str">
        <f>IFERROR(VLOOKUP(J460,#REF!, 2,0),"Unknown")</f>
        <v>Unknown</v>
      </c>
    </row>
    <row r="461" spans="1:18" ht="12.5" x14ac:dyDescent="0.25">
      <c r="A461" s="1" t="s">
        <v>361</v>
      </c>
      <c r="B461" s="1">
        <v>15.85</v>
      </c>
      <c r="C461" s="1" t="s">
        <v>13</v>
      </c>
      <c r="D461" s="7">
        <v>0.107765165</v>
      </c>
      <c r="E461" s="1" t="s">
        <v>21</v>
      </c>
      <c r="F461" s="4">
        <v>59.590400000000002</v>
      </c>
      <c r="G461" s="1" t="s">
        <v>15</v>
      </c>
      <c r="H461" s="1">
        <v>1999</v>
      </c>
      <c r="I461" s="1" t="s">
        <v>16</v>
      </c>
      <c r="J461" s="1" t="s">
        <v>17</v>
      </c>
      <c r="K461" s="1" t="s">
        <v>18</v>
      </c>
      <c r="L461" s="4">
        <v>703.08479999999997</v>
      </c>
      <c r="M461">
        <f t="shared" si="35"/>
        <v>15.85</v>
      </c>
      <c r="N461" t="str">
        <f t="shared" si="36"/>
        <v>Medium</v>
      </c>
      <c r="O461" t="str">
        <f t="shared" si="37"/>
        <v>Low  Fat</v>
      </c>
      <c r="P461">
        <f t="shared" si="38"/>
        <v>12</v>
      </c>
      <c r="Q461">
        <f t="shared" ca="1" si="39"/>
        <v>27</v>
      </c>
      <c r="R461" t="str">
        <f>IFERROR(VLOOKUP(J461,#REF!, 2,0),"Unknown")</f>
        <v>Unknown</v>
      </c>
    </row>
    <row r="462" spans="1:18" ht="12.5" x14ac:dyDescent="0.25">
      <c r="A462" s="1" t="s">
        <v>361</v>
      </c>
      <c r="C462" s="1" t="s">
        <v>13</v>
      </c>
      <c r="D462" s="7">
        <v>0.107076832</v>
      </c>
      <c r="E462" s="1" t="s">
        <v>21</v>
      </c>
      <c r="F462" s="4">
        <v>58.790399999999998</v>
      </c>
      <c r="G462" s="1" t="s">
        <v>40</v>
      </c>
      <c r="H462" s="1">
        <v>1985</v>
      </c>
      <c r="I462" s="1" t="s">
        <v>16</v>
      </c>
      <c r="J462" s="1" t="s">
        <v>23</v>
      </c>
      <c r="K462" s="1" t="s">
        <v>41</v>
      </c>
      <c r="L462" s="4">
        <v>1288.9888000000001</v>
      </c>
      <c r="M462">
        <f t="shared" si="35"/>
        <v>12.857645184136201</v>
      </c>
      <c r="N462" t="str">
        <f t="shared" si="36"/>
        <v>Medium</v>
      </c>
      <c r="O462" t="str">
        <f t="shared" si="37"/>
        <v>Low  Fat</v>
      </c>
      <c r="P462">
        <f t="shared" si="38"/>
        <v>22</v>
      </c>
      <c r="Q462">
        <f t="shared" ca="1" si="39"/>
        <v>41</v>
      </c>
      <c r="R462" t="str">
        <f>IFERROR(VLOOKUP(J462,#REF!, 2,0),"Unknown")</f>
        <v>Unknown</v>
      </c>
    </row>
    <row r="463" spans="1:18" ht="12.5" x14ac:dyDescent="0.25">
      <c r="A463" s="1" t="s">
        <v>361</v>
      </c>
      <c r="B463" s="1">
        <v>15.85</v>
      </c>
      <c r="C463" s="1" t="s">
        <v>13</v>
      </c>
      <c r="D463" s="7">
        <v>0.108206497</v>
      </c>
      <c r="E463" s="1" t="s">
        <v>21</v>
      </c>
      <c r="F463" s="4">
        <v>58.3904</v>
      </c>
      <c r="G463" s="1" t="s">
        <v>47</v>
      </c>
      <c r="H463" s="1">
        <v>2007</v>
      </c>
      <c r="J463" s="1" t="s">
        <v>45</v>
      </c>
      <c r="K463" s="1" t="s">
        <v>18</v>
      </c>
      <c r="L463" s="4">
        <v>468.72320000000002</v>
      </c>
      <c r="M463">
        <f t="shared" si="35"/>
        <v>15.85</v>
      </c>
      <c r="N463" t="str">
        <f t="shared" si="36"/>
        <v>Small</v>
      </c>
      <c r="O463" t="str">
        <f t="shared" si="37"/>
        <v>Low  Fat</v>
      </c>
      <c r="P463">
        <f t="shared" si="38"/>
        <v>8</v>
      </c>
      <c r="Q463">
        <f t="shared" ca="1" si="39"/>
        <v>19</v>
      </c>
      <c r="R463" t="str">
        <f>IFERROR(VLOOKUP(J463,#REF!, 2,0),"Unknown")</f>
        <v>Unknown</v>
      </c>
    </row>
    <row r="464" spans="1:18" ht="12.5" x14ac:dyDescent="0.25">
      <c r="A464" s="1" t="s">
        <v>361</v>
      </c>
      <c r="B464" s="1">
        <v>15.85</v>
      </c>
      <c r="C464" s="1" t="s">
        <v>13</v>
      </c>
      <c r="D464" s="7">
        <v>0.18009679100000001</v>
      </c>
      <c r="E464" s="1" t="s">
        <v>21</v>
      </c>
      <c r="F464" s="4">
        <v>57.3904</v>
      </c>
      <c r="G464" s="1" t="s">
        <v>29</v>
      </c>
      <c r="H464" s="1">
        <v>1998</v>
      </c>
      <c r="J464" s="1" t="s">
        <v>23</v>
      </c>
      <c r="K464" s="1" t="s">
        <v>30</v>
      </c>
      <c r="L464" s="4">
        <v>117.1808</v>
      </c>
      <c r="M464">
        <f t="shared" si="35"/>
        <v>15.85</v>
      </c>
      <c r="N464" t="str">
        <f t="shared" si="36"/>
        <v>Small</v>
      </c>
      <c r="O464" t="str">
        <f t="shared" si="37"/>
        <v>Low  Fat</v>
      </c>
      <c r="P464">
        <f t="shared" si="38"/>
        <v>2</v>
      </c>
      <c r="Q464">
        <f t="shared" ca="1" si="39"/>
        <v>28</v>
      </c>
      <c r="R464" t="str">
        <f>IFERROR(VLOOKUP(J464,#REF!, 2,0),"Unknown")</f>
        <v>Unknown</v>
      </c>
    </row>
    <row r="465" spans="1:18" ht="12.5" x14ac:dyDescent="0.25">
      <c r="A465" s="1" t="s">
        <v>361</v>
      </c>
      <c r="B465" s="1">
        <v>15.85</v>
      </c>
      <c r="C465" s="1" t="s">
        <v>13</v>
      </c>
      <c r="D465" s="7">
        <v>0.10803618700000001</v>
      </c>
      <c r="E465" s="1" t="s">
        <v>21</v>
      </c>
      <c r="F465" s="4">
        <v>57.3904</v>
      </c>
      <c r="G465" s="1" t="s">
        <v>22</v>
      </c>
      <c r="H465" s="1">
        <v>2009</v>
      </c>
      <c r="I465" s="1" t="s">
        <v>16</v>
      </c>
      <c r="J465" s="1" t="s">
        <v>23</v>
      </c>
      <c r="K465" s="1" t="s">
        <v>24</v>
      </c>
      <c r="L465" s="4">
        <v>703.08479999999997</v>
      </c>
      <c r="M465">
        <f t="shared" si="35"/>
        <v>15.85</v>
      </c>
      <c r="N465" t="str">
        <f t="shared" si="36"/>
        <v>Medium</v>
      </c>
      <c r="O465" t="str">
        <f t="shared" si="37"/>
        <v>Low  Fat</v>
      </c>
      <c r="P465">
        <f t="shared" si="38"/>
        <v>12</v>
      </c>
      <c r="Q465">
        <f t="shared" ca="1" si="39"/>
        <v>17</v>
      </c>
      <c r="R465" t="str">
        <f>IFERROR(VLOOKUP(J465,#REF!, 2,0),"Unknown")</f>
        <v>Unknown</v>
      </c>
    </row>
    <row r="466" spans="1:18" ht="12.5" x14ac:dyDescent="0.25">
      <c r="A466" s="1" t="s">
        <v>361</v>
      </c>
      <c r="B466" s="1">
        <v>15.85</v>
      </c>
      <c r="C466" s="1" t="s">
        <v>13</v>
      </c>
      <c r="D466" s="7">
        <v>0.10759787899999999</v>
      </c>
      <c r="E466" s="1" t="s">
        <v>21</v>
      </c>
      <c r="F466" s="4">
        <v>58.790399999999998</v>
      </c>
      <c r="G466" s="1" t="s">
        <v>50</v>
      </c>
      <c r="H466" s="1">
        <v>1997</v>
      </c>
      <c r="I466" s="1" t="s">
        <v>51</v>
      </c>
      <c r="J466" s="1" t="s">
        <v>17</v>
      </c>
      <c r="K466" s="1" t="s">
        <v>18</v>
      </c>
      <c r="L466" s="4">
        <v>585.904</v>
      </c>
      <c r="M466">
        <f t="shared" si="35"/>
        <v>15.85</v>
      </c>
      <c r="N466" t="str">
        <f t="shared" si="36"/>
        <v>Small</v>
      </c>
      <c r="O466" t="str">
        <f t="shared" si="37"/>
        <v>Low  Fat</v>
      </c>
      <c r="P466">
        <f t="shared" si="38"/>
        <v>10</v>
      </c>
      <c r="Q466">
        <f t="shared" ca="1" si="39"/>
        <v>29</v>
      </c>
      <c r="R466" t="str">
        <f>IFERROR(VLOOKUP(J466,#REF!, 2,0),"Unknown")</f>
        <v>Unknown</v>
      </c>
    </row>
    <row r="467" spans="1:18" ht="12.5" x14ac:dyDescent="0.25">
      <c r="A467" s="1" t="s">
        <v>634</v>
      </c>
      <c r="B467" s="1">
        <v>13.8</v>
      </c>
      <c r="C467" s="1" t="s">
        <v>13</v>
      </c>
      <c r="D467" s="7">
        <v>0.162462044</v>
      </c>
      <c r="E467" s="1" t="s">
        <v>14</v>
      </c>
      <c r="F467" s="4">
        <v>55.893000000000001</v>
      </c>
      <c r="G467" s="1" t="s">
        <v>29</v>
      </c>
      <c r="H467" s="1">
        <v>1998</v>
      </c>
      <c r="J467" s="1" t="s">
        <v>23</v>
      </c>
      <c r="K467" s="1" t="s">
        <v>30</v>
      </c>
      <c r="L467" s="4">
        <v>226.37200000000001</v>
      </c>
      <c r="M467">
        <f t="shared" si="35"/>
        <v>13.8</v>
      </c>
      <c r="N467" t="str">
        <f t="shared" si="36"/>
        <v>Small</v>
      </c>
      <c r="O467" t="str">
        <f t="shared" si="37"/>
        <v>Low  Fat</v>
      </c>
      <c r="P467">
        <f t="shared" si="38"/>
        <v>4</v>
      </c>
      <c r="Q467">
        <f t="shared" ca="1" si="39"/>
        <v>28</v>
      </c>
      <c r="R467" t="str">
        <f>IFERROR(VLOOKUP(J467,#REF!, 2,0),"Unknown")</f>
        <v>Unknown</v>
      </c>
    </row>
    <row r="468" spans="1:18" ht="12.5" x14ac:dyDescent="0.25">
      <c r="A468" s="1" t="s">
        <v>634</v>
      </c>
      <c r="B468" s="1">
        <v>13.8</v>
      </c>
      <c r="C468" s="1" t="s">
        <v>13</v>
      </c>
      <c r="D468" s="7">
        <v>9.7043739000000004E-2</v>
      </c>
      <c r="E468" s="1" t="s">
        <v>14</v>
      </c>
      <c r="F468" s="4">
        <v>57.493000000000002</v>
      </c>
      <c r="G468" s="1" t="s">
        <v>62</v>
      </c>
      <c r="H468" s="1">
        <v>2004</v>
      </c>
      <c r="I468" s="1" t="s">
        <v>51</v>
      </c>
      <c r="J468" s="1" t="s">
        <v>45</v>
      </c>
      <c r="K468" s="1" t="s">
        <v>18</v>
      </c>
      <c r="L468" s="4">
        <v>1358.232</v>
      </c>
      <c r="M468">
        <f t="shared" si="35"/>
        <v>13.8</v>
      </c>
      <c r="N468" t="str">
        <f t="shared" si="36"/>
        <v>Small</v>
      </c>
      <c r="O468" t="str">
        <f t="shared" si="37"/>
        <v>Low  Fat</v>
      </c>
      <c r="P468">
        <f t="shared" si="38"/>
        <v>24</v>
      </c>
      <c r="Q468">
        <f t="shared" ca="1" si="39"/>
        <v>22</v>
      </c>
      <c r="R468" t="str">
        <f>IFERROR(VLOOKUP(J468,#REF!, 2,0),"Unknown")</f>
        <v>Unknown</v>
      </c>
    </row>
    <row r="469" spans="1:18" ht="12.5" x14ac:dyDescent="0.25">
      <c r="A469" s="1" t="s">
        <v>634</v>
      </c>
      <c r="B469" s="1">
        <v>13.8</v>
      </c>
      <c r="C469" s="1" t="s">
        <v>92</v>
      </c>
      <c r="D469" s="7">
        <v>9.7457482999999998E-2</v>
      </c>
      <c r="E469" s="1" t="s">
        <v>14</v>
      </c>
      <c r="F469" s="4">
        <v>55.393000000000001</v>
      </c>
      <c r="G469" s="1" t="s">
        <v>22</v>
      </c>
      <c r="H469" s="1">
        <v>2009</v>
      </c>
      <c r="I469" s="1" t="s">
        <v>16</v>
      </c>
      <c r="J469" s="1" t="s">
        <v>23</v>
      </c>
      <c r="K469" s="1" t="s">
        <v>24</v>
      </c>
      <c r="L469" s="4">
        <v>1018.674</v>
      </c>
      <c r="M469">
        <f t="shared" si="35"/>
        <v>13.8</v>
      </c>
      <c r="N469" t="str">
        <f t="shared" si="36"/>
        <v>Medium</v>
      </c>
      <c r="O469" t="str">
        <f t="shared" si="37"/>
        <v>Low  Fat</v>
      </c>
      <c r="P469">
        <f t="shared" si="38"/>
        <v>18</v>
      </c>
      <c r="Q469">
        <f t="shared" ca="1" si="39"/>
        <v>17</v>
      </c>
      <c r="R469" t="str">
        <f>IFERROR(VLOOKUP(J469,#REF!, 2,0),"Unknown")</f>
        <v>Unknown</v>
      </c>
    </row>
    <row r="470" spans="1:18" ht="12.5" x14ac:dyDescent="0.25">
      <c r="A470" s="1" t="s">
        <v>634</v>
      </c>
      <c r="B470" s="1">
        <v>13.8</v>
      </c>
      <c r="C470" s="1" t="s">
        <v>13</v>
      </c>
      <c r="D470" s="7">
        <v>9.7611114999999998E-2</v>
      </c>
      <c r="E470" s="1" t="s">
        <v>14</v>
      </c>
      <c r="F470" s="4">
        <v>54.893000000000001</v>
      </c>
      <c r="G470" s="1" t="s">
        <v>47</v>
      </c>
      <c r="H470" s="1">
        <v>2007</v>
      </c>
      <c r="J470" s="1" t="s">
        <v>45</v>
      </c>
      <c r="K470" s="1" t="s">
        <v>18</v>
      </c>
      <c r="L470" s="4">
        <v>679.11599999999999</v>
      </c>
      <c r="M470">
        <f t="shared" si="35"/>
        <v>13.8</v>
      </c>
      <c r="N470" t="str">
        <f t="shared" si="36"/>
        <v>Small</v>
      </c>
      <c r="O470" t="str">
        <f t="shared" si="37"/>
        <v>Low  Fat</v>
      </c>
      <c r="P470">
        <f t="shared" si="38"/>
        <v>12</v>
      </c>
      <c r="Q470">
        <f t="shared" ca="1" si="39"/>
        <v>19</v>
      </c>
      <c r="R470" t="str">
        <f>IFERROR(VLOOKUP(J470,#REF!, 2,0),"Unknown")</f>
        <v>Unknown</v>
      </c>
    </row>
    <row r="471" spans="1:18" ht="12.5" x14ac:dyDescent="0.25">
      <c r="A471" s="1" t="s">
        <v>634</v>
      </c>
      <c r="C471" s="1" t="s">
        <v>13</v>
      </c>
      <c r="D471" s="7">
        <v>9.6592065000000005E-2</v>
      </c>
      <c r="E471" s="1" t="s">
        <v>14</v>
      </c>
      <c r="F471" s="4">
        <v>54.893000000000001</v>
      </c>
      <c r="G471" s="1" t="s">
        <v>40</v>
      </c>
      <c r="H471" s="1">
        <v>1985</v>
      </c>
      <c r="I471" s="1" t="s">
        <v>16</v>
      </c>
      <c r="J471" s="1" t="s">
        <v>23</v>
      </c>
      <c r="K471" s="1" t="s">
        <v>41</v>
      </c>
      <c r="L471" s="4">
        <v>3112.6149999999998</v>
      </c>
      <c r="M471">
        <f t="shared" si="35"/>
        <v>12.857645184136201</v>
      </c>
      <c r="N471" t="str">
        <f t="shared" si="36"/>
        <v>Medium</v>
      </c>
      <c r="O471" t="str">
        <f t="shared" si="37"/>
        <v>Low  Fat</v>
      </c>
      <c r="P471">
        <f t="shared" si="38"/>
        <v>57</v>
      </c>
      <c r="Q471">
        <f t="shared" ca="1" si="39"/>
        <v>41</v>
      </c>
      <c r="R471" t="str">
        <f>IFERROR(VLOOKUP(J471,#REF!, 2,0),"Unknown")</f>
        <v>Unknown</v>
      </c>
    </row>
    <row r="472" spans="1:18" ht="12.5" x14ac:dyDescent="0.25">
      <c r="A472" s="1" t="s">
        <v>1119</v>
      </c>
      <c r="B472" s="1">
        <v>14.7</v>
      </c>
      <c r="C472" s="1" t="s">
        <v>13</v>
      </c>
      <c r="D472" s="7">
        <v>2.0916223000000001E-2</v>
      </c>
      <c r="E472" s="1" t="s">
        <v>60</v>
      </c>
      <c r="F472" s="4">
        <v>141.81280000000001</v>
      </c>
      <c r="G472" s="1" t="s">
        <v>62</v>
      </c>
      <c r="H472" s="1">
        <v>2004</v>
      </c>
      <c r="I472" s="1" t="s">
        <v>51</v>
      </c>
      <c r="J472" s="1" t="s">
        <v>45</v>
      </c>
      <c r="K472" s="1" t="s">
        <v>18</v>
      </c>
      <c r="L472" s="4">
        <v>1869.5663999999999</v>
      </c>
      <c r="M472">
        <f t="shared" si="35"/>
        <v>14.7</v>
      </c>
      <c r="N472" t="str">
        <f t="shared" si="36"/>
        <v>Small</v>
      </c>
      <c r="O472" t="str">
        <f t="shared" si="37"/>
        <v>Low  Fat</v>
      </c>
      <c r="P472">
        <f t="shared" si="38"/>
        <v>13</v>
      </c>
      <c r="Q472">
        <f t="shared" ca="1" si="39"/>
        <v>22</v>
      </c>
      <c r="R472" t="str">
        <f>IFERROR(VLOOKUP(J472,#REF!, 2,0),"Unknown")</f>
        <v>Unknown</v>
      </c>
    </row>
    <row r="473" spans="1:18" ht="12.5" x14ac:dyDescent="0.25">
      <c r="A473" s="1" t="s">
        <v>1119</v>
      </c>
      <c r="B473" s="1">
        <v>14.7</v>
      </c>
      <c r="C473" s="1" t="s">
        <v>13</v>
      </c>
      <c r="D473" s="7">
        <v>2.0920179000000001E-2</v>
      </c>
      <c r="E473" s="1" t="s">
        <v>60</v>
      </c>
      <c r="F473" s="4">
        <v>143.81280000000001</v>
      </c>
      <c r="G473" s="1" t="s">
        <v>50</v>
      </c>
      <c r="H473" s="1">
        <v>1997</v>
      </c>
      <c r="I473" s="1" t="s">
        <v>51</v>
      </c>
      <c r="J473" s="1" t="s">
        <v>17</v>
      </c>
      <c r="K473" s="1" t="s">
        <v>18</v>
      </c>
      <c r="L473" s="4">
        <v>3020.0688</v>
      </c>
      <c r="M473">
        <f t="shared" si="35"/>
        <v>14.7</v>
      </c>
      <c r="N473" t="str">
        <f t="shared" si="36"/>
        <v>Small</v>
      </c>
      <c r="O473" t="str">
        <f t="shared" si="37"/>
        <v>Low  Fat</v>
      </c>
      <c r="P473">
        <f t="shared" si="38"/>
        <v>21</v>
      </c>
      <c r="Q473">
        <f t="shared" ca="1" si="39"/>
        <v>29</v>
      </c>
      <c r="R473" t="str">
        <f>IFERROR(VLOOKUP(J473,#REF!, 2,0),"Unknown")</f>
        <v>Unknown</v>
      </c>
    </row>
    <row r="474" spans="1:18" ht="12.5" x14ac:dyDescent="0.25">
      <c r="A474" s="1" t="s">
        <v>1119</v>
      </c>
      <c r="B474" s="1">
        <v>14.7</v>
      </c>
      <c r="C474" s="1" t="s">
        <v>13</v>
      </c>
      <c r="D474" s="7">
        <v>2.0952704999999999E-2</v>
      </c>
      <c r="E474" s="1" t="s">
        <v>60</v>
      </c>
      <c r="F474" s="4">
        <v>143.5128</v>
      </c>
      <c r="G474" s="1" t="s">
        <v>15</v>
      </c>
      <c r="H474" s="1">
        <v>1999</v>
      </c>
      <c r="I474" s="1" t="s">
        <v>16</v>
      </c>
      <c r="J474" s="1" t="s">
        <v>17</v>
      </c>
      <c r="K474" s="1" t="s">
        <v>18</v>
      </c>
      <c r="L474" s="4">
        <v>2444.8175999999999</v>
      </c>
      <c r="M474">
        <f t="shared" si="35"/>
        <v>14.7</v>
      </c>
      <c r="N474" t="str">
        <f t="shared" si="36"/>
        <v>Medium</v>
      </c>
      <c r="O474" t="str">
        <f t="shared" si="37"/>
        <v>Low  Fat</v>
      </c>
      <c r="P474">
        <f t="shared" si="38"/>
        <v>17</v>
      </c>
      <c r="Q474">
        <f t="shared" ca="1" si="39"/>
        <v>27</v>
      </c>
      <c r="R474" t="str">
        <f>IFERROR(VLOOKUP(J474,#REF!, 2,0),"Unknown")</f>
        <v>Unknown</v>
      </c>
    </row>
    <row r="475" spans="1:18" ht="12.5" x14ac:dyDescent="0.25">
      <c r="A475" s="1" t="s">
        <v>1119</v>
      </c>
      <c r="B475" s="1">
        <v>14.7</v>
      </c>
      <c r="C475" s="1" t="s">
        <v>13</v>
      </c>
      <c r="D475" s="7">
        <v>2.0902770000000001E-2</v>
      </c>
      <c r="E475" s="1" t="s">
        <v>60</v>
      </c>
      <c r="F475" s="4">
        <v>144.5128</v>
      </c>
      <c r="G475" s="1" t="s">
        <v>33</v>
      </c>
      <c r="H475" s="1">
        <v>1987</v>
      </c>
      <c r="I475" s="1" t="s">
        <v>34</v>
      </c>
      <c r="J475" s="1" t="s">
        <v>23</v>
      </c>
      <c r="K475" s="1" t="s">
        <v>18</v>
      </c>
      <c r="L475" s="4">
        <v>3307.6943999999999</v>
      </c>
      <c r="M475">
        <f t="shared" si="35"/>
        <v>14.7</v>
      </c>
      <c r="N475" t="str">
        <f t="shared" si="36"/>
        <v>High</v>
      </c>
      <c r="O475" t="str">
        <f t="shared" si="37"/>
        <v>Low  Fat</v>
      </c>
      <c r="P475">
        <f t="shared" si="38"/>
        <v>23</v>
      </c>
      <c r="Q475">
        <f t="shared" ca="1" si="39"/>
        <v>39</v>
      </c>
      <c r="R475" t="str">
        <f>IFERROR(VLOOKUP(J475,#REF!, 2,0),"Unknown")</f>
        <v>Unknown</v>
      </c>
    </row>
    <row r="476" spans="1:18" ht="12.5" x14ac:dyDescent="0.25">
      <c r="A476" s="1" t="s">
        <v>1119</v>
      </c>
      <c r="B476" s="1">
        <v>14.7</v>
      </c>
      <c r="C476" s="1" t="s">
        <v>13</v>
      </c>
      <c r="D476" s="7">
        <v>2.1005399000000001E-2</v>
      </c>
      <c r="E476" s="1" t="s">
        <v>60</v>
      </c>
      <c r="F476" s="4">
        <v>144.5128</v>
      </c>
      <c r="G476" s="1" t="s">
        <v>22</v>
      </c>
      <c r="H476" s="1">
        <v>2009</v>
      </c>
      <c r="I476" s="1" t="s">
        <v>16</v>
      </c>
      <c r="J476" s="1" t="s">
        <v>23</v>
      </c>
      <c r="K476" s="1" t="s">
        <v>24</v>
      </c>
      <c r="L476" s="4">
        <v>2588.6304</v>
      </c>
      <c r="M476">
        <f t="shared" si="35"/>
        <v>14.7</v>
      </c>
      <c r="N476" t="str">
        <f t="shared" si="36"/>
        <v>Medium</v>
      </c>
      <c r="O476" t="str">
        <f t="shared" si="37"/>
        <v>Low  Fat</v>
      </c>
      <c r="P476">
        <f t="shared" si="38"/>
        <v>18</v>
      </c>
      <c r="Q476">
        <f t="shared" ca="1" si="39"/>
        <v>17</v>
      </c>
      <c r="R476" t="str">
        <f>IFERROR(VLOOKUP(J476,#REF!, 2,0),"Unknown")</f>
        <v>Unknown</v>
      </c>
    </row>
    <row r="477" spans="1:18" ht="12.5" x14ac:dyDescent="0.25">
      <c r="A477" s="1" t="s">
        <v>1119</v>
      </c>
      <c r="B477" s="1">
        <v>14.7</v>
      </c>
      <c r="C477" s="1" t="s">
        <v>13</v>
      </c>
      <c r="D477" s="7">
        <v>3.5016090999999999E-2</v>
      </c>
      <c r="E477" s="1" t="s">
        <v>60</v>
      </c>
      <c r="F477" s="4">
        <v>144.31280000000001</v>
      </c>
      <c r="G477" s="1" t="s">
        <v>29</v>
      </c>
      <c r="H477" s="1">
        <v>1998</v>
      </c>
      <c r="J477" s="1" t="s">
        <v>23</v>
      </c>
      <c r="K477" s="1" t="s">
        <v>30</v>
      </c>
      <c r="L477" s="4">
        <v>431.4384</v>
      </c>
      <c r="M477">
        <f t="shared" si="35"/>
        <v>14.7</v>
      </c>
      <c r="N477" t="str">
        <f t="shared" si="36"/>
        <v>Small</v>
      </c>
      <c r="O477" t="str">
        <f t="shared" si="37"/>
        <v>Low  Fat</v>
      </c>
      <c r="P477">
        <f t="shared" si="38"/>
        <v>3</v>
      </c>
      <c r="Q477">
        <f t="shared" ca="1" si="39"/>
        <v>28</v>
      </c>
      <c r="R477" t="str">
        <f>IFERROR(VLOOKUP(J477,#REF!, 2,0),"Unknown")</f>
        <v>Unknown</v>
      </c>
    </row>
    <row r="478" spans="1:18" ht="12.5" x14ac:dyDescent="0.25">
      <c r="A478" s="1" t="s">
        <v>172</v>
      </c>
      <c r="B478" s="1">
        <v>14.15</v>
      </c>
      <c r="C478" s="1" t="s">
        <v>13</v>
      </c>
      <c r="D478" s="7">
        <v>0.18350729499999999</v>
      </c>
      <c r="E478" s="1" t="s">
        <v>21</v>
      </c>
      <c r="F478" s="4">
        <v>82.427599999999998</v>
      </c>
      <c r="G478" s="1" t="s">
        <v>50</v>
      </c>
      <c r="H478" s="1">
        <v>1997</v>
      </c>
      <c r="I478" s="1" t="s">
        <v>51</v>
      </c>
      <c r="J478" s="1" t="s">
        <v>17</v>
      </c>
      <c r="K478" s="1" t="s">
        <v>18</v>
      </c>
      <c r="L478" s="4">
        <v>1137.1864</v>
      </c>
      <c r="M478">
        <f t="shared" si="35"/>
        <v>14.15</v>
      </c>
      <c r="N478" t="str">
        <f t="shared" si="36"/>
        <v>Small</v>
      </c>
      <c r="O478" t="str">
        <f t="shared" si="37"/>
        <v>Low  Fat</v>
      </c>
      <c r="P478">
        <f t="shared" si="38"/>
        <v>14</v>
      </c>
      <c r="Q478">
        <f t="shared" ca="1" si="39"/>
        <v>29</v>
      </c>
      <c r="R478" t="str">
        <f>IFERROR(VLOOKUP(J478,#REF!, 2,0),"Unknown")</f>
        <v>Unknown</v>
      </c>
    </row>
    <row r="479" spans="1:18" ht="12.5" x14ac:dyDescent="0.25">
      <c r="A479" s="1" t="s">
        <v>172</v>
      </c>
      <c r="B479" s="1">
        <v>14.15</v>
      </c>
      <c r="C479" s="1" t="s">
        <v>13</v>
      </c>
      <c r="D479" s="7">
        <v>0.183879453</v>
      </c>
      <c r="E479" s="1" t="s">
        <v>21</v>
      </c>
      <c r="F479" s="4">
        <v>82.927599999999998</v>
      </c>
      <c r="G479" s="1" t="s">
        <v>44</v>
      </c>
      <c r="H479" s="1">
        <v>2002</v>
      </c>
      <c r="J479" s="1" t="s">
        <v>45</v>
      </c>
      <c r="K479" s="1" t="s">
        <v>18</v>
      </c>
      <c r="L479" s="4">
        <v>1705.7796000000001</v>
      </c>
      <c r="M479">
        <f t="shared" si="35"/>
        <v>14.15</v>
      </c>
      <c r="N479" t="str">
        <f t="shared" si="36"/>
        <v>Small</v>
      </c>
      <c r="O479" t="str">
        <f t="shared" si="37"/>
        <v>Low  Fat</v>
      </c>
      <c r="P479">
        <f t="shared" si="38"/>
        <v>21</v>
      </c>
      <c r="Q479">
        <f t="shared" ca="1" si="39"/>
        <v>24</v>
      </c>
      <c r="R479" t="str">
        <f>IFERROR(VLOOKUP(J479,#REF!, 2,0),"Unknown")</f>
        <v>Unknown</v>
      </c>
    </row>
    <row r="480" spans="1:18" ht="12.5" x14ac:dyDescent="0.25">
      <c r="A480" s="1" t="s">
        <v>172</v>
      </c>
      <c r="B480" s="1">
        <v>14.15</v>
      </c>
      <c r="C480" s="1" t="s">
        <v>13</v>
      </c>
      <c r="D480" s="7">
        <v>0.18425482600000001</v>
      </c>
      <c r="E480" s="1" t="s">
        <v>21</v>
      </c>
      <c r="F480" s="4">
        <v>82.427599999999998</v>
      </c>
      <c r="G480" s="1" t="s">
        <v>22</v>
      </c>
      <c r="H480" s="1">
        <v>2009</v>
      </c>
      <c r="I480" s="1" t="s">
        <v>16</v>
      </c>
      <c r="J480" s="1" t="s">
        <v>23</v>
      </c>
      <c r="K480" s="1" t="s">
        <v>24</v>
      </c>
      <c r="L480" s="4">
        <v>1218.414</v>
      </c>
      <c r="M480">
        <f t="shared" si="35"/>
        <v>14.15</v>
      </c>
      <c r="N480" t="str">
        <f t="shared" si="36"/>
        <v>Medium</v>
      </c>
      <c r="O480" t="str">
        <f t="shared" si="37"/>
        <v>Low  Fat</v>
      </c>
      <c r="P480">
        <f t="shared" si="38"/>
        <v>15</v>
      </c>
      <c r="Q480">
        <f t="shared" ca="1" si="39"/>
        <v>17</v>
      </c>
      <c r="R480" t="str">
        <f>IFERROR(VLOOKUP(J480,#REF!, 2,0),"Unknown")</f>
        <v>Unknown</v>
      </c>
    </row>
    <row r="481" spans="1:18" ht="12.5" x14ac:dyDescent="0.25">
      <c r="A481" s="1" t="s">
        <v>172</v>
      </c>
      <c r="B481" s="1">
        <v>14.15</v>
      </c>
      <c r="C481" s="1" t="s">
        <v>13</v>
      </c>
      <c r="D481" s="7">
        <v>0.18347259499999999</v>
      </c>
      <c r="E481" s="1" t="s">
        <v>21</v>
      </c>
      <c r="F481" s="4">
        <v>82.027600000000007</v>
      </c>
      <c r="G481" s="1" t="s">
        <v>62</v>
      </c>
      <c r="H481" s="1">
        <v>2004</v>
      </c>
      <c r="I481" s="1" t="s">
        <v>51</v>
      </c>
      <c r="J481" s="1" t="s">
        <v>45</v>
      </c>
      <c r="K481" s="1" t="s">
        <v>18</v>
      </c>
      <c r="L481" s="4">
        <v>1624.5519999999999</v>
      </c>
      <c r="M481">
        <f t="shared" si="35"/>
        <v>14.15</v>
      </c>
      <c r="N481" t="str">
        <f t="shared" si="36"/>
        <v>Small</v>
      </c>
      <c r="O481" t="str">
        <f t="shared" si="37"/>
        <v>Low  Fat</v>
      </c>
      <c r="P481">
        <f t="shared" si="38"/>
        <v>20</v>
      </c>
      <c r="Q481">
        <f t="shared" ca="1" si="39"/>
        <v>22</v>
      </c>
      <c r="R481" t="str">
        <f>IFERROR(VLOOKUP(J481,#REF!, 2,0),"Unknown")</f>
        <v>Unknown</v>
      </c>
    </row>
    <row r="482" spans="1:18" ht="12.5" x14ac:dyDescent="0.25">
      <c r="A482" s="1" t="s">
        <v>457</v>
      </c>
      <c r="B482" s="1">
        <v>17.25</v>
      </c>
      <c r="C482" s="1" t="s">
        <v>13</v>
      </c>
      <c r="D482" s="7">
        <v>4.2413704000000003E-2</v>
      </c>
      <c r="E482" s="1" t="s">
        <v>14</v>
      </c>
      <c r="F482" s="4">
        <v>173.1764</v>
      </c>
      <c r="G482" s="1" t="s">
        <v>22</v>
      </c>
      <c r="H482" s="1">
        <v>2009</v>
      </c>
      <c r="I482" s="1" t="s">
        <v>16</v>
      </c>
      <c r="J482" s="1" t="s">
        <v>23</v>
      </c>
      <c r="K482" s="1" t="s">
        <v>24</v>
      </c>
      <c r="L482" s="4">
        <v>4466.1863999999996</v>
      </c>
      <c r="M482">
        <f t="shared" si="35"/>
        <v>17.25</v>
      </c>
      <c r="N482" t="str">
        <f t="shared" si="36"/>
        <v>Medium</v>
      </c>
      <c r="O482" t="str">
        <f t="shared" si="37"/>
        <v>Low  Fat</v>
      </c>
      <c r="P482">
        <f t="shared" si="38"/>
        <v>26</v>
      </c>
      <c r="Q482">
        <f t="shared" ca="1" si="39"/>
        <v>17</v>
      </c>
      <c r="R482" t="str">
        <f>IFERROR(VLOOKUP(J482,#REF!, 2,0),"Unknown")</f>
        <v>Unknown</v>
      </c>
    </row>
    <row r="483" spans="1:18" ht="12.5" x14ac:dyDescent="0.25">
      <c r="A483" s="1" t="s">
        <v>457</v>
      </c>
      <c r="B483" s="1">
        <v>17.25</v>
      </c>
      <c r="C483" s="1" t="s">
        <v>13</v>
      </c>
      <c r="D483" s="7">
        <v>4.2233642000000002E-2</v>
      </c>
      <c r="E483" s="1" t="s">
        <v>14</v>
      </c>
      <c r="F483" s="4">
        <v>173.37639999999999</v>
      </c>
      <c r="G483" s="1" t="s">
        <v>62</v>
      </c>
      <c r="H483" s="1">
        <v>2004</v>
      </c>
      <c r="I483" s="1" t="s">
        <v>51</v>
      </c>
      <c r="J483" s="1" t="s">
        <v>45</v>
      </c>
      <c r="K483" s="1" t="s">
        <v>18</v>
      </c>
      <c r="L483" s="4">
        <v>2061.3168000000001</v>
      </c>
      <c r="M483">
        <f t="shared" si="35"/>
        <v>17.25</v>
      </c>
      <c r="N483" t="str">
        <f t="shared" si="36"/>
        <v>Small</v>
      </c>
      <c r="O483" t="str">
        <f t="shared" si="37"/>
        <v>Low  Fat</v>
      </c>
      <c r="P483">
        <f t="shared" si="38"/>
        <v>12</v>
      </c>
      <c r="Q483">
        <f t="shared" ca="1" si="39"/>
        <v>22</v>
      </c>
      <c r="R483" t="str">
        <f>IFERROR(VLOOKUP(J483,#REF!, 2,0),"Unknown")</f>
        <v>Unknown</v>
      </c>
    </row>
    <row r="484" spans="1:18" ht="12.5" x14ac:dyDescent="0.25">
      <c r="A484" s="1" t="s">
        <v>457</v>
      </c>
      <c r="B484" s="1">
        <v>17.25</v>
      </c>
      <c r="C484" s="1" t="s">
        <v>92</v>
      </c>
      <c r="D484" s="7">
        <v>0</v>
      </c>
      <c r="E484" s="1" t="s">
        <v>14</v>
      </c>
      <c r="F484" s="4">
        <v>171.57640000000001</v>
      </c>
      <c r="G484" s="1" t="s">
        <v>44</v>
      </c>
      <c r="H484" s="1">
        <v>2002</v>
      </c>
      <c r="J484" s="1" t="s">
        <v>45</v>
      </c>
      <c r="K484" s="1" t="s">
        <v>18</v>
      </c>
      <c r="L484" s="4">
        <v>4637.9628000000002</v>
      </c>
      <c r="M484">
        <f t="shared" si="35"/>
        <v>17.25</v>
      </c>
      <c r="N484" t="str">
        <f t="shared" si="36"/>
        <v>Small</v>
      </c>
      <c r="O484" t="str">
        <f t="shared" si="37"/>
        <v>Low  Fat</v>
      </c>
      <c r="P484">
        <f t="shared" si="38"/>
        <v>27</v>
      </c>
      <c r="Q484">
        <f t="shared" ca="1" si="39"/>
        <v>24</v>
      </c>
      <c r="R484" t="str">
        <f>IFERROR(VLOOKUP(J484,#REF!, 2,0),"Unknown")</f>
        <v>Unknown</v>
      </c>
    </row>
    <row r="485" spans="1:18" ht="12.5" x14ac:dyDescent="0.25">
      <c r="A485" s="1" t="s">
        <v>457</v>
      </c>
      <c r="B485" s="1">
        <v>17.25</v>
      </c>
      <c r="C485" s="1" t="s">
        <v>13</v>
      </c>
      <c r="D485" s="7">
        <v>4.2480565999999997E-2</v>
      </c>
      <c r="E485" s="1" t="s">
        <v>14</v>
      </c>
      <c r="F485" s="4">
        <v>173.47640000000001</v>
      </c>
      <c r="G485" s="1" t="s">
        <v>47</v>
      </c>
      <c r="H485" s="1">
        <v>2007</v>
      </c>
      <c r="J485" s="1" t="s">
        <v>45</v>
      </c>
      <c r="K485" s="1" t="s">
        <v>18</v>
      </c>
      <c r="L485" s="4">
        <v>2404.8696</v>
      </c>
      <c r="M485">
        <f t="shared" si="35"/>
        <v>17.25</v>
      </c>
      <c r="N485" t="str">
        <f t="shared" si="36"/>
        <v>Small</v>
      </c>
      <c r="O485" t="str">
        <f t="shared" si="37"/>
        <v>Low  Fat</v>
      </c>
      <c r="P485">
        <f t="shared" si="38"/>
        <v>14</v>
      </c>
      <c r="Q485">
        <f t="shared" ca="1" si="39"/>
        <v>19</v>
      </c>
      <c r="R485" t="str">
        <f>IFERROR(VLOOKUP(J485,#REF!, 2,0),"Unknown")</f>
        <v>Unknown</v>
      </c>
    </row>
    <row r="486" spans="1:18" ht="12.5" x14ac:dyDescent="0.25">
      <c r="A486" s="1" t="s">
        <v>457</v>
      </c>
      <c r="B486" s="1">
        <v>17.25</v>
      </c>
      <c r="C486" s="1" t="s">
        <v>13</v>
      </c>
      <c r="D486" s="7">
        <v>7.0703827999999996E-2</v>
      </c>
      <c r="E486" s="1" t="s">
        <v>14</v>
      </c>
      <c r="F486" s="4">
        <v>170.37639999999999</v>
      </c>
      <c r="G486" s="1" t="s">
        <v>29</v>
      </c>
      <c r="H486" s="1">
        <v>1998</v>
      </c>
      <c r="J486" s="1" t="s">
        <v>23</v>
      </c>
      <c r="K486" s="1" t="s">
        <v>30</v>
      </c>
      <c r="L486" s="4">
        <v>343.55279999999999</v>
      </c>
      <c r="M486">
        <f t="shared" si="35"/>
        <v>17.25</v>
      </c>
      <c r="N486" t="str">
        <f t="shared" si="36"/>
        <v>Small</v>
      </c>
      <c r="O486" t="str">
        <f t="shared" si="37"/>
        <v>Low  Fat</v>
      </c>
      <c r="P486">
        <f t="shared" si="38"/>
        <v>2</v>
      </c>
      <c r="Q486">
        <f t="shared" ca="1" si="39"/>
        <v>28</v>
      </c>
      <c r="R486" t="str">
        <f>IFERROR(VLOOKUP(J486,#REF!, 2,0),"Unknown")</f>
        <v>Unknown</v>
      </c>
    </row>
    <row r="487" spans="1:18" ht="12.5" x14ac:dyDescent="0.25">
      <c r="A487" s="1" t="s">
        <v>457</v>
      </c>
      <c r="C487" s="1" t="s">
        <v>13</v>
      </c>
      <c r="D487" s="7">
        <v>4.2037073000000001E-2</v>
      </c>
      <c r="E487" s="1" t="s">
        <v>14</v>
      </c>
      <c r="F487" s="4">
        <v>172.6764</v>
      </c>
      <c r="G487" s="1" t="s">
        <v>40</v>
      </c>
      <c r="H487" s="1">
        <v>1985</v>
      </c>
      <c r="I487" s="1" t="s">
        <v>16</v>
      </c>
      <c r="J487" s="1" t="s">
        <v>23</v>
      </c>
      <c r="K487" s="1" t="s">
        <v>41</v>
      </c>
      <c r="L487" s="4">
        <v>6183.9503999999997</v>
      </c>
      <c r="M487">
        <f t="shared" si="35"/>
        <v>12.857645184136201</v>
      </c>
      <c r="N487" t="str">
        <f t="shared" si="36"/>
        <v>Medium</v>
      </c>
      <c r="O487" t="str">
        <f t="shared" si="37"/>
        <v>Low  Fat</v>
      </c>
      <c r="P487">
        <f t="shared" si="38"/>
        <v>36</v>
      </c>
      <c r="Q487">
        <f t="shared" ca="1" si="39"/>
        <v>41</v>
      </c>
      <c r="R487" t="str">
        <f>IFERROR(VLOOKUP(J487,#REF!, 2,0),"Unknown")</f>
        <v>Unknown</v>
      </c>
    </row>
    <row r="488" spans="1:18" ht="12.5" x14ac:dyDescent="0.25">
      <c r="A488" s="1" t="s">
        <v>1576</v>
      </c>
      <c r="B488" s="1">
        <v>9.5</v>
      </c>
      <c r="C488" s="1" t="s">
        <v>13</v>
      </c>
      <c r="D488" s="7">
        <v>4.1065646999999997E-2</v>
      </c>
      <c r="E488" s="1" t="s">
        <v>60</v>
      </c>
      <c r="F488" s="4">
        <v>223.50880000000001</v>
      </c>
      <c r="G488" s="1" t="s">
        <v>47</v>
      </c>
      <c r="H488" s="1">
        <v>2007</v>
      </c>
      <c r="J488" s="1" t="s">
        <v>45</v>
      </c>
      <c r="K488" s="1" t="s">
        <v>18</v>
      </c>
      <c r="L488" s="4">
        <v>4697.8847999999998</v>
      </c>
      <c r="M488">
        <f t="shared" si="35"/>
        <v>9.5</v>
      </c>
      <c r="N488" t="str">
        <f t="shared" si="36"/>
        <v>Small</v>
      </c>
      <c r="O488" t="str">
        <f t="shared" si="37"/>
        <v>Low  Fat</v>
      </c>
      <c r="P488">
        <f t="shared" si="38"/>
        <v>21</v>
      </c>
      <c r="Q488">
        <f t="shared" ca="1" si="39"/>
        <v>19</v>
      </c>
      <c r="R488" t="str">
        <f>IFERROR(VLOOKUP(J488,#REF!, 2,0),"Unknown")</f>
        <v>Unknown</v>
      </c>
    </row>
    <row r="489" spans="1:18" ht="12.5" x14ac:dyDescent="0.25">
      <c r="A489" s="1" t="s">
        <v>1576</v>
      </c>
      <c r="C489" s="1" t="s">
        <v>13</v>
      </c>
      <c r="D489" s="7">
        <v>4.0636925999999997E-2</v>
      </c>
      <c r="E489" s="1" t="s">
        <v>60</v>
      </c>
      <c r="F489" s="4">
        <v>224.6088</v>
      </c>
      <c r="G489" s="1" t="s">
        <v>40</v>
      </c>
      <c r="H489" s="1">
        <v>1985</v>
      </c>
      <c r="I489" s="1" t="s">
        <v>16</v>
      </c>
      <c r="J489" s="1" t="s">
        <v>23</v>
      </c>
      <c r="K489" s="1" t="s">
        <v>41</v>
      </c>
      <c r="L489" s="4">
        <v>4474.1760000000004</v>
      </c>
      <c r="M489">
        <f t="shared" si="35"/>
        <v>12.857645184136201</v>
      </c>
      <c r="N489" t="str">
        <f t="shared" si="36"/>
        <v>Medium</v>
      </c>
      <c r="O489" t="str">
        <f t="shared" si="37"/>
        <v>Low  Fat</v>
      </c>
      <c r="P489">
        <f t="shared" si="38"/>
        <v>20</v>
      </c>
      <c r="Q489">
        <f t="shared" ca="1" si="39"/>
        <v>41</v>
      </c>
      <c r="R489" t="str">
        <f>IFERROR(VLOOKUP(J489,#REF!, 2,0),"Unknown")</f>
        <v>Unknown</v>
      </c>
    </row>
    <row r="490" spans="1:18" ht="12.5" x14ac:dyDescent="0.25">
      <c r="A490" s="1" t="s">
        <v>1349</v>
      </c>
      <c r="B490" s="1">
        <v>6.1349999999999998</v>
      </c>
      <c r="C490" s="1" t="s">
        <v>13</v>
      </c>
      <c r="D490" s="7">
        <v>0.115032406</v>
      </c>
      <c r="E490" s="1" t="s">
        <v>21</v>
      </c>
      <c r="F490" s="4">
        <v>161.02359999999999</v>
      </c>
      <c r="G490" s="1" t="s">
        <v>50</v>
      </c>
      <c r="H490" s="1">
        <v>1997</v>
      </c>
      <c r="I490" s="1" t="s">
        <v>51</v>
      </c>
      <c r="J490" s="1" t="s">
        <v>17</v>
      </c>
      <c r="K490" s="1" t="s">
        <v>18</v>
      </c>
      <c r="L490" s="4">
        <v>1288.9888000000001</v>
      </c>
      <c r="M490">
        <f t="shared" si="35"/>
        <v>6.1349999999999998</v>
      </c>
      <c r="N490" t="str">
        <f t="shared" si="36"/>
        <v>Small</v>
      </c>
      <c r="O490" t="str">
        <f t="shared" si="37"/>
        <v>Low  Fat</v>
      </c>
      <c r="P490">
        <f t="shared" si="38"/>
        <v>8</v>
      </c>
      <c r="Q490">
        <f t="shared" ca="1" si="39"/>
        <v>29</v>
      </c>
      <c r="R490" t="str">
        <f>IFERROR(VLOOKUP(J490,#REF!, 2,0),"Unknown")</f>
        <v>Unknown</v>
      </c>
    </row>
    <row r="491" spans="1:18" ht="12.5" x14ac:dyDescent="0.25">
      <c r="A491" s="1" t="s">
        <v>1349</v>
      </c>
      <c r="B491" s="1">
        <v>6.1349999999999998</v>
      </c>
      <c r="C491" s="1" t="s">
        <v>13</v>
      </c>
      <c r="D491" s="7">
        <v>0.115010655</v>
      </c>
      <c r="E491" s="1" t="s">
        <v>21</v>
      </c>
      <c r="F491" s="4">
        <v>161.52359999999999</v>
      </c>
      <c r="G491" s="1" t="s">
        <v>62</v>
      </c>
      <c r="H491" s="1">
        <v>2004</v>
      </c>
      <c r="I491" s="1" t="s">
        <v>51</v>
      </c>
      <c r="J491" s="1" t="s">
        <v>45</v>
      </c>
      <c r="K491" s="1" t="s">
        <v>18</v>
      </c>
      <c r="L491" s="4">
        <v>1288.9888000000001</v>
      </c>
      <c r="M491">
        <f t="shared" si="35"/>
        <v>6.1349999999999998</v>
      </c>
      <c r="N491" t="str">
        <f t="shared" si="36"/>
        <v>Small</v>
      </c>
      <c r="O491" t="str">
        <f t="shared" si="37"/>
        <v>Low  Fat</v>
      </c>
      <c r="P491">
        <f t="shared" si="38"/>
        <v>8</v>
      </c>
      <c r="Q491">
        <f t="shared" ca="1" si="39"/>
        <v>22</v>
      </c>
      <c r="R491" t="str">
        <f>IFERROR(VLOOKUP(J491,#REF!, 2,0),"Unknown")</f>
        <v>Unknown</v>
      </c>
    </row>
    <row r="492" spans="1:18" ht="12.5" x14ac:dyDescent="0.25">
      <c r="A492" s="1" t="s">
        <v>1349</v>
      </c>
      <c r="B492" s="1">
        <v>6.1349999999999998</v>
      </c>
      <c r="C492" s="1" t="s">
        <v>13</v>
      </c>
      <c r="D492" s="7">
        <v>0.192540665</v>
      </c>
      <c r="E492" s="1" t="s">
        <v>21</v>
      </c>
      <c r="F492" s="4">
        <v>160.2236</v>
      </c>
      <c r="G492" s="1" t="s">
        <v>29</v>
      </c>
      <c r="H492" s="1">
        <v>1998</v>
      </c>
      <c r="J492" s="1" t="s">
        <v>23</v>
      </c>
      <c r="K492" s="1" t="s">
        <v>30</v>
      </c>
      <c r="L492" s="4">
        <v>322.24720000000002</v>
      </c>
      <c r="M492">
        <f t="shared" si="35"/>
        <v>6.1349999999999998</v>
      </c>
      <c r="N492" t="str">
        <f t="shared" si="36"/>
        <v>Small</v>
      </c>
      <c r="O492" t="str">
        <f t="shared" si="37"/>
        <v>Low  Fat</v>
      </c>
      <c r="P492">
        <f t="shared" si="38"/>
        <v>2</v>
      </c>
      <c r="Q492">
        <f t="shared" ca="1" si="39"/>
        <v>28</v>
      </c>
      <c r="R492" t="str">
        <f>IFERROR(VLOOKUP(J492,#REF!, 2,0),"Unknown")</f>
        <v>Unknown</v>
      </c>
    </row>
    <row r="493" spans="1:18" ht="12.5" x14ac:dyDescent="0.25">
      <c r="A493" s="1" t="s">
        <v>1349</v>
      </c>
      <c r="B493" s="1">
        <v>6.1349999999999998</v>
      </c>
      <c r="C493" s="1" t="s">
        <v>13</v>
      </c>
      <c r="D493" s="7">
        <v>0.115265695</v>
      </c>
      <c r="E493" s="1" t="s">
        <v>21</v>
      </c>
      <c r="F493" s="4">
        <v>160.52359999999999</v>
      </c>
      <c r="G493" s="1" t="s">
        <v>44</v>
      </c>
      <c r="H493" s="1">
        <v>2002</v>
      </c>
      <c r="J493" s="1" t="s">
        <v>45</v>
      </c>
      <c r="K493" s="1" t="s">
        <v>18</v>
      </c>
      <c r="L493" s="4">
        <v>2094.6068</v>
      </c>
      <c r="M493">
        <f t="shared" si="35"/>
        <v>6.1349999999999998</v>
      </c>
      <c r="N493" t="str">
        <f t="shared" si="36"/>
        <v>Small</v>
      </c>
      <c r="O493" t="str">
        <f t="shared" si="37"/>
        <v>Low  Fat</v>
      </c>
      <c r="P493">
        <f t="shared" si="38"/>
        <v>13</v>
      </c>
      <c r="Q493">
        <f t="shared" ca="1" si="39"/>
        <v>24</v>
      </c>
      <c r="R493" t="str">
        <f>IFERROR(VLOOKUP(J493,#REF!, 2,0),"Unknown")</f>
        <v>Unknown</v>
      </c>
    </row>
    <row r="494" spans="1:18" ht="12.5" x14ac:dyDescent="0.25">
      <c r="A494" s="1" t="s">
        <v>1349</v>
      </c>
      <c r="B494" s="1">
        <v>6.1349999999999998</v>
      </c>
      <c r="C494" s="1" t="s">
        <v>72</v>
      </c>
      <c r="D494" s="7">
        <v>0.11550099899999999</v>
      </c>
      <c r="E494" s="1" t="s">
        <v>21</v>
      </c>
      <c r="F494" s="4">
        <v>161.12360000000001</v>
      </c>
      <c r="G494" s="1" t="s">
        <v>22</v>
      </c>
      <c r="H494" s="1">
        <v>2009</v>
      </c>
      <c r="I494" s="1" t="s">
        <v>16</v>
      </c>
      <c r="J494" s="1" t="s">
        <v>23</v>
      </c>
      <c r="K494" s="1" t="s">
        <v>24</v>
      </c>
      <c r="L494" s="4">
        <v>644.49440000000004</v>
      </c>
      <c r="M494">
        <f t="shared" si="35"/>
        <v>6.1349999999999998</v>
      </c>
      <c r="N494" t="str">
        <f t="shared" si="36"/>
        <v>Medium</v>
      </c>
      <c r="O494" t="str">
        <f t="shared" si="37"/>
        <v>Low  Fat</v>
      </c>
      <c r="P494">
        <f t="shared" si="38"/>
        <v>4</v>
      </c>
      <c r="Q494">
        <f t="shared" ca="1" si="39"/>
        <v>17</v>
      </c>
      <c r="R494" t="str">
        <f>IFERROR(VLOOKUP(J494,#REF!, 2,0),"Unknown")</f>
        <v>Unknown</v>
      </c>
    </row>
    <row r="495" spans="1:18" ht="12.5" x14ac:dyDescent="0.25">
      <c r="A495" s="1" t="s">
        <v>1349</v>
      </c>
      <c r="C495" s="1" t="s">
        <v>13</v>
      </c>
      <c r="D495" s="7">
        <v>0.114475357</v>
      </c>
      <c r="E495" s="1" t="s">
        <v>21</v>
      </c>
      <c r="F495" s="4">
        <v>160.92359999999999</v>
      </c>
      <c r="G495" s="1" t="s">
        <v>40</v>
      </c>
      <c r="H495" s="1">
        <v>1985</v>
      </c>
      <c r="I495" s="1" t="s">
        <v>16</v>
      </c>
      <c r="J495" s="1" t="s">
        <v>23</v>
      </c>
      <c r="K495" s="1" t="s">
        <v>41</v>
      </c>
      <c r="L495" s="4">
        <v>2255.7303999999999</v>
      </c>
      <c r="M495">
        <f t="shared" si="35"/>
        <v>12.857645184136201</v>
      </c>
      <c r="N495" t="str">
        <f t="shared" si="36"/>
        <v>Medium</v>
      </c>
      <c r="O495" t="str">
        <f t="shared" si="37"/>
        <v>Low  Fat</v>
      </c>
      <c r="P495">
        <f t="shared" si="38"/>
        <v>14</v>
      </c>
      <c r="Q495">
        <f t="shared" ca="1" si="39"/>
        <v>41</v>
      </c>
      <c r="R495" t="str">
        <f>IFERROR(VLOOKUP(J495,#REF!, 2,0),"Unknown")</f>
        <v>Unknown</v>
      </c>
    </row>
    <row r="496" spans="1:18" ht="12.5" x14ac:dyDescent="0.25">
      <c r="A496" s="1" t="s">
        <v>1213</v>
      </c>
      <c r="B496" s="1">
        <v>9.5</v>
      </c>
      <c r="C496" s="1" t="s">
        <v>13</v>
      </c>
      <c r="D496" s="7">
        <v>0.142425145</v>
      </c>
      <c r="E496" s="1" t="s">
        <v>60</v>
      </c>
      <c r="F496" s="4">
        <v>189.9872</v>
      </c>
      <c r="G496" s="1" t="s">
        <v>29</v>
      </c>
      <c r="H496" s="1">
        <v>1998</v>
      </c>
      <c r="J496" s="1" t="s">
        <v>23</v>
      </c>
      <c r="K496" s="1" t="s">
        <v>30</v>
      </c>
      <c r="L496" s="4">
        <v>756.34879999999998</v>
      </c>
      <c r="M496">
        <f t="shared" si="35"/>
        <v>9.5</v>
      </c>
      <c r="N496" t="str">
        <f t="shared" si="36"/>
        <v>Small</v>
      </c>
      <c r="O496" t="str">
        <f t="shared" si="37"/>
        <v>Low  Fat</v>
      </c>
      <c r="P496">
        <f t="shared" si="38"/>
        <v>4</v>
      </c>
      <c r="Q496">
        <f t="shared" ca="1" si="39"/>
        <v>28</v>
      </c>
      <c r="R496" t="str">
        <f>IFERROR(VLOOKUP(J496,#REF!, 2,0),"Unknown")</f>
        <v>Unknown</v>
      </c>
    </row>
    <row r="497" spans="1:18" ht="12.5" x14ac:dyDescent="0.25">
      <c r="A497" s="1" t="s">
        <v>1213</v>
      </c>
      <c r="B497" s="1">
        <v>9.5</v>
      </c>
      <c r="C497" s="1" t="s">
        <v>13</v>
      </c>
      <c r="D497" s="7">
        <v>0</v>
      </c>
      <c r="E497" s="1" t="s">
        <v>60</v>
      </c>
      <c r="F497" s="4">
        <v>188.9872</v>
      </c>
      <c r="G497" s="1" t="s">
        <v>47</v>
      </c>
      <c r="H497" s="1">
        <v>2007</v>
      </c>
      <c r="J497" s="1" t="s">
        <v>45</v>
      </c>
      <c r="K497" s="1" t="s">
        <v>18</v>
      </c>
      <c r="L497" s="4">
        <v>1323.6104</v>
      </c>
      <c r="M497">
        <f t="shared" si="35"/>
        <v>9.5</v>
      </c>
      <c r="N497" t="str">
        <f t="shared" si="36"/>
        <v>Small</v>
      </c>
      <c r="O497" t="str">
        <f t="shared" si="37"/>
        <v>Low  Fat</v>
      </c>
      <c r="P497">
        <f t="shared" si="38"/>
        <v>7</v>
      </c>
      <c r="Q497">
        <f t="shared" ca="1" si="39"/>
        <v>19</v>
      </c>
      <c r="R497" t="str">
        <f>IFERROR(VLOOKUP(J497,#REF!, 2,0),"Unknown")</f>
        <v>Unknown</v>
      </c>
    </row>
    <row r="498" spans="1:18" ht="12.5" x14ac:dyDescent="0.25">
      <c r="A498" s="1" t="s">
        <v>1213</v>
      </c>
      <c r="B498" s="1">
        <v>9.5</v>
      </c>
      <c r="C498" s="1" t="s">
        <v>13</v>
      </c>
      <c r="D498" s="7">
        <v>8.5075063000000006E-2</v>
      </c>
      <c r="E498" s="1" t="s">
        <v>60</v>
      </c>
      <c r="F498" s="4">
        <v>189.0872</v>
      </c>
      <c r="G498" s="1" t="s">
        <v>62</v>
      </c>
      <c r="H498" s="1">
        <v>2004</v>
      </c>
      <c r="I498" s="1" t="s">
        <v>51</v>
      </c>
      <c r="J498" s="1" t="s">
        <v>45</v>
      </c>
      <c r="K498" s="1" t="s">
        <v>18</v>
      </c>
      <c r="L498" s="4">
        <v>3970.8312000000001</v>
      </c>
      <c r="M498">
        <f t="shared" si="35"/>
        <v>9.5</v>
      </c>
      <c r="N498" t="str">
        <f t="shared" si="36"/>
        <v>Small</v>
      </c>
      <c r="O498" t="str">
        <f t="shared" si="37"/>
        <v>Low  Fat</v>
      </c>
      <c r="P498">
        <f t="shared" si="38"/>
        <v>21</v>
      </c>
      <c r="Q498">
        <f t="shared" ca="1" si="39"/>
        <v>22</v>
      </c>
      <c r="R498" t="str">
        <f>IFERROR(VLOOKUP(J498,#REF!, 2,0),"Unknown")</f>
        <v>Unknown</v>
      </c>
    </row>
    <row r="499" spans="1:18" ht="12.5" x14ac:dyDescent="0.25">
      <c r="A499" s="1" t="s">
        <v>1213</v>
      </c>
      <c r="B499" s="1">
        <v>9.5</v>
      </c>
      <c r="C499" s="1" t="s">
        <v>13</v>
      </c>
      <c r="D499" s="7">
        <v>0</v>
      </c>
      <c r="E499" s="1" t="s">
        <v>60</v>
      </c>
      <c r="F499" s="4">
        <v>190.9872</v>
      </c>
      <c r="G499" s="1" t="s">
        <v>44</v>
      </c>
      <c r="H499" s="1">
        <v>2002</v>
      </c>
      <c r="J499" s="1" t="s">
        <v>45</v>
      </c>
      <c r="K499" s="1" t="s">
        <v>18</v>
      </c>
      <c r="L499" s="4">
        <v>3025.3951999999999</v>
      </c>
      <c r="M499">
        <f t="shared" si="35"/>
        <v>9.5</v>
      </c>
      <c r="N499" t="str">
        <f t="shared" si="36"/>
        <v>Small</v>
      </c>
      <c r="O499" t="str">
        <f t="shared" si="37"/>
        <v>Low  Fat</v>
      </c>
      <c r="P499">
        <f t="shared" si="38"/>
        <v>16</v>
      </c>
      <c r="Q499">
        <f t="shared" ca="1" si="39"/>
        <v>24</v>
      </c>
      <c r="R499" t="str">
        <f>IFERROR(VLOOKUP(J499,#REF!, 2,0),"Unknown")</f>
        <v>Unknown</v>
      </c>
    </row>
    <row r="500" spans="1:18" ht="12.5" x14ac:dyDescent="0.25">
      <c r="A500" s="1" t="s">
        <v>1213</v>
      </c>
      <c r="B500" s="1">
        <v>9.5</v>
      </c>
      <c r="C500" s="1" t="s">
        <v>13</v>
      </c>
      <c r="D500" s="7">
        <v>8.5223446999999994E-2</v>
      </c>
      <c r="E500" s="1" t="s">
        <v>60</v>
      </c>
      <c r="F500" s="4">
        <v>189.28720000000001</v>
      </c>
      <c r="G500" s="1" t="s">
        <v>15</v>
      </c>
      <c r="H500" s="1">
        <v>1999</v>
      </c>
      <c r="I500" s="1" t="s">
        <v>16</v>
      </c>
      <c r="J500" s="1" t="s">
        <v>17</v>
      </c>
      <c r="K500" s="1" t="s">
        <v>18</v>
      </c>
      <c r="L500" s="4">
        <v>6050.7903999999999</v>
      </c>
      <c r="M500">
        <f t="shared" si="35"/>
        <v>9.5</v>
      </c>
      <c r="N500" t="str">
        <f t="shared" si="36"/>
        <v>Medium</v>
      </c>
      <c r="O500" t="str">
        <f t="shared" si="37"/>
        <v>Low  Fat</v>
      </c>
      <c r="P500">
        <f t="shared" si="38"/>
        <v>32</v>
      </c>
      <c r="Q500">
        <f t="shared" ca="1" si="39"/>
        <v>27</v>
      </c>
      <c r="R500" t="str">
        <f>IFERROR(VLOOKUP(J500,#REF!, 2,0),"Unknown")</f>
        <v>Unknown</v>
      </c>
    </row>
    <row r="501" spans="1:18" ht="12.5" x14ac:dyDescent="0.25">
      <c r="A501" s="1" t="s">
        <v>1213</v>
      </c>
      <c r="B501" s="1">
        <v>9.5</v>
      </c>
      <c r="C501" s="1" t="s">
        <v>13</v>
      </c>
      <c r="D501" s="7">
        <v>8.5020341999999999E-2</v>
      </c>
      <c r="E501" s="1" t="s">
        <v>60</v>
      </c>
      <c r="F501" s="4">
        <v>188.78720000000001</v>
      </c>
      <c r="G501" s="1" t="s">
        <v>33</v>
      </c>
      <c r="H501" s="1">
        <v>1987</v>
      </c>
      <c r="I501" s="1" t="s">
        <v>34</v>
      </c>
      <c r="J501" s="1" t="s">
        <v>23</v>
      </c>
      <c r="K501" s="1" t="s">
        <v>18</v>
      </c>
      <c r="L501" s="4">
        <v>1701.7847999999999</v>
      </c>
      <c r="M501">
        <f t="shared" si="35"/>
        <v>9.5</v>
      </c>
      <c r="N501" t="str">
        <f t="shared" si="36"/>
        <v>High</v>
      </c>
      <c r="O501" t="str">
        <f t="shared" si="37"/>
        <v>Low  Fat</v>
      </c>
      <c r="P501">
        <f t="shared" si="38"/>
        <v>9</v>
      </c>
      <c r="Q501">
        <f t="shared" ca="1" si="39"/>
        <v>39</v>
      </c>
      <c r="R501" t="str">
        <f>IFERROR(VLOOKUP(J501,#REF!, 2,0),"Unknown")</f>
        <v>Unknown</v>
      </c>
    </row>
    <row r="502" spans="1:18" ht="12.5" x14ac:dyDescent="0.25">
      <c r="A502" s="1" t="s">
        <v>1213</v>
      </c>
      <c r="B502" s="1">
        <v>9.5</v>
      </c>
      <c r="C502" s="1" t="s">
        <v>13</v>
      </c>
      <c r="D502" s="7">
        <v>8.5437778000000006E-2</v>
      </c>
      <c r="E502" s="1" t="s">
        <v>60</v>
      </c>
      <c r="F502" s="4">
        <v>188.4872</v>
      </c>
      <c r="G502" s="1" t="s">
        <v>22</v>
      </c>
      <c r="H502" s="1">
        <v>2009</v>
      </c>
      <c r="I502" s="1" t="s">
        <v>16</v>
      </c>
      <c r="J502" s="1" t="s">
        <v>23</v>
      </c>
      <c r="K502" s="1" t="s">
        <v>24</v>
      </c>
      <c r="L502" s="4">
        <v>3592.6568000000002</v>
      </c>
      <c r="M502">
        <f t="shared" si="35"/>
        <v>9.5</v>
      </c>
      <c r="N502" t="str">
        <f t="shared" si="36"/>
        <v>Medium</v>
      </c>
      <c r="O502" t="str">
        <f t="shared" si="37"/>
        <v>Low  Fat</v>
      </c>
      <c r="P502">
        <f t="shared" si="38"/>
        <v>19</v>
      </c>
      <c r="Q502">
        <f t="shared" ca="1" si="39"/>
        <v>17</v>
      </c>
      <c r="R502" t="str">
        <f>IFERROR(VLOOKUP(J502,#REF!, 2,0),"Unknown")</f>
        <v>Unknown</v>
      </c>
    </row>
    <row r="503" spans="1:18" ht="12.5" x14ac:dyDescent="0.25">
      <c r="A503" s="1" t="s">
        <v>167</v>
      </c>
      <c r="B503" s="1">
        <v>12.65</v>
      </c>
      <c r="C503" s="1" t="s">
        <v>92</v>
      </c>
      <c r="D503" s="7">
        <v>6.3017847000000002E-2</v>
      </c>
      <c r="E503" s="1" t="s">
        <v>21</v>
      </c>
      <c r="F503" s="4">
        <v>159.05779999999999</v>
      </c>
      <c r="G503" s="1" t="s">
        <v>44</v>
      </c>
      <c r="H503" s="1">
        <v>2002</v>
      </c>
      <c r="J503" s="1" t="s">
        <v>45</v>
      </c>
      <c r="K503" s="1" t="s">
        <v>18</v>
      </c>
      <c r="L503" s="4">
        <v>2085.9513999999999</v>
      </c>
      <c r="M503">
        <f t="shared" si="35"/>
        <v>12.65</v>
      </c>
      <c r="N503" t="str">
        <f t="shared" si="36"/>
        <v>Small</v>
      </c>
      <c r="O503" t="str">
        <f t="shared" si="37"/>
        <v>Low  Fat</v>
      </c>
      <c r="P503">
        <f t="shared" si="38"/>
        <v>13</v>
      </c>
      <c r="Q503">
        <f t="shared" ca="1" si="39"/>
        <v>24</v>
      </c>
      <c r="R503" t="str">
        <f>IFERROR(VLOOKUP(J503,#REF!, 2,0),"Unknown")</f>
        <v>Unknown</v>
      </c>
    </row>
    <row r="504" spans="1:18" ht="12.5" x14ac:dyDescent="0.25">
      <c r="A504" s="1" t="s">
        <v>167</v>
      </c>
      <c r="B504" s="1">
        <v>12.65</v>
      </c>
      <c r="C504" s="1" t="s">
        <v>13</v>
      </c>
      <c r="D504" s="7">
        <v>6.2837967999999994E-2</v>
      </c>
      <c r="E504" s="1" t="s">
        <v>21</v>
      </c>
      <c r="F504" s="4">
        <v>161.55779999999999</v>
      </c>
      <c r="G504" s="1" t="s">
        <v>33</v>
      </c>
      <c r="H504" s="1">
        <v>1987</v>
      </c>
      <c r="I504" s="1" t="s">
        <v>34</v>
      </c>
      <c r="J504" s="1" t="s">
        <v>23</v>
      </c>
      <c r="K504" s="1" t="s">
        <v>18</v>
      </c>
      <c r="L504" s="4">
        <v>2406.8670000000002</v>
      </c>
      <c r="M504">
        <f t="shared" si="35"/>
        <v>12.65</v>
      </c>
      <c r="N504" t="str">
        <f t="shared" si="36"/>
        <v>High</v>
      </c>
      <c r="O504" t="str">
        <f t="shared" si="37"/>
        <v>Low  Fat</v>
      </c>
      <c r="P504">
        <f t="shared" si="38"/>
        <v>15</v>
      </c>
      <c r="Q504">
        <f t="shared" ca="1" si="39"/>
        <v>39</v>
      </c>
      <c r="R504" t="str">
        <f>IFERROR(VLOOKUP(J504,#REF!, 2,0),"Unknown")</f>
        <v>Unknown</v>
      </c>
    </row>
    <row r="505" spans="1:18" ht="12.5" x14ac:dyDescent="0.25">
      <c r="A505" s="1" t="s">
        <v>167</v>
      </c>
      <c r="B505" s="1">
        <v>12.65</v>
      </c>
      <c r="C505" s="1" t="s">
        <v>13</v>
      </c>
      <c r="D505" s="7">
        <v>0.105265475</v>
      </c>
      <c r="E505" s="1" t="s">
        <v>21</v>
      </c>
      <c r="F505" s="4">
        <v>159.95779999999999</v>
      </c>
      <c r="G505" s="1" t="s">
        <v>29</v>
      </c>
      <c r="H505" s="1">
        <v>1998</v>
      </c>
      <c r="J505" s="1" t="s">
        <v>23</v>
      </c>
      <c r="K505" s="1" t="s">
        <v>30</v>
      </c>
      <c r="L505" s="4">
        <v>962.74680000000001</v>
      </c>
      <c r="M505">
        <f t="shared" si="35"/>
        <v>12.65</v>
      </c>
      <c r="N505" t="str">
        <f t="shared" si="36"/>
        <v>Small</v>
      </c>
      <c r="O505" t="str">
        <f t="shared" si="37"/>
        <v>Low  Fat</v>
      </c>
      <c r="P505">
        <f t="shared" si="38"/>
        <v>6</v>
      </c>
      <c r="Q505">
        <f t="shared" ca="1" si="39"/>
        <v>28</v>
      </c>
      <c r="R505" t="str">
        <f>IFERROR(VLOOKUP(J505,#REF!, 2,0),"Unknown")</f>
        <v>Unknown</v>
      </c>
    </row>
    <row r="506" spans="1:18" ht="12.5" x14ac:dyDescent="0.25">
      <c r="A506" s="1" t="s">
        <v>167</v>
      </c>
      <c r="B506" s="1">
        <v>12.65</v>
      </c>
      <c r="C506" s="1" t="s">
        <v>13</v>
      </c>
      <c r="D506" s="7">
        <v>6.3246037000000005E-2</v>
      </c>
      <c r="E506" s="1" t="s">
        <v>21</v>
      </c>
      <c r="F506" s="4">
        <v>159.2578</v>
      </c>
      <c r="G506" s="1" t="s">
        <v>47</v>
      </c>
      <c r="H506" s="1">
        <v>2007</v>
      </c>
      <c r="J506" s="1" t="s">
        <v>45</v>
      </c>
      <c r="K506" s="1" t="s">
        <v>18</v>
      </c>
      <c r="L506" s="4">
        <v>2406.8670000000002</v>
      </c>
      <c r="M506">
        <f t="shared" si="35"/>
        <v>12.65</v>
      </c>
      <c r="N506" t="str">
        <f t="shared" si="36"/>
        <v>Small</v>
      </c>
      <c r="O506" t="str">
        <f t="shared" si="37"/>
        <v>Low  Fat</v>
      </c>
      <c r="P506">
        <f t="shared" si="38"/>
        <v>15</v>
      </c>
      <c r="Q506">
        <f t="shared" ca="1" si="39"/>
        <v>19</v>
      </c>
      <c r="R506" t="str">
        <f>IFERROR(VLOOKUP(J506,#REF!, 2,0),"Unknown")</f>
        <v>Unknown</v>
      </c>
    </row>
    <row r="507" spans="1:18" ht="12.5" x14ac:dyDescent="0.25">
      <c r="A507" s="1" t="s">
        <v>167</v>
      </c>
      <c r="B507" s="1">
        <v>12.65</v>
      </c>
      <c r="C507" s="1" t="s">
        <v>13</v>
      </c>
      <c r="D507" s="7">
        <v>6.3146491999999999E-2</v>
      </c>
      <c r="E507" s="1" t="s">
        <v>21</v>
      </c>
      <c r="F507" s="4">
        <v>159.65780000000001</v>
      </c>
      <c r="G507" s="1" t="s">
        <v>22</v>
      </c>
      <c r="H507" s="1">
        <v>2009</v>
      </c>
      <c r="I507" s="1" t="s">
        <v>16</v>
      </c>
      <c r="J507" s="1" t="s">
        <v>23</v>
      </c>
      <c r="K507" s="1" t="s">
        <v>24</v>
      </c>
      <c r="L507" s="4">
        <v>962.74680000000001</v>
      </c>
      <c r="M507">
        <f t="shared" si="35"/>
        <v>12.65</v>
      </c>
      <c r="N507" t="str">
        <f t="shared" si="36"/>
        <v>Medium</v>
      </c>
      <c r="O507" t="str">
        <f t="shared" si="37"/>
        <v>Low  Fat</v>
      </c>
      <c r="P507">
        <f t="shared" si="38"/>
        <v>6</v>
      </c>
      <c r="Q507">
        <f t="shared" ca="1" si="39"/>
        <v>17</v>
      </c>
      <c r="R507" t="str">
        <f>IFERROR(VLOOKUP(J507,#REF!, 2,0),"Unknown")</f>
        <v>Unknown</v>
      </c>
    </row>
    <row r="508" spans="1:18" ht="12.5" x14ac:dyDescent="0.25">
      <c r="A508" s="1" t="s">
        <v>167</v>
      </c>
      <c r="B508" s="1">
        <v>12.65</v>
      </c>
      <c r="C508" s="1" t="s">
        <v>13</v>
      </c>
      <c r="D508" s="7">
        <v>6.2878411999999995E-2</v>
      </c>
      <c r="E508" s="1" t="s">
        <v>21</v>
      </c>
      <c r="F508" s="4">
        <v>160.95779999999999</v>
      </c>
      <c r="G508" s="1" t="s">
        <v>62</v>
      </c>
      <c r="H508" s="1">
        <v>2004</v>
      </c>
      <c r="I508" s="1" t="s">
        <v>51</v>
      </c>
      <c r="J508" s="1" t="s">
        <v>45</v>
      </c>
      <c r="K508" s="1" t="s">
        <v>18</v>
      </c>
      <c r="L508" s="4">
        <v>4332.3606</v>
      </c>
      <c r="M508">
        <f t="shared" si="35"/>
        <v>12.65</v>
      </c>
      <c r="N508" t="str">
        <f t="shared" si="36"/>
        <v>Small</v>
      </c>
      <c r="O508" t="str">
        <f t="shared" si="37"/>
        <v>Low  Fat</v>
      </c>
      <c r="P508">
        <f t="shared" si="38"/>
        <v>27</v>
      </c>
      <c r="Q508">
        <f t="shared" ca="1" si="39"/>
        <v>22</v>
      </c>
      <c r="R508" t="str">
        <f>IFERROR(VLOOKUP(J508,#REF!, 2,0),"Unknown")</f>
        <v>Unknown</v>
      </c>
    </row>
    <row r="509" spans="1:18" ht="12.5" x14ac:dyDescent="0.25">
      <c r="A509" s="1" t="s">
        <v>1287</v>
      </c>
      <c r="B509" s="1">
        <v>18.350000000000001</v>
      </c>
      <c r="C509" s="1" t="s">
        <v>13</v>
      </c>
      <c r="D509" s="7">
        <v>6.9745164999999998E-2</v>
      </c>
      <c r="E509" s="1" t="s">
        <v>60</v>
      </c>
      <c r="F509" s="4">
        <v>190.28720000000001</v>
      </c>
      <c r="G509" s="1" t="s">
        <v>29</v>
      </c>
      <c r="H509" s="1">
        <v>1998</v>
      </c>
      <c r="J509" s="1" t="s">
        <v>23</v>
      </c>
      <c r="K509" s="1" t="s">
        <v>30</v>
      </c>
      <c r="L509" s="4">
        <v>378.17439999999999</v>
      </c>
      <c r="M509">
        <f t="shared" si="35"/>
        <v>18.350000000000001</v>
      </c>
      <c r="N509" t="str">
        <f t="shared" si="36"/>
        <v>Small</v>
      </c>
      <c r="O509" t="str">
        <f t="shared" si="37"/>
        <v>Low  Fat</v>
      </c>
      <c r="P509">
        <f t="shared" si="38"/>
        <v>2</v>
      </c>
      <c r="Q509">
        <f t="shared" ca="1" si="39"/>
        <v>28</v>
      </c>
      <c r="R509" t="str">
        <f>IFERROR(VLOOKUP(J509,#REF!, 2,0),"Unknown")</f>
        <v>Unknown</v>
      </c>
    </row>
    <row r="510" spans="1:18" ht="12.5" x14ac:dyDescent="0.25">
      <c r="A510" s="1" t="s">
        <v>1287</v>
      </c>
      <c r="B510" s="1">
        <v>18.350000000000001</v>
      </c>
      <c r="C510" s="1" t="s">
        <v>13</v>
      </c>
      <c r="D510" s="7">
        <v>4.1904577999999998E-2</v>
      </c>
      <c r="E510" s="1" t="s">
        <v>60</v>
      </c>
      <c r="F510" s="4">
        <v>188.18719999999999</v>
      </c>
      <c r="G510" s="1" t="s">
        <v>47</v>
      </c>
      <c r="H510" s="1">
        <v>2007</v>
      </c>
      <c r="J510" s="1" t="s">
        <v>45</v>
      </c>
      <c r="K510" s="1" t="s">
        <v>18</v>
      </c>
      <c r="L510" s="4">
        <v>4159.9183999999996</v>
      </c>
      <c r="M510">
        <f t="shared" si="35"/>
        <v>18.350000000000001</v>
      </c>
      <c r="N510" t="str">
        <f t="shared" si="36"/>
        <v>Small</v>
      </c>
      <c r="O510" t="str">
        <f t="shared" si="37"/>
        <v>Low  Fat</v>
      </c>
      <c r="P510">
        <f t="shared" si="38"/>
        <v>22</v>
      </c>
      <c r="Q510">
        <f t="shared" ca="1" si="39"/>
        <v>19</v>
      </c>
      <c r="R510" t="str">
        <f>IFERROR(VLOOKUP(J510,#REF!, 2,0),"Unknown")</f>
        <v>Unknown</v>
      </c>
    </row>
    <row r="511" spans="1:18" ht="12.5" x14ac:dyDescent="0.25">
      <c r="A511" s="1" t="s">
        <v>1287</v>
      </c>
      <c r="C511" s="1" t="s">
        <v>13</v>
      </c>
      <c r="D511" s="7">
        <v>0</v>
      </c>
      <c r="E511" s="1" t="s">
        <v>60</v>
      </c>
      <c r="F511" s="4">
        <v>188.18719999999999</v>
      </c>
      <c r="G511" s="1" t="s">
        <v>40</v>
      </c>
      <c r="H511" s="1">
        <v>1985</v>
      </c>
      <c r="I511" s="1" t="s">
        <v>16</v>
      </c>
      <c r="J511" s="1" t="s">
        <v>23</v>
      </c>
      <c r="K511" s="1" t="s">
        <v>41</v>
      </c>
      <c r="L511" s="4">
        <v>3214.4823999999999</v>
      </c>
      <c r="M511">
        <f t="shared" si="35"/>
        <v>12.857645184136201</v>
      </c>
      <c r="N511" t="str">
        <f t="shared" si="36"/>
        <v>Medium</v>
      </c>
      <c r="O511" t="str">
        <f t="shared" si="37"/>
        <v>Low  Fat</v>
      </c>
      <c r="P511">
        <f t="shared" si="38"/>
        <v>17</v>
      </c>
      <c r="Q511">
        <f t="shared" ca="1" si="39"/>
        <v>41</v>
      </c>
      <c r="R511" t="str">
        <f>IFERROR(VLOOKUP(J511,#REF!, 2,0),"Unknown")</f>
        <v>Unknown</v>
      </c>
    </row>
    <row r="512" spans="1:18" ht="12.5" x14ac:dyDescent="0.25">
      <c r="A512" s="1" t="s">
        <v>1287</v>
      </c>
      <c r="B512" s="1">
        <v>18.350000000000001</v>
      </c>
      <c r="C512" s="1" t="s">
        <v>13</v>
      </c>
      <c r="D512" s="7">
        <v>4.1634206E-2</v>
      </c>
      <c r="E512" s="1" t="s">
        <v>60</v>
      </c>
      <c r="F512" s="4">
        <v>188.18719999999999</v>
      </c>
      <c r="G512" s="1" t="s">
        <v>33</v>
      </c>
      <c r="H512" s="1">
        <v>1987</v>
      </c>
      <c r="I512" s="1" t="s">
        <v>34</v>
      </c>
      <c r="J512" s="1" t="s">
        <v>23</v>
      </c>
      <c r="K512" s="1" t="s">
        <v>18</v>
      </c>
      <c r="L512" s="4">
        <v>3781.7440000000001</v>
      </c>
      <c r="M512">
        <f t="shared" si="35"/>
        <v>18.350000000000001</v>
      </c>
      <c r="N512" t="str">
        <f t="shared" si="36"/>
        <v>High</v>
      </c>
      <c r="O512" t="str">
        <f t="shared" si="37"/>
        <v>Low  Fat</v>
      </c>
      <c r="P512">
        <f t="shared" si="38"/>
        <v>20</v>
      </c>
      <c r="Q512">
        <f t="shared" ca="1" si="39"/>
        <v>39</v>
      </c>
      <c r="R512" t="str">
        <f>IFERROR(VLOOKUP(J512,#REF!, 2,0),"Unknown")</f>
        <v>Unknown</v>
      </c>
    </row>
    <row r="513" spans="1:18" ht="12.5" x14ac:dyDescent="0.25">
      <c r="A513" s="1" t="s">
        <v>1287</v>
      </c>
      <c r="B513" s="1">
        <v>18.350000000000001</v>
      </c>
      <c r="C513" s="1" t="s">
        <v>13</v>
      </c>
      <c r="D513" s="7">
        <v>4.1753387000000003E-2</v>
      </c>
      <c r="E513" s="1" t="s">
        <v>60</v>
      </c>
      <c r="F513" s="4">
        <v>187.68719999999999</v>
      </c>
      <c r="G513" s="1" t="s">
        <v>44</v>
      </c>
      <c r="H513" s="1">
        <v>2002</v>
      </c>
      <c r="J513" s="1" t="s">
        <v>45</v>
      </c>
      <c r="K513" s="1" t="s">
        <v>18</v>
      </c>
      <c r="L513" s="4">
        <v>2836.308</v>
      </c>
      <c r="M513">
        <f t="shared" si="35"/>
        <v>18.350000000000001</v>
      </c>
      <c r="N513" t="str">
        <f t="shared" si="36"/>
        <v>Small</v>
      </c>
      <c r="O513" t="str">
        <f t="shared" si="37"/>
        <v>Low  Fat</v>
      </c>
      <c r="P513">
        <f t="shared" si="38"/>
        <v>15</v>
      </c>
      <c r="Q513">
        <f t="shared" ca="1" si="39"/>
        <v>24</v>
      </c>
      <c r="R513" t="str">
        <f>IFERROR(VLOOKUP(J513,#REF!, 2,0),"Unknown")</f>
        <v>Unknown</v>
      </c>
    </row>
    <row r="514" spans="1:18" ht="12.5" x14ac:dyDescent="0.25">
      <c r="A514" s="1" t="s">
        <v>704</v>
      </c>
      <c r="B514" s="1">
        <v>11.8</v>
      </c>
      <c r="C514" s="1" t="s">
        <v>13</v>
      </c>
      <c r="D514" s="7">
        <v>0.11323491400000001</v>
      </c>
      <c r="E514" s="1" t="s">
        <v>21</v>
      </c>
      <c r="F514" s="4">
        <v>186.39240000000001</v>
      </c>
      <c r="G514" s="1" t="s">
        <v>33</v>
      </c>
      <c r="H514" s="1">
        <v>1987</v>
      </c>
      <c r="I514" s="1" t="s">
        <v>34</v>
      </c>
      <c r="J514" s="1" t="s">
        <v>23</v>
      </c>
      <c r="K514" s="1" t="s">
        <v>18</v>
      </c>
      <c r="L514" s="4">
        <v>5367.6796000000004</v>
      </c>
      <c r="M514">
        <f t="shared" ref="M514:M577" si="40">IF(B514="",AVERAGE($B$2:$B$8524),B514)</f>
        <v>11.8</v>
      </c>
      <c r="N514" t="str">
        <f t="shared" ref="N514:N577" si="41">IF(I514="","Small",I514)</f>
        <v>High</v>
      </c>
      <c r="O514" t="str">
        <f t="shared" ref="O514:O577" si="42">IF(OR(C514="low fat", C514="LF"), "Low  Fat", IF(OR(C514="reg"),"Regular",C514))</f>
        <v>Low  Fat</v>
      </c>
      <c r="P514">
        <f t="shared" si="38"/>
        <v>29</v>
      </c>
      <c r="Q514">
        <f t="shared" ca="1" si="39"/>
        <v>39</v>
      </c>
      <c r="R514" t="str">
        <f>IFERROR(VLOOKUP(J514,#REF!, 2,0),"Unknown")</f>
        <v>Unknown</v>
      </c>
    </row>
    <row r="515" spans="1:18" ht="12.5" x14ac:dyDescent="0.25">
      <c r="A515" s="1" t="s">
        <v>704</v>
      </c>
      <c r="B515" s="1">
        <v>11.8</v>
      </c>
      <c r="C515" s="1" t="s">
        <v>13</v>
      </c>
      <c r="D515" s="7">
        <v>0.113559058</v>
      </c>
      <c r="E515" s="1" t="s">
        <v>21</v>
      </c>
      <c r="F515" s="4">
        <v>184.29239999999999</v>
      </c>
      <c r="G515" s="1" t="s">
        <v>44</v>
      </c>
      <c r="H515" s="1">
        <v>2002</v>
      </c>
      <c r="J515" s="1" t="s">
        <v>45</v>
      </c>
      <c r="K515" s="1" t="s">
        <v>18</v>
      </c>
      <c r="L515" s="4">
        <v>1850.924</v>
      </c>
      <c r="M515">
        <f t="shared" si="40"/>
        <v>11.8</v>
      </c>
      <c r="N515" t="str">
        <f t="shared" si="41"/>
        <v>Small</v>
      </c>
      <c r="O515" t="str">
        <f t="shared" si="42"/>
        <v>Low  Fat</v>
      </c>
      <c r="P515">
        <f t="shared" ref="P515:P578" si="43">ROUND(L515/F515,0)</f>
        <v>10</v>
      </c>
      <c r="Q515">
        <f t="shared" ref="Q515:Q578" ca="1" si="44">YEAR(TODAY())-H515</f>
        <v>24</v>
      </c>
      <c r="R515" t="str">
        <f>IFERROR(VLOOKUP(J515,#REF!, 2,0),"Unknown")</f>
        <v>Unknown</v>
      </c>
    </row>
    <row r="516" spans="1:18" ht="12.5" x14ac:dyDescent="0.25">
      <c r="A516" s="1" t="s">
        <v>704</v>
      </c>
      <c r="B516" s="1">
        <v>11.8</v>
      </c>
      <c r="C516" s="1" t="s">
        <v>13</v>
      </c>
      <c r="D516" s="7">
        <v>0.11397026</v>
      </c>
      <c r="E516" s="1" t="s">
        <v>21</v>
      </c>
      <c r="F516" s="4">
        <v>185.19239999999999</v>
      </c>
      <c r="G516" s="1" t="s">
        <v>47</v>
      </c>
      <c r="H516" s="1">
        <v>2007</v>
      </c>
      <c r="J516" s="1" t="s">
        <v>45</v>
      </c>
      <c r="K516" s="1" t="s">
        <v>18</v>
      </c>
      <c r="L516" s="4">
        <v>2591.2936</v>
      </c>
      <c r="M516">
        <f t="shared" si="40"/>
        <v>11.8</v>
      </c>
      <c r="N516" t="str">
        <f t="shared" si="41"/>
        <v>Small</v>
      </c>
      <c r="O516" t="str">
        <f t="shared" si="42"/>
        <v>Low  Fat</v>
      </c>
      <c r="P516">
        <f t="shared" si="43"/>
        <v>14</v>
      </c>
      <c r="Q516">
        <f t="shared" ca="1" si="44"/>
        <v>19</v>
      </c>
      <c r="R516" t="str">
        <f>IFERROR(VLOOKUP(J516,#REF!, 2,0),"Unknown")</f>
        <v>Unknown</v>
      </c>
    </row>
    <row r="517" spans="1:18" ht="12.5" x14ac:dyDescent="0.25">
      <c r="A517" s="1" t="s">
        <v>704</v>
      </c>
      <c r="C517" s="1" t="s">
        <v>13</v>
      </c>
      <c r="D517" s="7">
        <v>0.19842484099999999</v>
      </c>
      <c r="E517" s="1" t="s">
        <v>21</v>
      </c>
      <c r="F517" s="4">
        <v>185.29239999999999</v>
      </c>
      <c r="G517" s="1" t="s">
        <v>67</v>
      </c>
      <c r="H517" s="1">
        <v>1985</v>
      </c>
      <c r="I517" s="1" t="s">
        <v>51</v>
      </c>
      <c r="J517" s="1" t="s">
        <v>17</v>
      </c>
      <c r="K517" s="1" t="s">
        <v>30</v>
      </c>
      <c r="L517" s="4">
        <v>370.1848</v>
      </c>
      <c r="M517">
        <f t="shared" si="40"/>
        <v>12.857645184136201</v>
      </c>
      <c r="N517" t="str">
        <f t="shared" si="41"/>
        <v>Small</v>
      </c>
      <c r="O517" t="str">
        <f t="shared" si="42"/>
        <v>Low  Fat</v>
      </c>
      <c r="P517">
        <f t="shared" si="43"/>
        <v>2</v>
      </c>
      <c r="Q517">
        <f t="shared" ca="1" si="44"/>
        <v>41</v>
      </c>
      <c r="R517" t="str">
        <f>IFERROR(VLOOKUP(J517,#REF!, 2,0),"Unknown")</f>
        <v>Unknown</v>
      </c>
    </row>
    <row r="518" spans="1:18" ht="12.5" x14ac:dyDescent="0.25">
      <c r="A518" s="1" t="s">
        <v>704</v>
      </c>
      <c r="B518" s="1">
        <v>11.8</v>
      </c>
      <c r="C518" s="1" t="s">
        <v>13</v>
      </c>
      <c r="D518" s="7">
        <v>0.113307794</v>
      </c>
      <c r="E518" s="1" t="s">
        <v>21</v>
      </c>
      <c r="F518" s="4">
        <v>187.0924</v>
      </c>
      <c r="G518" s="1" t="s">
        <v>62</v>
      </c>
      <c r="H518" s="1">
        <v>2004</v>
      </c>
      <c r="I518" s="1" t="s">
        <v>51</v>
      </c>
      <c r="J518" s="1" t="s">
        <v>45</v>
      </c>
      <c r="K518" s="1" t="s">
        <v>18</v>
      </c>
      <c r="L518" s="4">
        <v>1850.924</v>
      </c>
      <c r="M518">
        <f t="shared" si="40"/>
        <v>11.8</v>
      </c>
      <c r="N518" t="str">
        <f t="shared" si="41"/>
        <v>Small</v>
      </c>
      <c r="O518" t="str">
        <f t="shared" si="42"/>
        <v>Low  Fat</v>
      </c>
      <c r="P518">
        <f t="shared" si="43"/>
        <v>10</v>
      </c>
      <c r="Q518">
        <f t="shared" ca="1" si="44"/>
        <v>22</v>
      </c>
      <c r="R518" t="str">
        <f>IFERROR(VLOOKUP(J518,#REF!, 2,0),"Unknown")</f>
        <v>Unknown</v>
      </c>
    </row>
    <row r="519" spans="1:18" ht="12.5" x14ac:dyDescent="0.25">
      <c r="A519" s="1" t="s">
        <v>704</v>
      </c>
      <c r="B519" s="1">
        <v>11.8</v>
      </c>
      <c r="C519" s="1" t="s">
        <v>13</v>
      </c>
      <c r="D519" s="7">
        <v>0.11350542</v>
      </c>
      <c r="E519" s="1" t="s">
        <v>21</v>
      </c>
      <c r="F519" s="4">
        <v>186.89240000000001</v>
      </c>
      <c r="G519" s="1" t="s">
        <v>15</v>
      </c>
      <c r="H519" s="1">
        <v>1999</v>
      </c>
      <c r="I519" s="1" t="s">
        <v>16</v>
      </c>
      <c r="J519" s="1" t="s">
        <v>17</v>
      </c>
      <c r="K519" s="1" t="s">
        <v>18</v>
      </c>
      <c r="L519" s="4">
        <v>2961.4784</v>
      </c>
      <c r="M519">
        <f t="shared" si="40"/>
        <v>11.8</v>
      </c>
      <c r="N519" t="str">
        <f t="shared" si="41"/>
        <v>Medium</v>
      </c>
      <c r="O519" t="str">
        <f t="shared" si="42"/>
        <v>Low  Fat</v>
      </c>
      <c r="P519">
        <f t="shared" si="43"/>
        <v>16</v>
      </c>
      <c r="Q519">
        <f t="shared" ca="1" si="44"/>
        <v>27</v>
      </c>
      <c r="R519" t="str">
        <f>IFERROR(VLOOKUP(J519,#REF!, 2,0),"Unknown")</f>
        <v>Unknown</v>
      </c>
    </row>
    <row r="520" spans="1:18" ht="12.5" x14ac:dyDescent="0.25">
      <c r="A520" s="1" t="s">
        <v>704</v>
      </c>
      <c r="B520" s="1">
        <v>11.8</v>
      </c>
      <c r="C520" s="1" t="s">
        <v>13</v>
      </c>
      <c r="D520" s="7">
        <v>0.113790879</v>
      </c>
      <c r="E520" s="1" t="s">
        <v>21</v>
      </c>
      <c r="F520" s="4">
        <v>185.39240000000001</v>
      </c>
      <c r="G520" s="1" t="s">
        <v>22</v>
      </c>
      <c r="H520" s="1">
        <v>2009</v>
      </c>
      <c r="I520" s="1" t="s">
        <v>16</v>
      </c>
      <c r="J520" s="1" t="s">
        <v>23</v>
      </c>
      <c r="K520" s="1" t="s">
        <v>24</v>
      </c>
      <c r="L520" s="4">
        <v>370.1848</v>
      </c>
      <c r="M520">
        <f t="shared" si="40"/>
        <v>11.8</v>
      </c>
      <c r="N520" t="str">
        <f t="shared" si="41"/>
        <v>Medium</v>
      </c>
      <c r="O520" t="str">
        <f t="shared" si="42"/>
        <v>Low  Fat</v>
      </c>
      <c r="P520">
        <f t="shared" si="43"/>
        <v>2</v>
      </c>
      <c r="Q520">
        <f t="shared" ca="1" si="44"/>
        <v>17</v>
      </c>
      <c r="R520" t="str">
        <f>IFERROR(VLOOKUP(J520,#REF!, 2,0),"Unknown")</f>
        <v>Unknown</v>
      </c>
    </row>
    <row r="521" spans="1:18" ht="12.5" x14ac:dyDescent="0.25">
      <c r="A521" s="1" t="s">
        <v>704</v>
      </c>
      <c r="B521" s="1">
        <v>11.8</v>
      </c>
      <c r="C521" s="1" t="s">
        <v>13</v>
      </c>
      <c r="D521" s="7">
        <v>0.189689886</v>
      </c>
      <c r="E521" s="1" t="s">
        <v>21</v>
      </c>
      <c r="F521" s="4">
        <v>184.39240000000001</v>
      </c>
      <c r="G521" s="1" t="s">
        <v>29</v>
      </c>
      <c r="H521" s="1">
        <v>1998</v>
      </c>
      <c r="J521" s="1" t="s">
        <v>23</v>
      </c>
      <c r="K521" s="1" t="s">
        <v>30</v>
      </c>
      <c r="L521" s="4">
        <v>370.1848</v>
      </c>
      <c r="M521">
        <f t="shared" si="40"/>
        <v>11.8</v>
      </c>
      <c r="N521" t="str">
        <f t="shared" si="41"/>
        <v>Small</v>
      </c>
      <c r="O521" t="str">
        <f t="shared" si="42"/>
        <v>Low  Fat</v>
      </c>
      <c r="P521">
        <f t="shared" si="43"/>
        <v>2</v>
      </c>
      <c r="Q521">
        <f t="shared" ca="1" si="44"/>
        <v>28</v>
      </c>
      <c r="R521" t="str">
        <f>IFERROR(VLOOKUP(J521,#REF!, 2,0),"Unknown")</f>
        <v>Unknown</v>
      </c>
    </row>
    <row r="522" spans="1:18" ht="12.5" x14ac:dyDescent="0.25">
      <c r="A522" s="1" t="s">
        <v>191</v>
      </c>
      <c r="B522" s="1">
        <v>14.6</v>
      </c>
      <c r="C522" s="1" t="s">
        <v>13</v>
      </c>
      <c r="D522" s="7">
        <v>0.15141918500000001</v>
      </c>
      <c r="E522" s="1" t="s">
        <v>21</v>
      </c>
      <c r="F522" s="4">
        <v>50.369199999999999</v>
      </c>
      <c r="G522" s="1" t="s">
        <v>47</v>
      </c>
      <c r="H522" s="1">
        <v>2007</v>
      </c>
      <c r="J522" s="1" t="s">
        <v>45</v>
      </c>
      <c r="K522" s="1" t="s">
        <v>18</v>
      </c>
      <c r="L522" s="4">
        <v>1034.6532</v>
      </c>
      <c r="M522">
        <f t="shared" si="40"/>
        <v>14.6</v>
      </c>
      <c r="N522" t="str">
        <f t="shared" si="41"/>
        <v>Small</v>
      </c>
      <c r="O522" t="str">
        <f t="shared" si="42"/>
        <v>Low  Fat</v>
      </c>
      <c r="P522">
        <f t="shared" si="43"/>
        <v>21</v>
      </c>
      <c r="Q522">
        <f t="shared" ca="1" si="44"/>
        <v>19</v>
      </c>
      <c r="R522" t="str">
        <f>IFERROR(VLOOKUP(J522,#REF!, 2,0),"Unknown")</f>
        <v>Unknown</v>
      </c>
    </row>
    <row r="523" spans="1:18" ht="12.5" x14ac:dyDescent="0.25">
      <c r="A523" s="1" t="s">
        <v>191</v>
      </c>
      <c r="B523" s="1">
        <v>14.6</v>
      </c>
      <c r="C523" s="1" t="s">
        <v>13</v>
      </c>
      <c r="D523" s="7">
        <v>0.15087286799999999</v>
      </c>
      <c r="E523" s="1" t="s">
        <v>21</v>
      </c>
      <c r="F523" s="4">
        <v>47.569200000000002</v>
      </c>
      <c r="G523" s="1" t="s">
        <v>44</v>
      </c>
      <c r="H523" s="1">
        <v>2002</v>
      </c>
      <c r="J523" s="1" t="s">
        <v>45</v>
      </c>
      <c r="K523" s="1" t="s">
        <v>18</v>
      </c>
      <c r="L523" s="4">
        <v>1379.5376000000001</v>
      </c>
      <c r="M523">
        <f t="shared" si="40"/>
        <v>14.6</v>
      </c>
      <c r="N523" t="str">
        <f t="shared" si="41"/>
        <v>Small</v>
      </c>
      <c r="O523" t="str">
        <f t="shared" si="42"/>
        <v>Low  Fat</v>
      </c>
      <c r="P523">
        <f t="shared" si="43"/>
        <v>29</v>
      </c>
      <c r="Q523">
        <f t="shared" ca="1" si="44"/>
        <v>24</v>
      </c>
      <c r="R523" t="str">
        <f>IFERROR(VLOOKUP(J523,#REF!, 2,0),"Unknown")</f>
        <v>Unknown</v>
      </c>
    </row>
    <row r="524" spans="1:18" ht="12.5" x14ac:dyDescent="0.25">
      <c r="A524" s="1" t="s">
        <v>191</v>
      </c>
      <c r="B524" s="1">
        <v>14.6</v>
      </c>
      <c r="C524" s="1" t="s">
        <v>13</v>
      </c>
      <c r="D524" s="7">
        <v>0.150801606</v>
      </c>
      <c r="E524" s="1" t="s">
        <v>21</v>
      </c>
      <c r="F524" s="4">
        <v>48.769199999999998</v>
      </c>
      <c r="G524" s="1" t="s">
        <v>15</v>
      </c>
      <c r="H524" s="1">
        <v>1999</v>
      </c>
      <c r="I524" s="1" t="s">
        <v>16</v>
      </c>
      <c r="J524" s="1" t="s">
        <v>17</v>
      </c>
      <c r="K524" s="1" t="s">
        <v>18</v>
      </c>
      <c r="L524" s="4">
        <v>1231.73</v>
      </c>
      <c r="M524">
        <f t="shared" si="40"/>
        <v>14.6</v>
      </c>
      <c r="N524" t="str">
        <f t="shared" si="41"/>
        <v>Medium</v>
      </c>
      <c r="O524" t="str">
        <f t="shared" si="42"/>
        <v>Low  Fat</v>
      </c>
      <c r="P524">
        <f t="shared" si="43"/>
        <v>25</v>
      </c>
      <c r="Q524">
        <f t="shared" ca="1" si="44"/>
        <v>27</v>
      </c>
      <c r="R524" t="str">
        <f>IFERROR(VLOOKUP(J524,#REF!, 2,0),"Unknown")</f>
        <v>Unknown</v>
      </c>
    </row>
    <row r="525" spans="1:18" ht="12.5" x14ac:dyDescent="0.25">
      <c r="A525" s="1" t="s">
        <v>191</v>
      </c>
      <c r="B525" s="1">
        <v>14.6</v>
      </c>
      <c r="C525" s="1" t="s">
        <v>13</v>
      </c>
      <c r="D525" s="7">
        <v>0.151180862</v>
      </c>
      <c r="E525" s="1" t="s">
        <v>21</v>
      </c>
      <c r="F525" s="4">
        <v>47.569200000000002</v>
      </c>
      <c r="G525" s="1" t="s">
        <v>22</v>
      </c>
      <c r="H525" s="1">
        <v>2009</v>
      </c>
      <c r="I525" s="1" t="s">
        <v>16</v>
      </c>
      <c r="J525" s="1" t="s">
        <v>23</v>
      </c>
      <c r="K525" s="1" t="s">
        <v>24</v>
      </c>
      <c r="L525" s="4">
        <v>443.4228</v>
      </c>
      <c r="M525">
        <f t="shared" si="40"/>
        <v>14.6</v>
      </c>
      <c r="N525" t="str">
        <f t="shared" si="41"/>
        <v>Medium</v>
      </c>
      <c r="O525" t="str">
        <f t="shared" si="42"/>
        <v>Low  Fat</v>
      </c>
      <c r="P525">
        <f t="shared" si="43"/>
        <v>9</v>
      </c>
      <c r="Q525">
        <f t="shared" ca="1" si="44"/>
        <v>17</v>
      </c>
      <c r="R525" t="str">
        <f>IFERROR(VLOOKUP(J525,#REF!, 2,0),"Unknown")</f>
        <v>Unknown</v>
      </c>
    </row>
    <row r="526" spans="1:18" ht="12.5" x14ac:dyDescent="0.25">
      <c r="A526" s="1" t="s">
        <v>572</v>
      </c>
      <c r="B526" s="1">
        <v>10.1</v>
      </c>
      <c r="C526" s="1" t="s">
        <v>13</v>
      </c>
      <c r="D526" s="7">
        <v>4.6545785999999999E-2</v>
      </c>
      <c r="E526" s="1" t="s">
        <v>60</v>
      </c>
      <c r="F526" s="4">
        <v>59.9878</v>
      </c>
      <c r="G526" s="1" t="s">
        <v>33</v>
      </c>
      <c r="H526" s="1">
        <v>1987</v>
      </c>
      <c r="I526" s="1" t="s">
        <v>34</v>
      </c>
      <c r="J526" s="1" t="s">
        <v>23</v>
      </c>
      <c r="K526" s="1" t="s">
        <v>18</v>
      </c>
      <c r="L526" s="4">
        <v>484.70240000000001</v>
      </c>
      <c r="M526">
        <f t="shared" si="40"/>
        <v>10.1</v>
      </c>
      <c r="N526" t="str">
        <f t="shared" si="41"/>
        <v>High</v>
      </c>
      <c r="O526" t="str">
        <f t="shared" si="42"/>
        <v>Low  Fat</v>
      </c>
      <c r="P526">
        <f t="shared" si="43"/>
        <v>8</v>
      </c>
      <c r="Q526">
        <f t="shared" ca="1" si="44"/>
        <v>39</v>
      </c>
      <c r="R526" t="str">
        <f>IFERROR(VLOOKUP(J526,#REF!, 2,0),"Unknown")</f>
        <v>Unknown</v>
      </c>
    </row>
    <row r="527" spans="1:18" ht="12.5" x14ac:dyDescent="0.25">
      <c r="A527" s="1" t="s">
        <v>572</v>
      </c>
      <c r="B527" s="1">
        <v>10.1</v>
      </c>
      <c r="C527" s="1" t="s">
        <v>13</v>
      </c>
      <c r="D527" s="7">
        <v>4.6584552000000001E-2</v>
      </c>
      <c r="E527" s="1" t="s">
        <v>60</v>
      </c>
      <c r="F527" s="4">
        <v>61.287799999999997</v>
      </c>
      <c r="G527" s="1" t="s">
        <v>50</v>
      </c>
      <c r="H527" s="1">
        <v>1997</v>
      </c>
      <c r="I527" s="1" t="s">
        <v>51</v>
      </c>
      <c r="J527" s="1" t="s">
        <v>17</v>
      </c>
      <c r="K527" s="1" t="s">
        <v>18</v>
      </c>
      <c r="L527" s="4">
        <v>1272.3438000000001</v>
      </c>
      <c r="M527">
        <f t="shared" si="40"/>
        <v>10.1</v>
      </c>
      <c r="N527" t="str">
        <f t="shared" si="41"/>
        <v>Small</v>
      </c>
      <c r="O527" t="str">
        <f t="shared" si="42"/>
        <v>Low  Fat</v>
      </c>
      <c r="P527">
        <f t="shared" si="43"/>
        <v>21</v>
      </c>
      <c r="Q527">
        <f t="shared" ca="1" si="44"/>
        <v>29</v>
      </c>
      <c r="R527" t="str">
        <f>IFERROR(VLOOKUP(J527,#REF!, 2,0),"Unknown")</f>
        <v>Unknown</v>
      </c>
    </row>
    <row r="528" spans="1:18" ht="12.5" x14ac:dyDescent="0.25">
      <c r="A528" s="1" t="s">
        <v>572</v>
      </c>
      <c r="B528" s="1">
        <v>10.1</v>
      </c>
      <c r="C528" s="1" t="s">
        <v>13</v>
      </c>
      <c r="D528" s="7">
        <v>4.6848053000000001E-2</v>
      </c>
      <c r="E528" s="1" t="s">
        <v>60</v>
      </c>
      <c r="F528" s="4">
        <v>60.687800000000003</v>
      </c>
      <c r="G528" s="1" t="s">
        <v>47</v>
      </c>
      <c r="H528" s="1">
        <v>2007</v>
      </c>
      <c r="J528" s="1" t="s">
        <v>45</v>
      </c>
      <c r="K528" s="1" t="s">
        <v>18</v>
      </c>
      <c r="L528" s="4">
        <v>363.52679999999998</v>
      </c>
      <c r="M528">
        <f t="shared" si="40"/>
        <v>10.1</v>
      </c>
      <c r="N528" t="str">
        <f t="shared" si="41"/>
        <v>Small</v>
      </c>
      <c r="O528" t="str">
        <f t="shared" si="42"/>
        <v>Low  Fat</v>
      </c>
      <c r="P528">
        <f t="shared" si="43"/>
        <v>6</v>
      </c>
      <c r="Q528">
        <f t="shared" ca="1" si="44"/>
        <v>19</v>
      </c>
      <c r="R528" t="str">
        <f>IFERROR(VLOOKUP(J528,#REF!, 2,0),"Unknown")</f>
        <v>Unknown</v>
      </c>
    </row>
    <row r="529" spans="1:18" ht="12.5" x14ac:dyDescent="0.25">
      <c r="A529" s="1" t="s">
        <v>918</v>
      </c>
      <c r="B529" s="1">
        <v>10.8</v>
      </c>
      <c r="C529" s="1" t="s">
        <v>13</v>
      </c>
      <c r="D529" s="7">
        <v>6.1446997000000003E-2</v>
      </c>
      <c r="E529" s="1" t="s">
        <v>21</v>
      </c>
      <c r="F529" s="4">
        <v>150.4024</v>
      </c>
      <c r="G529" s="1" t="s">
        <v>47</v>
      </c>
      <c r="H529" s="1">
        <v>2007</v>
      </c>
      <c r="J529" s="1" t="s">
        <v>45</v>
      </c>
      <c r="K529" s="1" t="s">
        <v>18</v>
      </c>
      <c r="L529" s="4">
        <v>2884.2456000000002</v>
      </c>
      <c r="M529">
        <f t="shared" si="40"/>
        <v>10.8</v>
      </c>
      <c r="N529" t="str">
        <f t="shared" si="41"/>
        <v>Small</v>
      </c>
      <c r="O529" t="str">
        <f t="shared" si="42"/>
        <v>Low  Fat</v>
      </c>
      <c r="P529">
        <f t="shared" si="43"/>
        <v>19</v>
      </c>
      <c r="Q529">
        <f t="shared" ca="1" si="44"/>
        <v>19</v>
      </c>
      <c r="R529" t="str">
        <f>IFERROR(VLOOKUP(J529,#REF!, 2,0),"Unknown")</f>
        <v>Unknown</v>
      </c>
    </row>
    <row r="530" spans="1:18" ht="12.5" x14ac:dyDescent="0.25">
      <c r="A530" s="1" t="s">
        <v>918</v>
      </c>
      <c r="B530" s="1">
        <v>10.8</v>
      </c>
      <c r="C530" s="1" t="s">
        <v>13</v>
      </c>
      <c r="D530" s="7">
        <v>6.1101383000000002E-2</v>
      </c>
      <c r="E530" s="1" t="s">
        <v>21</v>
      </c>
      <c r="F530" s="4">
        <v>151.9024</v>
      </c>
      <c r="G530" s="1" t="s">
        <v>50</v>
      </c>
      <c r="H530" s="1">
        <v>1997</v>
      </c>
      <c r="I530" s="1" t="s">
        <v>51</v>
      </c>
      <c r="J530" s="1" t="s">
        <v>17</v>
      </c>
      <c r="K530" s="1" t="s">
        <v>18</v>
      </c>
      <c r="L530" s="4">
        <v>2580.6408000000001</v>
      </c>
      <c r="M530">
        <f t="shared" si="40"/>
        <v>10.8</v>
      </c>
      <c r="N530" t="str">
        <f t="shared" si="41"/>
        <v>Small</v>
      </c>
      <c r="O530" t="str">
        <f t="shared" si="42"/>
        <v>Low  Fat</v>
      </c>
      <c r="P530">
        <f t="shared" si="43"/>
        <v>17</v>
      </c>
      <c r="Q530">
        <f t="shared" ca="1" si="44"/>
        <v>29</v>
      </c>
      <c r="R530" t="str">
        <f>IFERROR(VLOOKUP(J530,#REF!, 2,0),"Unknown")</f>
        <v>Unknown</v>
      </c>
    </row>
    <row r="531" spans="1:18" ht="12.5" x14ac:dyDescent="0.25">
      <c r="A531" s="1" t="s">
        <v>918</v>
      </c>
      <c r="C531" s="1" t="s">
        <v>13</v>
      </c>
      <c r="D531" s="7">
        <v>6.0805497E-2</v>
      </c>
      <c r="E531" s="1" t="s">
        <v>21</v>
      </c>
      <c r="F531" s="4">
        <v>150.80240000000001</v>
      </c>
      <c r="G531" s="1" t="s">
        <v>40</v>
      </c>
      <c r="H531" s="1">
        <v>1985</v>
      </c>
      <c r="I531" s="1" t="s">
        <v>16</v>
      </c>
      <c r="J531" s="1" t="s">
        <v>23</v>
      </c>
      <c r="K531" s="1" t="s">
        <v>41</v>
      </c>
      <c r="L531" s="4">
        <v>3339.6527999999998</v>
      </c>
      <c r="M531">
        <f t="shared" si="40"/>
        <v>12.857645184136201</v>
      </c>
      <c r="N531" t="str">
        <f t="shared" si="41"/>
        <v>Medium</v>
      </c>
      <c r="O531" t="str">
        <f t="shared" si="42"/>
        <v>Low  Fat</v>
      </c>
      <c r="P531">
        <f t="shared" si="43"/>
        <v>22</v>
      </c>
      <c r="Q531">
        <f t="shared" ca="1" si="44"/>
        <v>41</v>
      </c>
      <c r="R531" t="str">
        <f>IFERROR(VLOOKUP(J531,#REF!, 2,0),"Unknown")</f>
        <v>Unknown</v>
      </c>
    </row>
    <row r="532" spans="1:18" ht="12.5" x14ac:dyDescent="0.25">
      <c r="A532" s="1" t="s">
        <v>810</v>
      </c>
      <c r="B532" s="1">
        <v>20.25</v>
      </c>
      <c r="C532" s="1" t="s">
        <v>13</v>
      </c>
      <c r="D532" s="7">
        <v>3.6319194999999999E-2</v>
      </c>
      <c r="E532" s="1" t="s">
        <v>14</v>
      </c>
      <c r="F532" s="4">
        <v>219.34819999999999</v>
      </c>
      <c r="G532" s="1" t="s">
        <v>62</v>
      </c>
      <c r="H532" s="1">
        <v>2004</v>
      </c>
      <c r="I532" s="1" t="s">
        <v>51</v>
      </c>
      <c r="J532" s="1" t="s">
        <v>45</v>
      </c>
      <c r="K532" s="1" t="s">
        <v>18</v>
      </c>
      <c r="L532" s="4">
        <v>5038.1085999999996</v>
      </c>
      <c r="M532">
        <f t="shared" si="40"/>
        <v>20.25</v>
      </c>
      <c r="N532" t="str">
        <f t="shared" si="41"/>
        <v>Small</v>
      </c>
      <c r="O532" t="str">
        <f t="shared" si="42"/>
        <v>Low  Fat</v>
      </c>
      <c r="P532">
        <f t="shared" si="43"/>
        <v>23</v>
      </c>
      <c r="Q532">
        <f t="shared" ca="1" si="44"/>
        <v>22</v>
      </c>
      <c r="R532" t="str">
        <f>IFERROR(VLOOKUP(J532,#REF!, 2,0),"Unknown")</f>
        <v>Unknown</v>
      </c>
    </row>
    <row r="533" spans="1:18" ht="12.5" x14ac:dyDescent="0.25">
      <c r="A533" s="1" t="s">
        <v>810</v>
      </c>
      <c r="B533" s="1">
        <v>20.25</v>
      </c>
      <c r="C533" s="1" t="s">
        <v>13</v>
      </c>
      <c r="D533" s="7">
        <v>3.6474040999999999E-2</v>
      </c>
      <c r="E533" s="1" t="s">
        <v>14</v>
      </c>
      <c r="F533" s="4">
        <v>218.34819999999999</v>
      </c>
      <c r="G533" s="1" t="s">
        <v>22</v>
      </c>
      <c r="H533" s="1">
        <v>2009</v>
      </c>
      <c r="I533" s="1" t="s">
        <v>16</v>
      </c>
      <c r="J533" s="1" t="s">
        <v>23</v>
      </c>
      <c r="K533" s="1" t="s">
        <v>24</v>
      </c>
      <c r="L533" s="4">
        <v>2409.5302000000001</v>
      </c>
      <c r="M533">
        <f t="shared" si="40"/>
        <v>20.25</v>
      </c>
      <c r="N533" t="str">
        <f t="shared" si="41"/>
        <v>Medium</v>
      </c>
      <c r="O533" t="str">
        <f t="shared" si="42"/>
        <v>Low  Fat</v>
      </c>
      <c r="P533">
        <f t="shared" si="43"/>
        <v>11</v>
      </c>
      <c r="Q533">
        <f t="shared" ca="1" si="44"/>
        <v>17</v>
      </c>
      <c r="R533" t="str">
        <f>IFERROR(VLOOKUP(J533,#REF!, 2,0),"Unknown")</f>
        <v>Unknown</v>
      </c>
    </row>
    <row r="534" spans="1:18" ht="12.5" x14ac:dyDescent="0.25">
      <c r="A534" s="1" t="s">
        <v>810</v>
      </c>
      <c r="B534" s="1">
        <v>20.25</v>
      </c>
      <c r="C534" s="1" t="s">
        <v>13</v>
      </c>
      <c r="D534" s="7">
        <v>3.6295833999999999E-2</v>
      </c>
      <c r="E534" s="1" t="s">
        <v>14</v>
      </c>
      <c r="F534" s="4">
        <v>217.54820000000001</v>
      </c>
      <c r="G534" s="1" t="s">
        <v>33</v>
      </c>
      <c r="H534" s="1">
        <v>1987</v>
      </c>
      <c r="I534" s="1" t="s">
        <v>34</v>
      </c>
      <c r="J534" s="1" t="s">
        <v>23</v>
      </c>
      <c r="K534" s="1" t="s">
        <v>18</v>
      </c>
      <c r="L534" s="4">
        <v>1095.241</v>
      </c>
      <c r="M534">
        <f t="shared" si="40"/>
        <v>20.25</v>
      </c>
      <c r="N534" t="str">
        <f t="shared" si="41"/>
        <v>High</v>
      </c>
      <c r="O534" t="str">
        <f t="shared" si="42"/>
        <v>Low  Fat</v>
      </c>
      <c r="P534">
        <f t="shared" si="43"/>
        <v>5</v>
      </c>
      <c r="Q534">
        <f t="shared" ca="1" si="44"/>
        <v>39</v>
      </c>
      <c r="R534" t="str">
        <f>IFERROR(VLOOKUP(J534,#REF!, 2,0),"Unknown")</f>
        <v>Unknown</v>
      </c>
    </row>
    <row r="535" spans="1:18" ht="12.5" x14ac:dyDescent="0.25">
      <c r="A535" s="1" t="s">
        <v>810</v>
      </c>
      <c r="C535" s="1" t="s">
        <v>13</v>
      </c>
      <c r="D535" s="7">
        <v>3.6150152999999997E-2</v>
      </c>
      <c r="E535" s="1" t="s">
        <v>14</v>
      </c>
      <c r="F535" s="4">
        <v>219.54820000000001</v>
      </c>
      <c r="G535" s="1" t="s">
        <v>40</v>
      </c>
      <c r="H535" s="1">
        <v>1985</v>
      </c>
      <c r="I535" s="1" t="s">
        <v>16</v>
      </c>
      <c r="J535" s="1" t="s">
        <v>23</v>
      </c>
      <c r="K535" s="1" t="s">
        <v>41</v>
      </c>
      <c r="L535" s="4">
        <v>5695.2532000000001</v>
      </c>
      <c r="M535">
        <f t="shared" si="40"/>
        <v>12.857645184136201</v>
      </c>
      <c r="N535" t="str">
        <f t="shared" si="41"/>
        <v>Medium</v>
      </c>
      <c r="O535" t="str">
        <f t="shared" si="42"/>
        <v>Low  Fat</v>
      </c>
      <c r="P535">
        <f t="shared" si="43"/>
        <v>26</v>
      </c>
      <c r="Q535">
        <f t="shared" ca="1" si="44"/>
        <v>41</v>
      </c>
      <c r="R535" t="str">
        <f>IFERROR(VLOOKUP(J535,#REF!, 2,0),"Unknown")</f>
        <v>Unknown</v>
      </c>
    </row>
    <row r="536" spans="1:18" ht="12.5" x14ac:dyDescent="0.25">
      <c r="A536" s="1" t="s">
        <v>810</v>
      </c>
      <c r="B536" s="1">
        <v>20.25</v>
      </c>
      <c r="C536" s="1" t="s">
        <v>13</v>
      </c>
      <c r="D536" s="7">
        <v>3.6399734000000003E-2</v>
      </c>
      <c r="E536" s="1" t="s">
        <v>14</v>
      </c>
      <c r="F536" s="4">
        <v>219.34819999999999</v>
      </c>
      <c r="G536" s="1" t="s">
        <v>44</v>
      </c>
      <c r="H536" s="1">
        <v>2002</v>
      </c>
      <c r="J536" s="1" t="s">
        <v>45</v>
      </c>
      <c r="K536" s="1" t="s">
        <v>18</v>
      </c>
      <c r="L536" s="4">
        <v>8323.8315999999995</v>
      </c>
      <c r="M536">
        <f t="shared" si="40"/>
        <v>20.25</v>
      </c>
      <c r="N536" t="str">
        <f t="shared" si="41"/>
        <v>Small</v>
      </c>
      <c r="O536" t="str">
        <f t="shared" si="42"/>
        <v>Low  Fat</v>
      </c>
      <c r="P536">
        <f t="shared" si="43"/>
        <v>38</v>
      </c>
      <c r="Q536">
        <f t="shared" ca="1" si="44"/>
        <v>24</v>
      </c>
      <c r="R536" t="str">
        <f>IFERROR(VLOOKUP(J536,#REF!, 2,0),"Unknown")</f>
        <v>Unknown</v>
      </c>
    </row>
    <row r="537" spans="1:18" ht="12.5" x14ac:dyDescent="0.25">
      <c r="A537" s="1" t="s">
        <v>810</v>
      </c>
      <c r="B537" s="1">
        <v>20.25</v>
      </c>
      <c r="C537" s="1" t="s">
        <v>13</v>
      </c>
      <c r="D537" s="7">
        <v>3.6326063999999998E-2</v>
      </c>
      <c r="E537" s="1" t="s">
        <v>14</v>
      </c>
      <c r="F537" s="4">
        <v>220.1482</v>
      </c>
      <c r="G537" s="1" t="s">
        <v>50</v>
      </c>
      <c r="H537" s="1">
        <v>1997</v>
      </c>
      <c r="I537" s="1" t="s">
        <v>51</v>
      </c>
      <c r="J537" s="1" t="s">
        <v>17</v>
      </c>
      <c r="K537" s="1" t="s">
        <v>18</v>
      </c>
      <c r="L537" s="4">
        <v>3066.6747999999998</v>
      </c>
      <c r="M537">
        <f t="shared" si="40"/>
        <v>20.25</v>
      </c>
      <c r="N537" t="str">
        <f t="shared" si="41"/>
        <v>Small</v>
      </c>
      <c r="O537" t="str">
        <f t="shared" si="42"/>
        <v>Low  Fat</v>
      </c>
      <c r="P537">
        <f t="shared" si="43"/>
        <v>14</v>
      </c>
      <c r="Q537">
        <f t="shared" ca="1" si="44"/>
        <v>29</v>
      </c>
      <c r="R537" t="str">
        <f>IFERROR(VLOOKUP(J537,#REF!, 2,0),"Unknown")</f>
        <v>Unknown</v>
      </c>
    </row>
    <row r="538" spans="1:18" ht="12.5" x14ac:dyDescent="0.25">
      <c r="A538" s="1" t="s">
        <v>1203</v>
      </c>
      <c r="C538" s="1" t="s">
        <v>13</v>
      </c>
      <c r="D538" s="7">
        <v>4.4036020000000002E-2</v>
      </c>
      <c r="E538" s="1" t="s">
        <v>60</v>
      </c>
      <c r="F538" s="4">
        <v>173.30799999999999</v>
      </c>
      <c r="G538" s="1" t="s">
        <v>40</v>
      </c>
      <c r="H538" s="1">
        <v>1985</v>
      </c>
      <c r="I538" s="1" t="s">
        <v>16</v>
      </c>
      <c r="J538" s="1" t="s">
        <v>23</v>
      </c>
      <c r="K538" s="1" t="s">
        <v>41</v>
      </c>
      <c r="L538" s="4">
        <v>6751.2120000000004</v>
      </c>
      <c r="M538">
        <f t="shared" si="40"/>
        <v>12.857645184136201</v>
      </c>
      <c r="N538" t="str">
        <f t="shared" si="41"/>
        <v>Medium</v>
      </c>
      <c r="O538" t="str">
        <f t="shared" si="42"/>
        <v>Low  Fat</v>
      </c>
      <c r="P538">
        <f t="shared" si="43"/>
        <v>39</v>
      </c>
      <c r="Q538">
        <f t="shared" ca="1" si="44"/>
        <v>41</v>
      </c>
      <c r="R538" t="str">
        <f>IFERROR(VLOOKUP(J538,#REF!, 2,0),"Unknown")</f>
        <v>Unknown</v>
      </c>
    </row>
    <row r="539" spans="1:18" ht="12.5" x14ac:dyDescent="0.25">
      <c r="A539" s="1" t="s">
        <v>1203</v>
      </c>
      <c r="B539" s="1">
        <v>18.25</v>
      </c>
      <c r="C539" s="1" t="s">
        <v>13</v>
      </c>
      <c r="D539" s="7">
        <v>4.4213479999999999E-2</v>
      </c>
      <c r="E539" s="1" t="s">
        <v>60</v>
      </c>
      <c r="F539" s="4">
        <v>173.40799999999999</v>
      </c>
      <c r="G539" s="1" t="s">
        <v>33</v>
      </c>
      <c r="H539" s="1">
        <v>1987</v>
      </c>
      <c r="I539" s="1" t="s">
        <v>34</v>
      </c>
      <c r="J539" s="1" t="s">
        <v>23</v>
      </c>
      <c r="K539" s="1" t="s">
        <v>18</v>
      </c>
      <c r="L539" s="4">
        <v>1038.6479999999999</v>
      </c>
      <c r="M539">
        <f t="shared" si="40"/>
        <v>18.25</v>
      </c>
      <c r="N539" t="str">
        <f t="shared" si="41"/>
        <v>High</v>
      </c>
      <c r="O539" t="str">
        <f t="shared" si="42"/>
        <v>Low  Fat</v>
      </c>
      <c r="P539">
        <f t="shared" si="43"/>
        <v>6</v>
      </c>
      <c r="Q539">
        <f t="shared" ca="1" si="44"/>
        <v>39</v>
      </c>
      <c r="R539" t="str">
        <f>IFERROR(VLOOKUP(J539,#REF!, 2,0),"Unknown")</f>
        <v>Unknown</v>
      </c>
    </row>
    <row r="540" spans="1:18" ht="12.5" x14ac:dyDescent="0.25">
      <c r="A540" s="1" t="s">
        <v>1203</v>
      </c>
      <c r="B540" s="1">
        <v>18.25</v>
      </c>
      <c r="C540" s="1" t="s">
        <v>13</v>
      </c>
      <c r="D540" s="7">
        <v>4.4430561E-2</v>
      </c>
      <c r="E540" s="1" t="s">
        <v>60</v>
      </c>
      <c r="F540" s="4">
        <v>174.208</v>
      </c>
      <c r="G540" s="1" t="s">
        <v>22</v>
      </c>
      <c r="H540" s="1">
        <v>2009</v>
      </c>
      <c r="I540" s="1" t="s">
        <v>16</v>
      </c>
      <c r="J540" s="1" t="s">
        <v>23</v>
      </c>
      <c r="K540" s="1" t="s">
        <v>24</v>
      </c>
      <c r="L540" s="4">
        <v>2596.62</v>
      </c>
      <c r="M540">
        <f t="shared" si="40"/>
        <v>18.25</v>
      </c>
      <c r="N540" t="str">
        <f t="shared" si="41"/>
        <v>Medium</v>
      </c>
      <c r="O540" t="str">
        <f t="shared" si="42"/>
        <v>Low  Fat</v>
      </c>
      <c r="P540">
        <f t="shared" si="43"/>
        <v>15</v>
      </c>
      <c r="Q540">
        <f t="shared" ca="1" si="44"/>
        <v>17</v>
      </c>
      <c r="R540" t="str">
        <f>IFERROR(VLOOKUP(J540,#REF!, 2,0),"Unknown")</f>
        <v>Unknown</v>
      </c>
    </row>
    <row r="541" spans="1:18" ht="12.5" x14ac:dyDescent="0.25">
      <c r="A541" s="1" t="s">
        <v>1203</v>
      </c>
      <c r="B541" s="1">
        <v>18.25</v>
      </c>
      <c r="C541" s="1" t="s">
        <v>13</v>
      </c>
      <c r="D541" s="7">
        <v>4.4250303999999997E-2</v>
      </c>
      <c r="E541" s="1" t="s">
        <v>60</v>
      </c>
      <c r="F541" s="4">
        <v>174.708</v>
      </c>
      <c r="G541" s="1" t="s">
        <v>50</v>
      </c>
      <c r="H541" s="1">
        <v>1997</v>
      </c>
      <c r="I541" s="1" t="s">
        <v>51</v>
      </c>
      <c r="J541" s="1" t="s">
        <v>17</v>
      </c>
      <c r="K541" s="1" t="s">
        <v>18</v>
      </c>
      <c r="L541" s="4">
        <v>2423.5120000000002</v>
      </c>
      <c r="M541">
        <f t="shared" si="40"/>
        <v>18.25</v>
      </c>
      <c r="N541" t="str">
        <f t="shared" si="41"/>
        <v>Small</v>
      </c>
      <c r="O541" t="str">
        <f t="shared" si="42"/>
        <v>Low  Fat</v>
      </c>
      <c r="P541">
        <f t="shared" si="43"/>
        <v>14</v>
      </c>
      <c r="Q541">
        <f t="shared" ca="1" si="44"/>
        <v>29</v>
      </c>
      <c r="R541" t="str">
        <f>IFERROR(VLOOKUP(J541,#REF!, 2,0),"Unknown")</f>
        <v>Unknown</v>
      </c>
    </row>
    <row r="542" spans="1:18" ht="12.5" x14ac:dyDescent="0.25">
      <c r="A542" s="1" t="s">
        <v>1084</v>
      </c>
      <c r="B542" s="1">
        <v>6.8650000000000002</v>
      </c>
      <c r="C542" s="1" t="s">
        <v>13</v>
      </c>
      <c r="D542" s="7">
        <v>1.405025E-2</v>
      </c>
      <c r="E542" s="1" t="s">
        <v>21</v>
      </c>
      <c r="F542" s="4">
        <v>128.96520000000001</v>
      </c>
      <c r="G542" s="1" t="s">
        <v>22</v>
      </c>
      <c r="H542" s="1">
        <v>2009</v>
      </c>
      <c r="I542" s="1" t="s">
        <v>16</v>
      </c>
      <c r="J542" s="1" t="s">
        <v>23</v>
      </c>
      <c r="K542" s="1" t="s">
        <v>24</v>
      </c>
      <c r="L542" s="4">
        <v>1679.1476</v>
      </c>
      <c r="M542">
        <f t="shared" si="40"/>
        <v>6.8650000000000002</v>
      </c>
      <c r="N542" t="str">
        <f t="shared" si="41"/>
        <v>Medium</v>
      </c>
      <c r="O542" t="str">
        <f t="shared" si="42"/>
        <v>Low  Fat</v>
      </c>
      <c r="P542">
        <f t="shared" si="43"/>
        <v>13</v>
      </c>
      <c r="Q542">
        <f t="shared" ca="1" si="44"/>
        <v>17</v>
      </c>
      <c r="R542" t="str">
        <f>IFERROR(VLOOKUP(J542,#REF!, 2,0),"Unknown")</f>
        <v>Unknown</v>
      </c>
    </row>
    <row r="543" spans="1:18" ht="12.5" x14ac:dyDescent="0.25">
      <c r="A543" s="1" t="s">
        <v>1084</v>
      </c>
      <c r="B543" s="1">
        <v>6.8650000000000002</v>
      </c>
      <c r="C543" s="1" t="s">
        <v>13</v>
      </c>
      <c r="D543" s="7">
        <v>1.4021626000000001E-2</v>
      </c>
      <c r="E543" s="1" t="s">
        <v>21</v>
      </c>
      <c r="F543" s="4">
        <v>127.1652</v>
      </c>
      <c r="G543" s="1" t="s">
        <v>44</v>
      </c>
      <c r="H543" s="1">
        <v>2002</v>
      </c>
      <c r="J543" s="1" t="s">
        <v>45</v>
      </c>
      <c r="K543" s="1" t="s">
        <v>18</v>
      </c>
      <c r="L543" s="4">
        <v>1291.652</v>
      </c>
      <c r="M543">
        <f t="shared" si="40"/>
        <v>6.8650000000000002</v>
      </c>
      <c r="N543" t="str">
        <f t="shared" si="41"/>
        <v>Small</v>
      </c>
      <c r="O543" t="str">
        <f t="shared" si="42"/>
        <v>Low  Fat</v>
      </c>
      <c r="P543">
        <f t="shared" si="43"/>
        <v>10</v>
      </c>
      <c r="Q543">
        <f t="shared" ca="1" si="44"/>
        <v>24</v>
      </c>
      <c r="R543" t="str">
        <f>IFERROR(VLOOKUP(J543,#REF!, 2,0),"Unknown")</f>
        <v>Unknown</v>
      </c>
    </row>
    <row r="544" spans="1:18" ht="12.5" x14ac:dyDescent="0.25">
      <c r="A544" s="1" t="s">
        <v>1084</v>
      </c>
      <c r="B544" s="1">
        <v>6.8650000000000002</v>
      </c>
      <c r="C544" s="1" t="s">
        <v>13</v>
      </c>
      <c r="D544" s="7">
        <v>1.3990601E-2</v>
      </c>
      <c r="E544" s="1" t="s">
        <v>21</v>
      </c>
      <c r="F544" s="4">
        <v>127.6652</v>
      </c>
      <c r="G544" s="1" t="s">
        <v>62</v>
      </c>
      <c r="H544" s="1">
        <v>2004</v>
      </c>
      <c r="I544" s="1" t="s">
        <v>51</v>
      </c>
      <c r="J544" s="1" t="s">
        <v>45</v>
      </c>
      <c r="K544" s="1" t="s">
        <v>18</v>
      </c>
      <c r="L544" s="4">
        <v>2841.6343999999999</v>
      </c>
      <c r="M544">
        <f t="shared" si="40"/>
        <v>6.8650000000000002</v>
      </c>
      <c r="N544" t="str">
        <f t="shared" si="41"/>
        <v>Small</v>
      </c>
      <c r="O544" t="str">
        <f t="shared" si="42"/>
        <v>Low  Fat</v>
      </c>
      <c r="P544">
        <f t="shared" si="43"/>
        <v>22</v>
      </c>
      <c r="Q544">
        <f t="shared" ca="1" si="44"/>
        <v>22</v>
      </c>
      <c r="R544" t="str">
        <f>IFERROR(VLOOKUP(J544,#REF!, 2,0),"Unknown")</f>
        <v>Unknown</v>
      </c>
    </row>
    <row r="545" spans="1:18" ht="12.5" x14ac:dyDescent="0.25">
      <c r="A545" s="1" t="s">
        <v>1084</v>
      </c>
      <c r="B545" s="1">
        <v>6.8650000000000002</v>
      </c>
      <c r="C545" s="1" t="s">
        <v>13</v>
      </c>
      <c r="D545" s="7">
        <v>1.4072398999999999E-2</v>
      </c>
      <c r="E545" s="1" t="s">
        <v>21</v>
      </c>
      <c r="F545" s="4">
        <v>127.3652</v>
      </c>
      <c r="G545" s="1" t="s">
        <v>47</v>
      </c>
      <c r="H545" s="1">
        <v>2007</v>
      </c>
      <c r="J545" s="1" t="s">
        <v>45</v>
      </c>
      <c r="K545" s="1" t="s">
        <v>18</v>
      </c>
      <c r="L545" s="4">
        <v>1679.1476</v>
      </c>
      <c r="M545">
        <f t="shared" si="40"/>
        <v>6.8650000000000002</v>
      </c>
      <c r="N545" t="str">
        <f t="shared" si="41"/>
        <v>Small</v>
      </c>
      <c r="O545" t="str">
        <f t="shared" si="42"/>
        <v>Low  Fat</v>
      </c>
      <c r="P545">
        <f t="shared" si="43"/>
        <v>13</v>
      </c>
      <c r="Q545">
        <f t="shared" ca="1" si="44"/>
        <v>19</v>
      </c>
      <c r="R545" t="str">
        <f>IFERROR(VLOOKUP(J545,#REF!, 2,0),"Unknown")</f>
        <v>Unknown</v>
      </c>
    </row>
    <row r="546" spans="1:18" ht="12.5" x14ac:dyDescent="0.25">
      <c r="A546" s="1" t="s">
        <v>1084</v>
      </c>
      <c r="B546" s="1">
        <v>6.8650000000000002</v>
      </c>
      <c r="C546" s="1" t="s">
        <v>13</v>
      </c>
      <c r="D546" s="7">
        <v>0</v>
      </c>
      <c r="E546" s="1" t="s">
        <v>21</v>
      </c>
      <c r="F546" s="4">
        <v>129.96520000000001</v>
      </c>
      <c r="G546" s="1" t="s">
        <v>33</v>
      </c>
      <c r="H546" s="1">
        <v>1987</v>
      </c>
      <c r="I546" s="1" t="s">
        <v>34</v>
      </c>
      <c r="J546" s="1" t="s">
        <v>23</v>
      </c>
      <c r="K546" s="1" t="s">
        <v>18</v>
      </c>
      <c r="L546" s="4">
        <v>2324.9735999999998</v>
      </c>
      <c r="M546">
        <f t="shared" si="40"/>
        <v>6.8650000000000002</v>
      </c>
      <c r="N546" t="str">
        <f t="shared" si="41"/>
        <v>High</v>
      </c>
      <c r="O546" t="str">
        <f t="shared" si="42"/>
        <v>Low  Fat</v>
      </c>
      <c r="P546">
        <f t="shared" si="43"/>
        <v>18</v>
      </c>
      <c r="Q546">
        <f t="shared" ca="1" si="44"/>
        <v>39</v>
      </c>
      <c r="R546" t="str">
        <f>IFERROR(VLOOKUP(J546,#REF!, 2,0),"Unknown")</f>
        <v>Unknown</v>
      </c>
    </row>
    <row r="547" spans="1:18" ht="12.5" x14ac:dyDescent="0.25">
      <c r="A547" s="1" t="s">
        <v>272</v>
      </c>
      <c r="B547" s="1">
        <v>14.1</v>
      </c>
      <c r="C547" s="1" t="s">
        <v>13</v>
      </c>
      <c r="D547" s="7">
        <v>8.7977262000000001E-2</v>
      </c>
      <c r="E547" s="1" t="s">
        <v>14</v>
      </c>
      <c r="F547" s="4">
        <v>229.0668</v>
      </c>
      <c r="G547" s="1" t="s">
        <v>62</v>
      </c>
      <c r="H547" s="1">
        <v>2004</v>
      </c>
      <c r="I547" s="1" t="s">
        <v>51</v>
      </c>
      <c r="J547" s="1" t="s">
        <v>45</v>
      </c>
      <c r="K547" s="1" t="s">
        <v>18</v>
      </c>
      <c r="L547" s="4">
        <v>3225.1352000000002</v>
      </c>
      <c r="M547">
        <f t="shared" si="40"/>
        <v>14.1</v>
      </c>
      <c r="N547" t="str">
        <f t="shared" si="41"/>
        <v>Small</v>
      </c>
      <c r="O547" t="str">
        <f t="shared" si="42"/>
        <v>Low  Fat</v>
      </c>
      <c r="P547">
        <f t="shared" si="43"/>
        <v>14</v>
      </c>
      <c r="Q547">
        <f t="shared" ca="1" si="44"/>
        <v>22</v>
      </c>
      <c r="R547" t="str">
        <f>IFERROR(VLOOKUP(J547,#REF!, 2,0),"Unknown")</f>
        <v>Unknown</v>
      </c>
    </row>
    <row r="548" spans="1:18" ht="12.5" x14ac:dyDescent="0.25">
      <c r="A548" s="1" t="s">
        <v>272</v>
      </c>
      <c r="B548" s="1">
        <v>14.1</v>
      </c>
      <c r="C548" s="1" t="s">
        <v>13</v>
      </c>
      <c r="D548" s="7">
        <v>8.8172354999999994E-2</v>
      </c>
      <c r="E548" s="1" t="s">
        <v>14</v>
      </c>
      <c r="F548" s="4">
        <v>232.26679999999999</v>
      </c>
      <c r="G548" s="1" t="s">
        <v>44</v>
      </c>
      <c r="H548" s="1">
        <v>2002</v>
      </c>
      <c r="J548" s="1" t="s">
        <v>45</v>
      </c>
      <c r="K548" s="1" t="s">
        <v>18</v>
      </c>
      <c r="L548" s="4">
        <v>4146.6023999999998</v>
      </c>
      <c r="M548">
        <f t="shared" si="40"/>
        <v>14.1</v>
      </c>
      <c r="N548" t="str">
        <f t="shared" si="41"/>
        <v>Small</v>
      </c>
      <c r="O548" t="str">
        <f t="shared" si="42"/>
        <v>Low  Fat</v>
      </c>
      <c r="P548">
        <f t="shared" si="43"/>
        <v>18</v>
      </c>
      <c r="Q548">
        <f t="shared" ca="1" si="44"/>
        <v>24</v>
      </c>
      <c r="R548" t="str">
        <f>IFERROR(VLOOKUP(J548,#REF!, 2,0),"Unknown")</f>
        <v>Unknown</v>
      </c>
    </row>
    <row r="549" spans="1:18" ht="12.5" x14ac:dyDescent="0.25">
      <c r="A549" s="1" t="s">
        <v>272</v>
      </c>
      <c r="B549" s="1">
        <v>14.1</v>
      </c>
      <c r="C549" s="1" t="s">
        <v>13</v>
      </c>
      <c r="D549" s="7">
        <v>8.8491630000000002E-2</v>
      </c>
      <c r="E549" s="1" t="s">
        <v>14</v>
      </c>
      <c r="F549" s="4">
        <v>231.16679999999999</v>
      </c>
      <c r="G549" s="1" t="s">
        <v>47</v>
      </c>
      <c r="H549" s="1">
        <v>2007</v>
      </c>
      <c r="J549" s="1" t="s">
        <v>45</v>
      </c>
      <c r="K549" s="1" t="s">
        <v>18</v>
      </c>
      <c r="L549" s="4">
        <v>7602.1044000000002</v>
      </c>
      <c r="M549">
        <f t="shared" si="40"/>
        <v>14.1</v>
      </c>
      <c r="N549" t="str">
        <f t="shared" si="41"/>
        <v>Small</v>
      </c>
      <c r="O549" t="str">
        <f t="shared" si="42"/>
        <v>Low  Fat</v>
      </c>
      <c r="P549">
        <f t="shared" si="43"/>
        <v>33</v>
      </c>
      <c r="Q549">
        <f t="shared" ca="1" si="44"/>
        <v>19</v>
      </c>
      <c r="R549" t="str">
        <f>IFERROR(VLOOKUP(J549,#REF!, 2,0),"Unknown")</f>
        <v>Unknown</v>
      </c>
    </row>
    <row r="550" spans="1:18" ht="12.5" x14ac:dyDescent="0.25">
      <c r="A550" s="1" t="s">
        <v>272</v>
      </c>
      <c r="B550" s="1">
        <v>14.1</v>
      </c>
      <c r="C550" s="1" t="s">
        <v>13</v>
      </c>
      <c r="D550" s="7">
        <v>0</v>
      </c>
      <c r="E550" s="1" t="s">
        <v>14</v>
      </c>
      <c r="F550" s="4">
        <v>231.96680000000001</v>
      </c>
      <c r="G550" s="1" t="s">
        <v>15</v>
      </c>
      <c r="H550" s="1">
        <v>1999</v>
      </c>
      <c r="I550" s="1" t="s">
        <v>16</v>
      </c>
      <c r="J550" s="1" t="s">
        <v>17</v>
      </c>
      <c r="K550" s="1" t="s">
        <v>18</v>
      </c>
      <c r="L550" s="4">
        <v>1842.9344000000001</v>
      </c>
      <c r="M550">
        <f t="shared" si="40"/>
        <v>14.1</v>
      </c>
      <c r="N550" t="str">
        <f t="shared" si="41"/>
        <v>Medium</v>
      </c>
      <c r="O550" t="str">
        <f t="shared" si="42"/>
        <v>Low  Fat</v>
      </c>
      <c r="P550">
        <f t="shared" si="43"/>
        <v>8</v>
      </c>
      <c r="Q550">
        <f t="shared" ca="1" si="44"/>
        <v>27</v>
      </c>
      <c r="R550" t="str">
        <f>IFERROR(VLOOKUP(J550,#REF!, 2,0),"Unknown")</f>
        <v>Unknown</v>
      </c>
    </row>
    <row r="551" spans="1:18" ht="12.5" x14ac:dyDescent="0.25">
      <c r="A551" s="1" t="s">
        <v>272</v>
      </c>
      <c r="B551" s="1">
        <v>14.1</v>
      </c>
      <c r="C551" s="1" t="s">
        <v>13</v>
      </c>
      <c r="D551" s="7">
        <v>8.7920675000000004E-2</v>
      </c>
      <c r="E551" s="1" t="s">
        <v>14</v>
      </c>
      <c r="F551" s="4">
        <v>228.5668</v>
      </c>
      <c r="G551" s="1" t="s">
        <v>33</v>
      </c>
      <c r="H551" s="1">
        <v>1987</v>
      </c>
      <c r="I551" s="1" t="s">
        <v>34</v>
      </c>
      <c r="J551" s="1" t="s">
        <v>23</v>
      </c>
      <c r="K551" s="1" t="s">
        <v>18</v>
      </c>
      <c r="L551" s="4">
        <v>1151.8340000000001</v>
      </c>
      <c r="M551">
        <f t="shared" si="40"/>
        <v>14.1</v>
      </c>
      <c r="N551" t="str">
        <f t="shared" si="41"/>
        <v>High</v>
      </c>
      <c r="O551" t="str">
        <f t="shared" si="42"/>
        <v>Low  Fat</v>
      </c>
      <c r="P551">
        <f t="shared" si="43"/>
        <v>5</v>
      </c>
      <c r="Q551">
        <f t="shared" ca="1" si="44"/>
        <v>39</v>
      </c>
      <c r="R551" t="str">
        <f>IFERROR(VLOOKUP(J551,#REF!, 2,0),"Unknown")</f>
        <v>Unknown</v>
      </c>
    </row>
    <row r="552" spans="1:18" ht="12.5" x14ac:dyDescent="0.25">
      <c r="A552" s="1" t="s">
        <v>71</v>
      </c>
      <c r="B552" s="1">
        <v>11.65</v>
      </c>
      <c r="C552" s="1" t="s">
        <v>72</v>
      </c>
      <c r="D552" s="7">
        <v>1.9356132000000002E-2</v>
      </c>
      <c r="E552" s="1" t="s">
        <v>60</v>
      </c>
      <c r="F552" s="4">
        <v>39.116399999999999</v>
      </c>
      <c r="G552" s="1" t="s">
        <v>33</v>
      </c>
      <c r="H552" s="1">
        <v>1987</v>
      </c>
      <c r="I552" s="1" t="s">
        <v>34</v>
      </c>
      <c r="J552" s="1" t="s">
        <v>23</v>
      </c>
      <c r="K552" s="1" t="s">
        <v>18</v>
      </c>
      <c r="L552" s="4">
        <v>308.93119999999999</v>
      </c>
      <c r="M552">
        <f t="shared" si="40"/>
        <v>11.65</v>
      </c>
      <c r="N552" t="str">
        <f t="shared" si="41"/>
        <v>High</v>
      </c>
      <c r="O552" t="str">
        <f t="shared" si="42"/>
        <v>Low  Fat</v>
      </c>
      <c r="P552">
        <f t="shared" si="43"/>
        <v>8</v>
      </c>
      <c r="Q552">
        <f t="shared" ca="1" si="44"/>
        <v>39</v>
      </c>
      <c r="R552" t="str">
        <f>IFERROR(VLOOKUP(J552,#REF!, 2,0),"Unknown")</f>
        <v>Unknown</v>
      </c>
    </row>
    <row r="553" spans="1:18" ht="12.5" x14ac:dyDescent="0.25">
      <c r="A553" s="1" t="s">
        <v>71</v>
      </c>
      <c r="C553" s="1" t="s">
        <v>13</v>
      </c>
      <c r="D553" s="7">
        <v>0</v>
      </c>
      <c r="E553" s="1" t="s">
        <v>60</v>
      </c>
      <c r="F553" s="4">
        <v>39.016399999999997</v>
      </c>
      <c r="G553" s="1" t="s">
        <v>40</v>
      </c>
      <c r="H553" s="1">
        <v>1985</v>
      </c>
      <c r="I553" s="1" t="s">
        <v>16</v>
      </c>
      <c r="J553" s="1" t="s">
        <v>23</v>
      </c>
      <c r="K553" s="1" t="s">
        <v>41</v>
      </c>
      <c r="L553" s="4">
        <v>1042.6428000000001</v>
      </c>
      <c r="M553">
        <f t="shared" si="40"/>
        <v>12.857645184136201</v>
      </c>
      <c r="N553" t="str">
        <f t="shared" si="41"/>
        <v>Medium</v>
      </c>
      <c r="O553" t="str">
        <f t="shared" si="42"/>
        <v>Low  Fat</v>
      </c>
      <c r="P553">
        <f t="shared" si="43"/>
        <v>27</v>
      </c>
      <c r="Q553">
        <f t="shared" ca="1" si="44"/>
        <v>41</v>
      </c>
      <c r="R553" t="str">
        <f>IFERROR(VLOOKUP(J553,#REF!, 2,0),"Unknown")</f>
        <v>Unknown</v>
      </c>
    </row>
    <row r="554" spans="1:18" ht="12.5" x14ac:dyDescent="0.25">
      <c r="A554" s="1" t="s">
        <v>71</v>
      </c>
      <c r="B554" s="1">
        <v>11.65</v>
      </c>
      <c r="C554" s="1" t="s">
        <v>13</v>
      </c>
      <c r="D554" s="7">
        <v>1.9372252999999999E-2</v>
      </c>
      <c r="E554" s="1" t="s">
        <v>60</v>
      </c>
      <c r="F554" s="4">
        <v>40.616399999999999</v>
      </c>
      <c r="G554" s="1" t="s">
        <v>50</v>
      </c>
      <c r="H554" s="1">
        <v>1997</v>
      </c>
      <c r="I554" s="1" t="s">
        <v>51</v>
      </c>
      <c r="J554" s="1" t="s">
        <v>17</v>
      </c>
      <c r="K554" s="1" t="s">
        <v>18</v>
      </c>
      <c r="L554" s="4">
        <v>308.93119999999999</v>
      </c>
      <c r="M554">
        <f t="shared" si="40"/>
        <v>11.65</v>
      </c>
      <c r="N554" t="str">
        <f t="shared" si="41"/>
        <v>Small</v>
      </c>
      <c r="O554" t="str">
        <f t="shared" si="42"/>
        <v>Low  Fat</v>
      </c>
      <c r="P554">
        <f t="shared" si="43"/>
        <v>8</v>
      </c>
      <c r="Q554">
        <f t="shared" ca="1" si="44"/>
        <v>29</v>
      </c>
      <c r="R554" t="str">
        <f>IFERROR(VLOOKUP(J554,#REF!, 2,0),"Unknown")</f>
        <v>Unknown</v>
      </c>
    </row>
    <row r="555" spans="1:18" ht="12.5" x14ac:dyDescent="0.25">
      <c r="A555" s="1" t="s">
        <v>71</v>
      </c>
      <c r="B555" s="1">
        <v>11.65</v>
      </c>
      <c r="C555" s="1" t="s">
        <v>13</v>
      </c>
      <c r="D555" s="7">
        <v>1.9402371000000002E-2</v>
      </c>
      <c r="E555" s="1" t="s">
        <v>60</v>
      </c>
      <c r="F555" s="4">
        <v>38.7164</v>
      </c>
      <c r="G555" s="1" t="s">
        <v>15</v>
      </c>
      <c r="H555" s="1">
        <v>1999</v>
      </c>
      <c r="I555" s="1" t="s">
        <v>16</v>
      </c>
      <c r="J555" s="1" t="s">
        <v>17</v>
      </c>
      <c r="K555" s="1" t="s">
        <v>18</v>
      </c>
      <c r="L555" s="4">
        <v>579.24599999999998</v>
      </c>
      <c r="M555">
        <f t="shared" si="40"/>
        <v>11.65</v>
      </c>
      <c r="N555" t="str">
        <f t="shared" si="41"/>
        <v>Medium</v>
      </c>
      <c r="O555" t="str">
        <f t="shared" si="42"/>
        <v>Low  Fat</v>
      </c>
      <c r="P555">
        <f t="shared" si="43"/>
        <v>15</v>
      </c>
      <c r="Q555">
        <f t="shared" ca="1" si="44"/>
        <v>27</v>
      </c>
      <c r="R555" t="str">
        <f>IFERROR(VLOOKUP(J555,#REF!, 2,0),"Unknown")</f>
        <v>Unknown</v>
      </c>
    </row>
    <row r="556" spans="1:18" ht="12.5" x14ac:dyDescent="0.25">
      <c r="A556" s="1" t="s">
        <v>71</v>
      </c>
      <c r="B556" s="1">
        <v>11.65</v>
      </c>
      <c r="C556" s="1" t="s">
        <v>13</v>
      </c>
      <c r="D556" s="7">
        <v>1.9411540000000001E-2</v>
      </c>
      <c r="E556" s="1" t="s">
        <v>60</v>
      </c>
      <c r="F556" s="4">
        <v>40.316400000000002</v>
      </c>
      <c r="G556" s="1" t="s">
        <v>44</v>
      </c>
      <c r="H556" s="1">
        <v>2002</v>
      </c>
      <c r="J556" s="1" t="s">
        <v>45</v>
      </c>
      <c r="K556" s="1" t="s">
        <v>18</v>
      </c>
      <c r="L556" s="4">
        <v>502.01319999999998</v>
      </c>
      <c r="M556">
        <f t="shared" si="40"/>
        <v>11.65</v>
      </c>
      <c r="N556" t="str">
        <f t="shared" si="41"/>
        <v>Small</v>
      </c>
      <c r="O556" t="str">
        <f t="shared" si="42"/>
        <v>Low  Fat</v>
      </c>
      <c r="P556">
        <f t="shared" si="43"/>
        <v>12</v>
      </c>
      <c r="Q556">
        <f t="shared" ca="1" si="44"/>
        <v>24</v>
      </c>
      <c r="R556" t="str">
        <f>IFERROR(VLOOKUP(J556,#REF!, 2,0),"Unknown")</f>
        <v>Unknown</v>
      </c>
    </row>
    <row r="557" spans="1:18" ht="12.5" x14ac:dyDescent="0.25">
      <c r="A557" s="1" t="s">
        <v>71</v>
      </c>
      <c r="B557" s="1">
        <v>11.65</v>
      </c>
      <c r="C557" s="1" t="s">
        <v>13</v>
      </c>
      <c r="D557" s="7">
        <v>3.2425179999999998E-2</v>
      </c>
      <c r="E557" s="1" t="s">
        <v>60</v>
      </c>
      <c r="F557" s="4">
        <v>38.816400000000002</v>
      </c>
      <c r="G557" s="1" t="s">
        <v>29</v>
      </c>
      <c r="H557" s="1">
        <v>1998</v>
      </c>
      <c r="J557" s="1" t="s">
        <v>23</v>
      </c>
      <c r="K557" s="1" t="s">
        <v>30</v>
      </c>
      <c r="L557" s="4">
        <v>77.232799999999997</v>
      </c>
      <c r="M557">
        <f t="shared" si="40"/>
        <v>11.65</v>
      </c>
      <c r="N557" t="str">
        <f t="shared" si="41"/>
        <v>Small</v>
      </c>
      <c r="O557" t="str">
        <f t="shared" si="42"/>
        <v>Low  Fat</v>
      </c>
      <c r="P557">
        <f t="shared" si="43"/>
        <v>2</v>
      </c>
      <c r="Q557">
        <f t="shared" ca="1" si="44"/>
        <v>28</v>
      </c>
      <c r="R557" t="str">
        <f>IFERROR(VLOOKUP(J557,#REF!, 2,0),"Unknown")</f>
        <v>Unknown</v>
      </c>
    </row>
    <row r="558" spans="1:18" ht="12.5" x14ac:dyDescent="0.25">
      <c r="A558" s="1" t="s">
        <v>286</v>
      </c>
      <c r="B558" s="1">
        <v>7.63</v>
      </c>
      <c r="C558" s="1" t="s">
        <v>13</v>
      </c>
      <c r="D558" s="7">
        <v>6.1052759999999998E-2</v>
      </c>
      <c r="E558" s="1" t="s">
        <v>21</v>
      </c>
      <c r="F558" s="4">
        <v>95.443600000000004</v>
      </c>
      <c r="G558" s="1" t="s">
        <v>62</v>
      </c>
      <c r="H558" s="1">
        <v>2004</v>
      </c>
      <c r="I558" s="1" t="s">
        <v>51</v>
      </c>
      <c r="J558" s="1" t="s">
        <v>45</v>
      </c>
      <c r="K558" s="1" t="s">
        <v>18</v>
      </c>
      <c r="L558" s="4">
        <v>1418.154</v>
      </c>
      <c r="M558">
        <f t="shared" si="40"/>
        <v>7.63</v>
      </c>
      <c r="N558" t="str">
        <f t="shared" si="41"/>
        <v>Small</v>
      </c>
      <c r="O558" t="str">
        <f t="shared" si="42"/>
        <v>Low  Fat</v>
      </c>
      <c r="P558">
        <f t="shared" si="43"/>
        <v>15</v>
      </c>
      <c r="Q558">
        <f t="shared" ca="1" si="44"/>
        <v>22</v>
      </c>
      <c r="R558" t="str">
        <f>IFERROR(VLOOKUP(J558,#REF!, 2,0),"Unknown")</f>
        <v>Unknown</v>
      </c>
    </row>
    <row r="559" spans="1:18" ht="12.5" x14ac:dyDescent="0.25">
      <c r="A559" s="1" t="s">
        <v>286</v>
      </c>
      <c r="B559" s="1">
        <v>7.63</v>
      </c>
      <c r="C559" s="1" t="s">
        <v>13</v>
      </c>
      <c r="D559" s="7">
        <v>6.1313056999999997E-2</v>
      </c>
      <c r="E559" s="1" t="s">
        <v>21</v>
      </c>
      <c r="F559" s="4">
        <v>93.343599999999995</v>
      </c>
      <c r="G559" s="1" t="s">
        <v>22</v>
      </c>
      <c r="H559" s="1">
        <v>2009</v>
      </c>
      <c r="I559" s="1" t="s">
        <v>16</v>
      </c>
      <c r="J559" s="1" t="s">
        <v>23</v>
      </c>
      <c r="K559" s="1" t="s">
        <v>24</v>
      </c>
      <c r="L559" s="4">
        <v>1323.6104</v>
      </c>
      <c r="M559">
        <f t="shared" si="40"/>
        <v>7.63</v>
      </c>
      <c r="N559" t="str">
        <f t="shared" si="41"/>
        <v>Medium</v>
      </c>
      <c r="O559" t="str">
        <f t="shared" si="42"/>
        <v>Low  Fat</v>
      </c>
      <c r="P559">
        <f t="shared" si="43"/>
        <v>14</v>
      </c>
      <c r="Q559">
        <f t="shared" ca="1" si="44"/>
        <v>17</v>
      </c>
      <c r="R559" t="str">
        <f>IFERROR(VLOOKUP(J559,#REF!, 2,0),"Unknown")</f>
        <v>Unknown</v>
      </c>
    </row>
    <row r="560" spans="1:18" ht="12.5" x14ac:dyDescent="0.25">
      <c r="A560" s="1" t="s">
        <v>286</v>
      </c>
      <c r="B560" s="1">
        <v>7.63</v>
      </c>
      <c r="C560" s="1" t="s">
        <v>13</v>
      </c>
      <c r="D560" s="7">
        <v>6.1409710999999999E-2</v>
      </c>
      <c r="E560" s="1" t="s">
        <v>21</v>
      </c>
      <c r="F560" s="4">
        <v>94.643600000000006</v>
      </c>
      <c r="G560" s="1" t="s">
        <v>47</v>
      </c>
      <c r="H560" s="1">
        <v>2007</v>
      </c>
      <c r="J560" s="1" t="s">
        <v>45</v>
      </c>
      <c r="K560" s="1" t="s">
        <v>18</v>
      </c>
      <c r="L560" s="4">
        <v>1607.2411999999999</v>
      </c>
      <c r="M560">
        <f t="shared" si="40"/>
        <v>7.63</v>
      </c>
      <c r="N560" t="str">
        <f t="shared" si="41"/>
        <v>Small</v>
      </c>
      <c r="O560" t="str">
        <f t="shared" si="42"/>
        <v>Low  Fat</v>
      </c>
      <c r="P560">
        <f t="shared" si="43"/>
        <v>17</v>
      </c>
      <c r="Q560">
        <f t="shared" ca="1" si="44"/>
        <v>19</v>
      </c>
      <c r="R560" t="str">
        <f>IFERROR(VLOOKUP(J560,#REF!, 2,0),"Unknown")</f>
        <v>Unknown</v>
      </c>
    </row>
    <row r="561" spans="1:18" ht="12.5" x14ac:dyDescent="0.25">
      <c r="A561" s="1" t="s">
        <v>286</v>
      </c>
      <c r="B561" s="1">
        <v>7.63</v>
      </c>
      <c r="C561" s="1" t="s">
        <v>13</v>
      </c>
      <c r="D561" s="7">
        <v>6.1159246E-2</v>
      </c>
      <c r="E561" s="1" t="s">
        <v>21</v>
      </c>
      <c r="F561" s="4">
        <v>92.543599999999998</v>
      </c>
      <c r="G561" s="1" t="s">
        <v>15</v>
      </c>
      <c r="H561" s="1">
        <v>1999</v>
      </c>
      <c r="I561" s="1" t="s">
        <v>16</v>
      </c>
      <c r="J561" s="1" t="s">
        <v>17</v>
      </c>
      <c r="K561" s="1" t="s">
        <v>18</v>
      </c>
      <c r="L561" s="4">
        <v>1607.2411999999999</v>
      </c>
      <c r="M561">
        <f t="shared" si="40"/>
        <v>7.63</v>
      </c>
      <c r="N561" t="str">
        <f t="shared" si="41"/>
        <v>Medium</v>
      </c>
      <c r="O561" t="str">
        <f t="shared" si="42"/>
        <v>Low  Fat</v>
      </c>
      <c r="P561">
        <f t="shared" si="43"/>
        <v>17</v>
      </c>
      <c r="Q561">
        <f t="shared" ca="1" si="44"/>
        <v>27</v>
      </c>
      <c r="R561" t="str">
        <f>IFERROR(VLOOKUP(J561,#REF!, 2,0),"Unknown")</f>
        <v>Unknown</v>
      </c>
    </row>
    <row r="562" spans="1:18" ht="12.5" x14ac:dyDescent="0.25">
      <c r="A562" s="1" t="s">
        <v>286</v>
      </c>
      <c r="B562" s="1">
        <v>7.63</v>
      </c>
      <c r="C562" s="1" t="s">
        <v>13</v>
      </c>
      <c r="D562" s="7">
        <v>6.1188146999999998E-2</v>
      </c>
      <c r="E562" s="1" t="s">
        <v>21</v>
      </c>
      <c r="F562" s="4">
        <v>94.043599999999998</v>
      </c>
      <c r="G562" s="1" t="s">
        <v>44</v>
      </c>
      <c r="H562" s="1">
        <v>2002</v>
      </c>
      <c r="J562" s="1" t="s">
        <v>45</v>
      </c>
      <c r="K562" s="1" t="s">
        <v>18</v>
      </c>
      <c r="L562" s="4">
        <v>1134.5232000000001</v>
      </c>
      <c r="M562">
        <f t="shared" si="40"/>
        <v>7.63</v>
      </c>
      <c r="N562" t="str">
        <f t="shared" si="41"/>
        <v>Small</v>
      </c>
      <c r="O562" t="str">
        <f t="shared" si="42"/>
        <v>Low  Fat</v>
      </c>
      <c r="P562">
        <f t="shared" si="43"/>
        <v>12</v>
      </c>
      <c r="Q562">
        <f t="shared" ca="1" si="44"/>
        <v>24</v>
      </c>
      <c r="R562" t="str">
        <f>IFERROR(VLOOKUP(J562,#REF!, 2,0),"Unknown")</f>
        <v>Unknown</v>
      </c>
    </row>
    <row r="563" spans="1:18" ht="12.5" x14ac:dyDescent="0.25">
      <c r="A563" s="1" t="s">
        <v>808</v>
      </c>
      <c r="B563" s="1">
        <v>8.2100000000000009</v>
      </c>
      <c r="C563" s="1" t="s">
        <v>13</v>
      </c>
      <c r="D563" s="7">
        <v>1.0755465000000001E-2</v>
      </c>
      <c r="E563" s="1" t="s">
        <v>60</v>
      </c>
      <c r="F563" s="4">
        <v>150.83920000000001</v>
      </c>
      <c r="G563" s="1" t="s">
        <v>33</v>
      </c>
      <c r="H563" s="1">
        <v>1987</v>
      </c>
      <c r="I563" s="1" t="s">
        <v>34</v>
      </c>
      <c r="J563" s="1" t="s">
        <v>23</v>
      </c>
      <c r="K563" s="1" t="s">
        <v>18</v>
      </c>
      <c r="L563" s="4">
        <v>2982.7840000000001</v>
      </c>
      <c r="M563">
        <f t="shared" si="40"/>
        <v>8.2100000000000009</v>
      </c>
      <c r="N563" t="str">
        <f t="shared" si="41"/>
        <v>High</v>
      </c>
      <c r="O563" t="str">
        <f t="shared" si="42"/>
        <v>Low  Fat</v>
      </c>
      <c r="P563">
        <f t="shared" si="43"/>
        <v>20</v>
      </c>
      <c r="Q563">
        <f t="shared" ca="1" si="44"/>
        <v>39</v>
      </c>
      <c r="R563" t="str">
        <f>IFERROR(VLOOKUP(J563,#REF!, 2,0),"Unknown")</f>
        <v>Unknown</v>
      </c>
    </row>
    <row r="564" spans="1:18" ht="12.5" x14ac:dyDescent="0.25">
      <c r="A564" s="1" t="s">
        <v>808</v>
      </c>
      <c r="B564" s="1">
        <v>8.2100000000000009</v>
      </c>
      <c r="C564" s="1" t="s">
        <v>13</v>
      </c>
      <c r="D564" s="7">
        <v>1.0762387E-2</v>
      </c>
      <c r="E564" s="1" t="s">
        <v>60</v>
      </c>
      <c r="F564" s="4">
        <v>149.53919999999999</v>
      </c>
      <c r="G564" s="1" t="s">
        <v>62</v>
      </c>
      <c r="H564" s="1">
        <v>2004</v>
      </c>
      <c r="I564" s="1" t="s">
        <v>51</v>
      </c>
      <c r="J564" s="1" t="s">
        <v>45</v>
      </c>
      <c r="K564" s="1" t="s">
        <v>18</v>
      </c>
      <c r="L564" s="4">
        <v>1789.6704</v>
      </c>
      <c r="M564">
        <f t="shared" si="40"/>
        <v>8.2100000000000009</v>
      </c>
      <c r="N564" t="str">
        <f t="shared" si="41"/>
        <v>Small</v>
      </c>
      <c r="O564" t="str">
        <f t="shared" si="42"/>
        <v>Low  Fat</v>
      </c>
      <c r="P564">
        <f t="shared" si="43"/>
        <v>12</v>
      </c>
      <c r="Q564">
        <f t="shared" ca="1" si="44"/>
        <v>22</v>
      </c>
      <c r="R564" t="str">
        <f>IFERROR(VLOOKUP(J564,#REF!, 2,0),"Unknown")</f>
        <v>Unknown</v>
      </c>
    </row>
    <row r="565" spans="1:18" ht="12.5" x14ac:dyDescent="0.25">
      <c r="A565" s="1" t="s">
        <v>808</v>
      </c>
      <c r="B565" s="1">
        <v>8.2100000000000009</v>
      </c>
      <c r="C565" s="1" t="s">
        <v>72</v>
      </c>
      <c r="D565" s="7">
        <v>1.0808272000000001E-2</v>
      </c>
      <c r="E565" s="1" t="s">
        <v>60</v>
      </c>
      <c r="F565" s="4">
        <v>150.53919999999999</v>
      </c>
      <c r="G565" s="1" t="s">
        <v>22</v>
      </c>
      <c r="H565" s="1">
        <v>2009</v>
      </c>
      <c r="I565" s="1" t="s">
        <v>16</v>
      </c>
      <c r="J565" s="1" t="s">
        <v>23</v>
      </c>
      <c r="K565" s="1" t="s">
        <v>24</v>
      </c>
      <c r="L565" s="4">
        <v>1043.9744000000001</v>
      </c>
      <c r="M565">
        <f t="shared" si="40"/>
        <v>8.2100000000000009</v>
      </c>
      <c r="N565" t="str">
        <f t="shared" si="41"/>
        <v>Medium</v>
      </c>
      <c r="O565" t="str">
        <f t="shared" si="42"/>
        <v>Low  Fat</v>
      </c>
      <c r="P565">
        <f t="shared" si="43"/>
        <v>7</v>
      </c>
      <c r="Q565">
        <f t="shared" ca="1" si="44"/>
        <v>17</v>
      </c>
      <c r="R565" t="str">
        <f>IFERROR(VLOOKUP(J565,#REF!, 2,0),"Unknown")</f>
        <v>Unknown</v>
      </c>
    </row>
    <row r="566" spans="1:18" ht="12.5" x14ac:dyDescent="0.25">
      <c r="A566" s="1" t="s">
        <v>808</v>
      </c>
      <c r="C566" s="1" t="s">
        <v>13</v>
      </c>
      <c r="D566" s="7">
        <v>1.8847114000000002E-2</v>
      </c>
      <c r="E566" s="1" t="s">
        <v>60</v>
      </c>
      <c r="F566" s="4">
        <v>148.03919999999999</v>
      </c>
      <c r="G566" s="1" t="s">
        <v>67</v>
      </c>
      <c r="H566" s="1">
        <v>1985</v>
      </c>
      <c r="I566" s="1" t="s">
        <v>51</v>
      </c>
      <c r="J566" s="1" t="s">
        <v>17</v>
      </c>
      <c r="K566" s="1" t="s">
        <v>30</v>
      </c>
      <c r="L566" s="4">
        <v>447.41759999999999</v>
      </c>
      <c r="M566">
        <f t="shared" si="40"/>
        <v>12.857645184136201</v>
      </c>
      <c r="N566" t="str">
        <f t="shared" si="41"/>
        <v>Small</v>
      </c>
      <c r="O566" t="str">
        <f t="shared" si="42"/>
        <v>Low  Fat</v>
      </c>
      <c r="P566">
        <f t="shared" si="43"/>
        <v>3</v>
      </c>
      <c r="Q566">
        <f t="shared" ca="1" si="44"/>
        <v>41</v>
      </c>
      <c r="R566" t="str">
        <f>IFERROR(VLOOKUP(J566,#REF!, 2,0),"Unknown")</f>
        <v>Unknown</v>
      </c>
    </row>
    <row r="567" spans="1:18" ht="12.5" x14ac:dyDescent="0.25">
      <c r="A567" s="1" t="s">
        <v>808</v>
      </c>
      <c r="B567" s="1">
        <v>8.2100000000000009</v>
      </c>
      <c r="C567" s="1" t="s">
        <v>13</v>
      </c>
      <c r="D567" s="7">
        <v>0</v>
      </c>
      <c r="E567" s="1" t="s">
        <v>60</v>
      </c>
      <c r="F567" s="4">
        <v>148.23920000000001</v>
      </c>
      <c r="G567" s="1" t="s">
        <v>44</v>
      </c>
      <c r="H567" s="1">
        <v>2002</v>
      </c>
      <c r="J567" s="1" t="s">
        <v>45</v>
      </c>
      <c r="K567" s="1" t="s">
        <v>18</v>
      </c>
      <c r="L567" s="4">
        <v>1491.3920000000001</v>
      </c>
      <c r="M567">
        <f t="shared" si="40"/>
        <v>8.2100000000000009</v>
      </c>
      <c r="N567" t="str">
        <f t="shared" si="41"/>
        <v>Small</v>
      </c>
      <c r="O567" t="str">
        <f t="shared" si="42"/>
        <v>Low  Fat</v>
      </c>
      <c r="P567">
        <f t="shared" si="43"/>
        <v>10</v>
      </c>
      <c r="Q567">
        <f t="shared" ca="1" si="44"/>
        <v>24</v>
      </c>
      <c r="R567" t="str">
        <f>IFERROR(VLOOKUP(J567,#REF!, 2,0),"Unknown")</f>
        <v>Unknown</v>
      </c>
    </row>
    <row r="568" spans="1:18" ht="12.5" x14ac:dyDescent="0.25">
      <c r="A568" s="1" t="s">
        <v>808</v>
      </c>
      <c r="B568" s="1">
        <v>8.2100000000000009</v>
      </c>
      <c r="C568" s="1" t="s">
        <v>13</v>
      </c>
      <c r="D568" s="7">
        <v>1.0781158000000001E-2</v>
      </c>
      <c r="E568" s="1" t="s">
        <v>60</v>
      </c>
      <c r="F568" s="4">
        <v>149.9392</v>
      </c>
      <c r="G568" s="1" t="s">
        <v>15</v>
      </c>
      <c r="H568" s="1">
        <v>1999</v>
      </c>
      <c r="I568" s="1" t="s">
        <v>16</v>
      </c>
      <c r="J568" s="1" t="s">
        <v>17</v>
      </c>
      <c r="K568" s="1" t="s">
        <v>18</v>
      </c>
      <c r="L568" s="4">
        <v>1938.8096</v>
      </c>
      <c r="M568">
        <f t="shared" si="40"/>
        <v>8.2100000000000009</v>
      </c>
      <c r="N568" t="str">
        <f t="shared" si="41"/>
        <v>Medium</v>
      </c>
      <c r="O568" t="str">
        <f t="shared" si="42"/>
        <v>Low  Fat</v>
      </c>
      <c r="P568">
        <f t="shared" si="43"/>
        <v>13</v>
      </c>
      <c r="Q568">
        <f t="shared" ca="1" si="44"/>
        <v>27</v>
      </c>
      <c r="R568" t="str">
        <f>IFERROR(VLOOKUP(J568,#REF!, 2,0),"Unknown")</f>
        <v>Unknown</v>
      </c>
    </row>
    <row r="569" spans="1:18" ht="12.5" x14ac:dyDescent="0.25">
      <c r="A569" s="1" t="s">
        <v>193</v>
      </c>
      <c r="C569" s="1" t="s">
        <v>13</v>
      </c>
      <c r="D569" s="7">
        <v>4.1683481000000001E-2</v>
      </c>
      <c r="E569" s="1" t="s">
        <v>21</v>
      </c>
      <c r="F569" s="4">
        <v>31.29</v>
      </c>
      <c r="G569" s="1" t="s">
        <v>40</v>
      </c>
      <c r="H569" s="1">
        <v>1985</v>
      </c>
      <c r="I569" s="1" t="s">
        <v>16</v>
      </c>
      <c r="J569" s="1" t="s">
        <v>23</v>
      </c>
      <c r="K569" s="1" t="s">
        <v>41</v>
      </c>
      <c r="L569" s="4">
        <v>898.83</v>
      </c>
      <c r="M569">
        <f t="shared" si="40"/>
        <v>12.857645184136201</v>
      </c>
      <c r="N569" t="str">
        <f t="shared" si="41"/>
        <v>Medium</v>
      </c>
      <c r="O569" t="str">
        <f t="shared" si="42"/>
        <v>Low  Fat</v>
      </c>
      <c r="P569">
        <f t="shared" si="43"/>
        <v>29</v>
      </c>
      <c r="Q569">
        <f t="shared" ca="1" si="44"/>
        <v>41</v>
      </c>
      <c r="R569" t="str">
        <f>IFERROR(VLOOKUP(J569,#REF!, 2,0),"Unknown")</f>
        <v>Unknown</v>
      </c>
    </row>
    <row r="570" spans="1:18" ht="12.5" x14ac:dyDescent="0.25">
      <c r="A570" s="1" t="s">
        <v>193</v>
      </c>
      <c r="B570" s="1">
        <v>9.5</v>
      </c>
      <c r="C570" s="1" t="s">
        <v>92</v>
      </c>
      <c r="D570" s="7">
        <v>4.1878396999999998E-2</v>
      </c>
      <c r="E570" s="1" t="s">
        <v>21</v>
      </c>
      <c r="F570" s="4">
        <v>32.99</v>
      </c>
      <c r="G570" s="1" t="s">
        <v>62</v>
      </c>
      <c r="H570" s="1">
        <v>2004</v>
      </c>
      <c r="I570" s="1" t="s">
        <v>51</v>
      </c>
      <c r="J570" s="1" t="s">
        <v>45</v>
      </c>
      <c r="K570" s="1" t="s">
        <v>18</v>
      </c>
      <c r="L570" s="4">
        <v>133.16</v>
      </c>
      <c r="M570">
        <f t="shared" si="40"/>
        <v>9.5</v>
      </c>
      <c r="N570" t="str">
        <f t="shared" si="41"/>
        <v>Small</v>
      </c>
      <c r="O570" t="str">
        <f t="shared" si="42"/>
        <v>Low  Fat</v>
      </c>
      <c r="P570">
        <f t="shared" si="43"/>
        <v>4</v>
      </c>
      <c r="Q570">
        <f t="shared" ca="1" si="44"/>
        <v>22</v>
      </c>
      <c r="R570" t="str">
        <f>IFERROR(VLOOKUP(J570,#REF!, 2,0),"Unknown")</f>
        <v>Unknown</v>
      </c>
    </row>
    <row r="571" spans="1:18" ht="12.5" x14ac:dyDescent="0.25">
      <c r="A571" s="1" t="s">
        <v>193</v>
      </c>
      <c r="B571" s="1">
        <v>9.5</v>
      </c>
      <c r="C571" s="1" t="s">
        <v>13</v>
      </c>
      <c r="D571" s="7">
        <v>0</v>
      </c>
      <c r="E571" s="1" t="s">
        <v>21</v>
      </c>
      <c r="F571" s="4">
        <v>32.89</v>
      </c>
      <c r="G571" s="1" t="s">
        <v>29</v>
      </c>
      <c r="H571" s="1">
        <v>1998</v>
      </c>
      <c r="J571" s="1" t="s">
        <v>23</v>
      </c>
      <c r="K571" s="1" t="s">
        <v>30</v>
      </c>
      <c r="L571" s="4">
        <v>33.29</v>
      </c>
      <c r="M571">
        <f t="shared" si="40"/>
        <v>9.5</v>
      </c>
      <c r="N571" t="str">
        <f t="shared" si="41"/>
        <v>Small</v>
      </c>
      <c r="O571" t="str">
        <f t="shared" si="42"/>
        <v>Low  Fat</v>
      </c>
      <c r="P571">
        <f t="shared" si="43"/>
        <v>1</v>
      </c>
      <c r="Q571">
        <f t="shared" ca="1" si="44"/>
        <v>28</v>
      </c>
      <c r="R571" t="str">
        <f>IFERROR(VLOOKUP(J571,#REF!, 2,0),"Unknown")</f>
        <v>Unknown</v>
      </c>
    </row>
    <row r="572" spans="1:18" ht="12.5" x14ac:dyDescent="0.25">
      <c r="A572" s="1" t="s">
        <v>193</v>
      </c>
      <c r="B572" s="1">
        <v>9.5</v>
      </c>
      <c r="C572" s="1" t="s">
        <v>13</v>
      </c>
      <c r="D572" s="7">
        <v>4.2056943999999999E-2</v>
      </c>
      <c r="E572" s="1" t="s">
        <v>21</v>
      </c>
      <c r="F572" s="4">
        <v>31.89</v>
      </c>
      <c r="G572" s="1" t="s">
        <v>22</v>
      </c>
      <c r="H572" s="1">
        <v>2009</v>
      </c>
      <c r="I572" s="1" t="s">
        <v>16</v>
      </c>
      <c r="J572" s="1" t="s">
        <v>23</v>
      </c>
      <c r="K572" s="1" t="s">
        <v>24</v>
      </c>
      <c r="L572" s="4">
        <v>366.19</v>
      </c>
      <c r="M572">
        <f t="shared" si="40"/>
        <v>9.5</v>
      </c>
      <c r="N572" t="str">
        <f t="shared" si="41"/>
        <v>Medium</v>
      </c>
      <c r="O572" t="str">
        <f t="shared" si="42"/>
        <v>Low  Fat</v>
      </c>
      <c r="P572">
        <f t="shared" si="43"/>
        <v>11</v>
      </c>
      <c r="Q572">
        <f t="shared" ca="1" si="44"/>
        <v>17</v>
      </c>
      <c r="R572" t="str">
        <f>IFERROR(VLOOKUP(J572,#REF!, 2,0),"Unknown")</f>
        <v>Unknown</v>
      </c>
    </row>
    <row r="573" spans="1:18" ht="12.5" x14ac:dyDescent="0.25">
      <c r="A573" s="1" t="s">
        <v>193</v>
      </c>
      <c r="B573" s="1">
        <v>9.5</v>
      </c>
      <c r="C573" s="1" t="s">
        <v>13</v>
      </c>
      <c r="D573" s="7">
        <v>4.1951439E-2</v>
      </c>
      <c r="E573" s="1" t="s">
        <v>21</v>
      </c>
      <c r="F573" s="4">
        <v>32.49</v>
      </c>
      <c r="G573" s="1" t="s">
        <v>15</v>
      </c>
      <c r="H573" s="1">
        <v>1999</v>
      </c>
      <c r="I573" s="1" t="s">
        <v>16</v>
      </c>
      <c r="J573" s="1" t="s">
        <v>17</v>
      </c>
      <c r="K573" s="1" t="s">
        <v>18</v>
      </c>
      <c r="L573" s="4">
        <v>865.54</v>
      </c>
      <c r="M573">
        <f t="shared" si="40"/>
        <v>9.5</v>
      </c>
      <c r="N573" t="str">
        <f t="shared" si="41"/>
        <v>Medium</v>
      </c>
      <c r="O573" t="str">
        <f t="shared" si="42"/>
        <v>Low  Fat</v>
      </c>
      <c r="P573">
        <f t="shared" si="43"/>
        <v>27</v>
      </c>
      <c r="Q573">
        <f t="shared" ca="1" si="44"/>
        <v>27</v>
      </c>
      <c r="R573" t="str">
        <f>IFERROR(VLOOKUP(J573,#REF!, 2,0),"Unknown")</f>
        <v>Unknown</v>
      </c>
    </row>
    <row r="574" spans="1:18" ht="12.5" x14ac:dyDescent="0.25">
      <c r="A574" s="1" t="s">
        <v>193</v>
      </c>
      <c r="B574" s="1">
        <v>9.5</v>
      </c>
      <c r="C574" s="1" t="s">
        <v>13</v>
      </c>
      <c r="D574" s="7">
        <v>4.1851461E-2</v>
      </c>
      <c r="E574" s="1" t="s">
        <v>21</v>
      </c>
      <c r="F574" s="4">
        <v>31.49</v>
      </c>
      <c r="G574" s="1" t="s">
        <v>33</v>
      </c>
      <c r="H574" s="1">
        <v>1987</v>
      </c>
      <c r="I574" s="1" t="s">
        <v>34</v>
      </c>
      <c r="J574" s="1" t="s">
        <v>23</v>
      </c>
      <c r="K574" s="1" t="s">
        <v>18</v>
      </c>
      <c r="L574" s="4">
        <v>466.06</v>
      </c>
      <c r="M574">
        <f t="shared" si="40"/>
        <v>9.5</v>
      </c>
      <c r="N574" t="str">
        <f t="shared" si="41"/>
        <v>High</v>
      </c>
      <c r="O574" t="str">
        <f t="shared" si="42"/>
        <v>Low  Fat</v>
      </c>
      <c r="P574">
        <f t="shared" si="43"/>
        <v>15</v>
      </c>
      <c r="Q574">
        <f t="shared" ca="1" si="44"/>
        <v>39</v>
      </c>
      <c r="R574" t="str">
        <f>IFERROR(VLOOKUP(J574,#REF!, 2,0),"Unknown")</f>
        <v>Unknown</v>
      </c>
    </row>
    <row r="575" spans="1:18" ht="12.5" x14ac:dyDescent="0.25">
      <c r="A575" s="1" t="s">
        <v>193</v>
      </c>
      <c r="B575" s="1">
        <v>9.5</v>
      </c>
      <c r="C575" s="1" t="s">
        <v>13</v>
      </c>
      <c r="D575" s="7">
        <v>4.1971264000000001E-2</v>
      </c>
      <c r="E575" s="1" t="s">
        <v>21</v>
      </c>
      <c r="F575" s="4">
        <v>33.39</v>
      </c>
      <c r="G575" s="1" t="s">
        <v>44</v>
      </c>
      <c r="H575" s="1">
        <v>2002</v>
      </c>
      <c r="J575" s="1" t="s">
        <v>45</v>
      </c>
      <c r="K575" s="1" t="s">
        <v>18</v>
      </c>
      <c r="L575" s="4">
        <v>732.38</v>
      </c>
      <c r="M575">
        <f t="shared" si="40"/>
        <v>9.5</v>
      </c>
      <c r="N575" t="str">
        <f t="shared" si="41"/>
        <v>Small</v>
      </c>
      <c r="O575" t="str">
        <f t="shared" si="42"/>
        <v>Low  Fat</v>
      </c>
      <c r="P575">
        <f t="shared" si="43"/>
        <v>22</v>
      </c>
      <c r="Q575">
        <f t="shared" ca="1" si="44"/>
        <v>24</v>
      </c>
      <c r="R575" t="str">
        <f>IFERROR(VLOOKUP(J575,#REF!, 2,0),"Unknown")</f>
        <v>Unknown</v>
      </c>
    </row>
    <row r="576" spans="1:18" ht="12.5" x14ac:dyDescent="0.25">
      <c r="A576" s="1" t="s">
        <v>193</v>
      </c>
      <c r="B576" s="1">
        <v>9.5</v>
      </c>
      <c r="C576" s="1" t="s">
        <v>92</v>
      </c>
      <c r="D576" s="7">
        <v>4.2123242999999998E-2</v>
      </c>
      <c r="E576" s="1" t="s">
        <v>21</v>
      </c>
      <c r="F576" s="4">
        <v>32.090000000000003</v>
      </c>
      <c r="G576" s="1" t="s">
        <v>47</v>
      </c>
      <c r="H576" s="1">
        <v>2007</v>
      </c>
      <c r="J576" s="1" t="s">
        <v>45</v>
      </c>
      <c r="K576" s="1" t="s">
        <v>18</v>
      </c>
      <c r="L576" s="4">
        <v>432.77</v>
      </c>
      <c r="M576">
        <f t="shared" si="40"/>
        <v>9.5</v>
      </c>
      <c r="N576" t="str">
        <f t="shared" si="41"/>
        <v>Small</v>
      </c>
      <c r="O576" t="str">
        <f t="shared" si="42"/>
        <v>Low  Fat</v>
      </c>
      <c r="P576">
        <f t="shared" si="43"/>
        <v>13</v>
      </c>
      <c r="Q576">
        <f t="shared" ca="1" si="44"/>
        <v>19</v>
      </c>
      <c r="R576" t="str">
        <f>IFERROR(VLOOKUP(J576,#REF!, 2,0),"Unknown")</f>
        <v>Unknown</v>
      </c>
    </row>
    <row r="577" spans="1:18" ht="12.5" x14ac:dyDescent="0.25">
      <c r="A577" s="1" t="s">
        <v>975</v>
      </c>
      <c r="B577" s="1">
        <v>11.8</v>
      </c>
      <c r="C577" s="1" t="s">
        <v>13</v>
      </c>
      <c r="D577" s="7">
        <v>0.11516757900000001</v>
      </c>
      <c r="E577" s="1" t="s">
        <v>21</v>
      </c>
      <c r="F577" s="4">
        <v>199.80840000000001</v>
      </c>
      <c r="G577" s="1" t="s">
        <v>50</v>
      </c>
      <c r="H577" s="1">
        <v>1997</v>
      </c>
      <c r="I577" s="1" t="s">
        <v>51</v>
      </c>
      <c r="J577" s="1" t="s">
        <v>17</v>
      </c>
      <c r="K577" s="1" t="s">
        <v>18</v>
      </c>
      <c r="L577" s="4">
        <v>2380.9007999999999</v>
      </c>
      <c r="M577">
        <f t="shared" si="40"/>
        <v>11.8</v>
      </c>
      <c r="N577" t="str">
        <f t="shared" si="41"/>
        <v>Small</v>
      </c>
      <c r="O577" t="str">
        <f t="shared" si="42"/>
        <v>Low  Fat</v>
      </c>
      <c r="P577">
        <f t="shared" si="43"/>
        <v>12</v>
      </c>
      <c r="Q577">
        <f t="shared" ca="1" si="44"/>
        <v>29</v>
      </c>
      <c r="R577" t="str">
        <f>IFERROR(VLOOKUP(J577,#REF!, 2,0),"Unknown")</f>
        <v>Unknown</v>
      </c>
    </row>
    <row r="578" spans="1:18" ht="12.5" x14ac:dyDescent="0.25">
      <c r="A578" s="1" t="s">
        <v>975</v>
      </c>
      <c r="B578" s="1">
        <v>11.8</v>
      </c>
      <c r="C578" s="1" t="s">
        <v>13</v>
      </c>
      <c r="D578" s="7">
        <v>0.115819014</v>
      </c>
      <c r="E578" s="1" t="s">
        <v>21</v>
      </c>
      <c r="F578" s="4">
        <v>198.30840000000001</v>
      </c>
      <c r="G578" s="1" t="s">
        <v>47</v>
      </c>
      <c r="H578" s="1">
        <v>2007</v>
      </c>
      <c r="J578" s="1" t="s">
        <v>45</v>
      </c>
      <c r="K578" s="1" t="s">
        <v>18</v>
      </c>
      <c r="L578" s="4">
        <v>4563.3932000000004</v>
      </c>
      <c r="M578">
        <f t="shared" ref="M578:M641" si="45">IF(B578="",AVERAGE($B$2:$B$8524),B578)</f>
        <v>11.8</v>
      </c>
      <c r="N578" t="str">
        <f t="shared" ref="N578:N641" si="46">IF(I578="","Small",I578)</f>
        <v>Small</v>
      </c>
      <c r="O578" t="str">
        <f t="shared" ref="O578:O641" si="47">IF(OR(C578="low fat", C578="LF"), "Low  Fat", IF(OR(C578="reg"),"Regular",C578))</f>
        <v>Low  Fat</v>
      </c>
      <c r="P578">
        <f t="shared" si="43"/>
        <v>23</v>
      </c>
      <c r="Q578">
        <f t="shared" ca="1" si="44"/>
        <v>19</v>
      </c>
      <c r="R578" t="str">
        <f>IFERROR(VLOOKUP(J578,#REF!, 2,0),"Unknown")</f>
        <v>Unknown</v>
      </c>
    </row>
    <row r="579" spans="1:18" ht="12.5" x14ac:dyDescent="0.25">
      <c r="A579" s="1" t="s">
        <v>975</v>
      </c>
      <c r="B579" s="1">
        <v>11.8</v>
      </c>
      <c r="C579" s="1" t="s">
        <v>13</v>
      </c>
      <c r="D579" s="7">
        <v>0.115346634</v>
      </c>
      <c r="E579" s="1" t="s">
        <v>21</v>
      </c>
      <c r="F579" s="4">
        <v>200.20840000000001</v>
      </c>
      <c r="G579" s="1" t="s">
        <v>15</v>
      </c>
      <c r="H579" s="1">
        <v>1999</v>
      </c>
      <c r="I579" s="1" t="s">
        <v>16</v>
      </c>
      <c r="J579" s="1" t="s">
        <v>17</v>
      </c>
      <c r="K579" s="1" t="s">
        <v>18</v>
      </c>
      <c r="L579" s="4">
        <v>4563.3932000000004</v>
      </c>
      <c r="M579">
        <f t="shared" si="45"/>
        <v>11.8</v>
      </c>
      <c r="N579" t="str">
        <f t="shared" si="46"/>
        <v>Medium</v>
      </c>
      <c r="O579" t="str">
        <f t="shared" si="47"/>
        <v>Low  Fat</v>
      </c>
      <c r="P579">
        <f t="shared" ref="P579:P642" si="48">ROUND(L579/F579,0)</f>
        <v>23</v>
      </c>
      <c r="Q579">
        <f t="shared" ref="Q579:Q642" ca="1" si="49">YEAR(TODAY())-H579</f>
        <v>27</v>
      </c>
      <c r="R579" t="str">
        <f>IFERROR(VLOOKUP(J579,#REF!, 2,0),"Unknown")</f>
        <v>Unknown</v>
      </c>
    </row>
    <row r="580" spans="1:18" ht="12.5" x14ac:dyDescent="0.25">
      <c r="A580" s="1" t="s">
        <v>975</v>
      </c>
      <c r="C580" s="1" t="s">
        <v>13</v>
      </c>
      <c r="D580" s="7">
        <v>0.114609875</v>
      </c>
      <c r="E580" s="1" t="s">
        <v>21</v>
      </c>
      <c r="F580" s="4">
        <v>197.00839999999999</v>
      </c>
      <c r="G580" s="1" t="s">
        <v>40</v>
      </c>
      <c r="H580" s="1">
        <v>1985</v>
      </c>
      <c r="I580" s="1" t="s">
        <v>16</v>
      </c>
      <c r="J580" s="1" t="s">
        <v>23</v>
      </c>
      <c r="K580" s="1" t="s">
        <v>41</v>
      </c>
      <c r="L580" s="4">
        <v>3372.9427999999998</v>
      </c>
      <c r="M580">
        <f t="shared" si="45"/>
        <v>12.857645184136201</v>
      </c>
      <c r="N580" t="str">
        <f t="shared" si="46"/>
        <v>Medium</v>
      </c>
      <c r="O580" t="str">
        <f t="shared" si="47"/>
        <v>Low  Fat</v>
      </c>
      <c r="P580">
        <f t="shared" si="48"/>
        <v>17</v>
      </c>
      <c r="Q580">
        <f t="shared" ca="1" si="49"/>
        <v>41</v>
      </c>
      <c r="R580" t="str">
        <f>IFERROR(VLOOKUP(J580,#REF!, 2,0),"Unknown")</f>
        <v>Unknown</v>
      </c>
    </row>
    <row r="581" spans="1:18" ht="12.5" x14ac:dyDescent="0.25">
      <c r="A581" s="1" t="s">
        <v>975</v>
      </c>
      <c r="B581" s="1">
        <v>11.8</v>
      </c>
      <c r="C581" s="1" t="s">
        <v>13</v>
      </c>
      <c r="D581" s="7">
        <v>0.115636723</v>
      </c>
      <c r="E581" s="1" t="s">
        <v>21</v>
      </c>
      <c r="F581" s="4">
        <v>199.70840000000001</v>
      </c>
      <c r="G581" s="1" t="s">
        <v>22</v>
      </c>
      <c r="H581" s="1">
        <v>2009</v>
      </c>
      <c r="I581" s="1" t="s">
        <v>16</v>
      </c>
      <c r="J581" s="1" t="s">
        <v>23</v>
      </c>
      <c r="K581" s="1" t="s">
        <v>24</v>
      </c>
      <c r="L581" s="4">
        <v>3571.3512000000001</v>
      </c>
      <c r="M581">
        <f t="shared" si="45"/>
        <v>11.8</v>
      </c>
      <c r="N581" t="str">
        <f t="shared" si="46"/>
        <v>Medium</v>
      </c>
      <c r="O581" t="str">
        <f t="shared" si="47"/>
        <v>Low  Fat</v>
      </c>
      <c r="P581">
        <f t="shared" si="48"/>
        <v>18</v>
      </c>
      <c r="Q581">
        <f t="shared" ca="1" si="49"/>
        <v>17</v>
      </c>
      <c r="R581" t="str">
        <f>IFERROR(VLOOKUP(J581,#REF!, 2,0),"Unknown")</f>
        <v>Unknown</v>
      </c>
    </row>
    <row r="582" spans="1:18" ht="12.5" x14ac:dyDescent="0.25">
      <c r="A582" s="1" t="s">
        <v>975</v>
      </c>
      <c r="B582" s="1">
        <v>11.8</v>
      </c>
      <c r="C582" s="1" t="s">
        <v>13</v>
      </c>
      <c r="D582" s="7">
        <v>0.11507174000000001</v>
      </c>
      <c r="E582" s="1" t="s">
        <v>21</v>
      </c>
      <c r="F582" s="4">
        <v>198.20840000000001</v>
      </c>
      <c r="G582" s="1" t="s">
        <v>33</v>
      </c>
      <c r="H582" s="1">
        <v>1987</v>
      </c>
      <c r="I582" s="1" t="s">
        <v>34</v>
      </c>
      <c r="J582" s="1" t="s">
        <v>23</v>
      </c>
      <c r="K582" s="1" t="s">
        <v>18</v>
      </c>
      <c r="L582" s="4">
        <v>3769.7595999999999</v>
      </c>
      <c r="M582">
        <f t="shared" si="45"/>
        <v>11.8</v>
      </c>
      <c r="N582" t="str">
        <f t="shared" si="46"/>
        <v>High</v>
      </c>
      <c r="O582" t="str">
        <f t="shared" si="47"/>
        <v>Low  Fat</v>
      </c>
      <c r="P582">
        <f t="shared" si="48"/>
        <v>19</v>
      </c>
      <c r="Q582">
        <f t="shared" ca="1" si="49"/>
        <v>39</v>
      </c>
      <c r="R582" t="str">
        <f>IFERROR(VLOOKUP(J582,#REF!, 2,0),"Unknown")</f>
        <v>Unknown</v>
      </c>
    </row>
    <row r="583" spans="1:18" ht="12.5" x14ac:dyDescent="0.25">
      <c r="A583" s="1" t="s">
        <v>605</v>
      </c>
      <c r="B583" s="1">
        <v>8.3949999999999996</v>
      </c>
      <c r="C583" s="1" t="s">
        <v>13</v>
      </c>
      <c r="D583" s="7">
        <v>7.2269849999999997E-2</v>
      </c>
      <c r="E583" s="1" t="s">
        <v>60</v>
      </c>
      <c r="F583" s="4">
        <v>254.10400000000001</v>
      </c>
      <c r="G583" s="1" t="s">
        <v>22</v>
      </c>
      <c r="H583" s="1">
        <v>2009</v>
      </c>
      <c r="I583" s="1" t="s">
        <v>16</v>
      </c>
      <c r="J583" s="1" t="s">
        <v>23</v>
      </c>
      <c r="K583" s="1" t="s">
        <v>24</v>
      </c>
      <c r="L583" s="4">
        <v>3542.056</v>
      </c>
      <c r="M583">
        <f t="shared" si="45"/>
        <v>8.3949999999999996</v>
      </c>
      <c r="N583" t="str">
        <f t="shared" si="46"/>
        <v>Medium</v>
      </c>
      <c r="O583" t="str">
        <f t="shared" si="47"/>
        <v>Low  Fat</v>
      </c>
      <c r="P583">
        <f t="shared" si="48"/>
        <v>14</v>
      </c>
      <c r="Q583">
        <f t="shared" ca="1" si="49"/>
        <v>17</v>
      </c>
      <c r="R583" t="str">
        <f>IFERROR(VLOOKUP(J583,#REF!, 2,0),"Unknown")</f>
        <v>Unknown</v>
      </c>
    </row>
    <row r="584" spans="1:18" ht="12.5" x14ac:dyDescent="0.25">
      <c r="A584" s="1" t="s">
        <v>605</v>
      </c>
      <c r="B584" s="1">
        <v>8.3949999999999996</v>
      </c>
      <c r="C584" s="1" t="s">
        <v>13</v>
      </c>
      <c r="D584" s="7">
        <v>7.2088552E-2</v>
      </c>
      <c r="E584" s="1" t="s">
        <v>60</v>
      </c>
      <c r="F584" s="4">
        <v>253.70400000000001</v>
      </c>
      <c r="G584" s="1" t="s">
        <v>15</v>
      </c>
      <c r="H584" s="1">
        <v>1999</v>
      </c>
      <c r="I584" s="1" t="s">
        <v>16</v>
      </c>
      <c r="J584" s="1" t="s">
        <v>17</v>
      </c>
      <c r="K584" s="1" t="s">
        <v>18</v>
      </c>
      <c r="L584" s="4">
        <v>4554.0720000000001</v>
      </c>
      <c r="M584">
        <f t="shared" si="45"/>
        <v>8.3949999999999996</v>
      </c>
      <c r="N584" t="str">
        <f t="shared" si="46"/>
        <v>Medium</v>
      </c>
      <c r="O584" t="str">
        <f t="shared" si="47"/>
        <v>Low  Fat</v>
      </c>
      <c r="P584">
        <f t="shared" si="48"/>
        <v>18</v>
      </c>
      <c r="Q584">
        <f t="shared" ca="1" si="49"/>
        <v>27</v>
      </c>
      <c r="R584" t="str">
        <f>IFERROR(VLOOKUP(J584,#REF!, 2,0),"Unknown")</f>
        <v>Unknown</v>
      </c>
    </row>
    <row r="585" spans="1:18" ht="12.5" x14ac:dyDescent="0.25">
      <c r="A585" s="1" t="s">
        <v>605</v>
      </c>
      <c r="C585" s="1" t="s">
        <v>13</v>
      </c>
      <c r="D585" s="7">
        <v>7.1628097000000002E-2</v>
      </c>
      <c r="E585" s="1" t="s">
        <v>60</v>
      </c>
      <c r="F585" s="4">
        <v>251.904</v>
      </c>
      <c r="G585" s="1" t="s">
        <v>40</v>
      </c>
      <c r="H585" s="1">
        <v>1985</v>
      </c>
      <c r="I585" s="1" t="s">
        <v>16</v>
      </c>
      <c r="J585" s="1" t="s">
        <v>23</v>
      </c>
      <c r="K585" s="1" t="s">
        <v>41</v>
      </c>
      <c r="L585" s="4">
        <v>4301.0680000000002</v>
      </c>
      <c r="M585">
        <f t="shared" si="45"/>
        <v>12.857645184136201</v>
      </c>
      <c r="N585" t="str">
        <f t="shared" si="46"/>
        <v>Medium</v>
      </c>
      <c r="O585" t="str">
        <f t="shared" si="47"/>
        <v>Low  Fat</v>
      </c>
      <c r="P585">
        <f t="shared" si="48"/>
        <v>17</v>
      </c>
      <c r="Q585">
        <f t="shared" ca="1" si="49"/>
        <v>41</v>
      </c>
      <c r="R585" t="str">
        <f>IFERROR(VLOOKUP(J585,#REF!, 2,0),"Unknown")</f>
        <v>Unknown</v>
      </c>
    </row>
    <row r="586" spans="1:18" ht="12.5" x14ac:dyDescent="0.25">
      <c r="A586" s="1" t="s">
        <v>605</v>
      </c>
      <c r="B586" s="1">
        <v>8.3949999999999996</v>
      </c>
      <c r="C586" s="1" t="s">
        <v>13</v>
      </c>
      <c r="D586" s="7">
        <v>7.1916750000000002E-2</v>
      </c>
      <c r="E586" s="1" t="s">
        <v>60</v>
      </c>
      <c r="F586" s="4">
        <v>254.804</v>
      </c>
      <c r="G586" s="1" t="s">
        <v>33</v>
      </c>
      <c r="H586" s="1">
        <v>1987</v>
      </c>
      <c r="I586" s="1" t="s">
        <v>34</v>
      </c>
      <c r="J586" s="1" t="s">
        <v>23</v>
      </c>
      <c r="K586" s="1" t="s">
        <v>18</v>
      </c>
      <c r="L586" s="4">
        <v>7843.1239999999998</v>
      </c>
      <c r="M586">
        <f t="shared" si="45"/>
        <v>8.3949999999999996</v>
      </c>
      <c r="N586" t="str">
        <f t="shared" si="46"/>
        <v>High</v>
      </c>
      <c r="O586" t="str">
        <f t="shared" si="47"/>
        <v>Low  Fat</v>
      </c>
      <c r="P586">
        <f t="shared" si="48"/>
        <v>31</v>
      </c>
      <c r="Q586">
        <f t="shared" ca="1" si="49"/>
        <v>39</v>
      </c>
      <c r="R586" t="str">
        <f>IFERROR(VLOOKUP(J586,#REF!, 2,0),"Unknown")</f>
        <v>Unknown</v>
      </c>
    </row>
    <row r="587" spans="1:18" ht="12.5" x14ac:dyDescent="0.25">
      <c r="A587" s="1" t="s">
        <v>605</v>
      </c>
      <c r="B587" s="1">
        <v>8.3949999999999996</v>
      </c>
      <c r="C587" s="1" t="s">
        <v>13</v>
      </c>
      <c r="D587" s="7">
        <v>7.2383776999999996E-2</v>
      </c>
      <c r="E587" s="1" t="s">
        <v>60</v>
      </c>
      <c r="F587" s="4">
        <v>251.50399999999999</v>
      </c>
      <c r="G587" s="1" t="s">
        <v>47</v>
      </c>
      <c r="H587" s="1">
        <v>2007</v>
      </c>
      <c r="J587" s="1" t="s">
        <v>45</v>
      </c>
      <c r="K587" s="1" t="s">
        <v>18</v>
      </c>
      <c r="L587" s="4">
        <v>7084.1120000000001</v>
      </c>
      <c r="M587">
        <f t="shared" si="45"/>
        <v>8.3949999999999996</v>
      </c>
      <c r="N587" t="str">
        <f t="shared" si="46"/>
        <v>Small</v>
      </c>
      <c r="O587" t="str">
        <f t="shared" si="47"/>
        <v>Low  Fat</v>
      </c>
      <c r="P587">
        <f t="shared" si="48"/>
        <v>28</v>
      </c>
      <c r="Q587">
        <f t="shared" ca="1" si="49"/>
        <v>19</v>
      </c>
      <c r="R587" t="str">
        <f>IFERROR(VLOOKUP(J587,#REF!, 2,0),"Unknown")</f>
        <v>Unknown</v>
      </c>
    </row>
    <row r="588" spans="1:18" ht="12.5" x14ac:dyDescent="0.25">
      <c r="A588" s="1" t="s">
        <v>104</v>
      </c>
      <c r="B588" s="1">
        <v>8.3650000000000002</v>
      </c>
      <c r="C588" s="1" t="s">
        <v>13</v>
      </c>
      <c r="D588" s="7">
        <v>7.1958197000000002E-2</v>
      </c>
      <c r="E588" s="1" t="s">
        <v>60</v>
      </c>
      <c r="F588" s="4">
        <v>38.050600000000003</v>
      </c>
      <c r="G588" s="1" t="s">
        <v>15</v>
      </c>
      <c r="H588" s="1">
        <v>1999</v>
      </c>
      <c r="I588" s="1" t="s">
        <v>16</v>
      </c>
      <c r="J588" s="1" t="s">
        <v>17</v>
      </c>
      <c r="K588" s="1" t="s">
        <v>18</v>
      </c>
      <c r="L588" s="4">
        <v>796.96259999999995</v>
      </c>
      <c r="M588">
        <f t="shared" si="45"/>
        <v>8.3650000000000002</v>
      </c>
      <c r="N588" t="str">
        <f t="shared" si="46"/>
        <v>Medium</v>
      </c>
      <c r="O588" t="str">
        <f t="shared" si="47"/>
        <v>Low  Fat</v>
      </c>
      <c r="P588">
        <f t="shared" si="48"/>
        <v>21</v>
      </c>
      <c r="Q588">
        <f t="shared" ca="1" si="49"/>
        <v>27</v>
      </c>
      <c r="R588" t="str">
        <f>IFERROR(VLOOKUP(J588,#REF!, 2,0),"Unknown")</f>
        <v>Unknown</v>
      </c>
    </row>
    <row r="589" spans="1:18" ht="12.5" x14ac:dyDescent="0.25">
      <c r="A589" s="1" t="s">
        <v>104</v>
      </c>
      <c r="C589" s="1" t="s">
        <v>13</v>
      </c>
      <c r="D589" s="7">
        <v>0.12579393799999999</v>
      </c>
      <c r="E589" s="1" t="s">
        <v>60</v>
      </c>
      <c r="F589" s="4">
        <v>36.250599999999999</v>
      </c>
      <c r="G589" s="1" t="s">
        <v>67</v>
      </c>
      <c r="H589" s="1">
        <v>1985</v>
      </c>
      <c r="I589" s="1" t="s">
        <v>51</v>
      </c>
      <c r="J589" s="1" t="s">
        <v>17</v>
      </c>
      <c r="K589" s="1" t="s">
        <v>30</v>
      </c>
      <c r="L589" s="4">
        <v>37.950600000000001</v>
      </c>
      <c r="M589">
        <f t="shared" si="45"/>
        <v>12.857645184136201</v>
      </c>
      <c r="N589" t="str">
        <f t="shared" si="46"/>
        <v>Small</v>
      </c>
      <c r="O589" t="str">
        <f t="shared" si="47"/>
        <v>Low  Fat</v>
      </c>
      <c r="P589">
        <f t="shared" si="48"/>
        <v>1</v>
      </c>
      <c r="Q589">
        <f t="shared" ca="1" si="49"/>
        <v>41</v>
      </c>
      <c r="R589" t="str">
        <f>IFERROR(VLOOKUP(J589,#REF!, 2,0),"Unknown")</f>
        <v>Unknown</v>
      </c>
    </row>
    <row r="590" spans="1:18" ht="12.5" x14ac:dyDescent="0.25">
      <c r="A590" s="1" t="s">
        <v>104</v>
      </c>
      <c r="B590" s="1">
        <v>8.3650000000000002</v>
      </c>
      <c r="C590" s="1" t="s">
        <v>13</v>
      </c>
      <c r="D590" s="7">
        <v>7.1832909E-2</v>
      </c>
      <c r="E590" s="1" t="s">
        <v>60</v>
      </c>
      <c r="F590" s="4">
        <v>36.150599999999997</v>
      </c>
      <c r="G590" s="1" t="s">
        <v>62</v>
      </c>
      <c r="H590" s="1">
        <v>2004</v>
      </c>
      <c r="I590" s="1" t="s">
        <v>51</v>
      </c>
      <c r="J590" s="1" t="s">
        <v>45</v>
      </c>
      <c r="K590" s="1" t="s">
        <v>18</v>
      </c>
      <c r="L590" s="4">
        <v>721.06140000000005</v>
      </c>
      <c r="M590">
        <f t="shared" si="45"/>
        <v>8.3650000000000002</v>
      </c>
      <c r="N590" t="str">
        <f t="shared" si="46"/>
        <v>Small</v>
      </c>
      <c r="O590" t="str">
        <f t="shared" si="47"/>
        <v>Low  Fat</v>
      </c>
      <c r="P590">
        <f t="shared" si="48"/>
        <v>20</v>
      </c>
      <c r="Q590">
        <f t="shared" ca="1" si="49"/>
        <v>22</v>
      </c>
      <c r="R590" t="str">
        <f>IFERROR(VLOOKUP(J590,#REF!, 2,0),"Unknown")</f>
        <v>Unknown</v>
      </c>
    </row>
    <row r="591" spans="1:18" ht="12.5" x14ac:dyDescent="0.25">
      <c r="A591" s="1" t="s">
        <v>104</v>
      </c>
      <c r="C591" s="1" t="s">
        <v>13</v>
      </c>
      <c r="D591" s="7">
        <v>7.1498574999999995E-2</v>
      </c>
      <c r="E591" s="1" t="s">
        <v>60</v>
      </c>
      <c r="F591" s="4">
        <v>37.750599999999999</v>
      </c>
      <c r="G591" s="1" t="s">
        <v>40</v>
      </c>
      <c r="H591" s="1">
        <v>1985</v>
      </c>
      <c r="I591" s="1" t="s">
        <v>16</v>
      </c>
      <c r="J591" s="1" t="s">
        <v>23</v>
      </c>
      <c r="K591" s="1" t="s">
        <v>41</v>
      </c>
      <c r="L591" s="4">
        <v>796.96259999999995</v>
      </c>
      <c r="M591">
        <f t="shared" si="45"/>
        <v>12.857645184136201</v>
      </c>
      <c r="N591" t="str">
        <f t="shared" si="46"/>
        <v>Medium</v>
      </c>
      <c r="O591" t="str">
        <f t="shared" si="47"/>
        <v>Low  Fat</v>
      </c>
      <c r="P591">
        <f t="shared" si="48"/>
        <v>21</v>
      </c>
      <c r="Q591">
        <f t="shared" ca="1" si="49"/>
        <v>41</v>
      </c>
      <c r="R591" t="str">
        <f>IFERROR(VLOOKUP(J591,#REF!, 2,0),"Unknown")</f>
        <v>Unknown</v>
      </c>
    </row>
    <row r="592" spans="1:18" ht="12.5" x14ac:dyDescent="0.25">
      <c r="A592" s="1" t="s">
        <v>104</v>
      </c>
      <c r="B592" s="1">
        <v>8.3650000000000002</v>
      </c>
      <c r="C592" s="1" t="s">
        <v>13</v>
      </c>
      <c r="D592" s="7">
        <v>7.1846494999999996E-2</v>
      </c>
      <c r="E592" s="1" t="s">
        <v>60</v>
      </c>
      <c r="F592" s="4">
        <v>37.950600000000001</v>
      </c>
      <c r="G592" s="1" t="s">
        <v>50</v>
      </c>
      <c r="H592" s="1">
        <v>1997</v>
      </c>
      <c r="I592" s="1" t="s">
        <v>51</v>
      </c>
      <c r="J592" s="1" t="s">
        <v>17</v>
      </c>
      <c r="K592" s="1" t="s">
        <v>18</v>
      </c>
      <c r="L592" s="4">
        <v>569.25900000000001</v>
      </c>
      <c r="M592">
        <f t="shared" si="45"/>
        <v>8.3650000000000002</v>
      </c>
      <c r="N592" t="str">
        <f t="shared" si="46"/>
        <v>Small</v>
      </c>
      <c r="O592" t="str">
        <f t="shared" si="47"/>
        <v>Low  Fat</v>
      </c>
      <c r="P592">
        <f t="shared" si="48"/>
        <v>15</v>
      </c>
      <c r="Q592">
        <f t="shared" ca="1" si="49"/>
        <v>29</v>
      </c>
      <c r="R592" t="str">
        <f>IFERROR(VLOOKUP(J592,#REF!, 2,0),"Unknown")</f>
        <v>Unknown</v>
      </c>
    </row>
    <row r="593" spans="1:18" ht="12.5" x14ac:dyDescent="0.25">
      <c r="A593" s="1" t="s">
        <v>104</v>
      </c>
      <c r="B593" s="1">
        <v>8.3650000000000002</v>
      </c>
      <c r="C593" s="1" t="s">
        <v>13</v>
      </c>
      <c r="D593" s="7">
        <v>7.1992202000000005E-2</v>
      </c>
      <c r="E593" s="1" t="s">
        <v>60</v>
      </c>
      <c r="F593" s="4">
        <v>38.3506</v>
      </c>
      <c r="G593" s="1" t="s">
        <v>44</v>
      </c>
      <c r="H593" s="1">
        <v>2002</v>
      </c>
      <c r="J593" s="1" t="s">
        <v>45</v>
      </c>
      <c r="K593" s="1" t="s">
        <v>18</v>
      </c>
      <c r="L593" s="4">
        <v>986.71559999999999</v>
      </c>
      <c r="M593">
        <f t="shared" si="45"/>
        <v>8.3650000000000002</v>
      </c>
      <c r="N593" t="str">
        <f t="shared" si="46"/>
        <v>Small</v>
      </c>
      <c r="O593" t="str">
        <f t="shared" si="47"/>
        <v>Low  Fat</v>
      </c>
      <c r="P593">
        <f t="shared" si="48"/>
        <v>26</v>
      </c>
      <c r="Q593">
        <f t="shared" ca="1" si="49"/>
        <v>24</v>
      </c>
      <c r="R593" t="str">
        <f>IFERROR(VLOOKUP(J593,#REF!, 2,0),"Unknown")</f>
        <v>Unknown</v>
      </c>
    </row>
    <row r="594" spans="1:18" ht="12.5" x14ac:dyDescent="0.25">
      <c r="A594" s="1" t="s">
        <v>104</v>
      </c>
      <c r="B594" s="1">
        <v>8.3650000000000002</v>
      </c>
      <c r="C594" s="1" t="s">
        <v>13</v>
      </c>
      <c r="D594" s="7">
        <v>0.12025630299999999</v>
      </c>
      <c r="E594" s="1" t="s">
        <v>60</v>
      </c>
      <c r="F594" s="4">
        <v>39.250599999999999</v>
      </c>
      <c r="G594" s="1" t="s">
        <v>29</v>
      </c>
      <c r="H594" s="1">
        <v>1998</v>
      </c>
      <c r="J594" s="1" t="s">
        <v>23</v>
      </c>
      <c r="K594" s="1" t="s">
        <v>30</v>
      </c>
      <c r="L594" s="4">
        <v>75.901200000000003</v>
      </c>
      <c r="M594">
        <f t="shared" si="45"/>
        <v>8.3650000000000002</v>
      </c>
      <c r="N594" t="str">
        <f t="shared" si="46"/>
        <v>Small</v>
      </c>
      <c r="O594" t="str">
        <f t="shared" si="47"/>
        <v>Low  Fat</v>
      </c>
      <c r="P594">
        <f t="shared" si="48"/>
        <v>2</v>
      </c>
      <c r="Q594">
        <f t="shared" ca="1" si="49"/>
        <v>28</v>
      </c>
      <c r="R594" t="str">
        <f>IFERROR(VLOOKUP(J594,#REF!, 2,0),"Unknown")</f>
        <v>Unknown</v>
      </c>
    </row>
    <row r="595" spans="1:18" ht="12.5" x14ac:dyDescent="0.25">
      <c r="A595" s="1" t="s">
        <v>104</v>
      </c>
      <c r="B595" s="1">
        <v>8.3650000000000002</v>
      </c>
      <c r="C595" s="1" t="s">
        <v>13</v>
      </c>
      <c r="D595" s="7">
        <v>7.2252888000000001E-2</v>
      </c>
      <c r="E595" s="1" t="s">
        <v>60</v>
      </c>
      <c r="F595" s="4">
        <v>39.650599999999997</v>
      </c>
      <c r="G595" s="1" t="s">
        <v>47</v>
      </c>
      <c r="H595" s="1">
        <v>2007</v>
      </c>
      <c r="J595" s="1" t="s">
        <v>45</v>
      </c>
      <c r="K595" s="1" t="s">
        <v>18</v>
      </c>
      <c r="L595" s="4">
        <v>834.91319999999996</v>
      </c>
      <c r="M595">
        <f t="shared" si="45"/>
        <v>8.3650000000000002</v>
      </c>
      <c r="N595" t="str">
        <f t="shared" si="46"/>
        <v>Small</v>
      </c>
      <c r="O595" t="str">
        <f t="shared" si="47"/>
        <v>Low  Fat</v>
      </c>
      <c r="P595">
        <f t="shared" si="48"/>
        <v>21</v>
      </c>
      <c r="Q595">
        <f t="shared" ca="1" si="49"/>
        <v>19</v>
      </c>
      <c r="R595" t="str">
        <f>IFERROR(VLOOKUP(J595,#REF!, 2,0),"Unknown")</f>
        <v>Unknown</v>
      </c>
    </row>
    <row r="596" spans="1:18" ht="12.5" x14ac:dyDescent="0.25">
      <c r="A596" s="1" t="s">
        <v>557</v>
      </c>
      <c r="B596" s="1">
        <v>5</v>
      </c>
      <c r="C596" s="1" t="s">
        <v>13</v>
      </c>
      <c r="D596" s="7">
        <v>4.4004675E-2</v>
      </c>
      <c r="E596" s="1" t="s">
        <v>21</v>
      </c>
      <c r="F596" s="4">
        <v>188.85300000000001</v>
      </c>
      <c r="G596" s="1" t="s">
        <v>50</v>
      </c>
      <c r="H596" s="1">
        <v>1997</v>
      </c>
      <c r="I596" s="1" t="s">
        <v>51</v>
      </c>
      <c r="J596" s="1" t="s">
        <v>17</v>
      </c>
      <c r="K596" s="1" t="s">
        <v>18</v>
      </c>
      <c r="L596" s="4">
        <v>5502.8370000000004</v>
      </c>
      <c r="M596">
        <f t="shared" si="45"/>
        <v>5</v>
      </c>
      <c r="N596" t="str">
        <f t="shared" si="46"/>
        <v>Small</v>
      </c>
      <c r="O596" t="str">
        <f t="shared" si="47"/>
        <v>Low  Fat</v>
      </c>
      <c r="P596">
        <f t="shared" si="48"/>
        <v>29</v>
      </c>
      <c r="Q596">
        <f t="shared" ca="1" si="49"/>
        <v>29</v>
      </c>
      <c r="R596" t="str">
        <f>IFERROR(VLOOKUP(J596,#REF!, 2,0),"Unknown")</f>
        <v>Unknown</v>
      </c>
    </row>
    <row r="597" spans="1:18" ht="12.5" x14ac:dyDescent="0.25">
      <c r="A597" s="1" t="s">
        <v>557</v>
      </c>
      <c r="C597" s="1" t="s">
        <v>13</v>
      </c>
      <c r="D597" s="7">
        <v>7.7046505000000001E-2</v>
      </c>
      <c r="E597" s="1" t="s">
        <v>21</v>
      </c>
      <c r="F597" s="4">
        <v>189.453</v>
      </c>
      <c r="G597" s="1" t="s">
        <v>67</v>
      </c>
      <c r="H597" s="1">
        <v>1985</v>
      </c>
      <c r="I597" s="1" t="s">
        <v>51</v>
      </c>
      <c r="J597" s="1" t="s">
        <v>17</v>
      </c>
      <c r="K597" s="1" t="s">
        <v>30</v>
      </c>
      <c r="L597" s="4">
        <v>759.01199999999994</v>
      </c>
      <c r="M597">
        <f t="shared" si="45"/>
        <v>12.857645184136201</v>
      </c>
      <c r="N597" t="str">
        <f t="shared" si="46"/>
        <v>Small</v>
      </c>
      <c r="O597" t="str">
        <f t="shared" si="47"/>
        <v>Low  Fat</v>
      </c>
      <c r="P597">
        <f t="shared" si="48"/>
        <v>4</v>
      </c>
      <c r="Q597">
        <f t="shared" ca="1" si="49"/>
        <v>41</v>
      </c>
      <c r="R597" t="str">
        <f>IFERROR(VLOOKUP(J597,#REF!, 2,0),"Unknown")</f>
        <v>Unknown</v>
      </c>
    </row>
    <row r="598" spans="1:18" ht="12.5" x14ac:dyDescent="0.25">
      <c r="A598" s="1" t="s">
        <v>557</v>
      </c>
      <c r="B598" s="1">
        <v>5</v>
      </c>
      <c r="C598" s="1" t="s">
        <v>13</v>
      </c>
      <c r="D598" s="7">
        <v>0</v>
      </c>
      <c r="E598" s="1" t="s">
        <v>21</v>
      </c>
      <c r="F598" s="4">
        <v>189.85300000000001</v>
      </c>
      <c r="G598" s="1" t="s">
        <v>44</v>
      </c>
      <c r="H598" s="1">
        <v>2002</v>
      </c>
      <c r="J598" s="1" t="s">
        <v>45</v>
      </c>
      <c r="K598" s="1" t="s">
        <v>18</v>
      </c>
      <c r="L598" s="4">
        <v>4933.5780000000004</v>
      </c>
      <c r="M598">
        <f t="shared" si="45"/>
        <v>5</v>
      </c>
      <c r="N598" t="str">
        <f t="shared" si="46"/>
        <v>Small</v>
      </c>
      <c r="O598" t="str">
        <f t="shared" si="47"/>
        <v>Low  Fat</v>
      </c>
      <c r="P598">
        <f t="shared" si="48"/>
        <v>26</v>
      </c>
      <c r="Q598">
        <f t="shared" ca="1" si="49"/>
        <v>24</v>
      </c>
      <c r="R598" t="str">
        <f>IFERROR(VLOOKUP(J598,#REF!, 2,0),"Unknown")</f>
        <v>Unknown</v>
      </c>
    </row>
    <row r="599" spans="1:18" ht="12.5" x14ac:dyDescent="0.25">
      <c r="A599" s="1" t="s">
        <v>557</v>
      </c>
      <c r="B599" s="1">
        <v>5</v>
      </c>
      <c r="C599" s="1" t="s">
        <v>92</v>
      </c>
      <c r="D599" s="7">
        <v>0</v>
      </c>
      <c r="E599" s="1" t="s">
        <v>21</v>
      </c>
      <c r="F599" s="4">
        <v>190.453</v>
      </c>
      <c r="G599" s="1" t="s">
        <v>29</v>
      </c>
      <c r="H599" s="1">
        <v>1998</v>
      </c>
      <c r="J599" s="1" t="s">
        <v>23</v>
      </c>
      <c r="K599" s="1" t="s">
        <v>30</v>
      </c>
      <c r="L599" s="4">
        <v>379.50599999999997</v>
      </c>
      <c r="M599">
        <f t="shared" si="45"/>
        <v>5</v>
      </c>
      <c r="N599" t="str">
        <f t="shared" si="46"/>
        <v>Small</v>
      </c>
      <c r="O599" t="str">
        <f t="shared" si="47"/>
        <v>Low  Fat</v>
      </c>
      <c r="P599">
        <f t="shared" si="48"/>
        <v>2</v>
      </c>
      <c r="Q599">
        <f t="shared" ca="1" si="49"/>
        <v>28</v>
      </c>
      <c r="R599" t="str">
        <f>IFERROR(VLOOKUP(J599,#REF!, 2,0),"Unknown")</f>
        <v>Unknown</v>
      </c>
    </row>
    <row r="600" spans="1:18" ht="12.5" x14ac:dyDescent="0.25">
      <c r="A600" s="1" t="s">
        <v>557</v>
      </c>
      <c r="C600" s="1" t="s">
        <v>13</v>
      </c>
      <c r="D600" s="7">
        <v>4.3791579999999997E-2</v>
      </c>
      <c r="E600" s="1" t="s">
        <v>21</v>
      </c>
      <c r="F600" s="4">
        <v>189.053</v>
      </c>
      <c r="G600" s="1" t="s">
        <v>40</v>
      </c>
      <c r="H600" s="1">
        <v>1985</v>
      </c>
      <c r="I600" s="1" t="s">
        <v>16</v>
      </c>
      <c r="J600" s="1" t="s">
        <v>23</v>
      </c>
      <c r="K600" s="1" t="s">
        <v>41</v>
      </c>
      <c r="L600" s="4">
        <v>6261.8490000000002</v>
      </c>
      <c r="M600">
        <f t="shared" si="45"/>
        <v>12.857645184136201</v>
      </c>
      <c r="N600" t="str">
        <f t="shared" si="46"/>
        <v>Medium</v>
      </c>
      <c r="O600" t="str">
        <f t="shared" si="47"/>
        <v>Low  Fat</v>
      </c>
      <c r="P600">
        <f t="shared" si="48"/>
        <v>33</v>
      </c>
      <c r="Q600">
        <f t="shared" ca="1" si="49"/>
        <v>41</v>
      </c>
      <c r="R600" t="str">
        <f>IFERROR(VLOOKUP(J600,#REF!, 2,0),"Unknown")</f>
        <v>Unknown</v>
      </c>
    </row>
    <row r="601" spans="1:18" ht="12.5" x14ac:dyDescent="0.25">
      <c r="A601" s="1" t="s">
        <v>671</v>
      </c>
      <c r="B601" s="1">
        <v>7.02</v>
      </c>
      <c r="C601" s="1" t="s">
        <v>13</v>
      </c>
      <c r="D601" s="7">
        <v>4.9823902000000003E-2</v>
      </c>
      <c r="E601" s="1" t="s">
        <v>14</v>
      </c>
      <c r="F601" s="4">
        <v>82.224999999999994</v>
      </c>
      <c r="G601" s="1" t="s">
        <v>33</v>
      </c>
      <c r="H601" s="1">
        <v>1987</v>
      </c>
      <c r="I601" s="1" t="s">
        <v>34</v>
      </c>
      <c r="J601" s="1" t="s">
        <v>23</v>
      </c>
      <c r="K601" s="1" t="s">
        <v>18</v>
      </c>
      <c r="L601" s="4">
        <v>2746.4250000000002</v>
      </c>
      <c r="M601">
        <f t="shared" si="45"/>
        <v>7.02</v>
      </c>
      <c r="N601" t="str">
        <f t="shared" si="46"/>
        <v>High</v>
      </c>
      <c r="O601" t="str">
        <f t="shared" si="47"/>
        <v>Low  Fat</v>
      </c>
      <c r="P601">
        <f t="shared" si="48"/>
        <v>33</v>
      </c>
      <c r="Q601">
        <f t="shared" ca="1" si="49"/>
        <v>39</v>
      </c>
      <c r="R601" t="str">
        <f>IFERROR(VLOOKUP(J601,#REF!, 2,0),"Unknown")</f>
        <v>Unknown</v>
      </c>
    </row>
    <row r="602" spans="1:18" ht="12.5" x14ac:dyDescent="0.25">
      <c r="A602" s="1" t="s">
        <v>671</v>
      </c>
      <c r="B602" s="1">
        <v>7.02</v>
      </c>
      <c r="C602" s="1" t="s">
        <v>13</v>
      </c>
      <c r="D602" s="7">
        <v>4.9942925999999999E-2</v>
      </c>
      <c r="E602" s="1" t="s">
        <v>14</v>
      </c>
      <c r="F602" s="4">
        <v>82.424999999999997</v>
      </c>
      <c r="G602" s="1" t="s">
        <v>15</v>
      </c>
      <c r="H602" s="1">
        <v>1999</v>
      </c>
      <c r="I602" s="1" t="s">
        <v>16</v>
      </c>
      <c r="J602" s="1" t="s">
        <v>17</v>
      </c>
      <c r="K602" s="1" t="s">
        <v>18</v>
      </c>
      <c r="L602" s="4">
        <v>1414.825</v>
      </c>
      <c r="M602">
        <f t="shared" si="45"/>
        <v>7.02</v>
      </c>
      <c r="N602" t="str">
        <f t="shared" si="46"/>
        <v>Medium</v>
      </c>
      <c r="O602" t="str">
        <f t="shared" si="47"/>
        <v>Low  Fat</v>
      </c>
      <c r="P602">
        <f t="shared" si="48"/>
        <v>17</v>
      </c>
      <c r="Q602">
        <f t="shared" ca="1" si="49"/>
        <v>27</v>
      </c>
      <c r="R602" t="str">
        <f>IFERROR(VLOOKUP(J602,#REF!, 2,0),"Unknown")</f>
        <v>Unknown</v>
      </c>
    </row>
    <row r="603" spans="1:18" ht="12.5" x14ac:dyDescent="0.25">
      <c r="A603" s="1" t="s">
        <v>671</v>
      </c>
      <c r="C603" s="1" t="s">
        <v>13</v>
      </c>
      <c r="D603" s="7">
        <v>4.9623924E-2</v>
      </c>
      <c r="E603" s="1" t="s">
        <v>14</v>
      </c>
      <c r="F603" s="4">
        <v>83.224999999999994</v>
      </c>
      <c r="G603" s="1" t="s">
        <v>40</v>
      </c>
      <c r="H603" s="1">
        <v>1985</v>
      </c>
      <c r="I603" s="1" t="s">
        <v>16</v>
      </c>
      <c r="J603" s="1" t="s">
        <v>23</v>
      </c>
      <c r="K603" s="1" t="s">
        <v>41</v>
      </c>
      <c r="L603" s="4">
        <v>1498.05</v>
      </c>
      <c r="M603">
        <f t="shared" si="45"/>
        <v>12.857645184136201</v>
      </c>
      <c r="N603" t="str">
        <f t="shared" si="46"/>
        <v>Medium</v>
      </c>
      <c r="O603" t="str">
        <f t="shared" si="47"/>
        <v>Low  Fat</v>
      </c>
      <c r="P603">
        <f t="shared" si="48"/>
        <v>18</v>
      </c>
      <c r="Q603">
        <f t="shared" ca="1" si="49"/>
        <v>41</v>
      </c>
      <c r="R603" t="str">
        <f>IFERROR(VLOOKUP(J603,#REF!, 2,0),"Unknown")</f>
        <v>Unknown</v>
      </c>
    </row>
    <row r="604" spans="1:18" ht="12.5" x14ac:dyDescent="0.25">
      <c r="A604" s="1" t="s">
        <v>671</v>
      </c>
      <c r="B604" s="1">
        <v>7.02</v>
      </c>
      <c r="C604" s="1" t="s">
        <v>13</v>
      </c>
      <c r="D604" s="7">
        <v>4.9865398999999998E-2</v>
      </c>
      <c r="E604" s="1" t="s">
        <v>14</v>
      </c>
      <c r="F604" s="4">
        <v>82.924999999999997</v>
      </c>
      <c r="G604" s="1" t="s">
        <v>50</v>
      </c>
      <c r="H604" s="1">
        <v>1997</v>
      </c>
      <c r="I604" s="1" t="s">
        <v>51</v>
      </c>
      <c r="J604" s="1" t="s">
        <v>17</v>
      </c>
      <c r="K604" s="1" t="s">
        <v>18</v>
      </c>
      <c r="L604" s="4">
        <v>1165.1500000000001</v>
      </c>
      <c r="M604">
        <f t="shared" si="45"/>
        <v>7.02</v>
      </c>
      <c r="N604" t="str">
        <f t="shared" si="46"/>
        <v>Small</v>
      </c>
      <c r="O604" t="str">
        <f t="shared" si="47"/>
        <v>Low  Fat</v>
      </c>
      <c r="P604">
        <f t="shared" si="48"/>
        <v>14</v>
      </c>
      <c r="Q604">
        <f t="shared" ca="1" si="49"/>
        <v>29</v>
      </c>
      <c r="R604" t="str">
        <f>IFERROR(VLOOKUP(J604,#REF!, 2,0),"Unknown")</f>
        <v>Unknown</v>
      </c>
    </row>
    <row r="605" spans="1:18" ht="12.5" x14ac:dyDescent="0.25">
      <c r="A605" s="1" t="s">
        <v>671</v>
      </c>
      <c r="B605" s="1">
        <v>7.02</v>
      </c>
      <c r="C605" s="1" t="s">
        <v>13</v>
      </c>
      <c r="D605" s="7">
        <v>0</v>
      </c>
      <c r="E605" s="1" t="s">
        <v>14</v>
      </c>
      <c r="F605" s="4">
        <v>83.825000000000003</v>
      </c>
      <c r="G605" s="1" t="s">
        <v>47</v>
      </c>
      <c r="H605" s="1">
        <v>2007</v>
      </c>
      <c r="J605" s="1" t="s">
        <v>45</v>
      </c>
      <c r="K605" s="1" t="s">
        <v>18</v>
      </c>
      <c r="L605" s="4">
        <v>1414.825</v>
      </c>
      <c r="M605">
        <f t="shared" si="45"/>
        <v>7.02</v>
      </c>
      <c r="N605" t="str">
        <f t="shared" si="46"/>
        <v>Small</v>
      </c>
      <c r="O605" t="str">
        <f t="shared" si="47"/>
        <v>Low  Fat</v>
      </c>
      <c r="P605">
        <f t="shared" si="48"/>
        <v>17</v>
      </c>
      <c r="Q605">
        <f t="shared" ca="1" si="49"/>
        <v>19</v>
      </c>
      <c r="R605" t="str">
        <f>IFERROR(VLOOKUP(J605,#REF!, 2,0),"Unknown")</f>
        <v>Unknown</v>
      </c>
    </row>
    <row r="606" spans="1:18" ht="12.5" x14ac:dyDescent="0.25">
      <c r="A606" s="1" t="s">
        <v>1118</v>
      </c>
      <c r="B606" s="1">
        <v>7.9050000000000002</v>
      </c>
      <c r="C606" s="1" t="s">
        <v>13</v>
      </c>
      <c r="D606" s="7">
        <v>6.4194303999999994E-2</v>
      </c>
      <c r="E606" s="1" t="s">
        <v>60</v>
      </c>
      <c r="F606" s="4">
        <v>229.46940000000001</v>
      </c>
      <c r="G606" s="1" t="s">
        <v>44</v>
      </c>
      <c r="H606" s="1">
        <v>2002</v>
      </c>
      <c r="J606" s="1" t="s">
        <v>45</v>
      </c>
      <c r="K606" s="1" t="s">
        <v>18</v>
      </c>
      <c r="L606" s="4">
        <v>2055.3245999999999</v>
      </c>
      <c r="M606">
        <f t="shared" si="45"/>
        <v>7.9050000000000002</v>
      </c>
      <c r="N606" t="str">
        <f t="shared" si="46"/>
        <v>Small</v>
      </c>
      <c r="O606" t="str">
        <f t="shared" si="47"/>
        <v>Low  Fat</v>
      </c>
      <c r="P606">
        <f t="shared" si="48"/>
        <v>9</v>
      </c>
      <c r="Q606">
        <f t="shared" ca="1" si="49"/>
        <v>24</v>
      </c>
      <c r="R606" t="str">
        <f>IFERROR(VLOOKUP(J606,#REF!, 2,0),"Unknown")</f>
        <v>Unknown</v>
      </c>
    </row>
    <row r="607" spans="1:18" ht="12.5" x14ac:dyDescent="0.25">
      <c r="A607" s="1" t="s">
        <v>1118</v>
      </c>
      <c r="B607" s="1">
        <v>7.9050000000000002</v>
      </c>
      <c r="C607" s="1" t="s">
        <v>13</v>
      </c>
      <c r="D607" s="7">
        <v>6.4064380000000004E-2</v>
      </c>
      <c r="E607" s="1" t="s">
        <v>60</v>
      </c>
      <c r="F607" s="4">
        <v>229.26939999999999</v>
      </c>
      <c r="G607" s="1" t="s">
        <v>50</v>
      </c>
      <c r="H607" s="1">
        <v>1997</v>
      </c>
      <c r="I607" s="1" t="s">
        <v>51</v>
      </c>
      <c r="J607" s="1" t="s">
        <v>17</v>
      </c>
      <c r="K607" s="1" t="s">
        <v>18</v>
      </c>
      <c r="L607" s="4">
        <v>1826.9552000000001</v>
      </c>
      <c r="M607">
        <f t="shared" si="45"/>
        <v>7.9050000000000002</v>
      </c>
      <c r="N607" t="str">
        <f t="shared" si="46"/>
        <v>Small</v>
      </c>
      <c r="O607" t="str">
        <f t="shared" si="47"/>
        <v>Low  Fat</v>
      </c>
      <c r="P607">
        <f t="shared" si="48"/>
        <v>8</v>
      </c>
      <c r="Q607">
        <f t="shared" ca="1" si="49"/>
        <v>29</v>
      </c>
      <c r="R607" t="str">
        <f>IFERROR(VLOOKUP(J607,#REF!, 2,0),"Unknown")</f>
        <v>Unknown</v>
      </c>
    </row>
    <row r="608" spans="1:18" ht="12.5" x14ac:dyDescent="0.25">
      <c r="A608" s="1" t="s">
        <v>1118</v>
      </c>
      <c r="B608" s="1">
        <v>7.9050000000000002</v>
      </c>
      <c r="C608" s="1" t="s">
        <v>13</v>
      </c>
      <c r="D608" s="7">
        <v>6.4325351000000003E-2</v>
      </c>
      <c r="E608" s="1" t="s">
        <v>60</v>
      </c>
      <c r="F608" s="4">
        <v>230.26939999999999</v>
      </c>
      <c r="G608" s="1" t="s">
        <v>22</v>
      </c>
      <c r="H608" s="1">
        <v>2009</v>
      </c>
      <c r="I608" s="1" t="s">
        <v>16</v>
      </c>
      <c r="J608" s="1" t="s">
        <v>23</v>
      </c>
      <c r="K608" s="1" t="s">
        <v>24</v>
      </c>
      <c r="L608" s="4">
        <v>3197.1716000000001</v>
      </c>
      <c r="M608">
        <f t="shared" si="45"/>
        <v>7.9050000000000002</v>
      </c>
      <c r="N608" t="str">
        <f t="shared" si="46"/>
        <v>Medium</v>
      </c>
      <c r="O608" t="str">
        <f t="shared" si="47"/>
        <v>Low  Fat</v>
      </c>
      <c r="P608">
        <f t="shared" si="48"/>
        <v>14</v>
      </c>
      <c r="Q608">
        <f t="shared" ca="1" si="49"/>
        <v>17</v>
      </c>
      <c r="R608" t="str">
        <f>IFERROR(VLOOKUP(J608,#REF!, 2,0),"Unknown")</f>
        <v>Unknown</v>
      </c>
    </row>
    <row r="609" spans="1:18" ht="12.5" x14ac:dyDescent="0.25">
      <c r="A609" s="1" t="s">
        <v>1118</v>
      </c>
      <c r="B609" s="1">
        <v>7.9050000000000002</v>
      </c>
      <c r="C609" s="1" t="s">
        <v>13</v>
      </c>
      <c r="D609" s="7">
        <v>6.4011067000000005E-2</v>
      </c>
      <c r="E609" s="1" t="s">
        <v>60</v>
      </c>
      <c r="F609" s="4">
        <v>230.26939999999999</v>
      </c>
      <c r="G609" s="1" t="s">
        <v>33</v>
      </c>
      <c r="H609" s="1">
        <v>1987</v>
      </c>
      <c r="I609" s="1" t="s">
        <v>34</v>
      </c>
      <c r="J609" s="1" t="s">
        <v>23</v>
      </c>
      <c r="K609" s="1" t="s">
        <v>18</v>
      </c>
      <c r="L609" s="4">
        <v>4567.3879999999999</v>
      </c>
      <c r="M609">
        <f t="shared" si="45"/>
        <v>7.9050000000000002</v>
      </c>
      <c r="N609" t="str">
        <f t="shared" si="46"/>
        <v>High</v>
      </c>
      <c r="O609" t="str">
        <f t="shared" si="47"/>
        <v>Low  Fat</v>
      </c>
      <c r="P609">
        <f t="shared" si="48"/>
        <v>20</v>
      </c>
      <c r="Q609">
        <f t="shared" ca="1" si="49"/>
        <v>39</v>
      </c>
      <c r="R609" t="str">
        <f>IFERROR(VLOOKUP(J609,#REF!, 2,0),"Unknown")</f>
        <v>Unknown</v>
      </c>
    </row>
    <row r="610" spans="1:18" ht="12.5" x14ac:dyDescent="0.25">
      <c r="A610" s="1" t="s">
        <v>1118</v>
      </c>
      <c r="B610" s="1">
        <v>7.9050000000000002</v>
      </c>
      <c r="C610" s="1" t="s">
        <v>13</v>
      </c>
      <c r="D610" s="7">
        <v>6.4163982999999994E-2</v>
      </c>
      <c r="E610" s="1" t="s">
        <v>60</v>
      </c>
      <c r="F610" s="4">
        <v>229.96940000000001</v>
      </c>
      <c r="G610" s="1" t="s">
        <v>15</v>
      </c>
      <c r="H610" s="1">
        <v>1999</v>
      </c>
      <c r="I610" s="1" t="s">
        <v>16</v>
      </c>
      <c r="J610" s="1" t="s">
        <v>17</v>
      </c>
      <c r="K610" s="1" t="s">
        <v>18</v>
      </c>
      <c r="L610" s="4">
        <v>4567.3879999999999</v>
      </c>
      <c r="M610">
        <f t="shared" si="45"/>
        <v>7.9050000000000002</v>
      </c>
      <c r="N610" t="str">
        <f t="shared" si="46"/>
        <v>Medium</v>
      </c>
      <c r="O610" t="str">
        <f t="shared" si="47"/>
        <v>Low  Fat</v>
      </c>
      <c r="P610">
        <f t="shared" si="48"/>
        <v>20</v>
      </c>
      <c r="Q610">
        <f t="shared" ca="1" si="49"/>
        <v>27</v>
      </c>
      <c r="R610" t="str">
        <f>IFERROR(VLOOKUP(J610,#REF!, 2,0),"Unknown")</f>
        <v>Unknown</v>
      </c>
    </row>
    <row r="611" spans="1:18" ht="12.5" x14ac:dyDescent="0.25">
      <c r="A611" s="1" t="s">
        <v>155</v>
      </c>
      <c r="B611" s="1">
        <v>14.15</v>
      </c>
      <c r="C611" s="1" t="s">
        <v>13</v>
      </c>
      <c r="D611" s="7">
        <v>3.5913805E-2</v>
      </c>
      <c r="E611" s="1" t="s">
        <v>21</v>
      </c>
      <c r="F611" s="4">
        <v>41.413800000000002</v>
      </c>
      <c r="G611" s="1" t="s">
        <v>33</v>
      </c>
      <c r="H611" s="1">
        <v>1987</v>
      </c>
      <c r="I611" s="1" t="s">
        <v>34</v>
      </c>
      <c r="J611" s="1" t="s">
        <v>23</v>
      </c>
      <c r="K611" s="1" t="s">
        <v>18</v>
      </c>
      <c r="L611" s="4">
        <v>812.27599999999995</v>
      </c>
      <c r="M611">
        <f t="shared" si="45"/>
        <v>14.15</v>
      </c>
      <c r="N611" t="str">
        <f t="shared" si="46"/>
        <v>High</v>
      </c>
      <c r="O611" t="str">
        <f t="shared" si="47"/>
        <v>Low  Fat</v>
      </c>
      <c r="P611">
        <f t="shared" si="48"/>
        <v>20</v>
      </c>
      <c r="Q611">
        <f t="shared" ca="1" si="49"/>
        <v>39</v>
      </c>
      <c r="R611" t="str">
        <f>IFERROR(VLOOKUP(J611,#REF!, 2,0),"Unknown")</f>
        <v>Unknown</v>
      </c>
    </row>
    <row r="612" spans="1:18" ht="12.5" x14ac:dyDescent="0.25">
      <c r="A612" s="1" t="s">
        <v>155</v>
      </c>
      <c r="B612" s="1">
        <v>14.15</v>
      </c>
      <c r="C612" s="1" t="s">
        <v>13</v>
      </c>
      <c r="D612" s="7">
        <v>3.5943717E-2</v>
      </c>
      <c r="E612" s="1" t="s">
        <v>21</v>
      </c>
      <c r="F612" s="4">
        <v>40.513800000000003</v>
      </c>
      <c r="G612" s="1" t="s">
        <v>50</v>
      </c>
      <c r="H612" s="1">
        <v>1997</v>
      </c>
      <c r="I612" s="1" t="s">
        <v>51</v>
      </c>
      <c r="J612" s="1" t="s">
        <v>17</v>
      </c>
      <c r="K612" s="1" t="s">
        <v>18</v>
      </c>
      <c r="L612" s="4">
        <v>446.7518</v>
      </c>
      <c r="M612">
        <f t="shared" si="45"/>
        <v>14.15</v>
      </c>
      <c r="N612" t="str">
        <f t="shared" si="46"/>
        <v>Small</v>
      </c>
      <c r="O612" t="str">
        <f t="shared" si="47"/>
        <v>Low  Fat</v>
      </c>
      <c r="P612">
        <f t="shared" si="48"/>
        <v>11</v>
      </c>
      <c r="Q612">
        <f t="shared" ca="1" si="49"/>
        <v>29</v>
      </c>
      <c r="R612" t="str">
        <f>IFERROR(VLOOKUP(J612,#REF!, 2,0),"Unknown")</f>
        <v>Unknown</v>
      </c>
    </row>
    <row r="613" spans="1:18" ht="12.5" x14ac:dyDescent="0.25">
      <c r="A613" s="1" t="s">
        <v>155</v>
      </c>
      <c r="C613" s="1" t="s">
        <v>92</v>
      </c>
      <c r="D613" s="7">
        <v>0</v>
      </c>
      <c r="E613" s="1" t="s">
        <v>21</v>
      </c>
      <c r="F613" s="4">
        <v>40.513800000000003</v>
      </c>
      <c r="G613" s="1" t="s">
        <v>67</v>
      </c>
      <c r="H613" s="1">
        <v>1985</v>
      </c>
      <c r="I613" s="1" t="s">
        <v>51</v>
      </c>
      <c r="J613" s="1" t="s">
        <v>17</v>
      </c>
      <c r="K613" s="1" t="s">
        <v>30</v>
      </c>
      <c r="L613" s="4">
        <v>40.613799999999998</v>
      </c>
      <c r="M613">
        <f t="shared" si="45"/>
        <v>12.857645184136201</v>
      </c>
      <c r="N613" t="str">
        <f t="shared" si="46"/>
        <v>Small</v>
      </c>
      <c r="O613" t="str">
        <f t="shared" si="47"/>
        <v>Low  Fat</v>
      </c>
      <c r="P613">
        <f t="shared" si="48"/>
        <v>1</v>
      </c>
      <c r="Q613">
        <f t="shared" ca="1" si="49"/>
        <v>41</v>
      </c>
      <c r="R613" t="str">
        <f>IFERROR(VLOOKUP(J613,#REF!, 2,0),"Unknown")</f>
        <v>Unknown</v>
      </c>
    </row>
    <row r="614" spans="1:18" ht="12.5" x14ac:dyDescent="0.25">
      <c r="A614" s="1" t="s">
        <v>155</v>
      </c>
      <c r="C614" s="1" t="s">
        <v>13</v>
      </c>
      <c r="D614" s="7">
        <v>3.5769657000000003E-2</v>
      </c>
      <c r="E614" s="1" t="s">
        <v>21</v>
      </c>
      <c r="F614" s="4">
        <v>40.913800000000002</v>
      </c>
      <c r="G614" s="1" t="s">
        <v>40</v>
      </c>
      <c r="H614" s="1">
        <v>1985</v>
      </c>
      <c r="I614" s="1" t="s">
        <v>16</v>
      </c>
      <c r="J614" s="1" t="s">
        <v>23</v>
      </c>
      <c r="K614" s="1" t="s">
        <v>41</v>
      </c>
      <c r="L614" s="4">
        <v>1380.8692000000001</v>
      </c>
      <c r="M614">
        <f t="shared" si="45"/>
        <v>12.857645184136201</v>
      </c>
      <c r="N614" t="str">
        <f t="shared" si="46"/>
        <v>Medium</v>
      </c>
      <c r="O614" t="str">
        <f t="shared" si="47"/>
        <v>Low  Fat</v>
      </c>
      <c r="P614">
        <f t="shared" si="48"/>
        <v>34</v>
      </c>
      <c r="Q614">
        <f t="shared" ca="1" si="49"/>
        <v>41</v>
      </c>
      <c r="R614" t="str">
        <f>IFERROR(VLOOKUP(J614,#REF!, 2,0),"Unknown")</f>
        <v>Unknown</v>
      </c>
    </row>
    <row r="615" spans="1:18" ht="12.5" x14ac:dyDescent="0.25">
      <c r="A615" s="1" t="s">
        <v>155</v>
      </c>
      <c r="B615" s="1">
        <v>14.15</v>
      </c>
      <c r="C615" s="1" t="s">
        <v>13</v>
      </c>
      <c r="D615" s="7">
        <v>3.6147028999999997E-2</v>
      </c>
      <c r="E615" s="1" t="s">
        <v>21</v>
      </c>
      <c r="F615" s="4">
        <v>39.313800000000001</v>
      </c>
      <c r="G615" s="1" t="s">
        <v>47</v>
      </c>
      <c r="H615" s="1">
        <v>2007</v>
      </c>
      <c r="J615" s="1" t="s">
        <v>45</v>
      </c>
      <c r="K615" s="1" t="s">
        <v>18</v>
      </c>
      <c r="L615" s="4">
        <v>527.97940000000006</v>
      </c>
      <c r="M615">
        <f t="shared" si="45"/>
        <v>14.15</v>
      </c>
      <c r="N615" t="str">
        <f t="shared" si="46"/>
        <v>Small</v>
      </c>
      <c r="O615" t="str">
        <f t="shared" si="47"/>
        <v>Low  Fat</v>
      </c>
      <c r="P615">
        <f t="shared" si="48"/>
        <v>13</v>
      </c>
      <c r="Q615">
        <f t="shared" ca="1" si="49"/>
        <v>19</v>
      </c>
      <c r="R615" t="str">
        <f>IFERROR(VLOOKUP(J615,#REF!, 2,0),"Unknown")</f>
        <v>Unknown</v>
      </c>
    </row>
    <row r="616" spans="1:18" ht="12.5" x14ac:dyDescent="0.25">
      <c r="A616" s="1" t="s">
        <v>155</v>
      </c>
      <c r="B616" s="1">
        <v>14.15</v>
      </c>
      <c r="C616" s="1" t="s">
        <v>13</v>
      </c>
      <c r="D616" s="7">
        <v>3.5999599E-2</v>
      </c>
      <c r="E616" s="1" t="s">
        <v>21</v>
      </c>
      <c r="F616" s="4">
        <v>41.513800000000003</v>
      </c>
      <c r="G616" s="1" t="s">
        <v>15</v>
      </c>
      <c r="H616" s="1">
        <v>1999</v>
      </c>
      <c r="I616" s="1" t="s">
        <v>16</v>
      </c>
      <c r="J616" s="1" t="s">
        <v>17</v>
      </c>
      <c r="K616" s="1" t="s">
        <v>18</v>
      </c>
      <c r="L616" s="4">
        <v>162.45519999999999</v>
      </c>
      <c r="M616">
        <f t="shared" si="45"/>
        <v>14.15</v>
      </c>
      <c r="N616" t="str">
        <f t="shared" si="46"/>
        <v>Medium</v>
      </c>
      <c r="O616" t="str">
        <f t="shared" si="47"/>
        <v>Low  Fat</v>
      </c>
      <c r="P616">
        <f t="shared" si="48"/>
        <v>4</v>
      </c>
      <c r="Q616">
        <f t="shared" ca="1" si="49"/>
        <v>27</v>
      </c>
      <c r="R616" t="str">
        <f>IFERROR(VLOOKUP(J616,#REF!, 2,0),"Unknown")</f>
        <v>Unknown</v>
      </c>
    </row>
    <row r="617" spans="1:18" ht="12.5" x14ac:dyDescent="0.25">
      <c r="A617" s="1" t="s">
        <v>155</v>
      </c>
      <c r="B617" s="1">
        <v>14.15</v>
      </c>
      <c r="C617" s="1" t="s">
        <v>13</v>
      </c>
      <c r="D617" s="7">
        <v>3.5936919999999997E-2</v>
      </c>
      <c r="E617" s="1" t="s">
        <v>21</v>
      </c>
      <c r="F617" s="4">
        <v>41.013800000000003</v>
      </c>
      <c r="G617" s="1" t="s">
        <v>62</v>
      </c>
      <c r="H617" s="1">
        <v>2004</v>
      </c>
      <c r="I617" s="1" t="s">
        <v>51</v>
      </c>
      <c r="J617" s="1" t="s">
        <v>45</v>
      </c>
      <c r="K617" s="1" t="s">
        <v>18</v>
      </c>
      <c r="L617" s="4">
        <v>771.66219999999998</v>
      </c>
      <c r="M617">
        <f t="shared" si="45"/>
        <v>14.15</v>
      </c>
      <c r="N617" t="str">
        <f t="shared" si="46"/>
        <v>Small</v>
      </c>
      <c r="O617" t="str">
        <f t="shared" si="47"/>
        <v>Low  Fat</v>
      </c>
      <c r="P617">
        <f t="shared" si="48"/>
        <v>19</v>
      </c>
      <c r="Q617">
        <f t="shared" ca="1" si="49"/>
        <v>22</v>
      </c>
      <c r="R617" t="str">
        <f>IFERROR(VLOOKUP(J617,#REF!, 2,0),"Unknown")</f>
        <v>Unknown</v>
      </c>
    </row>
    <row r="618" spans="1:18" ht="12.5" x14ac:dyDescent="0.25">
      <c r="A618" s="1" t="s">
        <v>470</v>
      </c>
      <c r="B618" s="1">
        <v>8.8949999999999996</v>
      </c>
      <c r="C618" s="1" t="s">
        <v>92</v>
      </c>
      <c r="D618" s="7">
        <v>7.5435559999999999E-2</v>
      </c>
      <c r="E618" s="1" t="s">
        <v>60</v>
      </c>
      <c r="F618" s="4">
        <v>235.86160000000001</v>
      </c>
      <c r="G618" s="1" t="s">
        <v>62</v>
      </c>
      <c r="H618" s="1">
        <v>2004</v>
      </c>
      <c r="I618" s="1" t="s">
        <v>51</v>
      </c>
      <c r="J618" s="1" t="s">
        <v>45</v>
      </c>
      <c r="K618" s="1" t="s">
        <v>18</v>
      </c>
      <c r="L618" s="4">
        <v>3046.7008000000001</v>
      </c>
      <c r="M618">
        <f t="shared" si="45"/>
        <v>8.8949999999999996</v>
      </c>
      <c r="N618" t="str">
        <f t="shared" si="46"/>
        <v>Small</v>
      </c>
      <c r="O618" t="str">
        <f t="shared" si="47"/>
        <v>Low  Fat</v>
      </c>
      <c r="P618">
        <f t="shared" si="48"/>
        <v>13</v>
      </c>
      <c r="Q618">
        <f t="shared" ca="1" si="49"/>
        <v>22</v>
      </c>
      <c r="R618" t="str">
        <f>IFERROR(VLOOKUP(J618,#REF!, 2,0),"Unknown")</f>
        <v>Unknown</v>
      </c>
    </row>
    <row r="619" spans="1:18" ht="12.5" x14ac:dyDescent="0.25">
      <c r="A619" s="1" t="s">
        <v>470</v>
      </c>
      <c r="C619" s="1" t="s">
        <v>13</v>
      </c>
      <c r="D619" s="7">
        <v>7.5084456999999993E-2</v>
      </c>
      <c r="E619" s="1" t="s">
        <v>60</v>
      </c>
      <c r="F619" s="4">
        <v>233.9616</v>
      </c>
      <c r="G619" s="1" t="s">
        <v>40</v>
      </c>
      <c r="H619" s="1">
        <v>1985</v>
      </c>
      <c r="I619" s="1" t="s">
        <v>16</v>
      </c>
      <c r="J619" s="1" t="s">
        <v>23</v>
      </c>
      <c r="K619" s="1" t="s">
        <v>41</v>
      </c>
      <c r="L619" s="4">
        <v>4452.8703999999998</v>
      </c>
      <c r="M619">
        <f t="shared" si="45"/>
        <v>12.857645184136201</v>
      </c>
      <c r="N619" t="str">
        <f t="shared" si="46"/>
        <v>Medium</v>
      </c>
      <c r="O619" t="str">
        <f t="shared" si="47"/>
        <v>Low  Fat</v>
      </c>
      <c r="P619">
        <f t="shared" si="48"/>
        <v>19</v>
      </c>
      <c r="Q619">
        <f t="shared" ca="1" si="49"/>
        <v>41</v>
      </c>
      <c r="R619" t="str">
        <f>IFERROR(VLOOKUP(J619,#REF!, 2,0),"Unknown")</f>
        <v>Unknown</v>
      </c>
    </row>
    <row r="620" spans="1:18" ht="12.5" x14ac:dyDescent="0.25">
      <c r="A620" s="1" t="s">
        <v>470</v>
      </c>
      <c r="B620" s="1">
        <v>8.8949999999999996</v>
      </c>
      <c r="C620" s="1" t="s">
        <v>13</v>
      </c>
      <c r="D620" s="7">
        <v>0</v>
      </c>
      <c r="E620" s="1" t="s">
        <v>60</v>
      </c>
      <c r="F620" s="4">
        <v>232.9616</v>
      </c>
      <c r="G620" s="1" t="s">
        <v>44</v>
      </c>
      <c r="H620" s="1">
        <v>2002</v>
      </c>
      <c r="J620" s="1" t="s">
        <v>45</v>
      </c>
      <c r="K620" s="1" t="s">
        <v>18</v>
      </c>
      <c r="L620" s="4">
        <v>2812.3391999999999</v>
      </c>
      <c r="M620">
        <f t="shared" si="45"/>
        <v>8.8949999999999996</v>
      </c>
      <c r="N620" t="str">
        <f t="shared" si="46"/>
        <v>Small</v>
      </c>
      <c r="O620" t="str">
        <f t="shared" si="47"/>
        <v>Low  Fat</v>
      </c>
      <c r="P620">
        <f t="shared" si="48"/>
        <v>12</v>
      </c>
      <c r="Q620">
        <f t="shared" ca="1" si="49"/>
        <v>24</v>
      </c>
      <c r="R620" t="str">
        <f>IFERROR(VLOOKUP(J620,#REF!, 2,0),"Unknown")</f>
        <v>Unknown</v>
      </c>
    </row>
    <row r="621" spans="1:18" ht="12.5" x14ac:dyDescent="0.25">
      <c r="A621" s="1" t="s">
        <v>470</v>
      </c>
      <c r="B621" s="1">
        <v>8.8949999999999996</v>
      </c>
      <c r="C621" s="1" t="s">
        <v>13</v>
      </c>
      <c r="D621" s="7">
        <v>7.5757176999999995E-2</v>
      </c>
      <c r="E621" s="1" t="s">
        <v>60</v>
      </c>
      <c r="F621" s="4">
        <v>233.86160000000001</v>
      </c>
      <c r="G621" s="1" t="s">
        <v>22</v>
      </c>
      <c r="H621" s="1">
        <v>2009</v>
      </c>
      <c r="I621" s="1" t="s">
        <v>16</v>
      </c>
      <c r="J621" s="1" t="s">
        <v>23</v>
      </c>
      <c r="K621" s="1" t="s">
        <v>24</v>
      </c>
      <c r="L621" s="4">
        <v>937.44640000000004</v>
      </c>
      <c r="M621">
        <f t="shared" si="45"/>
        <v>8.8949999999999996</v>
      </c>
      <c r="N621" t="str">
        <f t="shared" si="46"/>
        <v>Medium</v>
      </c>
      <c r="O621" t="str">
        <f t="shared" si="47"/>
        <v>Low  Fat</v>
      </c>
      <c r="P621">
        <f t="shared" si="48"/>
        <v>4</v>
      </c>
      <c r="Q621">
        <f t="shared" ca="1" si="49"/>
        <v>17</v>
      </c>
      <c r="R621" t="str">
        <f>IFERROR(VLOOKUP(J621,#REF!, 2,0),"Unknown")</f>
        <v>Unknown</v>
      </c>
    </row>
    <row r="622" spans="1:18" ht="12.5" x14ac:dyDescent="0.25">
      <c r="A622" s="1" t="s">
        <v>470</v>
      </c>
      <c r="B622" s="1">
        <v>8.8949999999999996</v>
      </c>
      <c r="C622" s="1" t="s">
        <v>13</v>
      </c>
      <c r="D622" s="7">
        <v>7.5876602000000001E-2</v>
      </c>
      <c r="E622" s="1" t="s">
        <v>60</v>
      </c>
      <c r="F622" s="4">
        <v>235.9616</v>
      </c>
      <c r="G622" s="1" t="s">
        <v>47</v>
      </c>
      <c r="H622" s="1">
        <v>2007</v>
      </c>
      <c r="J622" s="1" t="s">
        <v>45</v>
      </c>
      <c r="K622" s="1" t="s">
        <v>18</v>
      </c>
      <c r="L622" s="4">
        <v>1874.8928000000001</v>
      </c>
      <c r="M622">
        <f t="shared" si="45"/>
        <v>8.8949999999999996</v>
      </c>
      <c r="N622" t="str">
        <f t="shared" si="46"/>
        <v>Small</v>
      </c>
      <c r="O622" t="str">
        <f t="shared" si="47"/>
        <v>Low  Fat</v>
      </c>
      <c r="P622">
        <f t="shared" si="48"/>
        <v>8</v>
      </c>
      <c r="Q622">
        <f t="shared" ca="1" si="49"/>
        <v>19</v>
      </c>
      <c r="R622" t="str">
        <f>IFERROR(VLOOKUP(J622,#REF!, 2,0),"Unknown")</f>
        <v>Unknown</v>
      </c>
    </row>
    <row r="623" spans="1:18" ht="12.5" x14ac:dyDescent="0.25">
      <c r="A623" s="1" t="s">
        <v>470</v>
      </c>
      <c r="B623" s="1">
        <v>8.8949999999999996</v>
      </c>
      <c r="C623" s="1" t="s">
        <v>72</v>
      </c>
      <c r="D623" s="7">
        <v>0.126287542</v>
      </c>
      <c r="E623" s="1" t="s">
        <v>60</v>
      </c>
      <c r="F623" s="4">
        <v>235.5616</v>
      </c>
      <c r="G623" s="1" t="s">
        <v>29</v>
      </c>
      <c r="H623" s="1">
        <v>1998</v>
      </c>
      <c r="J623" s="1" t="s">
        <v>23</v>
      </c>
      <c r="K623" s="1" t="s">
        <v>30</v>
      </c>
      <c r="L623" s="4">
        <v>468.72320000000002</v>
      </c>
      <c r="M623">
        <f t="shared" si="45"/>
        <v>8.8949999999999996</v>
      </c>
      <c r="N623" t="str">
        <f t="shared" si="46"/>
        <v>Small</v>
      </c>
      <c r="O623" t="str">
        <f t="shared" si="47"/>
        <v>Low  Fat</v>
      </c>
      <c r="P623">
        <f t="shared" si="48"/>
        <v>2</v>
      </c>
      <c r="Q623">
        <f t="shared" ca="1" si="49"/>
        <v>28</v>
      </c>
      <c r="R623" t="str">
        <f>IFERROR(VLOOKUP(J623,#REF!, 2,0),"Unknown")</f>
        <v>Unknown</v>
      </c>
    </row>
    <row r="624" spans="1:18" ht="12.5" x14ac:dyDescent="0.25">
      <c r="A624" s="1" t="s">
        <v>204</v>
      </c>
      <c r="B624" s="1">
        <v>19.5</v>
      </c>
      <c r="C624" s="1" t="s">
        <v>20</v>
      </c>
      <c r="D624" s="7">
        <v>7.7608837999999999E-2</v>
      </c>
      <c r="E624" s="1" t="s">
        <v>21</v>
      </c>
      <c r="F624" s="4">
        <v>233.4958</v>
      </c>
      <c r="G624" s="1" t="s">
        <v>47</v>
      </c>
      <c r="H624" s="1">
        <v>2007</v>
      </c>
      <c r="J624" s="1" t="s">
        <v>45</v>
      </c>
      <c r="K624" s="1" t="s">
        <v>18</v>
      </c>
      <c r="L624" s="4">
        <v>5375.0033999999996</v>
      </c>
      <c r="M624">
        <f t="shared" si="45"/>
        <v>19.5</v>
      </c>
      <c r="N624" t="str">
        <f t="shared" si="46"/>
        <v>Small</v>
      </c>
      <c r="O624" t="str">
        <f t="shared" si="47"/>
        <v>Regular</v>
      </c>
      <c r="P624">
        <f t="shared" si="48"/>
        <v>23</v>
      </c>
      <c r="Q624">
        <f t="shared" ca="1" si="49"/>
        <v>19</v>
      </c>
      <c r="R624" t="str">
        <f>IFERROR(VLOOKUP(J624,#REF!, 2,0),"Unknown")</f>
        <v>Unknown</v>
      </c>
    </row>
    <row r="625" spans="1:18" ht="12.5" x14ac:dyDescent="0.25">
      <c r="A625" s="1" t="s">
        <v>204</v>
      </c>
      <c r="B625" s="1">
        <v>19.5</v>
      </c>
      <c r="C625" s="1" t="s">
        <v>20</v>
      </c>
      <c r="D625" s="7">
        <v>7.7108098999999999E-2</v>
      </c>
      <c r="E625" s="1" t="s">
        <v>21</v>
      </c>
      <c r="F625" s="4">
        <v>232.89580000000001</v>
      </c>
      <c r="G625" s="1" t="s">
        <v>33</v>
      </c>
      <c r="H625" s="1">
        <v>1987</v>
      </c>
      <c r="I625" s="1" t="s">
        <v>34</v>
      </c>
      <c r="J625" s="1" t="s">
        <v>23</v>
      </c>
      <c r="K625" s="1" t="s">
        <v>18</v>
      </c>
      <c r="L625" s="4">
        <v>5608.6992</v>
      </c>
      <c r="M625">
        <f t="shared" si="45"/>
        <v>19.5</v>
      </c>
      <c r="N625" t="str">
        <f t="shared" si="46"/>
        <v>High</v>
      </c>
      <c r="O625" t="str">
        <f t="shared" si="47"/>
        <v>Regular</v>
      </c>
      <c r="P625">
        <f t="shared" si="48"/>
        <v>24</v>
      </c>
      <c r="Q625">
        <f t="shared" ca="1" si="49"/>
        <v>39</v>
      </c>
      <c r="R625" t="str">
        <f>IFERROR(VLOOKUP(J625,#REF!, 2,0),"Unknown")</f>
        <v>Unknown</v>
      </c>
    </row>
    <row r="626" spans="1:18" ht="12.5" x14ac:dyDescent="0.25">
      <c r="A626" s="1" t="s">
        <v>204</v>
      </c>
      <c r="B626" s="1">
        <v>19.5</v>
      </c>
      <c r="C626" s="1" t="s">
        <v>20</v>
      </c>
      <c r="D626" s="7">
        <v>7.7292301999999993E-2</v>
      </c>
      <c r="E626" s="1" t="s">
        <v>21</v>
      </c>
      <c r="F626" s="4">
        <v>235.39580000000001</v>
      </c>
      <c r="G626" s="1" t="s">
        <v>15</v>
      </c>
      <c r="H626" s="1">
        <v>1999</v>
      </c>
      <c r="I626" s="1" t="s">
        <v>16</v>
      </c>
      <c r="J626" s="1" t="s">
        <v>17</v>
      </c>
      <c r="K626" s="1" t="s">
        <v>18</v>
      </c>
      <c r="L626" s="4">
        <v>6309.7866000000004</v>
      </c>
      <c r="M626">
        <f t="shared" si="45"/>
        <v>19.5</v>
      </c>
      <c r="N626" t="str">
        <f t="shared" si="46"/>
        <v>Medium</v>
      </c>
      <c r="O626" t="str">
        <f t="shared" si="47"/>
        <v>Regular</v>
      </c>
      <c r="P626">
        <f t="shared" si="48"/>
        <v>27</v>
      </c>
      <c r="Q626">
        <f t="shared" ca="1" si="49"/>
        <v>27</v>
      </c>
      <c r="R626" t="str">
        <f>IFERROR(VLOOKUP(J626,#REF!, 2,0),"Unknown")</f>
        <v>Unknown</v>
      </c>
    </row>
    <row r="627" spans="1:18" ht="12.5" x14ac:dyDescent="0.25">
      <c r="A627" s="1" t="s">
        <v>204</v>
      </c>
      <c r="B627" s="1">
        <v>19.5</v>
      </c>
      <c r="C627" s="1" t="s">
        <v>20</v>
      </c>
      <c r="D627" s="7">
        <v>0.129170642</v>
      </c>
      <c r="E627" s="1" t="s">
        <v>21</v>
      </c>
      <c r="F627" s="4">
        <v>233.9958</v>
      </c>
      <c r="G627" s="1" t="s">
        <v>29</v>
      </c>
      <c r="H627" s="1">
        <v>1998</v>
      </c>
      <c r="J627" s="1" t="s">
        <v>23</v>
      </c>
      <c r="K627" s="1" t="s">
        <v>30</v>
      </c>
      <c r="L627" s="4">
        <v>467.39159999999998</v>
      </c>
      <c r="M627">
        <f t="shared" si="45"/>
        <v>19.5</v>
      </c>
      <c r="N627" t="str">
        <f t="shared" si="46"/>
        <v>Small</v>
      </c>
      <c r="O627" t="str">
        <f t="shared" si="47"/>
        <v>Regular</v>
      </c>
      <c r="P627">
        <f t="shared" si="48"/>
        <v>2</v>
      </c>
      <c r="Q627">
        <f t="shared" ca="1" si="49"/>
        <v>28</v>
      </c>
      <c r="R627" t="str">
        <f>IFERROR(VLOOKUP(J627,#REF!, 2,0),"Unknown")</f>
        <v>Unknown</v>
      </c>
    </row>
    <row r="628" spans="1:18" ht="12.5" x14ac:dyDescent="0.25">
      <c r="A628" s="1" t="s">
        <v>204</v>
      </c>
      <c r="C628" s="1" t="s">
        <v>20</v>
      </c>
      <c r="D628" s="7">
        <v>0.13511877</v>
      </c>
      <c r="E628" s="1" t="s">
        <v>21</v>
      </c>
      <c r="F628" s="4">
        <v>232.9958</v>
      </c>
      <c r="G628" s="1" t="s">
        <v>67</v>
      </c>
      <c r="H628" s="1">
        <v>1985</v>
      </c>
      <c r="I628" s="1" t="s">
        <v>51</v>
      </c>
      <c r="J628" s="1" t="s">
        <v>17</v>
      </c>
      <c r="K628" s="1" t="s">
        <v>30</v>
      </c>
      <c r="L628" s="4">
        <v>934.78319999999997</v>
      </c>
      <c r="M628">
        <f t="shared" si="45"/>
        <v>12.857645184136201</v>
      </c>
      <c r="N628" t="str">
        <f t="shared" si="46"/>
        <v>Small</v>
      </c>
      <c r="O628" t="str">
        <f t="shared" si="47"/>
        <v>Regular</v>
      </c>
      <c r="P628">
        <f t="shared" si="48"/>
        <v>4</v>
      </c>
      <c r="Q628">
        <f t="shared" ca="1" si="49"/>
        <v>41</v>
      </c>
      <c r="R628" t="str">
        <f>IFERROR(VLOOKUP(J628,#REF!, 2,0),"Unknown")</f>
        <v>Unknown</v>
      </c>
    </row>
    <row r="629" spans="1:18" ht="12.5" x14ac:dyDescent="0.25">
      <c r="A629" s="1" t="s">
        <v>204</v>
      </c>
      <c r="C629" s="1" t="s">
        <v>20</v>
      </c>
      <c r="D629" s="7">
        <v>7.6798609000000004E-2</v>
      </c>
      <c r="E629" s="1" t="s">
        <v>21</v>
      </c>
      <c r="F629" s="4">
        <v>231.89580000000001</v>
      </c>
      <c r="G629" s="1" t="s">
        <v>40</v>
      </c>
      <c r="H629" s="1">
        <v>1985</v>
      </c>
      <c r="I629" s="1" t="s">
        <v>16</v>
      </c>
      <c r="J629" s="1" t="s">
        <v>23</v>
      </c>
      <c r="K629" s="1" t="s">
        <v>41</v>
      </c>
      <c r="L629" s="4">
        <v>8413.0488000000005</v>
      </c>
      <c r="M629">
        <f t="shared" si="45"/>
        <v>12.857645184136201</v>
      </c>
      <c r="N629" t="str">
        <f t="shared" si="46"/>
        <v>Medium</v>
      </c>
      <c r="O629" t="str">
        <f t="shared" si="47"/>
        <v>Regular</v>
      </c>
      <c r="P629">
        <f t="shared" si="48"/>
        <v>36</v>
      </c>
      <c r="Q629">
        <f t="shared" ca="1" si="49"/>
        <v>41</v>
      </c>
      <c r="R629" t="str">
        <f>IFERROR(VLOOKUP(J629,#REF!, 2,0),"Unknown")</f>
        <v>Unknown</v>
      </c>
    </row>
    <row r="630" spans="1:18" ht="12.5" x14ac:dyDescent="0.25">
      <c r="A630" s="1" t="s">
        <v>204</v>
      </c>
      <c r="B630" s="1">
        <v>19.5</v>
      </c>
      <c r="C630" s="1" t="s">
        <v>20</v>
      </c>
      <c r="D630" s="7">
        <v>7.7157726999999995E-2</v>
      </c>
      <c r="E630" s="1" t="s">
        <v>21</v>
      </c>
      <c r="F630" s="4">
        <v>232.4958</v>
      </c>
      <c r="G630" s="1" t="s">
        <v>62</v>
      </c>
      <c r="H630" s="1">
        <v>2004</v>
      </c>
      <c r="I630" s="1" t="s">
        <v>51</v>
      </c>
      <c r="J630" s="1" t="s">
        <v>45</v>
      </c>
      <c r="K630" s="1" t="s">
        <v>18</v>
      </c>
      <c r="L630" s="4">
        <v>2804.3496</v>
      </c>
      <c r="M630">
        <f t="shared" si="45"/>
        <v>19.5</v>
      </c>
      <c r="N630" t="str">
        <f t="shared" si="46"/>
        <v>Small</v>
      </c>
      <c r="O630" t="str">
        <f t="shared" si="47"/>
        <v>Regular</v>
      </c>
      <c r="P630">
        <f t="shared" si="48"/>
        <v>12</v>
      </c>
      <c r="Q630">
        <f t="shared" ca="1" si="49"/>
        <v>22</v>
      </c>
      <c r="R630" t="str">
        <f>IFERROR(VLOOKUP(J630,#REF!, 2,0),"Unknown")</f>
        <v>Unknown</v>
      </c>
    </row>
    <row r="631" spans="1:18" ht="12.5" x14ac:dyDescent="0.25">
      <c r="A631" s="1" t="s">
        <v>763</v>
      </c>
      <c r="B631" s="1">
        <v>10.5</v>
      </c>
      <c r="C631" s="1" t="s">
        <v>13</v>
      </c>
      <c r="D631" s="7">
        <v>4.8115542999999997E-2</v>
      </c>
      <c r="E631" s="1" t="s">
        <v>60</v>
      </c>
      <c r="F631" s="4">
        <v>159.09460000000001</v>
      </c>
      <c r="G631" s="1" t="s">
        <v>44</v>
      </c>
      <c r="H631" s="1">
        <v>2002</v>
      </c>
      <c r="J631" s="1" t="s">
        <v>45</v>
      </c>
      <c r="K631" s="1" t="s">
        <v>18</v>
      </c>
      <c r="L631" s="4">
        <v>4102.6596</v>
      </c>
      <c r="M631">
        <f t="shared" si="45"/>
        <v>10.5</v>
      </c>
      <c r="N631" t="str">
        <f t="shared" si="46"/>
        <v>Small</v>
      </c>
      <c r="O631" t="str">
        <f t="shared" si="47"/>
        <v>Low  Fat</v>
      </c>
      <c r="P631">
        <f t="shared" si="48"/>
        <v>26</v>
      </c>
      <c r="Q631">
        <f t="shared" ca="1" si="49"/>
        <v>24</v>
      </c>
      <c r="R631" t="str">
        <f>IFERROR(VLOOKUP(J631,#REF!, 2,0),"Unknown")</f>
        <v>Unknown</v>
      </c>
    </row>
    <row r="632" spans="1:18" ht="12.5" x14ac:dyDescent="0.25">
      <c r="A632" s="1" t="s">
        <v>763</v>
      </c>
      <c r="B632" s="1">
        <v>10.5</v>
      </c>
      <c r="C632" s="1" t="s">
        <v>13</v>
      </c>
      <c r="D632" s="7">
        <v>4.8092815999999997E-2</v>
      </c>
      <c r="E632" s="1" t="s">
        <v>60</v>
      </c>
      <c r="F632" s="4">
        <v>159.2946</v>
      </c>
      <c r="G632" s="1" t="s">
        <v>15</v>
      </c>
      <c r="H632" s="1">
        <v>1999</v>
      </c>
      <c r="I632" s="1" t="s">
        <v>16</v>
      </c>
      <c r="J632" s="1" t="s">
        <v>17</v>
      </c>
      <c r="K632" s="1" t="s">
        <v>18</v>
      </c>
      <c r="L632" s="4">
        <v>1893.5352</v>
      </c>
      <c r="M632">
        <f t="shared" si="45"/>
        <v>10.5</v>
      </c>
      <c r="N632" t="str">
        <f t="shared" si="46"/>
        <v>Medium</v>
      </c>
      <c r="O632" t="str">
        <f t="shared" si="47"/>
        <v>Low  Fat</v>
      </c>
      <c r="P632">
        <f t="shared" si="48"/>
        <v>12</v>
      </c>
      <c r="Q632">
        <f t="shared" ca="1" si="49"/>
        <v>27</v>
      </c>
      <c r="R632" t="str">
        <f>IFERROR(VLOOKUP(J632,#REF!, 2,0),"Unknown")</f>
        <v>Unknown</v>
      </c>
    </row>
    <row r="633" spans="1:18" ht="12.5" x14ac:dyDescent="0.25">
      <c r="A633" s="1" t="s">
        <v>763</v>
      </c>
      <c r="C633" s="1" t="s">
        <v>72</v>
      </c>
      <c r="D633" s="7">
        <v>4.7785630000000003E-2</v>
      </c>
      <c r="E633" s="1" t="s">
        <v>60</v>
      </c>
      <c r="F633" s="4">
        <v>156.59460000000001</v>
      </c>
      <c r="G633" s="1" t="s">
        <v>40</v>
      </c>
      <c r="H633" s="1">
        <v>1985</v>
      </c>
      <c r="I633" s="1" t="s">
        <v>16</v>
      </c>
      <c r="J633" s="1" t="s">
        <v>23</v>
      </c>
      <c r="K633" s="1" t="s">
        <v>41</v>
      </c>
      <c r="L633" s="4">
        <v>3787.0704000000001</v>
      </c>
      <c r="M633">
        <f t="shared" si="45"/>
        <v>12.857645184136201</v>
      </c>
      <c r="N633" t="str">
        <f t="shared" si="46"/>
        <v>Medium</v>
      </c>
      <c r="O633" t="str">
        <f t="shared" si="47"/>
        <v>Low  Fat</v>
      </c>
      <c r="P633">
        <f t="shared" si="48"/>
        <v>24</v>
      </c>
      <c r="Q633">
        <f t="shared" ca="1" si="49"/>
        <v>41</v>
      </c>
      <c r="R633" t="str">
        <f>IFERROR(VLOOKUP(J633,#REF!, 2,0),"Unknown")</f>
        <v>Unknown</v>
      </c>
    </row>
    <row r="634" spans="1:18" ht="12.5" x14ac:dyDescent="0.25">
      <c r="A634" s="1" t="s">
        <v>763</v>
      </c>
      <c r="B634" s="1">
        <v>10.5</v>
      </c>
      <c r="C634" s="1" t="s">
        <v>92</v>
      </c>
      <c r="D634" s="7">
        <v>4.8213765999999998E-2</v>
      </c>
      <c r="E634" s="1" t="s">
        <v>60</v>
      </c>
      <c r="F634" s="4">
        <v>159.69460000000001</v>
      </c>
      <c r="G634" s="1" t="s">
        <v>22</v>
      </c>
      <c r="H634" s="1">
        <v>2009</v>
      </c>
      <c r="I634" s="1" t="s">
        <v>16</v>
      </c>
      <c r="J634" s="1" t="s">
        <v>23</v>
      </c>
      <c r="K634" s="1" t="s">
        <v>24</v>
      </c>
      <c r="L634" s="4">
        <v>3629.2757999999999</v>
      </c>
      <c r="M634">
        <f t="shared" si="45"/>
        <v>10.5</v>
      </c>
      <c r="N634" t="str">
        <f t="shared" si="46"/>
        <v>Medium</v>
      </c>
      <c r="O634" t="str">
        <f t="shared" si="47"/>
        <v>Low  Fat</v>
      </c>
      <c r="P634">
        <f t="shared" si="48"/>
        <v>23</v>
      </c>
      <c r="Q634">
        <f t="shared" ca="1" si="49"/>
        <v>17</v>
      </c>
      <c r="R634" t="str">
        <f>IFERROR(VLOOKUP(J634,#REF!, 2,0),"Unknown")</f>
        <v>Unknown</v>
      </c>
    </row>
    <row r="635" spans="1:18" ht="12.5" x14ac:dyDescent="0.25">
      <c r="A635" s="1" t="s">
        <v>763</v>
      </c>
      <c r="B635" s="1">
        <v>10.5</v>
      </c>
      <c r="C635" s="1" t="s">
        <v>13</v>
      </c>
      <c r="D635" s="7">
        <v>4.8009081000000002E-2</v>
      </c>
      <c r="E635" s="1" t="s">
        <v>60</v>
      </c>
      <c r="F635" s="4">
        <v>157.09460000000001</v>
      </c>
      <c r="G635" s="1" t="s">
        <v>62</v>
      </c>
      <c r="H635" s="1">
        <v>2004</v>
      </c>
      <c r="I635" s="1" t="s">
        <v>51</v>
      </c>
      <c r="J635" s="1" t="s">
        <v>45</v>
      </c>
      <c r="K635" s="1" t="s">
        <v>18</v>
      </c>
      <c r="L635" s="4">
        <v>2209.1244000000002</v>
      </c>
      <c r="M635">
        <f t="shared" si="45"/>
        <v>10.5</v>
      </c>
      <c r="N635" t="str">
        <f t="shared" si="46"/>
        <v>Small</v>
      </c>
      <c r="O635" t="str">
        <f t="shared" si="47"/>
        <v>Low  Fat</v>
      </c>
      <c r="P635">
        <f t="shared" si="48"/>
        <v>14</v>
      </c>
      <c r="Q635">
        <f t="shared" ca="1" si="49"/>
        <v>22</v>
      </c>
      <c r="R635" t="str">
        <f>IFERROR(VLOOKUP(J635,#REF!, 2,0),"Unknown")</f>
        <v>Unknown</v>
      </c>
    </row>
    <row r="636" spans="1:18" ht="12.5" x14ac:dyDescent="0.25">
      <c r="A636" s="1" t="s">
        <v>496</v>
      </c>
      <c r="B636" s="1">
        <v>18.350000000000001</v>
      </c>
      <c r="C636" s="1" t="s">
        <v>13</v>
      </c>
      <c r="D636" s="7">
        <v>1.5335349E-2</v>
      </c>
      <c r="E636" s="1" t="s">
        <v>60</v>
      </c>
      <c r="F636" s="4">
        <v>106.6938</v>
      </c>
      <c r="G636" s="1" t="s">
        <v>44</v>
      </c>
      <c r="H636" s="1">
        <v>2002</v>
      </c>
      <c r="J636" s="1" t="s">
        <v>45</v>
      </c>
      <c r="K636" s="1" t="s">
        <v>18</v>
      </c>
      <c r="L636" s="4">
        <v>1393.5193999999999</v>
      </c>
      <c r="M636">
        <f t="shared" si="45"/>
        <v>18.350000000000001</v>
      </c>
      <c r="N636" t="str">
        <f t="shared" si="46"/>
        <v>Small</v>
      </c>
      <c r="O636" t="str">
        <f t="shared" si="47"/>
        <v>Low  Fat</v>
      </c>
      <c r="P636">
        <f t="shared" si="48"/>
        <v>13</v>
      </c>
      <c r="Q636">
        <f t="shared" ca="1" si="49"/>
        <v>24</v>
      </c>
      <c r="R636" t="str">
        <f>IFERROR(VLOOKUP(J636,#REF!, 2,0),"Unknown")</f>
        <v>Unknown</v>
      </c>
    </row>
    <row r="637" spans="1:18" ht="12.5" x14ac:dyDescent="0.25">
      <c r="A637" s="1" t="s">
        <v>496</v>
      </c>
      <c r="B637" s="1">
        <v>18.350000000000001</v>
      </c>
      <c r="C637" s="1" t="s">
        <v>13</v>
      </c>
      <c r="D637" s="7">
        <v>1.5301418000000001E-2</v>
      </c>
      <c r="E637" s="1" t="s">
        <v>60</v>
      </c>
      <c r="F637" s="4">
        <v>105.2938</v>
      </c>
      <c r="G637" s="1" t="s">
        <v>62</v>
      </c>
      <c r="H637" s="1">
        <v>2004</v>
      </c>
      <c r="I637" s="1" t="s">
        <v>51</v>
      </c>
      <c r="J637" s="1" t="s">
        <v>45</v>
      </c>
      <c r="K637" s="1" t="s">
        <v>18</v>
      </c>
      <c r="L637" s="4">
        <v>2036.6822</v>
      </c>
      <c r="M637">
        <f t="shared" si="45"/>
        <v>18.350000000000001</v>
      </c>
      <c r="N637" t="str">
        <f t="shared" si="46"/>
        <v>Small</v>
      </c>
      <c r="O637" t="str">
        <f t="shared" si="47"/>
        <v>Low  Fat</v>
      </c>
      <c r="P637">
        <f t="shared" si="48"/>
        <v>19</v>
      </c>
      <c r="Q637">
        <f t="shared" ca="1" si="49"/>
        <v>22</v>
      </c>
      <c r="R637" t="str">
        <f>IFERROR(VLOOKUP(J637,#REF!, 2,0),"Unknown")</f>
        <v>Unknown</v>
      </c>
    </row>
    <row r="638" spans="1:18" ht="12.5" x14ac:dyDescent="0.25">
      <c r="A638" s="1" t="s">
        <v>496</v>
      </c>
      <c r="B638" s="1">
        <v>18.350000000000001</v>
      </c>
      <c r="C638" s="1" t="s">
        <v>13</v>
      </c>
      <c r="D638" s="7">
        <v>1.5328105999999999E-2</v>
      </c>
      <c r="E638" s="1" t="s">
        <v>60</v>
      </c>
      <c r="F638" s="4">
        <v>107.5938</v>
      </c>
      <c r="G638" s="1" t="s">
        <v>15</v>
      </c>
      <c r="H638" s="1">
        <v>1999</v>
      </c>
      <c r="I638" s="1" t="s">
        <v>16</v>
      </c>
      <c r="J638" s="1" t="s">
        <v>17</v>
      </c>
      <c r="K638" s="1" t="s">
        <v>18</v>
      </c>
      <c r="L638" s="4">
        <v>1822.2945999999999</v>
      </c>
      <c r="M638">
        <f t="shared" si="45"/>
        <v>18.350000000000001</v>
      </c>
      <c r="N638" t="str">
        <f t="shared" si="46"/>
        <v>Medium</v>
      </c>
      <c r="O638" t="str">
        <f t="shared" si="47"/>
        <v>Low  Fat</v>
      </c>
      <c r="P638">
        <f t="shared" si="48"/>
        <v>17</v>
      </c>
      <c r="Q638">
        <f t="shared" ca="1" si="49"/>
        <v>27</v>
      </c>
      <c r="R638" t="str">
        <f>IFERROR(VLOOKUP(J638,#REF!, 2,0),"Unknown")</f>
        <v>Unknown</v>
      </c>
    </row>
    <row r="639" spans="1:18" ht="12.5" x14ac:dyDescent="0.25">
      <c r="A639" s="1" t="s">
        <v>496</v>
      </c>
      <c r="B639" s="1">
        <v>18.350000000000001</v>
      </c>
      <c r="C639" s="1" t="s">
        <v>13</v>
      </c>
      <c r="D639" s="7">
        <v>1.5291575999999999E-2</v>
      </c>
      <c r="E639" s="1" t="s">
        <v>60</v>
      </c>
      <c r="F639" s="4">
        <v>106.1938</v>
      </c>
      <c r="G639" s="1" t="s">
        <v>33</v>
      </c>
      <c r="H639" s="1">
        <v>1987</v>
      </c>
      <c r="I639" s="1" t="s">
        <v>34</v>
      </c>
      <c r="J639" s="1" t="s">
        <v>23</v>
      </c>
      <c r="K639" s="1" t="s">
        <v>18</v>
      </c>
      <c r="L639" s="4">
        <v>1607.9069999999999</v>
      </c>
      <c r="M639">
        <f t="shared" si="45"/>
        <v>18.350000000000001</v>
      </c>
      <c r="N639" t="str">
        <f t="shared" si="46"/>
        <v>High</v>
      </c>
      <c r="O639" t="str">
        <f t="shared" si="47"/>
        <v>Low  Fat</v>
      </c>
      <c r="P639">
        <f t="shared" si="48"/>
        <v>15</v>
      </c>
      <c r="Q639">
        <f t="shared" ca="1" si="49"/>
        <v>39</v>
      </c>
      <c r="R639" t="str">
        <f>IFERROR(VLOOKUP(J639,#REF!, 2,0),"Unknown")</f>
        <v>Unknown</v>
      </c>
    </row>
    <row r="640" spans="1:18" ht="12.5" x14ac:dyDescent="0.25">
      <c r="A640" s="1" t="s">
        <v>1207</v>
      </c>
      <c r="B640" s="1">
        <v>15.7</v>
      </c>
      <c r="C640" s="1" t="s">
        <v>13</v>
      </c>
      <c r="D640" s="7">
        <v>3.0765898E-2</v>
      </c>
      <c r="E640" s="1" t="s">
        <v>60</v>
      </c>
      <c r="F640" s="4">
        <v>43.277000000000001</v>
      </c>
      <c r="G640" s="1" t="s">
        <v>44</v>
      </c>
      <c r="H640" s="1">
        <v>2002</v>
      </c>
      <c r="J640" s="1" t="s">
        <v>45</v>
      </c>
      <c r="K640" s="1" t="s">
        <v>18</v>
      </c>
      <c r="L640" s="4">
        <v>649.15499999999997</v>
      </c>
      <c r="M640">
        <f t="shared" si="45"/>
        <v>15.7</v>
      </c>
      <c r="N640" t="str">
        <f t="shared" si="46"/>
        <v>Small</v>
      </c>
      <c r="O640" t="str">
        <f t="shared" si="47"/>
        <v>Low  Fat</v>
      </c>
      <c r="P640">
        <f t="shared" si="48"/>
        <v>15</v>
      </c>
      <c r="Q640">
        <f t="shared" ca="1" si="49"/>
        <v>24</v>
      </c>
      <c r="R640" t="str">
        <f>IFERROR(VLOOKUP(J640,#REF!, 2,0),"Unknown")</f>
        <v>Unknown</v>
      </c>
    </row>
    <row r="641" spans="1:18" ht="12.5" x14ac:dyDescent="0.25">
      <c r="A641" s="1" t="s">
        <v>1207</v>
      </c>
      <c r="B641" s="1">
        <v>15.7</v>
      </c>
      <c r="C641" s="1" t="s">
        <v>13</v>
      </c>
      <c r="D641" s="7">
        <v>0</v>
      </c>
      <c r="E641" s="1" t="s">
        <v>60</v>
      </c>
      <c r="F641" s="4">
        <v>43.377000000000002</v>
      </c>
      <c r="G641" s="1" t="s">
        <v>29</v>
      </c>
      <c r="H641" s="1">
        <v>1998</v>
      </c>
      <c r="J641" s="1" t="s">
        <v>23</v>
      </c>
      <c r="K641" s="1" t="s">
        <v>30</v>
      </c>
      <c r="L641" s="4">
        <v>129.83099999999999</v>
      </c>
      <c r="M641">
        <f t="shared" si="45"/>
        <v>15.7</v>
      </c>
      <c r="N641" t="str">
        <f t="shared" si="46"/>
        <v>Small</v>
      </c>
      <c r="O641" t="str">
        <f t="shared" si="47"/>
        <v>Low  Fat</v>
      </c>
      <c r="P641">
        <f t="shared" si="48"/>
        <v>3</v>
      </c>
      <c r="Q641">
        <f t="shared" ca="1" si="49"/>
        <v>28</v>
      </c>
      <c r="R641" t="str">
        <f>IFERROR(VLOOKUP(J641,#REF!, 2,0),"Unknown")</f>
        <v>Unknown</v>
      </c>
    </row>
    <row r="642" spans="1:18" ht="12.5" x14ac:dyDescent="0.25">
      <c r="A642" s="1" t="s">
        <v>1207</v>
      </c>
      <c r="B642" s="1">
        <v>15.7</v>
      </c>
      <c r="C642" s="1" t="s">
        <v>72</v>
      </c>
      <c r="D642" s="7">
        <v>3.0697825000000001E-2</v>
      </c>
      <c r="E642" s="1" t="s">
        <v>60</v>
      </c>
      <c r="F642" s="4">
        <v>42.877000000000002</v>
      </c>
      <c r="G642" s="1" t="s">
        <v>62</v>
      </c>
      <c r="H642" s="1">
        <v>2004</v>
      </c>
      <c r="I642" s="1" t="s">
        <v>51</v>
      </c>
      <c r="J642" s="1" t="s">
        <v>45</v>
      </c>
      <c r="K642" s="1" t="s">
        <v>18</v>
      </c>
      <c r="L642" s="4">
        <v>1168.479</v>
      </c>
      <c r="M642">
        <f t="shared" ref="M642:M705" si="50">IF(B642="",AVERAGE($B$2:$B$8524),B642)</f>
        <v>15.7</v>
      </c>
      <c r="N642" t="str">
        <f t="shared" ref="N642:N705" si="51">IF(I642="","Small",I642)</f>
        <v>Small</v>
      </c>
      <c r="O642" t="str">
        <f t="shared" ref="O642:O705" si="52">IF(OR(C642="low fat", C642="LF"), "Low  Fat", IF(OR(C642="reg"),"Regular",C642))</f>
        <v>Low  Fat</v>
      </c>
      <c r="P642">
        <f t="shared" si="48"/>
        <v>27</v>
      </c>
      <c r="Q642">
        <f t="shared" ca="1" si="49"/>
        <v>22</v>
      </c>
      <c r="R642" t="str">
        <f>IFERROR(VLOOKUP(J642,#REF!, 2,0),"Unknown")</f>
        <v>Unknown</v>
      </c>
    </row>
    <row r="643" spans="1:18" ht="12.5" x14ac:dyDescent="0.25">
      <c r="A643" s="1" t="s">
        <v>1207</v>
      </c>
      <c r="B643" s="1">
        <v>15.7</v>
      </c>
      <c r="C643" s="1" t="s">
        <v>13</v>
      </c>
      <c r="D643" s="7">
        <v>3.0751365999999999E-2</v>
      </c>
      <c r="E643" s="1" t="s">
        <v>60</v>
      </c>
      <c r="F643" s="4">
        <v>42.576999999999998</v>
      </c>
      <c r="G643" s="1" t="s">
        <v>15</v>
      </c>
      <c r="H643" s="1">
        <v>1999</v>
      </c>
      <c r="I643" s="1" t="s">
        <v>16</v>
      </c>
      <c r="J643" s="1" t="s">
        <v>17</v>
      </c>
      <c r="K643" s="1" t="s">
        <v>18</v>
      </c>
      <c r="L643" s="4">
        <v>952.09400000000005</v>
      </c>
      <c r="M643">
        <f t="shared" si="50"/>
        <v>15.7</v>
      </c>
      <c r="N643" t="str">
        <f t="shared" si="51"/>
        <v>Medium</v>
      </c>
      <c r="O643" t="str">
        <f t="shared" si="52"/>
        <v>Low  Fat</v>
      </c>
      <c r="P643">
        <f t="shared" ref="P643:P706" si="53">ROUND(L643/F643,0)</f>
        <v>22</v>
      </c>
      <c r="Q643">
        <f t="shared" ref="Q643:Q706" ca="1" si="54">YEAR(TODAY())-H643</f>
        <v>27</v>
      </c>
      <c r="R643" t="str">
        <f>IFERROR(VLOOKUP(J643,#REF!, 2,0),"Unknown")</f>
        <v>Unknown</v>
      </c>
    </row>
    <row r="644" spans="1:18" ht="12.5" x14ac:dyDescent="0.25">
      <c r="A644" s="1" t="s">
        <v>1207</v>
      </c>
      <c r="B644" s="1">
        <v>15.7</v>
      </c>
      <c r="C644" s="1" t="s">
        <v>13</v>
      </c>
      <c r="D644" s="7">
        <v>3.067808E-2</v>
      </c>
      <c r="E644" s="1" t="s">
        <v>60</v>
      </c>
      <c r="F644" s="4">
        <v>44.777000000000001</v>
      </c>
      <c r="G644" s="1" t="s">
        <v>33</v>
      </c>
      <c r="H644" s="1">
        <v>1987</v>
      </c>
      <c r="I644" s="1" t="s">
        <v>34</v>
      </c>
      <c r="J644" s="1" t="s">
        <v>23</v>
      </c>
      <c r="K644" s="1" t="s">
        <v>18</v>
      </c>
      <c r="L644" s="4">
        <v>605.87800000000004</v>
      </c>
      <c r="M644">
        <f t="shared" si="50"/>
        <v>15.7</v>
      </c>
      <c r="N644" t="str">
        <f t="shared" si="51"/>
        <v>High</v>
      </c>
      <c r="O644" t="str">
        <f t="shared" si="52"/>
        <v>Low  Fat</v>
      </c>
      <c r="P644">
        <f t="shared" si="53"/>
        <v>14</v>
      </c>
      <c r="Q644">
        <f t="shared" ca="1" si="54"/>
        <v>39</v>
      </c>
      <c r="R644" t="str">
        <f>IFERROR(VLOOKUP(J644,#REF!, 2,0),"Unknown")</f>
        <v>Unknown</v>
      </c>
    </row>
    <row r="645" spans="1:18" ht="12.5" x14ac:dyDescent="0.25">
      <c r="A645" s="1" t="s">
        <v>1207</v>
      </c>
      <c r="C645" s="1" t="s">
        <v>13</v>
      </c>
      <c r="D645" s="7">
        <v>3.0554946999999999E-2</v>
      </c>
      <c r="E645" s="1" t="s">
        <v>60</v>
      </c>
      <c r="F645" s="4">
        <v>41.877000000000002</v>
      </c>
      <c r="G645" s="1" t="s">
        <v>40</v>
      </c>
      <c r="H645" s="1">
        <v>1985</v>
      </c>
      <c r="I645" s="1" t="s">
        <v>16</v>
      </c>
      <c r="J645" s="1" t="s">
        <v>23</v>
      </c>
      <c r="K645" s="1" t="s">
        <v>41</v>
      </c>
      <c r="L645" s="4">
        <v>1125.202</v>
      </c>
      <c r="M645">
        <f t="shared" si="50"/>
        <v>12.857645184136201</v>
      </c>
      <c r="N645" t="str">
        <f t="shared" si="51"/>
        <v>Medium</v>
      </c>
      <c r="O645" t="str">
        <f t="shared" si="52"/>
        <v>Low  Fat</v>
      </c>
      <c r="P645">
        <f t="shared" si="53"/>
        <v>27</v>
      </c>
      <c r="Q645">
        <f t="shared" ca="1" si="54"/>
        <v>41</v>
      </c>
      <c r="R645" t="str">
        <f>IFERROR(VLOOKUP(J645,#REF!, 2,0),"Unknown")</f>
        <v>Unknown</v>
      </c>
    </row>
    <row r="646" spans="1:18" ht="12.5" x14ac:dyDescent="0.25">
      <c r="A646" s="1" t="s">
        <v>1207</v>
      </c>
      <c r="B646" s="1">
        <v>15.7</v>
      </c>
      <c r="C646" s="1" t="s">
        <v>13</v>
      </c>
      <c r="D646" s="7">
        <v>3.0877302999999998E-2</v>
      </c>
      <c r="E646" s="1" t="s">
        <v>60</v>
      </c>
      <c r="F646" s="4">
        <v>42.177</v>
      </c>
      <c r="G646" s="1" t="s">
        <v>47</v>
      </c>
      <c r="H646" s="1">
        <v>2007</v>
      </c>
      <c r="J646" s="1" t="s">
        <v>45</v>
      </c>
      <c r="K646" s="1" t="s">
        <v>18</v>
      </c>
      <c r="L646" s="4">
        <v>735.70899999999995</v>
      </c>
      <c r="M646">
        <f t="shared" si="50"/>
        <v>15.7</v>
      </c>
      <c r="N646" t="str">
        <f t="shared" si="51"/>
        <v>Small</v>
      </c>
      <c r="O646" t="str">
        <f t="shared" si="52"/>
        <v>Low  Fat</v>
      </c>
      <c r="P646">
        <f t="shared" si="53"/>
        <v>17</v>
      </c>
      <c r="Q646">
        <f t="shared" ca="1" si="54"/>
        <v>19</v>
      </c>
      <c r="R646" t="str">
        <f>IFERROR(VLOOKUP(J646,#REF!, 2,0),"Unknown")</f>
        <v>Unknown</v>
      </c>
    </row>
    <row r="647" spans="1:18" ht="12.5" x14ac:dyDescent="0.25">
      <c r="A647" s="1" t="s">
        <v>772</v>
      </c>
      <c r="B647" s="1">
        <v>15.5</v>
      </c>
      <c r="C647" s="1" t="s">
        <v>13</v>
      </c>
      <c r="D647" s="7">
        <v>5.3362086000000003E-2</v>
      </c>
      <c r="E647" s="1" t="s">
        <v>21</v>
      </c>
      <c r="F647" s="4">
        <v>41.576999999999998</v>
      </c>
      <c r="G647" s="1" t="s">
        <v>62</v>
      </c>
      <c r="H647" s="1">
        <v>2004</v>
      </c>
      <c r="I647" s="1" t="s">
        <v>51</v>
      </c>
      <c r="J647" s="1" t="s">
        <v>45</v>
      </c>
      <c r="K647" s="1" t="s">
        <v>18</v>
      </c>
      <c r="L647" s="4">
        <v>735.70899999999995</v>
      </c>
      <c r="M647">
        <f t="shared" si="50"/>
        <v>15.5</v>
      </c>
      <c r="N647" t="str">
        <f t="shared" si="51"/>
        <v>Small</v>
      </c>
      <c r="O647" t="str">
        <f t="shared" si="52"/>
        <v>Low  Fat</v>
      </c>
      <c r="P647">
        <f t="shared" si="53"/>
        <v>18</v>
      </c>
      <c r="Q647">
        <f t="shared" ca="1" si="54"/>
        <v>22</v>
      </c>
      <c r="R647" t="str">
        <f>IFERROR(VLOOKUP(J647,#REF!, 2,0),"Unknown")</f>
        <v>Unknown</v>
      </c>
    </row>
    <row r="648" spans="1:18" ht="12.5" x14ac:dyDescent="0.25">
      <c r="A648" s="1" t="s">
        <v>772</v>
      </c>
      <c r="B648" s="1">
        <v>15.5</v>
      </c>
      <c r="C648" s="1" t="s">
        <v>13</v>
      </c>
      <c r="D648" s="7">
        <v>5.3455158000000003E-2</v>
      </c>
      <c r="E648" s="1" t="s">
        <v>21</v>
      </c>
      <c r="F648" s="4">
        <v>43.677</v>
      </c>
      <c r="G648" s="1" t="s">
        <v>15</v>
      </c>
      <c r="H648" s="1">
        <v>1999</v>
      </c>
      <c r="I648" s="1" t="s">
        <v>16</v>
      </c>
      <c r="J648" s="1" t="s">
        <v>17</v>
      </c>
      <c r="K648" s="1" t="s">
        <v>18</v>
      </c>
      <c r="L648" s="4">
        <v>562.601</v>
      </c>
      <c r="M648">
        <f t="shared" si="50"/>
        <v>15.5</v>
      </c>
      <c r="N648" t="str">
        <f t="shared" si="51"/>
        <v>Medium</v>
      </c>
      <c r="O648" t="str">
        <f t="shared" si="52"/>
        <v>Low  Fat</v>
      </c>
      <c r="P648">
        <f t="shared" si="53"/>
        <v>13</v>
      </c>
      <c r="Q648">
        <f t="shared" ca="1" si="54"/>
        <v>27</v>
      </c>
      <c r="R648" t="str">
        <f>IFERROR(VLOOKUP(J648,#REF!, 2,0),"Unknown")</f>
        <v>Unknown</v>
      </c>
    </row>
    <row r="649" spans="1:18" ht="12.5" x14ac:dyDescent="0.25">
      <c r="A649" s="1" t="s">
        <v>772</v>
      </c>
      <c r="B649" s="1">
        <v>15.5</v>
      </c>
      <c r="C649" s="1" t="s">
        <v>13</v>
      </c>
      <c r="D649" s="7">
        <v>5.3327763E-2</v>
      </c>
      <c r="E649" s="1" t="s">
        <v>21</v>
      </c>
      <c r="F649" s="4">
        <v>44.476999999999997</v>
      </c>
      <c r="G649" s="1" t="s">
        <v>33</v>
      </c>
      <c r="H649" s="1">
        <v>1987</v>
      </c>
      <c r="I649" s="1" t="s">
        <v>34</v>
      </c>
      <c r="J649" s="1" t="s">
        <v>23</v>
      </c>
      <c r="K649" s="1" t="s">
        <v>18</v>
      </c>
      <c r="L649" s="4">
        <v>865.54</v>
      </c>
      <c r="M649">
        <f t="shared" si="50"/>
        <v>15.5</v>
      </c>
      <c r="N649" t="str">
        <f t="shared" si="51"/>
        <v>High</v>
      </c>
      <c r="O649" t="str">
        <f t="shared" si="52"/>
        <v>Low  Fat</v>
      </c>
      <c r="P649">
        <f t="shared" si="53"/>
        <v>19</v>
      </c>
      <c r="Q649">
        <f t="shared" ca="1" si="54"/>
        <v>39</v>
      </c>
      <c r="R649" t="str">
        <f>IFERROR(VLOOKUP(J649,#REF!, 2,0),"Unknown")</f>
        <v>Unknown</v>
      </c>
    </row>
    <row r="650" spans="1:18" ht="12.5" x14ac:dyDescent="0.25">
      <c r="A650" s="1" t="s">
        <v>772</v>
      </c>
      <c r="B650" s="1">
        <v>15.5</v>
      </c>
      <c r="C650" s="1" t="s">
        <v>13</v>
      </c>
      <c r="D650" s="7">
        <v>0</v>
      </c>
      <c r="E650" s="1" t="s">
        <v>21</v>
      </c>
      <c r="F650" s="4">
        <v>41.377000000000002</v>
      </c>
      <c r="G650" s="1" t="s">
        <v>47</v>
      </c>
      <c r="H650" s="1">
        <v>2007</v>
      </c>
      <c r="J650" s="1" t="s">
        <v>45</v>
      </c>
      <c r="K650" s="1" t="s">
        <v>18</v>
      </c>
      <c r="L650" s="4">
        <v>649.15499999999997</v>
      </c>
      <c r="M650">
        <f t="shared" si="50"/>
        <v>15.5</v>
      </c>
      <c r="N650" t="str">
        <f t="shared" si="51"/>
        <v>Small</v>
      </c>
      <c r="O650" t="str">
        <f t="shared" si="52"/>
        <v>Low  Fat</v>
      </c>
      <c r="P650">
        <f t="shared" si="53"/>
        <v>16</v>
      </c>
      <c r="Q650">
        <f t="shared" ca="1" si="54"/>
        <v>19</v>
      </c>
      <c r="R650" t="str">
        <f>IFERROR(VLOOKUP(J650,#REF!, 2,0),"Unknown")</f>
        <v>Unknown</v>
      </c>
    </row>
    <row r="651" spans="1:18" ht="12.5" x14ac:dyDescent="0.25">
      <c r="A651" s="1" t="s">
        <v>772</v>
      </c>
      <c r="C651" s="1" t="s">
        <v>13</v>
      </c>
      <c r="D651" s="7">
        <v>5.3113721000000003E-2</v>
      </c>
      <c r="E651" s="1" t="s">
        <v>21</v>
      </c>
      <c r="F651" s="4">
        <v>44.377000000000002</v>
      </c>
      <c r="G651" s="1" t="s">
        <v>40</v>
      </c>
      <c r="H651" s="1">
        <v>1985</v>
      </c>
      <c r="I651" s="1" t="s">
        <v>16</v>
      </c>
      <c r="J651" s="1" t="s">
        <v>23</v>
      </c>
      <c r="K651" s="1" t="s">
        <v>41</v>
      </c>
      <c r="L651" s="4">
        <v>1211.7560000000001</v>
      </c>
      <c r="M651">
        <f t="shared" si="50"/>
        <v>12.857645184136201</v>
      </c>
      <c r="N651" t="str">
        <f t="shared" si="51"/>
        <v>Medium</v>
      </c>
      <c r="O651" t="str">
        <f t="shared" si="52"/>
        <v>Low  Fat</v>
      </c>
      <c r="P651">
        <f t="shared" si="53"/>
        <v>27</v>
      </c>
      <c r="Q651">
        <f t="shared" ca="1" si="54"/>
        <v>41</v>
      </c>
      <c r="R651" t="str">
        <f>IFERROR(VLOOKUP(J651,#REF!, 2,0),"Unknown")</f>
        <v>Unknown</v>
      </c>
    </row>
    <row r="652" spans="1:18" ht="12.5" x14ac:dyDescent="0.25">
      <c r="A652" s="1" t="s">
        <v>772</v>
      </c>
      <c r="B652" s="1">
        <v>15.5</v>
      </c>
      <c r="C652" s="1" t="s">
        <v>13</v>
      </c>
      <c r="D652" s="7">
        <v>5.3589593999999997E-2</v>
      </c>
      <c r="E652" s="1" t="s">
        <v>21</v>
      </c>
      <c r="F652" s="4">
        <v>44.177</v>
      </c>
      <c r="G652" s="1" t="s">
        <v>22</v>
      </c>
      <c r="H652" s="1">
        <v>2009</v>
      </c>
      <c r="I652" s="1" t="s">
        <v>16</v>
      </c>
      <c r="J652" s="1" t="s">
        <v>23</v>
      </c>
      <c r="K652" s="1" t="s">
        <v>24</v>
      </c>
      <c r="L652" s="4">
        <v>173.108</v>
      </c>
      <c r="M652">
        <f t="shared" si="50"/>
        <v>15.5</v>
      </c>
      <c r="N652" t="str">
        <f t="shared" si="51"/>
        <v>Medium</v>
      </c>
      <c r="O652" t="str">
        <f t="shared" si="52"/>
        <v>Low  Fat</v>
      </c>
      <c r="P652">
        <f t="shared" si="53"/>
        <v>4</v>
      </c>
      <c r="Q652">
        <f t="shared" ca="1" si="54"/>
        <v>17</v>
      </c>
      <c r="R652" t="str">
        <f>IFERROR(VLOOKUP(J652,#REF!, 2,0),"Unknown")</f>
        <v>Unknown</v>
      </c>
    </row>
    <row r="653" spans="1:18" ht="12.5" x14ac:dyDescent="0.25">
      <c r="A653" s="1" t="s">
        <v>772</v>
      </c>
      <c r="B653" s="1">
        <v>15.5</v>
      </c>
      <c r="C653" s="1" t="s">
        <v>13</v>
      </c>
      <c r="D653" s="7">
        <v>5.3480419000000001E-2</v>
      </c>
      <c r="E653" s="1" t="s">
        <v>21</v>
      </c>
      <c r="F653" s="4">
        <v>42.377000000000002</v>
      </c>
      <c r="G653" s="1" t="s">
        <v>44</v>
      </c>
      <c r="H653" s="1">
        <v>2002</v>
      </c>
      <c r="J653" s="1" t="s">
        <v>45</v>
      </c>
      <c r="K653" s="1" t="s">
        <v>18</v>
      </c>
      <c r="L653" s="4">
        <v>1211.7560000000001</v>
      </c>
      <c r="M653">
        <f t="shared" si="50"/>
        <v>15.5</v>
      </c>
      <c r="N653" t="str">
        <f t="shared" si="51"/>
        <v>Small</v>
      </c>
      <c r="O653" t="str">
        <f t="shared" si="52"/>
        <v>Low  Fat</v>
      </c>
      <c r="P653">
        <f t="shared" si="53"/>
        <v>29</v>
      </c>
      <c r="Q653">
        <f t="shared" ca="1" si="54"/>
        <v>24</v>
      </c>
      <c r="R653" t="str">
        <f>IFERROR(VLOOKUP(J653,#REF!, 2,0),"Unknown")</f>
        <v>Unknown</v>
      </c>
    </row>
    <row r="654" spans="1:18" ht="12.5" x14ac:dyDescent="0.25">
      <c r="A654" s="1" t="s">
        <v>1258</v>
      </c>
      <c r="B654" s="1">
        <v>19.7</v>
      </c>
      <c r="C654" s="1" t="s">
        <v>13</v>
      </c>
      <c r="D654" s="7">
        <v>3.8729457000000002E-2</v>
      </c>
      <c r="E654" s="1" t="s">
        <v>60</v>
      </c>
      <c r="F654" s="4">
        <v>127.33620000000001</v>
      </c>
      <c r="G654" s="1" t="s">
        <v>62</v>
      </c>
      <c r="H654" s="1">
        <v>2004</v>
      </c>
      <c r="I654" s="1" t="s">
        <v>51</v>
      </c>
      <c r="J654" s="1" t="s">
        <v>45</v>
      </c>
      <c r="K654" s="1" t="s">
        <v>18</v>
      </c>
      <c r="L654" s="4">
        <v>755.0172</v>
      </c>
      <c r="M654">
        <f t="shared" si="50"/>
        <v>19.7</v>
      </c>
      <c r="N654" t="str">
        <f t="shared" si="51"/>
        <v>Small</v>
      </c>
      <c r="O654" t="str">
        <f t="shared" si="52"/>
        <v>Low  Fat</v>
      </c>
      <c r="P654">
        <f t="shared" si="53"/>
        <v>6</v>
      </c>
      <c r="Q654">
        <f t="shared" ca="1" si="54"/>
        <v>22</v>
      </c>
      <c r="R654" t="str">
        <f>IFERROR(VLOOKUP(J654,#REF!, 2,0),"Unknown")</f>
        <v>Unknown</v>
      </c>
    </row>
    <row r="655" spans="1:18" ht="12.5" x14ac:dyDescent="0.25">
      <c r="A655" s="1" t="s">
        <v>1258</v>
      </c>
      <c r="B655" s="1">
        <v>19.7</v>
      </c>
      <c r="C655" s="1" t="s">
        <v>92</v>
      </c>
      <c r="D655" s="7">
        <v>3.8815341000000003E-2</v>
      </c>
      <c r="E655" s="1" t="s">
        <v>60</v>
      </c>
      <c r="F655" s="4">
        <v>124.2362</v>
      </c>
      <c r="G655" s="1" t="s">
        <v>44</v>
      </c>
      <c r="H655" s="1">
        <v>2002</v>
      </c>
      <c r="J655" s="1" t="s">
        <v>45</v>
      </c>
      <c r="K655" s="1" t="s">
        <v>18</v>
      </c>
      <c r="L655" s="4">
        <v>1887.5429999999999</v>
      </c>
      <c r="M655">
        <f t="shared" si="50"/>
        <v>19.7</v>
      </c>
      <c r="N655" t="str">
        <f t="shared" si="51"/>
        <v>Small</v>
      </c>
      <c r="O655" t="str">
        <f t="shared" si="52"/>
        <v>Low  Fat</v>
      </c>
      <c r="P655">
        <f t="shared" si="53"/>
        <v>15</v>
      </c>
      <c r="Q655">
        <f t="shared" ca="1" si="54"/>
        <v>24</v>
      </c>
      <c r="R655" t="str">
        <f>IFERROR(VLOOKUP(J655,#REF!, 2,0),"Unknown")</f>
        <v>Unknown</v>
      </c>
    </row>
    <row r="656" spans="1:18" ht="12.5" x14ac:dyDescent="0.25">
      <c r="A656" s="1" t="s">
        <v>1258</v>
      </c>
      <c r="C656" s="1" t="s">
        <v>13</v>
      </c>
      <c r="D656" s="7">
        <v>3.8549197E-2</v>
      </c>
      <c r="E656" s="1" t="s">
        <v>60</v>
      </c>
      <c r="F656" s="4">
        <v>127.53619999999999</v>
      </c>
      <c r="G656" s="1" t="s">
        <v>40</v>
      </c>
      <c r="H656" s="1">
        <v>1985</v>
      </c>
      <c r="I656" s="1" t="s">
        <v>16</v>
      </c>
      <c r="J656" s="1" t="s">
        <v>23</v>
      </c>
      <c r="K656" s="1" t="s">
        <v>41</v>
      </c>
      <c r="L656" s="4">
        <v>1006.6896</v>
      </c>
      <c r="M656">
        <f t="shared" si="50"/>
        <v>12.857645184136201</v>
      </c>
      <c r="N656" t="str">
        <f t="shared" si="51"/>
        <v>Medium</v>
      </c>
      <c r="O656" t="str">
        <f t="shared" si="52"/>
        <v>Low  Fat</v>
      </c>
      <c r="P656">
        <f t="shared" si="53"/>
        <v>8</v>
      </c>
      <c r="Q656">
        <f t="shared" ca="1" si="54"/>
        <v>41</v>
      </c>
      <c r="R656" t="str">
        <f>IFERROR(VLOOKUP(J656,#REF!, 2,0),"Unknown")</f>
        <v>Unknown</v>
      </c>
    </row>
    <row r="657" spans="1:18" ht="12.5" x14ac:dyDescent="0.25">
      <c r="A657" s="1" t="s">
        <v>1258</v>
      </c>
      <c r="B657" s="1">
        <v>19.7</v>
      </c>
      <c r="C657" s="1" t="s">
        <v>13</v>
      </c>
      <c r="D657" s="7">
        <v>3.8736780999999998E-2</v>
      </c>
      <c r="E657" s="1" t="s">
        <v>60</v>
      </c>
      <c r="F657" s="4">
        <v>127.4362</v>
      </c>
      <c r="G657" s="1" t="s">
        <v>50</v>
      </c>
      <c r="H657" s="1">
        <v>1997</v>
      </c>
      <c r="I657" s="1" t="s">
        <v>51</v>
      </c>
      <c r="J657" s="1" t="s">
        <v>17</v>
      </c>
      <c r="K657" s="1" t="s">
        <v>18</v>
      </c>
      <c r="L657" s="4">
        <v>1510.0344</v>
      </c>
      <c r="M657">
        <f t="shared" si="50"/>
        <v>19.7</v>
      </c>
      <c r="N657" t="str">
        <f t="shared" si="51"/>
        <v>Small</v>
      </c>
      <c r="O657" t="str">
        <f t="shared" si="52"/>
        <v>Low  Fat</v>
      </c>
      <c r="P657">
        <f t="shared" si="53"/>
        <v>12</v>
      </c>
      <c r="Q657">
        <f t="shared" ca="1" si="54"/>
        <v>29</v>
      </c>
      <c r="R657" t="str">
        <f>IFERROR(VLOOKUP(J657,#REF!, 2,0),"Unknown")</f>
        <v>Unknown</v>
      </c>
    </row>
    <row r="658" spans="1:18" ht="12.5" x14ac:dyDescent="0.25">
      <c r="A658" s="1" t="s">
        <v>1258</v>
      </c>
      <c r="B658" s="1">
        <v>19.7</v>
      </c>
      <c r="C658" s="1" t="s">
        <v>13</v>
      </c>
      <c r="D658" s="7">
        <v>0</v>
      </c>
      <c r="E658" s="1" t="s">
        <v>60</v>
      </c>
      <c r="F658" s="4">
        <v>125.9362</v>
      </c>
      <c r="G658" s="1" t="s">
        <v>15</v>
      </c>
      <c r="H658" s="1">
        <v>1999</v>
      </c>
      <c r="I658" s="1" t="s">
        <v>16</v>
      </c>
      <c r="J658" s="1" t="s">
        <v>17</v>
      </c>
      <c r="K658" s="1" t="s">
        <v>18</v>
      </c>
      <c r="L658" s="4">
        <v>1635.8706</v>
      </c>
      <c r="M658">
        <f t="shared" si="50"/>
        <v>19.7</v>
      </c>
      <c r="N658" t="str">
        <f t="shared" si="51"/>
        <v>Medium</v>
      </c>
      <c r="O658" t="str">
        <f t="shared" si="52"/>
        <v>Low  Fat</v>
      </c>
      <c r="P658">
        <f t="shared" si="53"/>
        <v>13</v>
      </c>
      <c r="Q658">
        <f t="shared" ca="1" si="54"/>
        <v>27</v>
      </c>
      <c r="R658" t="str">
        <f>IFERROR(VLOOKUP(J658,#REF!, 2,0),"Unknown")</f>
        <v>Unknown</v>
      </c>
    </row>
    <row r="659" spans="1:18" ht="12.5" x14ac:dyDescent="0.25">
      <c r="A659" s="1" t="s">
        <v>1464</v>
      </c>
      <c r="B659" s="1">
        <v>13.15</v>
      </c>
      <c r="C659" s="1" t="s">
        <v>13</v>
      </c>
      <c r="D659" s="7">
        <v>5.674821E-2</v>
      </c>
      <c r="E659" s="1" t="s">
        <v>21</v>
      </c>
      <c r="F659" s="4">
        <v>144.38120000000001</v>
      </c>
      <c r="G659" s="1" t="s">
        <v>47</v>
      </c>
      <c r="H659" s="1">
        <v>2007</v>
      </c>
      <c r="J659" s="1" t="s">
        <v>45</v>
      </c>
      <c r="K659" s="1" t="s">
        <v>18</v>
      </c>
      <c r="L659" s="4">
        <v>284.9624</v>
      </c>
      <c r="M659">
        <f t="shared" si="50"/>
        <v>13.15</v>
      </c>
      <c r="N659" t="str">
        <f t="shared" si="51"/>
        <v>Small</v>
      </c>
      <c r="O659" t="str">
        <f t="shared" si="52"/>
        <v>Low  Fat</v>
      </c>
      <c r="P659">
        <f t="shared" si="53"/>
        <v>2</v>
      </c>
      <c r="Q659">
        <f t="shared" ca="1" si="54"/>
        <v>19</v>
      </c>
      <c r="R659" t="str">
        <f>IFERROR(VLOOKUP(J659,#REF!, 2,0),"Unknown")</f>
        <v>Unknown</v>
      </c>
    </row>
    <row r="660" spans="1:18" ht="12.5" x14ac:dyDescent="0.25">
      <c r="A660" s="1" t="s">
        <v>1464</v>
      </c>
      <c r="B660" s="1">
        <v>13.15</v>
      </c>
      <c r="C660" s="1" t="s">
        <v>13</v>
      </c>
      <c r="D660" s="7">
        <v>5.6543464000000002E-2</v>
      </c>
      <c r="E660" s="1" t="s">
        <v>21</v>
      </c>
      <c r="F660" s="4">
        <v>140.5812</v>
      </c>
      <c r="G660" s="1" t="s">
        <v>44</v>
      </c>
      <c r="H660" s="1">
        <v>2002</v>
      </c>
      <c r="J660" s="1" t="s">
        <v>45</v>
      </c>
      <c r="K660" s="1" t="s">
        <v>18</v>
      </c>
      <c r="L660" s="4">
        <v>427.4436</v>
      </c>
      <c r="M660">
        <f t="shared" si="50"/>
        <v>13.15</v>
      </c>
      <c r="N660" t="str">
        <f t="shared" si="51"/>
        <v>Small</v>
      </c>
      <c r="O660" t="str">
        <f t="shared" si="52"/>
        <v>Low  Fat</v>
      </c>
      <c r="P660">
        <f t="shared" si="53"/>
        <v>3</v>
      </c>
      <c r="Q660">
        <f t="shared" ca="1" si="54"/>
        <v>24</v>
      </c>
      <c r="R660" t="str">
        <f>IFERROR(VLOOKUP(J660,#REF!, 2,0),"Unknown")</f>
        <v>Unknown</v>
      </c>
    </row>
    <row r="661" spans="1:18" ht="12.5" x14ac:dyDescent="0.25">
      <c r="A661" s="1" t="s">
        <v>1464</v>
      </c>
      <c r="B661" s="1">
        <v>13.15</v>
      </c>
      <c r="C661" s="1" t="s">
        <v>13</v>
      </c>
      <c r="D661" s="7">
        <v>5.6418353999999997E-2</v>
      </c>
      <c r="E661" s="1" t="s">
        <v>21</v>
      </c>
      <c r="F661" s="4">
        <v>142.4812</v>
      </c>
      <c r="G661" s="1" t="s">
        <v>62</v>
      </c>
      <c r="H661" s="1">
        <v>2004</v>
      </c>
      <c r="I661" s="1" t="s">
        <v>51</v>
      </c>
      <c r="J661" s="1" t="s">
        <v>45</v>
      </c>
      <c r="K661" s="1" t="s">
        <v>18</v>
      </c>
      <c r="L661" s="4">
        <v>2422.1804000000002</v>
      </c>
      <c r="M661">
        <f t="shared" si="50"/>
        <v>13.15</v>
      </c>
      <c r="N661" t="str">
        <f t="shared" si="51"/>
        <v>Small</v>
      </c>
      <c r="O661" t="str">
        <f t="shared" si="52"/>
        <v>Low  Fat</v>
      </c>
      <c r="P661">
        <f t="shared" si="53"/>
        <v>17</v>
      </c>
      <c r="Q661">
        <f t="shared" ca="1" si="54"/>
        <v>22</v>
      </c>
      <c r="R661" t="str">
        <f>IFERROR(VLOOKUP(J661,#REF!, 2,0),"Unknown")</f>
        <v>Unknown</v>
      </c>
    </row>
    <row r="662" spans="1:18" ht="12.5" x14ac:dyDescent="0.25">
      <c r="A662" s="1" t="s">
        <v>1464</v>
      </c>
      <c r="B662" s="1">
        <v>13.15</v>
      </c>
      <c r="C662" s="1" t="s">
        <v>13</v>
      </c>
      <c r="D662" s="7">
        <v>5.6429024000000001E-2</v>
      </c>
      <c r="E662" s="1" t="s">
        <v>21</v>
      </c>
      <c r="F662" s="4">
        <v>144.28120000000001</v>
      </c>
      <c r="G662" s="1" t="s">
        <v>50</v>
      </c>
      <c r="H662" s="1">
        <v>1997</v>
      </c>
      <c r="I662" s="1" t="s">
        <v>51</v>
      </c>
      <c r="J662" s="1" t="s">
        <v>17</v>
      </c>
      <c r="K662" s="1" t="s">
        <v>18</v>
      </c>
      <c r="L662" s="4">
        <v>1282.3308</v>
      </c>
      <c r="M662">
        <f t="shared" si="50"/>
        <v>13.15</v>
      </c>
      <c r="N662" t="str">
        <f t="shared" si="51"/>
        <v>Small</v>
      </c>
      <c r="O662" t="str">
        <f t="shared" si="52"/>
        <v>Low  Fat</v>
      </c>
      <c r="P662">
        <f t="shared" si="53"/>
        <v>9</v>
      </c>
      <c r="Q662">
        <f t="shared" ca="1" si="54"/>
        <v>29</v>
      </c>
      <c r="R662" t="str">
        <f>IFERROR(VLOOKUP(J662,#REF!, 2,0),"Unknown")</f>
        <v>Unknown</v>
      </c>
    </row>
    <row r="663" spans="1:18" ht="12.5" x14ac:dyDescent="0.25">
      <c r="A663" s="1" t="s">
        <v>1464</v>
      </c>
      <c r="B663" s="1">
        <v>13.15</v>
      </c>
      <c r="C663" s="1" t="s">
        <v>13</v>
      </c>
      <c r="D663" s="7">
        <v>5.6516756000000001E-2</v>
      </c>
      <c r="E663" s="1" t="s">
        <v>21</v>
      </c>
      <c r="F663" s="4">
        <v>143.4812</v>
      </c>
      <c r="G663" s="1" t="s">
        <v>15</v>
      </c>
      <c r="H663" s="1">
        <v>1999</v>
      </c>
      <c r="I663" s="1" t="s">
        <v>16</v>
      </c>
      <c r="J663" s="1" t="s">
        <v>17</v>
      </c>
      <c r="K663" s="1" t="s">
        <v>18</v>
      </c>
      <c r="L663" s="4">
        <v>854.88720000000001</v>
      </c>
      <c r="M663">
        <f t="shared" si="50"/>
        <v>13.15</v>
      </c>
      <c r="N663" t="str">
        <f t="shared" si="51"/>
        <v>Medium</v>
      </c>
      <c r="O663" t="str">
        <f t="shared" si="52"/>
        <v>Low  Fat</v>
      </c>
      <c r="P663">
        <f t="shared" si="53"/>
        <v>6</v>
      </c>
      <c r="Q663">
        <f t="shared" ca="1" si="54"/>
        <v>27</v>
      </c>
      <c r="R663" t="str">
        <f>IFERROR(VLOOKUP(J663,#REF!, 2,0),"Unknown")</f>
        <v>Unknown</v>
      </c>
    </row>
    <row r="664" spans="1:18" ht="12.5" x14ac:dyDescent="0.25">
      <c r="A664" s="1" t="s">
        <v>1464</v>
      </c>
      <c r="B664" s="1">
        <v>13.15</v>
      </c>
      <c r="C664" s="1" t="s">
        <v>13</v>
      </c>
      <c r="D664" s="7">
        <v>9.4450618E-2</v>
      </c>
      <c r="E664" s="1" t="s">
        <v>21</v>
      </c>
      <c r="F664" s="4">
        <v>141.4812</v>
      </c>
      <c r="G664" s="1" t="s">
        <v>29</v>
      </c>
      <c r="H664" s="1">
        <v>1998</v>
      </c>
      <c r="J664" s="1" t="s">
        <v>23</v>
      </c>
      <c r="K664" s="1" t="s">
        <v>30</v>
      </c>
      <c r="L664" s="4">
        <v>284.9624</v>
      </c>
      <c r="M664">
        <f t="shared" si="50"/>
        <v>13.15</v>
      </c>
      <c r="N664" t="str">
        <f t="shared" si="51"/>
        <v>Small</v>
      </c>
      <c r="O664" t="str">
        <f t="shared" si="52"/>
        <v>Low  Fat</v>
      </c>
      <c r="P664">
        <f t="shared" si="53"/>
        <v>2</v>
      </c>
      <c r="Q664">
        <f t="shared" ca="1" si="54"/>
        <v>28</v>
      </c>
      <c r="R664" t="str">
        <f>IFERROR(VLOOKUP(J664,#REF!, 2,0),"Unknown")</f>
        <v>Unknown</v>
      </c>
    </row>
    <row r="665" spans="1:18" ht="12.5" x14ac:dyDescent="0.25">
      <c r="A665" s="1" t="s">
        <v>1548</v>
      </c>
      <c r="B665" s="1">
        <v>16.75</v>
      </c>
      <c r="C665" s="1" t="s">
        <v>13</v>
      </c>
      <c r="D665" s="7">
        <v>2.1220112999999999E-2</v>
      </c>
      <c r="E665" s="1" t="s">
        <v>60</v>
      </c>
      <c r="F665" s="4">
        <v>55.129800000000003</v>
      </c>
      <c r="G665" s="1" t="s">
        <v>62</v>
      </c>
      <c r="H665" s="1">
        <v>2004</v>
      </c>
      <c r="I665" s="1" t="s">
        <v>51</v>
      </c>
      <c r="J665" s="1" t="s">
        <v>45</v>
      </c>
      <c r="K665" s="1" t="s">
        <v>18</v>
      </c>
      <c r="L665" s="4">
        <v>1240.3853999999999</v>
      </c>
      <c r="M665">
        <f t="shared" si="50"/>
        <v>16.75</v>
      </c>
      <c r="N665" t="str">
        <f t="shared" si="51"/>
        <v>Small</v>
      </c>
      <c r="O665" t="str">
        <f t="shared" si="52"/>
        <v>Low  Fat</v>
      </c>
      <c r="P665">
        <f t="shared" si="53"/>
        <v>22</v>
      </c>
      <c r="Q665">
        <f t="shared" ca="1" si="54"/>
        <v>22</v>
      </c>
      <c r="R665" t="str">
        <f>IFERROR(VLOOKUP(J665,#REF!, 2,0),"Unknown")</f>
        <v>Unknown</v>
      </c>
    </row>
    <row r="666" spans="1:18" ht="12.5" x14ac:dyDescent="0.25">
      <c r="A666" s="1" t="s">
        <v>1548</v>
      </c>
      <c r="C666" s="1" t="s">
        <v>13</v>
      </c>
      <c r="D666" s="7">
        <v>3.7160705000000002E-2</v>
      </c>
      <c r="E666" s="1" t="s">
        <v>60</v>
      </c>
      <c r="F666" s="4">
        <v>54.229799999999997</v>
      </c>
      <c r="G666" s="1" t="s">
        <v>67</v>
      </c>
      <c r="H666" s="1">
        <v>1985</v>
      </c>
      <c r="I666" s="1" t="s">
        <v>51</v>
      </c>
      <c r="J666" s="1" t="s">
        <v>17</v>
      </c>
      <c r="K666" s="1" t="s">
        <v>30</v>
      </c>
      <c r="L666" s="4">
        <v>161.7894</v>
      </c>
      <c r="M666">
        <f t="shared" si="50"/>
        <v>12.857645184136201</v>
      </c>
      <c r="N666" t="str">
        <f t="shared" si="51"/>
        <v>Small</v>
      </c>
      <c r="O666" t="str">
        <f t="shared" si="52"/>
        <v>Low  Fat</v>
      </c>
      <c r="P666">
        <f t="shared" si="53"/>
        <v>3</v>
      </c>
      <c r="Q666">
        <f t="shared" ca="1" si="54"/>
        <v>41</v>
      </c>
      <c r="R666" t="str">
        <f>IFERROR(VLOOKUP(J666,#REF!, 2,0),"Unknown")</f>
        <v>Unknown</v>
      </c>
    </row>
    <row r="667" spans="1:18" ht="12.5" x14ac:dyDescent="0.25">
      <c r="A667" s="1" t="s">
        <v>1286</v>
      </c>
      <c r="B667" s="1">
        <v>8.52</v>
      </c>
      <c r="C667" s="1" t="s">
        <v>13</v>
      </c>
      <c r="D667" s="7">
        <v>2.7101430999999999E-2</v>
      </c>
      <c r="E667" s="1" t="s">
        <v>21</v>
      </c>
      <c r="F667" s="4">
        <v>151.76820000000001</v>
      </c>
      <c r="G667" s="1" t="s">
        <v>15</v>
      </c>
      <c r="H667" s="1">
        <v>1999</v>
      </c>
      <c r="I667" s="1" t="s">
        <v>16</v>
      </c>
      <c r="J667" s="1" t="s">
        <v>17</v>
      </c>
      <c r="K667" s="1" t="s">
        <v>18</v>
      </c>
      <c r="L667" s="4">
        <v>2439.4911999999999</v>
      </c>
      <c r="M667">
        <f t="shared" si="50"/>
        <v>8.52</v>
      </c>
      <c r="N667" t="str">
        <f t="shared" si="51"/>
        <v>Medium</v>
      </c>
      <c r="O667" t="str">
        <f t="shared" si="52"/>
        <v>Low  Fat</v>
      </c>
      <c r="P667">
        <f t="shared" si="53"/>
        <v>16</v>
      </c>
      <c r="Q667">
        <f t="shared" ca="1" si="54"/>
        <v>27</v>
      </c>
      <c r="R667" t="str">
        <f>IFERROR(VLOOKUP(J667,#REF!, 2,0),"Unknown")</f>
        <v>Unknown</v>
      </c>
    </row>
    <row r="668" spans="1:18" ht="12.5" x14ac:dyDescent="0.25">
      <c r="A668" s="1" t="s">
        <v>1286</v>
      </c>
      <c r="B668" s="1">
        <v>8.52</v>
      </c>
      <c r="C668" s="1" t="s">
        <v>92</v>
      </c>
      <c r="D668" s="7">
        <v>4.5291822000000002E-2</v>
      </c>
      <c r="E668" s="1" t="s">
        <v>21</v>
      </c>
      <c r="F668" s="4">
        <v>153.56819999999999</v>
      </c>
      <c r="G668" s="1" t="s">
        <v>29</v>
      </c>
      <c r="H668" s="1">
        <v>1998</v>
      </c>
      <c r="J668" s="1" t="s">
        <v>23</v>
      </c>
      <c r="K668" s="1" t="s">
        <v>30</v>
      </c>
      <c r="L668" s="4">
        <v>457.40460000000002</v>
      </c>
      <c r="M668">
        <f t="shared" si="50"/>
        <v>8.52</v>
      </c>
      <c r="N668" t="str">
        <f t="shared" si="51"/>
        <v>Small</v>
      </c>
      <c r="O668" t="str">
        <f t="shared" si="52"/>
        <v>Low  Fat</v>
      </c>
      <c r="P668">
        <f t="shared" si="53"/>
        <v>3</v>
      </c>
      <c r="Q668">
        <f t="shared" ca="1" si="54"/>
        <v>28</v>
      </c>
      <c r="R668" t="str">
        <f>IFERROR(VLOOKUP(J668,#REF!, 2,0),"Unknown")</f>
        <v>Unknown</v>
      </c>
    </row>
    <row r="669" spans="1:18" ht="12.5" x14ac:dyDescent="0.25">
      <c r="A669" s="1" t="s">
        <v>1286</v>
      </c>
      <c r="B669" s="1">
        <v>8.52</v>
      </c>
      <c r="C669" s="1" t="s">
        <v>13</v>
      </c>
      <c r="D669" s="7">
        <v>2.7059360000000001E-2</v>
      </c>
      <c r="E669" s="1" t="s">
        <v>21</v>
      </c>
      <c r="F669" s="4">
        <v>153.3682</v>
      </c>
      <c r="G669" s="1" t="s">
        <v>50</v>
      </c>
      <c r="H669" s="1">
        <v>1997</v>
      </c>
      <c r="I669" s="1" t="s">
        <v>51</v>
      </c>
      <c r="J669" s="1" t="s">
        <v>17</v>
      </c>
      <c r="K669" s="1" t="s">
        <v>18</v>
      </c>
      <c r="L669" s="4">
        <v>914.80920000000003</v>
      </c>
      <c r="M669">
        <f t="shared" si="50"/>
        <v>8.52</v>
      </c>
      <c r="N669" t="str">
        <f t="shared" si="51"/>
        <v>Small</v>
      </c>
      <c r="O669" t="str">
        <f t="shared" si="52"/>
        <v>Low  Fat</v>
      </c>
      <c r="P669">
        <f t="shared" si="53"/>
        <v>6</v>
      </c>
      <c r="Q669">
        <f t="shared" ca="1" si="54"/>
        <v>29</v>
      </c>
      <c r="R669" t="str">
        <f>IFERROR(VLOOKUP(J669,#REF!, 2,0),"Unknown")</f>
        <v>Unknown</v>
      </c>
    </row>
    <row r="670" spans="1:18" ht="12.5" x14ac:dyDescent="0.25">
      <c r="A670" s="1" t="s">
        <v>1286</v>
      </c>
      <c r="B670" s="1">
        <v>8.52</v>
      </c>
      <c r="C670" s="1" t="s">
        <v>13</v>
      </c>
      <c r="D670" s="7">
        <v>2.7054244000000002E-2</v>
      </c>
      <c r="E670" s="1" t="s">
        <v>21</v>
      </c>
      <c r="F670" s="4">
        <v>151.56819999999999</v>
      </c>
      <c r="G670" s="1" t="s">
        <v>62</v>
      </c>
      <c r="H670" s="1">
        <v>2004</v>
      </c>
      <c r="I670" s="1" t="s">
        <v>51</v>
      </c>
      <c r="J670" s="1" t="s">
        <v>45</v>
      </c>
      <c r="K670" s="1" t="s">
        <v>18</v>
      </c>
      <c r="L670" s="4">
        <v>3506.7685999999999</v>
      </c>
      <c r="M670">
        <f t="shared" si="50"/>
        <v>8.52</v>
      </c>
      <c r="N670" t="str">
        <f t="shared" si="51"/>
        <v>Small</v>
      </c>
      <c r="O670" t="str">
        <f t="shared" si="52"/>
        <v>Low  Fat</v>
      </c>
      <c r="P670">
        <f t="shared" si="53"/>
        <v>23</v>
      </c>
      <c r="Q670">
        <f t="shared" ca="1" si="54"/>
        <v>22</v>
      </c>
      <c r="R670" t="str">
        <f>IFERROR(VLOOKUP(J670,#REF!, 2,0),"Unknown")</f>
        <v>Unknown</v>
      </c>
    </row>
    <row r="671" spans="1:18" ht="12.5" x14ac:dyDescent="0.25">
      <c r="A671" s="1" t="s">
        <v>1286</v>
      </c>
      <c r="B671" s="1">
        <v>8.52</v>
      </c>
      <c r="C671" s="1" t="s">
        <v>13</v>
      </c>
      <c r="D671" s="7">
        <v>2.7114237999999999E-2</v>
      </c>
      <c r="E671" s="1" t="s">
        <v>21</v>
      </c>
      <c r="F671" s="4">
        <v>151.9682</v>
      </c>
      <c r="G671" s="1" t="s">
        <v>44</v>
      </c>
      <c r="H671" s="1">
        <v>2002</v>
      </c>
      <c r="J671" s="1" t="s">
        <v>45</v>
      </c>
      <c r="K671" s="1" t="s">
        <v>18</v>
      </c>
      <c r="L671" s="4">
        <v>1677.1502</v>
      </c>
      <c r="M671">
        <f t="shared" si="50"/>
        <v>8.52</v>
      </c>
      <c r="N671" t="str">
        <f t="shared" si="51"/>
        <v>Small</v>
      </c>
      <c r="O671" t="str">
        <f t="shared" si="52"/>
        <v>Low  Fat</v>
      </c>
      <c r="P671">
        <f t="shared" si="53"/>
        <v>11</v>
      </c>
      <c r="Q671">
        <f t="shared" ca="1" si="54"/>
        <v>24</v>
      </c>
      <c r="R671" t="str">
        <f>IFERROR(VLOOKUP(J671,#REF!, 2,0),"Unknown")</f>
        <v>Unknown</v>
      </c>
    </row>
    <row r="672" spans="1:18" ht="12.5" x14ac:dyDescent="0.25">
      <c r="A672" s="1" t="s">
        <v>1286</v>
      </c>
      <c r="B672" s="1">
        <v>8.52</v>
      </c>
      <c r="C672" s="1" t="s">
        <v>13</v>
      </c>
      <c r="D672" s="7">
        <v>2.7169589000000001E-2</v>
      </c>
      <c r="E672" s="1" t="s">
        <v>21</v>
      </c>
      <c r="F672" s="4">
        <v>151.06819999999999</v>
      </c>
      <c r="G672" s="1" t="s">
        <v>22</v>
      </c>
      <c r="H672" s="1">
        <v>2009</v>
      </c>
      <c r="I672" s="1" t="s">
        <v>16</v>
      </c>
      <c r="J672" s="1" t="s">
        <v>23</v>
      </c>
      <c r="K672" s="1" t="s">
        <v>24</v>
      </c>
      <c r="L672" s="4">
        <v>1829.6184000000001</v>
      </c>
      <c r="M672">
        <f t="shared" si="50"/>
        <v>8.52</v>
      </c>
      <c r="N672" t="str">
        <f t="shared" si="51"/>
        <v>Medium</v>
      </c>
      <c r="O672" t="str">
        <f t="shared" si="52"/>
        <v>Low  Fat</v>
      </c>
      <c r="P672">
        <f t="shared" si="53"/>
        <v>12</v>
      </c>
      <c r="Q672">
        <f t="shared" ca="1" si="54"/>
        <v>17</v>
      </c>
      <c r="R672" t="str">
        <f>IFERROR(VLOOKUP(J672,#REF!, 2,0),"Unknown")</f>
        <v>Unknown</v>
      </c>
    </row>
    <row r="673" spans="1:18" ht="12.5" x14ac:dyDescent="0.25">
      <c r="A673" s="1" t="s">
        <v>1286</v>
      </c>
      <c r="C673" s="1" t="s">
        <v>13</v>
      </c>
      <c r="D673" s="7">
        <v>4.7377447000000003E-2</v>
      </c>
      <c r="E673" s="1" t="s">
        <v>21</v>
      </c>
      <c r="F673" s="4">
        <v>150.66820000000001</v>
      </c>
      <c r="G673" s="1" t="s">
        <v>67</v>
      </c>
      <c r="H673" s="1">
        <v>1985</v>
      </c>
      <c r="I673" s="1" t="s">
        <v>51</v>
      </c>
      <c r="J673" s="1" t="s">
        <v>17</v>
      </c>
      <c r="K673" s="1" t="s">
        <v>30</v>
      </c>
      <c r="L673" s="4">
        <v>457.40460000000002</v>
      </c>
      <c r="M673">
        <f t="shared" si="50"/>
        <v>12.857645184136201</v>
      </c>
      <c r="N673" t="str">
        <f t="shared" si="51"/>
        <v>Small</v>
      </c>
      <c r="O673" t="str">
        <f t="shared" si="52"/>
        <v>Low  Fat</v>
      </c>
      <c r="P673">
        <f t="shared" si="53"/>
        <v>3</v>
      </c>
      <c r="Q673">
        <f t="shared" ca="1" si="54"/>
        <v>41</v>
      </c>
      <c r="R673" t="str">
        <f>IFERROR(VLOOKUP(J673,#REF!, 2,0),"Unknown")</f>
        <v>Unknown</v>
      </c>
    </row>
    <row r="674" spans="1:18" ht="12.5" x14ac:dyDescent="0.25">
      <c r="A674" s="1" t="s">
        <v>535</v>
      </c>
      <c r="B674" s="1">
        <v>6.57</v>
      </c>
      <c r="C674" s="1" t="s">
        <v>13</v>
      </c>
      <c r="D674" s="7">
        <v>6.6014595999999995E-2</v>
      </c>
      <c r="E674" s="1" t="s">
        <v>60</v>
      </c>
      <c r="F674" s="4">
        <v>259.7278</v>
      </c>
      <c r="G674" s="1" t="s">
        <v>33</v>
      </c>
      <c r="H674" s="1">
        <v>1987</v>
      </c>
      <c r="I674" s="1" t="s">
        <v>34</v>
      </c>
      <c r="J674" s="1" t="s">
        <v>23</v>
      </c>
      <c r="K674" s="1" t="s">
        <v>18</v>
      </c>
      <c r="L674" s="4">
        <v>2863.6057999999998</v>
      </c>
      <c r="M674">
        <f t="shared" si="50"/>
        <v>6.57</v>
      </c>
      <c r="N674" t="str">
        <f t="shared" si="51"/>
        <v>High</v>
      </c>
      <c r="O674" t="str">
        <f t="shared" si="52"/>
        <v>Low  Fat</v>
      </c>
      <c r="P674">
        <f t="shared" si="53"/>
        <v>11</v>
      </c>
      <c r="Q674">
        <f t="shared" ca="1" si="54"/>
        <v>39</v>
      </c>
      <c r="R674" t="str">
        <f>IFERROR(VLOOKUP(J674,#REF!, 2,0),"Unknown")</f>
        <v>Unknown</v>
      </c>
    </row>
    <row r="675" spans="1:18" ht="12.5" x14ac:dyDescent="0.25">
      <c r="A675" s="1" t="s">
        <v>535</v>
      </c>
      <c r="B675" s="1">
        <v>6.57</v>
      </c>
      <c r="C675" s="1" t="s">
        <v>13</v>
      </c>
      <c r="D675" s="7">
        <v>6.6069578000000004E-2</v>
      </c>
      <c r="E675" s="1" t="s">
        <v>60</v>
      </c>
      <c r="F675" s="4">
        <v>261.02780000000001</v>
      </c>
      <c r="G675" s="1" t="s">
        <v>50</v>
      </c>
      <c r="H675" s="1">
        <v>1997</v>
      </c>
      <c r="I675" s="1" t="s">
        <v>51</v>
      </c>
      <c r="J675" s="1" t="s">
        <v>17</v>
      </c>
      <c r="K675" s="1" t="s">
        <v>18</v>
      </c>
      <c r="L675" s="4">
        <v>4165.2448000000004</v>
      </c>
      <c r="M675">
        <f t="shared" si="50"/>
        <v>6.57</v>
      </c>
      <c r="N675" t="str">
        <f t="shared" si="51"/>
        <v>Small</v>
      </c>
      <c r="O675" t="str">
        <f t="shared" si="52"/>
        <v>Low  Fat</v>
      </c>
      <c r="P675">
        <f t="shared" si="53"/>
        <v>16</v>
      </c>
      <c r="Q675">
        <f t="shared" ca="1" si="54"/>
        <v>29</v>
      </c>
      <c r="R675" t="str">
        <f>IFERROR(VLOOKUP(J675,#REF!, 2,0),"Unknown")</f>
        <v>Unknown</v>
      </c>
    </row>
    <row r="676" spans="1:18" ht="12.5" x14ac:dyDescent="0.25">
      <c r="A676" s="1" t="s">
        <v>535</v>
      </c>
      <c r="B676" s="1">
        <v>6.57</v>
      </c>
      <c r="C676" s="1" t="s">
        <v>13</v>
      </c>
      <c r="D676" s="7">
        <v>6.6338717000000005E-2</v>
      </c>
      <c r="E676" s="1" t="s">
        <v>60</v>
      </c>
      <c r="F676" s="4">
        <v>261.42779999999999</v>
      </c>
      <c r="G676" s="1" t="s">
        <v>22</v>
      </c>
      <c r="H676" s="1">
        <v>2009</v>
      </c>
      <c r="I676" s="1" t="s">
        <v>16</v>
      </c>
      <c r="J676" s="1" t="s">
        <v>23</v>
      </c>
      <c r="K676" s="1" t="s">
        <v>24</v>
      </c>
      <c r="L676" s="4">
        <v>4165.2448000000004</v>
      </c>
      <c r="M676">
        <f t="shared" si="50"/>
        <v>6.57</v>
      </c>
      <c r="N676" t="str">
        <f t="shared" si="51"/>
        <v>Medium</v>
      </c>
      <c r="O676" t="str">
        <f t="shared" si="52"/>
        <v>Low  Fat</v>
      </c>
      <c r="P676">
        <f t="shared" si="53"/>
        <v>16</v>
      </c>
      <c r="Q676">
        <f t="shared" ca="1" si="54"/>
        <v>17</v>
      </c>
      <c r="R676" t="str">
        <f>IFERROR(VLOOKUP(J676,#REF!, 2,0),"Unknown")</f>
        <v>Unknown</v>
      </c>
    </row>
    <row r="677" spans="1:18" ht="12.5" x14ac:dyDescent="0.25">
      <c r="A677" s="1" t="s">
        <v>927</v>
      </c>
      <c r="B677" s="1">
        <v>16.600000000000001</v>
      </c>
      <c r="C677" s="1" t="s">
        <v>13</v>
      </c>
      <c r="D677" s="7">
        <v>0.13570755300000001</v>
      </c>
      <c r="E677" s="1" t="s">
        <v>60</v>
      </c>
      <c r="F677" s="4">
        <v>170.6422</v>
      </c>
      <c r="G677" s="1" t="s">
        <v>62</v>
      </c>
      <c r="H677" s="1">
        <v>2004</v>
      </c>
      <c r="I677" s="1" t="s">
        <v>51</v>
      </c>
      <c r="J677" s="1" t="s">
        <v>45</v>
      </c>
      <c r="K677" s="1" t="s">
        <v>18</v>
      </c>
      <c r="L677" s="4">
        <v>1379.5376000000001</v>
      </c>
      <c r="M677">
        <f t="shared" si="50"/>
        <v>16.600000000000001</v>
      </c>
      <c r="N677" t="str">
        <f t="shared" si="51"/>
        <v>Small</v>
      </c>
      <c r="O677" t="str">
        <f t="shared" si="52"/>
        <v>Low  Fat</v>
      </c>
      <c r="P677">
        <f t="shared" si="53"/>
        <v>8</v>
      </c>
      <c r="Q677">
        <f t="shared" ca="1" si="54"/>
        <v>22</v>
      </c>
      <c r="R677" t="str">
        <f>IFERROR(VLOOKUP(J677,#REF!, 2,0),"Unknown")</f>
        <v>Unknown</v>
      </c>
    </row>
    <row r="678" spans="1:18" ht="12.5" x14ac:dyDescent="0.25">
      <c r="A678" s="1" t="s">
        <v>927</v>
      </c>
      <c r="B678" s="1">
        <v>16.600000000000001</v>
      </c>
      <c r="C678" s="1" t="s">
        <v>13</v>
      </c>
      <c r="D678" s="7">
        <v>0.227189581</v>
      </c>
      <c r="E678" s="1" t="s">
        <v>60</v>
      </c>
      <c r="F678" s="4">
        <v>173.94220000000001</v>
      </c>
      <c r="G678" s="1" t="s">
        <v>29</v>
      </c>
      <c r="H678" s="1">
        <v>1998</v>
      </c>
      <c r="J678" s="1" t="s">
        <v>23</v>
      </c>
      <c r="K678" s="1" t="s">
        <v>30</v>
      </c>
      <c r="L678" s="4">
        <v>172.44220000000001</v>
      </c>
      <c r="M678">
        <f t="shared" si="50"/>
        <v>16.600000000000001</v>
      </c>
      <c r="N678" t="str">
        <f t="shared" si="51"/>
        <v>Small</v>
      </c>
      <c r="O678" t="str">
        <f t="shared" si="52"/>
        <v>Low  Fat</v>
      </c>
      <c r="P678">
        <f t="shared" si="53"/>
        <v>1</v>
      </c>
      <c r="Q678">
        <f t="shared" ca="1" si="54"/>
        <v>28</v>
      </c>
      <c r="R678" t="str">
        <f>IFERROR(VLOOKUP(J678,#REF!, 2,0),"Unknown")</f>
        <v>Unknown</v>
      </c>
    </row>
    <row r="679" spans="1:18" ht="12.5" x14ac:dyDescent="0.25">
      <c r="A679" s="1" t="s">
        <v>927</v>
      </c>
      <c r="B679" s="1">
        <v>16.600000000000001</v>
      </c>
      <c r="C679" s="1" t="s">
        <v>13</v>
      </c>
      <c r="D679" s="7">
        <v>0.13650098099999999</v>
      </c>
      <c r="E679" s="1" t="s">
        <v>60</v>
      </c>
      <c r="F679" s="4">
        <v>173.34219999999999</v>
      </c>
      <c r="G679" s="1" t="s">
        <v>47</v>
      </c>
      <c r="H679" s="1">
        <v>2007</v>
      </c>
      <c r="J679" s="1" t="s">
        <v>45</v>
      </c>
      <c r="K679" s="1" t="s">
        <v>18</v>
      </c>
      <c r="L679" s="4">
        <v>4138.6127999999999</v>
      </c>
      <c r="M679">
        <f t="shared" si="50"/>
        <v>16.600000000000001</v>
      </c>
      <c r="N679" t="str">
        <f t="shared" si="51"/>
        <v>Small</v>
      </c>
      <c r="O679" t="str">
        <f t="shared" si="52"/>
        <v>Low  Fat</v>
      </c>
      <c r="P679">
        <f t="shared" si="53"/>
        <v>24</v>
      </c>
      <c r="Q679">
        <f t="shared" ca="1" si="54"/>
        <v>19</v>
      </c>
      <c r="R679" t="str">
        <f>IFERROR(VLOOKUP(J679,#REF!, 2,0),"Unknown")</f>
        <v>Unknown</v>
      </c>
    </row>
    <row r="680" spans="1:18" ht="12.5" x14ac:dyDescent="0.25">
      <c r="A680" s="1" t="s">
        <v>927</v>
      </c>
      <c r="B680" s="1">
        <v>16.600000000000001</v>
      </c>
      <c r="C680" s="1" t="s">
        <v>13</v>
      </c>
      <c r="D680" s="7">
        <v>0.13562026499999999</v>
      </c>
      <c r="E680" s="1" t="s">
        <v>60</v>
      </c>
      <c r="F680" s="4">
        <v>172.94220000000001</v>
      </c>
      <c r="G680" s="1" t="s">
        <v>33</v>
      </c>
      <c r="H680" s="1">
        <v>1987</v>
      </c>
      <c r="I680" s="1" t="s">
        <v>34</v>
      </c>
      <c r="J680" s="1" t="s">
        <v>23</v>
      </c>
      <c r="K680" s="1" t="s">
        <v>18</v>
      </c>
      <c r="L680" s="4">
        <v>2931.5174000000002</v>
      </c>
      <c r="M680">
        <f t="shared" si="50"/>
        <v>16.600000000000001</v>
      </c>
      <c r="N680" t="str">
        <f t="shared" si="51"/>
        <v>High</v>
      </c>
      <c r="O680" t="str">
        <f t="shared" si="52"/>
        <v>Low  Fat</v>
      </c>
      <c r="P680">
        <f t="shared" si="53"/>
        <v>17</v>
      </c>
      <c r="Q680">
        <f t="shared" ca="1" si="54"/>
        <v>39</v>
      </c>
      <c r="R680" t="str">
        <f>IFERROR(VLOOKUP(J680,#REF!, 2,0),"Unknown")</f>
        <v>Unknown</v>
      </c>
    </row>
    <row r="681" spans="1:18" ht="12.5" x14ac:dyDescent="0.25">
      <c r="A681" s="1" t="s">
        <v>927</v>
      </c>
      <c r="B681" s="1">
        <v>16.600000000000001</v>
      </c>
      <c r="C681" s="1" t="s">
        <v>13</v>
      </c>
      <c r="D681" s="7">
        <v>0.136286138</v>
      </c>
      <c r="E681" s="1" t="s">
        <v>60</v>
      </c>
      <c r="F681" s="4">
        <v>171.44220000000001</v>
      </c>
      <c r="G681" s="1" t="s">
        <v>22</v>
      </c>
      <c r="H681" s="1">
        <v>2009</v>
      </c>
      <c r="I681" s="1" t="s">
        <v>16</v>
      </c>
      <c r="J681" s="1" t="s">
        <v>23</v>
      </c>
      <c r="K681" s="1" t="s">
        <v>24</v>
      </c>
      <c r="L681" s="4">
        <v>2241.7485999999999</v>
      </c>
      <c r="M681">
        <f t="shared" si="50"/>
        <v>16.600000000000001</v>
      </c>
      <c r="N681" t="str">
        <f t="shared" si="51"/>
        <v>Medium</v>
      </c>
      <c r="O681" t="str">
        <f t="shared" si="52"/>
        <v>Low  Fat</v>
      </c>
      <c r="P681">
        <f t="shared" si="53"/>
        <v>13</v>
      </c>
      <c r="Q681">
        <f t="shared" ca="1" si="54"/>
        <v>17</v>
      </c>
      <c r="R681" t="str">
        <f>IFERROR(VLOOKUP(J681,#REF!, 2,0),"Unknown")</f>
        <v>Unknown</v>
      </c>
    </row>
    <row r="682" spans="1:18" ht="12.5" x14ac:dyDescent="0.25">
      <c r="A682" s="1" t="s">
        <v>927</v>
      </c>
      <c r="C682" s="1" t="s">
        <v>13</v>
      </c>
      <c r="D682" s="7">
        <v>0</v>
      </c>
      <c r="E682" s="1" t="s">
        <v>60</v>
      </c>
      <c r="F682" s="4">
        <v>171.7422</v>
      </c>
      <c r="G682" s="1" t="s">
        <v>40</v>
      </c>
      <c r="H682" s="1">
        <v>1985</v>
      </c>
      <c r="I682" s="1" t="s">
        <v>16</v>
      </c>
      <c r="J682" s="1" t="s">
        <v>23</v>
      </c>
      <c r="K682" s="1" t="s">
        <v>41</v>
      </c>
      <c r="L682" s="4">
        <v>6207.9192000000003</v>
      </c>
      <c r="M682">
        <f t="shared" si="50"/>
        <v>12.857645184136201</v>
      </c>
      <c r="N682" t="str">
        <f t="shared" si="51"/>
        <v>Medium</v>
      </c>
      <c r="O682" t="str">
        <f t="shared" si="52"/>
        <v>Low  Fat</v>
      </c>
      <c r="P682">
        <f t="shared" si="53"/>
        <v>36</v>
      </c>
      <c r="Q682">
        <f t="shared" ca="1" si="54"/>
        <v>41</v>
      </c>
      <c r="R682" t="str">
        <f>IFERROR(VLOOKUP(J682,#REF!, 2,0),"Unknown")</f>
        <v>Unknown</v>
      </c>
    </row>
    <row r="683" spans="1:18" ht="12.5" x14ac:dyDescent="0.25">
      <c r="A683" s="1" t="s">
        <v>927</v>
      </c>
      <c r="B683" s="1">
        <v>16.600000000000001</v>
      </c>
      <c r="C683" s="1" t="s">
        <v>13</v>
      </c>
      <c r="D683" s="7">
        <v>0.13594424699999999</v>
      </c>
      <c r="E683" s="1" t="s">
        <v>60</v>
      </c>
      <c r="F683" s="4">
        <v>172.04220000000001</v>
      </c>
      <c r="G683" s="1" t="s">
        <v>15</v>
      </c>
      <c r="H683" s="1">
        <v>1999</v>
      </c>
      <c r="I683" s="1" t="s">
        <v>16</v>
      </c>
      <c r="J683" s="1" t="s">
        <v>17</v>
      </c>
      <c r="K683" s="1" t="s">
        <v>18</v>
      </c>
      <c r="L683" s="4">
        <v>2586.6329999999998</v>
      </c>
      <c r="M683">
        <f t="shared" si="50"/>
        <v>16.600000000000001</v>
      </c>
      <c r="N683" t="str">
        <f t="shared" si="51"/>
        <v>Medium</v>
      </c>
      <c r="O683" t="str">
        <f t="shared" si="52"/>
        <v>Low  Fat</v>
      </c>
      <c r="P683">
        <f t="shared" si="53"/>
        <v>15</v>
      </c>
      <c r="Q683">
        <f t="shared" ca="1" si="54"/>
        <v>27</v>
      </c>
      <c r="R683" t="str">
        <f>IFERROR(VLOOKUP(J683,#REF!, 2,0),"Unknown")</f>
        <v>Unknown</v>
      </c>
    </row>
    <row r="684" spans="1:18" ht="12.5" x14ac:dyDescent="0.25">
      <c r="A684" s="1" t="s">
        <v>907</v>
      </c>
      <c r="B684" s="1">
        <v>9.6950000000000003</v>
      </c>
      <c r="C684" s="1" t="s">
        <v>13</v>
      </c>
      <c r="D684" s="7">
        <v>7.0843018999999993E-2</v>
      </c>
      <c r="E684" s="1" t="s">
        <v>60</v>
      </c>
      <c r="F684" s="4">
        <v>177.73439999999999</v>
      </c>
      <c r="G684" s="1" t="s">
        <v>47</v>
      </c>
      <c r="H684" s="1">
        <v>2007</v>
      </c>
      <c r="J684" s="1" t="s">
        <v>45</v>
      </c>
      <c r="K684" s="1" t="s">
        <v>18</v>
      </c>
      <c r="L684" s="4">
        <v>1605.9096</v>
      </c>
      <c r="M684">
        <f t="shared" si="50"/>
        <v>9.6950000000000003</v>
      </c>
      <c r="N684" t="str">
        <f t="shared" si="51"/>
        <v>Small</v>
      </c>
      <c r="O684" t="str">
        <f t="shared" si="52"/>
        <v>Low  Fat</v>
      </c>
      <c r="P684">
        <f t="shared" si="53"/>
        <v>9</v>
      </c>
      <c r="Q684">
        <f t="shared" ca="1" si="54"/>
        <v>19</v>
      </c>
      <c r="R684" t="str">
        <f>IFERROR(VLOOKUP(J684,#REF!, 2,0),"Unknown")</f>
        <v>Unknown</v>
      </c>
    </row>
    <row r="685" spans="1:18" ht="12.5" x14ac:dyDescent="0.25">
      <c r="A685" s="1" t="s">
        <v>907</v>
      </c>
      <c r="B685" s="1">
        <v>9.6950000000000003</v>
      </c>
      <c r="C685" s="1" t="s">
        <v>13</v>
      </c>
      <c r="D685" s="7">
        <v>7.0431234999999995E-2</v>
      </c>
      <c r="E685" s="1" t="s">
        <v>60</v>
      </c>
      <c r="F685" s="4">
        <v>177.53440000000001</v>
      </c>
      <c r="G685" s="1" t="s">
        <v>62</v>
      </c>
      <c r="H685" s="1">
        <v>2004</v>
      </c>
      <c r="I685" s="1" t="s">
        <v>51</v>
      </c>
      <c r="J685" s="1" t="s">
        <v>45</v>
      </c>
      <c r="K685" s="1" t="s">
        <v>18</v>
      </c>
      <c r="L685" s="4">
        <v>3033.3847999999998</v>
      </c>
      <c r="M685">
        <f t="shared" si="50"/>
        <v>9.6950000000000003</v>
      </c>
      <c r="N685" t="str">
        <f t="shared" si="51"/>
        <v>Small</v>
      </c>
      <c r="O685" t="str">
        <f t="shared" si="52"/>
        <v>Low  Fat</v>
      </c>
      <c r="P685">
        <f t="shared" si="53"/>
        <v>17</v>
      </c>
      <c r="Q685">
        <f t="shared" ca="1" si="54"/>
        <v>22</v>
      </c>
      <c r="R685" t="str">
        <f>IFERROR(VLOOKUP(J685,#REF!, 2,0),"Unknown")</f>
        <v>Unknown</v>
      </c>
    </row>
    <row r="686" spans="1:18" ht="12.5" x14ac:dyDescent="0.25">
      <c r="A686" s="1" t="s">
        <v>907</v>
      </c>
      <c r="B686" s="1">
        <v>9.6950000000000003</v>
      </c>
      <c r="C686" s="1" t="s">
        <v>92</v>
      </c>
      <c r="D686" s="7">
        <v>7.0587418999999998E-2</v>
      </c>
      <c r="E686" s="1" t="s">
        <v>60</v>
      </c>
      <c r="F686" s="4">
        <v>176.93440000000001</v>
      </c>
      <c r="G686" s="1" t="s">
        <v>44</v>
      </c>
      <c r="H686" s="1">
        <v>2002</v>
      </c>
      <c r="J686" s="1" t="s">
        <v>45</v>
      </c>
      <c r="K686" s="1" t="s">
        <v>18</v>
      </c>
      <c r="L686" s="4">
        <v>5888.3352000000004</v>
      </c>
      <c r="M686">
        <f t="shared" si="50"/>
        <v>9.6950000000000003</v>
      </c>
      <c r="N686" t="str">
        <f t="shared" si="51"/>
        <v>Small</v>
      </c>
      <c r="O686" t="str">
        <f t="shared" si="52"/>
        <v>Low  Fat</v>
      </c>
      <c r="P686">
        <f t="shared" si="53"/>
        <v>33</v>
      </c>
      <c r="Q686">
        <f t="shared" ca="1" si="54"/>
        <v>24</v>
      </c>
      <c r="R686" t="str">
        <f>IFERROR(VLOOKUP(J686,#REF!, 2,0),"Unknown")</f>
        <v>Unknown</v>
      </c>
    </row>
    <row r="687" spans="1:18" ht="12.5" x14ac:dyDescent="0.25">
      <c r="A687" s="1" t="s">
        <v>907</v>
      </c>
      <c r="C687" s="1" t="s">
        <v>13</v>
      </c>
      <c r="D687" s="7">
        <v>7.0103424999999997E-2</v>
      </c>
      <c r="E687" s="1" t="s">
        <v>60</v>
      </c>
      <c r="F687" s="4">
        <v>179.43440000000001</v>
      </c>
      <c r="G687" s="1" t="s">
        <v>40</v>
      </c>
      <c r="H687" s="1">
        <v>1985</v>
      </c>
      <c r="I687" s="1" t="s">
        <v>16</v>
      </c>
      <c r="J687" s="1" t="s">
        <v>23</v>
      </c>
      <c r="K687" s="1" t="s">
        <v>41</v>
      </c>
      <c r="L687" s="4">
        <v>5888.3352000000004</v>
      </c>
      <c r="M687">
        <f t="shared" si="50"/>
        <v>12.857645184136201</v>
      </c>
      <c r="N687" t="str">
        <f t="shared" si="51"/>
        <v>Medium</v>
      </c>
      <c r="O687" t="str">
        <f t="shared" si="52"/>
        <v>Low  Fat</v>
      </c>
      <c r="P687">
        <f t="shared" si="53"/>
        <v>33</v>
      </c>
      <c r="Q687">
        <f t="shared" ca="1" si="54"/>
        <v>41</v>
      </c>
      <c r="R687" t="str">
        <f>IFERROR(VLOOKUP(J687,#REF!, 2,0),"Unknown")</f>
        <v>Unknown</v>
      </c>
    </row>
    <row r="688" spans="1:18" ht="12.5" x14ac:dyDescent="0.25">
      <c r="A688" s="1" t="s">
        <v>756</v>
      </c>
      <c r="B688" s="1">
        <v>15.35</v>
      </c>
      <c r="C688" s="1" t="s">
        <v>13</v>
      </c>
      <c r="D688" s="7">
        <v>0.16135017600000001</v>
      </c>
      <c r="E688" s="1" t="s">
        <v>21</v>
      </c>
      <c r="F688" s="4">
        <v>196.67679999999999</v>
      </c>
      <c r="G688" s="1" t="s">
        <v>29</v>
      </c>
      <c r="H688" s="1">
        <v>1998</v>
      </c>
      <c r="J688" s="1" t="s">
        <v>23</v>
      </c>
      <c r="K688" s="1" t="s">
        <v>30</v>
      </c>
      <c r="L688" s="4">
        <v>591.23040000000003</v>
      </c>
      <c r="M688">
        <f t="shared" si="50"/>
        <v>15.35</v>
      </c>
      <c r="N688" t="str">
        <f t="shared" si="51"/>
        <v>Small</v>
      </c>
      <c r="O688" t="str">
        <f t="shared" si="52"/>
        <v>Low  Fat</v>
      </c>
      <c r="P688">
        <f t="shared" si="53"/>
        <v>3</v>
      </c>
      <c r="Q688">
        <f t="shared" ca="1" si="54"/>
        <v>28</v>
      </c>
      <c r="R688" t="str">
        <f>IFERROR(VLOOKUP(J688,#REF!, 2,0),"Unknown")</f>
        <v>Unknown</v>
      </c>
    </row>
    <row r="689" spans="1:18" ht="12.5" x14ac:dyDescent="0.25">
      <c r="A689" s="1" t="s">
        <v>756</v>
      </c>
      <c r="C689" s="1" t="s">
        <v>92</v>
      </c>
      <c r="D689" s="7">
        <v>9.5931002000000001E-2</v>
      </c>
      <c r="E689" s="1" t="s">
        <v>21</v>
      </c>
      <c r="F689" s="4">
        <v>198.57679999999999</v>
      </c>
      <c r="G689" s="1" t="s">
        <v>40</v>
      </c>
      <c r="H689" s="1">
        <v>1985</v>
      </c>
      <c r="I689" s="1" t="s">
        <v>16</v>
      </c>
      <c r="J689" s="1" t="s">
        <v>23</v>
      </c>
      <c r="K689" s="1" t="s">
        <v>41</v>
      </c>
      <c r="L689" s="4">
        <v>6897.6880000000001</v>
      </c>
      <c r="M689">
        <f t="shared" si="50"/>
        <v>12.857645184136201</v>
      </c>
      <c r="N689" t="str">
        <f t="shared" si="51"/>
        <v>Medium</v>
      </c>
      <c r="O689" t="str">
        <f t="shared" si="52"/>
        <v>Low  Fat</v>
      </c>
      <c r="P689">
        <f t="shared" si="53"/>
        <v>35</v>
      </c>
      <c r="Q689">
        <f t="shared" ca="1" si="54"/>
        <v>41</v>
      </c>
      <c r="R689" t="str">
        <f>IFERROR(VLOOKUP(J689,#REF!, 2,0),"Unknown")</f>
        <v>Unknown</v>
      </c>
    </row>
    <row r="690" spans="1:18" ht="12.5" x14ac:dyDescent="0.25">
      <c r="A690" s="1" t="s">
        <v>756</v>
      </c>
      <c r="B690" s="1">
        <v>15.35</v>
      </c>
      <c r="C690" s="1" t="s">
        <v>13</v>
      </c>
      <c r="D690" s="7">
        <v>9.6790497000000003E-2</v>
      </c>
      <c r="E690" s="1" t="s">
        <v>21</v>
      </c>
      <c r="F690" s="4">
        <v>197.27680000000001</v>
      </c>
      <c r="G690" s="1" t="s">
        <v>22</v>
      </c>
      <c r="H690" s="1">
        <v>2009</v>
      </c>
      <c r="I690" s="1" t="s">
        <v>16</v>
      </c>
      <c r="J690" s="1" t="s">
        <v>23</v>
      </c>
      <c r="K690" s="1" t="s">
        <v>24</v>
      </c>
      <c r="L690" s="4">
        <v>3941.5360000000001</v>
      </c>
      <c r="M690">
        <f t="shared" si="50"/>
        <v>15.35</v>
      </c>
      <c r="N690" t="str">
        <f t="shared" si="51"/>
        <v>Medium</v>
      </c>
      <c r="O690" t="str">
        <f t="shared" si="52"/>
        <v>Low  Fat</v>
      </c>
      <c r="P690">
        <f t="shared" si="53"/>
        <v>20</v>
      </c>
      <c r="Q690">
        <f t="shared" ca="1" si="54"/>
        <v>17</v>
      </c>
      <c r="R690" t="str">
        <f>IFERROR(VLOOKUP(J690,#REF!, 2,0),"Unknown")</f>
        <v>Unknown</v>
      </c>
    </row>
    <row r="691" spans="1:18" ht="12.5" x14ac:dyDescent="0.25">
      <c r="A691" s="1" t="s">
        <v>756</v>
      </c>
      <c r="B691" s="1">
        <v>15.35</v>
      </c>
      <c r="C691" s="1" t="s">
        <v>13</v>
      </c>
      <c r="D691" s="7">
        <v>9.6943078000000002E-2</v>
      </c>
      <c r="E691" s="1" t="s">
        <v>21</v>
      </c>
      <c r="F691" s="4">
        <v>196.57679999999999</v>
      </c>
      <c r="G691" s="1" t="s">
        <v>47</v>
      </c>
      <c r="H691" s="1">
        <v>2007</v>
      </c>
      <c r="J691" s="1" t="s">
        <v>45</v>
      </c>
      <c r="K691" s="1" t="s">
        <v>18</v>
      </c>
      <c r="L691" s="4">
        <v>7685.9952000000003</v>
      </c>
      <c r="M691">
        <f t="shared" si="50"/>
        <v>15.35</v>
      </c>
      <c r="N691" t="str">
        <f t="shared" si="51"/>
        <v>Small</v>
      </c>
      <c r="O691" t="str">
        <f t="shared" si="52"/>
        <v>Low  Fat</v>
      </c>
      <c r="P691">
        <f t="shared" si="53"/>
        <v>39</v>
      </c>
      <c r="Q691">
        <f t="shared" ca="1" si="54"/>
        <v>19</v>
      </c>
      <c r="R691" t="str">
        <f>IFERROR(VLOOKUP(J691,#REF!, 2,0),"Unknown")</f>
        <v>Unknown</v>
      </c>
    </row>
    <row r="692" spans="1:18" ht="12.5" x14ac:dyDescent="0.25">
      <c r="A692" s="1" t="s">
        <v>756</v>
      </c>
      <c r="B692" s="1">
        <v>15.35</v>
      </c>
      <c r="C692" s="1" t="s">
        <v>13</v>
      </c>
      <c r="D692" s="7">
        <v>9.6379585000000004E-2</v>
      </c>
      <c r="E692" s="1" t="s">
        <v>21</v>
      </c>
      <c r="F692" s="4">
        <v>196.57679999999999</v>
      </c>
      <c r="G692" s="1" t="s">
        <v>62</v>
      </c>
      <c r="H692" s="1">
        <v>2004</v>
      </c>
      <c r="I692" s="1" t="s">
        <v>51</v>
      </c>
      <c r="J692" s="1" t="s">
        <v>45</v>
      </c>
      <c r="K692" s="1" t="s">
        <v>18</v>
      </c>
      <c r="L692" s="4">
        <v>4729.8432000000003</v>
      </c>
      <c r="M692">
        <f t="shared" si="50"/>
        <v>15.35</v>
      </c>
      <c r="N692" t="str">
        <f t="shared" si="51"/>
        <v>Small</v>
      </c>
      <c r="O692" t="str">
        <f t="shared" si="52"/>
        <v>Low  Fat</v>
      </c>
      <c r="P692">
        <f t="shared" si="53"/>
        <v>24</v>
      </c>
      <c r="Q692">
        <f t="shared" ca="1" si="54"/>
        <v>22</v>
      </c>
      <c r="R692" t="str">
        <f>IFERROR(VLOOKUP(J692,#REF!, 2,0),"Unknown")</f>
        <v>Unknown</v>
      </c>
    </row>
    <row r="693" spans="1:18" ht="12.5" x14ac:dyDescent="0.25">
      <c r="A693" s="1" t="s">
        <v>756</v>
      </c>
      <c r="C693" s="1" t="s">
        <v>92</v>
      </c>
      <c r="D693" s="7">
        <v>0.168780127</v>
      </c>
      <c r="E693" s="1" t="s">
        <v>21</v>
      </c>
      <c r="F693" s="4">
        <v>197.8768</v>
      </c>
      <c r="G693" s="1" t="s">
        <v>67</v>
      </c>
      <c r="H693" s="1">
        <v>1985</v>
      </c>
      <c r="I693" s="1" t="s">
        <v>51</v>
      </c>
      <c r="J693" s="1" t="s">
        <v>17</v>
      </c>
      <c r="K693" s="1" t="s">
        <v>30</v>
      </c>
      <c r="L693" s="4">
        <v>197.07679999999999</v>
      </c>
      <c r="M693">
        <f t="shared" si="50"/>
        <v>12.857645184136201</v>
      </c>
      <c r="N693" t="str">
        <f t="shared" si="51"/>
        <v>Small</v>
      </c>
      <c r="O693" t="str">
        <f t="shared" si="52"/>
        <v>Low  Fat</v>
      </c>
      <c r="P693">
        <f t="shared" si="53"/>
        <v>1</v>
      </c>
      <c r="Q693">
        <f t="shared" ca="1" si="54"/>
        <v>41</v>
      </c>
      <c r="R693" t="str">
        <f>IFERROR(VLOOKUP(J693,#REF!, 2,0),"Unknown")</f>
        <v>Unknown</v>
      </c>
    </row>
    <row r="694" spans="1:18" ht="12.5" x14ac:dyDescent="0.25">
      <c r="A694" s="1" t="s">
        <v>756</v>
      </c>
      <c r="B694" s="1">
        <v>15.35</v>
      </c>
      <c r="C694" s="1" t="s">
        <v>13</v>
      </c>
      <c r="D694" s="7">
        <v>9.6317593000000007E-2</v>
      </c>
      <c r="E694" s="1" t="s">
        <v>21</v>
      </c>
      <c r="F694" s="4">
        <v>197.3768</v>
      </c>
      <c r="G694" s="1" t="s">
        <v>33</v>
      </c>
      <c r="H694" s="1">
        <v>1987</v>
      </c>
      <c r="I694" s="1" t="s">
        <v>34</v>
      </c>
      <c r="J694" s="1" t="s">
        <v>23</v>
      </c>
      <c r="K694" s="1" t="s">
        <v>18</v>
      </c>
      <c r="L694" s="4">
        <v>3350.3056000000001</v>
      </c>
      <c r="M694">
        <f t="shared" si="50"/>
        <v>15.35</v>
      </c>
      <c r="N694" t="str">
        <f t="shared" si="51"/>
        <v>High</v>
      </c>
      <c r="O694" t="str">
        <f t="shared" si="52"/>
        <v>Low  Fat</v>
      </c>
      <c r="P694">
        <f t="shared" si="53"/>
        <v>17</v>
      </c>
      <c r="Q694">
        <f t="shared" ca="1" si="54"/>
        <v>39</v>
      </c>
      <c r="R694" t="str">
        <f>IFERROR(VLOOKUP(J694,#REF!, 2,0),"Unknown")</f>
        <v>Unknown</v>
      </c>
    </row>
    <row r="695" spans="1:18" ht="12.5" x14ac:dyDescent="0.25">
      <c r="A695" s="1" t="s">
        <v>266</v>
      </c>
      <c r="C695" s="1" t="s">
        <v>13</v>
      </c>
      <c r="D695" s="7">
        <v>4.357366E-2</v>
      </c>
      <c r="E695" s="1" t="s">
        <v>60</v>
      </c>
      <c r="F695" s="4">
        <v>192.88460000000001</v>
      </c>
      <c r="G695" s="1" t="s">
        <v>40</v>
      </c>
      <c r="H695" s="1">
        <v>1985</v>
      </c>
      <c r="I695" s="1" t="s">
        <v>16</v>
      </c>
      <c r="J695" s="1" t="s">
        <v>23</v>
      </c>
      <c r="K695" s="1" t="s">
        <v>41</v>
      </c>
      <c r="L695" s="4">
        <v>2293.0151999999998</v>
      </c>
      <c r="M695">
        <f t="shared" si="50"/>
        <v>12.857645184136201</v>
      </c>
      <c r="N695" t="str">
        <f t="shared" si="51"/>
        <v>Medium</v>
      </c>
      <c r="O695" t="str">
        <f t="shared" si="52"/>
        <v>Low  Fat</v>
      </c>
      <c r="P695">
        <f t="shared" si="53"/>
        <v>12</v>
      </c>
      <c r="Q695">
        <f t="shared" ca="1" si="54"/>
        <v>41</v>
      </c>
      <c r="R695" t="str">
        <f>IFERROR(VLOOKUP(J695,#REF!, 2,0),"Unknown")</f>
        <v>Unknown</v>
      </c>
    </row>
    <row r="696" spans="1:18" ht="12.5" x14ac:dyDescent="0.25">
      <c r="A696" s="1" t="s">
        <v>266</v>
      </c>
      <c r="B696" s="1">
        <v>9.3000000000000007</v>
      </c>
      <c r="C696" s="1" t="s">
        <v>13</v>
      </c>
      <c r="D696" s="7">
        <v>4.3777415E-2</v>
      </c>
      <c r="E696" s="1" t="s">
        <v>60</v>
      </c>
      <c r="F696" s="4">
        <v>192.9846</v>
      </c>
      <c r="G696" s="1" t="s">
        <v>62</v>
      </c>
      <c r="H696" s="1">
        <v>2004</v>
      </c>
      <c r="I696" s="1" t="s">
        <v>51</v>
      </c>
      <c r="J696" s="1" t="s">
        <v>45</v>
      </c>
      <c r="K696" s="1" t="s">
        <v>18</v>
      </c>
      <c r="L696" s="4">
        <v>6114.7071999999998</v>
      </c>
      <c r="M696">
        <f t="shared" si="50"/>
        <v>9.3000000000000007</v>
      </c>
      <c r="N696" t="str">
        <f t="shared" si="51"/>
        <v>Small</v>
      </c>
      <c r="O696" t="str">
        <f t="shared" si="52"/>
        <v>Low  Fat</v>
      </c>
      <c r="P696">
        <f t="shared" si="53"/>
        <v>32</v>
      </c>
      <c r="Q696">
        <f t="shared" ca="1" si="54"/>
        <v>22</v>
      </c>
      <c r="R696" t="str">
        <f>IFERROR(VLOOKUP(J696,#REF!, 2,0),"Unknown")</f>
        <v>Unknown</v>
      </c>
    </row>
    <row r="697" spans="1:18" ht="12.5" x14ac:dyDescent="0.25">
      <c r="A697" s="1" t="s">
        <v>266</v>
      </c>
      <c r="B697" s="1">
        <v>9.3000000000000007</v>
      </c>
      <c r="C697" s="1" t="s">
        <v>13</v>
      </c>
      <c r="D697" s="7">
        <v>4.3874493000000001E-2</v>
      </c>
      <c r="E697" s="1" t="s">
        <v>60</v>
      </c>
      <c r="F697" s="4">
        <v>191.08459999999999</v>
      </c>
      <c r="G697" s="1" t="s">
        <v>44</v>
      </c>
      <c r="H697" s="1">
        <v>2002</v>
      </c>
      <c r="J697" s="1" t="s">
        <v>45</v>
      </c>
      <c r="K697" s="1" t="s">
        <v>18</v>
      </c>
      <c r="L697" s="4">
        <v>1337.5922</v>
      </c>
      <c r="M697">
        <f t="shared" si="50"/>
        <v>9.3000000000000007</v>
      </c>
      <c r="N697" t="str">
        <f t="shared" si="51"/>
        <v>Small</v>
      </c>
      <c r="O697" t="str">
        <f t="shared" si="52"/>
        <v>Low  Fat</v>
      </c>
      <c r="P697">
        <f t="shared" si="53"/>
        <v>7</v>
      </c>
      <c r="Q697">
        <f t="shared" ca="1" si="54"/>
        <v>24</v>
      </c>
      <c r="R697" t="str">
        <f>IFERROR(VLOOKUP(J697,#REF!, 2,0),"Unknown")</f>
        <v>Unknown</v>
      </c>
    </row>
    <row r="698" spans="1:18" ht="12.5" x14ac:dyDescent="0.25">
      <c r="A698" s="1" t="s">
        <v>266</v>
      </c>
      <c r="B698" s="1">
        <v>9.3000000000000007</v>
      </c>
      <c r="C698" s="1" t="s">
        <v>13</v>
      </c>
      <c r="D698" s="7">
        <v>4.3785694E-2</v>
      </c>
      <c r="E698" s="1" t="s">
        <v>60</v>
      </c>
      <c r="F698" s="4">
        <v>191.68459999999999</v>
      </c>
      <c r="G698" s="1" t="s">
        <v>50</v>
      </c>
      <c r="H698" s="1">
        <v>1997</v>
      </c>
      <c r="I698" s="1" t="s">
        <v>51</v>
      </c>
      <c r="J698" s="1" t="s">
        <v>17</v>
      </c>
      <c r="K698" s="1" t="s">
        <v>18</v>
      </c>
      <c r="L698" s="4">
        <v>3057.3535999999999</v>
      </c>
      <c r="M698">
        <f t="shared" si="50"/>
        <v>9.3000000000000007</v>
      </c>
      <c r="N698" t="str">
        <f t="shared" si="51"/>
        <v>Small</v>
      </c>
      <c r="O698" t="str">
        <f t="shared" si="52"/>
        <v>Low  Fat</v>
      </c>
      <c r="P698">
        <f t="shared" si="53"/>
        <v>16</v>
      </c>
      <c r="Q698">
        <f t="shared" ca="1" si="54"/>
        <v>29</v>
      </c>
      <c r="R698" t="str">
        <f>IFERROR(VLOOKUP(J698,#REF!, 2,0),"Unknown")</f>
        <v>Unknown</v>
      </c>
    </row>
    <row r="699" spans="1:18" ht="12.5" x14ac:dyDescent="0.25">
      <c r="A699" s="1" t="s">
        <v>266</v>
      </c>
      <c r="B699" s="1">
        <v>9.3000000000000007</v>
      </c>
      <c r="C699" s="1" t="s">
        <v>13</v>
      </c>
      <c r="D699" s="7">
        <v>4.3964058E-2</v>
      </c>
      <c r="E699" s="1" t="s">
        <v>60</v>
      </c>
      <c r="F699" s="4">
        <v>192.38460000000001</v>
      </c>
      <c r="G699" s="1" t="s">
        <v>22</v>
      </c>
      <c r="H699" s="1">
        <v>2009</v>
      </c>
      <c r="I699" s="1" t="s">
        <v>16</v>
      </c>
      <c r="J699" s="1" t="s">
        <v>23</v>
      </c>
      <c r="K699" s="1" t="s">
        <v>24</v>
      </c>
      <c r="L699" s="4">
        <v>4586.0303999999996</v>
      </c>
      <c r="M699">
        <f t="shared" si="50"/>
        <v>9.3000000000000007</v>
      </c>
      <c r="N699" t="str">
        <f t="shared" si="51"/>
        <v>Medium</v>
      </c>
      <c r="O699" t="str">
        <f t="shared" si="52"/>
        <v>Low  Fat</v>
      </c>
      <c r="P699">
        <f t="shared" si="53"/>
        <v>24</v>
      </c>
      <c r="Q699">
        <f t="shared" ca="1" si="54"/>
        <v>17</v>
      </c>
      <c r="R699" t="str">
        <f>IFERROR(VLOOKUP(J699,#REF!, 2,0),"Unknown")</f>
        <v>Unknown</v>
      </c>
    </row>
    <row r="700" spans="1:18" ht="12.5" x14ac:dyDescent="0.25">
      <c r="A700" s="1" t="s">
        <v>266</v>
      </c>
      <c r="B700" s="1">
        <v>9.3000000000000007</v>
      </c>
      <c r="C700" s="1" t="s">
        <v>13</v>
      </c>
      <c r="D700" s="7">
        <v>7.3288275E-2</v>
      </c>
      <c r="E700" s="1" t="s">
        <v>60</v>
      </c>
      <c r="F700" s="4">
        <v>189.18459999999999</v>
      </c>
      <c r="G700" s="1" t="s">
        <v>29</v>
      </c>
      <c r="H700" s="1">
        <v>1998</v>
      </c>
      <c r="J700" s="1" t="s">
        <v>23</v>
      </c>
      <c r="K700" s="1" t="s">
        <v>30</v>
      </c>
      <c r="L700" s="4">
        <v>382.16919999999999</v>
      </c>
      <c r="M700">
        <f t="shared" si="50"/>
        <v>9.3000000000000007</v>
      </c>
      <c r="N700" t="str">
        <f t="shared" si="51"/>
        <v>Small</v>
      </c>
      <c r="O700" t="str">
        <f t="shared" si="52"/>
        <v>Low  Fat</v>
      </c>
      <c r="P700">
        <f t="shared" si="53"/>
        <v>2</v>
      </c>
      <c r="Q700">
        <f t="shared" ca="1" si="54"/>
        <v>28</v>
      </c>
      <c r="R700" t="str">
        <f>IFERROR(VLOOKUP(J700,#REF!, 2,0),"Unknown")</f>
        <v>Unknown</v>
      </c>
    </row>
    <row r="701" spans="1:18" ht="12.5" x14ac:dyDescent="0.25">
      <c r="A701" s="1" t="s">
        <v>734</v>
      </c>
      <c r="B701" s="1">
        <v>15.2</v>
      </c>
      <c r="C701" s="1" t="s">
        <v>13</v>
      </c>
      <c r="D701" s="7">
        <v>0.11312562700000001</v>
      </c>
      <c r="E701" s="1" t="s">
        <v>21</v>
      </c>
      <c r="F701" s="4">
        <v>38.684800000000003</v>
      </c>
      <c r="G701" s="1" t="s">
        <v>44</v>
      </c>
      <c r="H701" s="1">
        <v>2002</v>
      </c>
      <c r="J701" s="1" t="s">
        <v>45</v>
      </c>
      <c r="K701" s="1" t="s">
        <v>18</v>
      </c>
      <c r="L701" s="4">
        <v>1155.8288</v>
      </c>
      <c r="M701">
        <f t="shared" si="50"/>
        <v>15.2</v>
      </c>
      <c r="N701" t="str">
        <f t="shared" si="51"/>
        <v>Small</v>
      </c>
      <c r="O701" t="str">
        <f t="shared" si="52"/>
        <v>Low  Fat</v>
      </c>
      <c r="P701">
        <f t="shared" si="53"/>
        <v>30</v>
      </c>
      <c r="Q701">
        <f t="shared" ca="1" si="54"/>
        <v>24</v>
      </c>
      <c r="R701" t="str">
        <f>IFERROR(VLOOKUP(J701,#REF!, 2,0),"Unknown")</f>
        <v>Unknown</v>
      </c>
    </row>
    <row r="702" spans="1:18" ht="12.5" x14ac:dyDescent="0.25">
      <c r="A702" s="1" t="s">
        <v>734</v>
      </c>
      <c r="B702" s="1">
        <v>15.2</v>
      </c>
      <c r="C702" s="1" t="s">
        <v>13</v>
      </c>
      <c r="D702" s="7">
        <v>0.11289666900000001</v>
      </c>
      <c r="E702" s="1" t="s">
        <v>21</v>
      </c>
      <c r="F702" s="4">
        <v>36.084800000000001</v>
      </c>
      <c r="G702" s="1" t="s">
        <v>50</v>
      </c>
      <c r="H702" s="1">
        <v>1997</v>
      </c>
      <c r="I702" s="1" t="s">
        <v>51</v>
      </c>
      <c r="J702" s="1" t="s">
        <v>17</v>
      </c>
      <c r="K702" s="1" t="s">
        <v>18</v>
      </c>
      <c r="L702" s="4">
        <v>1193.1135999999999</v>
      </c>
      <c r="M702">
        <f t="shared" si="50"/>
        <v>15.2</v>
      </c>
      <c r="N702" t="str">
        <f t="shared" si="51"/>
        <v>Small</v>
      </c>
      <c r="O702" t="str">
        <f t="shared" si="52"/>
        <v>Low  Fat</v>
      </c>
      <c r="P702">
        <f t="shared" si="53"/>
        <v>33</v>
      </c>
      <c r="Q702">
        <f t="shared" ca="1" si="54"/>
        <v>29</v>
      </c>
      <c r="R702" t="str">
        <f>IFERROR(VLOOKUP(J702,#REF!, 2,0),"Unknown")</f>
        <v>Unknown</v>
      </c>
    </row>
    <row r="703" spans="1:18" ht="12.5" x14ac:dyDescent="0.25">
      <c r="A703" s="1" t="s">
        <v>734</v>
      </c>
      <c r="C703" s="1" t="s">
        <v>13</v>
      </c>
      <c r="D703" s="7">
        <v>0.112349962</v>
      </c>
      <c r="E703" s="1" t="s">
        <v>21</v>
      </c>
      <c r="F703" s="4">
        <v>39.184800000000003</v>
      </c>
      <c r="G703" s="1" t="s">
        <v>40</v>
      </c>
      <c r="H703" s="1">
        <v>1985</v>
      </c>
      <c r="I703" s="1" t="s">
        <v>16</v>
      </c>
      <c r="J703" s="1" t="s">
        <v>23</v>
      </c>
      <c r="K703" s="1" t="s">
        <v>41</v>
      </c>
      <c r="L703" s="4">
        <v>559.27200000000005</v>
      </c>
      <c r="M703">
        <f t="shared" si="50"/>
        <v>12.857645184136201</v>
      </c>
      <c r="N703" t="str">
        <f t="shared" si="51"/>
        <v>Medium</v>
      </c>
      <c r="O703" t="str">
        <f t="shared" si="52"/>
        <v>Low  Fat</v>
      </c>
      <c r="P703">
        <f t="shared" si="53"/>
        <v>14</v>
      </c>
      <c r="Q703">
        <f t="shared" ca="1" si="54"/>
        <v>41</v>
      </c>
      <c r="R703" t="str">
        <f>IFERROR(VLOOKUP(J703,#REF!, 2,0),"Unknown")</f>
        <v>Unknown</v>
      </c>
    </row>
    <row r="704" spans="1:18" ht="12.5" x14ac:dyDescent="0.25">
      <c r="A704" s="1" t="s">
        <v>734</v>
      </c>
      <c r="B704" s="1">
        <v>15.2</v>
      </c>
      <c r="C704" s="1" t="s">
        <v>13</v>
      </c>
      <c r="D704" s="7">
        <v>0.113072194</v>
      </c>
      <c r="E704" s="1" t="s">
        <v>21</v>
      </c>
      <c r="F704" s="4">
        <v>35.884799999999998</v>
      </c>
      <c r="G704" s="1" t="s">
        <v>15</v>
      </c>
      <c r="H704" s="1">
        <v>1999</v>
      </c>
      <c r="I704" s="1" t="s">
        <v>16</v>
      </c>
      <c r="J704" s="1" t="s">
        <v>17</v>
      </c>
      <c r="K704" s="1" t="s">
        <v>18</v>
      </c>
      <c r="L704" s="4">
        <v>596.55679999999995</v>
      </c>
      <c r="M704">
        <f t="shared" si="50"/>
        <v>15.2</v>
      </c>
      <c r="N704" t="str">
        <f t="shared" si="51"/>
        <v>Medium</v>
      </c>
      <c r="O704" t="str">
        <f t="shared" si="52"/>
        <v>Low  Fat</v>
      </c>
      <c r="P704">
        <f t="shared" si="53"/>
        <v>17</v>
      </c>
      <c r="Q704">
        <f t="shared" ca="1" si="54"/>
        <v>27</v>
      </c>
      <c r="R704" t="str">
        <f>IFERROR(VLOOKUP(J704,#REF!, 2,0),"Unknown")</f>
        <v>Unknown</v>
      </c>
    </row>
    <row r="705" spans="1:18" ht="12.5" x14ac:dyDescent="0.25">
      <c r="A705" s="1" t="s">
        <v>1574</v>
      </c>
      <c r="B705" s="1">
        <v>6.11</v>
      </c>
      <c r="C705" s="1" t="s">
        <v>20</v>
      </c>
      <c r="D705" s="7">
        <v>0.151925271</v>
      </c>
      <c r="E705" s="1" t="s">
        <v>21</v>
      </c>
      <c r="F705" s="4">
        <v>46.608600000000003</v>
      </c>
      <c r="G705" s="1" t="s">
        <v>62</v>
      </c>
      <c r="H705" s="1">
        <v>2004</v>
      </c>
      <c r="I705" s="1" t="s">
        <v>51</v>
      </c>
      <c r="J705" s="1" t="s">
        <v>45</v>
      </c>
      <c r="K705" s="1" t="s">
        <v>18</v>
      </c>
      <c r="L705" s="4">
        <v>624.5204</v>
      </c>
      <c r="M705">
        <f t="shared" si="50"/>
        <v>6.11</v>
      </c>
      <c r="N705" t="str">
        <f t="shared" si="51"/>
        <v>Small</v>
      </c>
      <c r="O705" t="str">
        <f t="shared" si="52"/>
        <v>Regular</v>
      </c>
      <c r="P705">
        <f t="shared" si="53"/>
        <v>13</v>
      </c>
      <c r="Q705">
        <f t="shared" ca="1" si="54"/>
        <v>22</v>
      </c>
      <c r="R705" t="str">
        <f>IFERROR(VLOOKUP(J705,#REF!, 2,0),"Unknown")</f>
        <v>Unknown</v>
      </c>
    </row>
    <row r="706" spans="1:18" ht="12.5" x14ac:dyDescent="0.25">
      <c r="A706" s="1" t="s">
        <v>1574</v>
      </c>
      <c r="B706" s="1">
        <v>6.11</v>
      </c>
      <c r="C706" s="1" t="s">
        <v>20</v>
      </c>
      <c r="D706" s="7">
        <v>0.151827552</v>
      </c>
      <c r="E706" s="1" t="s">
        <v>21</v>
      </c>
      <c r="F706" s="4">
        <v>43.008600000000001</v>
      </c>
      <c r="G706" s="1" t="s">
        <v>33</v>
      </c>
      <c r="H706" s="1">
        <v>1987</v>
      </c>
      <c r="I706" s="1" t="s">
        <v>34</v>
      </c>
      <c r="J706" s="1" t="s">
        <v>23</v>
      </c>
      <c r="K706" s="1" t="s">
        <v>18</v>
      </c>
      <c r="L706" s="4">
        <v>490.69459999999998</v>
      </c>
      <c r="M706">
        <f t="shared" ref="M706:M769" si="55">IF(B706="",AVERAGE($B$2:$B$8524),B706)</f>
        <v>6.11</v>
      </c>
      <c r="N706" t="str">
        <f t="shared" ref="N706:N769" si="56">IF(I706="","Small",I706)</f>
        <v>High</v>
      </c>
      <c r="O706" t="str">
        <f t="shared" ref="O706:O769" si="57">IF(OR(C706="low fat", C706="LF"), "Low  Fat", IF(OR(C706="reg"),"Regular",C706))</f>
        <v>Regular</v>
      </c>
      <c r="P706">
        <f t="shared" si="53"/>
        <v>11</v>
      </c>
      <c r="Q706">
        <f t="shared" ca="1" si="54"/>
        <v>39</v>
      </c>
      <c r="R706" t="str">
        <f>IFERROR(VLOOKUP(J706,#REF!, 2,0),"Unknown")</f>
        <v>Unknown</v>
      </c>
    </row>
    <row r="707" spans="1:18" ht="12.5" x14ac:dyDescent="0.25">
      <c r="A707" s="1" t="s">
        <v>1574</v>
      </c>
      <c r="B707" s="1">
        <v>6.11</v>
      </c>
      <c r="C707" s="1" t="s">
        <v>20</v>
      </c>
      <c r="D707" s="7">
        <v>0</v>
      </c>
      <c r="E707" s="1" t="s">
        <v>21</v>
      </c>
      <c r="F707" s="4">
        <v>43.008600000000001</v>
      </c>
      <c r="G707" s="1" t="s">
        <v>15</v>
      </c>
      <c r="H707" s="1">
        <v>1999</v>
      </c>
      <c r="I707" s="1" t="s">
        <v>16</v>
      </c>
      <c r="J707" s="1" t="s">
        <v>17</v>
      </c>
      <c r="K707" s="1" t="s">
        <v>18</v>
      </c>
      <c r="L707" s="4">
        <v>713.73760000000004</v>
      </c>
      <c r="M707">
        <f t="shared" si="55"/>
        <v>6.11</v>
      </c>
      <c r="N707" t="str">
        <f t="shared" si="56"/>
        <v>Medium</v>
      </c>
      <c r="O707" t="str">
        <f t="shared" si="57"/>
        <v>Regular</v>
      </c>
      <c r="P707">
        <f t="shared" ref="P707:P770" si="58">ROUND(L707/F707,0)</f>
        <v>17</v>
      </c>
      <c r="Q707">
        <f t="shared" ref="Q707:Q770" ca="1" si="59">YEAR(TODAY())-H707</f>
        <v>27</v>
      </c>
      <c r="R707" t="str">
        <f>IFERROR(VLOOKUP(J707,#REF!, 2,0),"Unknown")</f>
        <v>Unknown</v>
      </c>
    </row>
    <row r="708" spans="1:18" ht="12.5" x14ac:dyDescent="0.25">
      <c r="A708" s="1" t="s">
        <v>1574</v>
      </c>
      <c r="B708" s="1">
        <v>6.11</v>
      </c>
      <c r="C708" s="1" t="s">
        <v>20</v>
      </c>
      <c r="D708" s="7">
        <v>0.15281351800000001</v>
      </c>
      <c r="E708" s="1" t="s">
        <v>21</v>
      </c>
      <c r="F708" s="4">
        <v>45.608600000000003</v>
      </c>
      <c r="G708" s="1" t="s">
        <v>47</v>
      </c>
      <c r="H708" s="1">
        <v>2007</v>
      </c>
      <c r="J708" s="1" t="s">
        <v>45</v>
      </c>
      <c r="K708" s="1" t="s">
        <v>18</v>
      </c>
      <c r="L708" s="4">
        <v>1025.9978000000001</v>
      </c>
      <c r="M708">
        <f t="shared" si="55"/>
        <v>6.11</v>
      </c>
      <c r="N708" t="str">
        <f t="shared" si="56"/>
        <v>Small</v>
      </c>
      <c r="O708" t="str">
        <f t="shared" si="57"/>
        <v>Regular</v>
      </c>
      <c r="P708">
        <f t="shared" si="58"/>
        <v>22</v>
      </c>
      <c r="Q708">
        <f t="shared" ca="1" si="59"/>
        <v>19</v>
      </c>
      <c r="R708" t="str">
        <f>IFERROR(VLOOKUP(J708,#REF!, 2,0),"Unknown")</f>
        <v>Unknown</v>
      </c>
    </row>
    <row r="709" spans="1:18" ht="12.5" x14ac:dyDescent="0.25">
      <c r="A709" s="1" t="s">
        <v>1574</v>
      </c>
      <c r="B709" s="1">
        <v>6.11</v>
      </c>
      <c r="C709" s="1" t="s">
        <v>20</v>
      </c>
      <c r="D709" s="7">
        <v>0.152262171</v>
      </c>
      <c r="E709" s="1" t="s">
        <v>21</v>
      </c>
      <c r="F709" s="4">
        <v>44.4086</v>
      </c>
      <c r="G709" s="1" t="s">
        <v>44</v>
      </c>
      <c r="H709" s="1">
        <v>2002</v>
      </c>
      <c r="J709" s="1" t="s">
        <v>45</v>
      </c>
      <c r="K709" s="1" t="s">
        <v>18</v>
      </c>
      <c r="L709" s="4">
        <v>1159.8235999999999</v>
      </c>
      <c r="M709">
        <f t="shared" si="55"/>
        <v>6.11</v>
      </c>
      <c r="N709" t="str">
        <f t="shared" si="56"/>
        <v>Small</v>
      </c>
      <c r="O709" t="str">
        <f t="shared" si="57"/>
        <v>Regular</v>
      </c>
      <c r="P709">
        <f t="shared" si="58"/>
        <v>26</v>
      </c>
      <c r="Q709">
        <f t="shared" ca="1" si="59"/>
        <v>24</v>
      </c>
      <c r="R709" t="str">
        <f>IFERROR(VLOOKUP(J709,#REF!, 2,0),"Unknown")</f>
        <v>Unknown</v>
      </c>
    </row>
    <row r="710" spans="1:18" ht="12.5" x14ac:dyDescent="0.25">
      <c r="A710" s="1" t="s">
        <v>720</v>
      </c>
      <c r="C710" s="1" t="s">
        <v>13</v>
      </c>
      <c r="D710" s="7">
        <v>6.2892909999999998E-3</v>
      </c>
      <c r="E710" s="1" t="s">
        <v>60</v>
      </c>
      <c r="F710" s="4">
        <v>153.2998</v>
      </c>
      <c r="G710" s="1" t="s">
        <v>67</v>
      </c>
      <c r="H710" s="1">
        <v>1985</v>
      </c>
      <c r="I710" s="1" t="s">
        <v>51</v>
      </c>
      <c r="J710" s="1" t="s">
        <v>17</v>
      </c>
      <c r="K710" s="1" t="s">
        <v>30</v>
      </c>
      <c r="L710" s="4">
        <v>461.39940000000001</v>
      </c>
      <c r="M710">
        <f t="shared" si="55"/>
        <v>12.857645184136201</v>
      </c>
      <c r="N710" t="str">
        <f t="shared" si="56"/>
        <v>Small</v>
      </c>
      <c r="O710" t="str">
        <f t="shared" si="57"/>
        <v>Low  Fat</v>
      </c>
      <c r="P710">
        <f t="shared" si="58"/>
        <v>3</v>
      </c>
      <c r="Q710">
        <f t="shared" ca="1" si="59"/>
        <v>41</v>
      </c>
      <c r="R710" t="str">
        <f>IFERROR(VLOOKUP(J710,#REF!, 2,0),"Unknown")</f>
        <v>Unknown</v>
      </c>
    </row>
    <row r="711" spans="1:18" ht="12.5" x14ac:dyDescent="0.25">
      <c r="A711" s="1" t="s">
        <v>720</v>
      </c>
      <c r="B711" s="1">
        <v>5.88</v>
      </c>
      <c r="C711" s="1" t="s">
        <v>13</v>
      </c>
      <c r="D711" s="7">
        <v>3.6067260000000002E-3</v>
      </c>
      <c r="E711" s="1" t="s">
        <v>60</v>
      </c>
      <c r="F711" s="4">
        <v>154.19980000000001</v>
      </c>
      <c r="G711" s="1" t="s">
        <v>22</v>
      </c>
      <c r="H711" s="1">
        <v>2009</v>
      </c>
      <c r="I711" s="1" t="s">
        <v>16</v>
      </c>
      <c r="J711" s="1" t="s">
        <v>23</v>
      </c>
      <c r="K711" s="1" t="s">
        <v>24</v>
      </c>
      <c r="L711" s="4">
        <v>1384.1982</v>
      </c>
      <c r="M711">
        <f t="shared" si="55"/>
        <v>5.88</v>
      </c>
      <c r="N711" t="str">
        <f t="shared" si="56"/>
        <v>Medium</v>
      </c>
      <c r="O711" t="str">
        <f t="shared" si="57"/>
        <v>Low  Fat</v>
      </c>
      <c r="P711">
        <f t="shared" si="58"/>
        <v>9</v>
      </c>
      <c r="Q711">
        <f t="shared" ca="1" si="59"/>
        <v>17</v>
      </c>
      <c r="R711" t="str">
        <f>IFERROR(VLOOKUP(J711,#REF!, 2,0),"Unknown")</f>
        <v>Unknown</v>
      </c>
    </row>
    <row r="712" spans="1:18" ht="12.5" x14ac:dyDescent="0.25">
      <c r="A712" s="1" t="s">
        <v>720</v>
      </c>
      <c r="B712" s="1">
        <v>5.88</v>
      </c>
      <c r="C712" s="1" t="s">
        <v>13</v>
      </c>
      <c r="D712" s="7">
        <v>3.5891040000000001E-3</v>
      </c>
      <c r="E712" s="1" t="s">
        <v>60</v>
      </c>
      <c r="F712" s="4">
        <v>155.59979999999999</v>
      </c>
      <c r="G712" s="1" t="s">
        <v>33</v>
      </c>
      <c r="H712" s="1">
        <v>1987</v>
      </c>
      <c r="I712" s="1" t="s">
        <v>34</v>
      </c>
      <c r="J712" s="1" t="s">
        <v>23</v>
      </c>
      <c r="K712" s="1" t="s">
        <v>18</v>
      </c>
      <c r="L712" s="4">
        <v>1691.7978000000001</v>
      </c>
      <c r="M712">
        <f t="shared" si="55"/>
        <v>5.88</v>
      </c>
      <c r="N712" t="str">
        <f t="shared" si="56"/>
        <v>High</v>
      </c>
      <c r="O712" t="str">
        <f t="shared" si="57"/>
        <v>Low  Fat</v>
      </c>
      <c r="P712">
        <f t="shared" si="58"/>
        <v>11</v>
      </c>
      <c r="Q712">
        <f t="shared" ca="1" si="59"/>
        <v>39</v>
      </c>
      <c r="R712" t="str">
        <f>IFERROR(VLOOKUP(J712,#REF!, 2,0),"Unknown")</f>
        <v>Unknown</v>
      </c>
    </row>
    <row r="713" spans="1:18" ht="12.5" x14ac:dyDescent="0.25">
      <c r="A713" s="1" t="s">
        <v>720</v>
      </c>
      <c r="B713" s="1">
        <v>5.88</v>
      </c>
      <c r="C713" s="1" t="s">
        <v>13</v>
      </c>
      <c r="D713" s="7">
        <v>3.5993779999999999E-3</v>
      </c>
      <c r="E713" s="1" t="s">
        <v>60</v>
      </c>
      <c r="F713" s="4">
        <v>152.2998</v>
      </c>
      <c r="G713" s="1" t="s">
        <v>44</v>
      </c>
      <c r="H713" s="1">
        <v>2002</v>
      </c>
      <c r="J713" s="1" t="s">
        <v>45</v>
      </c>
      <c r="K713" s="1" t="s">
        <v>18</v>
      </c>
      <c r="L713" s="4">
        <v>3075.9960000000001</v>
      </c>
      <c r="M713">
        <f t="shared" si="55"/>
        <v>5.88</v>
      </c>
      <c r="N713" t="str">
        <f t="shared" si="56"/>
        <v>Small</v>
      </c>
      <c r="O713" t="str">
        <f t="shared" si="57"/>
        <v>Low  Fat</v>
      </c>
      <c r="P713">
        <f t="shared" si="58"/>
        <v>20</v>
      </c>
      <c r="Q713">
        <f t="shared" ca="1" si="59"/>
        <v>24</v>
      </c>
      <c r="R713" t="str">
        <f>IFERROR(VLOOKUP(J713,#REF!, 2,0),"Unknown")</f>
        <v>Unknown</v>
      </c>
    </row>
    <row r="714" spans="1:18" ht="12.5" x14ac:dyDescent="0.25">
      <c r="A714" s="1" t="s">
        <v>720</v>
      </c>
      <c r="B714" s="1">
        <v>5.88</v>
      </c>
      <c r="C714" s="1" t="s">
        <v>13</v>
      </c>
      <c r="D714" s="7">
        <v>3.6124109999999998E-3</v>
      </c>
      <c r="E714" s="1" t="s">
        <v>60</v>
      </c>
      <c r="F714" s="4">
        <v>154.19980000000001</v>
      </c>
      <c r="G714" s="1" t="s">
        <v>47</v>
      </c>
      <c r="H714" s="1">
        <v>2007</v>
      </c>
      <c r="J714" s="1" t="s">
        <v>45</v>
      </c>
      <c r="K714" s="1" t="s">
        <v>18</v>
      </c>
      <c r="L714" s="4">
        <v>3537.3953999999999</v>
      </c>
      <c r="M714">
        <f t="shared" si="55"/>
        <v>5.88</v>
      </c>
      <c r="N714" t="str">
        <f t="shared" si="56"/>
        <v>Small</v>
      </c>
      <c r="O714" t="str">
        <f t="shared" si="57"/>
        <v>Low  Fat</v>
      </c>
      <c r="P714">
        <f t="shared" si="58"/>
        <v>23</v>
      </c>
      <c r="Q714">
        <f t="shared" ca="1" si="59"/>
        <v>19</v>
      </c>
      <c r="R714" t="str">
        <f>IFERROR(VLOOKUP(J714,#REF!, 2,0),"Unknown")</f>
        <v>Unknown</v>
      </c>
    </row>
    <row r="715" spans="1:18" ht="12.5" x14ac:dyDescent="0.25">
      <c r="A715" s="1" t="s">
        <v>720</v>
      </c>
      <c r="B715" s="1">
        <v>5.88</v>
      </c>
      <c r="C715" s="1" t="s">
        <v>13</v>
      </c>
      <c r="D715" s="7">
        <v>3.597678E-3</v>
      </c>
      <c r="E715" s="1" t="s">
        <v>60</v>
      </c>
      <c r="F715" s="4">
        <v>153.8998</v>
      </c>
      <c r="G715" s="1" t="s">
        <v>15</v>
      </c>
      <c r="H715" s="1">
        <v>1999</v>
      </c>
      <c r="I715" s="1" t="s">
        <v>16</v>
      </c>
      <c r="J715" s="1" t="s">
        <v>17</v>
      </c>
      <c r="K715" s="1" t="s">
        <v>18</v>
      </c>
      <c r="L715" s="4">
        <v>2922.1961999999999</v>
      </c>
      <c r="M715">
        <f t="shared" si="55"/>
        <v>5.88</v>
      </c>
      <c r="N715" t="str">
        <f t="shared" si="56"/>
        <v>Medium</v>
      </c>
      <c r="O715" t="str">
        <f t="shared" si="57"/>
        <v>Low  Fat</v>
      </c>
      <c r="P715">
        <f t="shared" si="58"/>
        <v>19</v>
      </c>
      <c r="Q715">
        <f t="shared" ca="1" si="59"/>
        <v>27</v>
      </c>
      <c r="R715" t="str">
        <f>IFERROR(VLOOKUP(J715,#REF!, 2,0),"Unknown")</f>
        <v>Unknown</v>
      </c>
    </row>
    <row r="716" spans="1:18" ht="12.5" x14ac:dyDescent="0.25">
      <c r="A716" s="1" t="s">
        <v>720</v>
      </c>
      <c r="C716" s="1" t="s">
        <v>92</v>
      </c>
      <c r="D716" s="7">
        <v>3.5746979999999999E-3</v>
      </c>
      <c r="E716" s="1" t="s">
        <v>60</v>
      </c>
      <c r="F716" s="4">
        <v>154.69980000000001</v>
      </c>
      <c r="G716" s="1" t="s">
        <v>40</v>
      </c>
      <c r="H716" s="1">
        <v>1985</v>
      </c>
      <c r="I716" s="1" t="s">
        <v>16</v>
      </c>
      <c r="J716" s="1" t="s">
        <v>23</v>
      </c>
      <c r="K716" s="1" t="s">
        <v>41</v>
      </c>
      <c r="L716" s="4">
        <v>3229.7957999999999</v>
      </c>
      <c r="M716">
        <f t="shared" si="55"/>
        <v>12.857645184136201</v>
      </c>
      <c r="N716" t="str">
        <f t="shared" si="56"/>
        <v>Medium</v>
      </c>
      <c r="O716" t="str">
        <f t="shared" si="57"/>
        <v>Low  Fat</v>
      </c>
      <c r="P716">
        <f t="shared" si="58"/>
        <v>21</v>
      </c>
      <c r="Q716">
        <f t="shared" ca="1" si="59"/>
        <v>41</v>
      </c>
      <c r="R716" t="str">
        <f>IFERROR(VLOOKUP(J716,#REF!, 2,0),"Unknown")</f>
        <v>Unknown</v>
      </c>
    </row>
    <row r="717" spans="1:18" ht="12.5" x14ac:dyDescent="0.25">
      <c r="A717" s="1" t="s">
        <v>835</v>
      </c>
      <c r="B717" s="1">
        <v>7.85</v>
      </c>
      <c r="C717" s="1" t="s">
        <v>13</v>
      </c>
      <c r="D717" s="7">
        <v>0.16298027600000001</v>
      </c>
      <c r="E717" s="1" t="s">
        <v>60</v>
      </c>
      <c r="F717" s="4">
        <v>145.24440000000001</v>
      </c>
      <c r="G717" s="1" t="s">
        <v>50</v>
      </c>
      <c r="H717" s="1">
        <v>1997</v>
      </c>
      <c r="I717" s="1" t="s">
        <v>51</v>
      </c>
      <c r="J717" s="1" t="s">
        <v>17</v>
      </c>
      <c r="K717" s="1" t="s">
        <v>18</v>
      </c>
      <c r="L717" s="4">
        <v>1451.444</v>
      </c>
      <c r="M717">
        <f t="shared" si="55"/>
        <v>7.85</v>
      </c>
      <c r="N717" t="str">
        <f t="shared" si="56"/>
        <v>Small</v>
      </c>
      <c r="O717" t="str">
        <f t="shared" si="57"/>
        <v>Low  Fat</v>
      </c>
      <c r="P717">
        <f t="shared" si="58"/>
        <v>10</v>
      </c>
      <c r="Q717">
        <f t="shared" ca="1" si="59"/>
        <v>29</v>
      </c>
      <c r="R717" t="str">
        <f>IFERROR(VLOOKUP(J717,#REF!, 2,0),"Unknown")</f>
        <v>Unknown</v>
      </c>
    </row>
    <row r="718" spans="1:18" ht="12.5" x14ac:dyDescent="0.25">
      <c r="A718" s="1" t="s">
        <v>835</v>
      </c>
      <c r="B718" s="1">
        <v>7.85</v>
      </c>
      <c r="C718" s="1" t="s">
        <v>13</v>
      </c>
      <c r="D718" s="7">
        <v>0.163233667</v>
      </c>
      <c r="E718" s="1" t="s">
        <v>60</v>
      </c>
      <c r="F718" s="4">
        <v>144.64439999999999</v>
      </c>
      <c r="G718" s="1" t="s">
        <v>15</v>
      </c>
      <c r="H718" s="1">
        <v>1999</v>
      </c>
      <c r="I718" s="1" t="s">
        <v>16</v>
      </c>
      <c r="J718" s="1" t="s">
        <v>17</v>
      </c>
      <c r="K718" s="1" t="s">
        <v>18</v>
      </c>
      <c r="L718" s="4">
        <v>2467.4548</v>
      </c>
      <c r="M718">
        <f t="shared" si="55"/>
        <v>7.85</v>
      </c>
      <c r="N718" t="str">
        <f t="shared" si="56"/>
        <v>Medium</v>
      </c>
      <c r="O718" t="str">
        <f t="shared" si="57"/>
        <v>Low  Fat</v>
      </c>
      <c r="P718">
        <f t="shared" si="58"/>
        <v>17</v>
      </c>
      <c r="Q718">
        <f t="shared" ca="1" si="59"/>
        <v>27</v>
      </c>
      <c r="R718" t="str">
        <f>IFERROR(VLOOKUP(J718,#REF!, 2,0),"Unknown")</f>
        <v>Unknown</v>
      </c>
    </row>
    <row r="719" spans="1:18" ht="12.5" x14ac:dyDescent="0.25">
      <c r="A719" s="1" t="s">
        <v>835</v>
      </c>
      <c r="B719" s="1">
        <v>7.85</v>
      </c>
      <c r="C719" s="1" t="s">
        <v>13</v>
      </c>
      <c r="D719" s="7">
        <v>0.163310805</v>
      </c>
      <c r="E719" s="1" t="s">
        <v>60</v>
      </c>
      <c r="F719" s="4">
        <v>143.5444</v>
      </c>
      <c r="G719" s="1" t="s">
        <v>44</v>
      </c>
      <c r="H719" s="1">
        <v>2002</v>
      </c>
      <c r="J719" s="1" t="s">
        <v>45</v>
      </c>
      <c r="K719" s="1" t="s">
        <v>18</v>
      </c>
      <c r="L719" s="4">
        <v>3628.61</v>
      </c>
      <c r="M719">
        <f t="shared" si="55"/>
        <v>7.85</v>
      </c>
      <c r="N719" t="str">
        <f t="shared" si="56"/>
        <v>Small</v>
      </c>
      <c r="O719" t="str">
        <f t="shared" si="57"/>
        <v>Low  Fat</v>
      </c>
      <c r="P719">
        <f t="shared" si="58"/>
        <v>25</v>
      </c>
      <c r="Q719">
        <f t="shared" ca="1" si="59"/>
        <v>24</v>
      </c>
      <c r="R719" t="str">
        <f>IFERROR(VLOOKUP(J719,#REF!, 2,0),"Unknown")</f>
        <v>Unknown</v>
      </c>
    </row>
    <row r="720" spans="1:18" ht="12.5" x14ac:dyDescent="0.25">
      <c r="A720" s="1" t="s">
        <v>835</v>
      </c>
      <c r="B720" s="1">
        <v>7.85</v>
      </c>
      <c r="C720" s="1" t="s">
        <v>13</v>
      </c>
      <c r="D720" s="7">
        <v>0.16390215899999999</v>
      </c>
      <c r="E720" s="1" t="s">
        <v>60</v>
      </c>
      <c r="F720" s="4">
        <v>143.34440000000001</v>
      </c>
      <c r="G720" s="1" t="s">
        <v>47</v>
      </c>
      <c r="H720" s="1">
        <v>2007</v>
      </c>
      <c r="J720" s="1" t="s">
        <v>45</v>
      </c>
      <c r="K720" s="1" t="s">
        <v>18</v>
      </c>
      <c r="L720" s="4">
        <v>1596.5884000000001</v>
      </c>
      <c r="M720">
        <f t="shared" si="55"/>
        <v>7.85</v>
      </c>
      <c r="N720" t="str">
        <f t="shared" si="56"/>
        <v>Small</v>
      </c>
      <c r="O720" t="str">
        <f t="shared" si="57"/>
        <v>Low  Fat</v>
      </c>
      <c r="P720">
        <f t="shared" si="58"/>
        <v>11</v>
      </c>
      <c r="Q720">
        <f t="shared" ca="1" si="59"/>
        <v>19</v>
      </c>
      <c r="R720" t="str">
        <f>IFERROR(VLOOKUP(J720,#REF!, 2,0),"Unknown")</f>
        <v>Unknown</v>
      </c>
    </row>
    <row r="721" spans="1:18" ht="12.5" x14ac:dyDescent="0.25">
      <c r="A721" s="1" t="s">
        <v>1531</v>
      </c>
      <c r="B721" s="1">
        <v>8.01</v>
      </c>
      <c r="C721" s="1" t="s">
        <v>13</v>
      </c>
      <c r="D721" s="7">
        <v>7.0356804999999994E-2</v>
      </c>
      <c r="E721" s="1" t="s">
        <v>60</v>
      </c>
      <c r="F721" s="4">
        <v>36.853200000000001</v>
      </c>
      <c r="G721" s="1" t="s">
        <v>15</v>
      </c>
      <c r="H721" s="1">
        <v>1999</v>
      </c>
      <c r="I721" s="1" t="s">
        <v>16</v>
      </c>
      <c r="J721" s="1" t="s">
        <v>17</v>
      </c>
      <c r="K721" s="1" t="s">
        <v>18</v>
      </c>
      <c r="L721" s="4">
        <v>755.0172</v>
      </c>
      <c r="M721">
        <f t="shared" si="55"/>
        <v>8.01</v>
      </c>
      <c r="N721" t="str">
        <f t="shared" si="56"/>
        <v>Medium</v>
      </c>
      <c r="O721" t="str">
        <f t="shared" si="57"/>
        <v>Low  Fat</v>
      </c>
      <c r="P721">
        <f t="shared" si="58"/>
        <v>20</v>
      </c>
      <c r="Q721">
        <f t="shared" ca="1" si="59"/>
        <v>27</v>
      </c>
      <c r="R721" t="str">
        <f>IFERROR(VLOOKUP(J721,#REF!, 2,0),"Unknown")</f>
        <v>Unknown</v>
      </c>
    </row>
    <row r="722" spans="1:18" ht="12.5" x14ac:dyDescent="0.25">
      <c r="A722" s="1" t="s">
        <v>1531</v>
      </c>
      <c r="B722" s="1">
        <v>8.01</v>
      </c>
      <c r="C722" s="1" t="s">
        <v>13</v>
      </c>
      <c r="D722" s="7">
        <v>7.0189131000000002E-2</v>
      </c>
      <c r="E722" s="1" t="s">
        <v>60</v>
      </c>
      <c r="F722" s="4">
        <v>37.953200000000002</v>
      </c>
      <c r="G722" s="1" t="s">
        <v>33</v>
      </c>
      <c r="H722" s="1">
        <v>1987</v>
      </c>
      <c r="I722" s="1" t="s">
        <v>34</v>
      </c>
      <c r="J722" s="1" t="s">
        <v>23</v>
      </c>
      <c r="K722" s="1" t="s">
        <v>18</v>
      </c>
      <c r="L722" s="4">
        <v>826.92359999999996</v>
      </c>
      <c r="M722">
        <f t="shared" si="55"/>
        <v>8.01</v>
      </c>
      <c r="N722" t="str">
        <f t="shared" si="56"/>
        <v>High</v>
      </c>
      <c r="O722" t="str">
        <f t="shared" si="57"/>
        <v>Low  Fat</v>
      </c>
      <c r="P722">
        <f t="shared" si="58"/>
        <v>22</v>
      </c>
      <c r="Q722">
        <f t="shared" ca="1" si="59"/>
        <v>39</v>
      </c>
      <c r="R722" t="str">
        <f>IFERROR(VLOOKUP(J722,#REF!, 2,0),"Unknown")</f>
        <v>Unknown</v>
      </c>
    </row>
    <row r="723" spans="1:18" ht="12.5" x14ac:dyDescent="0.25">
      <c r="A723" s="1" t="s">
        <v>1531</v>
      </c>
      <c r="B723" s="1">
        <v>8.01</v>
      </c>
      <c r="C723" s="1" t="s">
        <v>13</v>
      </c>
      <c r="D723" s="7">
        <v>7.0234305999999996E-2</v>
      </c>
      <c r="E723" s="1" t="s">
        <v>60</v>
      </c>
      <c r="F723" s="4">
        <v>34.953200000000002</v>
      </c>
      <c r="G723" s="1" t="s">
        <v>62</v>
      </c>
      <c r="H723" s="1">
        <v>2004</v>
      </c>
      <c r="I723" s="1" t="s">
        <v>51</v>
      </c>
      <c r="J723" s="1" t="s">
        <v>45</v>
      </c>
      <c r="K723" s="1" t="s">
        <v>18</v>
      </c>
      <c r="L723" s="4">
        <v>539.298</v>
      </c>
      <c r="M723">
        <f t="shared" si="55"/>
        <v>8.01</v>
      </c>
      <c r="N723" t="str">
        <f t="shared" si="56"/>
        <v>Small</v>
      </c>
      <c r="O723" t="str">
        <f t="shared" si="57"/>
        <v>Low  Fat</v>
      </c>
      <c r="P723">
        <f t="shared" si="58"/>
        <v>15</v>
      </c>
      <c r="Q723">
        <f t="shared" ca="1" si="59"/>
        <v>22</v>
      </c>
      <c r="R723" t="str">
        <f>IFERROR(VLOOKUP(J723,#REF!, 2,0),"Unknown")</f>
        <v>Unknown</v>
      </c>
    </row>
    <row r="724" spans="1:18" ht="12.5" x14ac:dyDescent="0.25">
      <c r="A724" s="1" t="s">
        <v>1531</v>
      </c>
      <c r="B724" s="1">
        <v>8.01</v>
      </c>
      <c r="C724" s="1" t="s">
        <v>13</v>
      </c>
      <c r="D724" s="7">
        <v>7.0247588999999999E-2</v>
      </c>
      <c r="E724" s="1" t="s">
        <v>60</v>
      </c>
      <c r="F724" s="4">
        <v>37.553199999999997</v>
      </c>
      <c r="G724" s="1" t="s">
        <v>50</v>
      </c>
      <c r="H724" s="1">
        <v>1997</v>
      </c>
      <c r="I724" s="1" t="s">
        <v>51</v>
      </c>
      <c r="J724" s="1" t="s">
        <v>17</v>
      </c>
      <c r="K724" s="1" t="s">
        <v>18</v>
      </c>
      <c r="L724" s="4">
        <v>1366.2216000000001</v>
      </c>
      <c r="M724">
        <f t="shared" si="55"/>
        <v>8.01</v>
      </c>
      <c r="N724" t="str">
        <f t="shared" si="56"/>
        <v>Small</v>
      </c>
      <c r="O724" t="str">
        <f t="shared" si="57"/>
        <v>Low  Fat</v>
      </c>
      <c r="P724">
        <f t="shared" si="58"/>
        <v>36</v>
      </c>
      <c r="Q724">
        <f t="shared" ca="1" si="59"/>
        <v>29</v>
      </c>
      <c r="R724" t="str">
        <f>IFERROR(VLOOKUP(J724,#REF!, 2,0),"Unknown")</f>
        <v>Unknown</v>
      </c>
    </row>
    <row r="725" spans="1:18" ht="12.5" x14ac:dyDescent="0.25">
      <c r="A725" s="1" t="s">
        <v>1531</v>
      </c>
      <c r="B725" s="1">
        <v>8.01</v>
      </c>
      <c r="C725" s="1" t="s">
        <v>13</v>
      </c>
      <c r="D725" s="7">
        <v>7.0533747999999993E-2</v>
      </c>
      <c r="E725" s="1" t="s">
        <v>60</v>
      </c>
      <c r="F725" s="4">
        <v>34.2532</v>
      </c>
      <c r="G725" s="1" t="s">
        <v>22</v>
      </c>
      <c r="H725" s="1">
        <v>2009</v>
      </c>
      <c r="I725" s="1" t="s">
        <v>16</v>
      </c>
      <c r="J725" s="1" t="s">
        <v>23</v>
      </c>
      <c r="K725" s="1" t="s">
        <v>24</v>
      </c>
      <c r="L725" s="4">
        <v>467.39159999999998</v>
      </c>
      <c r="M725">
        <f t="shared" si="55"/>
        <v>8.01</v>
      </c>
      <c r="N725" t="str">
        <f t="shared" si="56"/>
        <v>Medium</v>
      </c>
      <c r="O725" t="str">
        <f t="shared" si="57"/>
        <v>Low  Fat</v>
      </c>
      <c r="P725">
        <f t="shared" si="58"/>
        <v>14</v>
      </c>
      <c r="Q725">
        <f t="shared" ca="1" si="59"/>
        <v>17</v>
      </c>
      <c r="R725" t="str">
        <f>IFERROR(VLOOKUP(J725,#REF!, 2,0),"Unknown")</f>
        <v>Unknown</v>
      </c>
    </row>
    <row r="726" spans="1:18" ht="12.5" x14ac:dyDescent="0.25">
      <c r="A726" s="1" t="s">
        <v>1531</v>
      </c>
      <c r="B726" s="1">
        <v>8.01</v>
      </c>
      <c r="C726" s="1" t="s">
        <v>13</v>
      </c>
      <c r="D726" s="7">
        <v>0.117580062</v>
      </c>
      <c r="E726" s="1" t="s">
        <v>60</v>
      </c>
      <c r="F726" s="4">
        <v>36.653199999999998</v>
      </c>
      <c r="G726" s="1" t="s">
        <v>29</v>
      </c>
      <c r="H726" s="1">
        <v>1998</v>
      </c>
      <c r="J726" s="1" t="s">
        <v>23</v>
      </c>
      <c r="K726" s="1" t="s">
        <v>30</v>
      </c>
      <c r="L726" s="4">
        <v>71.906400000000005</v>
      </c>
      <c r="M726">
        <f t="shared" si="55"/>
        <v>8.01</v>
      </c>
      <c r="N726" t="str">
        <f t="shared" si="56"/>
        <v>Small</v>
      </c>
      <c r="O726" t="str">
        <f t="shared" si="57"/>
        <v>Low  Fat</v>
      </c>
      <c r="P726">
        <f t="shared" si="58"/>
        <v>2</v>
      </c>
      <c r="Q726">
        <f t="shared" ca="1" si="59"/>
        <v>28</v>
      </c>
      <c r="R726" t="str">
        <f>IFERROR(VLOOKUP(J726,#REF!, 2,0),"Unknown")</f>
        <v>Unknown</v>
      </c>
    </row>
    <row r="727" spans="1:18" ht="12.5" x14ac:dyDescent="0.25">
      <c r="A727" s="1" t="s">
        <v>492</v>
      </c>
      <c r="C727" s="1" t="s">
        <v>13</v>
      </c>
      <c r="D727" s="7">
        <v>8.7854925E-2</v>
      </c>
      <c r="E727" s="1" t="s">
        <v>21</v>
      </c>
      <c r="F727" s="4">
        <v>95.975200000000001</v>
      </c>
      <c r="G727" s="1" t="s">
        <v>67</v>
      </c>
      <c r="H727" s="1">
        <v>1985</v>
      </c>
      <c r="I727" s="1" t="s">
        <v>51</v>
      </c>
      <c r="J727" s="1" t="s">
        <v>17</v>
      </c>
      <c r="K727" s="1" t="s">
        <v>30</v>
      </c>
      <c r="L727" s="4">
        <v>95.875200000000007</v>
      </c>
      <c r="M727">
        <f t="shared" si="55"/>
        <v>12.857645184136201</v>
      </c>
      <c r="N727" t="str">
        <f t="shared" si="56"/>
        <v>Small</v>
      </c>
      <c r="O727" t="str">
        <f t="shared" si="57"/>
        <v>Low  Fat</v>
      </c>
      <c r="P727">
        <f t="shared" si="58"/>
        <v>1</v>
      </c>
      <c r="Q727">
        <f t="shared" ca="1" si="59"/>
        <v>41</v>
      </c>
      <c r="R727" t="str">
        <f>IFERROR(VLOOKUP(J727,#REF!, 2,0),"Unknown")</f>
        <v>Unknown</v>
      </c>
    </row>
    <row r="728" spans="1:18" ht="12.5" x14ac:dyDescent="0.25">
      <c r="A728" s="1" t="s">
        <v>492</v>
      </c>
      <c r="B728" s="1">
        <v>15.2</v>
      </c>
      <c r="C728" s="1" t="s">
        <v>13</v>
      </c>
      <c r="D728" s="7">
        <v>5.0168353999999998E-2</v>
      </c>
      <c r="E728" s="1" t="s">
        <v>21</v>
      </c>
      <c r="F728" s="4">
        <v>95.375200000000007</v>
      </c>
      <c r="G728" s="1" t="s">
        <v>62</v>
      </c>
      <c r="H728" s="1">
        <v>2004</v>
      </c>
      <c r="I728" s="1" t="s">
        <v>51</v>
      </c>
      <c r="J728" s="1" t="s">
        <v>45</v>
      </c>
      <c r="K728" s="1" t="s">
        <v>18</v>
      </c>
      <c r="L728" s="4">
        <v>1438.1279999999999</v>
      </c>
      <c r="M728">
        <f t="shared" si="55"/>
        <v>15.2</v>
      </c>
      <c r="N728" t="str">
        <f t="shared" si="56"/>
        <v>Small</v>
      </c>
      <c r="O728" t="str">
        <f t="shared" si="57"/>
        <v>Low  Fat</v>
      </c>
      <c r="P728">
        <f t="shared" si="58"/>
        <v>15</v>
      </c>
      <c r="Q728">
        <f t="shared" ca="1" si="59"/>
        <v>22</v>
      </c>
      <c r="R728" t="str">
        <f>IFERROR(VLOOKUP(J728,#REF!, 2,0),"Unknown")</f>
        <v>Unknown</v>
      </c>
    </row>
    <row r="729" spans="1:18" ht="12.5" x14ac:dyDescent="0.25">
      <c r="A729" s="1" t="s">
        <v>492</v>
      </c>
      <c r="B729" s="1">
        <v>15.2</v>
      </c>
      <c r="C729" s="1" t="s">
        <v>13</v>
      </c>
      <c r="D729" s="7">
        <v>0</v>
      </c>
      <c r="E729" s="1" t="s">
        <v>21</v>
      </c>
      <c r="F729" s="4">
        <v>96.675200000000004</v>
      </c>
      <c r="G729" s="1" t="s">
        <v>50</v>
      </c>
      <c r="H729" s="1">
        <v>1997</v>
      </c>
      <c r="I729" s="1" t="s">
        <v>51</v>
      </c>
      <c r="J729" s="1" t="s">
        <v>17</v>
      </c>
      <c r="K729" s="1" t="s">
        <v>18</v>
      </c>
      <c r="L729" s="4">
        <v>479.37599999999998</v>
      </c>
      <c r="M729">
        <f t="shared" si="55"/>
        <v>15.2</v>
      </c>
      <c r="N729" t="str">
        <f t="shared" si="56"/>
        <v>Small</v>
      </c>
      <c r="O729" t="str">
        <f t="shared" si="57"/>
        <v>Low  Fat</v>
      </c>
      <c r="P729">
        <f t="shared" si="58"/>
        <v>5</v>
      </c>
      <c r="Q729">
        <f t="shared" ca="1" si="59"/>
        <v>29</v>
      </c>
      <c r="R729" t="str">
        <f>IFERROR(VLOOKUP(J729,#REF!, 2,0),"Unknown")</f>
        <v>Unknown</v>
      </c>
    </row>
    <row r="730" spans="1:18" ht="12.5" x14ac:dyDescent="0.25">
      <c r="A730" s="1" t="s">
        <v>492</v>
      </c>
      <c r="C730" s="1" t="s">
        <v>13</v>
      </c>
      <c r="D730" s="7">
        <v>4.9934854000000001E-2</v>
      </c>
      <c r="E730" s="1" t="s">
        <v>21</v>
      </c>
      <c r="F730" s="4">
        <v>95.075199999999995</v>
      </c>
      <c r="G730" s="1" t="s">
        <v>40</v>
      </c>
      <c r="H730" s="1">
        <v>1985</v>
      </c>
      <c r="I730" s="1" t="s">
        <v>16</v>
      </c>
      <c r="J730" s="1" t="s">
        <v>23</v>
      </c>
      <c r="K730" s="1" t="s">
        <v>41</v>
      </c>
      <c r="L730" s="4">
        <v>2588.6304</v>
      </c>
      <c r="M730">
        <f t="shared" si="55"/>
        <v>12.857645184136201</v>
      </c>
      <c r="N730" t="str">
        <f t="shared" si="56"/>
        <v>Medium</v>
      </c>
      <c r="O730" t="str">
        <f t="shared" si="57"/>
        <v>Low  Fat</v>
      </c>
      <c r="P730">
        <f t="shared" si="58"/>
        <v>27</v>
      </c>
      <c r="Q730">
        <f t="shared" ca="1" si="59"/>
        <v>41</v>
      </c>
      <c r="R730" t="str">
        <f>IFERROR(VLOOKUP(J730,#REF!, 2,0),"Unknown")</f>
        <v>Unknown</v>
      </c>
    </row>
    <row r="731" spans="1:18" ht="12.5" x14ac:dyDescent="0.25">
      <c r="A731" s="1" t="s">
        <v>492</v>
      </c>
      <c r="B731" s="1">
        <v>15.2</v>
      </c>
      <c r="C731" s="1" t="s">
        <v>13</v>
      </c>
      <c r="D731" s="7">
        <v>5.0279603999999999E-2</v>
      </c>
      <c r="E731" s="1" t="s">
        <v>21</v>
      </c>
      <c r="F731" s="4">
        <v>94.175200000000004</v>
      </c>
      <c r="G731" s="1" t="s">
        <v>44</v>
      </c>
      <c r="H731" s="1">
        <v>2002</v>
      </c>
      <c r="J731" s="1" t="s">
        <v>45</v>
      </c>
      <c r="K731" s="1" t="s">
        <v>18</v>
      </c>
      <c r="L731" s="4">
        <v>2109.2543999999998</v>
      </c>
      <c r="M731">
        <f t="shared" si="55"/>
        <v>15.2</v>
      </c>
      <c r="N731" t="str">
        <f t="shared" si="56"/>
        <v>Small</v>
      </c>
      <c r="O731" t="str">
        <f t="shared" si="57"/>
        <v>Low  Fat</v>
      </c>
      <c r="P731">
        <f t="shared" si="58"/>
        <v>22</v>
      </c>
      <c r="Q731">
        <f t="shared" ca="1" si="59"/>
        <v>24</v>
      </c>
      <c r="R731" t="str">
        <f>IFERROR(VLOOKUP(J731,#REF!, 2,0),"Unknown")</f>
        <v>Unknown</v>
      </c>
    </row>
    <row r="732" spans="1:18" ht="12.5" x14ac:dyDescent="0.25">
      <c r="A732" s="1" t="s">
        <v>1430</v>
      </c>
      <c r="B732" s="1">
        <v>9.6</v>
      </c>
      <c r="C732" s="1" t="s">
        <v>13</v>
      </c>
      <c r="D732" s="7">
        <v>9.6842096000000003E-2</v>
      </c>
      <c r="E732" s="1" t="s">
        <v>21</v>
      </c>
      <c r="F732" s="4">
        <v>166.11580000000001</v>
      </c>
      <c r="G732" s="1" t="s">
        <v>47</v>
      </c>
      <c r="H732" s="1">
        <v>2007</v>
      </c>
      <c r="J732" s="1" t="s">
        <v>45</v>
      </c>
      <c r="K732" s="1" t="s">
        <v>18</v>
      </c>
      <c r="L732" s="4">
        <v>501.34739999999999</v>
      </c>
      <c r="M732">
        <f t="shared" si="55"/>
        <v>9.6</v>
      </c>
      <c r="N732" t="str">
        <f t="shared" si="56"/>
        <v>Small</v>
      </c>
      <c r="O732" t="str">
        <f t="shared" si="57"/>
        <v>Low  Fat</v>
      </c>
      <c r="P732">
        <f t="shared" si="58"/>
        <v>3</v>
      </c>
      <c r="Q732">
        <f t="shared" ca="1" si="59"/>
        <v>19</v>
      </c>
      <c r="R732" t="str">
        <f>IFERROR(VLOOKUP(J732,#REF!, 2,0),"Unknown")</f>
        <v>Unknown</v>
      </c>
    </row>
    <row r="733" spans="1:18" ht="12.5" x14ac:dyDescent="0.25">
      <c r="A733" s="1" t="s">
        <v>1430</v>
      </c>
      <c r="B733" s="1">
        <v>9.6</v>
      </c>
      <c r="C733" s="1" t="s">
        <v>92</v>
      </c>
      <c r="D733" s="7">
        <v>9.6689673000000004E-2</v>
      </c>
      <c r="E733" s="1" t="s">
        <v>21</v>
      </c>
      <c r="F733" s="4">
        <v>168.01580000000001</v>
      </c>
      <c r="G733" s="1" t="s">
        <v>22</v>
      </c>
      <c r="H733" s="1">
        <v>2009</v>
      </c>
      <c r="I733" s="1" t="s">
        <v>16</v>
      </c>
      <c r="J733" s="1" t="s">
        <v>23</v>
      </c>
      <c r="K733" s="1" t="s">
        <v>24</v>
      </c>
      <c r="L733" s="4">
        <v>1336.9264000000001</v>
      </c>
      <c r="M733">
        <f t="shared" si="55"/>
        <v>9.6</v>
      </c>
      <c r="N733" t="str">
        <f t="shared" si="56"/>
        <v>Medium</v>
      </c>
      <c r="O733" t="str">
        <f t="shared" si="57"/>
        <v>Low  Fat</v>
      </c>
      <c r="P733">
        <f t="shared" si="58"/>
        <v>8</v>
      </c>
      <c r="Q733">
        <f t="shared" ca="1" si="59"/>
        <v>17</v>
      </c>
      <c r="R733" t="str">
        <f>IFERROR(VLOOKUP(J733,#REF!, 2,0),"Unknown")</f>
        <v>Unknown</v>
      </c>
    </row>
    <row r="734" spans="1:18" ht="12.5" x14ac:dyDescent="0.25">
      <c r="A734" s="1" t="s">
        <v>1430</v>
      </c>
      <c r="B734" s="1">
        <v>9.6</v>
      </c>
      <c r="C734" s="1" t="s">
        <v>13</v>
      </c>
      <c r="D734" s="7">
        <v>9.6217261999999998E-2</v>
      </c>
      <c r="E734" s="1" t="s">
        <v>21</v>
      </c>
      <c r="F734" s="4">
        <v>168.51580000000001</v>
      </c>
      <c r="G734" s="1" t="s">
        <v>33</v>
      </c>
      <c r="H734" s="1">
        <v>1987</v>
      </c>
      <c r="I734" s="1" t="s">
        <v>34</v>
      </c>
      <c r="J734" s="1" t="s">
        <v>23</v>
      </c>
      <c r="K734" s="1" t="s">
        <v>18</v>
      </c>
      <c r="L734" s="4">
        <v>3342.3159999999998</v>
      </c>
      <c r="M734">
        <f t="shared" si="55"/>
        <v>9.6</v>
      </c>
      <c r="N734" t="str">
        <f t="shared" si="56"/>
        <v>High</v>
      </c>
      <c r="O734" t="str">
        <f t="shared" si="57"/>
        <v>Low  Fat</v>
      </c>
      <c r="P734">
        <f t="shared" si="58"/>
        <v>20</v>
      </c>
      <c r="Q734">
        <f t="shared" ca="1" si="59"/>
        <v>39</v>
      </c>
      <c r="R734" t="str">
        <f>IFERROR(VLOOKUP(J734,#REF!, 2,0),"Unknown")</f>
        <v>Unknown</v>
      </c>
    </row>
    <row r="735" spans="1:18" ht="12.5" x14ac:dyDescent="0.25">
      <c r="A735" s="1" t="s">
        <v>1430</v>
      </c>
      <c r="B735" s="1">
        <v>9.6</v>
      </c>
      <c r="C735" s="1" t="s">
        <v>13</v>
      </c>
      <c r="D735" s="7">
        <v>0</v>
      </c>
      <c r="E735" s="1" t="s">
        <v>21</v>
      </c>
      <c r="F735" s="4">
        <v>166.51580000000001</v>
      </c>
      <c r="G735" s="1" t="s">
        <v>15</v>
      </c>
      <c r="H735" s="1">
        <v>1999</v>
      </c>
      <c r="I735" s="1" t="s">
        <v>16</v>
      </c>
      <c r="J735" s="1" t="s">
        <v>17</v>
      </c>
      <c r="K735" s="1" t="s">
        <v>18</v>
      </c>
      <c r="L735" s="4">
        <v>3509.4317999999998</v>
      </c>
      <c r="M735">
        <f t="shared" si="55"/>
        <v>9.6</v>
      </c>
      <c r="N735" t="str">
        <f t="shared" si="56"/>
        <v>Medium</v>
      </c>
      <c r="O735" t="str">
        <f t="shared" si="57"/>
        <v>Low  Fat</v>
      </c>
      <c r="P735">
        <f t="shared" si="58"/>
        <v>21</v>
      </c>
      <c r="Q735">
        <f t="shared" ca="1" si="59"/>
        <v>27</v>
      </c>
      <c r="R735" t="str">
        <f>IFERROR(VLOOKUP(J735,#REF!, 2,0),"Unknown")</f>
        <v>Unknown</v>
      </c>
    </row>
    <row r="736" spans="1:18" ht="12.5" x14ac:dyDescent="0.25">
      <c r="A736" s="1" t="s">
        <v>1430</v>
      </c>
      <c r="B736" s="1">
        <v>9.6</v>
      </c>
      <c r="C736" s="1" t="s">
        <v>72</v>
      </c>
      <c r="D736" s="7">
        <v>9.6279190000000001E-2</v>
      </c>
      <c r="E736" s="1" t="s">
        <v>21</v>
      </c>
      <c r="F736" s="4">
        <v>167.3158</v>
      </c>
      <c r="G736" s="1" t="s">
        <v>62</v>
      </c>
      <c r="H736" s="1">
        <v>2004</v>
      </c>
      <c r="I736" s="1" t="s">
        <v>51</v>
      </c>
      <c r="J736" s="1" t="s">
        <v>45</v>
      </c>
      <c r="K736" s="1" t="s">
        <v>18</v>
      </c>
      <c r="L736" s="4">
        <v>1838.2737999999999</v>
      </c>
      <c r="M736">
        <f t="shared" si="55"/>
        <v>9.6</v>
      </c>
      <c r="N736" t="str">
        <f t="shared" si="56"/>
        <v>Small</v>
      </c>
      <c r="O736" t="str">
        <f t="shared" si="57"/>
        <v>Low  Fat</v>
      </c>
      <c r="P736">
        <f t="shared" si="58"/>
        <v>11</v>
      </c>
      <c r="Q736">
        <f t="shared" ca="1" si="59"/>
        <v>22</v>
      </c>
      <c r="R736" t="str">
        <f>IFERROR(VLOOKUP(J736,#REF!, 2,0),"Unknown")</f>
        <v>Unknown</v>
      </c>
    </row>
    <row r="737" spans="1:18" ht="12.5" x14ac:dyDescent="0.25">
      <c r="A737" s="1" t="s">
        <v>1430</v>
      </c>
      <c r="B737" s="1">
        <v>9.6</v>
      </c>
      <c r="C737" s="1" t="s">
        <v>13</v>
      </c>
      <c r="D737" s="7">
        <v>0.16118210299999999</v>
      </c>
      <c r="E737" s="1" t="s">
        <v>21</v>
      </c>
      <c r="F737" s="4">
        <v>165.3158</v>
      </c>
      <c r="G737" s="1" t="s">
        <v>29</v>
      </c>
      <c r="H737" s="1">
        <v>1998</v>
      </c>
      <c r="J737" s="1" t="s">
        <v>23</v>
      </c>
      <c r="K737" s="1" t="s">
        <v>30</v>
      </c>
      <c r="L737" s="4">
        <v>334.23160000000001</v>
      </c>
      <c r="M737">
        <f t="shared" si="55"/>
        <v>9.6</v>
      </c>
      <c r="N737" t="str">
        <f t="shared" si="56"/>
        <v>Small</v>
      </c>
      <c r="O737" t="str">
        <f t="shared" si="57"/>
        <v>Low  Fat</v>
      </c>
      <c r="P737">
        <f t="shared" si="58"/>
        <v>2</v>
      </c>
      <c r="Q737">
        <f t="shared" ca="1" si="59"/>
        <v>28</v>
      </c>
      <c r="R737" t="str">
        <f>IFERROR(VLOOKUP(J737,#REF!, 2,0),"Unknown")</f>
        <v>Unknown</v>
      </c>
    </row>
    <row r="738" spans="1:18" ht="12.5" x14ac:dyDescent="0.25">
      <c r="A738" s="1" t="s">
        <v>374</v>
      </c>
      <c r="B738" s="1">
        <v>12.1</v>
      </c>
      <c r="C738" s="1" t="s">
        <v>13</v>
      </c>
      <c r="D738" s="7">
        <v>1.6895292999999999E-2</v>
      </c>
      <c r="E738" s="1" t="s">
        <v>60</v>
      </c>
      <c r="F738" s="4">
        <v>178.566</v>
      </c>
      <c r="G738" s="1" t="s">
        <v>22</v>
      </c>
      <c r="H738" s="1">
        <v>2009</v>
      </c>
      <c r="I738" s="1" t="s">
        <v>16</v>
      </c>
      <c r="J738" s="1" t="s">
        <v>23</v>
      </c>
      <c r="K738" s="1" t="s">
        <v>24</v>
      </c>
      <c r="L738" s="4">
        <v>898.83</v>
      </c>
      <c r="M738">
        <f t="shared" si="55"/>
        <v>12.1</v>
      </c>
      <c r="N738" t="str">
        <f t="shared" si="56"/>
        <v>Medium</v>
      </c>
      <c r="O738" t="str">
        <f t="shared" si="57"/>
        <v>Low  Fat</v>
      </c>
      <c r="P738">
        <f t="shared" si="58"/>
        <v>5</v>
      </c>
      <c r="Q738">
        <f t="shared" ca="1" si="59"/>
        <v>17</v>
      </c>
      <c r="R738" t="str">
        <f>IFERROR(VLOOKUP(J738,#REF!, 2,0),"Unknown")</f>
        <v>Unknown</v>
      </c>
    </row>
    <row r="739" spans="1:18" ht="12.5" x14ac:dyDescent="0.25">
      <c r="A739" s="1" t="s">
        <v>374</v>
      </c>
      <c r="B739" s="1">
        <v>12.1</v>
      </c>
      <c r="C739" s="1" t="s">
        <v>13</v>
      </c>
      <c r="D739" s="7">
        <v>2.8164527000000002E-2</v>
      </c>
      <c r="E739" s="1" t="s">
        <v>60</v>
      </c>
      <c r="F739" s="4">
        <v>178.166</v>
      </c>
      <c r="G739" s="1" t="s">
        <v>29</v>
      </c>
      <c r="H739" s="1">
        <v>1998</v>
      </c>
      <c r="J739" s="1" t="s">
        <v>23</v>
      </c>
      <c r="K739" s="1" t="s">
        <v>30</v>
      </c>
      <c r="L739" s="4">
        <v>539.298</v>
      </c>
      <c r="M739">
        <f t="shared" si="55"/>
        <v>12.1</v>
      </c>
      <c r="N739" t="str">
        <f t="shared" si="56"/>
        <v>Small</v>
      </c>
      <c r="O739" t="str">
        <f t="shared" si="57"/>
        <v>Low  Fat</v>
      </c>
      <c r="P739">
        <f t="shared" si="58"/>
        <v>3</v>
      </c>
      <c r="Q739">
        <f t="shared" ca="1" si="59"/>
        <v>28</v>
      </c>
      <c r="R739" t="str">
        <f>IFERROR(VLOOKUP(J739,#REF!, 2,0),"Unknown")</f>
        <v>Unknown</v>
      </c>
    </row>
    <row r="740" spans="1:18" ht="12.5" x14ac:dyDescent="0.25">
      <c r="A740" s="1" t="s">
        <v>374</v>
      </c>
      <c r="B740" s="1">
        <v>12.1</v>
      </c>
      <c r="C740" s="1" t="s">
        <v>13</v>
      </c>
      <c r="D740" s="7">
        <v>1.6852908999999999E-2</v>
      </c>
      <c r="E740" s="1" t="s">
        <v>60</v>
      </c>
      <c r="F740" s="4">
        <v>180.666</v>
      </c>
      <c r="G740" s="1" t="s">
        <v>15</v>
      </c>
      <c r="H740" s="1">
        <v>1999</v>
      </c>
      <c r="I740" s="1" t="s">
        <v>16</v>
      </c>
      <c r="J740" s="1" t="s">
        <v>17</v>
      </c>
      <c r="K740" s="1" t="s">
        <v>18</v>
      </c>
      <c r="L740" s="4">
        <v>2876.2559999999999</v>
      </c>
      <c r="M740">
        <f t="shared" si="55"/>
        <v>12.1</v>
      </c>
      <c r="N740" t="str">
        <f t="shared" si="56"/>
        <v>Medium</v>
      </c>
      <c r="O740" t="str">
        <f t="shared" si="57"/>
        <v>Low  Fat</v>
      </c>
      <c r="P740">
        <f t="shared" si="58"/>
        <v>16</v>
      </c>
      <c r="Q740">
        <f t="shared" ca="1" si="59"/>
        <v>27</v>
      </c>
      <c r="R740" t="str">
        <f>IFERROR(VLOOKUP(J740,#REF!, 2,0),"Unknown")</f>
        <v>Unknown</v>
      </c>
    </row>
    <row r="741" spans="1:18" ht="12.5" x14ac:dyDescent="0.25">
      <c r="A741" s="1" t="s">
        <v>374</v>
      </c>
      <c r="B741" s="1">
        <v>12.1</v>
      </c>
      <c r="C741" s="1" t="s">
        <v>13</v>
      </c>
      <c r="D741" s="7">
        <v>1.6812745E-2</v>
      </c>
      <c r="E741" s="1" t="s">
        <v>60</v>
      </c>
      <c r="F741" s="4">
        <v>180.666</v>
      </c>
      <c r="G741" s="1" t="s">
        <v>33</v>
      </c>
      <c r="H741" s="1">
        <v>1987</v>
      </c>
      <c r="I741" s="1" t="s">
        <v>34</v>
      </c>
      <c r="J741" s="1" t="s">
        <v>23</v>
      </c>
      <c r="K741" s="1" t="s">
        <v>18</v>
      </c>
      <c r="L741" s="4">
        <v>4134.6180000000004</v>
      </c>
      <c r="M741">
        <f t="shared" si="55"/>
        <v>12.1</v>
      </c>
      <c r="N741" t="str">
        <f t="shared" si="56"/>
        <v>High</v>
      </c>
      <c r="O741" t="str">
        <f t="shared" si="57"/>
        <v>Low  Fat</v>
      </c>
      <c r="P741">
        <f t="shared" si="58"/>
        <v>23</v>
      </c>
      <c r="Q741">
        <f t="shared" ca="1" si="59"/>
        <v>39</v>
      </c>
      <c r="R741" t="str">
        <f>IFERROR(VLOOKUP(J741,#REF!, 2,0),"Unknown")</f>
        <v>Unknown</v>
      </c>
    </row>
    <row r="742" spans="1:18" ht="12.5" x14ac:dyDescent="0.25">
      <c r="A742" s="1" t="s">
        <v>374</v>
      </c>
      <c r="C742" s="1" t="s">
        <v>13</v>
      </c>
      <c r="D742" s="7">
        <v>1.6745263999999999E-2</v>
      </c>
      <c r="E742" s="1" t="s">
        <v>60</v>
      </c>
      <c r="F742" s="4">
        <v>180.76599999999999</v>
      </c>
      <c r="G742" s="1" t="s">
        <v>40</v>
      </c>
      <c r="H742" s="1">
        <v>1985</v>
      </c>
      <c r="I742" s="1" t="s">
        <v>16</v>
      </c>
      <c r="J742" s="1" t="s">
        <v>23</v>
      </c>
      <c r="K742" s="1" t="s">
        <v>41</v>
      </c>
      <c r="L742" s="4">
        <v>3056.0219999999999</v>
      </c>
      <c r="M742">
        <f t="shared" si="55"/>
        <v>12.857645184136201</v>
      </c>
      <c r="N742" t="str">
        <f t="shared" si="56"/>
        <v>Medium</v>
      </c>
      <c r="O742" t="str">
        <f t="shared" si="57"/>
        <v>Low  Fat</v>
      </c>
      <c r="P742">
        <f t="shared" si="58"/>
        <v>17</v>
      </c>
      <c r="Q742">
        <f t="shared" ca="1" si="59"/>
        <v>41</v>
      </c>
      <c r="R742" t="str">
        <f>IFERROR(VLOOKUP(J742,#REF!, 2,0),"Unknown")</f>
        <v>Unknown</v>
      </c>
    </row>
    <row r="743" spans="1:18" ht="12.5" x14ac:dyDescent="0.25">
      <c r="A743" s="1" t="s">
        <v>374</v>
      </c>
      <c r="B743" s="1">
        <v>12.1</v>
      </c>
      <c r="C743" s="1" t="s">
        <v>13</v>
      </c>
      <c r="D743" s="7">
        <v>0</v>
      </c>
      <c r="E743" s="1" t="s">
        <v>60</v>
      </c>
      <c r="F743" s="4">
        <v>179.86600000000001</v>
      </c>
      <c r="G743" s="1" t="s">
        <v>44</v>
      </c>
      <c r="H743" s="1">
        <v>2002</v>
      </c>
      <c r="J743" s="1" t="s">
        <v>45</v>
      </c>
      <c r="K743" s="1" t="s">
        <v>18</v>
      </c>
      <c r="L743" s="4">
        <v>3595.32</v>
      </c>
      <c r="M743">
        <f t="shared" si="55"/>
        <v>12.1</v>
      </c>
      <c r="N743" t="str">
        <f t="shared" si="56"/>
        <v>Small</v>
      </c>
      <c r="O743" t="str">
        <f t="shared" si="57"/>
        <v>Low  Fat</v>
      </c>
      <c r="P743">
        <f t="shared" si="58"/>
        <v>20</v>
      </c>
      <c r="Q743">
        <f t="shared" ca="1" si="59"/>
        <v>24</v>
      </c>
      <c r="R743" t="str">
        <f>IFERROR(VLOOKUP(J743,#REF!, 2,0),"Unknown")</f>
        <v>Unknown</v>
      </c>
    </row>
    <row r="744" spans="1:18" ht="12.5" x14ac:dyDescent="0.25">
      <c r="A744" s="1" t="s">
        <v>374</v>
      </c>
      <c r="B744" s="1">
        <v>12.1</v>
      </c>
      <c r="C744" s="1" t="s">
        <v>13</v>
      </c>
      <c r="D744" s="7">
        <v>1.6921927E-2</v>
      </c>
      <c r="E744" s="1" t="s">
        <v>60</v>
      </c>
      <c r="F744" s="4">
        <v>178.36600000000001</v>
      </c>
      <c r="G744" s="1" t="s">
        <v>47</v>
      </c>
      <c r="H744" s="1">
        <v>2007</v>
      </c>
      <c r="J744" s="1" t="s">
        <v>45</v>
      </c>
      <c r="K744" s="1" t="s">
        <v>18</v>
      </c>
      <c r="L744" s="4">
        <v>4314.384</v>
      </c>
      <c r="M744">
        <f t="shared" si="55"/>
        <v>12.1</v>
      </c>
      <c r="N744" t="str">
        <f t="shared" si="56"/>
        <v>Small</v>
      </c>
      <c r="O744" t="str">
        <f t="shared" si="57"/>
        <v>Low  Fat</v>
      </c>
      <c r="P744">
        <f t="shared" si="58"/>
        <v>24</v>
      </c>
      <c r="Q744">
        <f t="shared" ca="1" si="59"/>
        <v>19</v>
      </c>
      <c r="R744" t="str">
        <f>IFERROR(VLOOKUP(J744,#REF!, 2,0),"Unknown")</f>
        <v>Unknown</v>
      </c>
    </row>
    <row r="745" spans="1:18" ht="12.5" x14ac:dyDescent="0.25">
      <c r="A745" s="1" t="s">
        <v>374</v>
      </c>
      <c r="B745" s="1">
        <v>12.1</v>
      </c>
      <c r="C745" s="1" t="s">
        <v>13</v>
      </c>
      <c r="D745" s="7">
        <v>1.6826747999999999E-2</v>
      </c>
      <c r="E745" s="1" t="s">
        <v>60</v>
      </c>
      <c r="F745" s="4">
        <v>179.166</v>
      </c>
      <c r="G745" s="1" t="s">
        <v>50</v>
      </c>
      <c r="H745" s="1">
        <v>1997</v>
      </c>
      <c r="I745" s="1" t="s">
        <v>51</v>
      </c>
      <c r="J745" s="1" t="s">
        <v>17</v>
      </c>
      <c r="K745" s="1" t="s">
        <v>18</v>
      </c>
      <c r="L745" s="4">
        <v>3056.0219999999999</v>
      </c>
      <c r="M745">
        <f t="shared" si="55"/>
        <v>12.1</v>
      </c>
      <c r="N745" t="str">
        <f t="shared" si="56"/>
        <v>Small</v>
      </c>
      <c r="O745" t="str">
        <f t="shared" si="57"/>
        <v>Low  Fat</v>
      </c>
      <c r="P745">
        <f t="shared" si="58"/>
        <v>17</v>
      </c>
      <c r="Q745">
        <f t="shared" ca="1" si="59"/>
        <v>29</v>
      </c>
      <c r="R745" t="str">
        <f>IFERROR(VLOOKUP(J745,#REF!, 2,0),"Unknown")</f>
        <v>Unknown</v>
      </c>
    </row>
    <row r="746" spans="1:18" ht="12.5" x14ac:dyDescent="0.25">
      <c r="A746" s="1" t="s">
        <v>374</v>
      </c>
      <c r="B746" s="1">
        <v>12.1</v>
      </c>
      <c r="C746" s="1" t="s">
        <v>13</v>
      </c>
      <c r="D746" s="7">
        <v>1.6823566000000002E-2</v>
      </c>
      <c r="E746" s="1" t="s">
        <v>60</v>
      </c>
      <c r="F746" s="4">
        <v>178.566</v>
      </c>
      <c r="G746" s="1" t="s">
        <v>62</v>
      </c>
      <c r="H746" s="1">
        <v>2004</v>
      </c>
      <c r="I746" s="1" t="s">
        <v>51</v>
      </c>
      <c r="J746" s="1" t="s">
        <v>45</v>
      </c>
      <c r="K746" s="1" t="s">
        <v>18</v>
      </c>
      <c r="L746" s="4">
        <v>3775.0859999999998</v>
      </c>
      <c r="M746">
        <f t="shared" si="55"/>
        <v>12.1</v>
      </c>
      <c r="N746" t="str">
        <f t="shared" si="56"/>
        <v>Small</v>
      </c>
      <c r="O746" t="str">
        <f t="shared" si="57"/>
        <v>Low  Fat</v>
      </c>
      <c r="P746">
        <f t="shared" si="58"/>
        <v>21</v>
      </c>
      <c r="Q746">
        <f t="shared" ca="1" si="59"/>
        <v>22</v>
      </c>
      <c r="R746" t="str">
        <f>IFERROR(VLOOKUP(J746,#REF!, 2,0),"Unknown")</f>
        <v>Unknown</v>
      </c>
    </row>
    <row r="747" spans="1:18" ht="12.5" x14ac:dyDescent="0.25">
      <c r="A747" s="1" t="s">
        <v>991</v>
      </c>
      <c r="B747" s="1">
        <v>15</v>
      </c>
      <c r="C747" s="1" t="s">
        <v>13</v>
      </c>
      <c r="D747" s="7">
        <v>6.4241345000000005E-2</v>
      </c>
      <c r="E747" s="1" t="s">
        <v>60</v>
      </c>
      <c r="F747" s="4">
        <v>45.206000000000003</v>
      </c>
      <c r="G747" s="1" t="s">
        <v>15</v>
      </c>
      <c r="H747" s="1">
        <v>1999</v>
      </c>
      <c r="I747" s="1" t="s">
        <v>16</v>
      </c>
      <c r="J747" s="1" t="s">
        <v>17</v>
      </c>
      <c r="K747" s="1" t="s">
        <v>18</v>
      </c>
      <c r="L747" s="4">
        <v>792.30200000000002</v>
      </c>
      <c r="M747">
        <f t="shared" si="55"/>
        <v>15</v>
      </c>
      <c r="N747" t="str">
        <f t="shared" si="56"/>
        <v>Medium</v>
      </c>
      <c r="O747" t="str">
        <f t="shared" si="57"/>
        <v>Low  Fat</v>
      </c>
      <c r="P747">
        <f t="shared" si="58"/>
        <v>18</v>
      </c>
      <c r="Q747">
        <f t="shared" ca="1" si="59"/>
        <v>27</v>
      </c>
      <c r="R747" t="str">
        <f>IFERROR(VLOOKUP(J747,#REF!, 2,0),"Unknown")</f>
        <v>Unknown</v>
      </c>
    </row>
    <row r="748" spans="1:18" ht="12.5" x14ac:dyDescent="0.25">
      <c r="A748" s="1" t="s">
        <v>991</v>
      </c>
      <c r="B748" s="1">
        <v>15</v>
      </c>
      <c r="C748" s="1" t="s">
        <v>13</v>
      </c>
      <c r="D748" s="7">
        <v>6.4271702999999999E-2</v>
      </c>
      <c r="E748" s="1" t="s">
        <v>60</v>
      </c>
      <c r="F748" s="4">
        <v>45.506</v>
      </c>
      <c r="G748" s="1" t="s">
        <v>44</v>
      </c>
      <c r="H748" s="1">
        <v>2002</v>
      </c>
      <c r="J748" s="1" t="s">
        <v>45</v>
      </c>
      <c r="K748" s="1" t="s">
        <v>18</v>
      </c>
      <c r="L748" s="4">
        <v>466.06</v>
      </c>
      <c r="M748">
        <f t="shared" si="55"/>
        <v>15</v>
      </c>
      <c r="N748" t="str">
        <f t="shared" si="56"/>
        <v>Small</v>
      </c>
      <c r="O748" t="str">
        <f t="shared" si="57"/>
        <v>Low  Fat</v>
      </c>
      <c r="P748">
        <f t="shared" si="58"/>
        <v>10</v>
      </c>
      <c r="Q748">
        <f t="shared" ca="1" si="59"/>
        <v>24</v>
      </c>
      <c r="R748" t="str">
        <f>IFERROR(VLOOKUP(J748,#REF!, 2,0),"Unknown")</f>
        <v>Unknown</v>
      </c>
    </row>
    <row r="749" spans="1:18" ht="12.5" x14ac:dyDescent="0.25">
      <c r="A749" s="1" t="s">
        <v>991</v>
      </c>
      <c r="C749" s="1" t="s">
        <v>13</v>
      </c>
      <c r="D749" s="7">
        <v>6.3831013000000006E-2</v>
      </c>
      <c r="E749" s="1" t="s">
        <v>60</v>
      </c>
      <c r="F749" s="4">
        <v>46.206000000000003</v>
      </c>
      <c r="G749" s="1" t="s">
        <v>40</v>
      </c>
      <c r="H749" s="1">
        <v>1985</v>
      </c>
      <c r="I749" s="1" t="s">
        <v>16</v>
      </c>
      <c r="J749" s="1" t="s">
        <v>23</v>
      </c>
      <c r="K749" s="1" t="s">
        <v>41</v>
      </c>
      <c r="L749" s="4">
        <v>1304.9680000000001</v>
      </c>
      <c r="M749">
        <f t="shared" si="55"/>
        <v>12.857645184136201</v>
      </c>
      <c r="N749" t="str">
        <f t="shared" si="56"/>
        <v>Medium</v>
      </c>
      <c r="O749" t="str">
        <f t="shared" si="57"/>
        <v>Low  Fat</v>
      </c>
      <c r="P749">
        <f t="shared" si="58"/>
        <v>28</v>
      </c>
      <c r="Q749">
        <f t="shared" ca="1" si="59"/>
        <v>41</v>
      </c>
      <c r="R749" t="str">
        <f>IFERROR(VLOOKUP(J749,#REF!, 2,0),"Unknown")</f>
        <v>Unknown</v>
      </c>
    </row>
    <row r="750" spans="1:18" ht="12.5" x14ac:dyDescent="0.25">
      <c r="A750" s="1" t="s">
        <v>991</v>
      </c>
      <c r="B750" s="1">
        <v>15</v>
      </c>
      <c r="C750" s="1" t="s">
        <v>13</v>
      </c>
      <c r="D750" s="7">
        <v>6.4504433E-2</v>
      </c>
      <c r="E750" s="1" t="s">
        <v>60</v>
      </c>
      <c r="F750" s="4">
        <v>47.305999999999997</v>
      </c>
      <c r="G750" s="1" t="s">
        <v>47</v>
      </c>
      <c r="H750" s="1">
        <v>2007</v>
      </c>
      <c r="J750" s="1" t="s">
        <v>45</v>
      </c>
      <c r="K750" s="1" t="s">
        <v>18</v>
      </c>
      <c r="L750" s="4">
        <v>652.48400000000004</v>
      </c>
      <c r="M750">
        <f t="shared" si="55"/>
        <v>15</v>
      </c>
      <c r="N750" t="str">
        <f t="shared" si="56"/>
        <v>Small</v>
      </c>
      <c r="O750" t="str">
        <f t="shared" si="57"/>
        <v>Low  Fat</v>
      </c>
      <c r="P750">
        <f t="shared" si="58"/>
        <v>14</v>
      </c>
      <c r="Q750">
        <f t="shared" ca="1" si="59"/>
        <v>19</v>
      </c>
      <c r="R750" t="str">
        <f>IFERROR(VLOOKUP(J750,#REF!, 2,0),"Unknown")</f>
        <v>Unknown</v>
      </c>
    </row>
    <row r="751" spans="1:18" ht="12.5" x14ac:dyDescent="0.25">
      <c r="A751" s="1" t="s">
        <v>1041</v>
      </c>
      <c r="B751" s="1">
        <v>13.85</v>
      </c>
      <c r="C751" s="1" t="s">
        <v>13</v>
      </c>
      <c r="D751" s="7">
        <v>3.4640466000000002E-2</v>
      </c>
      <c r="E751" s="1" t="s">
        <v>60</v>
      </c>
      <c r="F751" s="4">
        <v>116.14919999999999</v>
      </c>
      <c r="G751" s="1" t="s">
        <v>44</v>
      </c>
      <c r="H751" s="1">
        <v>2002</v>
      </c>
      <c r="J751" s="1" t="s">
        <v>45</v>
      </c>
      <c r="K751" s="1" t="s">
        <v>18</v>
      </c>
      <c r="L751" s="4">
        <v>1274.3412000000001</v>
      </c>
      <c r="M751">
        <f t="shared" si="55"/>
        <v>13.85</v>
      </c>
      <c r="N751" t="str">
        <f t="shared" si="56"/>
        <v>Small</v>
      </c>
      <c r="O751" t="str">
        <f t="shared" si="57"/>
        <v>Low  Fat</v>
      </c>
      <c r="P751">
        <f t="shared" si="58"/>
        <v>11</v>
      </c>
      <c r="Q751">
        <f t="shared" ca="1" si="59"/>
        <v>24</v>
      </c>
      <c r="R751" t="str">
        <f>IFERROR(VLOOKUP(J751,#REF!, 2,0),"Unknown")</f>
        <v>Unknown</v>
      </c>
    </row>
    <row r="752" spans="1:18" ht="12.5" x14ac:dyDescent="0.25">
      <c r="A752" s="1" t="s">
        <v>1041</v>
      </c>
      <c r="B752" s="1">
        <v>13.85</v>
      </c>
      <c r="C752" s="1" t="s">
        <v>13</v>
      </c>
      <c r="D752" s="7">
        <v>3.4624104000000003E-2</v>
      </c>
      <c r="E752" s="1" t="s">
        <v>60</v>
      </c>
      <c r="F752" s="4">
        <v>115.0492</v>
      </c>
      <c r="G752" s="1" t="s">
        <v>15</v>
      </c>
      <c r="H752" s="1">
        <v>1999</v>
      </c>
      <c r="I752" s="1" t="s">
        <v>16</v>
      </c>
      <c r="J752" s="1" t="s">
        <v>17</v>
      </c>
      <c r="K752" s="1" t="s">
        <v>18</v>
      </c>
      <c r="L752" s="4">
        <v>4054.7220000000002</v>
      </c>
      <c r="M752">
        <f t="shared" si="55"/>
        <v>13.85</v>
      </c>
      <c r="N752" t="str">
        <f t="shared" si="56"/>
        <v>Medium</v>
      </c>
      <c r="O752" t="str">
        <f t="shared" si="57"/>
        <v>Low  Fat</v>
      </c>
      <c r="P752">
        <f t="shared" si="58"/>
        <v>35</v>
      </c>
      <c r="Q752">
        <f t="shared" ca="1" si="59"/>
        <v>27</v>
      </c>
      <c r="R752" t="str">
        <f>IFERROR(VLOOKUP(J752,#REF!, 2,0),"Unknown")</f>
        <v>Unknown</v>
      </c>
    </row>
    <row r="753" spans="1:18" ht="12.5" x14ac:dyDescent="0.25">
      <c r="A753" s="1" t="s">
        <v>1041</v>
      </c>
      <c r="B753" s="1">
        <v>13.85</v>
      </c>
      <c r="C753" s="1" t="s">
        <v>92</v>
      </c>
      <c r="D753" s="7">
        <v>3.4765901000000002E-2</v>
      </c>
      <c r="E753" s="1" t="s">
        <v>60</v>
      </c>
      <c r="F753" s="4">
        <v>114.2492</v>
      </c>
      <c r="G753" s="1" t="s">
        <v>47</v>
      </c>
      <c r="H753" s="1">
        <v>2007</v>
      </c>
      <c r="J753" s="1" t="s">
        <v>45</v>
      </c>
      <c r="K753" s="1" t="s">
        <v>18</v>
      </c>
      <c r="L753" s="4">
        <v>1853.5871999999999</v>
      </c>
      <c r="M753">
        <f t="shared" si="55"/>
        <v>13.85</v>
      </c>
      <c r="N753" t="str">
        <f t="shared" si="56"/>
        <v>Small</v>
      </c>
      <c r="O753" t="str">
        <f t="shared" si="57"/>
        <v>Low  Fat</v>
      </c>
      <c r="P753">
        <f t="shared" si="58"/>
        <v>16</v>
      </c>
      <c r="Q753">
        <f t="shared" ca="1" si="59"/>
        <v>19</v>
      </c>
      <c r="R753" t="str">
        <f>IFERROR(VLOOKUP(J753,#REF!, 2,0),"Unknown")</f>
        <v>Unknown</v>
      </c>
    </row>
    <row r="754" spans="1:18" ht="12.5" x14ac:dyDescent="0.25">
      <c r="A754" s="1" t="s">
        <v>1041</v>
      </c>
      <c r="B754" s="1">
        <v>13.85</v>
      </c>
      <c r="C754" s="1" t="s">
        <v>13</v>
      </c>
      <c r="D754" s="7">
        <v>3.4570357000000003E-2</v>
      </c>
      <c r="E754" s="1" t="s">
        <v>60</v>
      </c>
      <c r="F754" s="4">
        <v>117.4492</v>
      </c>
      <c r="G754" s="1" t="s">
        <v>50</v>
      </c>
      <c r="H754" s="1">
        <v>1997</v>
      </c>
      <c r="I754" s="1" t="s">
        <v>51</v>
      </c>
      <c r="J754" s="1" t="s">
        <v>17</v>
      </c>
      <c r="K754" s="1" t="s">
        <v>18</v>
      </c>
      <c r="L754" s="4">
        <v>3243.7775999999999</v>
      </c>
      <c r="M754">
        <f t="shared" si="55"/>
        <v>13.85</v>
      </c>
      <c r="N754" t="str">
        <f t="shared" si="56"/>
        <v>Small</v>
      </c>
      <c r="O754" t="str">
        <f t="shared" si="57"/>
        <v>Low  Fat</v>
      </c>
      <c r="P754">
        <f t="shared" si="58"/>
        <v>28</v>
      </c>
      <c r="Q754">
        <f t="shared" ca="1" si="59"/>
        <v>29</v>
      </c>
      <c r="R754" t="str">
        <f>IFERROR(VLOOKUP(J754,#REF!, 2,0),"Unknown")</f>
        <v>Unknown</v>
      </c>
    </row>
    <row r="755" spans="1:18" ht="12.5" x14ac:dyDescent="0.25">
      <c r="A755" s="1" t="s">
        <v>1253</v>
      </c>
      <c r="B755" s="1">
        <v>10.195</v>
      </c>
      <c r="C755" s="1" t="s">
        <v>13</v>
      </c>
      <c r="D755" s="7">
        <v>0.112681821</v>
      </c>
      <c r="E755" s="1" t="s">
        <v>60</v>
      </c>
      <c r="F755" s="4">
        <v>113.986</v>
      </c>
      <c r="G755" s="1" t="s">
        <v>22</v>
      </c>
      <c r="H755" s="1">
        <v>2009</v>
      </c>
      <c r="I755" s="1" t="s">
        <v>16</v>
      </c>
      <c r="J755" s="1" t="s">
        <v>23</v>
      </c>
      <c r="K755" s="1" t="s">
        <v>24</v>
      </c>
      <c r="L755" s="4">
        <v>452.74400000000003</v>
      </c>
      <c r="M755">
        <f t="shared" si="55"/>
        <v>10.195</v>
      </c>
      <c r="N755" t="str">
        <f t="shared" si="56"/>
        <v>Medium</v>
      </c>
      <c r="O755" t="str">
        <f t="shared" si="57"/>
        <v>Low  Fat</v>
      </c>
      <c r="P755">
        <f t="shared" si="58"/>
        <v>4</v>
      </c>
      <c r="Q755">
        <f t="shared" ca="1" si="59"/>
        <v>17</v>
      </c>
      <c r="R755" t="str">
        <f>IFERROR(VLOOKUP(J755,#REF!, 2,0),"Unknown")</f>
        <v>Unknown</v>
      </c>
    </row>
    <row r="756" spans="1:18" ht="12.5" x14ac:dyDescent="0.25">
      <c r="A756" s="1" t="s">
        <v>1253</v>
      </c>
      <c r="B756" s="1">
        <v>10.195</v>
      </c>
      <c r="C756" s="1" t="s">
        <v>13</v>
      </c>
      <c r="D756" s="7">
        <v>0.18784108199999999</v>
      </c>
      <c r="E756" s="1" t="s">
        <v>60</v>
      </c>
      <c r="F756" s="4">
        <v>112.486</v>
      </c>
      <c r="G756" s="1" t="s">
        <v>29</v>
      </c>
      <c r="H756" s="1">
        <v>1998</v>
      </c>
      <c r="J756" s="1" t="s">
        <v>23</v>
      </c>
      <c r="K756" s="1" t="s">
        <v>30</v>
      </c>
      <c r="L756" s="4">
        <v>113.18600000000001</v>
      </c>
      <c r="M756">
        <f t="shared" si="55"/>
        <v>10.195</v>
      </c>
      <c r="N756" t="str">
        <f t="shared" si="56"/>
        <v>Small</v>
      </c>
      <c r="O756" t="str">
        <f t="shared" si="57"/>
        <v>Low  Fat</v>
      </c>
      <c r="P756">
        <f t="shared" si="58"/>
        <v>1</v>
      </c>
      <c r="Q756">
        <f t="shared" ca="1" si="59"/>
        <v>28</v>
      </c>
      <c r="R756" t="str">
        <f>IFERROR(VLOOKUP(J756,#REF!, 2,0),"Unknown")</f>
        <v>Unknown</v>
      </c>
    </row>
    <row r="757" spans="1:18" ht="12.5" x14ac:dyDescent="0.25">
      <c r="A757" s="1" t="s">
        <v>1253</v>
      </c>
      <c r="B757" s="1">
        <v>10.195</v>
      </c>
      <c r="C757" s="1" t="s">
        <v>13</v>
      </c>
      <c r="D757" s="7">
        <v>0.112859454</v>
      </c>
      <c r="E757" s="1" t="s">
        <v>60</v>
      </c>
      <c r="F757" s="4">
        <v>114.486</v>
      </c>
      <c r="G757" s="1" t="s">
        <v>47</v>
      </c>
      <c r="H757" s="1">
        <v>2007</v>
      </c>
      <c r="J757" s="1" t="s">
        <v>45</v>
      </c>
      <c r="K757" s="1" t="s">
        <v>18</v>
      </c>
      <c r="L757" s="4">
        <v>2490.0920000000001</v>
      </c>
      <c r="M757">
        <f t="shared" si="55"/>
        <v>10.195</v>
      </c>
      <c r="N757" t="str">
        <f t="shared" si="56"/>
        <v>Small</v>
      </c>
      <c r="O757" t="str">
        <f t="shared" si="57"/>
        <v>Low  Fat</v>
      </c>
      <c r="P757">
        <f t="shared" si="58"/>
        <v>22</v>
      </c>
      <c r="Q757">
        <f t="shared" ca="1" si="59"/>
        <v>19</v>
      </c>
      <c r="R757" t="str">
        <f>IFERROR(VLOOKUP(J757,#REF!, 2,0),"Unknown")</f>
        <v>Unknown</v>
      </c>
    </row>
    <row r="758" spans="1:18" ht="12.5" x14ac:dyDescent="0.25">
      <c r="A758" s="1" t="s">
        <v>1253</v>
      </c>
      <c r="B758" s="1">
        <v>10.195</v>
      </c>
      <c r="C758" s="1" t="s">
        <v>13</v>
      </c>
      <c r="D758" s="7">
        <v>0</v>
      </c>
      <c r="E758" s="1" t="s">
        <v>60</v>
      </c>
      <c r="F758" s="4">
        <v>114.086</v>
      </c>
      <c r="G758" s="1" t="s">
        <v>50</v>
      </c>
      <c r="H758" s="1">
        <v>1997</v>
      </c>
      <c r="I758" s="1" t="s">
        <v>51</v>
      </c>
      <c r="J758" s="1" t="s">
        <v>17</v>
      </c>
      <c r="K758" s="1" t="s">
        <v>18</v>
      </c>
      <c r="L758" s="4">
        <v>1810.9760000000001</v>
      </c>
      <c r="M758">
        <f t="shared" si="55"/>
        <v>10.195</v>
      </c>
      <c r="N758" t="str">
        <f t="shared" si="56"/>
        <v>Small</v>
      </c>
      <c r="O758" t="str">
        <f t="shared" si="57"/>
        <v>Low  Fat</v>
      </c>
      <c r="P758">
        <f t="shared" si="58"/>
        <v>16</v>
      </c>
      <c r="Q758">
        <f t="shared" ca="1" si="59"/>
        <v>29</v>
      </c>
      <c r="R758" t="str">
        <f>IFERROR(VLOOKUP(J758,#REF!, 2,0),"Unknown")</f>
        <v>Unknown</v>
      </c>
    </row>
    <row r="759" spans="1:18" ht="12.5" x14ac:dyDescent="0.25">
      <c r="A759" s="1" t="s">
        <v>1253</v>
      </c>
      <c r="B759" s="1">
        <v>10.195</v>
      </c>
      <c r="C759" s="1" t="s">
        <v>13</v>
      </c>
      <c r="D759" s="7">
        <v>0.112203445</v>
      </c>
      <c r="E759" s="1" t="s">
        <v>60</v>
      </c>
      <c r="F759" s="4">
        <v>111.786</v>
      </c>
      <c r="G759" s="1" t="s">
        <v>62</v>
      </c>
      <c r="H759" s="1">
        <v>2004</v>
      </c>
      <c r="I759" s="1" t="s">
        <v>51</v>
      </c>
      <c r="J759" s="1" t="s">
        <v>45</v>
      </c>
      <c r="K759" s="1" t="s">
        <v>18</v>
      </c>
      <c r="L759" s="4">
        <v>1697.79</v>
      </c>
      <c r="M759">
        <f t="shared" si="55"/>
        <v>10.195</v>
      </c>
      <c r="N759" t="str">
        <f t="shared" si="56"/>
        <v>Small</v>
      </c>
      <c r="O759" t="str">
        <f t="shared" si="57"/>
        <v>Low  Fat</v>
      </c>
      <c r="P759">
        <f t="shared" si="58"/>
        <v>15</v>
      </c>
      <c r="Q759">
        <f t="shared" ca="1" si="59"/>
        <v>22</v>
      </c>
      <c r="R759" t="str">
        <f>IFERROR(VLOOKUP(J759,#REF!, 2,0),"Unknown")</f>
        <v>Unknown</v>
      </c>
    </row>
    <row r="760" spans="1:18" ht="12.5" x14ac:dyDescent="0.25">
      <c r="A760" s="1" t="s">
        <v>1253</v>
      </c>
      <c r="B760" s="1">
        <v>10.195</v>
      </c>
      <c r="C760" s="1" t="s">
        <v>13</v>
      </c>
      <c r="D760" s="7">
        <v>0.11239914500000001</v>
      </c>
      <c r="E760" s="1" t="s">
        <v>60</v>
      </c>
      <c r="F760" s="4">
        <v>111.68600000000001</v>
      </c>
      <c r="G760" s="1" t="s">
        <v>15</v>
      </c>
      <c r="H760" s="1">
        <v>1999</v>
      </c>
      <c r="I760" s="1" t="s">
        <v>16</v>
      </c>
      <c r="J760" s="1" t="s">
        <v>17</v>
      </c>
      <c r="K760" s="1" t="s">
        <v>18</v>
      </c>
      <c r="L760" s="4">
        <v>2263.7199999999998</v>
      </c>
      <c r="M760">
        <f t="shared" si="55"/>
        <v>10.195</v>
      </c>
      <c r="N760" t="str">
        <f t="shared" si="56"/>
        <v>Medium</v>
      </c>
      <c r="O760" t="str">
        <f t="shared" si="57"/>
        <v>Low  Fat</v>
      </c>
      <c r="P760">
        <f t="shared" si="58"/>
        <v>20</v>
      </c>
      <c r="Q760">
        <f t="shared" ca="1" si="59"/>
        <v>27</v>
      </c>
      <c r="R760" t="str">
        <f>IFERROR(VLOOKUP(J760,#REF!, 2,0),"Unknown")</f>
        <v>Unknown</v>
      </c>
    </row>
    <row r="761" spans="1:18" ht="12.5" x14ac:dyDescent="0.25">
      <c r="A761" s="1" t="s">
        <v>1443</v>
      </c>
      <c r="B761" s="1">
        <v>11.8</v>
      </c>
      <c r="C761" s="1" t="s">
        <v>13</v>
      </c>
      <c r="D761" s="7">
        <v>5.4264078E-2</v>
      </c>
      <c r="E761" s="1" t="s">
        <v>60</v>
      </c>
      <c r="F761" s="4">
        <v>75.001199999999997</v>
      </c>
      <c r="G761" s="1" t="s">
        <v>44</v>
      </c>
      <c r="H761" s="1">
        <v>2002</v>
      </c>
      <c r="J761" s="1" t="s">
        <v>45</v>
      </c>
      <c r="K761" s="1" t="s">
        <v>18</v>
      </c>
      <c r="L761" s="4">
        <v>834.91319999999996</v>
      </c>
      <c r="M761">
        <f t="shared" si="55"/>
        <v>11.8</v>
      </c>
      <c r="N761" t="str">
        <f t="shared" si="56"/>
        <v>Small</v>
      </c>
      <c r="O761" t="str">
        <f t="shared" si="57"/>
        <v>Low  Fat</v>
      </c>
      <c r="P761">
        <f t="shared" si="58"/>
        <v>11</v>
      </c>
      <c r="Q761">
        <f t="shared" ca="1" si="59"/>
        <v>24</v>
      </c>
      <c r="R761" t="str">
        <f>IFERROR(VLOOKUP(J761,#REF!, 2,0),"Unknown")</f>
        <v>Unknown</v>
      </c>
    </row>
    <row r="762" spans="1:18" ht="12.5" x14ac:dyDescent="0.25">
      <c r="A762" s="1" t="s">
        <v>1443</v>
      </c>
      <c r="B762" s="1">
        <v>11.8</v>
      </c>
      <c r="C762" s="1" t="s">
        <v>13</v>
      </c>
      <c r="D762" s="7">
        <v>5.4238448000000002E-2</v>
      </c>
      <c r="E762" s="1" t="s">
        <v>60</v>
      </c>
      <c r="F762" s="4">
        <v>75.401200000000003</v>
      </c>
      <c r="G762" s="1" t="s">
        <v>15</v>
      </c>
      <c r="H762" s="1">
        <v>1999</v>
      </c>
      <c r="I762" s="1" t="s">
        <v>16</v>
      </c>
      <c r="J762" s="1" t="s">
        <v>17</v>
      </c>
      <c r="K762" s="1" t="s">
        <v>18</v>
      </c>
      <c r="L762" s="4">
        <v>986.71559999999999</v>
      </c>
      <c r="M762">
        <f t="shared" si="55"/>
        <v>11.8</v>
      </c>
      <c r="N762" t="str">
        <f t="shared" si="56"/>
        <v>Medium</v>
      </c>
      <c r="O762" t="str">
        <f t="shared" si="57"/>
        <v>Low  Fat</v>
      </c>
      <c r="P762">
        <f t="shared" si="58"/>
        <v>13</v>
      </c>
      <c r="Q762">
        <f t="shared" ca="1" si="59"/>
        <v>27</v>
      </c>
      <c r="R762" t="str">
        <f>IFERROR(VLOOKUP(J762,#REF!, 2,0),"Unknown")</f>
        <v>Unknown</v>
      </c>
    </row>
    <row r="763" spans="1:18" ht="12.5" x14ac:dyDescent="0.25">
      <c r="A763" s="1" t="s">
        <v>1443</v>
      </c>
      <c r="C763" s="1" t="s">
        <v>13</v>
      </c>
      <c r="D763" s="7">
        <v>9.4817104999999999E-2</v>
      </c>
      <c r="E763" s="1" t="s">
        <v>60</v>
      </c>
      <c r="F763" s="4">
        <v>77.901200000000003</v>
      </c>
      <c r="G763" s="1" t="s">
        <v>67</v>
      </c>
      <c r="H763" s="1">
        <v>1985</v>
      </c>
      <c r="I763" s="1" t="s">
        <v>51</v>
      </c>
      <c r="J763" s="1" t="s">
        <v>17</v>
      </c>
      <c r="K763" s="1" t="s">
        <v>30</v>
      </c>
      <c r="L763" s="4">
        <v>75.901200000000003</v>
      </c>
      <c r="M763">
        <f t="shared" si="55"/>
        <v>12.857645184136201</v>
      </c>
      <c r="N763" t="str">
        <f t="shared" si="56"/>
        <v>Small</v>
      </c>
      <c r="O763" t="str">
        <f t="shared" si="57"/>
        <v>Low  Fat</v>
      </c>
      <c r="P763">
        <f t="shared" si="58"/>
        <v>1</v>
      </c>
      <c r="Q763">
        <f t="shared" ca="1" si="59"/>
        <v>41</v>
      </c>
      <c r="R763" t="str">
        <f>IFERROR(VLOOKUP(J763,#REF!, 2,0),"Unknown")</f>
        <v>Unknown</v>
      </c>
    </row>
    <row r="764" spans="1:18" ht="12.5" x14ac:dyDescent="0.25">
      <c r="A764" s="1" t="s">
        <v>1443</v>
      </c>
      <c r="B764" s="1">
        <v>11.8</v>
      </c>
      <c r="C764" s="1" t="s">
        <v>13</v>
      </c>
      <c r="D764" s="7">
        <v>5.4460570999999999E-2</v>
      </c>
      <c r="E764" s="1" t="s">
        <v>60</v>
      </c>
      <c r="F764" s="4">
        <v>77.001199999999997</v>
      </c>
      <c r="G764" s="1" t="s">
        <v>47</v>
      </c>
      <c r="H764" s="1">
        <v>2007</v>
      </c>
      <c r="J764" s="1" t="s">
        <v>45</v>
      </c>
      <c r="K764" s="1" t="s">
        <v>18</v>
      </c>
      <c r="L764" s="4">
        <v>2277.0360000000001</v>
      </c>
      <c r="M764">
        <f t="shared" si="55"/>
        <v>11.8</v>
      </c>
      <c r="N764" t="str">
        <f t="shared" si="56"/>
        <v>Small</v>
      </c>
      <c r="O764" t="str">
        <f t="shared" si="57"/>
        <v>Low  Fat</v>
      </c>
      <c r="P764">
        <f t="shared" si="58"/>
        <v>30</v>
      </c>
      <c r="Q764">
        <f t="shared" ca="1" si="59"/>
        <v>19</v>
      </c>
      <c r="R764" t="str">
        <f>IFERROR(VLOOKUP(J764,#REF!, 2,0),"Unknown")</f>
        <v>Unknown</v>
      </c>
    </row>
    <row r="765" spans="1:18" ht="12.5" x14ac:dyDescent="0.25">
      <c r="A765" s="1" t="s">
        <v>415</v>
      </c>
      <c r="C765" s="1" t="s">
        <v>13</v>
      </c>
      <c r="D765" s="7">
        <v>9.0427268000000005E-2</v>
      </c>
      <c r="E765" s="1" t="s">
        <v>60</v>
      </c>
      <c r="F765" s="4">
        <v>126.2336</v>
      </c>
      <c r="G765" s="1" t="s">
        <v>40</v>
      </c>
      <c r="H765" s="1">
        <v>1985</v>
      </c>
      <c r="I765" s="1" t="s">
        <v>16</v>
      </c>
      <c r="J765" s="1" t="s">
        <v>23</v>
      </c>
      <c r="K765" s="1" t="s">
        <v>41</v>
      </c>
      <c r="L765" s="4">
        <v>3195.84</v>
      </c>
      <c r="M765">
        <f t="shared" si="55"/>
        <v>12.857645184136201</v>
      </c>
      <c r="N765" t="str">
        <f t="shared" si="56"/>
        <v>Medium</v>
      </c>
      <c r="O765" t="str">
        <f t="shared" si="57"/>
        <v>Low  Fat</v>
      </c>
      <c r="P765">
        <f t="shared" si="58"/>
        <v>25</v>
      </c>
      <c r="Q765">
        <f t="shared" ca="1" si="59"/>
        <v>41</v>
      </c>
      <c r="R765" t="str">
        <f>IFERROR(VLOOKUP(J765,#REF!, 2,0),"Unknown")</f>
        <v>Unknown</v>
      </c>
    </row>
    <row r="766" spans="1:18" ht="12.5" x14ac:dyDescent="0.25">
      <c r="A766" s="1" t="s">
        <v>415</v>
      </c>
      <c r="B766" s="1">
        <v>18.850000000000001</v>
      </c>
      <c r="C766" s="1" t="s">
        <v>13</v>
      </c>
      <c r="D766" s="7">
        <v>9.1008571999999996E-2</v>
      </c>
      <c r="E766" s="1" t="s">
        <v>60</v>
      </c>
      <c r="F766" s="4">
        <v>129.6336</v>
      </c>
      <c r="G766" s="1" t="s">
        <v>15</v>
      </c>
      <c r="H766" s="1">
        <v>1999</v>
      </c>
      <c r="I766" s="1" t="s">
        <v>16</v>
      </c>
      <c r="J766" s="1" t="s">
        <v>17</v>
      </c>
      <c r="K766" s="1" t="s">
        <v>18</v>
      </c>
      <c r="L766" s="4">
        <v>3195.84</v>
      </c>
      <c r="M766">
        <f t="shared" si="55"/>
        <v>18.850000000000001</v>
      </c>
      <c r="N766" t="str">
        <f t="shared" si="56"/>
        <v>Medium</v>
      </c>
      <c r="O766" t="str">
        <f t="shared" si="57"/>
        <v>Low  Fat</v>
      </c>
      <c r="P766">
        <f t="shared" si="58"/>
        <v>25</v>
      </c>
      <c r="Q766">
        <f t="shared" ca="1" si="59"/>
        <v>27</v>
      </c>
      <c r="R766" t="str">
        <f>IFERROR(VLOOKUP(J766,#REF!, 2,0),"Unknown")</f>
        <v>Unknown</v>
      </c>
    </row>
    <row r="767" spans="1:18" ht="12.5" x14ac:dyDescent="0.25">
      <c r="A767" s="1" t="s">
        <v>415</v>
      </c>
      <c r="C767" s="1" t="s">
        <v>13</v>
      </c>
      <c r="D767" s="7">
        <v>0.15909690800000001</v>
      </c>
      <c r="E767" s="1" t="s">
        <v>60</v>
      </c>
      <c r="F767" s="4">
        <v>129.33359999999999</v>
      </c>
      <c r="G767" s="1" t="s">
        <v>67</v>
      </c>
      <c r="H767" s="1">
        <v>1985</v>
      </c>
      <c r="I767" s="1" t="s">
        <v>51</v>
      </c>
      <c r="J767" s="1" t="s">
        <v>17</v>
      </c>
      <c r="K767" s="1" t="s">
        <v>30</v>
      </c>
      <c r="L767" s="4">
        <v>127.8336</v>
      </c>
      <c r="M767">
        <f t="shared" si="55"/>
        <v>12.857645184136201</v>
      </c>
      <c r="N767" t="str">
        <f t="shared" si="56"/>
        <v>Small</v>
      </c>
      <c r="O767" t="str">
        <f t="shared" si="57"/>
        <v>Low  Fat</v>
      </c>
      <c r="P767">
        <f t="shared" si="58"/>
        <v>1</v>
      </c>
      <c r="Q767">
        <f t="shared" ca="1" si="59"/>
        <v>41</v>
      </c>
      <c r="R767" t="str">
        <f>IFERROR(VLOOKUP(J767,#REF!, 2,0),"Unknown")</f>
        <v>Unknown</v>
      </c>
    </row>
    <row r="768" spans="1:18" ht="12.5" x14ac:dyDescent="0.25">
      <c r="A768" s="1" t="s">
        <v>415</v>
      </c>
      <c r="B768" s="1">
        <v>18.850000000000001</v>
      </c>
      <c r="C768" s="1" t="s">
        <v>13</v>
      </c>
      <c r="D768" s="7">
        <v>9.0850114999999995E-2</v>
      </c>
      <c r="E768" s="1" t="s">
        <v>60</v>
      </c>
      <c r="F768" s="4">
        <v>126.6336</v>
      </c>
      <c r="G768" s="1" t="s">
        <v>62</v>
      </c>
      <c r="H768" s="1">
        <v>2004</v>
      </c>
      <c r="I768" s="1" t="s">
        <v>51</v>
      </c>
      <c r="J768" s="1" t="s">
        <v>45</v>
      </c>
      <c r="K768" s="1" t="s">
        <v>18</v>
      </c>
      <c r="L768" s="4">
        <v>1150.5024000000001</v>
      </c>
      <c r="M768">
        <f t="shared" si="55"/>
        <v>18.850000000000001</v>
      </c>
      <c r="N768" t="str">
        <f t="shared" si="56"/>
        <v>Small</v>
      </c>
      <c r="O768" t="str">
        <f t="shared" si="57"/>
        <v>Low  Fat</v>
      </c>
      <c r="P768">
        <f t="shared" si="58"/>
        <v>9</v>
      </c>
      <c r="Q768">
        <f t="shared" ca="1" si="59"/>
        <v>22</v>
      </c>
      <c r="R768" t="str">
        <f>IFERROR(VLOOKUP(J768,#REF!, 2,0),"Unknown")</f>
        <v>Unknown</v>
      </c>
    </row>
    <row r="769" spans="1:18" ht="12.5" x14ac:dyDescent="0.25">
      <c r="A769" s="1" t="s">
        <v>415</v>
      </c>
      <c r="B769" s="1">
        <v>18.850000000000001</v>
      </c>
      <c r="C769" s="1" t="s">
        <v>13</v>
      </c>
      <c r="D769" s="7">
        <v>9.1237451999999997E-2</v>
      </c>
      <c r="E769" s="1" t="s">
        <v>60</v>
      </c>
      <c r="F769" s="4">
        <v>128.93360000000001</v>
      </c>
      <c r="G769" s="1" t="s">
        <v>22</v>
      </c>
      <c r="H769" s="1">
        <v>2009</v>
      </c>
      <c r="I769" s="1" t="s">
        <v>16</v>
      </c>
      <c r="J769" s="1" t="s">
        <v>23</v>
      </c>
      <c r="K769" s="1" t="s">
        <v>24</v>
      </c>
      <c r="L769" s="4">
        <v>1278.336</v>
      </c>
      <c r="M769">
        <f t="shared" si="55"/>
        <v>18.850000000000001</v>
      </c>
      <c r="N769" t="str">
        <f t="shared" si="56"/>
        <v>Medium</v>
      </c>
      <c r="O769" t="str">
        <f t="shared" si="57"/>
        <v>Low  Fat</v>
      </c>
      <c r="P769">
        <f t="shared" si="58"/>
        <v>10</v>
      </c>
      <c r="Q769">
        <f t="shared" ca="1" si="59"/>
        <v>17</v>
      </c>
      <c r="R769" t="str">
        <f>IFERROR(VLOOKUP(J769,#REF!, 2,0),"Unknown")</f>
        <v>Unknown</v>
      </c>
    </row>
    <row r="770" spans="1:18" ht="12.5" x14ac:dyDescent="0.25">
      <c r="A770" s="1" t="s">
        <v>415</v>
      </c>
      <c r="B770" s="1">
        <v>18.850000000000001</v>
      </c>
      <c r="C770" s="1" t="s">
        <v>13</v>
      </c>
      <c r="D770" s="7">
        <v>9.079168E-2</v>
      </c>
      <c r="E770" s="1" t="s">
        <v>60</v>
      </c>
      <c r="F770" s="4">
        <v>127.1336</v>
      </c>
      <c r="G770" s="1" t="s">
        <v>33</v>
      </c>
      <c r="H770" s="1">
        <v>1987</v>
      </c>
      <c r="I770" s="1" t="s">
        <v>34</v>
      </c>
      <c r="J770" s="1" t="s">
        <v>23</v>
      </c>
      <c r="K770" s="1" t="s">
        <v>18</v>
      </c>
      <c r="L770" s="4">
        <v>3579.3407999999999</v>
      </c>
      <c r="M770">
        <f t="shared" ref="M770:M833" si="60">IF(B770="",AVERAGE($B$2:$B$8524),B770)</f>
        <v>18.850000000000001</v>
      </c>
      <c r="N770" t="str">
        <f t="shared" ref="N770:N833" si="61">IF(I770="","Small",I770)</f>
        <v>High</v>
      </c>
      <c r="O770" t="str">
        <f t="shared" ref="O770:O833" si="62">IF(OR(C770="low fat", C770="LF"), "Low  Fat", IF(OR(C770="reg"),"Regular",C770))</f>
        <v>Low  Fat</v>
      </c>
      <c r="P770">
        <f t="shared" si="58"/>
        <v>28</v>
      </c>
      <c r="Q770">
        <f t="shared" ca="1" si="59"/>
        <v>39</v>
      </c>
      <c r="R770" t="str">
        <f>IFERROR(VLOOKUP(J770,#REF!, 2,0),"Unknown")</f>
        <v>Unknown</v>
      </c>
    </row>
    <row r="771" spans="1:18" ht="12.5" x14ac:dyDescent="0.25">
      <c r="A771" s="1" t="s">
        <v>415</v>
      </c>
      <c r="B771" s="1">
        <v>18.850000000000001</v>
      </c>
      <c r="C771" s="1" t="s">
        <v>13</v>
      </c>
      <c r="D771" s="7">
        <v>9.0867297E-2</v>
      </c>
      <c r="E771" s="1" t="s">
        <v>60</v>
      </c>
      <c r="F771" s="4">
        <v>127.3336</v>
      </c>
      <c r="G771" s="1" t="s">
        <v>50</v>
      </c>
      <c r="H771" s="1">
        <v>1997</v>
      </c>
      <c r="I771" s="1" t="s">
        <v>51</v>
      </c>
      <c r="J771" s="1" t="s">
        <v>17</v>
      </c>
      <c r="K771" s="1" t="s">
        <v>18</v>
      </c>
      <c r="L771" s="4">
        <v>3962.8416000000002</v>
      </c>
      <c r="M771">
        <f t="shared" si="60"/>
        <v>18.850000000000001</v>
      </c>
      <c r="N771" t="str">
        <f t="shared" si="61"/>
        <v>Small</v>
      </c>
      <c r="O771" t="str">
        <f t="shared" si="62"/>
        <v>Low  Fat</v>
      </c>
      <c r="P771">
        <f t="shared" ref="P771:P834" si="63">ROUND(L771/F771,0)</f>
        <v>31</v>
      </c>
      <c r="Q771">
        <f t="shared" ref="Q771:Q834" ca="1" si="64">YEAR(TODAY())-H771</f>
        <v>29</v>
      </c>
      <c r="R771" t="str">
        <f>IFERROR(VLOOKUP(J771,#REF!, 2,0),"Unknown")</f>
        <v>Unknown</v>
      </c>
    </row>
    <row r="772" spans="1:18" ht="12.5" x14ac:dyDescent="0.25">
      <c r="A772" s="1" t="s">
        <v>415</v>
      </c>
      <c r="B772" s="1">
        <v>18.850000000000001</v>
      </c>
      <c r="C772" s="1" t="s">
        <v>13</v>
      </c>
      <c r="D772" s="7">
        <v>9.1051578999999994E-2</v>
      </c>
      <c r="E772" s="1" t="s">
        <v>60</v>
      </c>
      <c r="F772" s="4">
        <v>127.4336</v>
      </c>
      <c r="G772" s="1" t="s">
        <v>44</v>
      </c>
      <c r="H772" s="1">
        <v>2002</v>
      </c>
      <c r="J772" s="1" t="s">
        <v>45</v>
      </c>
      <c r="K772" s="1" t="s">
        <v>18</v>
      </c>
      <c r="L772" s="4">
        <v>894.83519999999999</v>
      </c>
      <c r="M772">
        <f t="shared" si="60"/>
        <v>18.850000000000001</v>
      </c>
      <c r="N772" t="str">
        <f t="shared" si="61"/>
        <v>Small</v>
      </c>
      <c r="O772" t="str">
        <f t="shared" si="62"/>
        <v>Low  Fat</v>
      </c>
      <c r="P772">
        <f t="shared" si="63"/>
        <v>7</v>
      </c>
      <c r="Q772">
        <f t="shared" ca="1" si="64"/>
        <v>24</v>
      </c>
      <c r="R772" t="str">
        <f>IFERROR(VLOOKUP(J772,#REF!, 2,0),"Unknown")</f>
        <v>Unknown</v>
      </c>
    </row>
    <row r="773" spans="1:18" ht="12.5" x14ac:dyDescent="0.25">
      <c r="A773" s="1" t="s">
        <v>321</v>
      </c>
      <c r="B773" s="1">
        <v>15.75</v>
      </c>
      <c r="C773" s="1" t="s">
        <v>13</v>
      </c>
      <c r="D773" s="7">
        <v>0.141398626</v>
      </c>
      <c r="E773" s="1" t="s">
        <v>60</v>
      </c>
      <c r="F773" s="4">
        <v>250.53819999999999</v>
      </c>
      <c r="G773" s="1" t="s">
        <v>47</v>
      </c>
      <c r="H773" s="1">
        <v>2007</v>
      </c>
      <c r="J773" s="1" t="s">
        <v>45</v>
      </c>
      <c r="K773" s="1" t="s">
        <v>18</v>
      </c>
      <c r="L773" s="4">
        <v>2775.7202000000002</v>
      </c>
      <c r="M773">
        <f t="shared" si="60"/>
        <v>15.75</v>
      </c>
      <c r="N773" t="str">
        <f t="shared" si="61"/>
        <v>Small</v>
      </c>
      <c r="O773" t="str">
        <f t="shared" si="62"/>
        <v>Low  Fat</v>
      </c>
      <c r="P773">
        <f t="shared" si="63"/>
        <v>11</v>
      </c>
      <c r="Q773">
        <f t="shared" ca="1" si="64"/>
        <v>19</v>
      </c>
      <c r="R773" t="str">
        <f>IFERROR(VLOOKUP(J773,#REF!, 2,0),"Unknown")</f>
        <v>Unknown</v>
      </c>
    </row>
    <row r="774" spans="1:18" ht="12.5" x14ac:dyDescent="0.25">
      <c r="A774" s="1" t="s">
        <v>321</v>
      </c>
      <c r="B774" s="1">
        <v>15.75</v>
      </c>
      <c r="C774" s="1" t="s">
        <v>13</v>
      </c>
      <c r="D774" s="7">
        <v>0.14048631</v>
      </c>
      <c r="E774" s="1" t="s">
        <v>60</v>
      </c>
      <c r="F774" s="4">
        <v>252.73820000000001</v>
      </c>
      <c r="G774" s="1" t="s">
        <v>33</v>
      </c>
      <c r="H774" s="1">
        <v>1987</v>
      </c>
      <c r="I774" s="1" t="s">
        <v>34</v>
      </c>
      <c r="J774" s="1" t="s">
        <v>23</v>
      </c>
      <c r="K774" s="1" t="s">
        <v>18</v>
      </c>
      <c r="L774" s="4">
        <v>3280.3966</v>
      </c>
      <c r="M774">
        <f t="shared" si="60"/>
        <v>15.75</v>
      </c>
      <c r="N774" t="str">
        <f t="shared" si="61"/>
        <v>High</v>
      </c>
      <c r="O774" t="str">
        <f t="shared" si="62"/>
        <v>Low  Fat</v>
      </c>
      <c r="P774">
        <f t="shared" si="63"/>
        <v>13</v>
      </c>
      <c r="Q774">
        <f t="shared" ca="1" si="64"/>
        <v>39</v>
      </c>
      <c r="R774" t="str">
        <f>IFERROR(VLOOKUP(J774,#REF!, 2,0),"Unknown")</f>
        <v>Unknown</v>
      </c>
    </row>
    <row r="775" spans="1:18" ht="12.5" x14ac:dyDescent="0.25">
      <c r="A775" s="1" t="s">
        <v>321</v>
      </c>
      <c r="B775" s="1">
        <v>15.75</v>
      </c>
      <c r="C775" s="1" t="s">
        <v>13</v>
      </c>
      <c r="D775" s="7">
        <v>0.14082191699999999</v>
      </c>
      <c r="E775" s="1" t="s">
        <v>60</v>
      </c>
      <c r="F775" s="4">
        <v>252.93819999999999</v>
      </c>
      <c r="G775" s="1" t="s">
        <v>15</v>
      </c>
      <c r="H775" s="1">
        <v>1999</v>
      </c>
      <c r="I775" s="1" t="s">
        <v>16</v>
      </c>
      <c r="J775" s="1" t="s">
        <v>17</v>
      </c>
      <c r="K775" s="1" t="s">
        <v>18</v>
      </c>
      <c r="L775" s="4">
        <v>2775.7202000000002</v>
      </c>
      <c r="M775">
        <f t="shared" si="60"/>
        <v>15.75</v>
      </c>
      <c r="N775" t="str">
        <f t="shared" si="61"/>
        <v>Medium</v>
      </c>
      <c r="O775" t="str">
        <f t="shared" si="62"/>
        <v>Low  Fat</v>
      </c>
      <c r="P775">
        <f t="shared" si="63"/>
        <v>11</v>
      </c>
      <c r="Q775">
        <f t="shared" ca="1" si="64"/>
        <v>27</v>
      </c>
      <c r="R775" t="str">
        <f>IFERROR(VLOOKUP(J775,#REF!, 2,0),"Unknown")</f>
        <v>Unknown</v>
      </c>
    </row>
    <row r="776" spans="1:18" ht="12.5" x14ac:dyDescent="0.25">
      <c r="A776" s="1" t="s">
        <v>321</v>
      </c>
      <c r="B776" s="1">
        <v>15.75</v>
      </c>
      <c r="C776" s="1" t="s">
        <v>13</v>
      </c>
      <c r="D776" s="7">
        <v>0.14060331600000001</v>
      </c>
      <c r="E776" s="1" t="s">
        <v>60</v>
      </c>
      <c r="F776" s="4">
        <v>252.8382</v>
      </c>
      <c r="G776" s="1" t="s">
        <v>50</v>
      </c>
      <c r="H776" s="1">
        <v>1997</v>
      </c>
      <c r="I776" s="1" t="s">
        <v>51</v>
      </c>
      <c r="J776" s="1" t="s">
        <v>17</v>
      </c>
      <c r="K776" s="1" t="s">
        <v>18</v>
      </c>
      <c r="L776" s="4">
        <v>6308.4549999999999</v>
      </c>
      <c r="M776">
        <f t="shared" si="60"/>
        <v>15.75</v>
      </c>
      <c r="N776" t="str">
        <f t="shared" si="61"/>
        <v>Small</v>
      </c>
      <c r="O776" t="str">
        <f t="shared" si="62"/>
        <v>Low  Fat</v>
      </c>
      <c r="P776">
        <f t="shared" si="63"/>
        <v>25</v>
      </c>
      <c r="Q776">
        <f t="shared" ca="1" si="64"/>
        <v>29</v>
      </c>
      <c r="R776" t="str">
        <f>IFERROR(VLOOKUP(J776,#REF!, 2,0),"Unknown")</f>
        <v>Unknown</v>
      </c>
    </row>
    <row r="777" spans="1:18" ht="12.5" x14ac:dyDescent="0.25">
      <c r="A777" s="1" t="s">
        <v>336</v>
      </c>
      <c r="C777" s="1" t="s">
        <v>13</v>
      </c>
      <c r="D777" s="7">
        <v>4.2086652000000002E-2</v>
      </c>
      <c r="E777" s="1" t="s">
        <v>60</v>
      </c>
      <c r="F777" s="4">
        <v>122.4388</v>
      </c>
      <c r="G777" s="1" t="s">
        <v>40</v>
      </c>
      <c r="H777" s="1">
        <v>1985</v>
      </c>
      <c r="I777" s="1" t="s">
        <v>16</v>
      </c>
      <c r="J777" s="1" t="s">
        <v>23</v>
      </c>
      <c r="K777" s="1" t="s">
        <v>41</v>
      </c>
      <c r="L777" s="4">
        <v>5448.9071999999996</v>
      </c>
      <c r="M777">
        <f t="shared" si="60"/>
        <v>12.857645184136201</v>
      </c>
      <c r="N777" t="str">
        <f t="shared" si="61"/>
        <v>Medium</v>
      </c>
      <c r="O777" t="str">
        <f t="shared" si="62"/>
        <v>Low  Fat</v>
      </c>
      <c r="P777">
        <f t="shared" si="63"/>
        <v>45</v>
      </c>
      <c r="Q777">
        <f t="shared" ca="1" si="64"/>
        <v>41</v>
      </c>
      <c r="R777" t="str">
        <f>IFERROR(VLOOKUP(J777,#REF!, 2,0),"Unknown")</f>
        <v>Unknown</v>
      </c>
    </row>
    <row r="778" spans="1:18" ht="12.5" x14ac:dyDescent="0.25">
      <c r="A778" s="1" t="s">
        <v>336</v>
      </c>
      <c r="B778" s="1">
        <v>9.3000000000000007</v>
      </c>
      <c r="C778" s="1" t="s">
        <v>13</v>
      </c>
      <c r="D778" s="7">
        <v>4.2256256999999998E-2</v>
      </c>
      <c r="E778" s="1" t="s">
        <v>60</v>
      </c>
      <c r="F778" s="4">
        <v>124.4388</v>
      </c>
      <c r="G778" s="1" t="s">
        <v>33</v>
      </c>
      <c r="H778" s="1">
        <v>1987</v>
      </c>
      <c r="I778" s="1" t="s">
        <v>34</v>
      </c>
      <c r="J778" s="1" t="s">
        <v>23</v>
      </c>
      <c r="K778" s="1" t="s">
        <v>18</v>
      </c>
      <c r="L778" s="4">
        <v>1609.9043999999999</v>
      </c>
      <c r="M778">
        <f t="shared" si="60"/>
        <v>9.3000000000000007</v>
      </c>
      <c r="N778" t="str">
        <f t="shared" si="61"/>
        <v>High</v>
      </c>
      <c r="O778" t="str">
        <f t="shared" si="62"/>
        <v>Low  Fat</v>
      </c>
      <c r="P778">
        <f t="shared" si="63"/>
        <v>13</v>
      </c>
      <c r="Q778">
        <f t="shared" ca="1" si="64"/>
        <v>39</v>
      </c>
      <c r="R778" t="str">
        <f>IFERROR(VLOOKUP(J778,#REF!, 2,0),"Unknown")</f>
        <v>Unknown</v>
      </c>
    </row>
    <row r="779" spans="1:18" ht="12.5" x14ac:dyDescent="0.25">
      <c r="A779" s="1" t="s">
        <v>336</v>
      </c>
      <c r="B779" s="1">
        <v>9.3000000000000007</v>
      </c>
      <c r="C779" s="1" t="s">
        <v>72</v>
      </c>
      <c r="D779" s="7">
        <v>4.2377219000000001E-2</v>
      </c>
      <c r="E779" s="1" t="s">
        <v>60</v>
      </c>
      <c r="F779" s="4">
        <v>123.7388</v>
      </c>
      <c r="G779" s="1" t="s">
        <v>44</v>
      </c>
      <c r="H779" s="1">
        <v>2002</v>
      </c>
      <c r="J779" s="1" t="s">
        <v>45</v>
      </c>
      <c r="K779" s="1" t="s">
        <v>18</v>
      </c>
      <c r="L779" s="4">
        <v>1609.9043999999999</v>
      </c>
      <c r="M779">
        <f t="shared" si="60"/>
        <v>9.3000000000000007</v>
      </c>
      <c r="N779" t="str">
        <f t="shared" si="61"/>
        <v>Small</v>
      </c>
      <c r="O779" t="str">
        <f t="shared" si="62"/>
        <v>Low  Fat</v>
      </c>
      <c r="P779">
        <f t="shared" si="63"/>
        <v>13</v>
      </c>
      <c r="Q779">
        <f t="shared" ca="1" si="64"/>
        <v>24</v>
      </c>
      <c r="R779" t="str">
        <f>IFERROR(VLOOKUP(J779,#REF!, 2,0),"Unknown")</f>
        <v>Unknown</v>
      </c>
    </row>
    <row r="780" spans="1:18" ht="12.5" x14ac:dyDescent="0.25">
      <c r="A780" s="1" t="s">
        <v>336</v>
      </c>
      <c r="B780" s="1">
        <v>9.3000000000000007</v>
      </c>
      <c r="C780" s="1" t="s">
        <v>13</v>
      </c>
      <c r="D780" s="7">
        <v>4.2463727999999999E-2</v>
      </c>
      <c r="E780" s="1" t="s">
        <v>60</v>
      </c>
      <c r="F780" s="4">
        <v>121.9388</v>
      </c>
      <c r="G780" s="1" t="s">
        <v>22</v>
      </c>
      <c r="H780" s="1">
        <v>2009</v>
      </c>
      <c r="I780" s="1" t="s">
        <v>16</v>
      </c>
      <c r="J780" s="1" t="s">
        <v>23</v>
      </c>
      <c r="K780" s="1" t="s">
        <v>24</v>
      </c>
      <c r="L780" s="4">
        <v>1114.5491999999999</v>
      </c>
      <c r="M780">
        <f t="shared" si="60"/>
        <v>9.3000000000000007</v>
      </c>
      <c r="N780" t="str">
        <f t="shared" si="61"/>
        <v>Medium</v>
      </c>
      <c r="O780" t="str">
        <f t="shared" si="62"/>
        <v>Low  Fat</v>
      </c>
      <c r="P780">
        <f t="shared" si="63"/>
        <v>9</v>
      </c>
      <c r="Q780">
        <f t="shared" ca="1" si="64"/>
        <v>17</v>
      </c>
      <c r="R780" t="str">
        <f>IFERROR(VLOOKUP(J780,#REF!, 2,0),"Unknown")</f>
        <v>Unknown</v>
      </c>
    </row>
    <row r="781" spans="1:18" ht="12.5" x14ac:dyDescent="0.25">
      <c r="A781" s="1" t="s">
        <v>336</v>
      </c>
      <c r="B781" s="1">
        <v>9.3000000000000007</v>
      </c>
      <c r="C781" s="1" t="s">
        <v>13</v>
      </c>
      <c r="D781" s="7">
        <v>4.2283453999999998E-2</v>
      </c>
      <c r="E781" s="1" t="s">
        <v>60</v>
      </c>
      <c r="F781" s="4">
        <v>125.4388</v>
      </c>
      <c r="G781" s="1" t="s">
        <v>62</v>
      </c>
      <c r="H781" s="1">
        <v>2004</v>
      </c>
      <c r="I781" s="1" t="s">
        <v>51</v>
      </c>
      <c r="J781" s="1" t="s">
        <v>45</v>
      </c>
      <c r="K781" s="1" t="s">
        <v>18</v>
      </c>
      <c r="L781" s="4">
        <v>3715.1640000000002</v>
      </c>
      <c r="M781">
        <f t="shared" si="60"/>
        <v>9.3000000000000007</v>
      </c>
      <c r="N781" t="str">
        <f t="shared" si="61"/>
        <v>Small</v>
      </c>
      <c r="O781" t="str">
        <f t="shared" si="62"/>
        <v>Low  Fat</v>
      </c>
      <c r="P781">
        <f t="shared" si="63"/>
        <v>30</v>
      </c>
      <c r="Q781">
        <f t="shared" ca="1" si="64"/>
        <v>22</v>
      </c>
      <c r="R781" t="str">
        <f>IFERROR(VLOOKUP(J781,#REF!, 2,0),"Unknown")</f>
        <v>Unknown</v>
      </c>
    </row>
    <row r="782" spans="1:18" ht="12.5" x14ac:dyDescent="0.25">
      <c r="A782" s="1" t="s">
        <v>336</v>
      </c>
      <c r="B782" s="1">
        <v>9.3000000000000007</v>
      </c>
      <c r="C782" s="1" t="s">
        <v>13</v>
      </c>
      <c r="D782" s="7">
        <v>4.2530668000000001E-2</v>
      </c>
      <c r="E782" s="1" t="s">
        <v>60</v>
      </c>
      <c r="F782" s="4">
        <v>125.53879999999999</v>
      </c>
      <c r="G782" s="1" t="s">
        <v>47</v>
      </c>
      <c r="H782" s="1">
        <v>2007</v>
      </c>
      <c r="J782" s="1" t="s">
        <v>45</v>
      </c>
      <c r="K782" s="1" t="s">
        <v>18</v>
      </c>
      <c r="L782" s="4">
        <v>2848.2923999999998</v>
      </c>
      <c r="M782">
        <f t="shared" si="60"/>
        <v>9.3000000000000007</v>
      </c>
      <c r="N782" t="str">
        <f t="shared" si="61"/>
        <v>Small</v>
      </c>
      <c r="O782" t="str">
        <f t="shared" si="62"/>
        <v>Low  Fat</v>
      </c>
      <c r="P782">
        <f t="shared" si="63"/>
        <v>23</v>
      </c>
      <c r="Q782">
        <f t="shared" ca="1" si="64"/>
        <v>19</v>
      </c>
      <c r="R782" t="str">
        <f>IFERROR(VLOOKUP(J782,#REF!, 2,0),"Unknown")</f>
        <v>Unknown</v>
      </c>
    </row>
    <row r="783" spans="1:18" ht="12.5" x14ac:dyDescent="0.25">
      <c r="A783" s="1" t="s">
        <v>336</v>
      </c>
      <c r="B783" s="1">
        <v>9.3000000000000007</v>
      </c>
      <c r="C783" s="1" t="s">
        <v>13</v>
      </c>
      <c r="D783" s="7">
        <v>4.2357203000000003E-2</v>
      </c>
      <c r="E783" s="1" t="s">
        <v>60</v>
      </c>
      <c r="F783" s="4">
        <v>123.2388</v>
      </c>
      <c r="G783" s="1" t="s">
        <v>15</v>
      </c>
      <c r="H783" s="1">
        <v>1999</v>
      </c>
      <c r="I783" s="1" t="s">
        <v>16</v>
      </c>
      <c r="J783" s="1" t="s">
        <v>17</v>
      </c>
      <c r="K783" s="1" t="s">
        <v>18</v>
      </c>
      <c r="L783" s="4">
        <v>1857.5820000000001</v>
      </c>
      <c r="M783">
        <f t="shared" si="60"/>
        <v>9.3000000000000007</v>
      </c>
      <c r="N783" t="str">
        <f t="shared" si="61"/>
        <v>Medium</v>
      </c>
      <c r="O783" t="str">
        <f t="shared" si="62"/>
        <v>Low  Fat</v>
      </c>
      <c r="P783">
        <f t="shared" si="63"/>
        <v>15</v>
      </c>
      <c r="Q783">
        <f t="shared" ca="1" si="64"/>
        <v>27</v>
      </c>
      <c r="R783" t="str">
        <f>IFERROR(VLOOKUP(J783,#REF!, 2,0),"Unknown")</f>
        <v>Unknown</v>
      </c>
    </row>
    <row r="784" spans="1:18" ht="12.5" x14ac:dyDescent="0.25">
      <c r="A784" s="1" t="s">
        <v>214</v>
      </c>
      <c r="C784" s="1" t="s">
        <v>20</v>
      </c>
      <c r="D784" s="7">
        <v>0.191013663</v>
      </c>
      <c r="E784" s="1" t="s">
        <v>21</v>
      </c>
      <c r="F784" s="4">
        <v>42.111199999999997</v>
      </c>
      <c r="G784" s="1" t="s">
        <v>67</v>
      </c>
      <c r="H784" s="1">
        <v>1985</v>
      </c>
      <c r="I784" s="1" t="s">
        <v>51</v>
      </c>
      <c r="J784" s="1" t="s">
        <v>17</v>
      </c>
      <c r="K784" s="1" t="s">
        <v>30</v>
      </c>
      <c r="L784" s="4">
        <v>42.611199999999997</v>
      </c>
      <c r="M784">
        <f t="shared" si="60"/>
        <v>12.857645184136201</v>
      </c>
      <c r="N784" t="str">
        <f t="shared" si="61"/>
        <v>Small</v>
      </c>
      <c r="O784" t="str">
        <f t="shared" si="62"/>
        <v>Regular</v>
      </c>
      <c r="P784">
        <f t="shared" si="63"/>
        <v>1</v>
      </c>
      <c r="Q784">
        <f t="shared" ca="1" si="64"/>
        <v>41</v>
      </c>
      <c r="R784" t="str">
        <f>IFERROR(VLOOKUP(J784,#REF!, 2,0),"Unknown")</f>
        <v>Unknown</v>
      </c>
    </row>
    <row r="785" spans="1:18" ht="12.5" x14ac:dyDescent="0.25">
      <c r="A785" s="1" t="s">
        <v>214</v>
      </c>
      <c r="B785" s="1">
        <v>9.3949999999999996</v>
      </c>
      <c r="C785" s="1" t="s">
        <v>20</v>
      </c>
      <c r="D785" s="7">
        <v>0.109075742</v>
      </c>
      <c r="E785" s="1" t="s">
        <v>21</v>
      </c>
      <c r="F785" s="4">
        <v>42.911200000000001</v>
      </c>
      <c r="G785" s="1" t="s">
        <v>62</v>
      </c>
      <c r="H785" s="1">
        <v>2004</v>
      </c>
      <c r="I785" s="1" t="s">
        <v>51</v>
      </c>
      <c r="J785" s="1" t="s">
        <v>45</v>
      </c>
      <c r="K785" s="1" t="s">
        <v>18</v>
      </c>
      <c r="L785" s="4">
        <v>426.11200000000002</v>
      </c>
      <c r="M785">
        <f t="shared" si="60"/>
        <v>9.3949999999999996</v>
      </c>
      <c r="N785" t="str">
        <f t="shared" si="61"/>
        <v>Small</v>
      </c>
      <c r="O785" t="str">
        <f t="shared" si="62"/>
        <v>Regular</v>
      </c>
      <c r="P785">
        <f t="shared" si="63"/>
        <v>10</v>
      </c>
      <c r="Q785">
        <f t="shared" ca="1" si="64"/>
        <v>22</v>
      </c>
      <c r="R785" t="str">
        <f>IFERROR(VLOOKUP(J785,#REF!, 2,0),"Unknown")</f>
        <v>Unknown</v>
      </c>
    </row>
    <row r="786" spans="1:18" ht="12.5" x14ac:dyDescent="0.25">
      <c r="A786" s="1" t="s">
        <v>214</v>
      </c>
      <c r="C786" s="1" t="s">
        <v>20</v>
      </c>
      <c r="D786" s="7">
        <v>0.108568067</v>
      </c>
      <c r="E786" s="1" t="s">
        <v>21</v>
      </c>
      <c r="F786" s="4">
        <v>42.911200000000001</v>
      </c>
      <c r="G786" s="1" t="s">
        <v>40</v>
      </c>
      <c r="H786" s="1">
        <v>1985</v>
      </c>
      <c r="I786" s="1" t="s">
        <v>16</v>
      </c>
      <c r="J786" s="1" t="s">
        <v>23</v>
      </c>
      <c r="K786" s="1" t="s">
        <v>41</v>
      </c>
      <c r="L786" s="4">
        <v>809.61279999999999</v>
      </c>
      <c r="M786">
        <f t="shared" si="60"/>
        <v>12.857645184136201</v>
      </c>
      <c r="N786" t="str">
        <f t="shared" si="61"/>
        <v>Medium</v>
      </c>
      <c r="O786" t="str">
        <f t="shared" si="62"/>
        <v>Regular</v>
      </c>
      <c r="P786">
        <f t="shared" si="63"/>
        <v>19</v>
      </c>
      <c r="Q786">
        <f t="shared" ca="1" si="64"/>
        <v>41</v>
      </c>
      <c r="R786" t="str">
        <f>IFERROR(VLOOKUP(J786,#REF!, 2,0),"Unknown")</f>
        <v>Unknown</v>
      </c>
    </row>
    <row r="787" spans="1:18" ht="12.5" x14ac:dyDescent="0.25">
      <c r="A787" s="1" t="s">
        <v>214</v>
      </c>
      <c r="B787" s="1">
        <v>9.3949999999999996</v>
      </c>
      <c r="C787" s="1" t="s">
        <v>20</v>
      </c>
      <c r="D787" s="7">
        <v>0.109096371</v>
      </c>
      <c r="E787" s="1" t="s">
        <v>21</v>
      </c>
      <c r="F787" s="4">
        <v>44.611199999999997</v>
      </c>
      <c r="G787" s="1" t="s">
        <v>50</v>
      </c>
      <c r="H787" s="1">
        <v>1997</v>
      </c>
      <c r="I787" s="1" t="s">
        <v>51</v>
      </c>
      <c r="J787" s="1" t="s">
        <v>17</v>
      </c>
      <c r="K787" s="1" t="s">
        <v>18</v>
      </c>
      <c r="L787" s="4">
        <v>511.33440000000002</v>
      </c>
      <c r="M787">
        <f t="shared" si="60"/>
        <v>9.3949999999999996</v>
      </c>
      <c r="N787" t="str">
        <f t="shared" si="61"/>
        <v>Small</v>
      </c>
      <c r="O787" t="str">
        <f t="shared" si="62"/>
        <v>Regular</v>
      </c>
      <c r="P787">
        <f t="shared" si="63"/>
        <v>11</v>
      </c>
      <c r="Q787">
        <f t="shared" ca="1" si="64"/>
        <v>29</v>
      </c>
      <c r="R787" t="str">
        <f>IFERROR(VLOOKUP(J787,#REF!, 2,0),"Unknown")</f>
        <v>Unknown</v>
      </c>
    </row>
    <row r="788" spans="1:18" ht="12.5" x14ac:dyDescent="0.25">
      <c r="A788" s="1" t="s">
        <v>214</v>
      </c>
      <c r="B788" s="1">
        <v>9.3949999999999996</v>
      </c>
      <c r="C788" s="1" t="s">
        <v>20</v>
      </c>
      <c r="D788" s="7">
        <v>0.10926598699999999</v>
      </c>
      <c r="E788" s="1" t="s">
        <v>21</v>
      </c>
      <c r="F788" s="4">
        <v>42.311199999999999</v>
      </c>
      <c r="G788" s="1" t="s">
        <v>15</v>
      </c>
      <c r="H788" s="1">
        <v>1999</v>
      </c>
      <c r="I788" s="1" t="s">
        <v>16</v>
      </c>
      <c r="J788" s="1" t="s">
        <v>17</v>
      </c>
      <c r="K788" s="1" t="s">
        <v>18</v>
      </c>
      <c r="L788" s="4">
        <v>980.05759999999998</v>
      </c>
      <c r="M788">
        <f t="shared" si="60"/>
        <v>9.3949999999999996</v>
      </c>
      <c r="N788" t="str">
        <f t="shared" si="61"/>
        <v>Medium</v>
      </c>
      <c r="O788" t="str">
        <f t="shared" si="62"/>
        <v>Regular</v>
      </c>
      <c r="P788">
        <f t="shared" si="63"/>
        <v>23</v>
      </c>
      <c r="Q788">
        <f t="shared" ca="1" si="64"/>
        <v>27</v>
      </c>
      <c r="R788" t="str">
        <f>IFERROR(VLOOKUP(J788,#REF!, 2,0),"Unknown")</f>
        <v>Unknown</v>
      </c>
    </row>
    <row r="789" spans="1:18" ht="12.5" x14ac:dyDescent="0.25">
      <c r="A789" s="1" t="s">
        <v>214</v>
      </c>
      <c r="B789" s="1">
        <v>9.3949999999999996</v>
      </c>
      <c r="C789" s="1" t="s">
        <v>20</v>
      </c>
      <c r="D789" s="7">
        <v>0.109713464</v>
      </c>
      <c r="E789" s="1" t="s">
        <v>21</v>
      </c>
      <c r="F789" s="4">
        <v>41.311199999999999</v>
      </c>
      <c r="G789" s="1" t="s">
        <v>47</v>
      </c>
      <c r="H789" s="1">
        <v>2007</v>
      </c>
      <c r="J789" s="1" t="s">
        <v>45</v>
      </c>
      <c r="K789" s="1" t="s">
        <v>18</v>
      </c>
      <c r="L789" s="4">
        <v>255.66720000000001</v>
      </c>
      <c r="M789">
        <f t="shared" si="60"/>
        <v>9.3949999999999996</v>
      </c>
      <c r="N789" t="str">
        <f t="shared" si="61"/>
        <v>Small</v>
      </c>
      <c r="O789" t="str">
        <f t="shared" si="62"/>
        <v>Regular</v>
      </c>
      <c r="P789">
        <f t="shared" si="63"/>
        <v>6</v>
      </c>
      <c r="Q789">
        <f t="shared" ca="1" si="64"/>
        <v>19</v>
      </c>
      <c r="R789" t="str">
        <f>IFERROR(VLOOKUP(J789,#REF!, 2,0),"Unknown")</f>
        <v>Unknown</v>
      </c>
    </row>
    <row r="790" spans="1:18" ht="12.5" x14ac:dyDescent="0.25">
      <c r="A790" s="1" t="s">
        <v>84</v>
      </c>
      <c r="B790" s="1">
        <v>8.85</v>
      </c>
      <c r="C790" s="1" t="s">
        <v>20</v>
      </c>
      <c r="D790" s="7">
        <v>0.113123893</v>
      </c>
      <c r="E790" s="1" t="s">
        <v>21</v>
      </c>
      <c r="F790" s="4">
        <v>122.53879999999999</v>
      </c>
      <c r="G790" s="1" t="s">
        <v>22</v>
      </c>
      <c r="H790" s="1">
        <v>2009</v>
      </c>
      <c r="I790" s="1" t="s">
        <v>16</v>
      </c>
      <c r="J790" s="1" t="s">
        <v>23</v>
      </c>
      <c r="K790" s="1" t="s">
        <v>24</v>
      </c>
      <c r="L790" s="4">
        <v>1609.9043999999999</v>
      </c>
      <c r="M790">
        <f t="shared" si="60"/>
        <v>8.85</v>
      </c>
      <c r="N790" t="str">
        <f t="shared" si="61"/>
        <v>Medium</v>
      </c>
      <c r="O790" t="str">
        <f t="shared" si="62"/>
        <v>Regular</v>
      </c>
      <c r="P790">
        <f t="shared" si="63"/>
        <v>13</v>
      </c>
      <c r="Q790">
        <f t="shared" ca="1" si="64"/>
        <v>17</v>
      </c>
      <c r="R790" t="str">
        <f>IFERROR(VLOOKUP(J790,#REF!, 2,0),"Unknown")</f>
        <v>Unknown</v>
      </c>
    </row>
    <row r="791" spans="1:18" ht="12.5" x14ac:dyDescent="0.25">
      <c r="A791" s="1" t="s">
        <v>84</v>
      </c>
      <c r="B791" s="1">
        <v>8.85</v>
      </c>
      <c r="C791" s="1" t="s">
        <v>20</v>
      </c>
      <c r="D791" s="7">
        <v>0.11284010799999999</v>
      </c>
      <c r="E791" s="1" t="s">
        <v>21</v>
      </c>
      <c r="F791" s="4">
        <v>122.03879999999999</v>
      </c>
      <c r="G791" s="1" t="s">
        <v>15</v>
      </c>
      <c r="H791" s="1">
        <v>1999</v>
      </c>
      <c r="I791" s="1" t="s">
        <v>16</v>
      </c>
      <c r="J791" s="1" t="s">
        <v>17</v>
      </c>
      <c r="K791" s="1" t="s">
        <v>18</v>
      </c>
      <c r="L791" s="4">
        <v>1238.3879999999999</v>
      </c>
      <c r="M791">
        <f t="shared" si="60"/>
        <v>8.85</v>
      </c>
      <c r="N791" t="str">
        <f t="shared" si="61"/>
        <v>Medium</v>
      </c>
      <c r="O791" t="str">
        <f t="shared" si="62"/>
        <v>Regular</v>
      </c>
      <c r="P791">
        <f t="shared" si="63"/>
        <v>10</v>
      </c>
      <c r="Q791">
        <f t="shared" ca="1" si="64"/>
        <v>27</v>
      </c>
      <c r="R791" t="str">
        <f>IFERROR(VLOOKUP(J791,#REF!, 2,0),"Unknown")</f>
        <v>Unknown</v>
      </c>
    </row>
    <row r="792" spans="1:18" ht="12.5" x14ac:dyDescent="0.25">
      <c r="A792" s="1" t="s">
        <v>84</v>
      </c>
      <c r="C792" s="1" t="s">
        <v>20</v>
      </c>
      <c r="D792" s="7">
        <v>0.112119359</v>
      </c>
      <c r="E792" s="1" t="s">
        <v>21</v>
      </c>
      <c r="F792" s="4">
        <v>123.03879999999999</v>
      </c>
      <c r="G792" s="1" t="s">
        <v>40</v>
      </c>
      <c r="H792" s="1">
        <v>1985</v>
      </c>
      <c r="I792" s="1" t="s">
        <v>16</v>
      </c>
      <c r="J792" s="1" t="s">
        <v>23</v>
      </c>
      <c r="K792" s="1" t="s">
        <v>41</v>
      </c>
      <c r="L792" s="4">
        <v>1981.4208000000001</v>
      </c>
      <c r="M792">
        <f t="shared" si="60"/>
        <v>12.857645184136201</v>
      </c>
      <c r="N792" t="str">
        <f t="shared" si="61"/>
        <v>Medium</v>
      </c>
      <c r="O792" t="str">
        <f t="shared" si="62"/>
        <v>Regular</v>
      </c>
      <c r="P792">
        <f t="shared" si="63"/>
        <v>16</v>
      </c>
      <c r="Q792">
        <f t="shared" ca="1" si="64"/>
        <v>41</v>
      </c>
      <c r="R792" t="str">
        <f>IFERROR(VLOOKUP(J792,#REF!, 2,0),"Unknown")</f>
        <v>Unknown</v>
      </c>
    </row>
    <row r="793" spans="1:18" ht="12.5" x14ac:dyDescent="0.25">
      <c r="A793" s="1" t="s">
        <v>84</v>
      </c>
      <c r="B793" s="1">
        <v>8.85</v>
      </c>
      <c r="C793" s="1" t="s">
        <v>20</v>
      </c>
      <c r="D793" s="7">
        <v>0.11330222299999999</v>
      </c>
      <c r="E793" s="1" t="s">
        <v>21</v>
      </c>
      <c r="F793" s="4">
        <v>125.1388</v>
      </c>
      <c r="G793" s="1" t="s">
        <v>47</v>
      </c>
      <c r="H793" s="1">
        <v>2007</v>
      </c>
      <c r="J793" s="1" t="s">
        <v>45</v>
      </c>
      <c r="K793" s="1" t="s">
        <v>18</v>
      </c>
      <c r="L793" s="4">
        <v>1114.5491999999999</v>
      </c>
      <c r="M793">
        <f t="shared" si="60"/>
        <v>8.85</v>
      </c>
      <c r="N793" t="str">
        <f t="shared" si="61"/>
        <v>Small</v>
      </c>
      <c r="O793" t="str">
        <f t="shared" si="62"/>
        <v>Regular</v>
      </c>
      <c r="P793">
        <f t="shared" si="63"/>
        <v>9</v>
      </c>
      <c r="Q793">
        <f t="shared" ca="1" si="64"/>
        <v>19</v>
      </c>
      <c r="R793" t="str">
        <f>IFERROR(VLOOKUP(J793,#REF!, 2,0),"Unknown")</f>
        <v>Unknown</v>
      </c>
    </row>
    <row r="794" spans="1:18" ht="12.5" x14ac:dyDescent="0.25">
      <c r="A794" s="1" t="s">
        <v>84</v>
      </c>
      <c r="B794" s="1">
        <v>8.85</v>
      </c>
      <c r="C794" s="1" t="s">
        <v>20</v>
      </c>
      <c r="D794" s="7">
        <v>0.112571187</v>
      </c>
      <c r="E794" s="1" t="s">
        <v>21</v>
      </c>
      <c r="F794" s="4">
        <v>122.03879999999999</v>
      </c>
      <c r="G794" s="1" t="s">
        <v>33</v>
      </c>
      <c r="H794" s="1">
        <v>1987</v>
      </c>
      <c r="I794" s="1" t="s">
        <v>34</v>
      </c>
      <c r="J794" s="1" t="s">
        <v>23</v>
      </c>
      <c r="K794" s="1" t="s">
        <v>18</v>
      </c>
      <c r="L794" s="4">
        <v>1609.9043999999999</v>
      </c>
      <c r="M794">
        <f t="shared" si="60"/>
        <v>8.85</v>
      </c>
      <c r="N794" t="str">
        <f t="shared" si="61"/>
        <v>High</v>
      </c>
      <c r="O794" t="str">
        <f t="shared" si="62"/>
        <v>Regular</v>
      </c>
      <c r="P794">
        <f t="shared" si="63"/>
        <v>13</v>
      </c>
      <c r="Q794">
        <f t="shared" ca="1" si="64"/>
        <v>39</v>
      </c>
      <c r="R794" t="str">
        <f>IFERROR(VLOOKUP(J794,#REF!, 2,0),"Unknown")</f>
        <v>Unknown</v>
      </c>
    </row>
    <row r="795" spans="1:18" ht="12.5" x14ac:dyDescent="0.25">
      <c r="A795" s="1" t="s">
        <v>84</v>
      </c>
      <c r="B795" s="1">
        <v>8.85</v>
      </c>
      <c r="C795" s="1" t="s">
        <v>20</v>
      </c>
      <c r="D795" s="7">
        <v>0.112893431</v>
      </c>
      <c r="E795" s="1" t="s">
        <v>21</v>
      </c>
      <c r="F795" s="4">
        <v>123.33880000000001</v>
      </c>
      <c r="G795" s="1" t="s">
        <v>44</v>
      </c>
      <c r="H795" s="1">
        <v>2002</v>
      </c>
      <c r="J795" s="1" t="s">
        <v>45</v>
      </c>
      <c r="K795" s="1" t="s">
        <v>18</v>
      </c>
      <c r="L795" s="4">
        <v>2972.1311999999998</v>
      </c>
      <c r="M795">
        <f t="shared" si="60"/>
        <v>8.85</v>
      </c>
      <c r="N795" t="str">
        <f t="shared" si="61"/>
        <v>Small</v>
      </c>
      <c r="O795" t="str">
        <f t="shared" si="62"/>
        <v>Regular</v>
      </c>
      <c r="P795">
        <f t="shared" si="63"/>
        <v>24</v>
      </c>
      <c r="Q795">
        <f t="shared" ca="1" si="64"/>
        <v>24</v>
      </c>
      <c r="R795" t="str">
        <f>IFERROR(VLOOKUP(J795,#REF!, 2,0),"Unknown")</f>
        <v>Unknown</v>
      </c>
    </row>
    <row r="796" spans="1:18" ht="12.5" x14ac:dyDescent="0.25">
      <c r="A796" s="1" t="s">
        <v>929</v>
      </c>
      <c r="B796" s="1">
        <v>7.5350000000000001</v>
      </c>
      <c r="C796" s="1" t="s">
        <v>13</v>
      </c>
      <c r="D796" s="7">
        <v>8.2250142999999998E-2</v>
      </c>
      <c r="E796" s="1" t="s">
        <v>21</v>
      </c>
      <c r="F796" s="4">
        <v>118.34399999999999</v>
      </c>
      <c r="G796" s="1" t="s">
        <v>47</v>
      </c>
      <c r="H796" s="1">
        <v>2007</v>
      </c>
      <c r="J796" s="1" t="s">
        <v>45</v>
      </c>
      <c r="K796" s="1" t="s">
        <v>18</v>
      </c>
      <c r="L796" s="4">
        <v>3115.944</v>
      </c>
      <c r="M796">
        <f t="shared" si="60"/>
        <v>7.5350000000000001</v>
      </c>
      <c r="N796" t="str">
        <f t="shared" si="61"/>
        <v>Small</v>
      </c>
      <c r="O796" t="str">
        <f t="shared" si="62"/>
        <v>Low  Fat</v>
      </c>
      <c r="P796">
        <f t="shared" si="63"/>
        <v>26</v>
      </c>
      <c r="Q796">
        <f t="shared" ca="1" si="64"/>
        <v>19</v>
      </c>
      <c r="R796" t="str">
        <f>IFERROR(VLOOKUP(J796,#REF!, 2,0),"Unknown")</f>
        <v>Unknown</v>
      </c>
    </row>
    <row r="797" spans="1:18" ht="12.5" x14ac:dyDescent="0.25">
      <c r="A797" s="1" t="s">
        <v>929</v>
      </c>
      <c r="B797" s="1">
        <v>7.5350000000000001</v>
      </c>
      <c r="C797" s="1" t="s">
        <v>13</v>
      </c>
      <c r="D797" s="7">
        <v>0</v>
      </c>
      <c r="E797" s="1" t="s">
        <v>21</v>
      </c>
      <c r="F797" s="4">
        <v>121.64400000000001</v>
      </c>
      <c r="G797" s="1" t="s">
        <v>44</v>
      </c>
      <c r="H797" s="1">
        <v>2002</v>
      </c>
      <c r="J797" s="1" t="s">
        <v>45</v>
      </c>
      <c r="K797" s="1" t="s">
        <v>18</v>
      </c>
      <c r="L797" s="4">
        <v>1557.972</v>
      </c>
      <c r="M797">
        <f t="shared" si="60"/>
        <v>7.5350000000000001</v>
      </c>
      <c r="N797" t="str">
        <f t="shared" si="61"/>
        <v>Small</v>
      </c>
      <c r="O797" t="str">
        <f t="shared" si="62"/>
        <v>Low  Fat</v>
      </c>
      <c r="P797">
        <f t="shared" si="63"/>
        <v>13</v>
      </c>
      <c r="Q797">
        <f t="shared" ca="1" si="64"/>
        <v>24</v>
      </c>
      <c r="R797" t="str">
        <f>IFERROR(VLOOKUP(J797,#REF!, 2,0),"Unknown")</f>
        <v>Unknown</v>
      </c>
    </row>
    <row r="798" spans="1:18" ht="12.5" x14ac:dyDescent="0.25">
      <c r="A798" s="1" t="s">
        <v>929</v>
      </c>
      <c r="C798" s="1" t="s">
        <v>13</v>
      </c>
      <c r="D798" s="7">
        <v>0</v>
      </c>
      <c r="E798" s="1" t="s">
        <v>21</v>
      </c>
      <c r="F798" s="4">
        <v>121.044</v>
      </c>
      <c r="G798" s="1" t="s">
        <v>40</v>
      </c>
      <c r="H798" s="1">
        <v>1985</v>
      </c>
      <c r="I798" s="1" t="s">
        <v>16</v>
      </c>
      <c r="J798" s="1" t="s">
        <v>23</v>
      </c>
      <c r="K798" s="1" t="s">
        <v>41</v>
      </c>
      <c r="L798" s="4">
        <v>2396.88</v>
      </c>
      <c r="M798">
        <f t="shared" si="60"/>
        <v>12.857645184136201</v>
      </c>
      <c r="N798" t="str">
        <f t="shared" si="61"/>
        <v>Medium</v>
      </c>
      <c r="O798" t="str">
        <f t="shared" si="62"/>
        <v>Low  Fat</v>
      </c>
      <c r="P798">
        <f t="shared" si="63"/>
        <v>20</v>
      </c>
      <c r="Q798">
        <f t="shared" ca="1" si="64"/>
        <v>41</v>
      </c>
      <c r="R798" t="str">
        <f>IFERROR(VLOOKUP(J798,#REF!, 2,0),"Unknown")</f>
        <v>Unknown</v>
      </c>
    </row>
    <row r="799" spans="1:18" ht="12.5" x14ac:dyDescent="0.25">
      <c r="A799" s="1" t="s">
        <v>929</v>
      </c>
      <c r="B799" s="1">
        <v>7.5350000000000001</v>
      </c>
      <c r="C799" s="1" t="s">
        <v>13</v>
      </c>
      <c r="D799" s="7">
        <v>8.1787519000000003E-2</v>
      </c>
      <c r="E799" s="1" t="s">
        <v>21</v>
      </c>
      <c r="F799" s="4">
        <v>120.84399999999999</v>
      </c>
      <c r="G799" s="1" t="s">
        <v>50</v>
      </c>
      <c r="H799" s="1">
        <v>1997</v>
      </c>
      <c r="I799" s="1" t="s">
        <v>51</v>
      </c>
      <c r="J799" s="1" t="s">
        <v>17</v>
      </c>
      <c r="K799" s="1" t="s">
        <v>18</v>
      </c>
      <c r="L799" s="4">
        <v>2157.192</v>
      </c>
      <c r="M799">
        <f t="shared" si="60"/>
        <v>7.5350000000000001</v>
      </c>
      <c r="N799" t="str">
        <f t="shared" si="61"/>
        <v>Small</v>
      </c>
      <c r="O799" t="str">
        <f t="shared" si="62"/>
        <v>Low  Fat</v>
      </c>
      <c r="P799">
        <f t="shared" si="63"/>
        <v>18</v>
      </c>
      <c r="Q799">
        <f t="shared" ca="1" si="64"/>
        <v>29</v>
      </c>
      <c r="R799" t="str">
        <f>IFERROR(VLOOKUP(J799,#REF!, 2,0),"Unknown")</f>
        <v>Unknown</v>
      </c>
    </row>
    <row r="800" spans="1:18" ht="12.5" x14ac:dyDescent="0.25">
      <c r="A800" s="1" t="s">
        <v>929</v>
      </c>
      <c r="B800" s="1">
        <v>7.5350000000000001</v>
      </c>
      <c r="C800" s="1" t="s">
        <v>13</v>
      </c>
      <c r="D800" s="7">
        <v>8.1914677000000005E-2</v>
      </c>
      <c r="E800" s="1" t="s">
        <v>21</v>
      </c>
      <c r="F800" s="4">
        <v>120.34399999999999</v>
      </c>
      <c r="G800" s="1" t="s">
        <v>15</v>
      </c>
      <c r="H800" s="1">
        <v>1999</v>
      </c>
      <c r="I800" s="1" t="s">
        <v>16</v>
      </c>
      <c r="J800" s="1" t="s">
        <v>17</v>
      </c>
      <c r="K800" s="1" t="s">
        <v>18</v>
      </c>
      <c r="L800" s="4">
        <v>3835.0079999999998</v>
      </c>
      <c r="M800">
        <f t="shared" si="60"/>
        <v>7.5350000000000001</v>
      </c>
      <c r="N800" t="str">
        <f t="shared" si="61"/>
        <v>Medium</v>
      </c>
      <c r="O800" t="str">
        <f t="shared" si="62"/>
        <v>Low  Fat</v>
      </c>
      <c r="P800">
        <f t="shared" si="63"/>
        <v>32</v>
      </c>
      <c r="Q800">
        <f t="shared" ca="1" si="64"/>
        <v>27</v>
      </c>
      <c r="R800" t="str">
        <f>IFERROR(VLOOKUP(J800,#REF!, 2,0),"Unknown")</f>
        <v>Unknown</v>
      </c>
    </row>
    <row r="801" spans="1:18" ht="12.5" x14ac:dyDescent="0.25">
      <c r="A801" s="1" t="s">
        <v>327</v>
      </c>
      <c r="B801" s="1">
        <v>15</v>
      </c>
      <c r="C801" s="1" t="s">
        <v>20</v>
      </c>
      <c r="D801" s="7">
        <v>5.4378253000000001E-2</v>
      </c>
      <c r="E801" s="1" t="s">
        <v>75</v>
      </c>
      <c r="F801" s="4">
        <v>59.190399999999997</v>
      </c>
      <c r="G801" s="1" t="s">
        <v>50</v>
      </c>
      <c r="H801" s="1">
        <v>1997</v>
      </c>
      <c r="I801" s="1" t="s">
        <v>51</v>
      </c>
      <c r="J801" s="1" t="s">
        <v>17</v>
      </c>
      <c r="K801" s="1" t="s">
        <v>18</v>
      </c>
      <c r="L801" s="4">
        <v>527.31359999999995</v>
      </c>
      <c r="M801">
        <f t="shared" si="60"/>
        <v>15</v>
      </c>
      <c r="N801" t="str">
        <f t="shared" si="61"/>
        <v>Small</v>
      </c>
      <c r="O801" t="str">
        <f t="shared" si="62"/>
        <v>Regular</v>
      </c>
      <c r="P801">
        <f t="shared" si="63"/>
        <v>9</v>
      </c>
      <c r="Q801">
        <f t="shared" ca="1" si="64"/>
        <v>29</v>
      </c>
      <c r="R801" t="str">
        <f>IFERROR(VLOOKUP(J801,#REF!, 2,0),"Unknown")</f>
        <v>Unknown</v>
      </c>
    </row>
    <row r="802" spans="1:18" ht="12.5" x14ac:dyDescent="0.25">
      <c r="A802" s="1" t="s">
        <v>327</v>
      </c>
      <c r="B802" s="1">
        <v>15</v>
      </c>
      <c r="C802" s="1" t="s">
        <v>20</v>
      </c>
      <c r="D802" s="7">
        <v>5.4367971000000001E-2</v>
      </c>
      <c r="E802" s="1" t="s">
        <v>75</v>
      </c>
      <c r="F802" s="4">
        <v>58.590400000000002</v>
      </c>
      <c r="G802" s="1" t="s">
        <v>62</v>
      </c>
      <c r="H802" s="1">
        <v>2004</v>
      </c>
      <c r="I802" s="1" t="s">
        <v>51</v>
      </c>
      <c r="J802" s="1" t="s">
        <v>45</v>
      </c>
      <c r="K802" s="1" t="s">
        <v>18</v>
      </c>
      <c r="L802" s="4">
        <v>996.03679999999997</v>
      </c>
      <c r="M802">
        <f t="shared" si="60"/>
        <v>15</v>
      </c>
      <c r="N802" t="str">
        <f t="shared" si="61"/>
        <v>Small</v>
      </c>
      <c r="O802" t="str">
        <f t="shared" si="62"/>
        <v>Regular</v>
      </c>
      <c r="P802">
        <f t="shared" si="63"/>
        <v>17</v>
      </c>
      <c r="Q802">
        <f t="shared" ca="1" si="64"/>
        <v>22</v>
      </c>
      <c r="R802" t="str">
        <f>IFERROR(VLOOKUP(J802,#REF!, 2,0),"Unknown")</f>
        <v>Unknown</v>
      </c>
    </row>
    <row r="803" spans="1:18" ht="12.5" x14ac:dyDescent="0.25">
      <c r="A803" s="1" t="s">
        <v>327</v>
      </c>
      <c r="B803" s="1">
        <v>15</v>
      </c>
      <c r="C803" s="1" t="s">
        <v>20</v>
      </c>
      <c r="D803" s="7">
        <v>5.4599767E-2</v>
      </c>
      <c r="E803" s="1" t="s">
        <v>75</v>
      </c>
      <c r="F803" s="4">
        <v>59.490400000000001</v>
      </c>
      <c r="G803" s="1" t="s">
        <v>22</v>
      </c>
      <c r="H803" s="1">
        <v>2009</v>
      </c>
      <c r="I803" s="1" t="s">
        <v>16</v>
      </c>
      <c r="J803" s="1" t="s">
        <v>23</v>
      </c>
      <c r="K803" s="1" t="s">
        <v>24</v>
      </c>
      <c r="L803" s="4">
        <v>644.49440000000004</v>
      </c>
      <c r="M803">
        <f t="shared" si="60"/>
        <v>15</v>
      </c>
      <c r="N803" t="str">
        <f t="shared" si="61"/>
        <v>Medium</v>
      </c>
      <c r="O803" t="str">
        <f t="shared" si="62"/>
        <v>Regular</v>
      </c>
      <c r="P803">
        <f t="shared" si="63"/>
        <v>11</v>
      </c>
      <c r="Q803">
        <f t="shared" ca="1" si="64"/>
        <v>17</v>
      </c>
      <c r="R803" t="str">
        <f>IFERROR(VLOOKUP(J803,#REF!, 2,0),"Unknown")</f>
        <v>Unknown</v>
      </c>
    </row>
    <row r="804" spans="1:18" ht="12.5" x14ac:dyDescent="0.25">
      <c r="A804" s="1" t="s">
        <v>327</v>
      </c>
      <c r="B804" s="1">
        <v>15</v>
      </c>
      <c r="C804" s="1" t="s">
        <v>20</v>
      </c>
      <c r="D804" s="7">
        <v>5.4685839E-2</v>
      </c>
      <c r="E804" s="1" t="s">
        <v>75</v>
      </c>
      <c r="F804" s="4">
        <v>60.290399999999998</v>
      </c>
      <c r="G804" s="1" t="s">
        <v>47</v>
      </c>
      <c r="H804" s="1">
        <v>2007</v>
      </c>
      <c r="J804" s="1" t="s">
        <v>45</v>
      </c>
      <c r="K804" s="1" t="s">
        <v>18</v>
      </c>
      <c r="L804" s="4">
        <v>1581.9408000000001</v>
      </c>
      <c r="M804">
        <f t="shared" si="60"/>
        <v>15</v>
      </c>
      <c r="N804" t="str">
        <f t="shared" si="61"/>
        <v>Small</v>
      </c>
      <c r="O804" t="str">
        <f t="shared" si="62"/>
        <v>Regular</v>
      </c>
      <c r="P804">
        <f t="shared" si="63"/>
        <v>26</v>
      </c>
      <c r="Q804">
        <f t="shared" ca="1" si="64"/>
        <v>19</v>
      </c>
      <c r="R804" t="str">
        <f>IFERROR(VLOOKUP(J804,#REF!, 2,0),"Unknown")</f>
        <v>Unknown</v>
      </c>
    </row>
    <row r="805" spans="1:18" ht="12.5" x14ac:dyDescent="0.25">
      <c r="A805" s="1" t="s">
        <v>327</v>
      </c>
      <c r="B805" s="1">
        <v>15</v>
      </c>
      <c r="C805" s="1" t="s">
        <v>20</v>
      </c>
      <c r="D805" s="7">
        <v>9.1018048000000004E-2</v>
      </c>
      <c r="E805" s="1" t="s">
        <v>75</v>
      </c>
      <c r="F805" s="4">
        <v>60.290399999999998</v>
      </c>
      <c r="G805" s="1" t="s">
        <v>29</v>
      </c>
      <c r="H805" s="1">
        <v>1998</v>
      </c>
      <c r="J805" s="1" t="s">
        <v>23</v>
      </c>
      <c r="K805" s="1" t="s">
        <v>30</v>
      </c>
      <c r="L805" s="4">
        <v>117.1808</v>
      </c>
      <c r="M805">
        <f t="shared" si="60"/>
        <v>15</v>
      </c>
      <c r="N805" t="str">
        <f t="shared" si="61"/>
        <v>Small</v>
      </c>
      <c r="O805" t="str">
        <f t="shared" si="62"/>
        <v>Regular</v>
      </c>
      <c r="P805">
        <f t="shared" si="63"/>
        <v>2</v>
      </c>
      <c r="Q805">
        <f t="shared" ca="1" si="64"/>
        <v>28</v>
      </c>
      <c r="R805" t="str">
        <f>IFERROR(VLOOKUP(J805,#REF!, 2,0),"Unknown")</f>
        <v>Unknown</v>
      </c>
    </row>
    <row r="806" spans="1:18" ht="12.5" x14ac:dyDescent="0.25">
      <c r="A806" s="1" t="s">
        <v>327</v>
      </c>
      <c r="C806" s="1" t="s">
        <v>20</v>
      </c>
      <c r="D806" s="7">
        <v>5.4114924000000002E-2</v>
      </c>
      <c r="E806" s="1" t="s">
        <v>75</v>
      </c>
      <c r="F806" s="4">
        <v>58.490400000000001</v>
      </c>
      <c r="G806" s="1" t="s">
        <v>40</v>
      </c>
      <c r="H806" s="1">
        <v>1985</v>
      </c>
      <c r="I806" s="1" t="s">
        <v>16</v>
      </c>
      <c r="J806" s="1" t="s">
        <v>23</v>
      </c>
      <c r="K806" s="1" t="s">
        <v>41</v>
      </c>
      <c r="L806" s="4">
        <v>1054.6271999999999</v>
      </c>
      <c r="M806">
        <f t="shared" si="60"/>
        <v>12.857645184136201</v>
      </c>
      <c r="N806" t="str">
        <f t="shared" si="61"/>
        <v>Medium</v>
      </c>
      <c r="O806" t="str">
        <f t="shared" si="62"/>
        <v>Regular</v>
      </c>
      <c r="P806">
        <f t="shared" si="63"/>
        <v>18</v>
      </c>
      <c r="Q806">
        <f t="shared" ca="1" si="64"/>
        <v>41</v>
      </c>
      <c r="R806" t="str">
        <f>IFERROR(VLOOKUP(J806,#REF!, 2,0),"Unknown")</f>
        <v>Unknown</v>
      </c>
    </row>
    <row r="807" spans="1:18" ht="12.5" x14ac:dyDescent="0.25">
      <c r="A807" s="1" t="s">
        <v>327</v>
      </c>
      <c r="B807" s="1">
        <v>15</v>
      </c>
      <c r="C807" s="1" t="s">
        <v>20</v>
      </c>
      <c r="D807" s="7">
        <v>5.4488533999999998E-2</v>
      </c>
      <c r="E807" s="1" t="s">
        <v>75</v>
      </c>
      <c r="F807" s="4">
        <v>57.590400000000002</v>
      </c>
      <c r="G807" s="1" t="s">
        <v>44</v>
      </c>
      <c r="H807" s="1">
        <v>2002</v>
      </c>
      <c r="J807" s="1" t="s">
        <v>45</v>
      </c>
      <c r="K807" s="1" t="s">
        <v>18</v>
      </c>
      <c r="L807" s="4">
        <v>468.72320000000002</v>
      </c>
      <c r="M807">
        <f t="shared" si="60"/>
        <v>15</v>
      </c>
      <c r="N807" t="str">
        <f t="shared" si="61"/>
        <v>Small</v>
      </c>
      <c r="O807" t="str">
        <f t="shared" si="62"/>
        <v>Regular</v>
      </c>
      <c r="P807">
        <f t="shared" si="63"/>
        <v>8</v>
      </c>
      <c r="Q807">
        <f t="shared" ca="1" si="64"/>
        <v>24</v>
      </c>
      <c r="R807" t="str">
        <f>IFERROR(VLOOKUP(J807,#REF!, 2,0),"Unknown")</f>
        <v>Unknown</v>
      </c>
    </row>
    <row r="808" spans="1:18" ht="12.5" x14ac:dyDescent="0.25">
      <c r="A808" s="1" t="s">
        <v>917</v>
      </c>
      <c r="B808" s="1">
        <v>14</v>
      </c>
      <c r="C808" s="1" t="s">
        <v>20</v>
      </c>
      <c r="D808" s="7">
        <v>2.9843735999999999E-2</v>
      </c>
      <c r="E808" s="1" t="s">
        <v>14</v>
      </c>
      <c r="F808" s="4">
        <v>143.9786</v>
      </c>
      <c r="G808" s="1" t="s">
        <v>22</v>
      </c>
      <c r="H808" s="1">
        <v>2009</v>
      </c>
      <c r="I808" s="1" t="s">
        <v>16</v>
      </c>
      <c r="J808" s="1" t="s">
        <v>23</v>
      </c>
      <c r="K808" s="1" t="s">
        <v>24</v>
      </c>
      <c r="L808" s="4">
        <v>866.87159999999994</v>
      </c>
      <c r="M808">
        <f t="shared" si="60"/>
        <v>14</v>
      </c>
      <c r="N808" t="str">
        <f t="shared" si="61"/>
        <v>Medium</v>
      </c>
      <c r="O808" t="str">
        <f t="shared" si="62"/>
        <v>Regular</v>
      </c>
      <c r="P808">
        <f t="shared" si="63"/>
        <v>6</v>
      </c>
      <c r="Q808">
        <f t="shared" ca="1" si="64"/>
        <v>17</v>
      </c>
      <c r="R808" t="str">
        <f>IFERROR(VLOOKUP(J808,#REF!, 2,0),"Unknown")</f>
        <v>Unknown</v>
      </c>
    </row>
    <row r="809" spans="1:18" ht="12.5" x14ac:dyDescent="0.25">
      <c r="A809" s="1" t="s">
        <v>917</v>
      </c>
      <c r="B809" s="1">
        <v>14</v>
      </c>
      <c r="C809" s="1" t="s">
        <v>20</v>
      </c>
      <c r="D809" s="7">
        <v>2.9782936999999999E-2</v>
      </c>
      <c r="E809" s="1" t="s">
        <v>14</v>
      </c>
      <c r="F809" s="4">
        <v>146.37860000000001</v>
      </c>
      <c r="G809" s="1" t="s">
        <v>44</v>
      </c>
      <c r="H809" s="1">
        <v>2002</v>
      </c>
      <c r="J809" s="1" t="s">
        <v>45</v>
      </c>
      <c r="K809" s="1" t="s">
        <v>18</v>
      </c>
      <c r="L809" s="4">
        <v>866.87159999999994</v>
      </c>
      <c r="M809">
        <f t="shared" si="60"/>
        <v>14</v>
      </c>
      <c r="N809" t="str">
        <f t="shared" si="61"/>
        <v>Small</v>
      </c>
      <c r="O809" t="str">
        <f t="shared" si="62"/>
        <v>Regular</v>
      </c>
      <c r="P809">
        <f t="shared" si="63"/>
        <v>6</v>
      </c>
      <c r="Q809">
        <f t="shared" ca="1" si="64"/>
        <v>24</v>
      </c>
      <c r="R809" t="str">
        <f>IFERROR(VLOOKUP(J809,#REF!, 2,0),"Unknown")</f>
        <v>Unknown</v>
      </c>
    </row>
    <row r="810" spans="1:18" ht="12.5" x14ac:dyDescent="0.25">
      <c r="A810" s="1" t="s">
        <v>917</v>
      </c>
      <c r="C810" s="1" t="s">
        <v>20</v>
      </c>
      <c r="D810" s="7">
        <v>2.9578726E-2</v>
      </c>
      <c r="E810" s="1" t="s">
        <v>14</v>
      </c>
      <c r="F810" s="4">
        <v>143.57859999999999</v>
      </c>
      <c r="G810" s="1" t="s">
        <v>40</v>
      </c>
      <c r="H810" s="1">
        <v>1985</v>
      </c>
      <c r="I810" s="1" t="s">
        <v>16</v>
      </c>
      <c r="J810" s="1" t="s">
        <v>23</v>
      </c>
      <c r="K810" s="1" t="s">
        <v>41</v>
      </c>
      <c r="L810" s="4">
        <v>3756.4436000000001</v>
      </c>
      <c r="M810">
        <f t="shared" si="60"/>
        <v>12.857645184136201</v>
      </c>
      <c r="N810" t="str">
        <f t="shared" si="61"/>
        <v>Medium</v>
      </c>
      <c r="O810" t="str">
        <f t="shared" si="62"/>
        <v>Regular</v>
      </c>
      <c r="P810">
        <f t="shared" si="63"/>
        <v>26</v>
      </c>
      <c r="Q810">
        <f t="shared" ca="1" si="64"/>
        <v>41</v>
      </c>
      <c r="R810" t="str">
        <f>IFERROR(VLOOKUP(J810,#REF!, 2,0),"Unknown")</f>
        <v>Unknown</v>
      </c>
    </row>
    <row r="811" spans="1:18" ht="12.5" x14ac:dyDescent="0.25">
      <c r="A811" s="1" t="s">
        <v>917</v>
      </c>
      <c r="C811" s="1" t="s">
        <v>20</v>
      </c>
      <c r="D811" s="7">
        <v>5.2040538999999997E-2</v>
      </c>
      <c r="E811" s="1" t="s">
        <v>14</v>
      </c>
      <c r="F811" s="4">
        <v>143.17859999999999</v>
      </c>
      <c r="G811" s="1" t="s">
        <v>67</v>
      </c>
      <c r="H811" s="1">
        <v>1985</v>
      </c>
      <c r="I811" s="1" t="s">
        <v>51</v>
      </c>
      <c r="J811" s="1" t="s">
        <v>17</v>
      </c>
      <c r="K811" s="1" t="s">
        <v>30</v>
      </c>
      <c r="L811" s="4">
        <v>288.9572</v>
      </c>
      <c r="M811">
        <f t="shared" si="60"/>
        <v>12.857645184136201</v>
      </c>
      <c r="N811" t="str">
        <f t="shared" si="61"/>
        <v>Small</v>
      </c>
      <c r="O811" t="str">
        <f t="shared" si="62"/>
        <v>Regular</v>
      </c>
      <c r="P811">
        <f t="shared" si="63"/>
        <v>2</v>
      </c>
      <c r="Q811">
        <f t="shared" ca="1" si="64"/>
        <v>41</v>
      </c>
      <c r="R811" t="str">
        <f>IFERROR(VLOOKUP(J811,#REF!, 2,0),"Unknown")</f>
        <v>Unknown</v>
      </c>
    </row>
    <row r="812" spans="1:18" ht="12.5" x14ac:dyDescent="0.25">
      <c r="A812" s="1" t="s">
        <v>917</v>
      </c>
      <c r="B812" s="1">
        <v>14</v>
      </c>
      <c r="C812" s="1" t="s">
        <v>20</v>
      </c>
      <c r="D812" s="7">
        <v>2.9722658999999998E-2</v>
      </c>
      <c r="E812" s="1" t="s">
        <v>14</v>
      </c>
      <c r="F812" s="4">
        <v>143.4786</v>
      </c>
      <c r="G812" s="1" t="s">
        <v>50</v>
      </c>
      <c r="H812" s="1">
        <v>1997</v>
      </c>
      <c r="I812" s="1" t="s">
        <v>51</v>
      </c>
      <c r="J812" s="1" t="s">
        <v>17</v>
      </c>
      <c r="K812" s="1" t="s">
        <v>18</v>
      </c>
      <c r="L812" s="4">
        <v>1589.2646</v>
      </c>
      <c r="M812">
        <f t="shared" si="60"/>
        <v>14</v>
      </c>
      <c r="N812" t="str">
        <f t="shared" si="61"/>
        <v>Small</v>
      </c>
      <c r="O812" t="str">
        <f t="shared" si="62"/>
        <v>Regular</v>
      </c>
      <c r="P812">
        <f t="shared" si="63"/>
        <v>11</v>
      </c>
      <c r="Q812">
        <f t="shared" ca="1" si="64"/>
        <v>29</v>
      </c>
      <c r="R812" t="str">
        <f>IFERROR(VLOOKUP(J812,#REF!, 2,0),"Unknown")</f>
        <v>Unknown</v>
      </c>
    </row>
    <row r="813" spans="1:18" ht="12.5" x14ac:dyDescent="0.25">
      <c r="A813" s="1" t="s">
        <v>917</v>
      </c>
      <c r="B813" s="1">
        <v>14</v>
      </c>
      <c r="C813" s="1" t="s">
        <v>20</v>
      </c>
      <c r="D813" s="7">
        <v>2.9768869999999999E-2</v>
      </c>
      <c r="E813" s="1" t="s">
        <v>14</v>
      </c>
      <c r="F813" s="4">
        <v>145.4786</v>
      </c>
      <c r="G813" s="1" t="s">
        <v>15</v>
      </c>
      <c r="H813" s="1">
        <v>1999</v>
      </c>
      <c r="I813" s="1" t="s">
        <v>16</v>
      </c>
      <c r="J813" s="1" t="s">
        <v>17</v>
      </c>
      <c r="K813" s="1" t="s">
        <v>18</v>
      </c>
      <c r="L813" s="4">
        <v>1300.3073999999999</v>
      </c>
      <c r="M813">
        <f t="shared" si="60"/>
        <v>14</v>
      </c>
      <c r="N813" t="str">
        <f t="shared" si="61"/>
        <v>Medium</v>
      </c>
      <c r="O813" t="str">
        <f t="shared" si="62"/>
        <v>Regular</v>
      </c>
      <c r="P813">
        <f t="shared" si="63"/>
        <v>9</v>
      </c>
      <c r="Q813">
        <f t="shared" ca="1" si="64"/>
        <v>27</v>
      </c>
      <c r="R813" t="str">
        <f>IFERROR(VLOOKUP(J813,#REF!, 2,0),"Unknown")</f>
        <v>Unknown</v>
      </c>
    </row>
    <row r="814" spans="1:18" ht="12.5" x14ac:dyDescent="0.25">
      <c r="A814" s="1" t="s">
        <v>917</v>
      </c>
      <c r="B814" s="1">
        <v>14</v>
      </c>
      <c r="C814" s="1" t="s">
        <v>20</v>
      </c>
      <c r="D814" s="7">
        <v>2.9697925E-2</v>
      </c>
      <c r="E814" s="1" t="s">
        <v>14</v>
      </c>
      <c r="F814" s="4">
        <v>143.07859999999999</v>
      </c>
      <c r="G814" s="1" t="s">
        <v>33</v>
      </c>
      <c r="H814" s="1">
        <v>1987</v>
      </c>
      <c r="I814" s="1" t="s">
        <v>34</v>
      </c>
      <c r="J814" s="1" t="s">
        <v>23</v>
      </c>
      <c r="K814" s="1" t="s">
        <v>18</v>
      </c>
      <c r="L814" s="4">
        <v>3178.5291999999999</v>
      </c>
      <c r="M814">
        <f t="shared" si="60"/>
        <v>14</v>
      </c>
      <c r="N814" t="str">
        <f t="shared" si="61"/>
        <v>High</v>
      </c>
      <c r="O814" t="str">
        <f t="shared" si="62"/>
        <v>Regular</v>
      </c>
      <c r="P814">
        <f t="shared" si="63"/>
        <v>22</v>
      </c>
      <c r="Q814">
        <f t="shared" ca="1" si="64"/>
        <v>39</v>
      </c>
      <c r="R814" t="str">
        <f>IFERROR(VLOOKUP(J814,#REF!, 2,0),"Unknown")</f>
        <v>Unknown</v>
      </c>
    </row>
    <row r="815" spans="1:18" ht="12.5" x14ac:dyDescent="0.25">
      <c r="A815" s="1" t="s">
        <v>49</v>
      </c>
      <c r="B815" s="1">
        <v>18.5</v>
      </c>
      <c r="C815" s="1" t="s">
        <v>20</v>
      </c>
      <c r="D815" s="7">
        <v>4.5463772999999999E-2</v>
      </c>
      <c r="E815" s="1" t="s">
        <v>14</v>
      </c>
      <c r="F815" s="4">
        <v>144.11019999999999</v>
      </c>
      <c r="G815" s="1" t="s">
        <v>50</v>
      </c>
      <c r="H815" s="1">
        <v>1997</v>
      </c>
      <c r="I815" s="1" t="s">
        <v>51</v>
      </c>
      <c r="J815" s="1" t="s">
        <v>17</v>
      </c>
      <c r="K815" s="1" t="s">
        <v>18</v>
      </c>
      <c r="L815" s="4">
        <v>2187.1529999999998</v>
      </c>
      <c r="M815">
        <f t="shared" si="60"/>
        <v>18.5</v>
      </c>
      <c r="N815" t="str">
        <f t="shared" si="61"/>
        <v>Small</v>
      </c>
      <c r="O815" t="str">
        <f t="shared" si="62"/>
        <v>Regular</v>
      </c>
      <c r="P815">
        <f t="shared" si="63"/>
        <v>15</v>
      </c>
      <c r="Q815">
        <f t="shared" ca="1" si="64"/>
        <v>29</v>
      </c>
      <c r="R815" t="str">
        <f>IFERROR(VLOOKUP(J815,#REF!, 2,0),"Unknown")</f>
        <v>Unknown</v>
      </c>
    </row>
    <row r="816" spans="1:18" ht="12.5" x14ac:dyDescent="0.25">
      <c r="A816" s="1" t="s">
        <v>49</v>
      </c>
      <c r="C816" s="1" t="s">
        <v>20</v>
      </c>
      <c r="D816" s="7">
        <v>4.5243613000000002E-2</v>
      </c>
      <c r="E816" s="1" t="s">
        <v>14</v>
      </c>
      <c r="F816" s="4">
        <v>146.81020000000001</v>
      </c>
      <c r="G816" s="1" t="s">
        <v>40</v>
      </c>
      <c r="H816" s="1">
        <v>1985</v>
      </c>
      <c r="I816" s="1" t="s">
        <v>16</v>
      </c>
      <c r="J816" s="1" t="s">
        <v>23</v>
      </c>
      <c r="K816" s="1" t="s">
        <v>41</v>
      </c>
      <c r="L816" s="4">
        <v>3499.4448000000002</v>
      </c>
      <c r="M816">
        <f t="shared" si="60"/>
        <v>12.857645184136201</v>
      </c>
      <c r="N816" t="str">
        <f t="shared" si="61"/>
        <v>Medium</v>
      </c>
      <c r="O816" t="str">
        <f t="shared" si="62"/>
        <v>Regular</v>
      </c>
      <c r="P816">
        <f t="shared" si="63"/>
        <v>24</v>
      </c>
      <c r="Q816">
        <f t="shared" ca="1" si="64"/>
        <v>41</v>
      </c>
      <c r="R816" t="str">
        <f>IFERROR(VLOOKUP(J816,#REF!, 2,0),"Unknown")</f>
        <v>Unknown</v>
      </c>
    </row>
    <row r="817" spans="1:18" ht="12.5" x14ac:dyDescent="0.25">
      <c r="A817" s="1" t="s">
        <v>49</v>
      </c>
      <c r="B817" s="1">
        <v>18.5</v>
      </c>
      <c r="C817" s="1" t="s">
        <v>20</v>
      </c>
      <c r="D817" s="7">
        <v>0</v>
      </c>
      <c r="E817" s="1" t="s">
        <v>14</v>
      </c>
      <c r="F817" s="4">
        <v>144.21019999999999</v>
      </c>
      <c r="G817" s="1" t="s">
        <v>62</v>
      </c>
      <c r="H817" s="1">
        <v>2004</v>
      </c>
      <c r="I817" s="1" t="s">
        <v>51</v>
      </c>
      <c r="J817" s="1" t="s">
        <v>45</v>
      </c>
      <c r="K817" s="1" t="s">
        <v>18</v>
      </c>
      <c r="L817" s="4">
        <v>2041.3427999999999</v>
      </c>
      <c r="M817">
        <f t="shared" si="60"/>
        <v>18.5</v>
      </c>
      <c r="N817" t="str">
        <f t="shared" si="61"/>
        <v>Small</v>
      </c>
      <c r="O817" t="str">
        <f t="shared" si="62"/>
        <v>Regular</v>
      </c>
      <c r="P817">
        <f t="shared" si="63"/>
        <v>14</v>
      </c>
      <c r="Q817">
        <f t="shared" ca="1" si="64"/>
        <v>22</v>
      </c>
      <c r="R817" t="str">
        <f>IFERROR(VLOOKUP(J817,#REF!, 2,0),"Unknown")</f>
        <v>Unknown</v>
      </c>
    </row>
    <row r="818" spans="1:18" ht="12.5" x14ac:dyDescent="0.25">
      <c r="A818" s="1" t="s">
        <v>49</v>
      </c>
      <c r="B818" s="1">
        <v>18.5</v>
      </c>
      <c r="C818" s="1" t="s">
        <v>20</v>
      </c>
      <c r="D818" s="7">
        <v>7.6097034999999993E-2</v>
      </c>
      <c r="E818" s="1" t="s">
        <v>14</v>
      </c>
      <c r="F818" s="4">
        <v>145.81020000000001</v>
      </c>
      <c r="G818" s="1" t="s">
        <v>29</v>
      </c>
      <c r="H818" s="1">
        <v>1998</v>
      </c>
      <c r="J818" s="1" t="s">
        <v>23</v>
      </c>
      <c r="K818" s="1" t="s">
        <v>30</v>
      </c>
      <c r="L818" s="4">
        <v>291.62040000000002</v>
      </c>
      <c r="M818">
        <f t="shared" si="60"/>
        <v>18.5</v>
      </c>
      <c r="N818" t="str">
        <f t="shared" si="61"/>
        <v>Small</v>
      </c>
      <c r="O818" t="str">
        <f t="shared" si="62"/>
        <v>Regular</v>
      </c>
      <c r="P818">
        <f t="shared" si="63"/>
        <v>2</v>
      </c>
      <c r="Q818">
        <f t="shared" ca="1" si="64"/>
        <v>28</v>
      </c>
      <c r="R818" t="str">
        <f>IFERROR(VLOOKUP(J818,#REF!, 2,0),"Unknown")</f>
        <v>Unknown</v>
      </c>
    </row>
    <row r="819" spans="1:18" ht="12.5" x14ac:dyDescent="0.25">
      <c r="A819" s="1" t="s">
        <v>49</v>
      </c>
      <c r="B819" s="1">
        <v>18.5</v>
      </c>
      <c r="C819" s="1" t="s">
        <v>20</v>
      </c>
      <c r="D819" s="7">
        <v>4.5425938999999999E-2</v>
      </c>
      <c r="E819" s="1" t="s">
        <v>14</v>
      </c>
      <c r="F819" s="4">
        <v>144.9102</v>
      </c>
      <c r="G819" s="1" t="s">
        <v>33</v>
      </c>
      <c r="H819" s="1">
        <v>1987</v>
      </c>
      <c r="I819" s="1" t="s">
        <v>34</v>
      </c>
      <c r="J819" s="1" t="s">
        <v>23</v>
      </c>
      <c r="K819" s="1" t="s">
        <v>18</v>
      </c>
      <c r="L819" s="4">
        <v>1895.5326</v>
      </c>
      <c r="M819">
        <f t="shared" si="60"/>
        <v>18.5</v>
      </c>
      <c r="N819" t="str">
        <f t="shared" si="61"/>
        <v>High</v>
      </c>
      <c r="O819" t="str">
        <f t="shared" si="62"/>
        <v>Regular</v>
      </c>
      <c r="P819">
        <f t="shared" si="63"/>
        <v>13</v>
      </c>
      <c r="Q819">
        <f t="shared" ca="1" si="64"/>
        <v>39</v>
      </c>
      <c r="R819" t="str">
        <f>IFERROR(VLOOKUP(J819,#REF!, 2,0),"Unknown")</f>
        <v>Unknown</v>
      </c>
    </row>
    <row r="820" spans="1:18" ht="12.5" x14ac:dyDescent="0.25">
      <c r="A820" s="1" t="s">
        <v>49</v>
      </c>
      <c r="B820" s="1">
        <v>18.5</v>
      </c>
      <c r="C820" s="1" t="s">
        <v>20</v>
      </c>
      <c r="D820" s="7">
        <v>4.5534457E-2</v>
      </c>
      <c r="E820" s="1" t="s">
        <v>14</v>
      </c>
      <c r="F820" s="4">
        <v>146.31020000000001</v>
      </c>
      <c r="G820" s="1" t="s">
        <v>15</v>
      </c>
      <c r="H820" s="1">
        <v>1999</v>
      </c>
      <c r="I820" s="1" t="s">
        <v>16</v>
      </c>
      <c r="J820" s="1" t="s">
        <v>17</v>
      </c>
      <c r="K820" s="1" t="s">
        <v>18</v>
      </c>
      <c r="L820" s="4">
        <v>3645.2550000000001</v>
      </c>
      <c r="M820">
        <f t="shared" si="60"/>
        <v>18.5</v>
      </c>
      <c r="N820" t="str">
        <f t="shared" si="61"/>
        <v>Medium</v>
      </c>
      <c r="O820" t="str">
        <f t="shared" si="62"/>
        <v>Regular</v>
      </c>
      <c r="P820">
        <f t="shared" si="63"/>
        <v>25</v>
      </c>
      <c r="Q820">
        <f t="shared" ca="1" si="64"/>
        <v>27</v>
      </c>
      <c r="R820" t="str">
        <f>IFERROR(VLOOKUP(J820,#REF!, 2,0),"Unknown")</f>
        <v>Unknown</v>
      </c>
    </row>
    <row r="821" spans="1:18" ht="12.5" x14ac:dyDescent="0.25">
      <c r="A821" s="1" t="s">
        <v>1005</v>
      </c>
      <c r="C821" s="1" t="s">
        <v>20</v>
      </c>
      <c r="D821" s="7">
        <v>6.6406853000000002E-2</v>
      </c>
      <c r="E821" s="1" t="s">
        <v>43</v>
      </c>
      <c r="F821" s="4">
        <v>259.7962</v>
      </c>
      <c r="G821" s="1" t="s">
        <v>40</v>
      </c>
      <c r="H821" s="1">
        <v>1985</v>
      </c>
      <c r="I821" s="1" t="s">
        <v>16</v>
      </c>
      <c r="J821" s="1" t="s">
        <v>23</v>
      </c>
      <c r="K821" s="1" t="s">
        <v>41</v>
      </c>
      <c r="L821" s="4">
        <v>5697.9164000000001</v>
      </c>
      <c r="M821">
        <f t="shared" si="60"/>
        <v>12.857645184136201</v>
      </c>
      <c r="N821" t="str">
        <f t="shared" si="61"/>
        <v>Medium</v>
      </c>
      <c r="O821" t="str">
        <f t="shared" si="62"/>
        <v>Regular</v>
      </c>
      <c r="P821">
        <f t="shared" si="63"/>
        <v>22</v>
      </c>
      <c r="Q821">
        <f t="shared" ca="1" si="64"/>
        <v>41</v>
      </c>
      <c r="R821" t="str">
        <f>IFERROR(VLOOKUP(J821,#REF!, 2,0),"Unknown")</f>
        <v>Unknown</v>
      </c>
    </row>
    <row r="822" spans="1:18" ht="12.5" x14ac:dyDescent="0.25">
      <c r="A822" s="1" t="s">
        <v>1005</v>
      </c>
      <c r="B822" s="1">
        <v>11.3</v>
      </c>
      <c r="C822" s="1" t="s">
        <v>20</v>
      </c>
      <c r="D822" s="7">
        <v>6.7107448E-2</v>
      </c>
      <c r="E822" s="1" t="s">
        <v>43</v>
      </c>
      <c r="F822" s="4">
        <v>258.19619999999998</v>
      </c>
      <c r="G822" s="1" t="s">
        <v>47</v>
      </c>
      <c r="H822" s="1">
        <v>2007</v>
      </c>
      <c r="J822" s="1" t="s">
        <v>45</v>
      </c>
      <c r="K822" s="1" t="s">
        <v>18</v>
      </c>
      <c r="L822" s="4">
        <v>4402.9354000000003</v>
      </c>
      <c r="M822">
        <f t="shared" si="60"/>
        <v>11.3</v>
      </c>
      <c r="N822" t="str">
        <f t="shared" si="61"/>
        <v>Small</v>
      </c>
      <c r="O822" t="str">
        <f t="shared" si="62"/>
        <v>Regular</v>
      </c>
      <c r="P822">
        <f t="shared" si="63"/>
        <v>17</v>
      </c>
      <c r="Q822">
        <f t="shared" ca="1" si="64"/>
        <v>19</v>
      </c>
      <c r="R822" t="str">
        <f>IFERROR(VLOOKUP(J822,#REF!, 2,0),"Unknown")</f>
        <v>Unknown</v>
      </c>
    </row>
    <row r="823" spans="1:18" ht="12.5" x14ac:dyDescent="0.25">
      <c r="A823" s="1" t="s">
        <v>1005</v>
      </c>
      <c r="B823" s="1">
        <v>11.3</v>
      </c>
      <c r="C823" s="1" t="s">
        <v>20</v>
      </c>
      <c r="D823" s="7">
        <v>6.6717377999999994E-2</v>
      </c>
      <c r="E823" s="1" t="s">
        <v>43</v>
      </c>
      <c r="F823" s="4">
        <v>260.89620000000002</v>
      </c>
      <c r="G823" s="1" t="s">
        <v>62</v>
      </c>
      <c r="H823" s="1">
        <v>2004</v>
      </c>
      <c r="I823" s="1" t="s">
        <v>51</v>
      </c>
      <c r="J823" s="1" t="s">
        <v>45</v>
      </c>
      <c r="K823" s="1" t="s">
        <v>18</v>
      </c>
      <c r="L823" s="4">
        <v>4920.9278000000004</v>
      </c>
      <c r="M823">
        <f t="shared" si="60"/>
        <v>11.3</v>
      </c>
      <c r="N823" t="str">
        <f t="shared" si="61"/>
        <v>Small</v>
      </c>
      <c r="O823" t="str">
        <f t="shared" si="62"/>
        <v>Regular</v>
      </c>
      <c r="P823">
        <f t="shared" si="63"/>
        <v>19</v>
      </c>
      <c r="Q823">
        <f t="shared" ca="1" si="64"/>
        <v>22</v>
      </c>
      <c r="R823" t="str">
        <f>IFERROR(VLOOKUP(J823,#REF!, 2,0),"Unknown")</f>
        <v>Unknown</v>
      </c>
    </row>
    <row r="824" spans="1:18" ht="12.5" x14ac:dyDescent="0.25">
      <c r="A824" s="1" t="s">
        <v>1005</v>
      </c>
      <c r="B824" s="1">
        <v>11.3</v>
      </c>
      <c r="C824" s="1" t="s">
        <v>20</v>
      </c>
      <c r="D824" s="7">
        <v>6.6729996E-2</v>
      </c>
      <c r="E824" s="1" t="s">
        <v>43</v>
      </c>
      <c r="F824" s="4">
        <v>257.2962</v>
      </c>
      <c r="G824" s="1" t="s">
        <v>50</v>
      </c>
      <c r="H824" s="1">
        <v>1997</v>
      </c>
      <c r="I824" s="1" t="s">
        <v>51</v>
      </c>
      <c r="J824" s="1" t="s">
        <v>17</v>
      </c>
      <c r="K824" s="1" t="s">
        <v>18</v>
      </c>
      <c r="L824" s="4">
        <v>4920.9278000000004</v>
      </c>
      <c r="M824">
        <f t="shared" si="60"/>
        <v>11.3</v>
      </c>
      <c r="N824" t="str">
        <f t="shared" si="61"/>
        <v>Small</v>
      </c>
      <c r="O824" t="str">
        <f t="shared" si="62"/>
        <v>Regular</v>
      </c>
      <c r="P824">
        <f t="shared" si="63"/>
        <v>19</v>
      </c>
      <c r="Q824">
        <f t="shared" ca="1" si="64"/>
        <v>29</v>
      </c>
      <c r="R824" t="str">
        <f>IFERROR(VLOOKUP(J824,#REF!, 2,0),"Unknown")</f>
        <v>Unknown</v>
      </c>
    </row>
    <row r="825" spans="1:18" ht="12.5" x14ac:dyDescent="0.25">
      <c r="A825" s="1" t="s">
        <v>1005</v>
      </c>
      <c r="B825" s="1">
        <v>11.3</v>
      </c>
      <c r="C825" s="1" t="s">
        <v>20</v>
      </c>
      <c r="D825" s="7">
        <v>6.6865326000000003E-2</v>
      </c>
      <c r="E825" s="1" t="s">
        <v>43</v>
      </c>
      <c r="F825" s="4">
        <v>260.19619999999998</v>
      </c>
      <c r="G825" s="1" t="s">
        <v>44</v>
      </c>
      <c r="H825" s="1">
        <v>2002</v>
      </c>
      <c r="J825" s="1" t="s">
        <v>45</v>
      </c>
      <c r="K825" s="1" t="s">
        <v>18</v>
      </c>
      <c r="L825" s="4">
        <v>2848.9582</v>
      </c>
      <c r="M825">
        <f t="shared" si="60"/>
        <v>11.3</v>
      </c>
      <c r="N825" t="str">
        <f t="shared" si="61"/>
        <v>Small</v>
      </c>
      <c r="O825" t="str">
        <f t="shared" si="62"/>
        <v>Regular</v>
      </c>
      <c r="P825">
        <f t="shared" si="63"/>
        <v>11</v>
      </c>
      <c r="Q825">
        <f t="shared" ca="1" si="64"/>
        <v>24</v>
      </c>
      <c r="R825" t="str">
        <f>IFERROR(VLOOKUP(J825,#REF!, 2,0),"Unknown")</f>
        <v>Unknown</v>
      </c>
    </row>
    <row r="826" spans="1:18" ht="12.5" x14ac:dyDescent="0.25">
      <c r="A826" s="1" t="s">
        <v>1005</v>
      </c>
      <c r="B826" s="1">
        <v>11.3</v>
      </c>
      <c r="C826" s="1" t="s">
        <v>20</v>
      </c>
      <c r="D826" s="7">
        <v>6.6833743000000001E-2</v>
      </c>
      <c r="E826" s="1" t="s">
        <v>43</v>
      </c>
      <c r="F826" s="4">
        <v>257.2962</v>
      </c>
      <c r="G826" s="1" t="s">
        <v>15</v>
      </c>
      <c r="H826" s="1">
        <v>1999</v>
      </c>
      <c r="I826" s="1" t="s">
        <v>16</v>
      </c>
      <c r="J826" s="1" t="s">
        <v>17</v>
      </c>
      <c r="K826" s="1" t="s">
        <v>18</v>
      </c>
      <c r="L826" s="4">
        <v>2330.9657999999999</v>
      </c>
      <c r="M826">
        <f t="shared" si="60"/>
        <v>11.3</v>
      </c>
      <c r="N826" t="str">
        <f t="shared" si="61"/>
        <v>Medium</v>
      </c>
      <c r="O826" t="str">
        <f t="shared" si="62"/>
        <v>Regular</v>
      </c>
      <c r="P826">
        <f t="shared" si="63"/>
        <v>9</v>
      </c>
      <c r="Q826">
        <f t="shared" ca="1" si="64"/>
        <v>27</v>
      </c>
      <c r="R826" t="str">
        <f>IFERROR(VLOOKUP(J826,#REF!, 2,0),"Unknown")</f>
        <v>Unknown</v>
      </c>
    </row>
    <row r="827" spans="1:18" ht="12.5" x14ac:dyDescent="0.25">
      <c r="A827" s="1" t="s">
        <v>1005</v>
      </c>
      <c r="B827" s="1">
        <v>11.3</v>
      </c>
      <c r="C827" s="1" t="s">
        <v>20</v>
      </c>
      <c r="D827" s="7">
        <v>6.6674465000000002E-2</v>
      </c>
      <c r="E827" s="1" t="s">
        <v>43</v>
      </c>
      <c r="F827" s="4">
        <v>259.19619999999998</v>
      </c>
      <c r="G827" s="1" t="s">
        <v>33</v>
      </c>
      <c r="H827" s="1">
        <v>1987</v>
      </c>
      <c r="I827" s="1" t="s">
        <v>34</v>
      </c>
      <c r="J827" s="1" t="s">
        <v>23</v>
      </c>
      <c r="K827" s="1" t="s">
        <v>18</v>
      </c>
      <c r="L827" s="4">
        <v>5179.924</v>
      </c>
      <c r="M827">
        <f t="shared" si="60"/>
        <v>11.3</v>
      </c>
      <c r="N827" t="str">
        <f t="shared" si="61"/>
        <v>High</v>
      </c>
      <c r="O827" t="str">
        <f t="shared" si="62"/>
        <v>Regular</v>
      </c>
      <c r="P827">
        <f t="shared" si="63"/>
        <v>20</v>
      </c>
      <c r="Q827">
        <f t="shared" ca="1" si="64"/>
        <v>39</v>
      </c>
      <c r="R827" t="str">
        <f>IFERROR(VLOOKUP(J827,#REF!, 2,0),"Unknown")</f>
        <v>Unknown</v>
      </c>
    </row>
    <row r="828" spans="1:18" ht="12.5" x14ac:dyDescent="0.25">
      <c r="A828" s="1" t="s">
        <v>1005</v>
      </c>
      <c r="B828" s="1">
        <v>11.3</v>
      </c>
      <c r="C828" s="1" t="s">
        <v>129</v>
      </c>
      <c r="D828" s="7">
        <v>6.7001825000000001E-2</v>
      </c>
      <c r="E828" s="1" t="s">
        <v>43</v>
      </c>
      <c r="F828" s="4">
        <v>259.19619999999998</v>
      </c>
      <c r="G828" s="1" t="s">
        <v>22</v>
      </c>
      <c r="H828" s="1">
        <v>2009</v>
      </c>
      <c r="I828" s="1" t="s">
        <v>16</v>
      </c>
      <c r="J828" s="1" t="s">
        <v>23</v>
      </c>
      <c r="K828" s="1" t="s">
        <v>24</v>
      </c>
      <c r="L828" s="4">
        <v>5438.9201999999996</v>
      </c>
      <c r="M828">
        <f t="shared" si="60"/>
        <v>11.3</v>
      </c>
      <c r="N828" t="str">
        <f t="shared" si="61"/>
        <v>Medium</v>
      </c>
      <c r="O828" t="str">
        <f t="shared" si="62"/>
        <v>Regular</v>
      </c>
      <c r="P828">
        <f t="shared" si="63"/>
        <v>21</v>
      </c>
      <c r="Q828">
        <f t="shared" ca="1" si="64"/>
        <v>17</v>
      </c>
      <c r="R828" t="str">
        <f>IFERROR(VLOOKUP(J828,#REF!, 2,0),"Unknown")</f>
        <v>Unknown</v>
      </c>
    </row>
    <row r="829" spans="1:18" ht="12.5" x14ac:dyDescent="0.25">
      <c r="A829" s="1" t="s">
        <v>1468</v>
      </c>
      <c r="B829" s="1">
        <v>7.55</v>
      </c>
      <c r="C829" s="1" t="s">
        <v>20</v>
      </c>
      <c r="D829" s="7">
        <v>3.107068E-2</v>
      </c>
      <c r="E829" s="1" t="s">
        <v>28</v>
      </c>
      <c r="F829" s="4">
        <v>122.4072</v>
      </c>
      <c r="G829" s="1" t="s">
        <v>22</v>
      </c>
      <c r="H829" s="1">
        <v>2009</v>
      </c>
      <c r="I829" s="1" t="s">
        <v>16</v>
      </c>
      <c r="J829" s="1" t="s">
        <v>23</v>
      </c>
      <c r="K829" s="1" t="s">
        <v>24</v>
      </c>
      <c r="L829" s="4">
        <v>857.55039999999997</v>
      </c>
      <c r="M829">
        <f t="shared" si="60"/>
        <v>7.55</v>
      </c>
      <c r="N829" t="str">
        <f t="shared" si="61"/>
        <v>Medium</v>
      </c>
      <c r="O829" t="str">
        <f t="shared" si="62"/>
        <v>Regular</v>
      </c>
      <c r="P829">
        <f t="shared" si="63"/>
        <v>7</v>
      </c>
      <c r="Q829">
        <f t="shared" ca="1" si="64"/>
        <v>17</v>
      </c>
      <c r="R829" t="str">
        <f>IFERROR(VLOOKUP(J829,#REF!, 2,0),"Unknown")</f>
        <v>Unknown</v>
      </c>
    </row>
    <row r="830" spans="1:18" ht="12.5" x14ac:dyDescent="0.25">
      <c r="A830" s="1" t="s">
        <v>1468</v>
      </c>
      <c r="B830" s="1">
        <v>7.55</v>
      </c>
      <c r="C830" s="1" t="s">
        <v>20</v>
      </c>
      <c r="D830" s="7">
        <v>3.0992735E-2</v>
      </c>
      <c r="E830" s="1" t="s">
        <v>28</v>
      </c>
      <c r="F830" s="4">
        <v>124.30719999999999</v>
      </c>
      <c r="G830" s="1" t="s">
        <v>15</v>
      </c>
      <c r="H830" s="1">
        <v>1999</v>
      </c>
      <c r="I830" s="1" t="s">
        <v>16</v>
      </c>
      <c r="J830" s="1" t="s">
        <v>17</v>
      </c>
      <c r="K830" s="1" t="s">
        <v>18</v>
      </c>
      <c r="L830" s="4">
        <v>2695.1583999999998</v>
      </c>
      <c r="M830">
        <f t="shared" si="60"/>
        <v>7.55</v>
      </c>
      <c r="N830" t="str">
        <f t="shared" si="61"/>
        <v>Medium</v>
      </c>
      <c r="O830" t="str">
        <f t="shared" si="62"/>
        <v>Regular</v>
      </c>
      <c r="P830">
        <f t="shared" si="63"/>
        <v>22</v>
      </c>
      <c r="Q830">
        <f t="shared" ca="1" si="64"/>
        <v>27</v>
      </c>
      <c r="R830" t="str">
        <f>IFERROR(VLOOKUP(J830,#REF!, 2,0),"Unknown")</f>
        <v>Unknown</v>
      </c>
    </row>
    <row r="831" spans="1:18" ht="12.5" x14ac:dyDescent="0.25">
      <c r="A831" s="1" t="s">
        <v>1468</v>
      </c>
      <c r="B831" s="1">
        <v>7.55</v>
      </c>
      <c r="C831" s="1" t="s">
        <v>20</v>
      </c>
      <c r="D831" s="7">
        <v>5.1794958000000002E-2</v>
      </c>
      <c r="E831" s="1" t="s">
        <v>28</v>
      </c>
      <c r="F831" s="4">
        <v>122.60720000000001</v>
      </c>
      <c r="G831" s="1" t="s">
        <v>29</v>
      </c>
      <c r="H831" s="1">
        <v>1998</v>
      </c>
      <c r="J831" s="1" t="s">
        <v>23</v>
      </c>
      <c r="K831" s="1" t="s">
        <v>30</v>
      </c>
      <c r="L831" s="4">
        <v>122.5072</v>
      </c>
      <c r="M831">
        <f t="shared" si="60"/>
        <v>7.55</v>
      </c>
      <c r="N831" t="str">
        <f t="shared" si="61"/>
        <v>Small</v>
      </c>
      <c r="O831" t="str">
        <f t="shared" si="62"/>
        <v>Regular</v>
      </c>
      <c r="P831">
        <f t="shared" si="63"/>
        <v>1</v>
      </c>
      <c r="Q831">
        <f t="shared" ca="1" si="64"/>
        <v>28</v>
      </c>
      <c r="R831" t="str">
        <f>IFERROR(VLOOKUP(J831,#REF!, 2,0),"Unknown")</f>
        <v>Unknown</v>
      </c>
    </row>
    <row r="832" spans="1:18" ht="12.5" x14ac:dyDescent="0.25">
      <c r="A832" s="1" t="s">
        <v>1468</v>
      </c>
      <c r="C832" s="1" t="s">
        <v>20</v>
      </c>
      <c r="D832" s="7">
        <v>3.0794774E-2</v>
      </c>
      <c r="E832" s="1" t="s">
        <v>28</v>
      </c>
      <c r="F832" s="4">
        <v>122.9072</v>
      </c>
      <c r="G832" s="1" t="s">
        <v>40</v>
      </c>
      <c r="H832" s="1">
        <v>1985</v>
      </c>
      <c r="I832" s="1" t="s">
        <v>16</v>
      </c>
      <c r="J832" s="1" t="s">
        <v>23</v>
      </c>
      <c r="K832" s="1" t="s">
        <v>41</v>
      </c>
      <c r="L832" s="4">
        <v>4532.7664000000004</v>
      </c>
      <c r="M832">
        <f t="shared" si="60"/>
        <v>12.857645184136201</v>
      </c>
      <c r="N832" t="str">
        <f t="shared" si="61"/>
        <v>Medium</v>
      </c>
      <c r="O832" t="str">
        <f t="shared" si="62"/>
        <v>Regular</v>
      </c>
      <c r="P832">
        <f t="shared" si="63"/>
        <v>37</v>
      </c>
      <c r="Q832">
        <f t="shared" ca="1" si="64"/>
        <v>41</v>
      </c>
      <c r="R832" t="str">
        <f>IFERROR(VLOOKUP(J832,#REF!, 2,0),"Unknown")</f>
        <v>Unknown</v>
      </c>
    </row>
    <row r="833" spans="1:18" ht="12.5" x14ac:dyDescent="0.25">
      <c r="A833" s="1" t="s">
        <v>1468</v>
      </c>
      <c r="B833" s="1">
        <v>7.55</v>
      </c>
      <c r="C833" s="1" t="s">
        <v>20</v>
      </c>
      <c r="D833" s="7">
        <v>3.1007381000000001E-2</v>
      </c>
      <c r="E833" s="1" t="s">
        <v>28</v>
      </c>
      <c r="F833" s="4">
        <v>123.4072</v>
      </c>
      <c r="G833" s="1" t="s">
        <v>44</v>
      </c>
      <c r="H833" s="1">
        <v>2002</v>
      </c>
      <c r="J833" s="1" t="s">
        <v>45</v>
      </c>
      <c r="K833" s="1" t="s">
        <v>18</v>
      </c>
      <c r="L833" s="4">
        <v>2082.6224000000002</v>
      </c>
      <c r="M833">
        <f t="shared" si="60"/>
        <v>7.55</v>
      </c>
      <c r="N833" t="str">
        <f t="shared" si="61"/>
        <v>Small</v>
      </c>
      <c r="O833" t="str">
        <f t="shared" si="62"/>
        <v>Regular</v>
      </c>
      <c r="P833">
        <f t="shared" si="63"/>
        <v>17</v>
      </c>
      <c r="Q833">
        <f t="shared" ca="1" si="64"/>
        <v>24</v>
      </c>
      <c r="R833" t="str">
        <f>IFERROR(VLOOKUP(J833,#REF!, 2,0),"Unknown")</f>
        <v>Unknown</v>
      </c>
    </row>
    <row r="834" spans="1:18" ht="12.5" x14ac:dyDescent="0.25">
      <c r="A834" s="1" t="s">
        <v>1468</v>
      </c>
      <c r="B834" s="1">
        <v>7.55</v>
      </c>
      <c r="C834" s="1" t="s">
        <v>20</v>
      </c>
      <c r="D834" s="7">
        <v>3.0938773999999999E-2</v>
      </c>
      <c r="E834" s="1" t="s">
        <v>28</v>
      </c>
      <c r="F834" s="4">
        <v>121.0072</v>
      </c>
      <c r="G834" s="1" t="s">
        <v>62</v>
      </c>
      <c r="H834" s="1">
        <v>2004</v>
      </c>
      <c r="I834" s="1" t="s">
        <v>51</v>
      </c>
      <c r="J834" s="1" t="s">
        <v>45</v>
      </c>
      <c r="K834" s="1" t="s">
        <v>18</v>
      </c>
      <c r="L834" s="4">
        <v>2082.6224000000002</v>
      </c>
      <c r="M834">
        <f t="shared" ref="M834:M897" si="65">IF(B834="",AVERAGE($B$2:$B$8524),B834)</f>
        <v>7.55</v>
      </c>
      <c r="N834" t="str">
        <f t="shared" ref="N834:N897" si="66">IF(I834="","Small",I834)</f>
        <v>Small</v>
      </c>
      <c r="O834" t="str">
        <f t="shared" ref="O834:O897" si="67">IF(OR(C834="low fat", C834="LF"), "Low  Fat", IF(OR(C834="reg"),"Regular",C834))</f>
        <v>Regular</v>
      </c>
      <c r="P834">
        <f t="shared" si="63"/>
        <v>17</v>
      </c>
      <c r="Q834">
        <f t="shared" ca="1" si="64"/>
        <v>22</v>
      </c>
      <c r="R834" t="str">
        <f>IFERROR(VLOOKUP(J834,#REF!, 2,0),"Unknown")</f>
        <v>Unknown</v>
      </c>
    </row>
    <row r="835" spans="1:18" ht="12.5" x14ac:dyDescent="0.25">
      <c r="A835" s="1" t="s">
        <v>1468</v>
      </c>
      <c r="B835" s="1">
        <v>7.55</v>
      </c>
      <c r="C835" s="1" t="s">
        <v>20</v>
      </c>
      <c r="D835" s="7">
        <v>3.0918872999999999E-2</v>
      </c>
      <c r="E835" s="1" t="s">
        <v>28</v>
      </c>
      <c r="F835" s="4">
        <v>123.9072</v>
      </c>
      <c r="G835" s="1" t="s">
        <v>33</v>
      </c>
      <c r="H835" s="1">
        <v>1987</v>
      </c>
      <c r="I835" s="1" t="s">
        <v>34</v>
      </c>
      <c r="J835" s="1" t="s">
        <v>23</v>
      </c>
      <c r="K835" s="1" t="s">
        <v>18</v>
      </c>
      <c r="L835" s="4">
        <v>1102.5648000000001</v>
      </c>
      <c r="M835">
        <f t="shared" si="65"/>
        <v>7.55</v>
      </c>
      <c r="N835" t="str">
        <f t="shared" si="66"/>
        <v>High</v>
      </c>
      <c r="O835" t="str">
        <f t="shared" si="67"/>
        <v>Regular</v>
      </c>
      <c r="P835">
        <f t="shared" ref="P835:P898" si="68">ROUND(L835/F835,0)</f>
        <v>9</v>
      </c>
      <c r="Q835">
        <f t="shared" ref="Q835:Q898" ca="1" si="69">YEAR(TODAY())-H835</f>
        <v>39</v>
      </c>
      <c r="R835" t="str">
        <f>IFERROR(VLOOKUP(J835,#REF!, 2,0),"Unknown")</f>
        <v>Unknown</v>
      </c>
    </row>
    <row r="836" spans="1:18" ht="12.5" x14ac:dyDescent="0.25">
      <c r="A836" s="1" t="s">
        <v>227</v>
      </c>
      <c r="B836" s="1">
        <v>11.85</v>
      </c>
      <c r="C836" s="1" t="s">
        <v>20</v>
      </c>
      <c r="D836" s="7">
        <v>5.0186726000000001E-2</v>
      </c>
      <c r="E836" s="1" t="s">
        <v>28</v>
      </c>
      <c r="F836" s="4">
        <v>164.15260000000001</v>
      </c>
      <c r="G836" s="1" t="s">
        <v>44</v>
      </c>
      <c r="H836" s="1">
        <v>2002</v>
      </c>
      <c r="J836" s="1" t="s">
        <v>45</v>
      </c>
      <c r="K836" s="1" t="s">
        <v>18</v>
      </c>
      <c r="L836" s="4">
        <v>3124.5994000000001</v>
      </c>
      <c r="M836">
        <f t="shared" si="65"/>
        <v>11.85</v>
      </c>
      <c r="N836" t="str">
        <f t="shared" si="66"/>
        <v>Small</v>
      </c>
      <c r="O836" t="str">
        <f t="shared" si="67"/>
        <v>Regular</v>
      </c>
      <c r="P836">
        <f t="shared" si="68"/>
        <v>19</v>
      </c>
      <c r="Q836">
        <f t="shared" ca="1" si="69"/>
        <v>24</v>
      </c>
      <c r="R836" t="str">
        <f>IFERROR(VLOOKUP(J836,#REF!, 2,0),"Unknown")</f>
        <v>Unknown</v>
      </c>
    </row>
    <row r="837" spans="1:18" ht="12.5" x14ac:dyDescent="0.25">
      <c r="A837" s="1" t="s">
        <v>227</v>
      </c>
      <c r="B837" s="1">
        <v>11.85</v>
      </c>
      <c r="C837" s="1" t="s">
        <v>20</v>
      </c>
      <c r="D837" s="7">
        <v>5.0085152000000001E-2</v>
      </c>
      <c r="E837" s="1" t="s">
        <v>28</v>
      </c>
      <c r="F837" s="4">
        <v>164.7526</v>
      </c>
      <c r="G837" s="1" t="s">
        <v>50</v>
      </c>
      <c r="H837" s="1">
        <v>1997</v>
      </c>
      <c r="I837" s="1" t="s">
        <v>51</v>
      </c>
      <c r="J837" s="1" t="s">
        <v>17</v>
      </c>
      <c r="K837" s="1" t="s">
        <v>18</v>
      </c>
      <c r="L837" s="4">
        <v>1315.6207999999999</v>
      </c>
      <c r="M837">
        <f t="shared" si="65"/>
        <v>11.85</v>
      </c>
      <c r="N837" t="str">
        <f t="shared" si="66"/>
        <v>Small</v>
      </c>
      <c r="O837" t="str">
        <f t="shared" si="67"/>
        <v>Regular</v>
      </c>
      <c r="P837">
        <f t="shared" si="68"/>
        <v>8</v>
      </c>
      <c r="Q837">
        <f t="shared" ca="1" si="69"/>
        <v>29</v>
      </c>
      <c r="R837" t="str">
        <f>IFERROR(VLOOKUP(J837,#REF!, 2,0),"Unknown")</f>
        <v>Unknown</v>
      </c>
    </row>
    <row r="838" spans="1:18" ht="12.5" x14ac:dyDescent="0.25">
      <c r="A838" s="1" t="s">
        <v>227</v>
      </c>
      <c r="B838" s="1">
        <v>11.85</v>
      </c>
      <c r="C838" s="1" t="s">
        <v>20</v>
      </c>
      <c r="D838" s="7">
        <v>5.0368454E-2</v>
      </c>
      <c r="E838" s="1" t="s">
        <v>28</v>
      </c>
      <c r="F838" s="4">
        <v>163.8526</v>
      </c>
      <c r="G838" s="1" t="s">
        <v>47</v>
      </c>
      <c r="H838" s="1">
        <v>2007</v>
      </c>
      <c r="J838" s="1" t="s">
        <v>45</v>
      </c>
      <c r="K838" s="1" t="s">
        <v>18</v>
      </c>
      <c r="L838" s="4">
        <v>1808.9785999999999</v>
      </c>
      <c r="M838">
        <f t="shared" si="65"/>
        <v>11.85</v>
      </c>
      <c r="N838" t="str">
        <f t="shared" si="66"/>
        <v>Small</v>
      </c>
      <c r="O838" t="str">
        <f t="shared" si="67"/>
        <v>Regular</v>
      </c>
      <c r="P838">
        <f t="shared" si="68"/>
        <v>11</v>
      </c>
      <c r="Q838">
        <f t="shared" ca="1" si="69"/>
        <v>19</v>
      </c>
      <c r="R838" t="str">
        <f>IFERROR(VLOOKUP(J838,#REF!, 2,0),"Unknown")</f>
        <v>Unknown</v>
      </c>
    </row>
    <row r="839" spans="1:18" ht="12.5" x14ac:dyDescent="0.25">
      <c r="A839" s="1" t="s">
        <v>227</v>
      </c>
      <c r="C839" s="1" t="s">
        <v>20</v>
      </c>
      <c r="D839" s="7">
        <v>4.9842613000000001E-2</v>
      </c>
      <c r="E839" s="1" t="s">
        <v>28</v>
      </c>
      <c r="F839" s="4">
        <v>164.2526</v>
      </c>
      <c r="G839" s="1" t="s">
        <v>40</v>
      </c>
      <c r="H839" s="1">
        <v>1985</v>
      </c>
      <c r="I839" s="1" t="s">
        <v>16</v>
      </c>
      <c r="J839" s="1" t="s">
        <v>23</v>
      </c>
      <c r="K839" s="1" t="s">
        <v>41</v>
      </c>
      <c r="L839" s="4">
        <v>3946.8624</v>
      </c>
      <c r="M839">
        <f t="shared" si="65"/>
        <v>12.857645184136201</v>
      </c>
      <c r="N839" t="str">
        <f t="shared" si="66"/>
        <v>Medium</v>
      </c>
      <c r="O839" t="str">
        <f t="shared" si="67"/>
        <v>Regular</v>
      </c>
      <c r="P839">
        <f t="shared" si="68"/>
        <v>24</v>
      </c>
      <c r="Q839">
        <f t="shared" ca="1" si="69"/>
        <v>41</v>
      </c>
      <c r="R839" t="str">
        <f>IFERROR(VLOOKUP(J839,#REF!, 2,0),"Unknown")</f>
        <v>Unknown</v>
      </c>
    </row>
    <row r="840" spans="1:18" ht="12.5" x14ac:dyDescent="0.25">
      <c r="A840" s="1" t="s">
        <v>227</v>
      </c>
      <c r="C840" s="1" t="s">
        <v>20</v>
      </c>
      <c r="D840" s="7">
        <v>8.7692636000000004E-2</v>
      </c>
      <c r="E840" s="1" t="s">
        <v>28</v>
      </c>
      <c r="F840" s="4">
        <v>162.55260000000001</v>
      </c>
      <c r="G840" s="1" t="s">
        <v>67</v>
      </c>
      <c r="H840" s="1">
        <v>1985</v>
      </c>
      <c r="I840" s="1" t="s">
        <v>51</v>
      </c>
      <c r="J840" s="1" t="s">
        <v>17</v>
      </c>
      <c r="K840" s="1" t="s">
        <v>30</v>
      </c>
      <c r="L840" s="4">
        <v>328.90519999999998</v>
      </c>
      <c r="M840">
        <f t="shared" si="65"/>
        <v>12.857645184136201</v>
      </c>
      <c r="N840" t="str">
        <f t="shared" si="66"/>
        <v>Small</v>
      </c>
      <c r="O840" t="str">
        <f t="shared" si="67"/>
        <v>Regular</v>
      </c>
      <c r="P840">
        <f t="shared" si="68"/>
        <v>2</v>
      </c>
      <c r="Q840">
        <f t="shared" ca="1" si="69"/>
        <v>41</v>
      </c>
      <c r="R840" t="str">
        <f>IFERROR(VLOOKUP(J840,#REF!, 2,0),"Unknown")</f>
        <v>Unknown</v>
      </c>
    </row>
    <row r="841" spans="1:18" ht="12.5" x14ac:dyDescent="0.25">
      <c r="A841" s="1" t="s">
        <v>227</v>
      </c>
      <c r="B841" s="1">
        <v>11.85</v>
      </c>
      <c r="C841" s="1" t="s">
        <v>20</v>
      </c>
      <c r="D841" s="7">
        <v>5.0043471999999999E-2</v>
      </c>
      <c r="E841" s="1" t="s">
        <v>28</v>
      </c>
      <c r="F841" s="4">
        <v>164.65260000000001</v>
      </c>
      <c r="G841" s="1" t="s">
        <v>33</v>
      </c>
      <c r="H841" s="1">
        <v>1987</v>
      </c>
      <c r="I841" s="1" t="s">
        <v>34</v>
      </c>
      <c r="J841" s="1" t="s">
        <v>23</v>
      </c>
      <c r="K841" s="1" t="s">
        <v>18</v>
      </c>
      <c r="L841" s="4">
        <v>2137.8838000000001</v>
      </c>
      <c r="M841">
        <f t="shared" si="65"/>
        <v>11.85</v>
      </c>
      <c r="N841" t="str">
        <f t="shared" si="66"/>
        <v>High</v>
      </c>
      <c r="O841" t="str">
        <f t="shared" si="67"/>
        <v>Regular</v>
      </c>
      <c r="P841">
        <f t="shared" si="68"/>
        <v>13</v>
      </c>
      <c r="Q841">
        <f t="shared" ca="1" si="69"/>
        <v>39</v>
      </c>
      <c r="R841" t="str">
        <f>IFERROR(VLOOKUP(J841,#REF!, 2,0),"Unknown")</f>
        <v>Unknown</v>
      </c>
    </row>
    <row r="842" spans="1:18" ht="12.5" x14ac:dyDescent="0.25">
      <c r="A842" s="1" t="s">
        <v>691</v>
      </c>
      <c r="B842" s="1">
        <v>13.35</v>
      </c>
      <c r="C842" s="1" t="s">
        <v>20</v>
      </c>
      <c r="D842" s="7">
        <v>0.14966932199999999</v>
      </c>
      <c r="E842" s="1" t="s">
        <v>38</v>
      </c>
      <c r="F842" s="4">
        <v>180.26599999999999</v>
      </c>
      <c r="G842" s="1" t="s">
        <v>44</v>
      </c>
      <c r="H842" s="1">
        <v>2002</v>
      </c>
      <c r="J842" s="1" t="s">
        <v>45</v>
      </c>
      <c r="K842" s="1" t="s">
        <v>18</v>
      </c>
      <c r="L842" s="4">
        <v>898.83</v>
      </c>
      <c r="M842">
        <f t="shared" si="65"/>
        <v>13.35</v>
      </c>
      <c r="N842" t="str">
        <f t="shared" si="66"/>
        <v>Small</v>
      </c>
      <c r="O842" t="str">
        <f t="shared" si="67"/>
        <v>Regular</v>
      </c>
      <c r="P842">
        <f t="shared" si="68"/>
        <v>5</v>
      </c>
      <c r="Q842">
        <f t="shared" ca="1" si="69"/>
        <v>24</v>
      </c>
      <c r="R842" t="str">
        <f>IFERROR(VLOOKUP(J842,#REF!, 2,0),"Unknown")</f>
        <v>Unknown</v>
      </c>
    </row>
    <row r="843" spans="1:18" ht="12.5" x14ac:dyDescent="0.25">
      <c r="A843" s="1" t="s">
        <v>691</v>
      </c>
      <c r="B843" s="1">
        <v>13.35</v>
      </c>
      <c r="C843" s="1" t="s">
        <v>20</v>
      </c>
      <c r="D843" s="7">
        <v>0.15021128</v>
      </c>
      <c r="E843" s="1" t="s">
        <v>38</v>
      </c>
      <c r="F843" s="4">
        <v>179.066</v>
      </c>
      <c r="G843" s="1" t="s">
        <v>47</v>
      </c>
      <c r="H843" s="1">
        <v>2007</v>
      </c>
      <c r="J843" s="1" t="s">
        <v>45</v>
      </c>
      <c r="K843" s="1" t="s">
        <v>18</v>
      </c>
      <c r="L843" s="4">
        <v>2696.49</v>
      </c>
      <c r="M843">
        <f t="shared" si="65"/>
        <v>13.35</v>
      </c>
      <c r="N843" t="str">
        <f t="shared" si="66"/>
        <v>Small</v>
      </c>
      <c r="O843" t="str">
        <f t="shared" si="67"/>
        <v>Regular</v>
      </c>
      <c r="P843">
        <f t="shared" si="68"/>
        <v>15</v>
      </c>
      <c r="Q843">
        <f t="shared" ca="1" si="69"/>
        <v>19</v>
      </c>
      <c r="R843" t="str">
        <f>IFERROR(VLOOKUP(J843,#REF!, 2,0),"Unknown")</f>
        <v>Unknown</v>
      </c>
    </row>
    <row r="844" spans="1:18" ht="12.5" x14ac:dyDescent="0.25">
      <c r="A844" s="1" t="s">
        <v>691</v>
      </c>
      <c r="B844" s="1">
        <v>13.35</v>
      </c>
      <c r="C844" s="1" t="s">
        <v>20</v>
      </c>
      <c r="D844" s="7">
        <v>0.14959862800000001</v>
      </c>
      <c r="E844" s="1" t="s">
        <v>38</v>
      </c>
      <c r="F844" s="4">
        <v>179.46600000000001</v>
      </c>
      <c r="G844" s="1" t="s">
        <v>15</v>
      </c>
      <c r="H844" s="1">
        <v>1999</v>
      </c>
      <c r="I844" s="1" t="s">
        <v>16</v>
      </c>
      <c r="J844" s="1" t="s">
        <v>17</v>
      </c>
      <c r="K844" s="1" t="s">
        <v>18</v>
      </c>
      <c r="L844" s="4">
        <v>3775.0859999999998</v>
      </c>
      <c r="M844">
        <f t="shared" si="65"/>
        <v>13.35</v>
      </c>
      <c r="N844" t="str">
        <f t="shared" si="66"/>
        <v>Medium</v>
      </c>
      <c r="O844" t="str">
        <f t="shared" si="67"/>
        <v>Regular</v>
      </c>
      <c r="P844">
        <f t="shared" si="68"/>
        <v>21</v>
      </c>
      <c r="Q844">
        <f t="shared" ca="1" si="69"/>
        <v>27</v>
      </c>
      <c r="R844" t="str">
        <f>IFERROR(VLOOKUP(J844,#REF!, 2,0),"Unknown")</f>
        <v>Unknown</v>
      </c>
    </row>
    <row r="845" spans="1:18" ht="12.5" x14ac:dyDescent="0.25">
      <c r="A845" s="1" t="s">
        <v>691</v>
      </c>
      <c r="B845" s="1">
        <v>13.35</v>
      </c>
      <c r="C845" s="1" t="s">
        <v>20</v>
      </c>
      <c r="D845" s="7">
        <v>0.149338159</v>
      </c>
      <c r="E845" s="1" t="s">
        <v>38</v>
      </c>
      <c r="F845" s="4">
        <v>178.666</v>
      </c>
      <c r="G845" s="1" t="s">
        <v>62</v>
      </c>
      <c r="H845" s="1">
        <v>2004</v>
      </c>
      <c r="I845" s="1" t="s">
        <v>51</v>
      </c>
      <c r="J845" s="1" t="s">
        <v>45</v>
      </c>
      <c r="K845" s="1" t="s">
        <v>18</v>
      </c>
      <c r="L845" s="4">
        <v>1797.66</v>
      </c>
      <c r="M845">
        <f t="shared" si="65"/>
        <v>13.35</v>
      </c>
      <c r="N845" t="str">
        <f t="shared" si="66"/>
        <v>Small</v>
      </c>
      <c r="O845" t="str">
        <f t="shared" si="67"/>
        <v>Regular</v>
      </c>
      <c r="P845">
        <f t="shared" si="68"/>
        <v>10</v>
      </c>
      <c r="Q845">
        <f t="shared" ca="1" si="69"/>
        <v>22</v>
      </c>
      <c r="R845" t="str">
        <f>IFERROR(VLOOKUP(J845,#REF!, 2,0),"Unknown")</f>
        <v>Unknown</v>
      </c>
    </row>
    <row r="846" spans="1:18" ht="12.5" x14ac:dyDescent="0.25">
      <c r="A846" s="1" t="s">
        <v>691</v>
      </c>
      <c r="B846" s="1">
        <v>13.35</v>
      </c>
      <c r="C846" s="1" t="s">
        <v>20</v>
      </c>
      <c r="D846" s="7">
        <v>0.14997485799999999</v>
      </c>
      <c r="E846" s="1" t="s">
        <v>38</v>
      </c>
      <c r="F846" s="4">
        <v>179.76599999999999</v>
      </c>
      <c r="G846" s="1" t="s">
        <v>22</v>
      </c>
      <c r="H846" s="1">
        <v>2009</v>
      </c>
      <c r="I846" s="1" t="s">
        <v>16</v>
      </c>
      <c r="J846" s="1" t="s">
        <v>23</v>
      </c>
      <c r="K846" s="1" t="s">
        <v>24</v>
      </c>
      <c r="L846" s="4">
        <v>5932.2780000000002</v>
      </c>
      <c r="M846">
        <f t="shared" si="65"/>
        <v>13.35</v>
      </c>
      <c r="N846" t="str">
        <f t="shared" si="66"/>
        <v>Medium</v>
      </c>
      <c r="O846" t="str">
        <f t="shared" si="67"/>
        <v>Regular</v>
      </c>
      <c r="P846">
        <f t="shared" si="68"/>
        <v>33</v>
      </c>
      <c r="Q846">
        <f t="shared" ca="1" si="69"/>
        <v>17</v>
      </c>
      <c r="R846" t="str">
        <f>IFERROR(VLOOKUP(J846,#REF!, 2,0),"Unknown")</f>
        <v>Unknown</v>
      </c>
    </row>
    <row r="847" spans="1:18" ht="12.5" x14ac:dyDescent="0.25">
      <c r="A847" s="1" t="s">
        <v>651</v>
      </c>
      <c r="B847" s="1">
        <v>20.350000000000001</v>
      </c>
      <c r="C847" s="1" t="s">
        <v>13</v>
      </c>
      <c r="D847" s="7">
        <v>0</v>
      </c>
      <c r="E847" s="1" t="s">
        <v>38</v>
      </c>
      <c r="F847" s="4">
        <v>120.9072</v>
      </c>
      <c r="G847" s="1" t="s">
        <v>15</v>
      </c>
      <c r="H847" s="1">
        <v>1999</v>
      </c>
      <c r="I847" s="1" t="s">
        <v>16</v>
      </c>
      <c r="J847" s="1" t="s">
        <v>17</v>
      </c>
      <c r="K847" s="1" t="s">
        <v>18</v>
      </c>
      <c r="L847" s="4">
        <v>1470.0863999999999</v>
      </c>
      <c r="M847">
        <f t="shared" si="65"/>
        <v>20.350000000000001</v>
      </c>
      <c r="N847" t="str">
        <f t="shared" si="66"/>
        <v>Medium</v>
      </c>
      <c r="O847" t="str">
        <f t="shared" si="67"/>
        <v>Low  Fat</v>
      </c>
      <c r="P847">
        <f t="shared" si="68"/>
        <v>12</v>
      </c>
      <c r="Q847">
        <f t="shared" ca="1" si="69"/>
        <v>27</v>
      </c>
      <c r="R847" t="str">
        <f>IFERROR(VLOOKUP(J847,#REF!, 2,0),"Unknown")</f>
        <v>Unknown</v>
      </c>
    </row>
    <row r="848" spans="1:18" ht="12.5" x14ac:dyDescent="0.25">
      <c r="A848" s="1" t="s">
        <v>651</v>
      </c>
      <c r="B848" s="1">
        <v>20.350000000000001</v>
      </c>
      <c r="C848" s="1" t="s">
        <v>13</v>
      </c>
      <c r="D848" s="7">
        <v>0.14178919700000001</v>
      </c>
      <c r="E848" s="1" t="s">
        <v>38</v>
      </c>
      <c r="F848" s="4">
        <v>121.9072</v>
      </c>
      <c r="G848" s="1" t="s">
        <v>62</v>
      </c>
      <c r="H848" s="1">
        <v>2004</v>
      </c>
      <c r="I848" s="1" t="s">
        <v>51</v>
      </c>
      <c r="J848" s="1" t="s">
        <v>45</v>
      </c>
      <c r="K848" s="1" t="s">
        <v>18</v>
      </c>
      <c r="L848" s="4">
        <v>1347.5791999999999</v>
      </c>
      <c r="M848">
        <f t="shared" si="65"/>
        <v>20.350000000000001</v>
      </c>
      <c r="N848" t="str">
        <f t="shared" si="66"/>
        <v>Small</v>
      </c>
      <c r="O848" t="str">
        <f t="shared" si="67"/>
        <v>Low  Fat</v>
      </c>
      <c r="P848">
        <f t="shared" si="68"/>
        <v>11</v>
      </c>
      <c r="Q848">
        <f t="shared" ca="1" si="69"/>
        <v>22</v>
      </c>
      <c r="R848" t="str">
        <f>IFERROR(VLOOKUP(J848,#REF!, 2,0),"Unknown")</f>
        <v>Unknown</v>
      </c>
    </row>
    <row r="849" spans="1:18" ht="12.5" x14ac:dyDescent="0.25">
      <c r="A849" s="1" t="s">
        <v>651</v>
      </c>
      <c r="C849" s="1" t="s">
        <v>92</v>
      </c>
      <c r="D849" s="7">
        <v>0.24830153199999999</v>
      </c>
      <c r="E849" s="1" t="s">
        <v>38</v>
      </c>
      <c r="F849" s="4">
        <v>124.10720000000001</v>
      </c>
      <c r="G849" s="1" t="s">
        <v>67</v>
      </c>
      <c r="H849" s="1">
        <v>1985</v>
      </c>
      <c r="I849" s="1" t="s">
        <v>51</v>
      </c>
      <c r="J849" s="1" t="s">
        <v>17</v>
      </c>
      <c r="K849" s="1" t="s">
        <v>30</v>
      </c>
      <c r="L849" s="4">
        <v>245.01439999999999</v>
      </c>
      <c r="M849">
        <f t="shared" si="65"/>
        <v>12.857645184136201</v>
      </c>
      <c r="N849" t="str">
        <f t="shared" si="66"/>
        <v>Small</v>
      </c>
      <c r="O849" t="str">
        <f t="shared" si="67"/>
        <v>Low  Fat</v>
      </c>
      <c r="P849">
        <f t="shared" si="68"/>
        <v>2</v>
      </c>
      <c r="Q849">
        <f t="shared" ca="1" si="69"/>
        <v>41</v>
      </c>
      <c r="R849" t="str">
        <f>IFERROR(VLOOKUP(J849,#REF!, 2,0),"Unknown")</f>
        <v>Unknown</v>
      </c>
    </row>
    <row r="850" spans="1:18" ht="12.5" x14ac:dyDescent="0.25">
      <c r="A850" s="1" t="s">
        <v>651</v>
      </c>
      <c r="C850" s="1" t="s">
        <v>13</v>
      </c>
      <c r="D850" s="7">
        <v>0.141129263</v>
      </c>
      <c r="E850" s="1" t="s">
        <v>38</v>
      </c>
      <c r="F850" s="4">
        <v>121.60720000000001</v>
      </c>
      <c r="G850" s="1" t="s">
        <v>40</v>
      </c>
      <c r="H850" s="1">
        <v>1985</v>
      </c>
      <c r="I850" s="1" t="s">
        <v>16</v>
      </c>
      <c r="J850" s="1" t="s">
        <v>23</v>
      </c>
      <c r="K850" s="1" t="s">
        <v>41</v>
      </c>
      <c r="L850" s="4">
        <v>3430.2015999999999</v>
      </c>
      <c r="M850">
        <f t="shared" si="65"/>
        <v>12.857645184136201</v>
      </c>
      <c r="N850" t="str">
        <f t="shared" si="66"/>
        <v>Medium</v>
      </c>
      <c r="O850" t="str">
        <f t="shared" si="67"/>
        <v>Low  Fat</v>
      </c>
      <c r="P850">
        <f t="shared" si="68"/>
        <v>28</v>
      </c>
      <c r="Q850">
        <f t="shared" ca="1" si="69"/>
        <v>41</v>
      </c>
      <c r="R850" t="str">
        <f>IFERROR(VLOOKUP(J850,#REF!, 2,0),"Unknown")</f>
        <v>Unknown</v>
      </c>
    </row>
    <row r="851" spans="1:18" ht="12.5" x14ac:dyDescent="0.25">
      <c r="A851" s="1" t="s">
        <v>651</v>
      </c>
      <c r="B851" s="1">
        <v>20.350000000000001</v>
      </c>
      <c r="C851" s="1" t="s">
        <v>13</v>
      </c>
      <c r="D851" s="7">
        <v>0.14239371200000001</v>
      </c>
      <c r="E851" s="1" t="s">
        <v>38</v>
      </c>
      <c r="F851" s="4">
        <v>122.7072</v>
      </c>
      <c r="G851" s="1" t="s">
        <v>22</v>
      </c>
      <c r="H851" s="1">
        <v>2009</v>
      </c>
      <c r="I851" s="1" t="s">
        <v>16</v>
      </c>
      <c r="J851" s="1" t="s">
        <v>23</v>
      </c>
      <c r="K851" s="1" t="s">
        <v>24</v>
      </c>
      <c r="L851" s="4">
        <v>1470.0863999999999</v>
      </c>
      <c r="M851">
        <f t="shared" si="65"/>
        <v>20.350000000000001</v>
      </c>
      <c r="N851" t="str">
        <f t="shared" si="66"/>
        <v>Medium</v>
      </c>
      <c r="O851" t="str">
        <f t="shared" si="67"/>
        <v>Low  Fat</v>
      </c>
      <c r="P851">
        <f t="shared" si="68"/>
        <v>12</v>
      </c>
      <c r="Q851">
        <f t="shared" ca="1" si="69"/>
        <v>17</v>
      </c>
      <c r="R851" t="str">
        <f>IFERROR(VLOOKUP(J851,#REF!, 2,0),"Unknown")</f>
        <v>Unknown</v>
      </c>
    </row>
    <row r="852" spans="1:18" ht="12.5" x14ac:dyDescent="0.25">
      <c r="A852" s="1" t="s">
        <v>651</v>
      </c>
      <c r="B852" s="1">
        <v>20.350000000000001</v>
      </c>
      <c r="C852" s="1" t="s">
        <v>13</v>
      </c>
      <c r="D852" s="7">
        <v>0.14261818200000001</v>
      </c>
      <c r="E852" s="1" t="s">
        <v>38</v>
      </c>
      <c r="F852" s="4">
        <v>123.2072</v>
      </c>
      <c r="G852" s="1" t="s">
        <v>47</v>
      </c>
      <c r="H852" s="1">
        <v>2007</v>
      </c>
      <c r="J852" s="1" t="s">
        <v>45</v>
      </c>
      <c r="K852" s="1" t="s">
        <v>18</v>
      </c>
      <c r="L852" s="4">
        <v>1225.0719999999999</v>
      </c>
      <c r="M852">
        <f t="shared" si="65"/>
        <v>20.350000000000001</v>
      </c>
      <c r="N852" t="str">
        <f t="shared" si="66"/>
        <v>Small</v>
      </c>
      <c r="O852" t="str">
        <f t="shared" si="67"/>
        <v>Low  Fat</v>
      </c>
      <c r="P852">
        <f t="shared" si="68"/>
        <v>10</v>
      </c>
      <c r="Q852">
        <f t="shared" ca="1" si="69"/>
        <v>19</v>
      </c>
      <c r="R852" t="str">
        <f>IFERROR(VLOOKUP(J852,#REF!, 2,0),"Unknown")</f>
        <v>Unknown</v>
      </c>
    </row>
    <row r="853" spans="1:18" ht="12.5" x14ac:dyDescent="0.25">
      <c r="A853" s="1" t="s">
        <v>1293</v>
      </c>
      <c r="B853" s="1">
        <v>7.75</v>
      </c>
      <c r="C853" s="1" t="s">
        <v>92</v>
      </c>
      <c r="D853" s="7">
        <v>4.3326510999999998E-2</v>
      </c>
      <c r="E853" s="1" t="s">
        <v>36</v>
      </c>
      <c r="F853" s="4">
        <v>95.643600000000006</v>
      </c>
      <c r="G853" s="1" t="s">
        <v>44</v>
      </c>
      <c r="H853" s="1">
        <v>2002</v>
      </c>
      <c r="J853" s="1" t="s">
        <v>45</v>
      </c>
      <c r="K853" s="1" t="s">
        <v>18</v>
      </c>
      <c r="L853" s="4">
        <v>1134.5232000000001</v>
      </c>
      <c r="M853">
        <f t="shared" si="65"/>
        <v>7.75</v>
      </c>
      <c r="N853" t="str">
        <f t="shared" si="66"/>
        <v>Small</v>
      </c>
      <c r="O853" t="str">
        <f t="shared" si="67"/>
        <v>Low  Fat</v>
      </c>
      <c r="P853">
        <f t="shared" si="68"/>
        <v>12</v>
      </c>
      <c r="Q853">
        <f t="shared" ca="1" si="69"/>
        <v>24</v>
      </c>
      <c r="R853" t="str">
        <f>IFERROR(VLOOKUP(J853,#REF!, 2,0),"Unknown")</f>
        <v>Unknown</v>
      </c>
    </row>
    <row r="854" spans="1:18" ht="12.5" x14ac:dyDescent="0.25">
      <c r="A854" s="1" t="s">
        <v>1293</v>
      </c>
      <c r="C854" s="1" t="s">
        <v>72</v>
      </c>
      <c r="D854" s="7">
        <v>4.3029435999999997E-2</v>
      </c>
      <c r="E854" s="1" t="s">
        <v>36</v>
      </c>
      <c r="F854" s="4">
        <v>94.743600000000001</v>
      </c>
      <c r="G854" s="1" t="s">
        <v>40</v>
      </c>
      <c r="H854" s="1">
        <v>1985</v>
      </c>
      <c r="I854" s="1" t="s">
        <v>16</v>
      </c>
      <c r="J854" s="1" t="s">
        <v>23</v>
      </c>
      <c r="K854" s="1" t="s">
        <v>41</v>
      </c>
      <c r="L854" s="4">
        <v>1701.7847999999999</v>
      </c>
      <c r="M854">
        <f t="shared" si="65"/>
        <v>12.857645184136201</v>
      </c>
      <c r="N854" t="str">
        <f t="shared" si="66"/>
        <v>Medium</v>
      </c>
      <c r="O854" t="str">
        <f t="shared" si="67"/>
        <v>Low  Fat</v>
      </c>
      <c r="P854">
        <f t="shared" si="68"/>
        <v>18</v>
      </c>
      <c r="Q854">
        <f t="shared" ca="1" si="69"/>
        <v>41</v>
      </c>
      <c r="R854" t="str">
        <f>IFERROR(VLOOKUP(J854,#REF!, 2,0),"Unknown")</f>
        <v>Unknown</v>
      </c>
    </row>
    <row r="855" spans="1:18" ht="12.5" x14ac:dyDescent="0.25">
      <c r="A855" s="1" t="s">
        <v>1293</v>
      </c>
      <c r="B855" s="1">
        <v>7.75</v>
      </c>
      <c r="C855" s="1" t="s">
        <v>13</v>
      </c>
      <c r="D855" s="7">
        <v>4.3238822000000003E-2</v>
      </c>
      <c r="E855" s="1" t="s">
        <v>36</v>
      </c>
      <c r="F855" s="4">
        <v>92.543599999999998</v>
      </c>
      <c r="G855" s="1" t="s">
        <v>50</v>
      </c>
      <c r="H855" s="1">
        <v>1997</v>
      </c>
      <c r="I855" s="1" t="s">
        <v>51</v>
      </c>
      <c r="J855" s="1" t="s">
        <v>17</v>
      </c>
      <c r="K855" s="1" t="s">
        <v>18</v>
      </c>
      <c r="L855" s="4">
        <v>1701.7847999999999</v>
      </c>
      <c r="M855">
        <f t="shared" si="65"/>
        <v>7.75</v>
      </c>
      <c r="N855" t="str">
        <f t="shared" si="66"/>
        <v>Small</v>
      </c>
      <c r="O855" t="str">
        <f t="shared" si="67"/>
        <v>Low  Fat</v>
      </c>
      <c r="P855">
        <f t="shared" si="68"/>
        <v>18</v>
      </c>
      <c r="Q855">
        <f t="shared" ca="1" si="69"/>
        <v>29</v>
      </c>
      <c r="R855" t="str">
        <f>IFERROR(VLOOKUP(J855,#REF!, 2,0),"Unknown")</f>
        <v>Unknown</v>
      </c>
    </row>
    <row r="856" spans="1:18" ht="12.5" x14ac:dyDescent="0.25">
      <c r="A856" s="1" t="s">
        <v>1293</v>
      </c>
      <c r="B856" s="1">
        <v>7.75</v>
      </c>
      <c r="C856" s="1" t="s">
        <v>13</v>
      </c>
      <c r="D856" s="7">
        <v>4.3414959000000003E-2</v>
      </c>
      <c r="E856" s="1" t="s">
        <v>36</v>
      </c>
      <c r="F856" s="4">
        <v>93.143600000000006</v>
      </c>
      <c r="G856" s="1" t="s">
        <v>22</v>
      </c>
      <c r="H856" s="1">
        <v>2009</v>
      </c>
      <c r="I856" s="1" t="s">
        <v>16</v>
      </c>
      <c r="J856" s="1" t="s">
        <v>23</v>
      </c>
      <c r="K856" s="1" t="s">
        <v>24</v>
      </c>
      <c r="L856" s="4">
        <v>1418.154</v>
      </c>
      <c r="M856">
        <f t="shared" si="65"/>
        <v>7.75</v>
      </c>
      <c r="N856" t="str">
        <f t="shared" si="66"/>
        <v>Medium</v>
      </c>
      <c r="O856" t="str">
        <f t="shared" si="67"/>
        <v>Low  Fat</v>
      </c>
      <c r="P856">
        <f t="shared" si="68"/>
        <v>15</v>
      </c>
      <c r="Q856">
        <f t="shared" ca="1" si="69"/>
        <v>17</v>
      </c>
      <c r="R856" t="str">
        <f>IFERROR(VLOOKUP(J856,#REF!, 2,0),"Unknown")</f>
        <v>Unknown</v>
      </c>
    </row>
    <row r="857" spans="1:18" ht="12.5" x14ac:dyDescent="0.25">
      <c r="A857" s="1" t="s">
        <v>1293</v>
      </c>
      <c r="B857" s="1">
        <v>7.75</v>
      </c>
      <c r="C857" s="1" t="s">
        <v>13</v>
      </c>
      <c r="D857" s="7">
        <v>4.3483397999999999E-2</v>
      </c>
      <c r="E857" s="1" t="s">
        <v>36</v>
      </c>
      <c r="F857" s="4">
        <v>94.343599999999995</v>
      </c>
      <c r="G857" s="1" t="s">
        <v>47</v>
      </c>
      <c r="H857" s="1">
        <v>2007</v>
      </c>
      <c r="J857" s="1" t="s">
        <v>45</v>
      </c>
      <c r="K857" s="1" t="s">
        <v>18</v>
      </c>
      <c r="L857" s="4">
        <v>2363.59</v>
      </c>
      <c r="M857">
        <f t="shared" si="65"/>
        <v>7.75</v>
      </c>
      <c r="N857" t="str">
        <f t="shared" si="66"/>
        <v>Small</v>
      </c>
      <c r="O857" t="str">
        <f t="shared" si="67"/>
        <v>Low  Fat</v>
      </c>
      <c r="P857">
        <f t="shared" si="68"/>
        <v>25</v>
      </c>
      <c r="Q857">
        <f t="shared" ca="1" si="69"/>
        <v>19</v>
      </c>
      <c r="R857" t="str">
        <f>IFERROR(VLOOKUP(J857,#REF!, 2,0),"Unknown")</f>
        <v>Unknown</v>
      </c>
    </row>
    <row r="858" spans="1:18" ht="12.5" x14ac:dyDescent="0.25">
      <c r="A858" s="1" t="s">
        <v>454</v>
      </c>
      <c r="B858" s="1">
        <v>15.85</v>
      </c>
      <c r="C858" s="1" t="s">
        <v>13</v>
      </c>
      <c r="D858" s="7">
        <v>7.8999287000000001E-2</v>
      </c>
      <c r="E858" s="1" t="s">
        <v>75</v>
      </c>
      <c r="F858" s="4">
        <v>38.650599999999997</v>
      </c>
      <c r="G858" s="1" t="s">
        <v>47</v>
      </c>
      <c r="H858" s="1">
        <v>2007</v>
      </c>
      <c r="J858" s="1" t="s">
        <v>45</v>
      </c>
      <c r="K858" s="1" t="s">
        <v>18</v>
      </c>
      <c r="L858" s="4">
        <v>759.01199999999994</v>
      </c>
      <c r="M858">
        <f t="shared" si="65"/>
        <v>15.85</v>
      </c>
      <c r="N858" t="str">
        <f t="shared" si="66"/>
        <v>Small</v>
      </c>
      <c r="O858" t="str">
        <f t="shared" si="67"/>
        <v>Low  Fat</v>
      </c>
      <c r="P858">
        <f t="shared" si="68"/>
        <v>20</v>
      </c>
      <c r="Q858">
        <f t="shared" ca="1" si="69"/>
        <v>19</v>
      </c>
      <c r="R858" t="str">
        <f>IFERROR(VLOOKUP(J858,#REF!, 2,0),"Unknown")</f>
        <v>Unknown</v>
      </c>
    </row>
    <row r="859" spans="1:18" ht="12.5" x14ac:dyDescent="0.25">
      <c r="A859" s="1" t="s">
        <v>454</v>
      </c>
      <c r="B859" s="1">
        <v>15.85</v>
      </c>
      <c r="C859" s="1" t="s">
        <v>13</v>
      </c>
      <c r="D859" s="7">
        <v>7.8489577000000005E-2</v>
      </c>
      <c r="E859" s="1" t="s">
        <v>75</v>
      </c>
      <c r="F859" s="4">
        <v>39.950600000000001</v>
      </c>
      <c r="G859" s="1" t="s">
        <v>33</v>
      </c>
      <c r="H859" s="1">
        <v>1987</v>
      </c>
      <c r="I859" s="1" t="s">
        <v>34</v>
      </c>
      <c r="J859" s="1" t="s">
        <v>23</v>
      </c>
      <c r="K859" s="1" t="s">
        <v>18</v>
      </c>
      <c r="L859" s="4">
        <v>645.16020000000003</v>
      </c>
      <c r="M859">
        <f t="shared" si="65"/>
        <v>15.85</v>
      </c>
      <c r="N859" t="str">
        <f t="shared" si="66"/>
        <v>High</v>
      </c>
      <c r="O859" t="str">
        <f t="shared" si="67"/>
        <v>Low  Fat</v>
      </c>
      <c r="P859">
        <f t="shared" si="68"/>
        <v>16</v>
      </c>
      <c r="Q859">
        <f t="shared" ca="1" si="69"/>
        <v>39</v>
      </c>
      <c r="R859" t="str">
        <f>IFERROR(VLOOKUP(J859,#REF!, 2,0),"Unknown")</f>
        <v>Unknown</v>
      </c>
    </row>
    <row r="860" spans="1:18" ht="12.5" x14ac:dyDescent="0.25">
      <c r="A860" s="1" t="s">
        <v>454</v>
      </c>
      <c r="B860" s="1">
        <v>15.85</v>
      </c>
      <c r="C860" s="1" t="s">
        <v>13</v>
      </c>
      <c r="D860" s="7">
        <v>7.8540095000000004E-2</v>
      </c>
      <c r="E860" s="1" t="s">
        <v>75</v>
      </c>
      <c r="F860" s="4">
        <v>36.3506</v>
      </c>
      <c r="G860" s="1" t="s">
        <v>62</v>
      </c>
      <c r="H860" s="1">
        <v>2004</v>
      </c>
      <c r="I860" s="1" t="s">
        <v>51</v>
      </c>
      <c r="J860" s="1" t="s">
        <v>45</v>
      </c>
      <c r="K860" s="1" t="s">
        <v>18</v>
      </c>
      <c r="L860" s="4">
        <v>607.20960000000002</v>
      </c>
      <c r="M860">
        <f t="shared" si="65"/>
        <v>15.85</v>
      </c>
      <c r="N860" t="str">
        <f t="shared" si="66"/>
        <v>Small</v>
      </c>
      <c r="O860" t="str">
        <f t="shared" si="67"/>
        <v>Low  Fat</v>
      </c>
      <c r="P860">
        <f t="shared" si="68"/>
        <v>17</v>
      </c>
      <c r="Q860">
        <f t="shared" ca="1" si="69"/>
        <v>22</v>
      </c>
      <c r="R860" t="str">
        <f>IFERROR(VLOOKUP(J860,#REF!, 2,0),"Unknown")</f>
        <v>Unknown</v>
      </c>
    </row>
    <row r="861" spans="1:18" ht="12.5" x14ac:dyDescent="0.25">
      <c r="A861" s="1" t="s">
        <v>454</v>
      </c>
      <c r="C861" s="1" t="s">
        <v>13</v>
      </c>
      <c r="D861" s="7">
        <v>0.137539574</v>
      </c>
      <c r="E861" s="1" t="s">
        <v>75</v>
      </c>
      <c r="F861" s="4">
        <v>38.8506</v>
      </c>
      <c r="G861" s="1" t="s">
        <v>67</v>
      </c>
      <c r="H861" s="1">
        <v>1985</v>
      </c>
      <c r="I861" s="1" t="s">
        <v>51</v>
      </c>
      <c r="J861" s="1" t="s">
        <v>17</v>
      </c>
      <c r="K861" s="1" t="s">
        <v>30</v>
      </c>
      <c r="L861" s="4">
        <v>37.950600000000001</v>
      </c>
      <c r="M861">
        <f t="shared" si="65"/>
        <v>12.857645184136201</v>
      </c>
      <c r="N861" t="str">
        <f t="shared" si="66"/>
        <v>Small</v>
      </c>
      <c r="O861" t="str">
        <f t="shared" si="67"/>
        <v>Low  Fat</v>
      </c>
      <c r="P861">
        <f t="shared" si="68"/>
        <v>1</v>
      </c>
      <c r="Q861">
        <f t="shared" ca="1" si="69"/>
        <v>41</v>
      </c>
      <c r="R861" t="str">
        <f>IFERROR(VLOOKUP(J861,#REF!, 2,0),"Unknown")</f>
        <v>Unknown</v>
      </c>
    </row>
    <row r="862" spans="1:18" ht="12.5" x14ac:dyDescent="0.25">
      <c r="A862" s="1" t="s">
        <v>454</v>
      </c>
      <c r="B862" s="1">
        <v>15.85</v>
      </c>
      <c r="C862" s="1" t="s">
        <v>13</v>
      </c>
      <c r="D862" s="7">
        <v>7.8874948E-2</v>
      </c>
      <c r="E862" s="1" t="s">
        <v>75</v>
      </c>
      <c r="F862" s="4">
        <v>37.450600000000001</v>
      </c>
      <c r="G862" s="1" t="s">
        <v>22</v>
      </c>
      <c r="H862" s="1">
        <v>2009</v>
      </c>
      <c r="I862" s="1" t="s">
        <v>16</v>
      </c>
      <c r="J862" s="1" t="s">
        <v>23</v>
      </c>
      <c r="K862" s="1" t="s">
        <v>24</v>
      </c>
      <c r="L862" s="4">
        <v>303.60480000000001</v>
      </c>
      <c r="M862">
        <f t="shared" si="65"/>
        <v>15.85</v>
      </c>
      <c r="N862" t="str">
        <f t="shared" si="66"/>
        <v>Medium</v>
      </c>
      <c r="O862" t="str">
        <f t="shared" si="67"/>
        <v>Low  Fat</v>
      </c>
      <c r="P862">
        <f t="shared" si="68"/>
        <v>8</v>
      </c>
      <c r="Q862">
        <f t="shared" ca="1" si="69"/>
        <v>17</v>
      </c>
      <c r="R862" t="str">
        <f>IFERROR(VLOOKUP(J862,#REF!, 2,0),"Unknown")</f>
        <v>Unknown</v>
      </c>
    </row>
    <row r="863" spans="1:18" ht="12.5" x14ac:dyDescent="0.25">
      <c r="A863" s="1" t="s">
        <v>454</v>
      </c>
      <c r="B863" s="1">
        <v>15.85</v>
      </c>
      <c r="C863" s="1" t="s">
        <v>13</v>
      </c>
      <c r="D863" s="7">
        <v>7.8714259999999994E-2</v>
      </c>
      <c r="E863" s="1" t="s">
        <v>75</v>
      </c>
      <c r="F863" s="4">
        <v>37.250599999999999</v>
      </c>
      <c r="G863" s="1" t="s">
        <v>44</v>
      </c>
      <c r="H863" s="1">
        <v>2002</v>
      </c>
      <c r="J863" s="1" t="s">
        <v>45</v>
      </c>
      <c r="K863" s="1" t="s">
        <v>18</v>
      </c>
      <c r="L863" s="4">
        <v>493.3578</v>
      </c>
      <c r="M863">
        <f t="shared" si="65"/>
        <v>15.85</v>
      </c>
      <c r="N863" t="str">
        <f t="shared" si="66"/>
        <v>Small</v>
      </c>
      <c r="O863" t="str">
        <f t="shared" si="67"/>
        <v>Low  Fat</v>
      </c>
      <c r="P863">
        <f t="shared" si="68"/>
        <v>13</v>
      </c>
      <c r="Q863">
        <f t="shared" ca="1" si="69"/>
        <v>24</v>
      </c>
      <c r="R863" t="str">
        <f>IFERROR(VLOOKUP(J863,#REF!, 2,0),"Unknown")</f>
        <v>Unknown</v>
      </c>
    </row>
    <row r="864" spans="1:18" ht="12.5" x14ac:dyDescent="0.25">
      <c r="A864" s="1" t="s">
        <v>454</v>
      </c>
      <c r="C864" s="1" t="s">
        <v>13</v>
      </c>
      <c r="D864" s="7">
        <v>7.8174542999999999E-2</v>
      </c>
      <c r="E864" s="1" t="s">
        <v>75</v>
      </c>
      <c r="F864" s="4">
        <v>39.950600000000001</v>
      </c>
      <c r="G864" s="1" t="s">
        <v>40</v>
      </c>
      <c r="H864" s="1">
        <v>1985</v>
      </c>
      <c r="I864" s="1" t="s">
        <v>16</v>
      </c>
      <c r="J864" s="1" t="s">
        <v>23</v>
      </c>
      <c r="K864" s="1" t="s">
        <v>41</v>
      </c>
      <c r="L864" s="4">
        <v>721.06140000000005</v>
      </c>
      <c r="M864">
        <f t="shared" si="65"/>
        <v>12.857645184136201</v>
      </c>
      <c r="N864" t="str">
        <f t="shared" si="66"/>
        <v>Medium</v>
      </c>
      <c r="O864" t="str">
        <f t="shared" si="67"/>
        <v>Low  Fat</v>
      </c>
      <c r="P864">
        <f t="shared" si="68"/>
        <v>18</v>
      </c>
      <c r="Q864">
        <f t="shared" ca="1" si="69"/>
        <v>41</v>
      </c>
      <c r="R864" t="str">
        <f>IFERROR(VLOOKUP(J864,#REF!, 2,0),"Unknown")</f>
        <v>Unknown</v>
      </c>
    </row>
    <row r="865" spans="1:18" ht="12.5" x14ac:dyDescent="0.25">
      <c r="A865" s="1" t="s">
        <v>454</v>
      </c>
      <c r="B865" s="1">
        <v>15.85</v>
      </c>
      <c r="C865" s="1" t="s">
        <v>13</v>
      </c>
      <c r="D865" s="7">
        <v>7.8677079999999996E-2</v>
      </c>
      <c r="E865" s="1" t="s">
        <v>75</v>
      </c>
      <c r="F865" s="4">
        <v>37.8506</v>
      </c>
      <c r="G865" s="1" t="s">
        <v>15</v>
      </c>
      <c r="H865" s="1">
        <v>1999</v>
      </c>
      <c r="I865" s="1" t="s">
        <v>16</v>
      </c>
      <c r="J865" s="1" t="s">
        <v>17</v>
      </c>
      <c r="K865" s="1" t="s">
        <v>18</v>
      </c>
      <c r="L865" s="4">
        <v>341.55540000000002</v>
      </c>
      <c r="M865">
        <f t="shared" si="65"/>
        <v>15.85</v>
      </c>
      <c r="N865" t="str">
        <f t="shared" si="66"/>
        <v>Medium</v>
      </c>
      <c r="O865" t="str">
        <f t="shared" si="67"/>
        <v>Low  Fat</v>
      </c>
      <c r="P865">
        <f t="shared" si="68"/>
        <v>9</v>
      </c>
      <c r="Q865">
        <f t="shared" ca="1" si="69"/>
        <v>27</v>
      </c>
      <c r="R865" t="str">
        <f>IFERROR(VLOOKUP(J865,#REF!, 2,0),"Unknown")</f>
        <v>Unknown</v>
      </c>
    </row>
    <row r="866" spans="1:18" ht="12.5" x14ac:dyDescent="0.25">
      <c r="A866" s="1" t="s">
        <v>637</v>
      </c>
      <c r="C866" s="1" t="s">
        <v>13</v>
      </c>
      <c r="D866" s="7">
        <v>0.11412741799999999</v>
      </c>
      <c r="E866" s="1" t="s">
        <v>14</v>
      </c>
      <c r="F866" s="4">
        <v>147.17599999999999</v>
      </c>
      <c r="G866" s="1" t="s">
        <v>67</v>
      </c>
      <c r="H866" s="1">
        <v>1985</v>
      </c>
      <c r="I866" s="1" t="s">
        <v>51</v>
      </c>
      <c r="J866" s="1" t="s">
        <v>17</v>
      </c>
      <c r="K866" s="1" t="s">
        <v>30</v>
      </c>
      <c r="L866" s="4">
        <v>585.904</v>
      </c>
      <c r="M866">
        <f t="shared" si="65"/>
        <v>12.857645184136201</v>
      </c>
      <c r="N866" t="str">
        <f t="shared" si="66"/>
        <v>Small</v>
      </c>
      <c r="O866" t="str">
        <f t="shared" si="67"/>
        <v>Low  Fat</v>
      </c>
      <c r="P866">
        <f t="shared" si="68"/>
        <v>4</v>
      </c>
      <c r="Q866">
        <f t="shared" ca="1" si="69"/>
        <v>41</v>
      </c>
      <c r="R866" t="str">
        <f>IFERROR(VLOOKUP(J866,#REF!, 2,0),"Unknown")</f>
        <v>Unknown</v>
      </c>
    </row>
    <row r="867" spans="1:18" ht="12.5" x14ac:dyDescent="0.25">
      <c r="A867" s="1" t="s">
        <v>637</v>
      </c>
      <c r="B867" s="1">
        <v>16.100000000000001</v>
      </c>
      <c r="C867" s="1" t="s">
        <v>13</v>
      </c>
      <c r="D867" s="7">
        <v>6.5183227999999996E-2</v>
      </c>
      <c r="E867" s="1" t="s">
        <v>14</v>
      </c>
      <c r="F867" s="4">
        <v>148.07599999999999</v>
      </c>
      <c r="G867" s="1" t="s">
        <v>50</v>
      </c>
      <c r="H867" s="1">
        <v>1997</v>
      </c>
      <c r="I867" s="1" t="s">
        <v>51</v>
      </c>
      <c r="J867" s="1" t="s">
        <v>17</v>
      </c>
      <c r="K867" s="1" t="s">
        <v>18</v>
      </c>
      <c r="L867" s="4">
        <v>1464.76</v>
      </c>
      <c r="M867">
        <f t="shared" si="65"/>
        <v>16.100000000000001</v>
      </c>
      <c r="N867" t="str">
        <f t="shared" si="66"/>
        <v>Small</v>
      </c>
      <c r="O867" t="str">
        <f t="shared" si="67"/>
        <v>Low  Fat</v>
      </c>
      <c r="P867">
        <f t="shared" si="68"/>
        <v>10</v>
      </c>
      <c r="Q867">
        <f t="shared" ca="1" si="69"/>
        <v>29</v>
      </c>
      <c r="R867" t="str">
        <f>IFERROR(VLOOKUP(J867,#REF!, 2,0),"Unknown")</f>
        <v>Unknown</v>
      </c>
    </row>
    <row r="868" spans="1:18" ht="12.5" x14ac:dyDescent="0.25">
      <c r="A868" s="1" t="s">
        <v>637</v>
      </c>
      <c r="B868" s="1">
        <v>16.100000000000001</v>
      </c>
      <c r="C868" s="1" t="s">
        <v>13</v>
      </c>
      <c r="D868" s="7">
        <v>6.528457E-2</v>
      </c>
      <c r="E868" s="1" t="s">
        <v>14</v>
      </c>
      <c r="F868" s="4">
        <v>145.07599999999999</v>
      </c>
      <c r="G868" s="1" t="s">
        <v>15</v>
      </c>
      <c r="H868" s="1">
        <v>1999</v>
      </c>
      <c r="I868" s="1" t="s">
        <v>16</v>
      </c>
      <c r="J868" s="1" t="s">
        <v>17</v>
      </c>
      <c r="K868" s="1" t="s">
        <v>18</v>
      </c>
      <c r="L868" s="4">
        <v>1904.1880000000001</v>
      </c>
      <c r="M868">
        <f t="shared" si="65"/>
        <v>16.100000000000001</v>
      </c>
      <c r="N868" t="str">
        <f t="shared" si="66"/>
        <v>Medium</v>
      </c>
      <c r="O868" t="str">
        <f t="shared" si="67"/>
        <v>Low  Fat</v>
      </c>
      <c r="P868">
        <f t="shared" si="68"/>
        <v>13</v>
      </c>
      <c r="Q868">
        <f t="shared" ca="1" si="69"/>
        <v>27</v>
      </c>
      <c r="R868" t="str">
        <f>IFERROR(VLOOKUP(J868,#REF!, 2,0),"Unknown")</f>
        <v>Unknown</v>
      </c>
    </row>
    <row r="869" spans="1:18" ht="12.5" x14ac:dyDescent="0.25">
      <c r="A869" s="1" t="s">
        <v>12</v>
      </c>
      <c r="B869" s="1">
        <v>9.3000000000000007</v>
      </c>
      <c r="C869" s="1" t="s">
        <v>13</v>
      </c>
      <c r="D869" s="7">
        <v>1.6047301E-2</v>
      </c>
      <c r="E869" s="1" t="s">
        <v>14</v>
      </c>
      <c r="F869" s="4">
        <v>249.8092</v>
      </c>
      <c r="G869" s="1" t="s">
        <v>15</v>
      </c>
      <c r="H869" s="1">
        <v>1999</v>
      </c>
      <c r="I869" s="1" t="s">
        <v>16</v>
      </c>
      <c r="J869" s="1" t="s">
        <v>17</v>
      </c>
      <c r="K869" s="1" t="s">
        <v>18</v>
      </c>
      <c r="L869" s="4">
        <v>3735.1379999999999</v>
      </c>
      <c r="M869">
        <f t="shared" si="65"/>
        <v>9.3000000000000007</v>
      </c>
      <c r="N869" t="str">
        <f t="shared" si="66"/>
        <v>Medium</v>
      </c>
      <c r="O869" t="str">
        <f t="shared" si="67"/>
        <v>Low  Fat</v>
      </c>
      <c r="P869">
        <f t="shared" si="68"/>
        <v>15</v>
      </c>
      <c r="Q869">
        <f t="shared" ca="1" si="69"/>
        <v>27</v>
      </c>
      <c r="R869" t="str">
        <f>IFERROR(VLOOKUP(J869,#REF!, 2,0),"Unknown")</f>
        <v>Unknown</v>
      </c>
    </row>
    <row r="870" spans="1:18" ht="12.5" x14ac:dyDescent="0.25">
      <c r="A870" s="1" t="s">
        <v>12</v>
      </c>
      <c r="B870" s="1">
        <v>9.3000000000000007</v>
      </c>
      <c r="C870" s="1" t="s">
        <v>13</v>
      </c>
      <c r="D870" s="7">
        <v>1.6054883999999998E-2</v>
      </c>
      <c r="E870" s="1" t="s">
        <v>14</v>
      </c>
      <c r="F870" s="4">
        <v>250.20920000000001</v>
      </c>
      <c r="G870" s="1" t="s">
        <v>44</v>
      </c>
      <c r="H870" s="1">
        <v>2002</v>
      </c>
      <c r="J870" s="1" t="s">
        <v>45</v>
      </c>
      <c r="K870" s="1" t="s">
        <v>18</v>
      </c>
      <c r="L870" s="4">
        <v>5976.2208000000001</v>
      </c>
      <c r="M870">
        <f t="shared" si="65"/>
        <v>9.3000000000000007</v>
      </c>
      <c r="N870" t="str">
        <f t="shared" si="66"/>
        <v>Small</v>
      </c>
      <c r="O870" t="str">
        <f t="shared" si="67"/>
        <v>Low  Fat</v>
      </c>
      <c r="P870">
        <f t="shared" si="68"/>
        <v>24</v>
      </c>
      <c r="Q870">
        <f t="shared" ca="1" si="69"/>
        <v>24</v>
      </c>
      <c r="R870" t="str">
        <f>IFERROR(VLOOKUP(J870,#REF!, 2,0),"Unknown")</f>
        <v>Unknown</v>
      </c>
    </row>
    <row r="871" spans="1:18" ht="12.5" x14ac:dyDescent="0.25">
      <c r="A871" s="1" t="s">
        <v>12</v>
      </c>
      <c r="B871" s="1">
        <v>9.3000000000000007</v>
      </c>
      <c r="C871" s="1" t="s">
        <v>13</v>
      </c>
      <c r="D871" s="7">
        <v>1.601936E-2</v>
      </c>
      <c r="E871" s="1" t="s">
        <v>14</v>
      </c>
      <c r="F871" s="4">
        <v>248.50919999999999</v>
      </c>
      <c r="G871" s="1" t="s">
        <v>62</v>
      </c>
      <c r="H871" s="1">
        <v>2004</v>
      </c>
      <c r="I871" s="1" t="s">
        <v>51</v>
      </c>
      <c r="J871" s="1" t="s">
        <v>45</v>
      </c>
      <c r="K871" s="1" t="s">
        <v>18</v>
      </c>
      <c r="L871" s="4">
        <v>6474.2392</v>
      </c>
      <c r="M871">
        <f t="shared" si="65"/>
        <v>9.3000000000000007</v>
      </c>
      <c r="N871" t="str">
        <f t="shared" si="66"/>
        <v>Small</v>
      </c>
      <c r="O871" t="str">
        <f t="shared" si="67"/>
        <v>Low  Fat</v>
      </c>
      <c r="P871">
        <f t="shared" si="68"/>
        <v>26</v>
      </c>
      <c r="Q871">
        <f t="shared" ca="1" si="69"/>
        <v>22</v>
      </c>
      <c r="R871" t="str">
        <f>IFERROR(VLOOKUP(J871,#REF!, 2,0),"Unknown")</f>
        <v>Unknown</v>
      </c>
    </row>
    <row r="872" spans="1:18" ht="12.5" x14ac:dyDescent="0.25">
      <c r="A872" s="1" t="s">
        <v>12</v>
      </c>
      <c r="B872" s="1">
        <v>9.3000000000000007</v>
      </c>
      <c r="C872" s="1" t="s">
        <v>13</v>
      </c>
      <c r="D872" s="7">
        <v>1.6087659000000001E-2</v>
      </c>
      <c r="E872" s="1" t="s">
        <v>14</v>
      </c>
      <c r="F872" s="4">
        <v>249.60919999999999</v>
      </c>
      <c r="G872" s="1" t="s">
        <v>22</v>
      </c>
      <c r="H872" s="1">
        <v>2009</v>
      </c>
      <c r="I872" s="1" t="s">
        <v>16</v>
      </c>
      <c r="J872" s="1" t="s">
        <v>23</v>
      </c>
      <c r="K872" s="1" t="s">
        <v>24</v>
      </c>
      <c r="L872" s="4">
        <v>5976.2208000000001</v>
      </c>
      <c r="M872">
        <f t="shared" si="65"/>
        <v>9.3000000000000007</v>
      </c>
      <c r="N872" t="str">
        <f t="shared" si="66"/>
        <v>Medium</v>
      </c>
      <c r="O872" t="str">
        <f t="shared" si="67"/>
        <v>Low  Fat</v>
      </c>
      <c r="P872">
        <f t="shared" si="68"/>
        <v>24</v>
      </c>
      <c r="Q872">
        <f t="shared" ca="1" si="69"/>
        <v>17</v>
      </c>
      <c r="R872" t="str">
        <f>IFERROR(VLOOKUP(J872,#REF!, 2,0),"Unknown")</f>
        <v>Unknown</v>
      </c>
    </row>
    <row r="873" spans="1:18" ht="12.5" x14ac:dyDescent="0.25">
      <c r="A873" s="1" t="s">
        <v>12</v>
      </c>
      <c r="B873" s="1">
        <v>9.3000000000000007</v>
      </c>
      <c r="C873" s="1" t="s">
        <v>13</v>
      </c>
      <c r="D873" s="7">
        <v>2.6818195999999999E-2</v>
      </c>
      <c r="E873" s="1" t="s">
        <v>14</v>
      </c>
      <c r="F873" s="4">
        <v>248.9092</v>
      </c>
      <c r="G873" s="1" t="s">
        <v>29</v>
      </c>
      <c r="H873" s="1">
        <v>1998</v>
      </c>
      <c r="J873" s="1" t="s">
        <v>23</v>
      </c>
      <c r="K873" s="1" t="s">
        <v>30</v>
      </c>
      <c r="L873" s="4">
        <v>498.01839999999999</v>
      </c>
      <c r="M873">
        <f t="shared" si="65"/>
        <v>9.3000000000000007</v>
      </c>
      <c r="N873" t="str">
        <f t="shared" si="66"/>
        <v>Small</v>
      </c>
      <c r="O873" t="str">
        <f t="shared" si="67"/>
        <v>Low  Fat</v>
      </c>
      <c r="P873">
        <f t="shared" si="68"/>
        <v>2</v>
      </c>
      <c r="Q873">
        <f t="shared" ca="1" si="69"/>
        <v>28</v>
      </c>
      <c r="R873" t="str">
        <f>IFERROR(VLOOKUP(J873,#REF!, 2,0),"Unknown")</f>
        <v>Unknown</v>
      </c>
    </row>
    <row r="874" spans="1:18" ht="12.5" x14ac:dyDescent="0.25">
      <c r="A874" s="1" t="s">
        <v>12</v>
      </c>
      <c r="B874" s="1">
        <v>9.3000000000000007</v>
      </c>
      <c r="C874" s="1" t="s">
        <v>13</v>
      </c>
      <c r="D874" s="7">
        <v>1.6009057E-2</v>
      </c>
      <c r="E874" s="1" t="s">
        <v>14</v>
      </c>
      <c r="F874" s="4">
        <v>250.60919999999999</v>
      </c>
      <c r="G874" s="1" t="s">
        <v>33</v>
      </c>
      <c r="H874" s="1">
        <v>1987</v>
      </c>
      <c r="I874" s="1" t="s">
        <v>34</v>
      </c>
      <c r="J874" s="1" t="s">
        <v>23</v>
      </c>
      <c r="K874" s="1" t="s">
        <v>18</v>
      </c>
      <c r="L874" s="4">
        <v>6474.2392</v>
      </c>
      <c r="M874">
        <f t="shared" si="65"/>
        <v>9.3000000000000007</v>
      </c>
      <c r="N874" t="str">
        <f t="shared" si="66"/>
        <v>High</v>
      </c>
      <c r="O874" t="str">
        <f t="shared" si="67"/>
        <v>Low  Fat</v>
      </c>
      <c r="P874">
        <f t="shared" si="68"/>
        <v>26</v>
      </c>
      <c r="Q874">
        <f t="shared" ca="1" si="69"/>
        <v>39</v>
      </c>
      <c r="R874" t="str">
        <f>IFERROR(VLOOKUP(J874,#REF!, 2,0),"Unknown")</f>
        <v>Unknown</v>
      </c>
    </row>
    <row r="875" spans="1:18" ht="12.5" x14ac:dyDescent="0.25">
      <c r="A875" s="1" t="s">
        <v>12</v>
      </c>
      <c r="C875" s="1" t="s">
        <v>13</v>
      </c>
      <c r="D875" s="7">
        <v>1.5944801000000002E-2</v>
      </c>
      <c r="E875" s="1" t="s">
        <v>14</v>
      </c>
      <c r="F875" s="4">
        <v>249.50919999999999</v>
      </c>
      <c r="G875" s="1" t="s">
        <v>40</v>
      </c>
      <c r="H875" s="1">
        <v>1985</v>
      </c>
      <c r="I875" s="1" t="s">
        <v>16</v>
      </c>
      <c r="J875" s="1" t="s">
        <v>23</v>
      </c>
      <c r="K875" s="1" t="s">
        <v>41</v>
      </c>
      <c r="L875" s="4">
        <v>6474.2392</v>
      </c>
      <c r="M875">
        <f t="shared" si="65"/>
        <v>12.857645184136201</v>
      </c>
      <c r="N875" t="str">
        <f t="shared" si="66"/>
        <v>Medium</v>
      </c>
      <c r="O875" t="str">
        <f t="shared" si="67"/>
        <v>Low  Fat</v>
      </c>
      <c r="P875">
        <f t="shared" si="68"/>
        <v>26</v>
      </c>
      <c r="Q875">
        <f t="shared" ca="1" si="69"/>
        <v>41</v>
      </c>
      <c r="R875" t="str">
        <f>IFERROR(VLOOKUP(J875,#REF!, 2,0),"Unknown")</f>
        <v>Unknown</v>
      </c>
    </row>
    <row r="876" spans="1:18" ht="12.5" x14ac:dyDescent="0.25">
      <c r="A876" s="1" t="s">
        <v>12</v>
      </c>
      <c r="B876" s="1">
        <v>9.3000000000000007</v>
      </c>
      <c r="C876" s="1" t="s">
        <v>92</v>
      </c>
      <c r="D876" s="7">
        <v>1.6113018999999999E-2</v>
      </c>
      <c r="E876" s="1" t="s">
        <v>14</v>
      </c>
      <c r="F876" s="4">
        <v>248.8092</v>
      </c>
      <c r="G876" s="1" t="s">
        <v>47</v>
      </c>
      <c r="H876" s="1">
        <v>2007</v>
      </c>
      <c r="J876" s="1" t="s">
        <v>45</v>
      </c>
      <c r="K876" s="1" t="s">
        <v>18</v>
      </c>
      <c r="L876" s="4">
        <v>5976.2208000000001</v>
      </c>
      <c r="M876">
        <f t="shared" si="65"/>
        <v>9.3000000000000007</v>
      </c>
      <c r="N876" t="str">
        <f t="shared" si="66"/>
        <v>Small</v>
      </c>
      <c r="O876" t="str">
        <f t="shared" si="67"/>
        <v>Low  Fat</v>
      </c>
      <c r="P876">
        <f t="shared" si="68"/>
        <v>24</v>
      </c>
      <c r="Q876">
        <f t="shared" ca="1" si="69"/>
        <v>19</v>
      </c>
      <c r="R876" t="str">
        <f>IFERROR(VLOOKUP(J876,#REF!, 2,0),"Unknown")</f>
        <v>Unknown</v>
      </c>
    </row>
    <row r="877" spans="1:18" ht="12.5" x14ac:dyDescent="0.25">
      <c r="A877" s="1" t="s">
        <v>508</v>
      </c>
      <c r="B877" s="1">
        <v>6.6950000000000003</v>
      </c>
      <c r="C877" s="1" t="s">
        <v>13</v>
      </c>
      <c r="D877" s="7">
        <v>3.3935576000000002E-2</v>
      </c>
      <c r="E877" s="1" t="s">
        <v>43</v>
      </c>
      <c r="F877" s="4">
        <v>221.94560000000001</v>
      </c>
      <c r="G877" s="1" t="s">
        <v>62</v>
      </c>
      <c r="H877" s="1">
        <v>2004</v>
      </c>
      <c r="I877" s="1" t="s">
        <v>51</v>
      </c>
      <c r="J877" s="1" t="s">
        <v>45</v>
      </c>
      <c r="K877" s="1" t="s">
        <v>18</v>
      </c>
      <c r="L877" s="4">
        <v>2210.4560000000001</v>
      </c>
      <c r="M877">
        <f t="shared" si="65"/>
        <v>6.6950000000000003</v>
      </c>
      <c r="N877" t="str">
        <f t="shared" si="66"/>
        <v>Small</v>
      </c>
      <c r="O877" t="str">
        <f t="shared" si="67"/>
        <v>Low  Fat</v>
      </c>
      <c r="P877">
        <f t="shared" si="68"/>
        <v>10</v>
      </c>
      <c r="Q877">
        <f t="shared" ca="1" si="69"/>
        <v>22</v>
      </c>
      <c r="R877" t="str">
        <f>IFERROR(VLOOKUP(J877,#REF!, 2,0),"Unknown")</f>
        <v>Unknown</v>
      </c>
    </row>
    <row r="878" spans="1:18" ht="12.5" x14ac:dyDescent="0.25">
      <c r="A878" s="1" t="s">
        <v>508</v>
      </c>
      <c r="C878" s="1" t="s">
        <v>13</v>
      </c>
      <c r="D878" s="7">
        <v>3.3777629000000003E-2</v>
      </c>
      <c r="E878" s="1" t="s">
        <v>43</v>
      </c>
      <c r="F878" s="4">
        <v>222.84559999999999</v>
      </c>
      <c r="G878" s="1" t="s">
        <v>40</v>
      </c>
      <c r="H878" s="1">
        <v>1985</v>
      </c>
      <c r="I878" s="1" t="s">
        <v>16</v>
      </c>
      <c r="J878" s="1" t="s">
        <v>23</v>
      </c>
      <c r="K878" s="1" t="s">
        <v>41</v>
      </c>
      <c r="L878" s="4">
        <v>7073.4592000000002</v>
      </c>
      <c r="M878">
        <f t="shared" si="65"/>
        <v>12.857645184136201</v>
      </c>
      <c r="N878" t="str">
        <f t="shared" si="66"/>
        <v>Medium</v>
      </c>
      <c r="O878" t="str">
        <f t="shared" si="67"/>
        <v>Low  Fat</v>
      </c>
      <c r="P878">
        <f t="shared" si="68"/>
        <v>32</v>
      </c>
      <c r="Q878">
        <f t="shared" ca="1" si="69"/>
        <v>41</v>
      </c>
      <c r="R878" t="str">
        <f>IFERROR(VLOOKUP(J878,#REF!, 2,0),"Unknown")</f>
        <v>Unknown</v>
      </c>
    </row>
    <row r="879" spans="1:18" ht="12.5" x14ac:dyDescent="0.25">
      <c r="A879" s="1" t="s">
        <v>508</v>
      </c>
      <c r="B879" s="1">
        <v>6.6950000000000003</v>
      </c>
      <c r="C879" s="1" t="s">
        <v>13</v>
      </c>
      <c r="D879" s="7">
        <v>0</v>
      </c>
      <c r="E879" s="1" t="s">
        <v>43</v>
      </c>
      <c r="F879" s="4">
        <v>219.44560000000001</v>
      </c>
      <c r="G879" s="1" t="s">
        <v>50</v>
      </c>
      <c r="H879" s="1">
        <v>1997</v>
      </c>
      <c r="I879" s="1" t="s">
        <v>51</v>
      </c>
      <c r="J879" s="1" t="s">
        <v>17</v>
      </c>
      <c r="K879" s="1" t="s">
        <v>18</v>
      </c>
      <c r="L879" s="4">
        <v>3094.6383999999998</v>
      </c>
      <c r="M879">
        <f t="shared" si="65"/>
        <v>6.6950000000000003</v>
      </c>
      <c r="N879" t="str">
        <f t="shared" si="66"/>
        <v>Small</v>
      </c>
      <c r="O879" t="str">
        <f t="shared" si="67"/>
        <v>Low  Fat</v>
      </c>
      <c r="P879">
        <f t="shared" si="68"/>
        <v>14</v>
      </c>
      <c r="Q879">
        <f t="shared" ca="1" si="69"/>
        <v>29</v>
      </c>
      <c r="R879" t="str">
        <f>IFERROR(VLOOKUP(J879,#REF!, 2,0),"Unknown")</f>
        <v>Unknown</v>
      </c>
    </row>
    <row r="880" spans="1:18" ht="12.5" x14ac:dyDescent="0.25">
      <c r="A880" s="1" t="s">
        <v>508</v>
      </c>
      <c r="B880" s="1">
        <v>6.6950000000000003</v>
      </c>
      <c r="C880" s="1" t="s">
        <v>13</v>
      </c>
      <c r="D880" s="7">
        <v>3.4080260000000001E-2</v>
      </c>
      <c r="E880" s="1" t="s">
        <v>43</v>
      </c>
      <c r="F880" s="4">
        <v>220.84559999999999</v>
      </c>
      <c r="G880" s="1" t="s">
        <v>22</v>
      </c>
      <c r="H880" s="1">
        <v>2009</v>
      </c>
      <c r="I880" s="1" t="s">
        <v>16</v>
      </c>
      <c r="J880" s="1" t="s">
        <v>23</v>
      </c>
      <c r="K880" s="1" t="s">
        <v>24</v>
      </c>
      <c r="L880" s="4">
        <v>5084.0487999999996</v>
      </c>
      <c r="M880">
        <f t="shared" si="65"/>
        <v>6.6950000000000003</v>
      </c>
      <c r="N880" t="str">
        <f t="shared" si="66"/>
        <v>Medium</v>
      </c>
      <c r="O880" t="str">
        <f t="shared" si="67"/>
        <v>Low  Fat</v>
      </c>
      <c r="P880">
        <f t="shared" si="68"/>
        <v>23</v>
      </c>
      <c r="Q880">
        <f t="shared" ca="1" si="69"/>
        <v>17</v>
      </c>
      <c r="R880" t="str">
        <f>IFERROR(VLOOKUP(J880,#REF!, 2,0),"Unknown")</f>
        <v>Unknown</v>
      </c>
    </row>
    <row r="881" spans="1:18" ht="12.5" x14ac:dyDescent="0.25">
      <c r="A881" s="1" t="s">
        <v>1490</v>
      </c>
      <c r="B881" s="1">
        <v>7.52</v>
      </c>
      <c r="C881" s="1" t="s">
        <v>13</v>
      </c>
      <c r="D881" s="7">
        <v>5.5127499000000003E-2</v>
      </c>
      <c r="E881" s="1" t="s">
        <v>28</v>
      </c>
      <c r="F881" s="4">
        <v>128.29939999999999</v>
      </c>
      <c r="G881" s="1" t="s">
        <v>50</v>
      </c>
      <c r="H881" s="1">
        <v>1997</v>
      </c>
      <c r="I881" s="1" t="s">
        <v>51</v>
      </c>
      <c r="J881" s="1" t="s">
        <v>17</v>
      </c>
      <c r="K881" s="1" t="s">
        <v>18</v>
      </c>
      <c r="L881" s="4">
        <v>3983.4814000000001</v>
      </c>
      <c r="M881">
        <f t="shared" si="65"/>
        <v>7.52</v>
      </c>
      <c r="N881" t="str">
        <f t="shared" si="66"/>
        <v>Small</v>
      </c>
      <c r="O881" t="str">
        <f t="shared" si="67"/>
        <v>Low  Fat</v>
      </c>
      <c r="P881">
        <f t="shared" si="68"/>
        <v>31</v>
      </c>
      <c r="Q881">
        <f t="shared" ca="1" si="69"/>
        <v>29</v>
      </c>
      <c r="R881" t="str">
        <f>IFERROR(VLOOKUP(J881,#REF!, 2,0),"Unknown")</f>
        <v>Unknown</v>
      </c>
    </row>
    <row r="882" spans="1:18" ht="12.5" x14ac:dyDescent="0.25">
      <c r="A882" s="1" t="s">
        <v>1490</v>
      </c>
      <c r="C882" s="1" t="s">
        <v>13</v>
      </c>
      <c r="D882" s="7">
        <v>0</v>
      </c>
      <c r="E882" s="1" t="s">
        <v>28</v>
      </c>
      <c r="F882" s="4">
        <v>126.6994</v>
      </c>
      <c r="G882" s="1" t="s">
        <v>67</v>
      </c>
      <c r="H882" s="1">
        <v>1985</v>
      </c>
      <c r="I882" s="1" t="s">
        <v>51</v>
      </c>
      <c r="J882" s="1" t="s">
        <v>17</v>
      </c>
      <c r="K882" s="1" t="s">
        <v>30</v>
      </c>
      <c r="L882" s="4">
        <v>256.99880000000002</v>
      </c>
      <c r="M882">
        <f t="shared" si="65"/>
        <v>12.857645184136201</v>
      </c>
      <c r="N882" t="str">
        <f t="shared" si="66"/>
        <v>Small</v>
      </c>
      <c r="O882" t="str">
        <f t="shared" si="67"/>
        <v>Low  Fat</v>
      </c>
      <c r="P882">
        <f t="shared" si="68"/>
        <v>2</v>
      </c>
      <c r="Q882">
        <f t="shared" ca="1" si="69"/>
        <v>41</v>
      </c>
      <c r="R882" t="str">
        <f>IFERROR(VLOOKUP(J882,#REF!, 2,0),"Unknown")</f>
        <v>Unknown</v>
      </c>
    </row>
    <row r="883" spans="1:18" ht="12.5" x14ac:dyDescent="0.25">
      <c r="A883" s="1" t="s">
        <v>1490</v>
      </c>
      <c r="B883" s="1">
        <v>7.52</v>
      </c>
      <c r="C883" s="1" t="s">
        <v>92</v>
      </c>
      <c r="D883" s="7">
        <v>5.5081623000000003E-2</v>
      </c>
      <c r="E883" s="1" t="s">
        <v>28</v>
      </c>
      <c r="F883" s="4">
        <v>128.89940000000001</v>
      </c>
      <c r="G883" s="1" t="s">
        <v>33</v>
      </c>
      <c r="H883" s="1">
        <v>1987</v>
      </c>
      <c r="I883" s="1" t="s">
        <v>34</v>
      </c>
      <c r="J883" s="1" t="s">
        <v>23</v>
      </c>
      <c r="K883" s="1" t="s">
        <v>18</v>
      </c>
      <c r="L883" s="4">
        <v>2055.9904000000001</v>
      </c>
      <c r="M883">
        <f t="shared" si="65"/>
        <v>7.52</v>
      </c>
      <c r="N883" t="str">
        <f t="shared" si="66"/>
        <v>High</v>
      </c>
      <c r="O883" t="str">
        <f t="shared" si="67"/>
        <v>Low  Fat</v>
      </c>
      <c r="P883">
        <f t="shared" si="68"/>
        <v>16</v>
      </c>
      <c r="Q883">
        <f t="shared" ca="1" si="69"/>
        <v>39</v>
      </c>
      <c r="R883" t="str">
        <f>IFERROR(VLOOKUP(J883,#REF!, 2,0),"Unknown")</f>
        <v>Unknown</v>
      </c>
    </row>
    <row r="884" spans="1:18" ht="12.5" x14ac:dyDescent="0.25">
      <c r="A884" s="1" t="s">
        <v>1490</v>
      </c>
      <c r="B884" s="1">
        <v>7.52</v>
      </c>
      <c r="C884" s="1" t="s">
        <v>13</v>
      </c>
      <c r="D884" s="7">
        <v>5.5213208E-2</v>
      </c>
      <c r="E884" s="1" t="s">
        <v>28</v>
      </c>
      <c r="F884" s="4">
        <v>129.5994</v>
      </c>
      <c r="G884" s="1" t="s">
        <v>15</v>
      </c>
      <c r="H884" s="1">
        <v>1999</v>
      </c>
      <c r="I884" s="1" t="s">
        <v>16</v>
      </c>
      <c r="J884" s="1" t="s">
        <v>17</v>
      </c>
      <c r="K884" s="1" t="s">
        <v>18</v>
      </c>
      <c r="L884" s="4">
        <v>642.49699999999996</v>
      </c>
      <c r="M884">
        <f t="shared" si="65"/>
        <v>7.52</v>
      </c>
      <c r="N884" t="str">
        <f t="shared" si="66"/>
        <v>Medium</v>
      </c>
      <c r="O884" t="str">
        <f t="shared" si="67"/>
        <v>Low  Fat</v>
      </c>
      <c r="P884">
        <f t="shared" si="68"/>
        <v>5</v>
      </c>
      <c r="Q884">
        <f t="shared" ca="1" si="69"/>
        <v>27</v>
      </c>
      <c r="R884" t="str">
        <f>IFERROR(VLOOKUP(J884,#REF!, 2,0),"Unknown")</f>
        <v>Unknown</v>
      </c>
    </row>
    <row r="885" spans="1:18" ht="12.5" x14ac:dyDescent="0.25">
      <c r="A885" s="1" t="s">
        <v>1490</v>
      </c>
      <c r="B885" s="1">
        <v>7.52</v>
      </c>
      <c r="C885" s="1" t="s">
        <v>13</v>
      </c>
      <c r="D885" s="7">
        <v>9.2272132000000007E-2</v>
      </c>
      <c r="E885" s="1" t="s">
        <v>28</v>
      </c>
      <c r="F885" s="4">
        <v>128.79939999999999</v>
      </c>
      <c r="G885" s="1" t="s">
        <v>29</v>
      </c>
      <c r="H885" s="1">
        <v>1998</v>
      </c>
      <c r="J885" s="1" t="s">
        <v>23</v>
      </c>
      <c r="K885" s="1" t="s">
        <v>30</v>
      </c>
      <c r="L885" s="4">
        <v>128.49940000000001</v>
      </c>
      <c r="M885">
        <f t="shared" si="65"/>
        <v>7.52</v>
      </c>
      <c r="N885" t="str">
        <f t="shared" si="66"/>
        <v>Small</v>
      </c>
      <c r="O885" t="str">
        <f t="shared" si="67"/>
        <v>Low  Fat</v>
      </c>
      <c r="P885">
        <f t="shared" si="68"/>
        <v>1</v>
      </c>
      <c r="Q885">
        <f t="shared" ca="1" si="69"/>
        <v>28</v>
      </c>
      <c r="R885" t="str">
        <f>IFERROR(VLOOKUP(J885,#REF!, 2,0),"Unknown")</f>
        <v>Unknown</v>
      </c>
    </row>
    <row r="886" spans="1:18" ht="12.5" x14ac:dyDescent="0.25">
      <c r="A886" s="1" t="s">
        <v>1033</v>
      </c>
      <c r="B886" s="1">
        <v>6.78</v>
      </c>
      <c r="C886" s="1" t="s">
        <v>13</v>
      </c>
      <c r="D886" s="7">
        <v>6.6565643999999993E-2</v>
      </c>
      <c r="E886" s="1" t="s">
        <v>28</v>
      </c>
      <c r="F886" s="4">
        <v>185.32400000000001</v>
      </c>
      <c r="G886" s="1" t="s">
        <v>33</v>
      </c>
      <c r="H886" s="1">
        <v>1987</v>
      </c>
      <c r="I886" s="1" t="s">
        <v>34</v>
      </c>
      <c r="J886" s="1" t="s">
        <v>23</v>
      </c>
      <c r="K886" s="1" t="s">
        <v>18</v>
      </c>
      <c r="L886" s="4">
        <v>3914.904</v>
      </c>
      <c r="M886">
        <f t="shared" si="65"/>
        <v>6.78</v>
      </c>
      <c r="N886" t="str">
        <f t="shared" si="66"/>
        <v>High</v>
      </c>
      <c r="O886" t="str">
        <f t="shared" si="67"/>
        <v>Low  Fat</v>
      </c>
      <c r="P886">
        <f t="shared" si="68"/>
        <v>21</v>
      </c>
      <c r="Q886">
        <f t="shared" ca="1" si="69"/>
        <v>39</v>
      </c>
      <c r="R886" t="str">
        <f>IFERROR(VLOOKUP(J886,#REF!, 2,0),"Unknown")</f>
        <v>Unknown</v>
      </c>
    </row>
    <row r="887" spans="1:18" ht="12.5" x14ac:dyDescent="0.25">
      <c r="A887" s="1" t="s">
        <v>1033</v>
      </c>
      <c r="B887" s="1">
        <v>6.78</v>
      </c>
      <c r="C887" s="1" t="s">
        <v>13</v>
      </c>
      <c r="D887" s="7">
        <v>6.6892470999999995E-2</v>
      </c>
      <c r="E887" s="1" t="s">
        <v>28</v>
      </c>
      <c r="F887" s="4">
        <v>186.42400000000001</v>
      </c>
      <c r="G887" s="1" t="s">
        <v>22</v>
      </c>
      <c r="H887" s="1">
        <v>2009</v>
      </c>
      <c r="I887" s="1" t="s">
        <v>16</v>
      </c>
      <c r="J887" s="1" t="s">
        <v>23</v>
      </c>
      <c r="K887" s="1" t="s">
        <v>24</v>
      </c>
      <c r="L887" s="4">
        <v>1304.9680000000001</v>
      </c>
      <c r="M887">
        <f t="shared" si="65"/>
        <v>6.78</v>
      </c>
      <c r="N887" t="str">
        <f t="shared" si="66"/>
        <v>Medium</v>
      </c>
      <c r="O887" t="str">
        <f t="shared" si="67"/>
        <v>Low  Fat</v>
      </c>
      <c r="P887">
        <f t="shared" si="68"/>
        <v>7</v>
      </c>
      <c r="Q887">
        <f t="shared" ca="1" si="69"/>
        <v>17</v>
      </c>
      <c r="R887" t="str">
        <f>IFERROR(VLOOKUP(J887,#REF!, 2,0),"Unknown")</f>
        <v>Unknown</v>
      </c>
    </row>
    <row r="888" spans="1:18" ht="12.5" x14ac:dyDescent="0.25">
      <c r="A888" s="1" t="s">
        <v>1033</v>
      </c>
      <c r="B888" s="1">
        <v>6.78</v>
      </c>
      <c r="C888" s="1" t="s">
        <v>13</v>
      </c>
      <c r="D888" s="7">
        <v>6.6724663000000003E-2</v>
      </c>
      <c r="E888" s="1" t="s">
        <v>28</v>
      </c>
      <c r="F888" s="4">
        <v>187.72399999999999</v>
      </c>
      <c r="G888" s="1" t="s">
        <v>15</v>
      </c>
      <c r="H888" s="1">
        <v>1999</v>
      </c>
      <c r="I888" s="1" t="s">
        <v>16</v>
      </c>
      <c r="J888" s="1" t="s">
        <v>17</v>
      </c>
      <c r="K888" s="1" t="s">
        <v>18</v>
      </c>
      <c r="L888" s="4">
        <v>1491.3920000000001</v>
      </c>
      <c r="M888">
        <f t="shared" si="65"/>
        <v>6.78</v>
      </c>
      <c r="N888" t="str">
        <f t="shared" si="66"/>
        <v>Medium</v>
      </c>
      <c r="O888" t="str">
        <f t="shared" si="67"/>
        <v>Low  Fat</v>
      </c>
      <c r="P888">
        <f t="shared" si="68"/>
        <v>8</v>
      </c>
      <c r="Q888">
        <f t="shared" ca="1" si="69"/>
        <v>27</v>
      </c>
      <c r="R888" t="str">
        <f>IFERROR(VLOOKUP(J888,#REF!, 2,0),"Unknown")</f>
        <v>Unknown</v>
      </c>
    </row>
    <row r="889" spans="1:18" ht="12.5" x14ac:dyDescent="0.25">
      <c r="A889" s="1" t="s">
        <v>1033</v>
      </c>
      <c r="B889" s="1">
        <v>6.78</v>
      </c>
      <c r="C889" s="1" t="s">
        <v>13</v>
      </c>
      <c r="D889" s="7">
        <v>6.6997921000000002E-2</v>
      </c>
      <c r="E889" s="1" t="s">
        <v>28</v>
      </c>
      <c r="F889" s="4">
        <v>186.524</v>
      </c>
      <c r="G889" s="1" t="s">
        <v>47</v>
      </c>
      <c r="H889" s="1">
        <v>2007</v>
      </c>
      <c r="J889" s="1" t="s">
        <v>45</v>
      </c>
      <c r="K889" s="1" t="s">
        <v>18</v>
      </c>
      <c r="L889" s="4">
        <v>2609.9360000000001</v>
      </c>
      <c r="M889">
        <f t="shared" si="65"/>
        <v>6.78</v>
      </c>
      <c r="N889" t="str">
        <f t="shared" si="66"/>
        <v>Small</v>
      </c>
      <c r="O889" t="str">
        <f t="shared" si="67"/>
        <v>Low  Fat</v>
      </c>
      <c r="P889">
        <f t="shared" si="68"/>
        <v>14</v>
      </c>
      <c r="Q889">
        <f t="shared" ca="1" si="69"/>
        <v>19</v>
      </c>
      <c r="R889" t="str">
        <f>IFERROR(VLOOKUP(J889,#REF!, 2,0),"Unknown")</f>
        <v>Unknown</v>
      </c>
    </row>
    <row r="890" spans="1:18" ht="12.5" x14ac:dyDescent="0.25">
      <c r="A890" s="1" t="s">
        <v>1033</v>
      </c>
      <c r="B890" s="1">
        <v>6.78</v>
      </c>
      <c r="C890" s="1" t="s">
        <v>13</v>
      </c>
      <c r="D890" s="7">
        <v>6.6608486999999994E-2</v>
      </c>
      <c r="E890" s="1" t="s">
        <v>28</v>
      </c>
      <c r="F890" s="4">
        <v>184.624</v>
      </c>
      <c r="G890" s="1" t="s">
        <v>62</v>
      </c>
      <c r="H890" s="1">
        <v>2004</v>
      </c>
      <c r="I890" s="1" t="s">
        <v>51</v>
      </c>
      <c r="J890" s="1" t="s">
        <v>45</v>
      </c>
      <c r="K890" s="1" t="s">
        <v>18</v>
      </c>
      <c r="L890" s="4">
        <v>5406.2960000000003</v>
      </c>
      <c r="M890">
        <f t="shared" si="65"/>
        <v>6.78</v>
      </c>
      <c r="N890" t="str">
        <f t="shared" si="66"/>
        <v>Small</v>
      </c>
      <c r="O890" t="str">
        <f t="shared" si="67"/>
        <v>Low  Fat</v>
      </c>
      <c r="P890">
        <f t="shared" si="68"/>
        <v>29</v>
      </c>
      <c r="Q890">
        <f t="shared" ca="1" si="69"/>
        <v>22</v>
      </c>
      <c r="R890" t="str">
        <f>IFERROR(VLOOKUP(J890,#REF!, 2,0),"Unknown")</f>
        <v>Unknown</v>
      </c>
    </row>
    <row r="891" spans="1:18" ht="12.5" x14ac:dyDescent="0.25">
      <c r="A891" s="1" t="s">
        <v>1033</v>
      </c>
      <c r="C891" s="1" t="s">
        <v>13</v>
      </c>
      <c r="D891" s="7">
        <v>6.6298468999999999E-2</v>
      </c>
      <c r="E891" s="1" t="s">
        <v>28</v>
      </c>
      <c r="F891" s="4">
        <v>186.82400000000001</v>
      </c>
      <c r="G891" s="1" t="s">
        <v>40</v>
      </c>
      <c r="H891" s="1">
        <v>1985</v>
      </c>
      <c r="I891" s="1" t="s">
        <v>16</v>
      </c>
      <c r="J891" s="1" t="s">
        <v>23</v>
      </c>
      <c r="K891" s="1" t="s">
        <v>41</v>
      </c>
      <c r="L891" s="4">
        <v>6338.4160000000002</v>
      </c>
      <c r="M891">
        <f t="shared" si="65"/>
        <v>12.857645184136201</v>
      </c>
      <c r="N891" t="str">
        <f t="shared" si="66"/>
        <v>Medium</v>
      </c>
      <c r="O891" t="str">
        <f t="shared" si="67"/>
        <v>Low  Fat</v>
      </c>
      <c r="P891">
        <f t="shared" si="68"/>
        <v>34</v>
      </c>
      <c r="Q891">
        <f t="shared" ca="1" si="69"/>
        <v>41</v>
      </c>
      <c r="R891" t="str">
        <f>IFERROR(VLOOKUP(J891,#REF!, 2,0),"Unknown")</f>
        <v>Unknown</v>
      </c>
    </row>
    <row r="892" spans="1:18" ht="12.5" x14ac:dyDescent="0.25">
      <c r="A892" s="1" t="s">
        <v>701</v>
      </c>
      <c r="B892" s="1">
        <v>13.65</v>
      </c>
      <c r="C892" s="1" t="s">
        <v>13</v>
      </c>
      <c r="D892" s="7">
        <v>3.6107198E-2</v>
      </c>
      <c r="E892" s="1" t="s">
        <v>38</v>
      </c>
      <c r="F892" s="4">
        <v>184.4924</v>
      </c>
      <c r="G892" s="1" t="s">
        <v>22</v>
      </c>
      <c r="H892" s="1">
        <v>2009</v>
      </c>
      <c r="I892" s="1" t="s">
        <v>16</v>
      </c>
      <c r="J892" s="1" t="s">
        <v>23</v>
      </c>
      <c r="K892" s="1" t="s">
        <v>24</v>
      </c>
      <c r="L892" s="4">
        <v>5182.5871999999999</v>
      </c>
      <c r="M892">
        <f t="shared" si="65"/>
        <v>13.65</v>
      </c>
      <c r="N892" t="str">
        <f t="shared" si="66"/>
        <v>Medium</v>
      </c>
      <c r="O892" t="str">
        <f t="shared" si="67"/>
        <v>Low  Fat</v>
      </c>
      <c r="P892">
        <f t="shared" si="68"/>
        <v>28</v>
      </c>
      <c r="Q892">
        <f t="shared" ca="1" si="69"/>
        <v>17</v>
      </c>
      <c r="R892" t="str">
        <f>IFERROR(VLOOKUP(J892,#REF!, 2,0),"Unknown")</f>
        <v>Unknown</v>
      </c>
    </row>
    <row r="893" spans="1:18" ht="12.5" x14ac:dyDescent="0.25">
      <c r="A893" s="1" t="s">
        <v>701</v>
      </c>
      <c r="B893" s="1">
        <v>13.65</v>
      </c>
      <c r="C893" s="1" t="s">
        <v>13</v>
      </c>
      <c r="D893" s="7">
        <v>3.6016619E-2</v>
      </c>
      <c r="E893" s="1" t="s">
        <v>38</v>
      </c>
      <c r="F893" s="4">
        <v>186.39240000000001</v>
      </c>
      <c r="G893" s="1" t="s">
        <v>15</v>
      </c>
      <c r="H893" s="1">
        <v>1999</v>
      </c>
      <c r="I893" s="1" t="s">
        <v>16</v>
      </c>
      <c r="J893" s="1" t="s">
        <v>17</v>
      </c>
      <c r="K893" s="1" t="s">
        <v>18</v>
      </c>
      <c r="L893" s="4">
        <v>1295.6468</v>
      </c>
      <c r="M893">
        <f t="shared" si="65"/>
        <v>13.65</v>
      </c>
      <c r="N893" t="str">
        <f t="shared" si="66"/>
        <v>Medium</v>
      </c>
      <c r="O893" t="str">
        <f t="shared" si="67"/>
        <v>Low  Fat</v>
      </c>
      <c r="P893">
        <f t="shared" si="68"/>
        <v>7</v>
      </c>
      <c r="Q893">
        <f t="shared" ca="1" si="69"/>
        <v>27</v>
      </c>
      <c r="R893" t="str">
        <f>IFERROR(VLOOKUP(J893,#REF!, 2,0),"Unknown")</f>
        <v>Unknown</v>
      </c>
    </row>
    <row r="894" spans="1:18" ht="12.5" x14ac:dyDescent="0.25">
      <c r="A894" s="1" t="s">
        <v>701</v>
      </c>
      <c r="B894" s="1">
        <v>13.65</v>
      </c>
      <c r="C894" s="1" t="s">
        <v>13</v>
      </c>
      <c r="D894" s="7">
        <v>3.596071E-2</v>
      </c>
      <c r="E894" s="1" t="s">
        <v>38</v>
      </c>
      <c r="F894" s="4">
        <v>186.39240000000001</v>
      </c>
      <c r="G894" s="1" t="s">
        <v>50</v>
      </c>
      <c r="H894" s="1">
        <v>1997</v>
      </c>
      <c r="I894" s="1" t="s">
        <v>51</v>
      </c>
      <c r="J894" s="1" t="s">
        <v>17</v>
      </c>
      <c r="K894" s="1" t="s">
        <v>18</v>
      </c>
      <c r="L894" s="4">
        <v>1665.8316</v>
      </c>
      <c r="M894">
        <f t="shared" si="65"/>
        <v>13.65</v>
      </c>
      <c r="N894" t="str">
        <f t="shared" si="66"/>
        <v>Small</v>
      </c>
      <c r="O894" t="str">
        <f t="shared" si="67"/>
        <v>Low  Fat</v>
      </c>
      <c r="P894">
        <f t="shared" si="68"/>
        <v>9</v>
      </c>
      <c r="Q894">
        <f t="shared" ca="1" si="69"/>
        <v>29</v>
      </c>
      <c r="R894" t="str">
        <f>IFERROR(VLOOKUP(J894,#REF!, 2,0),"Unknown")</f>
        <v>Unknown</v>
      </c>
    </row>
    <row r="895" spans="1:18" ht="12.5" x14ac:dyDescent="0.25">
      <c r="A895" s="1" t="s">
        <v>701</v>
      </c>
      <c r="B895" s="1">
        <v>13.65</v>
      </c>
      <c r="C895" s="1" t="s">
        <v>13</v>
      </c>
      <c r="D895" s="7">
        <v>3.5930784E-2</v>
      </c>
      <c r="E895" s="1" t="s">
        <v>38</v>
      </c>
      <c r="F895" s="4">
        <v>184.4924</v>
      </c>
      <c r="G895" s="1" t="s">
        <v>33</v>
      </c>
      <c r="H895" s="1">
        <v>1987</v>
      </c>
      <c r="I895" s="1" t="s">
        <v>34</v>
      </c>
      <c r="J895" s="1" t="s">
        <v>23</v>
      </c>
      <c r="K895" s="1" t="s">
        <v>18</v>
      </c>
      <c r="L895" s="4">
        <v>9069.5275999999994</v>
      </c>
      <c r="M895">
        <f t="shared" si="65"/>
        <v>13.65</v>
      </c>
      <c r="N895" t="str">
        <f t="shared" si="66"/>
        <v>High</v>
      </c>
      <c r="O895" t="str">
        <f t="shared" si="67"/>
        <v>Low  Fat</v>
      </c>
      <c r="P895">
        <f t="shared" si="68"/>
        <v>49</v>
      </c>
      <c r="Q895">
        <f t="shared" ca="1" si="69"/>
        <v>39</v>
      </c>
      <c r="R895" t="str">
        <f>IFERROR(VLOOKUP(J895,#REF!, 2,0),"Unknown")</f>
        <v>Unknown</v>
      </c>
    </row>
    <row r="896" spans="1:18" ht="12.5" x14ac:dyDescent="0.25">
      <c r="A896" s="1" t="s">
        <v>701</v>
      </c>
      <c r="B896" s="1">
        <v>13.65</v>
      </c>
      <c r="C896" s="1" t="s">
        <v>13</v>
      </c>
      <c r="D896" s="7">
        <v>3.6033638999999999E-2</v>
      </c>
      <c r="E896" s="1" t="s">
        <v>38</v>
      </c>
      <c r="F896" s="4">
        <v>183.79239999999999</v>
      </c>
      <c r="G896" s="1" t="s">
        <v>44</v>
      </c>
      <c r="H896" s="1">
        <v>2002</v>
      </c>
      <c r="J896" s="1" t="s">
        <v>45</v>
      </c>
      <c r="K896" s="1" t="s">
        <v>18</v>
      </c>
      <c r="L896" s="4">
        <v>2591.2936</v>
      </c>
      <c r="M896">
        <f t="shared" si="65"/>
        <v>13.65</v>
      </c>
      <c r="N896" t="str">
        <f t="shared" si="66"/>
        <v>Small</v>
      </c>
      <c r="O896" t="str">
        <f t="shared" si="67"/>
        <v>Low  Fat</v>
      </c>
      <c r="P896">
        <f t="shared" si="68"/>
        <v>14</v>
      </c>
      <c r="Q896">
        <f t="shared" ca="1" si="69"/>
        <v>24</v>
      </c>
      <c r="R896" t="str">
        <f>IFERROR(VLOOKUP(J896,#REF!, 2,0),"Unknown")</f>
        <v>Unknown</v>
      </c>
    </row>
    <row r="897" spans="1:18" ht="12.5" x14ac:dyDescent="0.25">
      <c r="A897" s="1" t="s">
        <v>701</v>
      </c>
      <c r="B897" s="1">
        <v>13.65</v>
      </c>
      <c r="C897" s="1" t="s">
        <v>13</v>
      </c>
      <c r="D897" s="7">
        <v>3.5953909999999999E-2</v>
      </c>
      <c r="E897" s="1" t="s">
        <v>38</v>
      </c>
      <c r="F897" s="4">
        <v>185.29239999999999</v>
      </c>
      <c r="G897" s="1" t="s">
        <v>62</v>
      </c>
      <c r="H897" s="1">
        <v>2004</v>
      </c>
      <c r="I897" s="1" t="s">
        <v>51</v>
      </c>
      <c r="J897" s="1" t="s">
        <v>45</v>
      </c>
      <c r="K897" s="1" t="s">
        <v>18</v>
      </c>
      <c r="L897" s="4">
        <v>3146.5708</v>
      </c>
      <c r="M897">
        <f t="shared" si="65"/>
        <v>13.65</v>
      </c>
      <c r="N897" t="str">
        <f t="shared" si="66"/>
        <v>Small</v>
      </c>
      <c r="O897" t="str">
        <f t="shared" si="67"/>
        <v>Low  Fat</v>
      </c>
      <c r="P897">
        <f t="shared" si="68"/>
        <v>17</v>
      </c>
      <c r="Q897">
        <f t="shared" ca="1" si="69"/>
        <v>22</v>
      </c>
      <c r="R897" t="str">
        <f>IFERROR(VLOOKUP(J897,#REF!, 2,0),"Unknown")</f>
        <v>Unknown</v>
      </c>
    </row>
    <row r="898" spans="1:18" ht="12.5" x14ac:dyDescent="0.25">
      <c r="A898" s="1" t="s">
        <v>1366</v>
      </c>
      <c r="B898" s="1">
        <v>7.4349999999999996</v>
      </c>
      <c r="C898" s="1" t="s">
        <v>13</v>
      </c>
      <c r="D898" s="7">
        <v>8.4452363000000003E-2</v>
      </c>
      <c r="E898" s="1" t="s">
        <v>119</v>
      </c>
      <c r="F898" s="4">
        <v>165.2158</v>
      </c>
      <c r="G898" s="1" t="s">
        <v>50</v>
      </c>
      <c r="H898" s="1">
        <v>1997</v>
      </c>
      <c r="I898" s="1" t="s">
        <v>51</v>
      </c>
      <c r="J898" s="1" t="s">
        <v>17</v>
      </c>
      <c r="K898" s="1" t="s">
        <v>18</v>
      </c>
      <c r="L898" s="4">
        <v>2840.9686000000002</v>
      </c>
      <c r="M898">
        <f t="shared" ref="M898:M961" si="70">IF(B898="",AVERAGE($B$2:$B$8524),B898)</f>
        <v>7.4349999999999996</v>
      </c>
      <c r="N898" t="str">
        <f t="shared" ref="N898:N961" si="71">IF(I898="","Small",I898)</f>
        <v>Small</v>
      </c>
      <c r="O898" t="str">
        <f t="shared" ref="O898:O961" si="72">IF(OR(C898="low fat", C898="LF"), "Low  Fat", IF(OR(C898="reg"),"Regular",C898))</f>
        <v>Low  Fat</v>
      </c>
      <c r="P898">
        <f t="shared" si="68"/>
        <v>17</v>
      </c>
      <c r="Q898">
        <f t="shared" ca="1" si="69"/>
        <v>29</v>
      </c>
      <c r="R898" t="str">
        <f>IFERROR(VLOOKUP(J898,#REF!, 2,0),"Unknown")</f>
        <v>Unknown</v>
      </c>
    </row>
    <row r="899" spans="1:18" ht="12.5" x14ac:dyDescent="0.25">
      <c r="A899" s="1" t="s">
        <v>1366</v>
      </c>
      <c r="C899" s="1" t="s">
        <v>13</v>
      </c>
      <c r="D899" s="7">
        <v>0</v>
      </c>
      <c r="E899" s="1" t="s">
        <v>119</v>
      </c>
      <c r="F899" s="4">
        <v>167.51580000000001</v>
      </c>
      <c r="G899" s="1" t="s">
        <v>40</v>
      </c>
      <c r="H899" s="1">
        <v>1985</v>
      </c>
      <c r="I899" s="1" t="s">
        <v>16</v>
      </c>
      <c r="J899" s="1" t="s">
        <v>23</v>
      </c>
      <c r="K899" s="1" t="s">
        <v>41</v>
      </c>
      <c r="L899" s="4">
        <v>4345.0108</v>
      </c>
      <c r="M899">
        <f t="shared" si="70"/>
        <v>12.857645184136201</v>
      </c>
      <c r="N899" t="str">
        <f t="shared" si="71"/>
        <v>Medium</v>
      </c>
      <c r="O899" t="str">
        <f t="shared" si="72"/>
        <v>Low  Fat</v>
      </c>
      <c r="P899">
        <f t="shared" ref="P899:P962" si="73">ROUND(L899/F899,0)</f>
        <v>26</v>
      </c>
      <c r="Q899">
        <f t="shared" ref="Q899:Q962" ca="1" si="74">YEAR(TODAY())-H899</f>
        <v>41</v>
      </c>
      <c r="R899" t="str">
        <f>IFERROR(VLOOKUP(J899,#REF!, 2,0),"Unknown")</f>
        <v>Unknown</v>
      </c>
    </row>
    <row r="900" spans="1:18" ht="12.5" x14ac:dyDescent="0.25">
      <c r="A900" s="1" t="s">
        <v>1366</v>
      </c>
      <c r="B900" s="1">
        <v>7.4349999999999996</v>
      </c>
      <c r="C900" s="1" t="s">
        <v>13</v>
      </c>
      <c r="D900" s="7">
        <v>8.4436393999999998E-2</v>
      </c>
      <c r="E900" s="1" t="s">
        <v>119</v>
      </c>
      <c r="F900" s="4">
        <v>168.61580000000001</v>
      </c>
      <c r="G900" s="1" t="s">
        <v>62</v>
      </c>
      <c r="H900" s="1">
        <v>2004</v>
      </c>
      <c r="I900" s="1" t="s">
        <v>51</v>
      </c>
      <c r="J900" s="1" t="s">
        <v>45</v>
      </c>
      <c r="K900" s="1" t="s">
        <v>18</v>
      </c>
      <c r="L900" s="4">
        <v>4512.1265999999996</v>
      </c>
      <c r="M900">
        <f t="shared" si="70"/>
        <v>7.4349999999999996</v>
      </c>
      <c r="N900" t="str">
        <f t="shared" si="71"/>
        <v>Small</v>
      </c>
      <c r="O900" t="str">
        <f t="shared" si="72"/>
        <v>Low  Fat</v>
      </c>
      <c r="P900">
        <f t="shared" si="73"/>
        <v>27</v>
      </c>
      <c r="Q900">
        <f t="shared" ca="1" si="74"/>
        <v>22</v>
      </c>
      <c r="R900" t="str">
        <f>IFERROR(VLOOKUP(J900,#REF!, 2,0),"Unknown")</f>
        <v>Unknown</v>
      </c>
    </row>
    <row r="901" spans="1:18" ht="12.5" x14ac:dyDescent="0.25">
      <c r="A901" s="1" t="s">
        <v>632</v>
      </c>
      <c r="B901" s="1">
        <v>9.8000000000000007</v>
      </c>
      <c r="C901" s="1" t="s">
        <v>13</v>
      </c>
      <c r="D901" s="7">
        <v>4.7187038000000001E-2</v>
      </c>
      <c r="E901" s="1" t="s">
        <v>36</v>
      </c>
      <c r="F901" s="4">
        <v>100.6016</v>
      </c>
      <c r="G901" s="1" t="s">
        <v>50</v>
      </c>
      <c r="H901" s="1">
        <v>1997</v>
      </c>
      <c r="I901" s="1" t="s">
        <v>51</v>
      </c>
      <c r="J901" s="1" t="s">
        <v>17</v>
      </c>
      <c r="K901" s="1" t="s">
        <v>18</v>
      </c>
      <c r="L901" s="4">
        <v>1619.2256</v>
      </c>
      <c r="M901">
        <f t="shared" si="70"/>
        <v>9.8000000000000007</v>
      </c>
      <c r="N901" t="str">
        <f t="shared" si="71"/>
        <v>Small</v>
      </c>
      <c r="O901" t="str">
        <f t="shared" si="72"/>
        <v>Low  Fat</v>
      </c>
      <c r="P901">
        <f t="shared" si="73"/>
        <v>16</v>
      </c>
      <c r="Q901">
        <f t="shared" ca="1" si="74"/>
        <v>29</v>
      </c>
      <c r="R901" t="str">
        <f>IFERROR(VLOOKUP(J901,#REF!, 2,0),"Unknown")</f>
        <v>Unknown</v>
      </c>
    </row>
    <row r="902" spans="1:18" ht="12.5" x14ac:dyDescent="0.25">
      <c r="A902" s="1" t="s">
        <v>632</v>
      </c>
      <c r="B902" s="1">
        <v>9.8000000000000007</v>
      </c>
      <c r="C902" s="1" t="s">
        <v>13</v>
      </c>
      <c r="D902" s="7">
        <v>4.7178115999999999E-2</v>
      </c>
      <c r="E902" s="1" t="s">
        <v>36</v>
      </c>
      <c r="F902" s="4">
        <v>99.401600000000002</v>
      </c>
      <c r="G902" s="1" t="s">
        <v>62</v>
      </c>
      <c r="H902" s="1">
        <v>2004</v>
      </c>
      <c r="I902" s="1" t="s">
        <v>51</v>
      </c>
      <c r="J902" s="1" t="s">
        <v>45</v>
      </c>
      <c r="K902" s="1" t="s">
        <v>18</v>
      </c>
      <c r="L902" s="4">
        <v>2428.8384000000001</v>
      </c>
      <c r="M902">
        <f t="shared" si="70"/>
        <v>9.8000000000000007</v>
      </c>
      <c r="N902" t="str">
        <f t="shared" si="71"/>
        <v>Small</v>
      </c>
      <c r="O902" t="str">
        <f t="shared" si="72"/>
        <v>Low  Fat</v>
      </c>
      <c r="P902">
        <f t="shared" si="73"/>
        <v>24</v>
      </c>
      <c r="Q902">
        <f t="shared" ca="1" si="74"/>
        <v>22</v>
      </c>
      <c r="R902" t="str">
        <f>IFERROR(VLOOKUP(J902,#REF!, 2,0),"Unknown")</f>
        <v>Unknown</v>
      </c>
    </row>
    <row r="903" spans="1:18" ht="12.5" x14ac:dyDescent="0.25">
      <c r="A903" s="1" t="s">
        <v>632</v>
      </c>
      <c r="B903" s="1">
        <v>9.8000000000000007</v>
      </c>
      <c r="C903" s="1" t="s">
        <v>92</v>
      </c>
      <c r="D903" s="7">
        <v>4.7453947000000003E-2</v>
      </c>
      <c r="E903" s="1" t="s">
        <v>36</v>
      </c>
      <c r="F903" s="4">
        <v>101.7016</v>
      </c>
      <c r="G903" s="1" t="s">
        <v>47</v>
      </c>
      <c r="H903" s="1">
        <v>2007</v>
      </c>
      <c r="J903" s="1" t="s">
        <v>45</v>
      </c>
      <c r="K903" s="1" t="s">
        <v>18</v>
      </c>
      <c r="L903" s="4">
        <v>1518.0239999999999</v>
      </c>
      <c r="M903">
        <f t="shared" si="70"/>
        <v>9.8000000000000007</v>
      </c>
      <c r="N903" t="str">
        <f t="shared" si="71"/>
        <v>Small</v>
      </c>
      <c r="O903" t="str">
        <f t="shared" si="72"/>
        <v>Low  Fat</v>
      </c>
      <c r="P903">
        <f t="shared" si="73"/>
        <v>15</v>
      </c>
      <c r="Q903">
        <f t="shared" ca="1" si="74"/>
        <v>19</v>
      </c>
      <c r="R903" t="str">
        <f>IFERROR(VLOOKUP(J903,#REF!, 2,0),"Unknown")</f>
        <v>Unknown</v>
      </c>
    </row>
    <row r="904" spans="1:18" ht="12.5" x14ac:dyDescent="0.25">
      <c r="A904" s="1" t="s">
        <v>632</v>
      </c>
      <c r="B904" s="1">
        <v>9.8000000000000007</v>
      </c>
      <c r="C904" s="1" t="s">
        <v>13</v>
      </c>
      <c r="D904" s="7">
        <v>4.7260402E-2</v>
      </c>
      <c r="E904" s="1" t="s">
        <v>36</v>
      </c>
      <c r="F904" s="4">
        <v>102.80159999999999</v>
      </c>
      <c r="G904" s="1" t="s">
        <v>15</v>
      </c>
      <c r="H904" s="1">
        <v>1999</v>
      </c>
      <c r="I904" s="1" t="s">
        <v>16</v>
      </c>
      <c r="J904" s="1" t="s">
        <v>17</v>
      </c>
      <c r="K904" s="1" t="s">
        <v>18</v>
      </c>
      <c r="L904" s="4">
        <v>1922.8304000000001</v>
      </c>
      <c r="M904">
        <f t="shared" si="70"/>
        <v>9.8000000000000007</v>
      </c>
      <c r="N904" t="str">
        <f t="shared" si="71"/>
        <v>Medium</v>
      </c>
      <c r="O904" t="str">
        <f t="shared" si="72"/>
        <v>Low  Fat</v>
      </c>
      <c r="P904">
        <f t="shared" si="73"/>
        <v>19</v>
      </c>
      <c r="Q904">
        <f t="shared" ca="1" si="74"/>
        <v>27</v>
      </c>
      <c r="R904" t="str">
        <f>IFERROR(VLOOKUP(J904,#REF!, 2,0),"Unknown")</f>
        <v>Unknown</v>
      </c>
    </row>
    <row r="905" spans="1:18" ht="12.5" x14ac:dyDescent="0.25">
      <c r="A905" s="1" t="s">
        <v>632</v>
      </c>
      <c r="B905" s="1">
        <v>9.8000000000000007</v>
      </c>
      <c r="C905" s="1" t="s">
        <v>13</v>
      </c>
      <c r="D905" s="7">
        <v>4.7147769999999999E-2</v>
      </c>
      <c r="E905" s="1" t="s">
        <v>36</v>
      </c>
      <c r="F905" s="4">
        <v>102.4016</v>
      </c>
      <c r="G905" s="1" t="s">
        <v>33</v>
      </c>
      <c r="H905" s="1">
        <v>1987</v>
      </c>
      <c r="I905" s="1" t="s">
        <v>34</v>
      </c>
      <c r="J905" s="1" t="s">
        <v>23</v>
      </c>
      <c r="K905" s="1" t="s">
        <v>18</v>
      </c>
      <c r="L905" s="4">
        <v>1720.4272000000001</v>
      </c>
      <c r="M905">
        <f t="shared" si="70"/>
        <v>9.8000000000000007</v>
      </c>
      <c r="N905" t="str">
        <f t="shared" si="71"/>
        <v>High</v>
      </c>
      <c r="O905" t="str">
        <f t="shared" si="72"/>
        <v>Low  Fat</v>
      </c>
      <c r="P905">
        <f t="shared" si="73"/>
        <v>17</v>
      </c>
      <c r="Q905">
        <f t="shared" ca="1" si="74"/>
        <v>39</v>
      </c>
      <c r="R905" t="str">
        <f>IFERROR(VLOOKUP(J905,#REF!, 2,0),"Unknown")</f>
        <v>Unknown</v>
      </c>
    </row>
    <row r="906" spans="1:18" ht="12.5" x14ac:dyDescent="0.25">
      <c r="A906" s="1" t="s">
        <v>632</v>
      </c>
      <c r="C906" s="1" t="s">
        <v>13</v>
      </c>
      <c r="D906" s="7">
        <v>4.6958532999999997E-2</v>
      </c>
      <c r="E906" s="1" t="s">
        <v>36</v>
      </c>
      <c r="F906" s="4">
        <v>101.30159999999999</v>
      </c>
      <c r="G906" s="1" t="s">
        <v>40</v>
      </c>
      <c r="H906" s="1">
        <v>1985</v>
      </c>
      <c r="I906" s="1" t="s">
        <v>16</v>
      </c>
      <c r="J906" s="1" t="s">
        <v>23</v>
      </c>
      <c r="K906" s="1" t="s">
        <v>41</v>
      </c>
      <c r="L906" s="4">
        <v>2327.6368000000002</v>
      </c>
      <c r="M906">
        <f t="shared" si="70"/>
        <v>12.857645184136201</v>
      </c>
      <c r="N906" t="str">
        <f t="shared" si="71"/>
        <v>Medium</v>
      </c>
      <c r="O906" t="str">
        <f t="shared" si="72"/>
        <v>Low  Fat</v>
      </c>
      <c r="P906">
        <f t="shared" si="73"/>
        <v>23</v>
      </c>
      <c r="Q906">
        <f t="shared" ca="1" si="74"/>
        <v>41</v>
      </c>
      <c r="R906" t="str">
        <f>IFERROR(VLOOKUP(J906,#REF!, 2,0),"Unknown")</f>
        <v>Unknown</v>
      </c>
    </row>
    <row r="907" spans="1:18" ht="12.5" x14ac:dyDescent="0.25">
      <c r="A907" s="1" t="s">
        <v>1079</v>
      </c>
      <c r="B907" s="1">
        <v>16.5</v>
      </c>
      <c r="C907" s="1" t="s">
        <v>20</v>
      </c>
      <c r="D907" s="7">
        <v>6.8125755999999996E-2</v>
      </c>
      <c r="E907" s="1" t="s">
        <v>75</v>
      </c>
      <c r="F907" s="4">
        <v>101.199</v>
      </c>
      <c r="G907" s="1" t="s">
        <v>50</v>
      </c>
      <c r="H907" s="1">
        <v>1997</v>
      </c>
      <c r="I907" s="1" t="s">
        <v>51</v>
      </c>
      <c r="J907" s="1" t="s">
        <v>17</v>
      </c>
      <c r="K907" s="1" t="s">
        <v>18</v>
      </c>
      <c r="L907" s="4">
        <v>1031.99</v>
      </c>
      <c r="M907">
        <f t="shared" si="70"/>
        <v>16.5</v>
      </c>
      <c r="N907" t="str">
        <f t="shared" si="71"/>
        <v>Small</v>
      </c>
      <c r="O907" t="str">
        <f t="shared" si="72"/>
        <v>Regular</v>
      </c>
      <c r="P907">
        <f t="shared" si="73"/>
        <v>10</v>
      </c>
      <c r="Q907">
        <f t="shared" ca="1" si="74"/>
        <v>29</v>
      </c>
      <c r="R907" t="str">
        <f>IFERROR(VLOOKUP(J907,#REF!, 2,0),"Unknown")</f>
        <v>Unknown</v>
      </c>
    </row>
    <row r="908" spans="1:18" ht="12.5" x14ac:dyDescent="0.25">
      <c r="A908" s="1" t="s">
        <v>1079</v>
      </c>
      <c r="B908" s="1">
        <v>16.5</v>
      </c>
      <c r="C908" s="1" t="s">
        <v>20</v>
      </c>
      <c r="D908" s="7">
        <v>6.8403271000000002E-2</v>
      </c>
      <c r="E908" s="1" t="s">
        <v>75</v>
      </c>
      <c r="F908" s="4">
        <v>101.999</v>
      </c>
      <c r="G908" s="1" t="s">
        <v>22</v>
      </c>
      <c r="H908" s="1">
        <v>2009</v>
      </c>
      <c r="I908" s="1" t="s">
        <v>16</v>
      </c>
      <c r="J908" s="1" t="s">
        <v>23</v>
      </c>
      <c r="K908" s="1" t="s">
        <v>24</v>
      </c>
      <c r="L908" s="4">
        <v>619.19399999999996</v>
      </c>
      <c r="M908">
        <f t="shared" si="70"/>
        <v>16.5</v>
      </c>
      <c r="N908" t="str">
        <f t="shared" si="71"/>
        <v>Medium</v>
      </c>
      <c r="O908" t="str">
        <f t="shared" si="72"/>
        <v>Regular</v>
      </c>
      <c r="P908">
        <f t="shared" si="73"/>
        <v>6</v>
      </c>
      <c r="Q908">
        <f t="shared" ca="1" si="74"/>
        <v>17</v>
      </c>
      <c r="R908" t="str">
        <f>IFERROR(VLOOKUP(J908,#REF!, 2,0),"Unknown")</f>
        <v>Unknown</v>
      </c>
    </row>
    <row r="909" spans="1:18" ht="12.5" x14ac:dyDescent="0.25">
      <c r="A909" s="1" t="s">
        <v>1079</v>
      </c>
      <c r="B909" s="1">
        <v>16.5</v>
      </c>
      <c r="C909" s="1" t="s">
        <v>20</v>
      </c>
      <c r="D909" s="7">
        <v>6.8263915999999994E-2</v>
      </c>
      <c r="E909" s="1" t="s">
        <v>75</v>
      </c>
      <c r="F909" s="4">
        <v>104.79900000000001</v>
      </c>
      <c r="G909" s="1" t="s">
        <v>44</v>
      </c>
      <c r="H909" s="1">
        <v>2002</v>
      </c>
      <c r="J909" s="1" t="s">
        <v>45</v>
      </c>
      <c r="K909" s="1" t="s">
        <v>18</v>
      </c>
      <c r="L909" s="4">
        <v>1238.3879999999999</v>
      </c>
      <c r="M909">
        <f t="shared" si="70"/>
        <v>16.5</v>
      </c>
      <c r="N909" t="str">
        <f t="shared" si="71"/>
        <v>Small</v>
      </c>
      <c r="O909" t="str">
        <f t="shared" si="72"/>
        <v>Regular</v>
      </c>
      <c r="P909">
        <f t="shared" si="73"/>
        <v>12</v>
      </c>
      <c r="Q909">
        <f t="shared" ca="1" si="74"/>
        <v>24</v>
      </c>
      <c r="R909" t="str">
        <f>IFERROR(VLOOKUP(J909,#REF!, 2,0),"Unknown")</f>
        <v>Unknown</v>
      </c>
    </row>
    <row r="910" spans="1:18" ht="12.5" x14ac:dyDescent="0.25">
      <c r="A910" s="1" t="s">
        <v>1079</v>
      </c>
      <c r="B910" s="1">
        <v>16.5</v>
      </c>
      <c r="C910" s="1" t="s">
        <v>20</v>
      </c>
      <c r="D910" s="7">
        <v>6.8511103000000004E-2</v>
      </c>
      <c r="E910" s="1" t="s">
        <v>75</v>
      </c>
      <c r="F910" s="4">
        <v>103.699</v>
      </c>
      <c r="G910" s="1" t="s">
        <v>47</v>
      </c>
      <c r="H910" s="1">
        <v>2007</v>
      </c>
      <c r="J910" s="1" t="s">
        <v>45</v>
      </c>
      <c r="K910" s="1" t="s">
        <v>18</v>
      </c>
      <c r="L910" s="4">
        <v>1651.184</v>
      </c>
      <c r="M910">
        <f t="shared" si="70"/>
        <v>16.5</v>
      </c>
      <c r="N910" t="str">
        <f t="shared" si="71"/>
        <v>Small</v>
      </c>
      <c r="O910" t="str">
        <f t="shared" si="72"/>
        <v>Regular</v>
      </c>
      <c r="P910">
        <f t="shared" si="73"/>
        <v>16</v>
      </c>
      <c r="Q910">
        <f t="shared" ca="1" si="74"/>
        <v>19</v>
      </c>
      <c r="R910" t="str">
        <f>IFERROR(VLOOKUP(J910,#REF!, 2,0),"Unknown")</f>
        <v>Unknown</v>
      </c>
    </row>
    <row r="911" spans="1:18" ht="12.5" x14ac:dyDescent="0.25">
      <c r="A911" s="1" t="s">
        <v>1079</v>
      </c>
      <c r="B911" s="1">
        <v>16.5</v>
      </c>
      <c r="C911" s="1" t="s">
        <v>20</v>
      </c>
      <c r="D911" s="7">
        <v>6.8112874000000004E-2</v>
      </c>
      <c r="E911" s="1" t="s">
        <v>75</v>
      </c>
      <c r="F911" s="4">
        <v>104.599</v>
      </c>
      <c r="G911" s="1" t="s">
        <v>62</v>
      </c>
      <c r="H911" s="1">
        <v>2004</v>
      </c>
      <c r="I911" s="1" t="s">
        <v>51</v>
      </c>
      <c r="J911" s="1" t="s">
        <v>45</v>
      </c>
      <c r="K911" s="1" t="s">
        <v>18</v>
      </c>
      <c r="L911" s="4">
        <v>2889.5720000000001</v>
      </c>
      <c r="M911">
        <f t="shared" si="70"/>
        <v>16.5</v>
      </c>
      <c r="N911" t="str">
        <f t="shared" si="71"/>
        <v>Small</v>
      </c>
      <c r="O911" t="str">
        <f t="shared" si="72"/>
        <v>Regular</v>
      </c>
      <c r="P911">
        <f t="shared" si="73"/>
        <v>28</v>
      </c>
      <c r="Q911">
        <f t="shared" ca="1" si="74"/>
        <v>22</v>
      </c>
      <c r="R911" t="str">
        <f>IFERROR(VLOOKUP(J911,#REF!, 2,0),"Unknown")</f>
        <v>Unknown</v>
      </c>
    </row>
    <row r="912" spans="1:18" ht="12.5" x14ac:dyDescent="0.25">
      <c r="A912" s="1" t="s">
        <v>892</v>
      </c>
      <c r="B912" s="1">
        <v>7.8550000000000004</v>
      </c>
      <c r="C912" s="1" t="s">
        <v>20</v>
      </c>
      <c r="D912" s="7">
        <v>7.3906461000000007E-2</v>
      </c>
      <c r="E912" s="1" t="s">
        <v>14</v>
      </c>
      <c r="F912" s="4">
        <v>218.44820000000001</v>
      </c>
      <c r="G912" s="1" t="s">
        <v>62</v>
      </c>
      <c r="H912" s="1">
        <v>2004</v>
      </c>
      <c r="I912" s="1" t="s">
        <v>51</v>
      </c>
      <c r="J912" s="1" t="s">
        <v>45</v>
      </c>
      <c r="K912" s="1" t="s">
        <v>18</v>
      </c>
      <c r="L912" s="4">
        <v>4819.0604000000003</v>
      </c>
      <c r="M912">
        <f t="shared" si="70"/>
        <v>7.8550000000000004</v>
      </c>
      <c r="N912" t="str">
        <f t="shared" si="71"/>
        <v>Small</v>
      </c>
      <c r="O912" t="str">
        <f t="shared" si="72"/>
        <v>Regular</v>
      </c>
      <c r="P912">
        <f t="shared" si="73"/>
        <v>22</v>
      </c>
      <c r="Q912">
        <f t="shared" ca="1" si="74"/>
        <v>22</v>
      </c>
      <c r="R912" t="str">
        <f>IFERROR(VLOOKUP(J912,#REF!, 2,0),"Unknown")</f>
        <v>Unknown</v>
      </c>
    </row>
    <row r="913" spans="1:18" ht="12.5" x14ac:dyDescent="0.25">
      <c r="A913" s="1" t="s">
        <v>892</v>
      </c>
      <c r="C913" s="1" t="s">
        <v>20</v>
      </c>
      <c r="D913" s="7">
        <v>7.3562475000000002E-2</v>
      </c>
      <c r="E913" s="1" t="s">
        <v>14</v>
      </c>
      <c r="F913" s="4">
        <v>217.6482</v>
      </c>
      <c r="G913" s="1" t="s">
        <v>40</v>
      </c>
      <c r="H913" s="1">
        <v>1985</v>
      </c>
      <c r="I913" s="1" t="s">
        <v>16</v>
      </c>
      <c r="J913" s="1" t="s">
        <v>23</v>
      </c>
      <c r="K913" s="1" t="s">
        <v>41</v>
      </c>
      <c r="L913" s="4">
        <v>3285.723</v>
      </c>
      <c r="M913">
        <f t="shared" si="70"/>
        <v>12.857645184136201</v>
      </c>
      <c r="N913" t="str">
        <f t="shared" si="71"/>
        <v>Medium</v>
      </c>
      <c r="O913" t="str">
        <f t="shared" si="72"/>
        <v>Regular</v>
      </c>
      <c r="P913">
        <f t="shared" si="73"/>
        <v>15</v>
      </c>
      <c r="Q913">
        <f t="shared" ca="1" si="74"/>
        <v>41</v>
      </c>
      <c r="R913" t="str">
        <f>IFERROR(VLOOKUP(J913,#REF!, 2,0),"Unknown")</f>
        <v>Unknown</v>
      </c>
    </row>
    <row r="914" spans="1:18" ht="12.5" x14ac:dyDescent="0.25">
      <c r="A914" s="1" t="s">
        <v>892</v>
      </c>
      <c r="B914" s="1">
        <v>7.8550000000000004</v>
      </c>
      <c r="C914" s="1" t="s">
        <v>20</v>
      </c>
      <c r="D914" s="7">
        <v>7.3858923000000007E-2</v>
      </c>
      <c r="E914" s="1" t="s">
        <v>14</v>
      </c>
      <c r="F914" s="4">
        <v>218.6482</v>
      </c>
      <c r="G914" s="1" t="s">
        <v>33</v>
      </c>
      <c r="H914" s="1">
        <v>1987</v>
      </c>
      <c r="I914" s="1" t="s">
        <v>34</v>
      </c>
      <c r="J914" s="1" t="s">
        <v>23</v>
      </c>
      <c r="K914" s="1" t="s">
        <v>18</v>
      </c>
      <c r="L914" s="4">
        <v>3723.8193999999999</v>
      </c>
      <c r="M914">
        <f t="shared" si="70"/>
        <v>7.8550000000000004</v>
      </c>
      <c r="N914" t="str">
        <f t="shared" si="71"/>
        <v>High</v>
      </c>
      <c r="O914" t="str">
        <f t="shared" si="72"/>
        <v>Regular</v>
      </c>
      <c r="P914">
        <f t="shared" si="73"/>
        <v>17</v>
      </c>
      <c r="Q914">
        <f t="shared" ca="1" si="74"/>
        <v>39</v>
      </c>
      <c r="R914" t="str">
        <f>IFERROR(VLOOKUP(J914,#REF!, 2,0),"Unknown")</f>
        <v>Unknown</v>
      </c>
    </row>
    <row r="915" spans="1:18" ht="12.5" x14ac:dyDescent="0.25">
      <c r="A915" s="1" t="s">
        <v>892</v>
      </c>
      <c r="C915" s="1" t="s">
        <v>20</v>
      </c>
      <c r="D915" s="7">
        <v>0.12942514499999999</v>
      </c>
      <c r="E915" s="1" t="s">
        <v>14</v>
      </c>
      <c r="F915" s="4">
        <v>219.34819999999999</v>
      </c>
      <c r="G915" s="1" t="s">
        <v>67</v>
      </c>
      <c r="H915" s="1">
        <v>1985</v>
      </c>
      <c r="I915" s="1" t="s">
        <v>51</v>
      </c>
      <c r="J915" s="1" t="s">
        <v>17</v>
      </c>
      <c r="K915" s="1" t="s">
        <v>30</v>
      </c>
      <c r="L915" s="4">
        <v>219.04820000000001</v>
      </c>
      <c r="M915">
        <f t="shared" si="70"/>
        <v>12.857645184136201</v>
      </c>
      <c r="N915" t="str">
        <f t="shared" si="71"/>
        <v>Small</v>
      </c>
      <c r="O915" t="str">
        <f t="shared" si="72"/>
        <v>Regular</v>
      </c>
      <c r="P915">
        <f t="shared" si="73"/>
        <v>1</v>
      </c>
      <c r="Q915">
        <f t="shared" ca="1" si="74"/>
        <v>41</v>
      </c>
      <c r="R915" t="str">
        <f>IFERROR(VLOOKUP(J915,#REF!, 2,0),"Unknown")</f>
        <v>Unknown</v>
      </c>
    </row>
    <row r="916" spans="1:18" ht="12.5" x14ac:dyDescent="0.25">
      <c r="A916" s="1" t="s">
        <v>892</v>
      </c>
      <c r="B916" s="1">
        <v>7.8550000000000004</v>
      </c>
      <c r="C916" s="1" t="s">
        <v>20</v>
      </c>
      <c r="D916" s="7">
        <v>0</v>
      </c>
      <c r="E916" s="1" t="s">
        <v>14</v>
      </c>
      <c r="F916" s="4">
        <v>220.1482</v>
      </c>
      <c r="G916" s="1" t="s">
        <v>22</v>
      </c>
      <c r="H916" s="1">
        <v>2009</v>
      </c>
      <c r="I916" s="1" t="s">
        <v>16</v>
      </c>
      <c r="J916" s="1" t="s">
        <v>23</v>
      </c>
      <c r="K916" s="1" t="s">
        <v>24</v>
      </c>
      <c r="L916" s="4">
        <v>4600.0122000000001</v>
      </c>
      <c r="M916">
        <f t="shared" si="70"/>
        <v>7.8550000000000004</v>
      </c>
      <c r="N916" t="str">
        <f t="shared" si="71"/>
        <v>Medium</v>
      </c>
      <c r="O916" t="str">
        <f t="shared" si="72"/>
        <v>Regular</v>
      </c>
      <c r="P916">
        <f t="shared" si="73"/>
        <v>21</v>
      </c>
      <c r="Q916">
        <f t="shared" ca="1" si="74"/>
        <v>17</v>
      </c>
      <c r="R916" t="str">
        <f>IFERROR(VLOOKUP(J916,#REF!, 2,0),"Unknown")</f>
        <v>Unknown</v>
      </c>
    </row>
    <row r="917" spans="1:18" ht="12.5" x14ac:dyDescent="0.25">
      <c r="A917" s="1" t="s">
        <v>427</v>
      </c>
      <c r="B917" s="1">
        <v>20.350000000000001</v>
      </c>
      <c r="C917" s="1" t="s">
        <v>20</v>
      </c>
      <c r="D917" s="7">
        <v>0</v>
      </c>
      <c r="E917" s="1" t="s">
        <v>14</v>
      </c>
      <c r="F917" s="4">
        <v>256.7672</v>
      </c>
      <c r="G917" s="1" t="s">
        <v>22</v>
      </c>
      <c r="H917" s="1">
        <v>2009</v>
      </c>
      <c r="I917" s="1" t="s">
        <v>16</v>
      </c>
      <c r="J917" s="1" t="s">
        <v>23</v>
      </c>
      <c r="K917" s="1" t="s">
        <v>24</v>
      </c>
      <c r="L917" s="4">
        <v>5624.6783999999998</v>
      </c>
      <c r="M917">
        <f t="shared" si="70"/>
        <v>20.350000000000001</v>
      </c>
      <c r="N917" t="str">
        <f t="shared" si="71"/>
        <v>Medium</v>
      </c>
      <c r="O917" t="str">
        <f t="shared" si="72"/>
        <v>Regular</v>
      </c>
      <c r="P917">
        <f t="shared" si="73"/>
        <v>22</v>
      </c>
      <c r="Q917">
        <f t="shared" ca="1" si="74"/>
        <v>17</v>
      </c>
      <c r="R917" t="str">
        <f>IFERROR(VLOOKUP(J917,#REF!, 2,0),"Unknown")</f>
        <v>Unknown</v>
      </c>
    </row>
    <row r="918" spans="1:18" ht="12.5" x14ac:dyDescent="0.25">
      <c r="A918" s="1" t="s">
        <v>427</v>
      </c>
      <c r="B918" s="1">
        <v>20.350000000000001</v>
      </c>
      <c r="C918" s="1" t="s">
        <v>20</v>
      </c>
      <c r="D918" s="7">
        <v>3.1102570999999999E-2</v>
      </c>
      <c r="E918" s="1" t="s">
        <v>14</v>
      </c>
      <c r="F918" s="4">
        <v>257.2672</v>
      </c>
      <c r="G918" s="1" t="s">
        <v>47</v>
      </c>
      <c r="H918" s="1">
        <v>2007</v>
      </c>
      <c r="J918" s="1" t="s">
        <v>45</v>
      </c>
      <c r="K918" s="1" t="s">
        <v>18</v>
      </c>
      <c r="L918" s="4">
        <v>2045.3376000000001</v>
      </c>
      <c r="M918">
        <f t="shared" si="70"/>
        <v>20.350000000000001</v>
      </c>
      <c r="N918" t="str">
        <f t="shared" si="71"/>
        <v>Small</v>
      </c>
      <c r="O918" t="str">
        <f t="shared" si="72"/>
        <v>Regular</v>
      </c>
      <c r="P918">
        <f t="shared" si="73"/>
        <v>8</v>
      </c>
      <c r="Q918">
        <f t="shared" ca="1" si="74"/>
        <v>19</v>
      </c>
      <c r="R918" t="str">
        <f>IFERROR(VLOOKUP(J918,#REF!, 2,0),"Unknown")</f>
        <v>Unknown</v>
      </c>
    </row>
    <row r="919" spans="1:18" ht="12.5" x14ac:dyDescent="0.25">
      <c r="A919" s="1" t="s">
        <v>427</v>
      </c>
      <c r="B919" s="1">
        <v>20.350000000000001</v>
      </c>
      <c r="C919" s="1" t="s">
        <v>20</v>
      </c>
      <c r="D919" s="7">
        <v>3.0990354000000001E-2</v>
      </c>
      <c r="E919" s="1" t="s">
        <v>14</v>
      </c>
      <c r="F919" s="4">
        <v>256.36720000000003</v>
      </c>
      <c r="G919" s="1" t="s">
        <v>44</v>
      </c>
      <c r="H919" s="1">
        <v>2002</v>
      </c>
      <c r="J919" s="1" t="s">
        <v>45</v>
      </c>
      <c r="K919" s="1" t="s">
        <v>18</v>
      </c>
      <c r="L919" s="4">
        <v>1022.6688</v>
      </c>
      <c r="M919">
        <f t="shared" si="70"/>
        <v>20.350000000000001</v>
      </c>
      <c r="N919" t="str">
        <f t="shared" si="71"/>
        <v>Small</v>
      </c>
      <c r="O919" t="str">
        <f t="shared" si="72"/>
        <v>Regular</v>
      </c>
      <c r="P919">
        <f t="shared" si="73"/>
        <v>4</v>
      </c>
      <c r="Q919">
        <f t="shared" ca="1" si="74"/>
        <v>24</v>
      </c>
      <c r="R919" t="str">
        <f>IFERROR(VLOOKUP(J919,#REF!, 2,0),"Unknown")</f>
        <v>Unknown</v>
      </c>
    </row>
    <row r="920" spans="1:18" ht="12.5" x14ac:dyDescent="0.25">
      <c r="A920" s="1" t="s">
        <v>427</v>
      </c>
      <c r="B920" s="1">
        <v>20.350000000000001</v>
      </c>
      <c r="C920" s="1" t="s">
        <v>20</v>
      </c>
      <c r="D920" s="7">
        <v>3.0975716E-2</v>
      </c>
      <c r="E920" s="1" t="s">
        <v>14</v>
      </c>
      <c r="F920" s="4">
        <v>253.96719999999999</v>
      </c>
      <c r="G920" s="1" t="s">
        <v>15</v>
      </c>
      <c r="H920" s="1">
        <v>1999</v>
      </c>
      <c r="I920" s="1" t="s">
        <v>16</v>
      </c>
      <c r="J920" s="1" t="s">
        <v>17</v>
      </c>
      <c r="K920" s="1" t="s">
        <v>18</v>
      </c>
      <c r="L920" s="4">
        <v>3068.0064000000002</v>
      </c>
      <c r="M920">
        <f t="shared" si="70"/>
        <v>20.350000000000001</v>
      </c>
      <c r="N920" t="str">
        <f t="shared" si="71"/>
        <v>Medium</v>
      </c>
      <c r="O920" t="str">
        <f t="shared" si="72"/>
        <v>Regular</v>
      </c>
      <c r="P920">
        <f t="shared" si="73"/>
        <v>12</v>
      </c>
      <c r="Q920">
        <f t="shared" ca="1" si="74"/>
        <v>27</v>
      </c>
      <c r="R920" t="str">
        <f>IFERROR(VLOOKUP(J920,#REF!, 2,0),"Unknown")</f>
        <v>Unknown</v>
      </c>
    </row>
    <row r="921" spans="1:18" ht="12.5" x14ac:dyDescent="0.25">
      <c r="A921" s="1" t="s">
        <v>427</v>
      </c>
      <c r="B921" s="1">
        <v>20.350000000000001</v>
      </c>
      <c r="C921" s="1" t="s">
        <v>20</v>
      </c>
      <c r="D921" s="7">
        <v>3.0927632E-2</v>
      </c>
      <c r="E921" s="1" t="s">
        <v>14</v>
      </c>
      <c r="F921" s="4">
        <v>256.86720000000003</v>
      </c>
      <c r="G921" s="1" t="s">
        <v>50</v>
      </c>
      <c r="H921" s="1">
        <v>1997</v>
      </c>
      <c r="I921" s="1" t="s">
        <v>51</v>
      </c>
      <c r="J921" s="1" t="s">
        <v>17</v>
      </c>
      <c r="K921" s="1" t="s">
        <v>18</v>
      </c>
      <c r="L921" s="4">
        <v>3579.3407999999999</v>
      </c>
      <c r="M921">
        <f t="shared" si="70"/>
        <v>20.350000000000001</v>
      </c>
      <c r="N921" t="str">
        <f t="shared" si="71"/>
        <v>Small</v>
      </c>
      <c r="O921" t="str">
        <f t="shared" si="72"/>
        <v>Regular</v>
      </c>
      <c r="P921">
        <f t="shared" si="73"/>
        <v>14</v>
      </c>
      <c r="Q921">
        <f t="shared" ca="1" si="74"/>
        <v>29</v>
      </c>
      <c r="R921" t="str">
        <f>IFERROR(VLOOKUP(J921,#REF!, 2,0),"Unknown")</f>
        <v>Unknown</v>
      </c>
    </row>
    <row r="922" spans="1:18" ht="12.5" x14ac:dyDescent="0.25">
      <c r="A922" s="1" t="s">
        <v>897</v>
      </c>
      <c r="B922" s="1">
        <v>16.100000000000001</v>
      </c>
      <c r="C922" s="1" t="s">
        <v>20</v>
      </c>
      <c r="D922" s="7">
        <v>4.7801883000000003E-2</v>
      </c>
      <c r="E922" s="1" t="s">
        <v>43</v>
      </c>
      <c r="F922" s="4">
        <v>127.4362</v>
      </c>
      <c r="G922" s="1" t="s">
        <v>50</v>
      </c>
      <c r="H922" s="1">
        <v>1997</v>
      </c>
      <c r="I922" s="1" t="s">
        <v>51</v>
      </c>
      <c r="J922" s="1" t="s">
        <v>17</v>
      </c>
      <c r="K922" s="1" t="s">
        <v>18</v>
      </c>
      <c r="L922" s="4">
        <v>2265.0515999999998</v>
      </c>
      <c r="M922">
        <f t="shared" si="70"/>
        <v>16.100000000000001</v>
      </c>
      <c r="N922" t="str">
        <f t="shared" si="71"/>
        <v>Small</v>
      </c>
      <c r="O922" t="str">
        <f t="shared" si="72"/>
        <v>Regular</v>
      </c>
      <c r="P922">
        <f t="shared" si="73"/>
        <v>18</v>
      </c>
      <c r="Q922">
        <f t="shared" ca="1" si="74"/>
        <v>29</v>
      </c>
      <c r="R922" t="str">
        <f>IFERROR(VLOOKUP(J922,#REF!, 2,0),"Unknown")</f>
        <v>Unknown</v>
      </c>
    </row>
    <row r="923" spans="1:18" ht="12.5" x14ac:dyDescent="0.25">
      <c r="A923" s="1" t="s">
        <v>897</v>
      </c>
      <c r="B923" s="1">
        <v>16.100000000000001</v>
      </c>
      <c r="C923" s="1" t="s">
        <v>20</v>
      </c>
      <c r="D923" s="7">
        <v>4.807227E-2</v>
      </c>
      <c r="E923" s="1" t="s">
        <v>43</v>
      </c>
      <c r="F923" s="4">
        <v>126.53619999999999</v>
      </c>
      <c r="G923" s="1" t="s">
        <v>47</v>
      </c>
      <c r="H923" s="1">
        <v>2007</v>
      </c>
      <c r="J923" s="1" t="s">
        <v>45</v>
      </c>
      <c r="K923" s="1" t="s">
        <v>18</v>
      </c>
      <c r="L923" s="4">
        <v>1761.7067999999999</v>
      </c>
      <c r="M923">
        <f t="shared" si="70"/>
        <v>16.100000000000001</v>
      </c>
      <c r="N923" t="str">
        <f t="shared" si="71"/>
        <v>Small</v>
      </c>
      <c r="O923" t="str">
        <f t="shared" si="72"/>
        <v>Regular</v>
      </c>
      <c r="P923">
        <f t="shared" si="73"/>
        <v>14</v>
      </c>
      <c r="Q923">
        <f t="shared" ca="1" si="74"/>
        <v>19</v>
      </c>
      <c r="R923" t="str">
        <f>IFERROR(VLOOKUP(J923,#REF!, 2,0),"Unknown")</f>
        <v>Unknown</v>
      </c>
    </row>
    <row r="924" spans="1:18" ht="12.5" x14ac:dyDescent="0.25">
      <c r="A924" s="1" t="s">
        <v>897</v>
      </c>
      <c r="C924" s="1" t="s">
        <v>20</v>
      </c>
      <c r="D924" s="7">
        <v>4.7570400999999998E-2</v>
      </c>
      <c r="E924" s="1" t="s">
        <v>43</v>
      </c>
      <c r="F924" s="4">
        <v>125.7362</v>
      </c>
      <c r="G924" s="1" t="s">
        <v>40</v>
      </c>
      <c r="H924" s="1">
        <v>1985</v>
      </c>
      <c r="I924" s="1" t="s">
        <v>16</v>
      </c>
      <c r="J924" s="1" t="s">
        <v>23</v>
      </c>
      <c r="K924" s="1" t="s">
        <v>41</v>
      </c>
      <c r="L924" s="4">
        <v>3020.0688</v>
      </c>
      <c r="M924">
        <f t="shared" si="70"/>
        <v>12.857645184136201</v>
      </c>
      <c r="N924" t="str">
        <f t="shared" si="71"/>
        <v>Medium</v>
      </c>
      <c r="O924" t="str">
        <f t="shared" si="72"/>
        <v>Regular</v>
      </c>
      <c r="P924">
        <f t="shared" si="73"/>
        <v>24</v>
      </c>
      <c r="Q924">
        <f t="shared" ca="1" si="74"/>
        <v>41</v>
      </c>
      <c r="R924" t="str">
        <f>IFERROR(VLOOKUP(J924,#REF!, 2,0),"Unknown")</f>
        <v>Unknown</v>
      </c>
    </row>
    <row r="925" spans="1:18" ht="12.5" x14ac:dyDescent="0.25">
      <c r="A925" s="1" t="s">
        <v>897</v>
      </c>
      <c r="B925" s="1">
        <v>16.100000000000001</v>
      </c>
      <c r="C925" s="1" t="s">
        <v>20</v>
      </c>
      <c r="D925" s="7">
        <v>4.7996608000000003E-2</v>
      </c>
      <c r="E925" s="1" t="s">
        <v>43</v>
      </c>
      <c r="F925" s="4">
        <v>127.03619999999999</v>
      </c>
      <c r="G925" s="1" t="s">
        <v>22</v>
      </c>
      <c r="H925" s="1">
        <v>2009</v>
      </c>
      <c r="I925" s="1" t="s">
        <v>16</v>
      </c>
      <c r="J925" s="1" t="s">
        <v>23</v>
      </c>
      <c r="K925" s="1" t="s">
        <v>24</v>
      </c>
      <c r="L925" s="4">
        <v>1384.1982</v>
      </c>
      <c r="M925">
        <f t="shared" si="70"/>
        <v>16.100000000000001</v>
      </c>
      <c r="N925" t="str">
        <f t="shared" si="71"/>
        <v>Medium</v>
      </c>
      <c r="O925" t="str">
        <f t="shared" si="72"/>
        <v>Regular</v>
      </c>
      <c r="P925">
        <f t="shared" si="73"/>
        <v>11</v>
      </c>
      <c r="Q925">
        <f t="shared" ca="1" si="74"/>
        <v>17</v>
      </c>
      <c r="R925" t="str">
        <f>IFERROR(VLOOKUP(J925,#REF!, 2,0),"Unknown")</f>
        <v>Unknown</v>
      </c>
    </row>
    <row r="926" spans="1:18" ht="12.5" x14ac:dyDescent="0.25">
      <c r="A926" s="1" t="s">
        <v>897</v>
      </c>
      <c r="B926" s="1">
        <v>16.100000000000001</v>
      </c>
      <c r="C926" s="1" t="s">
        <v>20</v>
      </c>
      <c r="D926" s="7">
        <v>8.0010552999999998E-2</v>
      </c>
      <c r="E926" s="1" t="s">
        <v>43</v>
      </c>
      <c r="F926" s="4">
        <v>124.2362</v>
      </c>
      <c r="G926" s="1" t="s">
        <v>29</v>
      </c>
      <c r="H926" s="1">
        <v>1998</v>
      </c>
      <c r="J926" s="1" t="s">
        <v>23</v>
      </c>
      <c r="K926" s="1" t="s">
        <v>30</v>
      </c>
      <c r="L926" s="4">
        <v>377.5086</v>
      </c>
      <c r="M926">
        <f t="shared" si="70"/>
        <v>16.100000000000001</v>
      </c>
      <c r="N926" t="str">
        <f t="shared" si="71"/>
        <v>Small</v>
      </c>
      <c r="O926" t="str">
        <f t="shared" si="72"/>
        <v>Regular</v>
      </c>
      <c r="P926">
        <f t="shared" si="73"/>
        <v>3</v>
      </c>
      <c r="Q926">
        <f t="shared" ca="1" si="74"/>
        <v>28</v>
      </c>
      <c r="R926" t="str">
        <f>IFERROR(VLOOKUP(J926,#REF!, 2,0),"Unknown")</f>
        <v>Unknown</v>
      </c>
    </row>
    <row r="927" spans="1:18" ht="12.5" x14ac:dyDescent="0.25">
      <c r="A927" s="1" t="s">
        <v>897</v>
      </c>
      <c r="B927" s="1">
        <v>16.100000000000001</v>
      </c>
      <c r="C927" s="1" t="s">
        <v>20</v>
      </c>
      <c r="D927" s="7">
        <v>4.7792845E-2</v>
      </c>
      <c r="E927" s="1" t="s">
        <v>43</v>
      </c>
      <c r="F927" s="4">
        <v>126.1362</v>
      </c>
      <c r="G927" s="1" t="s">
        <v>62</v>
      </c>
      <c r="H927" s="1">
        <v>2004</v>
      </c>
      <c r="I927" s="1" t="s">
        <v>51</v>
      </c>
      <c r="J927" s="1" t="s">
        <v>45</v>
      </c>
      <c r="K927" s="1" t="s">
        <v>18</v>
      </c>
      <c r="L927" s="4">
        <v>3271.7411999999999</v>
      </c>
      <c r="M927">
        <f t="shared" si="70"/>
        <v>16.100000000000001</v>
      </c>
      <c r="N927" t="str">
        <f t="shared" si="71"/>
        <v>Small</v>
      </c>
      <c r="O927" t="str">
        <f t="shared" si="72"/>
        <v>Regular</v>
      </c>
      <c r="P927">
        <f t="shared" si="73"/>
        <v>26</v>
      </c>
      <c r="Q927">
        <f t="shared" ca="1" si="74"/>
        <v>22</v>
      </c>
      <c r="R927" t="str">
        <f>IFERROR(VLOOKUP(J927,#REF!, 2,0),"Unknown")</f>
        <v>Unknown</v>
      </c>
    </row>
    <row r="928" spans="1:18" ht="12.5" x14ac:dyDescent="0.25">
      <c r="A928" s="1" t="s">
        <v>1266</v>
      </c>
      <c r="B928" s="1">
        <v>7.1</v>
      </c>
      <c r="C928" s="1" t="s">
        <v>13</v>
      </c>
      <c r="D928" s="7">
        <v>0.109990885</v>
      </c>
      <c r="E928" s="1" t="s">
        <v>28</v>
      </c>
      <c r="F928" s="4">
        <v>172.90799999999999</v>
      </c>
      <c r="G928" s="1" t="s">
        <v>62</v>
      </c>
      <c r="H928" s="1">
        <v>2004</v>
      </c>
      <c r="I928" s="1" t="s">
        <v>51</v>
      </c>
      <c r="J928" s="1" t="s">
        <v>45</v>
      </c>
      <c r="K928" s="1" t="s">
        <v>18</v>
      </c>
      <c r="L928" s="4">
        <v>2769.7280000000001</v>
      </c>
      <c r="M928">
        <f t="shared" si="70"/>
        <v>7.1</v>
      </c>
      <c r="N928" t="str">
        <f t="shared" si="71"/>
        <v>Small</v>
      </c>
      <c r="O928" t="str">
        <f t="shared" si="72"/>
        <v>Low  Fat</v>
      </c>
      <c r="P928">
        <f t="shared" si="73"/>
        <v>16</v>
      </c>
      <c r="Q928">
        <f t="shared" ca="1" si="74"/>
        <v>22</v>
      </c>
      <c r="R928" t="str">
        <f>IFERROR(VLOOKUP(J928,#REF!, 2,0),"Unknown")</f>
        <v>Unknown</v>
      </c>
    </row>
    <row r="929" spans="1:18" ht="12.5" x14ac:dyDescent="0.25">
      <c r="A929" s="1" t="s">
        <v>1266</v>
      </c>
      <c r="B929" s="1">
        <v>7.1</v>
      </c>
      <c r="C929" s="1" t="s">
        <v>92</v>
      </c>
      <c r="D929" s="7">
        <v>0.110459828</v>
      </c>
      <c r="E929" s="1" t="s">
        <v>28</v>
      </c>
      <c r="F929" s="4">
        <v>172.108</v>
      </c>
      <c r="G929" s="1" t="s">
        <v>22</v>
      </c>
      <c r="H929" s="1">
        <v>2009</v>
      </c>
      <c r="I929" s="1" t="s">
        <v>16</v>
      </c>
      <c r="J929" s="1" t="s">
        <v>23</v>
      </c>
      <c r="K929" s="1" t="s">
        <v>24</v>
      </c>
      <c r="L929" s="4">
        <v>2250.404</v>
      </c>
      <c r="M929">
        <f t="shared" si="70"/>
        <v>7.1</v>
      </c>
      <c r="N929" t="str">
        <f t="shared" si="71"/>
        <v>Medium</v>
      </c>
      <c r="O929" t="str">
        <f t="shared" si="72"/>
        <v>Low  Fat</v>
      </c>
      <c r="P929">
        <f t="shared" si="73"/>
        <v>13</v>
      </c>
      <c r="Q929">
        <f t="shared" ca="1" si="74"/>
        <v>17</v>
      </c>
      <c r="R929" t="str">
        <f>IFERROR(VLOOKUP(J929,#REF!, 2,0),"Unknown")</f>
        <v>Unknown</v>
      </c>
    </row>
    <row r="930" spans="1:18" ht="12.5" x14ac:dyDescent="0.25">
      <c r="A930" s="1" t="s">
        <v>1266</v>
      </c>
      <c r="B930" s="1">
        <v>7.1</v>
      </c>
      <c r="C930" s="1" t="s">
        <v>13</v>
      </c>
      <c r="D930" s="7">
        <v>0.110234793</v>
      </c>
      <c r="E930" s="1" t="s">
        <v>28</v>
      </c>
      <c r="F930" s="4">
        <v>171.708</v>
      </c>
      <c r="G930" s="1" t="s">
        <v>44</v>
      </c>
      <c r="H930" s="1">
        <v>2002</v>
      </c>
      <c r="J930" s="1" t="s">
        <v>45</v>
      </c>
      <c r="K930" s="1" t="s">
        <v>18</v>
      </c>
      <c r="L930" s="4">
        <v>3115.944</v>
      </c>
      <c r="M930">
        <f t="shared" si="70"/>
        <v>7.1</v>
      </c>
      <c r="N930" t="str">
        <f t="shared" si="71"/>
        <v>Small</v>
      </c>
      <c r="O930" t="str">
        <f t="shared" si="72"/>
        <v>Low  Fat</v>
      </c>
      <c r="P930">
        <f t="shared" si="73"/>
        <v>18</v>
      </c>
      <c r="Q930">
        <f t="shared" ca="1" si="74"/>
        <v>24</v>
      </c>
      <c r="R930" t="str">
        <f>IFERROR(VLOOKUP(J930,#REF!, 2,0),"Unknown")</f>
        <v>Unknown</v>
      </c>
    </row>
    <row r="931" spans="1:18" ht="12.5" x14ac:dyDescent="0.25">
      <c r="A931" s="1" t="s">
        <v>1266</v>
      </c>
      <c r="B931" s="1">
        <v>7.1</v>
      </c>
      <c r="C931" s="1" t="s">
        <v>13</v>
      </c>
      <c r="D931" s="7">
        <v>0.110633958</v>
      </c>
      <c r="E931" s="1" t="s">
        <v>28</v>
      </c>
      <c r="F931" s="4">
        <v>173.80799999999999</v>
      </c>
      <c r="G931" s="1" t="s">
        <v>47</v>
      </c>
      <c r="H931" s="1">
        <v>2007</v>
      </c>
      <c r="J931" s="1" t="s">
        <v>45</v>
      </c>
      <c r="K931" s="1" t="s">
        <v>18</v>
      </c>
      <c r="L931" s="4">
        <v>1211.7560000000001</v>
      </c>
      <c r="M931">
        <f t="shared" si="70"/>
        <v>7.1</v>
      </c>
      <c r="N931" t="str">
        <f t="shared" si="71"/>
        <v>Small</v>
      </c>
      <c r="O931" t="str">
        <f t="shared" si="72"/>
        <v>Low  Fat</v>
      </c>
      <c r="P931">
        <f t="shared" si="73"/>
        <v>7</v>
      </c>
      <c r="Q931">
        <f t="shared" ca="1" si="74"/>
        <v>19</v>
      </c>
      <c r="R931" t="str">
        <f>IFERROR(VLOOKUP(J931,#REF!, 2,0),"Unknown")</f>
        <v>Unknown</v>
      </c>
    </row>
    <row r="932" spans="1:18" ht="12.5" x14ac:dyDescent="0.25">
      <c r="A932" s="1" t="s">
        <v>1191</v>
      </c>
      <c r="B932" s="1">
        <v>14</v>
      </c>
      <c r="C932" s="1" t="s">
        <v>13</v>
      </c>
      <c r="D932" s="7">
        <v>3.0094191999999999E-2</v>
      </c>
      <c r="E932" s="1" t="s">
        <v>28</v>
      </c>
      <c r="F932" s="4">
        <v>215.7192</v>
      </c>
      <c r="G932" s="1" t="s">
        <v>50</v>
      </c>
      <c r="H932" s="1">
        <v>1997</v>
      </c>
      <c r="I932" s="1" t="s">
        <v>51</v>
      </c>
      <c r="J932" s="1" t="s">
        <v>17</v>
      </c>
      <c r="K932" s="1" t="s">
        <v>18</v>
      </c>
      <c r="L932" s="4">
        <v>1078.596</v>
      </c>
      <c r="M932">
        <f t="shared" si="70"/>
        <v>14</v>
      </c>
      <c r="N932" t="str">
        <f t="shared" si="71"/>
        <v>Small</v>
      </c>
      <c r="O932" t="str">
        <f t="shared" si="72"/>
        <v>Low  Fat</v>
      </c>
      <c r="P932">
        <f t="shared" si="73"/>
        <v>5</v>
      </c>
      <c r="Q932">
        <f t="shared" ca="1" si="74"/>
        <v>29</v>
      </c>
      <c r="R932" t="str">
        <f>IFERROR(VLOOKUP(J932,#REF!, 2,0),"Unknown")</f>
        <v>Unknown</v>
      </c>
    </row>
    <row r="933" spans="1:18" ht="12.5" x14ac:dyDescent="0.25">
      <c r="A933" s="1" t="s">
        <v>1191</v>
      </c>
      <c r="B933" s="1">
        <v>14</v>
      </c>
      <c r="C933" s="1" t="s">
        <v>13</v>
      </c>
      <c r="D933" s="7">
        <v>5.0371508000000002E-2</v>
      </c>
      <c r="E933" s="1" t="s">
        <v>28</v>
      </c>
      <c r="F933" s="4">
        <v>214.7192</v>
      </c>
      <c r="G933" s="1" t="s">
        <v>29</v>
      </c>
      <c r="H933" s="1">
        <v>1998</v>
      </c>
      <c r="J933" s="1" t="s">
        <v>23</v>
      </c>
      <c r="K933" s="1" t="s">
        <v>30</v>
      </c>
      <c r="L933" s="4">
        <v>862.8768</v>
      </c>
      <c r="M933">
        <f t="shared" si="70"/>
        <v>14</v>
      </c>
      <c r="N933" t="str">
        <f t="shared" si="71"/>
        <v>Small</v>
      </c>
      <c r="O933" t="str">
        <f t="shared" si="72"/>
        <v>Low  Fat</v>
      </c>
      <c r="P933">
        <f t="shared" si="73"/>
        <v>4</v>
      </c>
      <c r="Q933">
        <f t="shared" ca="1" si="74"/>
        <v>28</v>
      </c>
      <c r="R933" t="str">
        <f>IFERROR(VLOOKUP(J933,#REF!, 2,0),"Unknown")</f>
        <v>Unknown</v>
      </c>
    </row>
    <row r="934" spans="1:18" ht="12.5" x14ac:dyDescent="0.25">
      <c r="A934" s="1" t="s">
        <v>1191</v>
      </c>
      <c r="B934" s="1">
        <v>14</v>
      </c>
      <c r="C934" s="1" t="s">
        <v>13</v>
      </c>
      <c r="D934" s="7">
        <v>3.0216783000000001E-2</v>
      </c>
      <c r="E934" s="1" t="s">
        <v>28</v>
      </c>
      <c r="F934" s="4">
        <v>216.61920000000001</v>
      </c>
      <c r="G934" s="1" t="s">
        <v>22</v>
      </c>
      <c r="H934" s="1">
        <v>2009</v>
      </c>
      <c r="I934" s="1" t="s">
        <v>16</v>
      </c>
      <c r="J934" s="1" t="s">
        <v>23</v>
      </c>
      <c r="K934" s="1" t="s">
        <v>24</v>
      </c>
      <c r="L934" s="4">
        <v>3020.0688</v>
      </c>
      <c r="M934">
        <f t="shared" si="70"/>
        <v>14</v>
      </c>
      <c r="N934" t="str">
        <f t="shared" si="71"/>
        <v>Medium</v>
      </c>
      <c r="O934" t="str">
        <f t="shared" si="72"/>
        <v>Low  Fat</v>
      </c>
      <c r="P934">
        <f t="shared" si="73"/>
        <v>14</v>
      </c>
      <c r="Q934">
        <f t="shared" ca="1" si="74"/>
        <v>17</v>
      </c>
      <c r="R934" t="str">
        <f>IFERROR(VLOOKUP(J934,#REF!, 2,0),"Unknown")</f>
        <v>Unknown</v>
      </c>
    </row>
    <row r="935" spans="1:18" ht="12.5" x14ac:dyDescent="0.25">
      <c r="A935" s="1" t="s">
        <v>1191</v>
      </c>
      <c r="B935" s="1">
        <v>14</v>
      </c>
      <c r="C935" s="1" t="s">
        <v>92</v>
      </c>
      <c r="D935" s="7">
        <v>0</v>
      </c>
      <c r="E935" s="1" t="s">
        <v>28</v>
      </c>
      <c r="F935" s="4">
        <v>216.91919999999999</v>
      </c>
      <c r="G935" s="1" t="s">
        <v>47</v>
      </c>
      <c r="H935" s="1">
        <v>2007</v>
      </c>
      <c r="J935" s="1" t="s">
        <v>45</v>
      </c>
      <c r="K935" s="1" t="s">
        <v>18</v>
      </c>
      <c r="L935" s="4">
        <v>6471.576</v>
      </c>
      <c r="M935">
        <f t="shared" si="70"/>
        <v>14</v>
      </c>
      <c r="N935" t="str">
        <f t="shared" si="71"/>
        <v>Small</v>
      </c>
      <c r="O935" t="str">
        <f t="shared" si="72"/>
        <v>Low  Fat</v>
      </c>
      <c r="P935">
        <f t="shared" si="73"/>
        <v>30</v>
      </c>
      <c r="Q935">
        <f t="shared" ca="1" si="74"/>
        <v>19</v>
      </c>
      <c r="R935" t="str">
        <f>IFERROR(VLOOKUP(J935,#REF!, 2,0),"Unknown")</f>
        <v>Unknown</v>
      </c>
    </row>
    <row r="936" spans="1:18" ht="12.5" x14ac:dyDescent="0.25">
      <c r="A936" s="1" t="s">
        <v>1191</v>
      </c>
      <c r="B936" s="1">
        <v>14</v>
      </c>
      <c r="C936" s="1" t="s">
        <v>13</v>
      </c>
      <c r="D936" s="7">
        <v>3.0155224000000001E-2</v>
      </c>
      <c r="E936" s="1" t="s">
        <v>28</v>
      </c>
      <c r="F936" s="4">
        <v>214.7192</v>
      </c>
      <c r="G936" s="1" t="s">
        <v>44</v>
      </c>
      <c r="H936" s="1">
        <v>2002</v>
      </c>
      <c r="J936" s="1" t="s">
        <v>45</v>
      </c>
      <c r="K936" s="1" t="s">
        <v>18</v>
      </c>
      <c r="L936" s="4">
        <v>3020.0688</v>
      </c>
      <c r="M936">
        <f t="shared" si="70"/>
        <v>14</v>
      </c>
      <c r="N936" t="str">
        <f t="shared" si="71"/>
        <v>Small</v>
      </c>
      <c r="O936" t="str">
        <f t="shared" si="72"/>
        <v>Low  Fat</v>
      </c>
      <c r="P936">
        <f t="shared" si="73"/>
        <v>14</v>
      </c>
      <c r="Q936">
        <f t="shared" ca="1" si="74"/>
        <v>24</v>
      </c>
      <c r="R936" t="str">
        <f>IFERROR(VLOOKUP(J936,#REF!, 2,0),"Unknown")</f>
        <v>Unknown</v>
      </c>
    </row>
    <row r="937" spans="1:18" ht="12.5" x14ac:dyDescent="0.25">
      <c r="A937" s="1" t="s">
        <v>1191</v>
      </c>
      <c r="B937" s="1">
        <v>14</v>
      </c>
      <c r="C937" s="1" t="s">
        <v>13</v>
      </c>
      <c r="D937" s="7">
        <v>3.0140981000000001E-2</v>
      </c>
      <c r="E937" s="1" t="s">
        <v>28</v>
      </c>
      <c r="F937" s="4">
        <v>216.01920000000001</v>
      </c>
      <c r="G937" s="1" t="s">
        <v>15</v>
      </c>
      <c r="H937" s="1">
        <v>1999</v>
      </c>
      <c r="I937" s="1" t="s">
        <v>16</v>
      </c>
      <c r="J937" s="1" t="s">
        <v>17</v>
      </c>
      <c r="K937" s="1" t="s">
        <v>18</v>
      </c>
      <c r="L937" s="4">
        <v>2588.6304</v>
      </c>
      <c r="M937">
        <f t="shared" si="70"/>
        <v>14</v>
      </c>
      <c r="N937" t="str">
        <f t="shared" si="71"/>
        <v>Medium</v>
      </c>
      <c r="O937" t="str">
        <f t="shared" si="72"/>
        <v>Low  Fat</v>
      </c>
      <c r="P937">
        <f t="shared" si="73"/>
        <v>12</v>
      </c>
      <c r="Q937">
        <f t="shared" ca="1" si="74"/>
        <v>27</v>
      </c>
      <c r="R937" t="str">
        <f>IFERROR(VLOOKUP(J937,#REF!, 2,0),"Unknown")</f>
        <v>Unknown</v>
      </c>
    </row>
    <row r="938" spans="1:18" ht="12.5" x14ac:dyDescent="0.25">
      <c r="A938" s="1" t="s">
        <v>1191</v>
      </c>
      <c r="C938" s="1" t="s">
        <v>92</v>
      </c>
      <c r="D938" s="7">
        <v>5.2691045999999998E-2</v>
      </c>
      <c r="E938" s="1" t="s">
        <v>28</v>
      </c>
      <c r="F938" s="4">
        <v>216.3192</v>
      </c>
      <c r="G938" s="1" t="s">
        <v>67</v>
      </c>
      <c r="H938" s="1">
        <v>1985</v>
      </c>
      <c r="I938" s="1" t="s">
        <v>51</v>
      </c>
      <c r="J938" s="1" t="s">
        <v>17</v>
      </c>
      <c r="K938" s="1" t="s">
        <v>30</v>
      </c>
      <c r="L938" s="4">
        <v>215.7192</v>
      </c>
      <c r="M938">
        <f t="shared" si="70"/>
        <v>12.857645184136201</v>
      </c>
      <c r="N938" t="str">
        <f t="shared" si="71"/>
        <v>Small</v>
      </c>
      <c r="O938" t="str">
        <f t="shared" si="72"/>
        <v>Low  Fat</v>
      </c>
      <c r="P938">
        <f t="shared" si="73"/>
        <v>1</v>
      </c>
      <c r="Q938">
        <f t="shared" ca="1" si="74"/>
        <v>41</v>
      </c>
      <c r="R938" t="str">
        <f>IFERROR(VLOOKUP(J938,#REF!, 2,0),"Unknown")</f>
        <v>Unknown</v>
      </c>
    </row>
    <row r="939" spans="1:18" ht="12.5" x14ac:dyDescent="0.25">
      <c r="A939" s="1" t="s">
        <v>332</v>
      </c>
      <c r="B939" s="1">
        <v>6.48</v>
      </c>
      <c r="C939" s="1" t="s">
        <v>13</v>
      </c>
      <c r="D939" s="7">
        <v>3.3968646999999998E-2</v>
      </c>
      <c r="E939" s="1" t="s">
        <v>38</v>
      </c>
      <c r="F939" s="4">
        <v>148.0076</v>
      </c>
      <c r="G939" s="1" t="s">
        <v>44</v>
      </c>
      <c r="H939" s="1">
        <v>2002</v>
      </c>
      <c r="J939" s="1" t="s">
        <v>45</v>
      </c>
      <c r="K939" s="1" t="s">
        <v>18</v>
      </c>
      <c r="L939" s="4">
        <v>886.84559999999999</v>
      </c>
      <c r="M939">
        <f t="shared" si="70"/>
        <v>6.48</v>
      </c>
      <c r="N939" t="str">
        <f t="shared" si="71"/>
        <v>Small</v>
      </c>
      <c r="O939" t="str">
        <f t="shared" si="72"/>
        <v>Low  Fat</v>
      </c>
      <c r="P939">
        <f t="shared" si="73"/>
        <v>6</v>
      </c>
      <c r="Q939">
        <f t="shared" ca="1" si="74"/>
        <v>24</v>
      </c>
      <c r="R939" t="str">
        <f>IFERROR(VLOOKUP(J939,#REF!, 2,0),"Unknown")</f>
        <v>Unknown</v>
      </c>
    </row>
    <row r="940" spans="1:18" ht="12.5" x14ac:dyDescent="0.25">
      <c r="A940" s="1" t="s">
        <v>332</v>
      </c>
      <c r="B940" s="1">
        <v>6.48</v>
      </c>
      <c r="C940" s="1" t="s">
        <v>92</v>
      </c>
      <c r="D940" s="7">
        <v>3.3952602999999998E-2</v>
      </c>
      <c r="E940" s="1" t="s">
        <v>38</v>
      </c>
      <c r="F940" s="4">
        <v>148.20760000000001</v>
      </c>
      <c r="G940" s="1" t="s">
        <v>15</v>
      </c>
      <c r="H940" s="1">
        <v>1999</v>
      </c>
      <c r="I940" s="1" t="s">
        <v>16</v>
      </c>
      <c r="J940" s="1" t="s">
        <v>17</v>
      </c>
      <c r="K940" s="1" t="s">
        <v>18</v>
      </c>
      <c r="L940" s="4">
        <v>3399.5747999999999</v>
      </c>
      <c r="M940">
        <f t="shared" si="70"/>
        <v>6.48</v>
      </c>
      <c r="N940" t="str">
        <f t="shared" si="71"/>
        <v>Medium</v>
      </c>
      <c r="O940" t="str">
        <f t="shared" si="72"/>
        <v>Low  Fat</v>
      </c>
      <c r="P940">
        <f t="shared" si="73"/>
        <v>23</v>
      </c>
      <c r="Q940">
        <f t="shared" ca="1" si="74"/>
        <v>27</v>
      </c>
      <c r="R940" t="str">
        <f>IFERROR(VLOOKUP(J940,#REF!, 2,0),"Unknown")</f>
        <v>Unknown</v>
      </c>
    </row>
    <row r="941" spans="1:18" ht="12.5" x14ac:dyDescent="0.25">
      <c r="A941" s="1" t="s">
        <v>332</v>
      </c>
      <c r="B941" s="1">
        <v>6.48</v>
      </c>
      <c r="C941" s="1" t="s">
        <v>13</v>
      </c>
      <c r="D941" s="7">
        <v>3.3899897999999998E-2</v>
      </c>
      <c r="E941" s="1" t="s">
        <v>38</v>
      </c>
      <c r="F941" s="4">
        <v>146.9076</v>
      </c>
      <c r="G941" s="1" t="s">
        <v>50</v>
      </c>
      <c r="H941" s="1">
        <v>1997</v>
      </c>
      <c r="I941" s="1" t="s">
        <v>51</v>
      </c>
      <c r="J941" s="1" t="s">
        <v>17</v>
      </c>
      <c r="K941" s="1" t="s">
        <v>18</v>
      </c>
      <c r="L941" s="4">
        <v>2956.152</v>
      </c>
      <c r="M941">
        <f t="shared" si="70"/>
        <v>6.48</v>
      </c>
      <c r="N941" t="str">
        <f t="shared" si="71"/>
        <v>Small</v>
      </c>
      <c r="O941" t="str">
        <f t="shared" si="72"/>
        <v>Low  Fat</v>
      </c>
      <c r="P941">
        <f t="shared" si="73"/>
        <v>20</v>
      </c>
      <c r="Q941">
        <f t="shared" ca="1" si="74"/>
        <v>29</v>
      </c>
      <c r="R941" t="str">
        <f>IFERROR(VLOOKUP(J941,#REF!, 2,0),"Unknown")</f>
        <v>Unknown</v>
      </c>
    </row>
    <row r="942" spans="1:18" ht="12.5" x14ac:dyDescent="0.25">
      <c r="A942" s="1" t="s">
        <v>332</v>
      </c>
      <c r="B942" s="1">
        <v>6.48</v>
      </c>
      <c r="C942" s="1" t="s">
        <v>13</v>
      </c>
      <c r="D942" s="7">
        <v>3.3893487E-2</v>
      </c>
      <c r="E942" s="1" t="s">
        <v>38</v>
      </c>
      <c r="F942" s="4">
        <v>147.0076</v>
      </c>
      <c r="G942" s="1" t="s">
        <v>62</v>
      </c>
      <c r="H942" s="1">
        <v>2004</v>
      </c>
      <c r="I942" s="1" t="s">
        <v>51</v>
      </c>
      <c r="J942" s="1" t="s">
        <v>45</v>
      </c>
      <c r="K942" s="1" t="s">
        <v>18</v>
      </c>
      <c r="L942" s="4">
        <v>3103.9596000000001</v>
      </c>
      <c r="M942">
        <f t="shared" si="70"/>
        <v>6.48</v>
      </c>
      <c r="N942" t="str">
        <f t="shared" si="71"/>
        <v>Small</v>
      </c>
      <c r="O942" t="str">
        <f t="shared" si="72"/>
        <v>Low  Fat</v>
      </c>
      <c r="P942">
        <f t="shared" si="73"/>
        <v>21</v>
      </c>
      <c r="Q942">
        <f t="shared" ca="1" si="74"/>
        <v>22</v>
      </c>
      <c r="R942" t="str">
        <f>IFERROR(VLOOKUP(J942,#REF!, 2,0),"Unknown")</f>
        <v>Unknown</v>
      </c>
    </row>
    <row r="943" spans="1:18" ht="12.5" x14ac:dyDescent="0.25">
      <c r="A943" s="1" t="s">
        <v>332</v>
      </c>
      <c r="B943" s="1">
        <v>6.48</v>
      </c>
      <c r="C943" s="1" t="s">
        <v>13</v>
      </c>
      <c r="D943" s="7">
        <v>3.4091649000000002E-2</v>
      </c>
      <c r="E943" s="1" t="s">
        <v>38</v>
      </c>
      <c r="F943" s="4">
        <v>146.20760000000001</v>
      </c>
      <c r="G943" s="1" t="s">
        <v>47</v>
      </c>
      <c r="H943" s="1">
        <v>2007</v>
      </c>
      <c r="J943" s="1" t="s">
        <v>45</v>
      </c>
      <c r="K943" s="1" t="s">
        <v>18</v>
      </c>
      <c r="L943" s="4">
        <v>2364.9216000000001</v>
      </c>
      <c r="M943">
        <f t="shared" si="70"/>
        <v>6.48</v>
      </c>
      <c r="N943" t="str">
        <f t="shared" si="71"/>
        <v>Small</v>
      </c>
      <c r="O943" t="str">
        <f t="shared" si="72"/>
        <v>Low  Fat</v>
      </c>
      <c r="P943">
        <f t="shared" si="73"/>
        <v>16</v>
      </c>
      <c r="Q943">
        <f t="shared" ca="1" si="74"/>
        <v>19</v>
      </c>
      <c r="R943" t="str">
        <f>IFERROR(VLOOKUP(J943,#REF!, 2,0),"Unknown")</f>
        <v>Unknown</v>
      </c>
    </row>
    <row r="944" spans="1:18" ht="12.5" x14ac:dyDescent="0.25">
      <c r="A944" s="1" t="s">
        <v>599</v>
      </c>
      <c r="C944" s="1" t="s">
        <v>13</v>
      </c>
      <c r="D944" s="7">
        <v>1.4788594E-2</v>
      </c>
      <c r="E944" s="1" t="s">
        <v>119</v>
      </c>
      <c r="F944" s="4">
        <v>174.40799999999999</v>
      </c>
      <c r="G944" s="1" t="s">
        <v>40</v>
      </c>
      <c r="H944" s="1">
        <v>1985</v>
      </c>
      <c r="I944" s="1" t="s">
        <v>16</v>
      </c>
      <c r="J944" s="1" t="s">
        <v>23</v>
      </c>
      <c r="K944" s="1" t="s">
        <v>41</v>
      </c>
      <c r="L944" s="4">
        <v>7443.6440000000002</v>
      </c>
      <c r="M944">
        <f t="shared" si="70"/>
        <v>12.857645184136201</v>
      </c>
      <c r="N944" t="str">
        <f t="shared" si="71"/>
        <v>Medium</v>
      </c>
      <c r="O944" t="str">
        <f t="shared" si="72"/>
        <v>Low  Fat</v>
      </c>
      <c r="P944">
        <f t="shared" si="73"/>
        <v>43</v>
      </c>
      <c r="Q944">
        <f t="shared" ca="1" si="74"/>
        <v>41</v>
      </c>
      <c r="R944" t="str">
        <f>IFERROR(VLOOKUP(J944,#REF!, 2,0),"Unknown")</f>
        <v>Unknown</v>
      </c>
    </row>
    <row r="945" spans="1:18" ht="12.5" x14ac:dyDescent="0.25">
      <c r="A945" s="1" t="s">
        <v>599</v>
      </c>
      <c r="B945" s="1">
        <v>11.5</v>
      </c>
      <c r="C945" s="1" t="s">
        <v>13</v>
      </c>
      <c r="D945" s="7">
        <v>1.4944614E-2</v>
      </c>
      <c r="E945" s="1" t="s">
        <v>119</v>
      </c>
      <c r="F945" s="4">
        <v>171.80799999999999</v>
      </c>
      <c r="G945" s="1" t="s">
        <v>47</v>
      </c>
      <c r="H945" s="1">
        <v>2007</v>
      </c>
      <c r="J945" s="1" t="s">
        <v>45</v>
      </c>
      <c r="K945" s="1" t="s">
        <v>18</v>
      </c>
      <c r="L945" s="4">
        <v>5712.5640000000003</v>
      </c>
      <c r="M945">
        <f t="shared" si="70"/>
        <v>11.5</v>
      </c>
      <c r="N945" t="str">
        <f t="shared" si="71"/>
        <v>Small</v>
      </c>
      <c r="O945" t="str">
        <f t="shared" si="72"/>
        <v>Low  Fat</v>
      </c>
      <c r="P945">
        <f t="shared" si="73"/>
        <v>33</v>
      </c>
      <c r="Q945">
        <f t="shared" ca="1" si="74"/>
        <v>19</v>
      </c>
      <c r="R945" t="str">
        <f>IFERROR(VLOOKUP(J945,#REF!, 2,0),"Unknown")</f>
        <v>Unknown</v>
      </c>
    </row>
    <row r="946" spans="1:18" ht="12.5" x14ac:dyDescent="0.25">
      <c r="A946" s="1" t="s">
        <v>599</v>
      </c>
      <c r="B946" s="1">
        <v>11.5</v>
      </c>
      <c r="C946" s="1" t="s">
        <v>13</v>
      </c>
      <c r="D946" s="7">
        <v>1.4921093E-2</v>
      </c>
      <c r="E946" s="1" t="s">
        <v>119</v>
      </c>
      <c r="F946" s="4">
        <v>173.90799999999999</v>
      </c>
      <c r="G946" s="1" t="s">
        <v>22</v>
      </c>
      <c r="H946" s="1">
        <v>2009</v>
      </c>
      <c r="I946" s="1" t="s">
        <v>16</v>
      </c>
      <c r="J946" s="1" t="s">
        <v>23</v>
      </c>
      <c r="K946" s="1" t="s">
        <v>24</v>
      </c>
      <c r="L946" s="4">
        <v>1211.7560000000001</v>
      </c>
      <c r="M946">
        <f t="shared" si="70"/>
        <v>11.5</v>
      </c>
      <c r="N946" t="str">
        <f t="shared" si="71"/>
        <v>Medium</v>
      </c>
      <c r="O946" t="str">
        <f t="shared" si="72"/>
        <v>Low  Fat</v>
      </c>
      <c r="P946">
        <f t="shared" si="73"/>
        <v>7</v>
      </c>
      <c r="Q946">
        <f t="shared" ca="1" si="74"/>
        <v>17</v>
      </c>
      <c r="R946" t="str">
        <f>IFERROR(VLOOKUP(J946,#REF!, 2,0),"Unknown")</f>
        <v>Unknown</v>
      </c>
    </row>
    <row r="947" spans="1:18" ht="12.5" x14ac:dyDescent="0.25">
      <c r="A947" s="1" t="s">
        <v>599</v>
      </c>
      <c r="B947" s="1">
        <v>11.5</v>
      </c>
      <c r="C947" s="1" t="s">
        <v>13</v>
      </c>
      <c r="D947" s="7">
        <v>1.4848190000000001E-2</v>
      </c>
      <c r="E947" s="1" t="s">
        <v>119</v>
      </c>
      <c r="F947" s="4">
        <v>172.108</v>
      </c>
      <c r="G947" s="1" t="s">
        <v>33</v>
      </c>
      <c r="H947" s="1">
        <v>1987</v>
      </c>
      <c r="I947" s="1" t="s">
        <v>34</v>
      </c>
      <c r="J947" s="1" t="s">
        <v>23</v>
      </c>
      <c r="K947" s="1" t="s">
        <v>18</v>
      </c>
      <c r="L947" s="4">
        <v>2077.2959999999998</v>
      </c>
      <c r="M947">
        <f t="shared" si="70"/>
        <v>11.5</v>
      </c>
      <c r="N947" t="str">
        <f t="shared" si="71"/>
        <v>High</v>
      </c>
      <c r="O947" t="str">
        <f t="shared" si="72"/>
        <v>Low  Fat</v>
      </c>
      <c r="P947">
        <f t="shared" si="73"/>
        <v>12</v>
      </c>
      <c r="Q947">
        <f t="shared" ca="1" si="74"/>
        <v>39</v>
      </c>
      <c r="R947" t="str">
        <f>IFERROR(VLOOKUP(J947,#REF!, 2,0),"Unknown")</f>
        <v>Unknown</v>
      </c>
    </row>
    <row r="948" spans="1:18" ht="12.5" x14ac:dyDescent="0.25">
      <c r="A948" s="1" t="s">
        <v>599</v>
      </c>
      <c r="B948" s="1">
        <v>11.5</v>
      </c>
      <c r="C948" s="1" t="s">
        <v>13</v>
      </c>
      <c r="D948" s="7">
        <v>1.4883660999999999E-2</v>
      </c>
      <c r="E948" s="1" t="s">
        <v>119</v>
      </c>
      <c r="F948" s="4">
        <v>174.50800000000001</v>
      </c>
      <c r="G948" s="1" t="s">
        <v>15</v>
      </c>
      <c r="H948" s="1">
        <v>1999</v>
      </c>
      <c r="I948" s="1" t="s">
        <v>16</v>
      </c>
      <c r="J948" s="1" t="s">
        <v>17</v>
      </c>
      <c r="K948" s="1" t="s">
        <v>18</v>
      </c>
      <c r="L948" s="4">
        <v>3635.268</v>
      </c>
      <c r="M948">
        <f t="shared" si="70"/>
        <v>11.5</v>
      </c>
      <c r="N948" t="str">
        <f t="shared" si="71"/>
        <v>Medium</v>
      </c>
      <c r="O948" t="str">
        <f t="shared" si="72"/>
        <v>Low  Fat</v>
      </c>
      <c r="P948">
        <f t="shared" si="73"/>
        <v>21</v>
      </c>
      <c r="Q948">
        <f t="shared" ca="1" si="74"/>
        <v>27</v>
      </c>
      <c r="R948" t="str">
        <f>IFERROR(VLOOKUP(J948,#REF!, 2,0),"Unknown")</f>
        <v>Unknown</v>
      </c>
    </row>
    <row r="949" spans="1:18" ht="12.5" x14ac:dyDescent="0.25">
      <c r="A949" s="1" t="s">
        <v>1387</v>
      </c>
      <c r="B949" s="1">
        <v>14.85</v>
      </c>
      <c r="C949" s="1" t="s">
        <v>20</v>
      </c>
      <c r="D949" s="7">
        <v>5.4142087999999998E-2</v>
      </c>
      <c r="E949" s="1" t="s">
        <v>36</v>
      </c>
      <c r="F949" s="4">
        <v>124.10720000000001</v>
      </c>
      <c r="G949" s="1" t="s">
        <v>47</v>
      </c>
      <c r="H949" s="1">
        <v>2007</v>
      </c>
      <c r="J949" s="1" t="s">
        <v>45</v>
      </c>
      <c r="K949" s="1" t="s">
        <v>18</v>
      </c>
      <c r="L949" s="4">
        <v>1837.6079999999999</v>
      </c>
      <c r="M949">
        <f t="shared" si="70"/>
        <v>14.85</v>
      </c>
      <c r="N949" t="str">
        <f t="shared" si="71"/>
        <v>Small</v>
      </c>
      <c r="O949" t="str">
        <f t="shared" si="72"/>
        <v>Regular</v>
      </c>
      <c r="P949">
        <f t="shared" si="73"/>
        <v>15</v>
      </c>
      <c r="Q949">
        <f t="shared" ca="1" si="74"/>
        <v>19</v>
      </c>
      <c r="R949" t="str">
        <f>IFERROR(VLOOKUP(J949,#REF!, 2,0),"Unknown")</f>
        <v>Unknown</v>
      </c>
    </row>
    <row r="950" spans="1:18" ht="12.5" x14ac:dyDescent="0.25">
      <c r="A950" s="1" t="s">
        <v>1387</v>
      </c>
      <c r="B950" s="1">
        <v>14.85</v>
      </c>
      <c r="C950" s="1" t="s">
        <v>20</v>
      </c>
      <c r="D950" s="7">
        <v>5.3837560999999999E-2</v>
      </c>
      <c r="E950" s="1" t="s">
        <v>36</v>
      </c>
      <c r="F950" s="4">
        <v>120.80719999999999</v>
      </c>
      <c r="G950" s="1" t="s">
        <v>50</v>
      </c>
      <c r="H950" s="1">
        <v>1997</v>
      </c>
      <c r="I950" s="1" t="s">
        <v>51</v>
      </c>
      <c r="J950" s="1" t="s">
        <v>17</v>
      </c>
      <c r="K950" s="1" t="s">
        <v>18</v>
      </c>
      <c r="L950" s="4">
        <v>4287.7520000000004</v>
      </c>
      <c r="M950">
        <f t="shared" si="70"/>
        <v>14.85</v>
      </c>
      <c r="N950" t="str">
        <f t="shared" si="71"/>
        <v>Small</v>
      </c>
      <c r="O950" t="str">
        <f t="shared" si="72"/>
        <v>Regular</v>
      </c>
      <c r="P950">
        <f t="shared" si="73"/>
        <v>35</v>
      </c>
      <c r="Q950">
        <f t="shared" ca="1" si="74"/>
        <v>29</v>
      </c>
      <c r="R950" t="str">
        <f>IFERROR(VLOOKUP(J950,#REF!, 2,0),"Unknown")</f>
        <v>Unknown</v>
      </c>
    </row>
    <row r="951" spans="1:18" ht="12.5" x14ac:dyDescent="0.25">
      <c r="A951" s="1" t="s">
        <v>1387</v>
      </c>
      <c r="C951" s="1" t="s">
        <v>20</v>
      </c>
      <c r="D951" s="7">
        <v>5.3576850000000002E-2</v>
      </c>
      <c r="E951" s="1" t="s">
        <v>36</v>
      </c>
      <c r="F951" s="4">
        <v>122.2072</v>
      </c>
      <c r="G951" s="1" t="s">
        <v>40</v>
      </c>
      <c r="H951" s="1">
        <v>1985</v>
      </c>
      <c r="I951" s="1" t="s">
        <v>16</v>
      </c>
      <c r="J951" s="1" t="s">
        <v>23</v>
      </c>
      <c r="K951" s="1" t="s">
        <v>41</v>
      </c>
      <c r="L951" s="4">
        <v>3552.7087999999999</v>
      </c>
      <c r="M951">
        <f t="shared" si="70"/>
        <v>12.857645184136201</v>
      </c>
      <c r="N951" t="str">
        <f t="shared" si="71"/>
        <v>Medium</v>
      </c>
      <c r="O951" t="str">
        <f t="shared" si="72"/>
        <v>Regular</v>
      </c>
      <c r="P951">
        <f t="shared" si="73"/>
        <v>29</v>
      </c>
      <c r="Q951">
        <f t="shared" ca="1" si="74"/>
        <v>41</v>
      </c>
      <c r="R951" t="str">
        <f>IFERROR(VLOOKUP(J951,#REF!, 2,0),"Unknown")</f>
        <v>Unknown</v>
      </c>
    </row>
    <row r="952" spans="1:18" ht="12.5" x14ac:dyDescent="0.25">
      <c r="A952" s="1" t="s">
        <v>1387</v>
      </c>
      <c r="B952" s="1">
        <v>14.85</v>
      </c>
      <c r="C952" s="1" t="s">
        <v>20</v>
      </c>
      <c r="D952" s="7">
        <v>5.3921263999999997E-2</v>
      </c>
      <c r="E952" s="1" t="s">
        <v>36</v>
      </c>
      <c r="F952" s="4">
        <v>123.0072</v>
      </c>
      <c r="G952" s="1" t="s">
        <v>15</v>
      </c>
      <c r="H952" s="1">
        <v>1999</v>
      </c>
      <c r="I952" s="1" t="s">
        <v>16</v>
      </c>
      <c r="J952" s="1" t="s">
        <v>17</v>
      </c>
      <c r="K952" s="1" t="s">
        <v>18</v>
      </c>
      <c r="L952" s="4">
        <v>1960.1152</v>
      </c>
      <c r="M952">
        <f t="shared" si="70"/>
        <v>14.85</v>
      </c>
      <c r="N952" t="str">
        <f t="shared" si="71"/>
        <v>Medium</v>
      </c>
      <c r="O952" t="str">
        <f t="shared" si="72"/>
        <v>Regular</v>
      </c>
      <c r="P952">
        <f t="shared" si="73"/>
        <v>16</v>
      </c>
      <c r="Q952">
        <f t="shared" ca="1" si="74"/>
        <v>27</v>
      </c>
      <c r="R952" t="str">
        <f>IFERROR(VLOOKUP(J952,#REF!, 2,0),"Unknown")</f>
        <v>Unknown</v>
      </c>
    </row>
    <row r="953" spans="1:18" ht="12.5" x14ac:dyDescent="0.25">
      <c r="A953" s="1" t="s">
        <v>463</v>
      </c>
      <c r="B953" s="1">
        <v>5.9850000000000003</v>
      </c>
      <c r="C953" s="1" t="s">
        <v>13</v>
      </c>
      <c r="D953" s="7">
        <v>5.6778760000000001E-3</v>
      </c>
      <c r="E953" s="1" t="s">
        <v>36</v>
      </c>
      <c r="F953" s="4">
        <v>184.89240000000001</v>
      </c>
      <c r="G953" s="1" t="s">
        <v>44</v>
      </c>
      <c r="H953" s="1">
        <v>2002</v>
      </c>
      <c r="J953" s="1" t="s">
        <v>45</v>
      </c>
      <c r="K953" s="1" t="s">
        <v>18</v>
      </c>
      <c r="L953" s="4">
        <v>1665.8316</v>
      </c>
      <c r="M953">
        <f t="shared" si="70"/>
        <v>5.9850000000000003</v>
      </c>
      <c r="N953" t="str">
        <f t="shared" si="71"/>
        <v>Small</v>
      </c>
      <c r="O953" t="str">
        <f t="shared" si="72"/>
        <v>Low  Fat</v>
      </c>
      <c r="P953">
        <f t="shared" si="73"/>
        <v>9</v>
      </c>
      <c r="Q953">
        <f t="shared" ca="1" si="74"/>
        <v>24</v>
      </c>
      <c r="R953" t="str">
        <f>IFERROR(VLOOKUP(J953,#REF!, 2,0),"Unknown")</f>
        <v>Unknown</v>
      </c>
    </row>
    <row r="954" spans="1:18" ht="12.5" x14ac:dyDescent="0.25">
      <c r="A954" s="1" t="s">
        <v>463</v>
      </c>
      <c r="C954" s="1" t="s">
        <v>13</v>
      </c>
      <c r="D954" s="7">
        <v>5.6389439999999999E-3</v>
      </c>
      <c r="E954" s="1" t="s">
        <v>36</v>
      </c>
      <c r="F954" s="4">
        <v>184.9924</v>
      </c>
      <c r="G954" s="1" t="s">
        <v>40</v>
      </c>
      <c r="H954" s="1">
        <v>1985</v>
      </c>
      <c r="I954" s="1" t="s">
        <v>16</v>
      </c>
      <c r="J954" s="1" t="s">
        <v>23</v>
      </c>
      <c r="K954" s="1" t="s">
        <v>41</v>
      </c>
      <c r="L954" s="4">
        <v>3146.5708</v>
      </c>
      <c r="M954">
        <f t="shared" si="70"/>
        <v>12.857645184136201</v>
      </c>
      <c r="N954" t="str">
        <f t="shared" si="71"/>
        <v>Medium</v>
      </c>
      <c r="O954" t="str">
        <f t="shared" si="72"/>
        <v>Low  Fat</v>
      </c>
      <c r="P954">
        <f t="shared" si="73"/>
        <v>17</v>
      </c>
      <c r="Q954">
        <f t="shared" ca="1" si="74"/>
        <v>41</v>
      </c>
      <c r="R954" t="str">
        <f>IFERROR(VLOOKUP(J954,#REF!, 2,0),"Unknown")</f>
        <v>Unknown</v>
      </c>
    </row>
    <row r="955" spans="1:18" ht="12.5" x14ac:dyDescent="0.25">
      <c r="A955" s="1" t="s">
        <v>463</v>
      </c>
      <c r="C955" s="1" t="s">
        <v>13</v>
      </c>
      <c r="D955" s="7">
        <v>9.9211070000000002E-3</v>
      </c>
      <c r="E955" s="1" t="s">
        <v>36</v>
      </c>
      <c r="F955" s="4">
        <v>183.69239999999999</v>
      </c>
      <c r="G955" s="1" t="s">
        <v>67</v>
      </c>
      <c r="H955" s="1">
        <v>1985</v>
      </c>
      <c r="I955" s="1" t="s">
        <v>51</v>
      </c>
      <c r="J955" s="1" t="s">
        <v>17</v>
      </c>
      <c r="K955" s="1" t="s">
        <v>30</v>
      </c>
      <c r="L955" s="4">
        <v>555.27719999999999</v>
      </c>
      <c r="M955">
        <f t="shared" si="70"/>
        <v>12.857645184136201</v>
      </c>
      <c r="N955" t="str">
        <f t="shared" si="71"/>
        <v>Small</v>
      </c>
      <c r="O955" t="str">
        <f t="shared" si="72"/>
        <v>Low  Fat</v>
      </c>
      <c r="P955">
        <f t="shared" si="73"/>
        <v>3</v>
      </c>
      <c r="Q955">
        <f t="shared" ca="1" si="74"/>
        <v>41</v>
      </c>
      <c r="R955" t="str">
        <f>IFERROR(VLOOKUP(J955,#REF!, 2,0),"Unknown")</f>
        <v>Unknown</v>
      </c>
    </row>
    <row r="956" spans="1:18" ht="12.5" x14ac:dyDescent="0.25">
      <c r="A956" s="1" t="s">
        <v>463</v>
      </c>
      <c r="B956" s="1">
        <v>5.9850000000000003</v>
      </c>
      <c r="C956" s="1" t="s">
        <v>13</v>
      </c>
      <c r="D956" s="7">
        <v>5.6616690000000003E-3</v>
      </c>
      <c r="E956" s="1" t="s">
        <v>36</v>
      </c>
      <c r="F956" s="4">
        <v>186.5924</v>
      </c>
      <c r="G956" s="1" t="s">
        <v>33</v>
      </c>
      <c r="H956" s="1">
        <v>1987</v>
      </c>
      <c r="I956" s="1" t="s">
        <v>34</v>
      </c>
      <c r="J956" s="1" t="s">
        <v>23</v>
      </c>
      <c r="K956" s="1" t="s">
        <v>18</v>
      </c>
      <c r="L956" s="4">
        <v>2591.2936</v>
      </c>
      <c r="M956">
        <f t="shared" si="70"/>
        <v>5.9850000000000003</v>
      </c>
      <c r="N956" t="str">
        <f t="shared" si="71"/>
        <v>High</v>
      </c>
      <c r="O956" t="str">
        <f t="shared" si="72"/>
        <v>Low  Fat</v>
      </c>
      <c r="P956">
        <f t="shared" si="73"/>
        <v>14</v>
      </c>
      <c r="Q956">
        <f t="shared" ca="1" si="74"/>
        <v>39</v>
      </c>
      <c r="R956" t="str">
        <f>IFERROR(VLOOKUP(J956,#REF!, 2,0),"Unknown")</f>
        <v>Unknown</v>
      </c>
    </row>
    <row r="957" spans="1:18" ht="12.5" x14ac:dyDescent="0.25">
      <c r="A957" s="1" t="s">
        <v>1431</v>
      </c>
      <c r="B957" s="1">
        <v>7.81</v>
      </c>
      <c r="C957" s="1" t="s">
        <v>20</v>
      </c>
      <c r="D957" s="7">
        <v>5.5451725E-2</v>
      </c>
      <c r="E957" s="1" t="s">
        <v>75</v>
      </c>
      <c r="F957" s="4">
        <v>122.6046</v>
      </c>
      <c r="G957" s="1" t="s">
        <v>22</v>
      </c>
      <c r="H957" s="1">
        <v>2009</v>
      </c>
      <c r="I957" s="1" t="s">
        <v>16</v>
      </c>
      <c r="J957" s="1" t="s">
        <v>23</v>
      </c>
      <c r="K957" s="1" t="s">
        <v>24</v>
      </c>
      <c r="L957" s="4">
        <v>2365.5873999999999</v>
      </c>
      <c r="M957">
        <f t="shared" si="70"/>
        <v>7.81</v>
      </c>
      <c r="N957" t="str">
        <f t="shared" si="71"/>
        <v>Medium</v>
      </c>
      <c r="O957" t="str">
        <f t="shared" si="72"/>
        <v>Regular</v>
      </c>
      <c r="P957">
        <f t="shared" si="73"/>
        <v>19</v>
      </c>
      <c r="Q957">
        <f t="shared" ca="1" si="74"/>
        <v>17</v>
      </c>
      <c r="R957" t="str">
        <f>IFERROR(VLOOKUP(J957,#REF!, 2,0),"Unknown")</f>
        <v>Unknown</v>
      </c>
    </row>
    <row r="958" spans="1:18" ht="12.5" x14ac:dyDescent="0.25">
      <c r="A958" s="1" t="s">
        <v>1431</v>
      </c>
      <c r="B958" s="1">
        <v>7.81</v>
      </c>
      <c r="C958" s="1" t="s">
        <v>20</v>
      </c>
      <c r="D958" s="7">
        <v>5.5216311999999997E-2</v>
      </c>
      <c r="E958" s="1" t="s">
        <v>75</v>
      </c>
      <c r="F958" s="4">
        <v>125.5046</v>
      </c>
      <c r="G958" s="1" t="s">
        <v>62</v>
      </c>
      <c r="H958" s="1">
        <v>2004</v>
      </c>
      <c r="I958" s="1" t="s">
        <v>51</v>
      </c>
      <c r="J958" s="1" t="s">
        <v>45</v>
      </c>
      <c r="K958" s="1" t="s">
        <v>18</v>
      </c>
      <c r="L958" s="4">
        <v>3237.1196</v>
      </c>
      <c r="M958">
        <f t="shared" si="70"/>
        <v>7.81</v>
      </c>
      <c r="N958" t="str">
        <f t="shared" si="71"/>
        <v>Small</v>
      </c>
      <c r="O958" t="str">
        <f t="shared" si="72"/>
        <v>Regular</v>
      </c>
      <c r="P958">
        <f t="shared" si="73"/>
        <v>26</v>
      </c>
      <c r="Q958">
        <f t="shared" ca="1" si="74"/>
        <v>22</v>
      </c>
      <c r="R958" t="str">
        <f>IFERROR(VLOOKUP(J958,#REF!, 2,0),"Unknown")</f>
        <v>Unknown</v>
      </c>
    </row>
    <row r="959" spans="1:18" ht="12.5" x14ac:dyDescent="0.25">
      <c r="A959" s="1" t="s">
        <v>1431</v>
      </c>
      <c r="B959" s="1">
        <v>7.81</v>
      </c>
      <c r="C959" s="1" t="s">
        <v>20</v>
      </c>
      <c r="D959" s="7">
        <v>5.5226755000000002E-2</v>
      </c>
      <c r="E959" s="1" t="s">
        <v>75</v>
      </c>
      <c r="F959" s="4">
        <v>123.1046</v>
      </c>
      <c r="G959" s="1" t="s">
        <v>50</v>
      </c>
      <c r="H959" s="1">
        <v>1997</v>
      </c>
      <c r="I959" s="1" t="s">
        <v>51</v>
      </c>
      <c r="J959" s="1" t="s">
        <v>17</v>
      </c>
      <c r="K959" s="1" t="s">
        <v>18</v>
      </c>
      <c r="L959" s="4">
        <v>871.53219999999999</v>
      </c>
      <c r="M959">
        <f t="shared" si="70"/>
        <v>7.81</v>
      </c>
      <c r="N959" t="str">
        <f t="shared" si="71"/>
        <v>Small</v>
      </c>
      <c r="O959" t="str">
        <f t="shared" si="72"/>
        <v>Regular</v>
      </c>
      <c r="P959">
        <f t="shared" si="73"/>
        <v>7</v>
      </c>
      <c r="Q959">
        <f t="shared" ca="1" si="74"/>
        <v>29</v>
      </c>
      <c r="R959" t="str">
        <f>IFERROR(VLOOKUP(J959,#REF!, 2,0),"Unknown")</f>
        <v>Unknown</v>
      </c>
    </row>
    <row r="960" spans="1:18" ht="12.5" x14ac:dyDescent="0.25">
      <c r="A960" s="1" t="s">
        <v>1177</v>
      </c>
      <c r="B960" s="1">
        <v>5.44</v>
      </c>
      <c r="C960" s="1" t="s">
        <v>13</v>
      </c>
      <c r="D960" s="7">
        <v>2.5519534E-2</v>
      </c>
      <c r="E960" s="1" t="s">
        <v>14</v>
      </c>
      <c r="F960" s="4">
        <v>238.75380000000001</v>
      </c>
      <c r="G960" s="1" t="s">
        <v>15</v>
      </c>
      <c r="H960" s="1">
        <v>1999</v>
      </c>
      <c r="I960" s="1" t="s">
        <v>16</v>
      </c>
      <c r="J960" s="1" t="s">
        <v>17</v>
      </c>
      <c r="K960" s="1" t="s">
        <v>18</v>
      </c>
      <c r="L960" s="4">
        <v>3605.3069999999998</v>
      </c>
      <c r="M960">
        <f t="shared" si="70"/>
        <v>5.44</v>
      </c>
      <c r="N960" t="str">
        <f t="shared" si="71"/>
        <v>Medium</v>
      </c>
      <c r="O960" t="str">
        <f t="shared" si="72"/>
        <v>Low  Fat</v>
      </c>
      <c r="P960">
        <f t="shared" si="73"/>
        <v>15</v>
      </c>
      <c r="Q960">
        <f t="shared" ca="1" si="74"/>
        <v>27</v>
      </c>
      <c r="R960" t="str">
        <f>IFERROR(VLOOKUP(J960,#REF!, 2,0),"Unknown")</f>
        <v>Unknown</v>
      </c>
    </row>
    <row r="961" spans="1:18" ht="12.5" x14ac:dyDescent="0.25">
      <c r="A961" s="1" t="s">
        <v>1177</v>
      </c>
      <c r="C961" s="1" t="s">
        <v>13</v>
      </c>
      <c r="D961" s="7">
        <v>4.461205E-2</v>
      </c>
      <c r="E961" s="1" t="s">
        <v>14</v>
      </c>
      <c r="F961" s="4">
        <v>241.15379999999999</v>
      </c>
      <c r="G961" s="1" t="s">
        <v>67</v>
      </c>
      <c r="H961" s="1">
        <v>1985</v>
      </c>
      <c r="I961" s="1" t="s">
        <v>51</v>
      </c>
      <c r="J961" s="1" t="s">
        <v>17</v>
      </c>
      <c r="K961" s="1" t="s">
        <v>30</v>
      </c>
      <c r="L961" s="4">
        <v>480.70760000000001</v>
      </c>
      <c r="M961">
        <f t="shared" si="70"/>
        <v>12.857645184136201</v>
      </c>
      <c r="N961" t="str">
        <f t="shared" si="71"/>
        <v>Small</v>
      </c>
      <c r="O961" t="str">
        <f t="shared" si="72"/>
        <v>Low  Fat</v>
      </c>
      <c r="P961">
        <f t="shared" si="73"/>
        <v>2</v>
      </c>
      <c r="Q961">
        <f t="shared" ca="1" si="74"/>
        <v>41</v>
      </c>
      <c r="R961" t="str">
        <f>IFERROR(VLOOKUP(J961,#REF!, 2,0),"Unknown")</f>
        <v>Unknown</v>
      </c>
    </row>
    <row r="962" spans="1:18" ht="12.5" x14ac:dyDescent="0.25">
      <c r="A962" s="1" t="s">
        <v>1177</v>
      </c>
      <c r="B962" s="1">
        <v>5.44</v>
      </c>
      <c r="C962" s="1" t="s">
        <v>13</v>
      </c>
      <c r="D962" s="7">
        <v>2.5583714E-2</v>
      </c>
      <c r="E962" s="1" t="s">
        <v>14</v>
      </c>
      <c r="F962" s="4">
        <v>239.15379999999999</v>
      </c>
      <c r="G962" s="1" t="s">
        <v>22</v>
      </c>
      <c r="H962" s="1">
        <v>2009</v>
      </c>
      <c r="I962" s="1" t="s">
        <v>16</v>
      </c>
      <c r="J962" s="1" t="s">
        <v>23</v>
      </c>
      <c r="K962" s="1" t="s">
        <v>24</v>
      </c>
      <c r="L962" s="4">
        <v>480.70760000000001</v>
      </c>
      <c r="M962">
        <f t="shared" ref="M962:M1025" si="75">IF(B962="",AVERAGE($B$2:$B$8524),B962)</f>
        <v>5.44</v>
      </c>
      <c r="N962" t="str">
        <f t="shared" ref="N962:N1025" si="76">IF(I962="","Small",I962)</f>
        <v>Medium</v>
      </c>
      <c r="O962" t="str">
        <f t="shared" ref="O962:O1025" si="77">IF(OR(C962="low fat", C962="LF"), "Low  Fat", IF(OR(C962="reg"),"Regular",C962))</f>
        <v>Low  Fat</v>
      </c>
      <c r="P962">
        <f t="shared" si="73"/>
        <v>2</v>
      </c>
      <c r="Q962">
        <f t="shared" ca="1" si="74"/>
        <v>17</v>
      </c>
      <c r="R962" t="str">
        <f>IFERROR(VLOOKUP(J962,#REF!, 2,0),"Unknown")</f>
        <v>Unknown</v>
      </c>
    </row>
    <row r="963" spans="1:18" ht="12.5" x14ac:dyDescent="0.25">
      <c r="A963" s="1" t="s">
        <v>1177</v>
      </c>
      <c r="B963" s="1">
        <v>5.44</v>
      </c>
      <c r="C963" s="1" t="s">
        <v>13</v>
      </c>
      <c r="D963" s="7">
        <v>2.5458715999999999E-2</v>
      </c>
      <c r="E963" s="1" t="s">
        <v>14</v>
      </c>
      <c r="F963" s="4">
        <v>241.25380000000001</v>
      </c>
      <c r="G963" s="1" t="s">
        <v>33</v>
      </c>
      <c r="H963" s="1">
        <v>1987</v>
      </c>
      <c r="I963" s="1" t="s">
        <v>34</v>
      </c>
      <c r="J963" s="1" t="s">
        <v>23</v>
      </c>
      <c r="K963" s="1" t="s">
        <v>18</v>
      </c>
      <c r="L963" s="4">
        <v>3124.5994000000001</v>
      </c>
      <c r="M963">
        <f t="shared" si="75"/>
        <v>5.44</v>
      </c>
      <c r="N963" t="str">
        <f t="shared" si="76"/>
        <v>High</v>
      </c>
      <c r="O963" t="str">
        <f t="shared" si="77"/>
        <v>Low  Fat</v>
      </c>
      <c r="P963">
        <f t="shared" ref="P963:P1026" si="78">ROUND(L963/F963,0)</f>
        <v>13</v>
      </c>
      <c r="Q963">
        <f t="shared" ref="Q963:Q1026" ca="1" si="79">YEAR(TODAY())-H963</f>
        <v>39</v>
      </c>
      <c r="R963" t="str">
        <f>IFERROR(VLOOKUP(J963,#REF!, 2,0),"Unknown")</f>
        <v>Unknown</v>
      </c>
    </row>
    <row r="964" spans="1:18" ht="12.5" x14ac:dyDescent="0.25">
      <c r="A964" s="1" t="s">
        <v>252</v>
      </c>
      <c r="B964" s="1">
        <v>6.32</v>
      </c>
      <c r="C964" s="1" t="s">
        <v>92</v>
      </c>
      <c r="D964" s="7">
        <v>0</v>
      </c>
      <c r="E964" s="1" t="s">
        <v>26</v>
      </c>
      <c r="F964" s="4">
        <v>40.282200000000003</v>
      </c>
      <c r="G964" s="1" t="s">
        <v>62</v>
      </c>
      <c r="H964" s="1">
        <v>2004</v>
      </c>
      <c r="I964" s="1" t="s">
        <v>51</v>
      </c>
      <c r="J964" s="1" t="s">
        <v>45</v>
      </c>
      <c r="K964" s="1" t="s">
        <v>18</v>
      </c>
      <c r="L964" s="4">
        <v>1139.1838</v>
      </c>
      <c r="M964">
        <f t="shared" si="75"/>
        <v>6.32</v>
      </c>
      <c r="N964" t="str">
        <f t="shared" si="76"/>
        <v>Small</v>
      </c>
      <c r="O964" t="str">
        <f t="shared" si="77"/>
        <v>Low  Fat</v>
      </c>
      <c r="P964">
        <f t="shared" si="78"/>
        <v>28</v>
      </c>
      <c r="Q964">
        <f t="shared" ca="1" si="79"/>
        <v>22</v>
      </c>
      <c r="R964" t="str">
        <f>IFERROR(VLOOKUP(J964,#REF!, 2,0),"Unknown")</f>
        <v>Unknown</v>
      </c>
    </row>
    <row r="965" spans="1:18" ht="12.5" x14ac:dyDescent="0.25">
      <c r="A965" s="1" t="s">
        <v>252</v>
      </c>
      <c r="B965" s="1">
        <v>6.32</v>
      </c>
      <c r="C965" s="1" t="s">
        <v>13</v>
      </c>
      <c r="D965" s="7">
        <v>1.2769753E-2</v>
      </c>
      <c r="E965" s="1" t="s">
        <v>26</v>
      </c>
      <c r="F965" s="4">
        <v>39.982199999999999</v>
      </c>
      <c r="G965" s="1" t="s">
        <v>22</v>
      </c>
      <c r="H965" s="1">
        <v>2009</v>
      </c>
      <c r="I965" s="1" t="s">
        <v>16</v>
      </c>
      <c r="J965" s="1" t="s">
        <v>23</v>
      </c>
      <c r="K965" s="1" t="s">
        <v>24</v>
      </c>
      <c r="L965" s="4">
        <v>78.564400000000006</v>
      </c>
      <c r="M965">
        <f t="shared" si="75"/>
        <v>6.32</v>
      </c>
      <c r="N965" t="str">
        <f t="shared" si="76"/>
        <v>Medium</v>
      </c>
      <c r="O965" t="str">
        <f t="shared" si="77"/>
        <v>Low  Fat</v>
      </c>
      <c r="P965">
        <f t="shared" si="78"/>
        <v>2</v>
      </c>
      <c r="Q965">
        <f t="shared" ca="1" si="79"/>
        <v>17</v>
      </c>
      <c r="R965" t="str">
        <f>IFERROR(VLOOKUP(J965,#REF!, 2,0),"Unknown")</f>
        <v>Unknown</v>
      </c>
    </row>
    <row r="966" spans="1:18" ht="12.5" x14ac:dyDescent="0.25">
      <c r="A966" s="1" t="s">
        <v>252</v>
      </c>
      <c r="B966" s="1">
        <v>6.32</v>
      </c>
      <c r="C966" s="1" t="s">
        <v>13</v>
      </c>
      <c r="D966" s="7">
        <v>1.2717946000000001E-2</v>
      </c>
      <c r="E966" s="1" t="s">
        <v>26</v>
      </c>
      <c r="F966" s="4">
        <v>40.282200000000003</v>
      </c>
      <c r="G966" s="1" t="s">
        <v>50</v>
      </c>
      <c r="H966" s="1">
        <v>1997</v>
      </c>
      <c r="I966" s="1" t="s">
        <v>51</v>
      </c>
      <c r="J966" s="1" t="s">
        <v>17</v>
      </c>
      <c r="K966" s="1" t="s">
        <v>18</v>
      </c>
      <c r="L966" s="4">
        <v>628.51520000000005</v>
      </c>
      <c r="M966">
        <f t="shared" si="75"/>
        <v>6.32</v>
      </c>
      <c r="N966" t="str">
        <f t="shared" si="76"/>
        <v>Small</v>
      </c>
      <c r="O966" t="str">
        <f t="shared" si="77"/>
        <v>Low  Fat</v>
      </c>
      <c r="P966">
        <f t="shared" si="78"/>
        <v>16</v>
      </c>
      <c r="Q966">
        <f t="shared" ca="1" si="79"/>
        <v>29</v>
      </c>
      <c r="R966" t="str">
        <f>IFERROR(VLOOKUP(J966,#REF!, 2,0),"Unknown")</f>
        <v>Unknown</v>
      </c>
    </row>
    <row r="967" spans="1:18" ht="12.5" x14ac:dyDescent="0.25">
      <c r="A967" s="1" t="s">
        <v>252</v>
      </c>
      <c r="B967" s="1">
        <v>6.32</v>
      </c>
      <c r="C967" s="1" t="s">
        <v>13</v>
      </c>
      <c r="D967" s="7">
        <v>1.2707362E-2</v>
      </c>
      <c r="E967" s="1" t="s">
        <v>26</v>
      </c>
      <c r="F967" s="4">
        <v>41.0822</v>
      </c>
      <c r="G967" s="1" t="s">
        <v>33</v>
      </c>
      <c r="H967" s="1">
        <v>1987</v>
      </c>
      <c r="I967" s="1" t="s">
        <v>34</v>
      </c>
      <c r="J967" s="1" t="s">
        <v>23</v>
      </c>
      <c r="K967" s="1" t="s">
        <v>18</v>
      </c>
      <c r="L967" s="4">
        <v>942.77279999999996</v>
      </c>
      <c r="M967">
        <f t="shared" si="75"/>
        <v>6.32</v>
      </c>
      <c r="N967" t="str">
        <f t="shared" si="76"/>
        <v>High</v>
      </c>
      <c r="O967" t="str">
        <f t="shared" si="77"/>
        <v>Low  Fat</v>
      </c>
      <c r="P967">
        <f t="shared" si="78"/>
        <v>23</v>
      </c>
      <c r="Q967">
        <f t="shared" ca="1" si="79"/>
        <v>39</v>
      </c>
      <c r="R967" t="str">
        <f>IFERROR(VLOOKUP(J967,#REF!, 2,0),"Unknown")</f>
        <v>Unknown</v>
      </c>
    </row>
    <row r="968" spans="1:18" ht="12.5" x14ac:dyDescent="0.25">
      <c r="A968" s="1" t="s">
        <v>252</v>
      </c>
      <c r="B968" s="1">
        <v>6.32</v>
      </c>
      <c r="C968" s="1" t="s">
        <v>13</v>
      </c>
      <c r="D968" s="7">
        <v>1.2789884E-2</v>
      </c>
      <c r="E968" s="1" t="s">
        <v>26</v>
      </c>
      <c r="F968" s="4">
        <v>39.182200000000002</v>
      </c>
      <c r="G968" s="1" t="s">
        <v>47</v>
      </c>
      <c r="H968" s="1">
        <v>2007</v>
      </c>
      <c r="J968" s="1" t="s">
        <v>45</v>
      </c>
      <c r="K968" s="1" t="s">
        <v>18</v>
      </c>
      <c r="L968" s="4">
        <v>1060.6194</v>
      </c>
      <c r="M968">
        <f t="shared" si="75"/>
        <v>6.32</v>
      </c>
      <c r="N968" t="str">
        <f t="shared" si="76"/>
        <v>Small</v>
      </c>
      <c r="O968" t="str">
        <f t="shared" si="77"/>
        <v>Low  Fat</v>
      </c>
      <c r="P968">
        <f t="shared" si="78"/>
        <v>27</v>
      </c>
      <c r="Q968">
        <f t="shared" ca="1" si="79"/>
        <v>19</v>
      </c>
      <c r="R968" t="str">
        <f>IFERROR(VLOOKUP(J968,#REF!, 2,0),"Unknown")</f>
        <v>Unknown</v>
      </c>
    </row>
    <row r="969" spans="1:18" ht="12.5" x14ac:dyDescent="0.25">
      <c r="A969" s="1" t="s">
        <v>252</v>
      </c>
      <c r="B969" s="1">
        <v>6.32</v>
      </c>
      <c r="C969" s="1" t="s">
        <v>13</v>
      </c>
      <c r="D969" s="7">
        <v>2.1287233999999999E-2</v>
      </c>
      <c r="E969" s="1" t="s">
        <v>26</v>
      </c>
      <c r="F969" s="4">
        <v>38.5822</v>
      </c>
      <c r="G969" s="1" t="s">
        <v>29</v>
      </c>
      <c r="H969" s="1">
        <v>1998</v>
      </c>
      <c r="J969" s="1" t="s">
        <v>23</v>
      </c>
      <c r="K969" s="1" t="s">
        <v>30</v>
      </c>
      <c r="L969" s="4">
        <v>78.564400000000006</v>
      </c>
      <c r="M969">
        <f t="shared" si="75"/>
        <v>6.32</v>
      </c>
      <c r="N969" t="str">
        <f t="shared" si="76"/>
        <v>Small</v>
      </c>
      <c r="O969" t="str">
        <f t="shared" si="77"/>
        <v>Low  Fat</v>
      </c>
      <c r="P969">
        <f t="shared" si="78"/>
        <v>2</v>
      </c>
      <c r="Q969">
        <f t="shared" ca="1" si="79"/>
        <v>28</v>
      </c>
      <c r="R969" t="str">
        <f>IFERROR(VLOOKUP(J969,#REF!, 2,0),"Unknown")</f>
        <v>Unknown</v>
      </c>
    </row>
    <row r="970" spans="1:18" ht="12.5" x14ac:dyDescent="0.25">
      <c r="A970" s="1" t="s">
        <v>252</v>
      </c>
      <c r="C970" s="1" t="s">
        <v>92</v>
      </c>
      <c r="D970" s="7">
        <v>1.2656359000000001E-2</v>
      </c>
      <c r="E970" s="1" t="s">
        <v>26</v>
      </c>
      <c r="F970" s="4">
        <v>37.882199999999997</v>
      </c>
      <c r="G970" s="1" t="s">
        <v>40</v>
      </c>
      <c r="H970" s="1">
        <v>1985</v>
      </c>
      <c r="I970" s="1" t="s">
        <v>16</v>
      </c>
      <c r="J970" s="1" t="s">
        <v>23</v>
      </c>
      <c r="K970" s="1" t="s">
        <v>41</v>
      </c>
      <c r="L970" s="4">
        <v>1021.3372000000001</v>
      </c>
      <c r="M970">
        <f t="shared" si="75"/>
        <v>12.857645184136201</v>
      </c>
      <c r="N970" t="str">
        <f t="shared" si="76"/>
        <v>Medium</v>
      </c>
      <c r="O970" t="str">
        <f t="shared" si="77"/>
        <v>Low  Fat</v>
      </c>
      <c r="P970">
        <f t="shared" si="78"/>
        <v>27</v>
      </c>
      <c r="Q970">
        <f t="shared" ca="1" si="79"/>
        <v>41</v>
      </c>
      <c r="R970" t="str">
        <f>IFERROR(VLOOKUP(J970,#REF!, 2,0),"Unknown")</f>
        <v>Unknown</v>
      </c>
    </row>
    <row r="971" spans="1:18" ht="12.5" x14ac:dyDescent="0.25">
      <c r="A971" s="1" t="s">
        <v>252</v>
      </c>
      <c r="B971" s="1">
        <v>6.32</v>
      </c>
      <c r="C971" s="1" t="s">
        <v>13</v>
      </c>
      <c r="D971" s="7">
        <v>1.2737719E-2</v>
      </c>
      <c r="E971" s="1" t="s">
        <v>26</v>
      </c>
      <c r="F971" s="4">
        <v>38.5822</v>
      </c>
      <c r="G971" s="1" t="s">
        <v>15</v>
      </c>
      <c r="H971" s="1">
        <v>1999</v>
      </c>
      <c r="I971" s="1" t="s">
        <v>16</v>
      </c>
      <c r="J971" s="1" t="s">
        <v>17</v>
      </c>
      <c r="K971" s="1" t="s">
        <v>18</v>
      </c>
      <c r="L971" s="4">
        <v>353.53980000000001</v>
      </c>
      <c r="M971">
        <f t="shared" si="75"/>
        <v>6.32</v>
      </c>
      <c r="N971" t="str">
        <f t="shared" si="76"/>
        <v>Medium</v>
      </c>
      <c r="O971" t="str">
        <f t="shared" si="77"/>
        <v>Low  Fat</v>
      </c>
      <c r="P971">
        <f t="shared" si="78"/>
        <v>9</v>
      </c>
      <c r="Q971">
        <f t="shared" ca="1" si="79"/>
        <v>27</v>
      </c>
      <c r="R971" t="str">
        <f>IFERROR(VLOOKUP(J971,#REF!, 2,0),"Unknown")</f>
        <v>Unknown</v>
      </c>
    </row>
    <row r="972" spans="1:18" ht="12.5" x14ac:dyDescent="0.25">
      <c r="A972" s="1" t="s">
        <v>482</v>
      </c>
      <c r="B972" s="1">
        <v>16</v>
      </c>
      <c r="C972" s="1" t="s">
        <v>20</v>
      </c>
      <c r="D972" s="7">
        <v>9.9252437999999998E-2</v>
      </c>
      <c r="E972" s="1" t="s">
        <v>43</v>
      </c>
      <c r="F972" s="4">
        <v>87.485600000000005</v>
      </c>
      <c r="G972" s="1" t="s">
        <v>62</v>
      </c>
      <c r="H972" s="1">
        <v>2004</v>
      </c>
      <c r="I972" s="1" t="s">
        <v>51</v>
      </c>
      <c r="J972" s="1" t="s">
        <v>45</v>
      </c>
      <c r="K972" s="1" t="s">
        <v>18</v>
      </c>
      <c r="L972" s="4">
        <v>1054.6271999999999</v>
      </c>
      <c r="M972">
        <f t="shared" si="75"/>
        <v>16</v>
      </c>
      <c r="N972" t="str">
        <f t="shared" si="76"/>
        <v>Small</v>
      </c>
      <c r="O972" t="str">
        <f t="shared" si="77"/>
        <v>Regular</v>
      </c>
      <c r="P972">
        <f t="shared" si="78"/>
        <v>12</v>
      </c>
      <c r="Q972">
        <f t="shared" ca="1" si="79"/>
        <v>22</v>
      </c>
      <c r="R972" t="str">
        <f>IFERROR(VLOOKUP(J972,#REF!, 2,0),"Unknown")</f>
        <v>Unknown</v>
      </c>
    </row>
    <row r="973" spans="1:18" ht="12.5" x14ac:dyDescent="0.25">
      <c r="A973" s="1" t="s">
        <v>482</v>
      </c>
      <c r="B973" s="1">
        <v>16</v>
      </c>
      <c r="C973" s="1" t="s">
        <v>20</v>
      </c>
      <c r="D973" s="7">
        <v>9.9832727999999996E-2</v>
      </c>
      <c r="E973" s="1" t="s">
        <v>43</v>
      </c>
      <c r="F973" s="4">
        <v>87.485600000000005</v>
      </c>
      <c r="G973" s="1" t="s">
        <v>47</v>
      </c>
      <c r="H973" s="1">
        <v>2007</v>
      </c>
      <c r="J973" s="1" t="s">
        <v>45</v>
      </c>
      <c r="K973" s="1" t="s">
        <v>18</v>
      </c>
      <c r="L973" s="4">
        <v>263.65679999999998</v>
      </c>
      <c r="M973">
        <f t="shared" si="75"/>
        <v>16</v>
      </c>
      <c r="N973" t="str">
        <f t="shared" si="76"/>
        <v>Small</v>
      </c>
      <c r="O973" t="str">
        <f t="shared" si="77"/>
        <v>Regular</v>
      </c>
      <c r="P973">
        <f t="shared" si="78"/>
        <v>3</v>
      </c>
      <c r="Q973">
        <f t="shared" ca="1" si="79"/>
        <v>19</v>
      </c>
      <c r="R973" t="str">
        <f>IFERROR(VLOOKUP(J973,#REF!, 2,0),"Unknown")</f>
        <v>Unknown</v>
      </c>
    </row>
    <row r="974" spans="1:18" ht="12.5" x14ac:dyDescent="0.25">
      <c r="A974" s="1" t="s">
        <v>482</v>
      </c>
      <c r="B974" s="1">
        <v>16</v>
      </c>
      <c r="C974" s="1" t="s">
        <v>20</v>
      </c>
      <c r="D974" s="7">
        <v>9.9188598000000003E-2</v>
      </c>
      <c r="E974" s="1" t="s">
        <v>43</v>
      </c>
      <c r="F974" s="4">
        <v>88.985600000000005</v>
      </c>
      <c r="G974" s="1" t="s">
        <v>33</v>
      </c>
      <c r="H974" s="1">
        <v>1987</v>
      </c>
      <c r="I974" s="1" t="s">
        <v>34</v>
      </c>
      <c r="J974" s="1" t="s">
        <v>23</v>
      </c>
      <c r="K974" s="1" t="s">
        <v>18</v>
      </c>
      <c r="L974" s="4">
        <v>1669.8263999999999</v>
      </c>
      <c r="M974">
        <f t="shared" si="75"/>
        <v>16</v>
      </c>
      <c r="N974" t="str">
        <f t="shared" si="76"/>
        <v>High</v>
      </c>
      <c r="O974" t="str">
        <f t="shared" si="77"/>
        <v>Regular</v>
      </c>
      <c r="P974">
        <f t="shared" si="78"/>
        <v>19</v>
      </c>
      <c r="Q974">
        <f t="shared" ca="1" si="79"/>
        <v>39</v>
      </c>
      <c r="R974" t="str">
        <f>IFERROR(VLOOKUP(J974,#REF!, 2,0),"Unknown")</f>
        <v>Unknown</v>
      </c>
    </row>
    <row r="975" spans="1:18" ht="12.5" x14ac:dyDescent="0.25">
      <c r="A975" s="1" t="s">
        <v>482</v>
      </c>
      <c r="B975" s="1">
        <v>16</v>
      </c>
      <c r="C975" s="1" t="s">
        <v>20</v>
      </c>
      <c r="D975" s="7">
        <v>9.9271208999999999E-2</v>
      </c>
      <c r="E975" s="1" t="s">
        <v>43</v>
      </c>
      <c r="F975" s="4">
        <v>88.585599999999999</v>
      </c>
      <c r="G975" s="1" t="s">
        <v>50</v>
      </c>
      <c r="H975" s="1">
        <v>1997</v>
      </c>
      <c r="I975" s="1" t="s">
        <v>51</v>
      </c>
      <c r="J975" s="1" t="s">
        <v>17</v>
      </c>
      <c r="K975" s="1" t="s">
        <v>18</v>
      </c>
      <c r="L975" s="4">
        <v>878.85599999999999</v>
      </c>
      <c r="M975">
        <f t="shared" si="75"/>
        <v>16</v>
      </c>
      <c r="N975" t="str">
        <f t="shared" si="76"/>
        <v>Small</v>
      </c>
      <c r="O975" t="str">
        <f t="shared" si="77"/>
        <v>Regular</v>
      </c>
      <c r="P975">
        <f t="shared" si="78"/>
        <v>10</v>
      </c>
      <c r="Q975">
        <f t="shared" ca="1" si="79"/>
        <v>29</v>
      </c>
      <c r="R975" t="str">
        <f>IFERROR(VLOOKUP(J975,#REF!, 2,0),"Unknown")</f>
        <v>Unknown</v>
      </c>
    </row>
    <row r="976" spans="1:18" ht="12.5" x14ac:dyDescent="0.25">
      <c r="A976" s="1" t="s">
        <v>482</v>
      </c>
      <c r="B976" s="1">
        <v>16</v>
      </c>
      <c r="C976" s="1" t="s">
        <v>20</v>
      </c>
      <c r="D976" s="7">
        <v>9.9425550000000001E-2</v>
      </c>
      <c r="E976" s="1" t="s">
        <v>43</v>
      </c>
      <c r="F976" s="4">
        <v>87.085599999999999</v>
      </c>
      <c r="G976" s="1" t="s">
        <v>15</v>
      </c>
      <c r="H976" s="1">
        <v>1999</v>
      </c>
      <c r="I976" s="1" t="s">
        <v>16</v>
      </c>
      <c r="J976" s="1" t="s">
        <v>17</v>
      </c>
      <c r="K976" s="1" t="s">
        <v>18</v>
      </c>
      <c r="L976" s="4">
        <v>527.31359999999995</v>
      </c>
      <c r="M976">
        <f t="shared" si="75"/>
        <v>16</v>
      </c>
      <c r="N976" t="str">
        <f t="shared" si="76"/>
        <v>Medium</v>
      </c>
      <c r="O976" t="str">
        <f t="shared" si="77"/>
        <v>Regular</v>
      </c>
      <c r="P976">
        <f t="shared" si="78"/>
        <v>6</v>
      </c>
      <c r="Q976">
        <f t="shared" ca="1" si="79"/>
        <v>27</v>
      </c>
      <c r="R976" t="str">
        <f>IFERROR(VLOOKUP(J976,#REF!, 2,0),"Unknown")</f>
        <v>Unknown</v>
      </c>
    </row>
    <row r="977" spans="1:18" ht="12.5" x14ac:dyDescent="0.25">
      <c r="A977" s="1" t="s">
        <v>100</v>
      </c>
      <c r="B977" s="1">
        <v>10.895</v>
      </c>
      <c r="C977" s="1" t="s">
        <v>13</v>
      </c>
      <c r="D977" s="7">
        <v>6.5041581000000001E-2</v>
      </c>
      <c r="E977" s="1" t="s">
        <v>28</v>
      </c>
      <c r="F977" s="4">
        <v>196.3794</v>
      </c>
      <c r="G977" s="1" t="s">
        <v>47</v>
      </c>
      <c r="H977" s="1">
        <v>2007</v>
      </c>
      <c r="J977" s="1" t="s">
        <v>45</v>
      </c>
      <c r="K977" s="1" t="s">
        <v>18</v>
      </c>
      <c r="L977" s="4">
        <v>3121.2703999999999</v>
      </c>
      <c r="M977">
        <f t="shared" si="75"/>
        <v>10.895</v>
      </c>
      <c r="N977" t="str">
        <f t="shared" si="76"/>
        <v>Small</v>
      </c>
      <c r="O977" t="str">
        <f t="shared" si="77"/>
        <v>Low  Fat</v>
      </c>
      <c r="P977">
        <f t="shared" si="78"/>
        <v>16</v>
      </c>
      <c r="Q977">
        <f t="shared" ca="1" si="79"/>
        <v>19</v>
      </c>
      <c r="R977" t="str">
        <f>IFERROR(VLOOKUP(J977,#REF!, 2,0),"Unknown")</f>
        <v>Unknown</v>
      </c>
    </row>
    <row r="978" spans="1:18" ht="12.5" x14ac:dyDescent="0.25">
      <c r="A978" s="1" t="s">
        <v>100</v>
      </c>
      <c r="B978" s="1">
        <v>10.895</v>
      </c>
      <c r="C978" s="1" t="s">
        <v>13</v>
      </c>
      <c r="D978" s="7">
        <v>6.4621926999999996E-2</v>
      </c>
      <c r="E978" s="1" t="s">
        <v>28</v>
      </c>
      <c r="F978" s="4">
        <v>196.67939999999999</v>
      </c>
      <c r="G978" s="1" t="s">
        <v>33</v>
      </c>
      <c r="H978" s="1">
        <v>1987</v>
      </c>
      <c r="I978" s="1" t="s">
        <v>34</v>
      </c>
      <c r="J978" s="1" t="s">
        <v>23</v>
      </c>
      <c r="K978" s="1" t="s">
        <v>18</v>
      </c>
      <c r="L978" s="4">
        <v>1170.4764</v>
      </c>
      <c r="M978">
        <f t="shared" si="75"/>
        <v>10.895</v>
      </c>
      <c r="N978" t="str">
        <f t="shared" si="76"/>
        <v>High</v>
      </c>
      <c r="O978" t="str">
        <f t="shared" si="77"/>
        <v>Low  Fat</v>
      </c>
      <c r="P978">
        <f t="shared" si="78"/>
        <v>6</v>
      </c>
      <c r="Q978">
        <f t="shared" ca="1" si="79"/>
        <v>39</v>
      </c>
      <c r="R978" t="str">
        <f>IFERROR(VLOOKUP(J978,#REF!, 2,0),"Unknown")</f>
        <v>Unknown</v>
      </c>
    </row>
    <row r="979" spans="1:18" ht="12.5" x14ac:dyDescent="0.25">
      <c r="A979" s="1" t="s">
        <v>100</v>
      </c>
      <c r="B979" s="1">
        <v>10.895</v>
      </c>
      <c r="C979" s="1" t="s">
        <v>13</v>
      </c>
      <c r="D979" s="7">
        <v>0.108253944</v>
      </c>
      <c r="E979" s="1" t="s">
        <v>28</v>
      </c>
      <c r="F979" s="4">
        <v>194.8794</v>
      </c>
      <c r="G979" s="1" t="s">
        <v>29</v>
      </c>
      <c r="H979" s="1">
        <v>1998</v>
      </c>
      <c r="J979" s="1" t="s">
        <v>23</v>
      </c>
      <c r="K979" s="1" t="s">
        <v>30</v>
      </c>
      <c r="L979" s="4">
        <v>585.23820000000001</v>
      </c>
      <c r="M979">
        <f t="shared" si="75"/>
        <v>10.895</v>
      </c>
      <c r="N979" t="str">
        <f t="shared" si="76"/>
        <v>Small</v>
      </c>
      <c r="O979" t="str">
        <f t="shared" si="77"/>
        <v>Low  Fat</v>
      </c>
      <c r="P979">
        <f t="shared" si="78"/>
        <v>3</v>
      </c>
      <c r="Q979">
        <f t="shared" ca="1" si="79"/>
        <v>28</v>
      </c>
      <c r="R979" t="str">
        <f>IFERROR(VLOOKUP(J979,#REF!, 2,0),"Unknown")</f>
        <v>Unknown</v>
      </c>
    </row>
    <row r="980" spans="1:18" ht="12.5" x14ac:dyDescent="0.25">
      <c r="A980" s="1" t="s">
        <v>100</v>
      </c>
      <c r="C980" s="1" t="s">
        <v>13</v>
      </c>
      <c r="D980" s="7">
        <v>6.4362554000000002E-2</v>
      </c>
      <c r="E980" s="1" t="s">
        <v>28</v>
      </c>
      <c r="F980" s="4">
        <v>193.77940000000001</v>
      </c>
      <c r="G980" s="1" t="s">
        <v>40</v>
      </c>
      <c r="H980" s="1">
        <v>1985</v>
      </c>
      <c r="I980" s="1" t="s">
        <v>16</v>
      </c>
      <c r="J980" s="1" t="s">
        <v>23</v>
      </c>
      <c r="K980" s="1" t="s">
        <v>41</v>
      </c>
      <c r="L980" s="4">
        <v>4876.9849999999997</v>
      </c>
      <c r="M980">
        <f t="shared" si="75"/>
        <v>12.857645184136201</v>
      </c>
      <c r="N980" t="str">
        <f t="shared" si="76"/>
        <v>Medium</v>
      </c>
      <c r="O980" t="str">
        <f t="shared" si="77"/>
        <v>Low  Fat</v>
      </c>
      <c r="P980">
        <f t="shared" si="78"/>
        <v>25</v>
      </c>
      <c r="Q980">
        <f t="shared" ca="1" si="79"/>
        <v>41</v>
      </c>
      <c r="R980" t="str">
        <f>IFERROR(VLOOKUP(J980,#REF!, 2,0),"Unknown")</f>
        <v>Unknown</v>
      </c>
    </row>
    <row r="981" spans="1:18" ht="12.5" x14ac:dyDescent="0.25">
      <c r="A981" s="1" t="s">
        <v>100</v>
      </c>
      <c r="B981" s="1">
        <v>10.895</v>
      </c>
      <c r="C981" s="1" t="s">
        <v>13</v>
      </c>
      <c r="D981" s="7">
        <v>6.4939210999999997E-2</v>
      </c>
      <c r="E981" s="1" t="s">
        <v>28</v>
      </c>
      <c r="F981" s="4">
        <v>194.17939999999999</v>
      </c>
      <c r="G981" s="1" t="s">
        <v>22</v>
      </c>
      <c r="H981" s="1">
        <v>2009</v>
      </c>
      <c r="I981" s="1" t="s">
        <v>16</v>
      </c>
      <c r="J981" s="1" t="s">
        <v>23</v>
      </c>
      <c r="K981" s="1" t="s">
        <v>24</v>
      </c>
      <c r="L981" s="4">
        <v>2340.9528</v>
      </c>
      <c r="M981">
        <f t="shared" si="75"/>
        <v>10.895</v>
      </c>
      <c r="N981" t="str">
        <f t="shared" si="76"/>
        <v>Medium</v>
      </c>
      <c r="O981" t="str">
        <f t="shared" si="77"/>
        <v>Low  Fat</v>
      </c>
      <c r="P981">
        <f t="shared" si="78"/>
        <v>12</v>
      </c>
      <c r="Q981">
        <f t="shared" ca="1" si="79"/>
        <v>17</v>
      </c>
      <c r="R981" t="str">
        <f>IFERROR(VLOOKUP(J981,#REF!, 2,0),"Unknown")</f>
        <v>Unknown</v>
      </c>
    </row>
    <row r="982" spans="1:18" ht="12.5" x14ac:dyDescent="0.25">
      <c r="A982" s="1" t="s">
        <v>141</v>
      </c>
      <c r="B982" s="1">
        <v>19.7</v>
      </c>
      <c r="C982" s="1" t="s">
        <v>13</v>
      </c>
      <c r="D982" s="7">
        <v>5.3212651999999999E-2</v>
      </c>
      <c r="E982" s="1" t="s">
        <v>28</v>
      </c>
      <c r="F982" s="4">
        <v>57.893000000000001</v>
      </c>
      <c r="G982" s="1" t="s">
        <v>62</v>
      </c>
      <c r="H982" s="1">
        <v>2004</v>
      </c>
      <c r="I982" s="1" t="s">
        <v>51</v>
      </c>
      <c r="J982" s="1" t="s">
        <v>45</v>
      </c>
      <c r="K982" s="1" t="s">
        <v>18</v>
      </c>
      <c r="L982" s="4">
        <v>622.52300000000002</v>
      </c>
      <c r="M982">
        <f t="shared" si="75"/>
        <v>19.7</v>
      </c>
      <c r="N982" t="str">
        <f t="shared" si="76"/>
        <v>Small</v>
      </c>
      <c r="O982" t="str">
        <f t="shared" si="77"/>
        <v>Low  Fat</v>
      </c>
      <c r="P982">
        <f t="shared" si="78"/>
        <v>11</v>
      </c>
      <c r="Q982">
        <f t="shared" ca="1" si="79"/>
        <v>22</v>
      </c>
      <c r="R982" t="str">
        <f>IFERROR(VLOOKUP(J982,#REF!, 2,0),"Unknown")</f>
        <v>Unknown</v>
      </c>
    </row>
    <row r="983" spans="1:18" ht="12.5" x14ac:dyDescent="0.25">
      <c r="A983" s="1" t="s">
        <v>141</v>
      </c>
      <c r="B983" s="1">
        <v>19.7</v>
      </c>
      <c r="C983" s="1" t="s">
        <v>13</v>
      </c>
      <c r="D983" s="7">
        <v>8.9083914E-2</v>
      </c>
      <c r="E983" s="1" t="s">
        <v>28</v>
      </c>
      <c r="F983" s="4">
        <v>54.593000000000004</v>
      </c>
      <c r="G983" s="1" t="s">
        <v>29</v>
      </c>
      <c r="H983" s="1">
        <v>1998</v>
      </c>
      <c r="J983" s="1" t="s">
        <v>23</v>
      </c>
      <c r="K983" s="1" t="s">
        <v>30</v>
      </c>
      <c r="L983" s="4">
        <v>56.593000000000004</v>
      </c>
      <c r="M983">
        <f t="shared" si="75"/>
        <v>19.7</v>
      </c>
      <c r="N983" t="str">
        <f t="shared" si="76"/>
        <v>Small</v>
      </c>
      <c r="O983" t="str">
        <f t="shared" si="77"/>
        <v>Low  Fat</v>
      </c>
      <c r="P983">
        <f t="shared" si="78"/>
        <v>1</v>
      </c>
      <c r="Q983">
        <f t="shared" ca="1" si="79"/>
        <v>28</v>
      </c>
      <c r="R983" t="str">
        <f>IFERROR(VLOOKUP(J983,#REF!, 2,0),"Unknown")</f>
        <v>Unknown</v>
      </c>
    </row>
    <row r="984" spans="1:18" ht="12.5" x14ac:dyDescent="0.25">
      <c r="A984" s="1" t="s">
        <v>141</v>
      </c>
      <c r="B984" s="1">
        <v>19.7</v>
      </c>
      <c r="C984" s="1" t="s">
        <v>13</v>
      </c>
      <c r="D984" s="7">
        <v>5.3523765000000001E-2</v>
      </c>
      <c r="E984" s="1" t="s">
        <v>28</v>
      </c>
      <c r="F984" s="4">
        <v>55.393000000000001</v>
      </c>
      <c r="G984" s="1" t="s">
        <v>47</v>
      </c>
      <c r="H984" s="1">
        <v>2007</v>
      </c>
      <c r="J984" s="1" t="s">
        <v>45</v>
      </c>
      <c r="K984" s="1" t="s">
        <v>18</v>
      </c>
      <c r="L984" s="4">
        <v>1471.4179999999999</v>
      </c>
      <c r="M984">
        <f t="shared" si="75"/>
        <v>19.7</v>
      </c>
      <c r="N984" t="str">
        <f t="shared" si="76"/>
        <v>Small</v>
      </c>
      <c r="O984" t="str">
        <f t="shared" si="77"/>
        <v>Low  Fat</v>
      </c>
      <c r="P984">
        <f t="shared" si="78"/>
        <v>27</v>
      </c>
      <c r="Q984">
        <f t="shared" ca="1" si="79"/>
        <v>19</v>
      </c>
      <c r="R984" t="str">
        <f>IFERROR(VLOOKUP(J984,#REF!, 2,0),"Unknown")</f>
        <v>Unknown</v>
      </c>
    </row>
    <row r="985" spans="1:18" ht="12.5" x14ac:dyDescent="0.25">
      <c r="A985" s="1" t="s">
        <v>141</v>
      </c>
      <c r="B985" s="1">
        <v>19.7</v>
      </c>
      <c r="C985" s="1" t="s">
        <v>92</v>
      </c>
      <c r="D985" s="7">
        <v>5.3439522000000003E-2</v>
      </c>
      <c r="E985" s="1" t="s">
        <v>28</v>
      </c>
      <c r="F985" s="4">
        <v>55.093000000000004</v>
      </c>
      <c r="G985" s="1" t="s">
        <v>22</v>
      </c>
      <c r="H985" s="1">
        <v>2009</v>
      </c>
      <c r="I985" s="1" t="s">
        <v>16</v>
      </c>
      <c r="J985" s="1" t="s">
        <v>23</v>
      </c>
      <c r="K985" s="1" t="s">
        <v>24</v>
      </c>
      <c r="L985" s="4">
        <v>1018.674</v>
      </c>
      <c r="M985">
        <f t="shared" si="75"/>
        <v>19.7</v>
      </c>
      <c r="N985" t="str">
        <f t="shared" si="76"/>
        <v>Medium</v>
      </c>
      <c r="O985" t="str">
        <f t="shared" si="77"/>
        <v>Low  Fat</v>
      </c>
      <c r="P985">
        <f t="shared" si="78"/>
        <v>18</v>
      </c>
      <c r="Q985">
        <f t="shared" ca="1" si="79"/>
        <v>17</v>
      </c>
      <c r="R985" t="str">
        <f>IFERROR(VLOOKUP(J985,#REF!, 2,0),"Unknown")</f>
        <v>Unknown</v>
      </c>
    </row>
    <row r="986" spans="1:18" ht="12.5" x14ac:dyDescent="0.25">
      <c r="A986" s="1" t="s">
        <v>141</v>
      </c>
      <c r="B986" s="1">
        <v>19.7</v>
      </c>
      <c r="C986" s="1" t="s">
        <v>13</v>
      </c>
      <c r="D986" s="7">
        <v>5.3178425000000001E-2</v>
      </c>
      <c r="E986" s="1" t="s">
        <v>28</v>
      </c>
      <c r="F986" s="4">
        <v>55.993000000000002</v>
      </c>
      <c r="G986" s="1" t="s">
        <v>33</v>
      </c>
      <c r="H986" s="1">
        <v>1987</v>
      </c>
      <c r="I986" s="1" t="s">
        <v>34</v>
      </c>
      <c r="J986" s="1" t="s">
        <v>23</v>
      </c>
      <c r="K986" s="1" t="s">
        <v>18</v>
      </c>
      <c r="L986" s="4">
        <v>905.48800000000006</v>
      </c>
      <c r="M986">
        <f t="shared" si="75"/>
        <v>19.7</v>
      </c>
      <c r="N986" t="str">
        <f t="shared" si="76"/>
        <v>High</v>
      </c>
      <c r="O986" t="str">
        <f t="shared" si="77"/>
        <v>Low  Fat</v>
      </c>
      <c r="P986">
        <f t="shared" si="78"/>
        <v>16</v>
      </c>
      <c r="Q986">
        <f t="shared" ca="1" si="79"/>
        <v>39</v>
      </c>
      <c r="R986" t="str">
        <f>IFERROR(VLOOKUP(J986,#REF!, 2,0),"Unknown")</f>
        <v>Unknown</v>
      </c>
    </row>
    <row r="987" spans="1:18" ht="12.5" x14ac:dyDescent="0.25">
      <c r="A987" s="1" t="s">
        <v>141</v>
      </c>
      <c r="C987" s="1" t="s">
        <v>13</v>
      </c>
      <c r="D987" s="7">
        <v>5.2964982000000001E-2</v>
      </c>
      <c r="E987" s="1" t="s">
        <v>28</v>
      </c>
      <c r="F987" s="4">
        <v>57.792999999999999</v>
      </c>
      <c r="G987" s="1" t="s">
        <v>40</v>
      </c>
      <c r="H987" s="1">
        <v>1985</v>
      </c>
      <c r="I987" s="1" t="s">
        <v>16</v>
      </c>
      <c r="J987" s="1" t="s">
        <v>23</v>
      </c>
      <c r="K987" s="1" t="s">
        <v>41</v>
      </c>
      <c r="L987" s="4">
        <v>1754.383</v>
      </c>
      <c r="M987">
        <f t="shared" si="75"/>
        <v>12.857645184136201</v>
      </c>
      <c r="N987" t="str">
        <f t="shared" si="76"/>
        <v>Medium</v>
      </c>
      <c r="O987" t="str">
        <f t="shared" si="77"/>
        <v>Low  Fat</v>
      </c>
      <c r="P987">
        <f t="shared" si="78"/>
        <v>30</v>
      </c>
      <c r="Q987">
        <f t="shared" ca="1" si="79"/>
        <v>41</v>
      </c>
      <c r="R987" t="str">
        <f>IFERROR(VLOOKUP(J987,#REF!, 2,0),"Unknown")</f>
        <v>Unknown</v>
      </c>
    </row>
    <row r="988" spans="1:18" ht="12.5" x14ac:dyDescent="0.25">
      <c r="A988" s="1" t="s">
        <v>141</v>
      </c>
      <c r="B988" s="1">
        <v>19.7</v>
      </c>
      <c r="C988" s="1" t="s">
        <v>13</v>
      </c>
      <c r="D988" s="7">
        <v>5.3305462999999997E-2</v>
      </c>
      <c r="E988" s="1" t="s">
        <v>28</v>
      </c>
      <c r="F988" s="4">
        <v>58.192999999999998</v>
      </c>
      <c r="G988" s="1" t="s">
        <v>15</v>
      </c>
      <c r="H988" s="1">
        <v>1999</v>
      </c>
      <c r="I988" s="1" t="s">
        <v>16</v>
      </c>
      <c r="J988" s="1" t="s">
        <v>17</v>
      </c>
      <c r="K988" s="1" t="s">
        <v>18</v>
      </c>
      <c r="L988" s="4">
        <v>848.89499999999998</v>
      </c>
      <c r="M988">
        <f t="shared" si="75"/>
        <v>19.7</v>
      </c>
      <c r="N988" t="str">
        <f t="shared" si="76"/>
        <v>Medium</v>
      </c>
      <c r="O988" t="str">
        <f t="shared" si="77"/>
        <v>Low  Fat</v>
      </c>
      <c r="P988">
        <f t="shared" si="78"/>
        <v>15</v>
      </c>
      <c r="Q988">
        <f t="shared" ca="1" si="79"/>
        <v>27</v>
      </c>
      <c r="R988" t="str">
        <f>IFERROR(VLOOKUP(J988,#REF!, 2,0),"Unknown")</f>
        <v>Unknown</v>
      </c>
    </row>
    <row r="989" spans="1:18" ht="12.5" x14ac:dyDescent="0.25">
      <c r="A989" s="1" t="s">
        <v>141</v>
      </c>
      <c r="B989" s="1">
        <v>19.7</v>
      </c>
      <c r="C989" s="1" t="s">
        <v>13</v>
      </c>
      <c r="D989" s="7">
        <v>5.3330652999999999E-2</v>
      </c>
      <c r="E989" s="1" t="s">
        <v>28</v>
      </c>
      <c r="F989" s="4">
        <v>56.792999999999999</v>
      </c>
      <c r="G989" s="1" t="s">
        <v>44</v>
      </c>
      <c r="H989" s="1">
        <v>2002</v>
      </c>
      <c r="J989" s="1" t="s">
        <v>45</v>
      </c>
      <c r="K989" s="1" t="s">
        <v>18</v>
      </c>
      <c r="L989" s="4">
        <v>848.89499999999998</v>
      </c>
      <c r="M989">
        <f t="shared" si="75"/>
        <v>19.7</v>
      </c>
      <c r="N989" t="str">
        <f t="shared" si="76"/>
        <v>Small</v>
      </c>
      <c r="O989" t="str">
        <f t="shared" si="77"/>
        <v>Low  Fat</v>
      </c>
      <c r="P989">
        <f t="shared" si="78"/>
        <v>15</v>
      </c>
      <c r="Q989">
        <f t="shared" ca="1" si="79"/>
        <v>24</v>
      </c>
      <c r="R989" t="str">
        <f>IFERROR(VLOOKUP(J989,#REF!, 2,0),"Unknown")</f>
        <v>Unknown</v>
      </c>
    </row>
    <row r="990" spans="1:18" ht="12.5" x14ac:dyDescent="0.25">
      <c r="A990" s="1" t="s">
        <v>190</v>
      </c>
      <c r="B990" s="1">
        <v>21.25</v>
      </c>
      <c r="C990" s="1" t="s">
        <v>13</v>
      </c>
      <c r="D990" s="7">
        <v>0.155350299</v>
      </c>
      <c r="E990" s="1" t="s">
        <v>38</v>
      </c>
      <c r="F990" s="4">
        <v>178.23699999999999</v>
      </c>
      <c r="G990" s="1" t="s">
        <v>62</v>
      </c>
      <c r="H990" s="1">
        <v>2004</v>
      </c>
      <c r="I990" s="1" t="s">
        <v>51</v>
      </c>
      <c r="J990" s="1" t="s">
        <v>45</v>
      </c>
      <c r="K990" s="1" t="s">
        <v>18</v>
      </c>
      <c r="L990" s="4">
        <v>529.31100000000004</v>
      </c>
      <c r="M990">
        <f t="shared" si="75"/>
        <v>21.25</v>
      </c>
      <c r="N990" t="str">
        <f t="shared" si="76"/>
        <v>Small</v>
      </c>
      <c r="O990" t="str">
        <f t="shared" si="77"/>
        <v>Low  Fat</v>
      </c>
      <c r="P990">
        <f t="shared" si="78"/>
        <v>3</v>
      </c>
      <c r="Q990">
        <f t="shared" ca="1" si="79"/>
        <v>22</v>
      </c>
      <c r="R990" t="str">
        <f>IFERROR(VLOOKUP(J990,#REF!, 2,0),"Unknown")</f>
        <v>Unknown</v>
      </c>
    </row>
    <row r="991" spans="1:18" ht="12.5" x14ac:dyDescent="0.25">
      <c r="A991" s="1" t="s">
        <v>190</v>
      </c>
      <c r="C991" s="1" t="s">
        <v>13</v>
      </c>
      <c r="D991" s="7">
        <v>0.154627247</v>
      </c>
      <c r="E991" s="1" t="s">
        <v>38</v>
      </c>
      <c r="F991" s="4">
        <v>177.637</v>
      </c>
      <c r="G991" s="1" t="s">
        <v>40</v>
      </c>
      <c r="H991" s="1">
        <v>1985</v>
      </c>
      <c r="I991" s="1" t="s">
        <v>16</v>
      </c>
      <c r="J991" s="1" t="s">
        <v>23</v>
      </c>
      <c r="K991" s="1" t="s">
        <v>41</v>
      </c>
      <c r="L991" s="4">
        <v>5469.5469999999996</v>
      </c>
      <c r="M991">
        <f t="shared" si="75"/>
        <v>12.857645184136201</v>
      </c>
      <c r="N991" t="str">
        <f t="shared" si="76"/>
        <v>Medium</v>
      </c>
      <c r="O991" t="str">
        <f t="shared" si="77"/>
        <v>Low  Fat</v>
      </c>
      <c r="P991">
        <f t="shared" si="78"/>
        <v>31</v>
      </c>
      <c r="Q991">
        <f t="shared" ca="1" si="79"/>
        <v>41</v>
      </c>
      <c r="R991" t="str">
        <f>IFERROR(VLOOKUP(J991,#REF!, 2,0),"Unknown")</f>
        <v>Unknown</v>
      </c>
    </row>
    <row r="992" spans="1:18" ht="12.5" x14ac:dyDescent="0.25">
      <c r="A992" s="1" t="s">
        <v>190</v>
      </c>
      <c r="B992" s="1">
        <v>21.25</v>
      </c>
      <c r="C992" s="1" t="s">
        <v>13</v>
      </c>
      <c r="D992" s="7">
        <v>0.15525037699999999</v>
      </c>
      <c r="E992" s="1" t="s">
        <v>38</v>
      </c>
      <c r="F992" s="4">
        <v>175.73699999999999</v>
      </c>
      <c r="G992" s="1" t="s">
        <v>33</v>
      </c>
      <c r="H992" s="1">
        <v>1987</v>
      </c>
      <c r="I992" s="1" t="s">
        <v>34</v>
      </c>
      <c r="J992" s="1" t="s">
        <v>23</v>
      </c>
      <c r="K992" s="1" t="s">
        <v>18</v>
      </c>
      <c r="L992" s="4">
        <v>2117.2440000000001</v>
      </c>
      <c r="M992">
        <f t="shared" si="75"/>
        <v>21.25</v>
      </c>
      <c r="N992" t="str">
        <f t="shared" si="76"/>
        <v>High</v>
      </c>
      <c r="O992" t="str">
        <f t="shared" si="77"/>
        <v>Low  Fat</v>
      </c>
      <c r="P992">
        <f t="shared" si="78"/>
        <v>12</v>
      </c>
      <c r="Q992">
        <f t="shared" ca="1" si="79"/>
        <v>39</v>
      </c>
      <c r="R992" t="str">
        <f>IFERROR(VLOOKUP(J992,#REF!, 2,0),"Unknown")</f>
        <v>Unknown</v>
      </c>
    </row>
    <row r="993" spans="1:18" ht="12.5" x14ac:dyDescent="0.25">
      <c r="A993" s="1" t="s">
        <v>190</v>
      </c>
      <c r="B993" s="1">
        <v>21.25</v>
      </c>
      <c r="C993" s="1" t="s">
        <v>13</v>
      </c>
      <c r="D993" s="7">
        <v>0.155694794</v>
      </c>
      <c r="E993" s="1" t="s">
        <v>38</v>
      </c>
      <c r="F993" s="4">
        <v>177.637</v>
      </c>
      <c r="G993" s="1" t="s">
        <v>44</v>
      </c>
      <c r="H993" s="1">
        <v>2002</v>
      </c>
      <c r="J993" s="1" t="s">
        <v>45</v>
      </c>
      <c r="K993" s="1" t="s">
        <v>18</v>
      </c>
      <c r="L993" s="4">
        <v>2999.4290000000001</v>
      </c>
      <c r="M993">
        <f t="shared" si="75"/>
        <v>21.25</v>
      </c>
      <c r="N993" t="str">
        <f t="shared" si="76"/>
        <v>Small</v>
      </c>
      <c r="O993" t="str">
        <f t="shared" si="77"/>
        <v>Low  Fat</v>
      </c>
      <c r="P993">
        <f t="shared" si="78"/>
        <v>17</v>
      </c>
      <c r="Q993">
        <f t="shared" ca="1" si="79"/>
        <v>24</v>
      </c>
      <c r="R993" t="str">
        <f>IFERROR(VLOOKUP(J993,#REF!, 2,0),"Unknown")</f>
        <v>Unknown</v>
      </c>
    </row>
    <row r="994" spans="1:18" ht="12.5" x14ac:dyDescent="0.25">
      <c r="A994" s="1" t="s">
        <v>190</v>
      </c>
      <c r="B994" s="1">
        <v>21.25</v>
      </c>
      <c r="C994" s="1" t="s">
        <v>13</v>
      </c>
      <c r="D994" s="7">
        <v>0.15601263100000001</v>
      </c>
      <c r="E994" s="1" t="s">
        <v>38</v>
      </c>
      <c r="F994" s="4">
        <v>177.33699999999999</v>
      </c>
      <c r="G994" s="1" t="s">
        <v>22</v>
      </c>
      <c r="H994" s="1">
        <v>2009</v>
      </c>
      <c r="I994" s="1" t="s">
        <v>16</v>
      </c>
      <c r="J994" s="1" t="s">
        <v>23</v>
      </c>
      <c r="K994" s="1" t="s">
        <v>24</v>
      </c>
      <c r="L994" s="4">
        <v>2822.9920000000002</v>
      </c>
      <c r="M994">
        <f t="shared" si="75"/>
        <v>21.25</v>
      </c>
      <c r="N994" t="str">
        <f t="shared" si="76"/>
        <v>Medium</v>
      </c>
      <c r="O994" t="str">
        <f t="shared" si="77"/>
        <v>Low  Fat</v>
      </c>
      <c r="P994">
        <f t="shared" si="78"/>
        <v>16</v>
      </c>
      <c r="Q994">
        <f t="shared" ca="1" si="79"/>
        <v>17</v>
      </c>
      <c r="R994" t="str">
        <f>IFERROR(VLOOKUP(J994,#REF!, 2,0),"Unknown")</f>
        <v>Unknown</v>
      </c>
    </row>
    <row r="995" spans="1:18" ht="12.5" x14ac:dyDescent="0.25">
      <c r="A995" s="1" t="s">
        <v>88</v>
      </c>
      <c r="B995" s="1">
        <v>13.6</v>
      </c>
      <c r="C995" s="1" t="s">
        <v>13</v>
      </c>
      <c r="D995" s="7">
        <v>0.117818348</v>
      </c>
      <c r="E995" s="1" t="s">
        <v>38</v>
      </c>
      <c r="F995" s="4">
        <v>192.9136</v>
      </c>
      <c r="G995" s="1" t="s">
        <v>15</v>
      </c>
      <c r="H995" s="1">
        <v>1999</v>
      </c>
      <c r="I995" s="1" t="s">
        <v>16</v>
      </c>
      <c r="J995" s="1" t="s">
        <v>17</v>
      </c>
      <c r="K995" s="1" t="s">
        <v>18</v>
      </c>
      <c r="L995" s="4">
        <v>2527.3768</v>
      </c>
      <c r="M995">
        <f t="shared" si="75"/>
        <v>13.6</v>
      </c>
      <c r="N995" t="str">
        <f t="shared" si="76"/>
        <v>Medium</v>
      </c>
      <c r="O995" t="str">
        <f t="shared" si="77"/>
        <v>Low  Fat</v>
      </c>
      <c r="P995">
        <f t="shared" si="78"/>
        <v>13</v>
      </c>
      <c r="Q995">
        <f t="shared" ca="1" si="79"/>
        <v>27</v>
      </c>
      <c r="R995" t="str">
        <f>IFERROR(VLOOKUP(J995,#REF!, 2,0),"Unknown")</f>
        <v>Unknown</v>
      </c>
    </row>
    <row r="996" spans="1:18" ht="12.5" x14ac:dyDescent="0.25">
      <c r="A996" s="1" t="s">
        <v>88</v>
      </c>
      <c r="B996" s="1">
        <v>13.6</v>
      </c>
      <c r="C996" s="1" t="s">
        <v>13</v>
      </c>
      <c r="D996" s="7">
        <v>0.117537563</v>
      </c>
      <c r="E996" s="1" t="s">
        <v>38</v>
      </c>
      <c r="F996" s="4">
        <v>195.4136</v>
      </c>
      <c r="G996" s="1" t="s">
        <v>33</v>
      </c>
      <c r="H996" s="1">
        <v>1987</v>
      </c>
      <c r="I996" s="1" t="s">
        <v>34</v>
      </c>
      <c r="J996" s="1" t="s">
        <v>23</v>
      </c>
      <c r="K996" s="1" t="s">
        <v>18</v>
      </c>
      <c r="L996" s="4">
        <v>5443.5807999999997</v>
      </c>
      <c r="M996">
        <f t="shared" si="75"/>
        <v>13.6</v>
      </c>
      <c r="N996" t="str">
        <f t="shared" si="76"/>
        <v>High</v>
      </c>
      <c r="O996" t="str">
        <f t="shared" si="77"/>
        <v>Low  Fat</v>
      </c>
      <c r="P996">
        <f t="shared" si="78"/>
        <v>28</v>
      </c>
      <c r="Q996">
        <f t="shared" ca="1" si="79"/>
        <v>39</v>
      </c>
      <c r="R996" t="str">
        <f>IFERROR(VLOOKUP(J996,#REF!, 2,0),"Unknown")</f>
        <v>Unknown</v>
      </c>
    </row>
    <row r="997" spans="1:18" ht="12.5" x14ac:dyDescent="0.25">
      <c r="A997" s="1" t="s">
        <v>88</v>
      </c>
      <c r="B997" s="1">
        <v>13.6</v>
      </c>
      <c r="C997" s="1" t="s">
        <v>13</v>
      </c>
      <c r="D997" s="7">
        <v>0.11787402399999999</v>
      </c>
      <c r="E997" s="1" t="s">
        <v>38</v>
      </c>
      <c r="F997" s="4">
        <v>193.61359999999999</v>
      </c>
      <c r="G997" s="1" t="s">
        <v>44</v>
      </c>
      <c r="H997" s="1">
        <v>2002</v>
      </c>
      <c r="J997" s="1" t="s">
        <v>45</v>
      </c>
      <c r="K997" s="1" t="s">
        <v>18</v>
      </c>
      <c r="L997" s="4">
        <v>4471.5128000000004</v>
      </c>
      <c r="M997">
        <f t="shared" si="75"/>
        <v>13.6</v>
      </c>
      <c r="N997" t="str">
        <f t="shared" si="76"/>
        <v>Small</v>
      </c>
      <c r="O997" t="str">
        <f t="shared" si="77"/>
        <v>Low  Fat</v>
      </c>
      <c r="P997">
        <f t="shared" si="78"/>
        <v>23</v>
      </c>
      <c r="Q997">
        <f t="shared" ca="1" si="79"/>
        <v>24</v>
      </c>
      <c r="R997" t="str">
        <f>IFERROR(VLOOKUP(J997,#REF!, 2,0),"Unknown")</f>
        <v>Unknown</v>
      </c>
    </row>
    <row r="998" spans="1:18" ht="12.5" x14ac:dyDescent="0.25">
      <c r="A998" s="1" t="s">
        <v>88</v>
      </c>
      <c r="C998" s="1" t="s">
        <v>13</v>
      </c>
      <c r="D998" s="7">
        <v>0.117065801</v>
      </c>
      <c r="E998" s="1" t="s">
        <v>38</v>
      </c>
      <c r="F998" s="4">
        <v>196.11359999999999</v>
      </c>
      <c r="G998" s="1" t="s">
        <v>40</v>
      </c>
      <c r="H998" s="1">
        <v>1985</v>
      </c>
      <c r="I998" s="1" t="s">
        <v>16</v>
      </c>
      <c r="J998" s="1" t="s">
        <v>23</v>
      </c>
      <c r="K998" s="1" t="s">
        <v>41</v>
      </c>
      <c r="L998" s="4">
        <v>6026.8216000000002</v>
      </c>
      <c r="M998">
        <f t="shared" si="75"/>
        <v>12.857645184136201</v>
      </c>
      <c r="N998" t="str">
        <f t="shared" si="76"/>
        <v>Medium</v>
      </c>
      <c r="O998" t="str">
        <f t="shared" si="77"/>
        <v>Low  Fat</v>
      </c>
      <c r="P998">
        <f t="shared" si="78"/>
        <v>31</v>
      </c>
      <c r="Q998">
        <f t="shared" ca="1" si="79"/>
        <v>41</v>
      </c>
      <c r="R998" t="str">
        <f>IFERROR(VLOOKUP(J998,#REF!, 2,0),"Unknown")</f>
        <v>Unknown</v>
      </c>
    </row>
    <row r="999" spans="1:18" ht="12.5" x14ac:dyDescent="0.25">
      <c r="A999" s="1" t="s">
        <v>88</v>
      </c>
      <c r="B999" s="1">
        <v>13.6</v>
      </c>
      <c r="C999" s="1" t="s">
        <v>13</v>
      </c>
      <c r="D999" s="7">
        <v>0.11761321199999999</v>
      </c>
      <c r="E999" s="1" t="s">
        <v>38</v>
      </c>
      <c r="F999" s="4">
        <v>194.21360000000001</v>
      </c>
      <c r="G999" s="1" t="s">
        <v>62</v>
      </c>
      <c r="H999" s="1">
        <v>2004</v>
      </c>
      <c r="I999" s="1" t="s">
        <v>51</v>
      </c>
      <c r="J999" s="1" t="s">
        <v>45</v>
      </c>
      <c r="K999" s="1" t="s">
        <v>18</v>
      </c>
      <c r="L999" s="4">
        <v>2527.3768</v>
      </c>
      <c r="M999">
        <f t="shared" si="75"/>
        <v>13.6</v>
      </c>
      <c r="N999" t="str">
        <f t="shared" si="76"/>
        <v>Small</v>
      </c>
      <c r="O999" t="str">
        <f t="shared" si="77"/>
        <v>Low  Fat</v>
      </c>
      <c r="P999">
        <f t="shared" si="78"/>
        <v>13</v>
      </c>
      <c r="Q999">
        <f t="shared" ca="1" si="79"/>
        <v>22</v>
      </c>
      <c r="R999" t="str">
        <f>IFERROR(VLOOKUP(J999,#REF!, 2,0),"Unknown")</f>
        <v>Unknown</v>
      </c>
    </row>
    <row r="1000" spans="1:18" ht="12.5" x14ac:dyDescent="0.25">
      <c r="A1000" s="1" t="s">
        <v>88</v>
      </c>
      <c r="B1000" s="1">
        <v>13.6</v>
      </c>
      <c r="C1000" s="1" t="s">
        <v>72</v>
      </c>
      <c r="D1000" s="7">
        <v>0.11830085</v>
      </c>
      <c r="E1000" s="1" t="s">
        <v>38</v>
      </c>
      <c r="F1000" s="4">
        <v>196.21360000000001</v>
      </c>
      <c r="G1000" s="1" t="s">
        <v>47</v>
      </c>
      <c r="H1000" s="1">
        <v>2007</v>
      </c>
      <c r="J1000" s="1" t="s">
        <v>45</v>
      </c>
      <c r="K1000" s="1" t="s">
        <v>18</v>
      </c>
      <c r="L1000" s="4">
        <v>1944.136</v>
      </c>
      <c r="M1000">
        <f t="shared" si="75"/>
        <v>13.6</v>
      </c>
      <c r="N1000" t="str">
        <f t="shared" si="76"/>
        <v>Small</v>
      </c>
      <c r="O1000" t="str">
        <f t="shared" si="77"/>
        <v>Low  Fat</v>
      </c>
      <c r="P1000">
        <f t="shared" si="78"/>
        <v>10</v>
      </c>
      <c r="Q1000">
        <f t="shared" ca="1" si="79"/>
        <v>19</v>
      </c>
      <c r="R1000" t="str">
        <f>IFERROR(VLOOKUP(J1000,#REF!, 2,0),"Unknown")</f>
        <v>Unknown</v>
      </c>
    </row>
    <row r="1001" spans="1:18" ht="12.5" x14ac:dyDescent="0.25">
      <c r="A1001" s="1" t="s">
        <v>152</v>
      </c>
      <c r="B1001" s="1">
        <v>10.5</v>
      </c>
      <c r="C1001" s="1" t="s">
        <v>20</v>
      </c>
      <c r="D1001" s="7">
        <v>0.116576702</v>
      </c>
      <c r="E1001" s="1" t="s">
        <v>36</v>
      </c>
      <c r="F1001" s="4">
        <v>163.12100000000001</v>
      </c>
      <c r="G1001" s="1" t="s">
        <v>33</v>
      </c>
      <c r="H1001" s="1">
        <v>1987</v>
      </c>
      <c r="I1001" s="1" t="s">
        <v>34</v>
      </c>
      <c r="J1001" s="1" t="s">
        <v>23</v>
      </c>
      <c r="K1001" s="1" t="s">
        <v>18</v>
      </c>
      <c r="L1001" s="4">
        <v>1794.3309999999999</v>
      </c>
      <c r="M1001">
        <f t="shared" si="75"/>
        <v>10.5</v>
      </c>
      <c r="N1001" t="str">
        <f t="shared" si="76"/>
        <v>High</v>
      </c>
      <c r="O1001" t="str">
        <f t="shared" si="77"/>
        <v>Regular</v>
      </c>
      <c r="P1001">
        <f t="shared" si="78"/>
        <v>11</v>
      </c>
      <c r="Q1001">
        <f t="shared" ca="1" si="79"/>
        <v>39</v>
      </c>
      <c r="R1001" t="str">
        <f>IFERROR(VLOOKUP(J1001,#REF!, 2,0),"Unknown")</f>
        <v>Unknown</v>
      </c>
    </row>
    <row r="1002" spans="1:18" ht="12.5" x14ac:dyDescent="0.25">
      <c r="A1002" s="1" t="s">
        <v>152</v>
      </c>
      <c r="B1002" s="1">
        <v>10.5</v>
      </c>
      <c r="C1002" s="1" t="s">
        <v>20</v>
      </c>
      <c r="D1002" s="7">
        <v>0</v>
      </c>
      <c r="E1002" s="1" t="s">
        <v>36</v>
      </c>
      <c r="F1002" s="4">
        <v>162.42099999999999</v>
      </c>
      <c r="G1002" s="1" t="s">
        <v>44</v>
      </c>
      <c r="H1002" s="1">
        <v>2002</v>
      </c>
      <c r="J1002" s="1" t="s">
        <v>45</v>
      </c>
      <c r="K1002" s="1" t="s">
        <v>18</v>
      </c>
      <c r="L1002" s="4">
        <v>1304.9680000000001</v>
      </c>
      <c r="M1002">
        <f t="shared" si="75"/>
        <v>10.5</v>
      </c>
      <c r="N1002" t="str">
        <f t="shared" si="76"/>
        <v>Small</v>
      </c>
      <c r="O1002" t="str">
        <f t="shared" si="77"/>
        <v>Regular</v>
      </c>
      <c r="P1002">
        <f t="shared" si="78"/>
        <v>8</v>
      </c>
      <c r="Q1002">
        <f t="shared" ca="1" si="79"/>
        <v>24</v>
      </c>
      <c r="R1002" t="str">
        <f>IFERROR(VLOOKUP(J1002,#REF!, 2,0),"Unknown")</f>
        <v>Unknown</v>
      </c>
    </row>
    <row r="1003" spans="1:18" ht="12.5" x14ac:dyDescent="0.25">
      <c r="A1003" s="1" t="s">
        <v>152</v>
      </c>
      <c r="C1003" s="1" t="s">
        <v>20</v>
      </c>
      <c r="D1003" s="7">
        <v>0.116108797</v>
      </c>
      <c r="E1003" s="1" t="s">
        <v>36</v>
      </c>
      <c r="F1003" s="4">
        <v>164.12100000000001</v>
      </c>
      <c r="G1003" s="1" t="s">
        <v>40</v>
      </c>
      <c r="H1003" s="1">
        <v>1985</v>
      </c>
      <c r="I1003" s="1" t="s">
        <v>16</v>
      </c>
      <c r="J1003" s="1" t="s">
        <v>23</v>
      </c>
      <c r="K1003" s="1" t="s">
        <v>41</v>
      </c>
      <c r="L1003" s="4">
        <v>6035.4769999999999</v>
      </c>
      <c r="M1003">
        <f t="shared" si="75"/>
        <v>12.857645184136201</v>
      </c>
      <c r="N1003" t="str">
        <f t="shared" si="76"/>
        <v>Medium</v>
      </c>
      <c r="O1003" t="str">
        <f t="shared" si="77"/>
        <v>Regular</v>
      </c>
      <c r="P1003">
        <f t="shared" si="78"/>
        <v>37</v>
      </c>
      <c r="Q1003">
        <f t="shared" ca="1" si="79"/>
        <v>41</v>
      </c>
      <c r="R1003" t="str">
        <f>IFERROR(VLOOKUP(J1003,#REF!, 2,0),"Unknown")</f>
        <v>Unknown</v>
      </c>
    </row>
    <row r="1004" spans="1:18" ht="12.5" x14ac:dyDescent="0.25">
      <c r="A1004" s="1" t="s">
        <v>152</v>
      </c>
      <c r="B1004" s="1">
        <v>10.5</v>
      </c>
      <c r="C1004" s="1" t="s">
        <v>20</v>
      </c>
      <c r="D1004" s="7">
        <v>0.11714907500000001</v>
      </c>
      <c r="E1004" s="1" t="s">
        <v>36</v>
      </c>
      <c r="F1004" s="4">
        <v>164.12100000000001</v>
      </c>
      <c r="G1004" s="1" t="s">
        <v>22</v>
      </c>
      <c r="H1004" s="1">
        <v>2009</v>
      </c>
      <c r="I1004" s="1" t="s">
        <v>16</v>
      </c>
      <c r="J1004" s="1" t="s">
        <v>23</v>
      </c>
      <c r="K1004" s="1" t="s">
        <v>24</v>
      </c>
      <c r="L1004" s="4">
        <v>1794.3309999999999</v>
      </c>
      <c r="M1004">
        <f t="shared" si="75"/>
        <v>10.5</v>
      </c>
      <c r="N1004" t="str">
        <f t="shared" si="76"/>
        <v>Medium</v>
      </c>
      <c r="O1004" t="str">
        <f t="shared" si="77"/>
        <v>Regular</v>
      </c>
      <c r="P1004">
        <f t="shared" si="78"/>
        <v>11</v>
      </c>
      <c r="Q1004">
        <f t="shared" ca="1" si="79"/>
        <v>17</v>
      </c>
      <c r="R1004" t="str">
        <f>IFERROR(VLOOKUP(J1004,#REF!, 2,0),"Unknown")</f>
        <v>Unknown</v>
      </c>
    </row>
    <row r="1005" spans="1:18" ht="12.5" x14ac:dyDescent="0.25">
      <c r="A1005" s="1" t="s">
        <v>152</v>
      </c>
      <c r="B1005" s="1">
        <v>10.5</v>
      </c>
      <c r="C1005" s="1" t="s">
        <v>20</v>
      </c>
      <c r="D1005" s="7">
        <v>0.116673795</v>
      </c>
      <c r="E1005" s="1" t="s">
        <v>36</v>
      </c>
      <c r="F1005" s="4">
        <v>161.721</v>
      </c>
      <c r="G1005" s="1" t="s">
        <v>50</v>
      </c>
      <c r="H1005" s="1">
        <v>1997</v>
      </c>
      <c r="I1005" s="1" t="s">
        <v>51</v>
      </c>
      <c r="J1005" s="1" t="s">
        <v>17</v>
      </c>
      <c r="K1005" s="1" t="s">
        <v>18</v>
      </c>
      <c r="L1005" s="4">
        <v>3588.6619999999998</v>
      </c>
      <c r="M1005">
        <f t="shared" si="75"/>
        <v>10.5</v>
      </c>
      <c r="N1005" t="str">
        <f t="shared" si="76"/>
        <v>Small</v>
      </c>
      <c r="O1005" t="str">
        <f t="shared" si="77"/>
        <v>Regular</v>
      </c>
      <c r="P1005">
        <f t="shared" si="78"/>
        <v>22</v>
      </c>
      <c r="Q1005">
        <f t="shared" ca="1" si="79"/>
        <v>29</v>
      </c>
      <c r="R1005" t="str">
        <f>IFERROR(VLOOKUP(J1005,#REF!, 2,0),"Unknown")</f>
        <v>Unknown</v>
      </c>
    </row>
    <row r="1006" spans="1:18" ht="12.5" x14ac:dyDescent="0.25">
      <c r="A1006" s="1" t="s">
        <v>152</v>
      </c>
      <c r="B1006" s="1">
        <v>10.5</v>
      </c>
      <c r="C1006" s="1" t="s">
        <v>20</v>
      </c>
      <c r="D1006" s="7">
        <v>0.11733375</v>
      </c>
      <c r="E1006" s="1" t="s">
        <v>36</v>
      </c>
      <c r="F1006" s="4">
        <v>164.12100000000001</v>
      </c>
      <c r="G1006" s="1" t="s">
        <v>47</v>
      </c>
      <c r="H1006" s="1">
        <v>2007</v>
      </c>
      <c r="J1006" s="1" t="s">
        <v>45</v>
      </c>
      <c r="K1006" s="1" t="s">
        <v>18</v>
      </c>
      <c r="L1006" s="4">
        <v>2773.0569999999998</v>
      </c>
      <c r="M1006">
        <f t="shared" si="75"/>
        <v>10.5</v>
      </c>
      <c r="N1006" t="str">
        <f t="shared" si="76"/>
        <v>Small</v>
      </c>
      <c r="O1006" t="str">
        <f t="shared" si="77"/>
        <v>Regular</v>
      </c>
      <c r="P1006">
        <f t="shared" si="78"/>
        <v>17</v>
      </c>
      <c r="Q1006">
        <f t="shared" ca="1" si="79"/>
        <v>19</v>
      </c>
      <c r="R1006" t="str">
        <f>IFERROR(VLOOKUP(J1006,#REF!, 2,0),"Unknown")</f>
        <v>Unknown</v>
      </c>
    </row>
    <row r="1007" spans="1:18" ht="12.5" x14ac:dyDescent="0.25">
      <c r="A1007" s="1" t="s">
        <v>1193</v>
      </c>
      <c r="B1007" s="1">
        <v>12.1</v>
      </c>
      <c r="C1007" s="1" t="s">
        <v>13</v>
      </c>
      <c r="D1007" s="7">
        <v>0.115107028</v>
      </c>
      <c r="E1007" s="1" t="s">
        <v>36</v>
      </c>
      <c r="F1007" s="4">
        <v>222.01140000000001</v>
      </c>
      <c r="G1007" s="1" t="s">
        <v>44</v>
      </c>
      <c r="H1007" s="1">
        <v>2002</v>
      </c>
      <c r="J1007" s="1" t="s">
        <v>45</v>
      </c>
      <c r="K1007" s="1" t="s">
        <v>18</v>
      </c>
      <c r="L1007" s="4">
        <v>3547.3824</v>
      </c>
      <c r="M1007">
        <f t="shared" si="75"/>
        <v>12.1</v>
      </c>
      <c r="N1007" t="str">
        <f t="shared" si="76"/>
        <v>Small</v>
      </c>
      <c r="O1007" t="str">
        <f t="shared" si="77"/>
        <v>Low  Fat</v>
      </c>
      <c r="P1007">
        <f t="shared" si="78"/>
        <v>16</v>
      </c>
      <c r="Q1007">
        <f t="shared" ca="1" si="79"/>
        <v>24</v>
      </c>
      <c r="R1007" t="str">
        <f>IFERROR(VLOOKUP(J1007,#REF!, 2,0),"Unknown")</f>
        <v>Unknown</v>
      </c>
    </row>
    <row r="1008" spans="1:18" ht="12.5" x14ac:dyDescent="0.25">
      <c r="A1008" s="1" t="s">
        <v>1193</v>
      </c>
      <c r="B1008" s="1">
        <v>12.1</v>
      </c>
      <c r="C1008" s="1" t="s">
        <v>13</v>
      </c>
      <c r="D1008" s="7">
        <v>0.11487406</v>
      </c>
      <c r="E1008" s="1" t="s">
        <v>36</v>
      </c>
      <c r="F1008" s="4">
        <v>221.41139999999999</v>
      </c>
      <c r="G1008" s="1" t="s">
        <v>50</v>
      </c>
      <c r="H1008" s="1">
        <v>1997</v>
      </c>
      <c r="I1008" s="1" t="s">
        <v>51</v>
      </c>
      <c r="J1008" s="1" t="s">
        <v>17</v>
      </c>
      <c r="K1008" s="1" t="s">
        <v>18</v>
      </c>
      <c r="L1008" s="4">
        <v>5099.3621999999996</v>
      </c>
      <c r="M1008">
        <f t="shared" si="75"/>
        <v>12.1</v>
      </c>
      <c r="N1008" t="str">
        <f t="shared" si="76"/>
        <v>Small</v>
      </c>
      <c r="O1008" t="str">
        <f t="shared" si="77"/>
        <v>Low  Fat</v>
      </c>
      <c r="P1008">
        <f t="shared" si="78"/>
        <v>23</v>
      </c>
      <c r="Q1008">
        <f t="shared" ca="1" si="79"/>
        <v>29</v>
      </c>
      <c r="R1008" t="str">
        <f>IFERROR(VLOOKUP(J1008,#REF!, 2,0),"Unknown")</f>
        <v>Unknown</v>
      </c>
    </row>
    <row r="1009" spans="1:18" ht="12.5" x14ac:dyDescent="0.25">
      <c r="A1009" s="1" t="s">
        <v>875</v>
      </c>
      <c r="C1009" s="1" t="s">
        <v>13</v>
      </c>
      <c r="D1009" s="7">
        <v>0.11366962899999999</v>
      </c>
      <c r="E1009" s="1" t="s">
        <v>75</v>
      </c>
      <c r="F1009" s="4">
        <v>89.019800000000004</v>
      </c>
      <c r="G1009" s="1" t="s">
        <v>67</v>
      </c>
      <c r="H1009" s="1">
        <v>1985</v>
      </c>
      <c r="I1009" s="1" t="s">
        <v>51</v>
      </c>
      <c r="J1009" s="1" t="s">
        <v>17</v>
      </c>
      <c r="K1009" s="1" t="s">
        <v>30</v>
      </c>
      <c r="L1009" s="4">
        <v>174.43960000000001</v>
      </c>
      <c r="M1009">
        <f t="shared" si="75"/>
        <v>12.857645184136201</v>
      </c>
      <c r="N1009" t="str">
        <f t="shared" si="76"/>
        <v>Small</v>
      </c>
      <c r="O1009" t="str">
        <f t="shared" si="77"/>
        <v>Low  Fat</v>
      </c>
      <c r="P1009">
        <f t="shared" si="78"/>
        <v>2</v>
      </c>
      <c r="Q1009">
        <f t="shared" ca="1" si="79"/>
        <v>41</v>
      </c>
      <c r="R1009" t="str">
        <f>IFERROR(VLOOKUP(J1009,#REF!, 2,0),"Unknown")</f>
        <v>Unknown</v>
      </c>
    </row>
    <row r="1010" spans="1:18" ht="12.5" x14ac:dyDescent="0.25">
      <c r="A1010" s="1" t="s">
        <v>875</v>
      </c>
      <c r="B1010" s="1">
        <v>19.7</v>
      </c>
      <c r="C1010" s="1" t="s">
        <v>13</v>
      </c>
      <c r="D1010" s="7">
        <v>6.4921764000000007E-2</v>
      </c>
      <c r="E1010" s="1" t="s">
        <v>75</v>
      </c>
      <c r="F1010" s="4">
        <v>88.119799999999998</v>
      </c>
      <c r="G1010" s="1" t="s">
        <v>50</v>
      </c>
      <c r="H1010" s="1">
        <v>1997</v>
      </c>
      <c r="I1010" s="1" t="s">
        <v>51</v>
      </c>
      <c r="J1010" s="1" t="s">
        <v>17</v>
      </c>
      <c r="K1010" s="1" t="s">
        <v>18</v>
      </c>
      <c r="L1010" s="4">
        <v>1744.396</v>
      </c>
      <c r="M1010">
        <f t="shared" si="75"/>
        <v>19.7</v>
      </c>
      <c r="N1010" t="str">
        <f t="shared" si="76"/>
        <v>Small</v>
      </c>
      <c r="O1010" t="str">
        <f t="shared" si="77"/>
        <v>Low  Fat</v>
      </c>
      <c r="P1010">
        <f t="shared" si="78"/>
        <v>20</v>
      </c>
      <c r="Q1010">
        <f t="shared" ca="1" si="79"/>
        <v>29</v>
      </c>
      <c r="R1010" t="str">
        <f>IFERROR(VLOOKUP(J1010,#REF!, 2,0),"Unknown")</f>
        <v>Unknown</v>
      </c>
    </row>
    <row r="1011" spans="1:18" ht="12.5" x14ac:dyDescent="0.25">
      <c r="A1011" s="1" t="s">
        <v>875</v>
      </c>
      <c r="B1011" s="1">
        <v>19.7</v>
      </c>
      <c r="C1011" s="1" t="s">
        <v>13</v>
      </c>
      <c r="D1011" s="7">
        <v>0.10866572300000001</v>
      </c>
      <c r="E1011" s="1" t="s">
        <v>75</v>
      </c>
      <c r="F1011" s="4">
        <v>86.419799999999995</v>
      </c>
      <c r="G1011" s="1" t="s">
        <v>29</v>
      </c>
      <c r="H1011" s="1">
        <v>1998</v>
      </c>
      <c r="J1011" s="1" t="s">
        <v>23</v>
      </c>
      <c r="K1011" s="1" t="s">
        <v>30</v>
      </c>
      <c r="L1011" s="4">
        <v>87.219800000000006</v>
      </c>
      <c r="M1011">
        <f t="shared" si="75"/>
        <v>19.7</v>
      </c>
      <c r="N1011" t="str">
        <f t="shared" si="76"/>
        <v>Small</v>
      </c>
      <c r="O1011" t="str">
        <f t="shared" si="77"/>
        <v>Low  Fat</v>
      </c>
      <c r="P1011">
        <f t="shared" si="78"/>
        <v>1</v>
      </c>
      <c r="Q1011">
        <f t="shared" ca="1" si="79"/>
        <v>28</v>
      </c>
      <c r="R1011" t="str">
        <f>IFERROR(VLOOKUP(J1011,#REF!, 2,0),"Unknown")</f>
        <v>Unknown</v>
      </c>
    </row>
    <row r="1012" spans="1:18" ht="12.5" x14ac:dyDescent="0.25">
      <c r="A1012" s="1" t="s">
        <v>875</v>
      </c>
      <c r="C1012" s="1" t="s">
        <v>13</v>
      </c>
      <c r="D1012" s="7">
        <v>6.4607377999999993E-2</v>
      </c>
      <c r="E1012" s="1" t="s">
        <v>75</v>
      </c>
      <c r="F1012" s="4">
        <v>87.419799999999995</v>
      </c>
      <c r="G1012" s="1" t="s">
        <v>40</v>
      </c>
      <c r="H1012" s="1">
        <v>1985</v>
      </c>
      <c r="I1012" s="1" t="s">
        <v>16</v>
      </c>
      <c r="J1012" s="1" t="s">
        <v>23</v>
      </c>
      <c r="K1012" s="1" t="s">
        <v>41</v>
      </c>
      <c r="L1012" s="4">
        <v>2267.7148000000002</v>
      </c>
      <c r="M1012">
        <f t="shared" si="75"/>
        <v>12.857645184136201</v>
      </c>
      <c r="N1012" t="str">
        <f t="shared" si="76"/>
        <v>Medium</v>
      </c>
      <c r="O1012" t="str">
        <f t="shared" si="77"/>
        <v>Low  Fat</v>
      </c>
      <c r="P1012">
        <f t="shared" si="78"/>
        <v>26</v>
      </c>
      <c r="Q1012">
        <f t="shared" ca="1" si="79"/>
        <v>41</v>
      </c>
      <c r="R1012" t="str">
        <f>IFERROR(VLOOKUP(J1012,#REF!, 2,0),"Unknown")</f>
        <v>Unknown</v>
      </c>
    </row>
    <row r="1013" spans="1:18" ht="12.5" x14ac:dyDescent="0.25">
      <c r="A1013" s="1" t="s">
        <v>875</v>
      </c>
      <c r="B1013" s="1">
        <v>19.7</v>
      </c>
      <c r="C1013" s="1" t="s">
        <v>13</v>
      </c>
      <c r="D1013" s="7">
        <v>6.4909488000000001E-2</v>
      </c>
      <c r="E1013" s="1" t="s">
        <v>75</v>
      </c>
      <c r="F1013" s="4">
        <v>88.519800000000004</v>
      </c>
      <c r="G1013" s="1" t="s">
        <v>62</v>
      </c>
      <c r="H1013" s="1">
        <v>2004</v>
      </c>
      <c r="I1013" s="1" t="s">
        <v>51</v>
      </c>
      <c r="J1013" s="1" t="s">
        <v>45</v>
      </c>
      <c r="K1013" s="1" t="s">
        <v>18</v>
      </c>
      <c r="L1013" s="4">
        <v>1308.297</v>
      </c>
      <c r="M1013">
        <f t="shared" si="75"/>
        <v>19.7</v>
      </c>
      <c r="N1013" t="str">
        <f t="shared" si="76"/>
        <v>Small</v>
      </c>
      <c r="O1013" t="str">
        <f t="shared" si="77"/>
        <v>Low  Fat</v>
      </c>
      <c r="P1013">
        <f t="shared" si="78"/>
        <v>15</v>
      </c>
      <c r="Q1013">
        <f t="shared" ca="1" si="79"/>
        <v>22</v>
      </c>
      <c r="R1013" t="str">
        <f>IFERROR(VLOOKUP(J1013,#REF!, 2,0),"Unknown")</f>
        <v>Unknown</v>
      </c>
    </row>
    <row r="1014" spans="1:18" ht="12.5" x14ac:dyDescent="0.25">
      <c r="A1014" s="1" t="s">
        <v>875</v>
      </c>
      <c r="B1014" s="1">
        <v>19.7</v>
      </c>
      <c r="C1014" s="1" t="s">
        <v>92</v>
      </c>
      <c r="D1014" s="7">
        <v>6.5022700000000003E-2</v>
      </c>
      <c r="E1014" s="1" t="s">
        <v>75</v>
      </c>
      <c r="F1014" s="4">
        <v>87.019800000000004</v>
      </c>
      <c r="G1014" s="1" t="s">
        <v>15</v>
      </c>
      <c r="H1014" s="1">
        <v>1999</v>
      </c>
      <c r="I1014" s="1" t="s">
        <v>16</v>
      </c>
      <c r="J1014" s="1" t="s">
        <v>17</v>
      </c>
      <c r="K1014" s="1" t="s">
        <v>18</v>
      </c>
      <c r="L1014" s="4">
        <v>697.75840000000005</v>
      </c>
      <c r="M1014">
        <f t="shared" si="75"/>
        <v>19.7</v>
      </c>
      <c r="N1014" t="str">
        <f t="shared" si="76"/>
        <v>Medium</v>
      </c>
      <c r="O1014" t="str">
        <f t="shared" si="77"/>
        <v>Low  Fat</v>
      </c>
      <c r="P1014">
        <f t="shared" si="78"/>
        <v>8</v>
      </c>
      <c r="Q1014">
        <f t="shared" ca="1" si="79"/>
        <v>27</v>
      </c>
      <c r="R1014" t="str">
        <f>IFERROR(VLOOKUP(J1014,#REF!, 2,0),"Unknown")</f>
        <v>Unknown</v>
      </c>
    </row>
    <row r="1015" spans="1:18" ht="12.5" x14ac:dyDescent="0.25">
      <c r="A1015" s="1" t="s">
        <v>894</v>
      </c>
      <c r="B1015" s="1">
        <v>16.25</v>
      </c>
      <c r="C1015" s="1" t="s">
        <v>13</v>
      </c>
      <c r="D1015" s="7">
        <v>8.7668235999999997E-2</v>
      </c>
      <c r="E1015" s="1" t="s">
        <v>14</v>
      </c>
      <c r="F1015" s="4">
        <v>94.941000000000003</v>
      </c>
      <c r="G1015" s="1" t="s">
        <v>47</v>
      </c>
      <c r="H1015" s="1">
        <v>2007</v>
      </c>
      <c r="J1015" s="1" t="s">
        <v>45</v>
      </c>
      <c r="K1015" s="1" t="s">
        <v>18</v>
      </c>
      <c r="L1015" s="4">
        <v>1737.7380000000001</v>
      </c>
      <c r="M1015">
        <f t="shared" si="75"/>
        <v>16.25</v>
      </c>
      <c r="N1015" t="str">
        <f t="shared" si="76"/>
        <v>Small</v>
      </c>
      <c r="O1015" t="str">
        <f t="shared" si="77"/>
        <v>Low  Fat</v>
      </c>
      <c r="P1015">
        <f t="shared" si="78"/>
        <v>18</v>
      </c>
      <c r="Q1015">
        <f t="shared" ca="1" si="79"/>
        <v>19</v>
      </c>
      <c r="R1015" t="str">
        <f>IFERROR(VLOOKUP(J1015,#REF!, 2,0),"Unknown")</f>
        <v>Unknown</v>
      </c>
    </row>
    <row r="1016" spans="1:18" ht="12.5" x14ac:dyDescent="0.25">
      <c r="A1016" s="1" t="s">
        <v>894</v>
      </c>
      <c r="B1016" s="1">
        <v>16.25</v>
      </c>
      <c r="C1016" s="1" t="s">
        <v>92</v>
      </c>
      <c r="D1016" s="7">
        <v>0.14591330799999999</v>
      </c>
      <c r="E1016" s="1" t="s">
        <v>14</v>
      </c>
      <c r="F1016" s="4">
        <v>95.441000000000003</v>
      </c>
      <c r="G1016" s="1" t="s">
        <v>29</v>
      </c>
      <c r="H1016" s="1">
        <v>1998</v>
      </c>
      <c r="J1016" s="1" t="s">
        <v>23</v>
      </c>
      <c r="K1016" s="1" t="s">
        <v>30</v>
      </c>
      <c r="L1016" s="4">
        <v>193.08199999999999</v>
      </c>
      <c r="M1016">
        <f t="shared" si="75"/>
        <v>16.25</v>
      </c>
      <c r="N1016" t="str">
        <f t="shared" si="76"/>
        <v>Small</v>
      </c>
      <c r="O1016" t="str">
        <f t="shared" si="77"/>
        <v>Low  Fat</v>
      </c>
      <c r="P1016">
        <f t="shared" si="78"/>
        <v>2</v>
      </c>
      <c r="Q1016">
        <f t="shared" ca="1" si="79"/>
        <v>28</v>
      </c>
      <c r="R1016" t="str">
        <f>IFERROR(VLOOKUP(J1016,#REF!, 2,0),"Unknown")</f>
        <v>Unknown</v>
      </c>
    </row>
    <row r="1017" spans="1:18" ht="12.5" x14ac:dyDescent="0.25">
      <c r="A1017" s="1" t="s">
        <v>894</v>
      </c>
      <c r="C1017" s="1" t="s">
        <v>13</v>
      </c>
      <c r="D1017" s="7">
        <v>8.6752988000000003E-2</v>
      </c>
      <c r="E1017" s="1" t="s">
        <v>14</v>
      </c>
      <c r="F1017" s="4">
        <v>98.141000000000005</v>
      </c>
      <c r="G1017" s="1" t="s">
        <v>40</v>
      </c>
      <c r="H1017" s="1">
        <v>1985</v>
      </c>
      <c r="I1017" s="1" t="s">
        <v>16</v>
      </c>
      <c r="J1017" s="1" t="s">
        <v>23</v>
      </c>
      <c r="K1017" s="1" t="s">
        <v>41</v>
      </c>
      <c r="L1017" s="4">
        <v>1737.7380000000001</v>
      </c>
      <c r="M1017">
        <f t="shared" si="75"/>
        <v>12.857645184136201</v>
      </c>
      <c r="N1017" t="str">
        <f t="shared" si="76"/>
        <v>Medium</v>
      </c>
      <c r="O1017" t="str">
        <f t="shared" si="77"/>
        <v>Low  Fat</v>
      </c>
      <c r="P1017">
        <f t="shared" si="78"/>
        <v>18</v>
      </c>
      <c r="Q1017">
        <f t="shared" ca="1" si="79"/>
        <v>41</v>
      </c>
      <c r="R1017" t="str">
        <f>IFERROR(VLOOKUP(J1017,#REF!, 2,0),"Unknown")</f>
        <v>Unknown</v>
      </c>
    </row>
    <row r="1018" spans="1:18" ht="12.5" x14ac:dyDescent="0.25">
      <c r="A1018" s="1" t="s">
        <v>894</v>
      </c>
      <c r="C1018" s="1" t="s">
        <v>13</v>
      </c>
      <c r="D1018" s="7">
        <v>0.15263241299999999</v>
      </c>
      <c r="E1018" s="1" t="s">
        <v>14</v>
      </c>
      <c r="F1018" s="4">
        <v>98.441000000000003</v>
      </c>
      <c r="G1018" s="1" t="s">
        <v>67</v>
      </c>
      <c r="H1018" s="1">
        <v>1985</v>
      </c>
      <c r="I1018" s="1" t="s">
        <v>51</v>
      </c>
      <c r="J1018" s="1" t="s">
        <v>17</v>
      </c>
      <c r="K1018" s="1" t="s">
        <v>30</v>
      </c>
      <c r="L1018" s="4">
        <v>96.540999999999997</v>
      </c>
      <c r="M1018">
        <f t="shared" si="75"/>
        <v>12.857645184136201</v>
      </c>
      <c r="N1018" t="str">
        <f t="shared" si="76"/>
        <v>Small</v>
      </c>
      <c r="O1018" t="str">
        <f t="shared" si="77"/>
        <v>Low  Fat</v>
      </c>
      <c r="P1018">
        <f t="shared" si="78"/>
        <v>1</v>
      </c>
      <c r="Q1018">
        <f t="shared" ca="1" si="79"/>
        <v>41</v>
      </c>
      <c r="R1018" t="str">
        <f>IFERROR(VLOOKUP(J1018,#REF!, 2,0),"Unknown")</f>
        <v>Unknown</v>
      </c>
    </row>
    <row r="1019" spans="1:18" ht="12.5" x14ac:dyDescent="0.25">
      <c r="A1019" s="1" t="s">
        <v>894</v>
      </c>
      <c r="B1019" s="1">
        <v>16.25</v>
      </c>
      <c r="C1019" s="1" t="s">
        <v>13</v>
      </c>
      <c r="D1019" s="7">
        <v>8.7158654000000002E-2</v>
      </c>
      <c r="E1019" s="1" t="s">
        <v>14</v>
      </c>
      <c r="F1019" s="4">
        <v>95.141000000000005</v>
      </c>
      <c r="G1019" s="1" t="s">
        <v>62</v>
      </c>
      <c r="H1019" s="1">
        <v>2004</v>
      </c>
      <c r="I1019" s="1" t="s">
        <v>51</v>
      </c>
      <c r="J1019" s="1" t="s">
        <v>45</v>
      </c>
      <c r="K1019" s="1" t="s">
        <v>18</v>
      </c>
      <c r="L1019" s="4">
        <v>2220.4430000000002</v>
      </c>
      <c r="M1019">
        <f t="shared" si="75"/>
        <v>16.25</v>
      </c>
      <c r="N1019" t="str">
        <f t="shared" si="76"/>
        <v>Small</v>
      </c>
      <c r="O1019" t="str">
        <f t="shared" si="77"/>
        <v>Low  Fat</v>
      </c>
      <c r="P1019">
        <f t="shared" si="78"/>
        <v>23</v>
      </c>
      <c r="Q1019">
        <f t="shared" ca="1" si="79"/>
        <v>22</v>
      </c>
      <c r="R1019" t="str">
        <f>IFERROR(VLOOKUP(J1019,#REF!, 2,0),"Unknown")</f>
        <v>Unknown</v>
      </c>
    </row>
    <row r="1020" spans="1:18" ht="12.5" x14ac:dyDescent="0.25">
      <c r="A1020" s="1" t="s">
        <v>894</v>
      </c>
      <c r="B1020" s="1">
        <v>16.25</v>
      </c>
      <c r="C1020" s="1" t="s">
        <v>13</v>
      </c>
      <c r="D1020" s="7">
        <v>8.7310672000000006E-2</v>
      </c>
      <c r="E1020" s="1" t="s">
        <v>14</v>
      </c>
      <c r="F1020" s="4">
        <v>95.540999999999997</v>
      </c>
      <c r="G1020" s="1" t="s">
        <v>15</v>
      </c>
      <c r="H1020" s="1">
        <v>1999</v>
      </c>
      <c r="I1020" s="1" t="s">
        <v>16</v>
      </c>
      <c r="J1020" s="1" t="s">
        <v>17</v>
      </c>
      <c r="K1020" s="1" t="s">
        <v>18</v>
      </c>
      <c r="L1020" s="4">
        <v>1544.6559999999999</v>
      </c>
      <c r="M1020">
        <f t="shared" si="75"/>
        <v>16.25</v>
      </c>
      <c r="N1020" t="str">
        <f t="shared" si="76"/>
        <v>Medium</v>
      </c>
      <c r="O1020" t="str">
        <f t="shared" si="77"/>
        <v>Low  Fat</v>
      </c>
      <c r="P1020">
        <f t="shared" si="78"/>
        <v>16</v>
      </c>
      <c r="Q1020">
        <f t="shared" ca="1" si="79"/>
        <v>27</v>
      </c>
      <c r="R1020" t="str">
        <f>IFERROR(VLOOKUP(J1020,#REF!, 2,0),"Unknown")</f>
        <v>Unknown</v>
      </c>
    </row>
    <row r="1021" spans="1:18" ht="12.5" x14ac:dyDescent="0.25">
      <c r="A1021" s="1" t="s">
        <v>894</v>
      </c>
      <c r="B1021" s="1">
        <v>16.25</v>
      </c>
      <c r="C1021" s="1" t="s">
        <v>13</v>
      </c>
      <c r="D1021" s="7">
        <v>8.7175137E-2</v>
      </c>
      <c r="E1021" s="1" t="s">
        <v>14</v>
      </c>
      <c r="F1021" s="4">
        <v>98.340999999999994</v>
      </c>
      <c r="G1021" s="1" t="s">
        <v>50</v>
      </c>
      <c r="H1021" s="1">
        <v>1997</v>
      </c>
      <c r="I1021" s="1" t="s">
        <v>51</v>
      </c>
      <c r="J1021" s="1" t="s">
        <v>17</v>
      </c>
      <c r="K1021" s="1" t="s">
        <v>18</v>
      </c>
      <c r="L1021" s="4">
        <v>1351.5740000000001</v>
      </c>
      <c r="M1021">
        <f t="shared" si="75"/>
        <v>16.25</v>
      </c>
      <c r="N1021" t="str">
        <f t="shared" si="76"/>
        <v>Small</v>
      </c>
      <c r="O1021" t="str">
        <f t="shared" si="77"/>
        <v>Low  Fat</v>
      </c>
      <c r="P1021">
        <f t="shared" si="78"/>
        <v>14</v>
      </c>
      <c r="Q1021">
        <f t="shared" ca="1" si="79"/>
        <v>29</v>
      </c>
      <c r="R1021" t="str">
        <f>IFERROR(VLOOKUP(J1021,#REF!, 2,0),"Unknown")</f>
        <v>Unknown</v>
      </c>
    </row>
    <row r="1022" spans="1:18" ht="12.5" x14ac:dyDescent="0.25">
      <c r="A1022" s="1" t="s">
        <v>894</v>
      </c>
      <c r="B1022" s="1">
        <v>16.25</v>
      </c>
      <c r="C1022" s="1" t="s">
        <v>13</v>
      </c>
      <c r="D1022" s="7">
        <v>8.7102593000000006E-2</v>
      </c>
      <c r="E1022" s="1" t="s">
        <v>14</v>
      </c>
      <c r="F1022" s="4">
        <v>96.040999999999997</v>
      </c>
      <c r="G1022" s="1" t="s">
        <v>33</v>
      </c>
      <c r="H1022" s="1">
        <v>1987</v>
      </c>
      <c r="I1022" s="1" t="s">
        <v>34</v>
      </c>
      <c r="J1022" s="1" t="s">
        <v>23</v>
      </c>
      <c r="K1022" s="1" t="s">
        <v>18</v>
      </c>
      <c r="L1022" s="4">
        <v>868.86900000000003</v>
      </c>
      <c r="M1022">
        <f t="shared" si="75"/>
        <v>16.25</v>
      </c>
      <c r="N1022" t="str">
        <f t="shared" si="76"/>
        <v>High</v>
      </c>
      <c r="O1022" t="str">
        <f t="shared" si="77"/>
        <v>Low  Fat</v>
      </c>
      <c r="P1022">
        <f t="shared" si="78"/>
        <v>9</v>
      </c>
      <c r="Q1022">
        <f t="shared" ca="1" si="79"/>
        <v>39</v>
      </c>
      <c r="R1022" t="str">
        <f>IFERROR(VLOOKUP(J1022,#REF!, 2,0),"Unknown")</f>
        <v>Unknown</v>
      </c>
    </row>
    <row r="1023" spans="1:18" ht="12.5" x14ac:dyDescent="0.25">
      <c r="A1023" s="1" t="s">
        <v>722</v>
      </c>
      <c r="B1023" s="1">
        <v>8.0500000000000007</v>
      </c>
      <c r="C1023" s="1" t="s">
        <v>20</v>
      </c>
      <c r="D1023" s="7">
        <v>0.16454255500000001</v>
      </c>
      <c r="E1023" s="1" t="s">
        <v>14</v>
      </c>
      <c r="F1023" s="4">
        <v>112.2518</v>
      </c>
      <c r="G1023" s="1" t="s">
        <v>33</v>
      </c>
      <c r="H1023" s="1">
        <v>1987</v>
      </c>
      <c r="I1023" s="1" t="s">
        <v>34</v>
      </c>
      <c r="J1023" s="1" t="s">
        <v>23</v>
      </c>
      <c r="K1023" s="1" t="s">
        <v>18</v>
      </c>
      <c r="L1023" s="4">
        <v>1707.777</v>
      </c>
      <c r="M1023">
        <f t="shared" si="75"/>
        <v>8.0500000000000007</v>
      </c>
      <c r="N1023" t="str">
        <f t="shared" si="76"/>
        <v>High</v>
      </c>
      <c r="O1023" t="str">
        <f t="shared" si="77"/>
        <v>Regular</v>
      </c>
      <c r="P1023">
        <f t="shared" si="78"/>
        <v>15</v>
      </c>
      <c r="Q1023">
        <f t="shared" ca="1" si="79"/>
        <v>39</v>
      </c>
      <c r="R1023" t="str">
        <f>IFERROR(VLOOKUP(J1023,#REF!, 2,0),"Unknown")</f>
        <v>Unknown</v>
      </c>
    </row>
    <row r="1024" spans="1:18" ht="12.5" x14ac:dyDescent="0.25">
      <c r="A1024" s="1" t="s">
        <v>722</v>
      </c>
      <c r="C1024" s="1" t="s">
        <v>20</v>
      </c>
      <c r="D1024" s="7">
        <v>0.16388212899999999</v>
      </c>
      <c r="E1024" s="1" t="s">
        <v>14</v>
      </c>
      <c r="F1024" s="4">
        <v>113.2518</v>
      </c>
      <c r="G1024" s="1" t="s">
        <v>40</v>
      </c>
      <c r="H1024" s="1">
        <v>1985</v>
      </c>
      <c r="I1024" s="1" t="s">
        <v>16</v>
      </c>
      <c r="J1024" s="1" t="s">
        <v>23</v>
      </c>
      <c r="K1024" s="1" t="s">
        <v>41</v>
      </c>
      <c r="L1024" s="4">
        <v>3415.5540000000001</v>
      </c>
      <c r="M1024">
        <f t="shared" si="75"/>
        <v>12.857645184136201</v>
      </c>
      <c r="N1024" t="str">
        <f t="shared" si="76"/>
        <v>Medium</v>
      </c>
      <c r="O1024" t="str">
        <f t="shared" si="77"/>
        <v>Regular</v>
      </c>
      <c r="P1024">
        <f t="shared" si="78"/>
        <v>30</v>
      </c>
      <c r="Q1024">
        <f t="shared" ca="1" si="79"/>
        <v>41</v>
      </c>
      <c r="R1024" t="str">
        <f>IFERROR(VLOOKUP(J1024,#REF!, 2,0),"Unknown")</f>
        <v>Unknown</v>
      </c>
    </row>
    <row r="1025" spans="1:18" ht="12.5" x14ac:dyDescent="0.25">
      <c r="A1025" s="1" t="s">
        <v>722</v>
      </c>
      <c r="B1025" s="1">
        <v>8.0500000000000007</v>
      </c>
      <c r="C1025" s="1" t="s">
        <v>20</v>
      </c>
      <c r="D1025" s="7">
        <v>0.16467959700000001</v>
      </c>
      <c r="E1025" s="1" t="s">
        <v>14</v>
      </c>
      <c r="F1025" s="4">
        <v>112.15179999999999</v>
      </c>
      <c r="G1025" s="1" t="s">
        <v>50</v>
      </c>
      <c r="H1025" s="1">
        <v>1997</v>
      </c>
      <c r="I1025" s="1" t="s">
        <v>51</v>
      </c>
      <c r="J1025" s="1" t="s">
        <v>17</v>
      </c>
      <c r="K1025" s="1" t="s">
        <v>18</v>
      </c>
      <c r="L1025" s="4">
        <v>1252.3697999999999</v>
      </c>
      <c r="M1025">
        <f t="shared" si="75"/>
        <v>8.0500000000000007</v>
      </c>
      <c r="N1025" t="str">
        <f t="shared" si="76"/>
        <v>Small</v>
      </c>
      <c r="O1025" t="str">
        <f t="shared" si="77"/>
        <v>Regular</v>
      </c>
      <c r="P1025">
        <f t="shared" si="78"/>
        <v>11</v>
      </c>
      <c r="Q1025">
        <f t="shared" ca="1" si="79"/>
        <v>29</v>
      </c>
      <c r="R1025" t="str">
        <f>IFERROR(VLOOKUP(J1025,#REF!, 2,0),"Unknown")</f>
        <v>Unknown</v>
      </c>
    </row>
    <row r="1026" spans="1:18" ht="12.5" x14ac:dyDescent="0.25">
      <c r="A1026" s="1" t="s">
        <v>745</v>
      </c>
      <c r="B1026" s="1">
        <v>16.2</v>
      </c>
      <c r="C1026" s="1" t="s">
        <v>20</v>
      </c>
      <c r="D1026" s="7">
        <v>0.128682722</v>
      </c>
      <c r="E1026" s="1" t="s">
        <v>43</v>
      </c>
      <c r="F1026" s="4">
        <v>178.43700000000001</v>
      </c>
      <c r="G1026" s="1" t="s">
        <v>44</v>
      </c>
      <c r="H1026" s="1">
        <v>2002</v>
      </c>
      <c r="J1026" s="1" t="s">
        <v>45</v>
      </c>
      <c r="K1026" s="1" t="s">
        <v>18</v>
      </c>
      <c r="L1026" s="4">
        <v>1058.6220000000001</v>
      </c>
      <c r="M1026">
        <f t="shared" ref="M1026:M1089" si="80">IF(B1026="",AVERAGE($B$2:$B$8524),B1026)</f>
        <v>16.2</v>
      </c>
      <c r="N1026" t="str">
        <f t="shared" ref="N1026:N1089" si="81">IF(I1026="","Small",I1026)</f>
        <v>Small</v>
      </c>
      <c r="O1026" t="str">
        <f t="shared" ref="O1026:O1089" si="82">IF(OR(C1026="low fat", C1026="LF"), "Low  Fat", IF(OR(C1026="reg"),"Regular",C1026))</f>
        <v>Regular</v>
      </c>
      <c r="P1026">
        <f t="shared" si="78"/>
        <v>6</v>
      </c>
      <c r="Q1026">
        <f t="shared" ca="1" si="79"/>
        <v>24</v>
      </c>
      <c r="R1026" t="str">
        <f>IFERROR(VLOOKUP(J1026,#REF!, 2,0),"Unknown")</f>
        <v>Unknown</v>
      </c>
    </row>
    <row r="1027" spans="1:18" ht="12.5" x14ac:dyDescent="0.25">
      <c r="A1027" s="1" t="s">
        <v>745</v>
      </c>
      <c r="B1027" s="1">
        <v>16.2</v>
      </c>
      <c r="C1027" s="1" t="s">
        <v>20</v>
      </c>
      <c r="D1027" s="7">
        <v>0.12839799499999999</v>
      </c>
      <c r="E1027" s="1" t="s">
        <v>43</v>
      </c>
      <c r="F1027" s="4">
        <v>178.33699999999999</v>
      </c>
      <c r="G1027" s="1" t="s">
        <v>62</v>
      </c>
      <c r="H1027" s="1">
        <v>2004</v>
      </c>
      <c r="I1027" s="1" t="s">
        <v>51</v>
      </c>
      <c r="J1027" s="1" t="s">
        <v>45</v>
      </c>
      <c r="K1027" s="1" t="s">
        <v>18</v>
      </c>
      <c r="L1027" s="4">
        <v>1411.4960000000001</v>
      </c>
      <c r="M1027">
        <f t="shared" si="80"/>
        <v>16.2</v>
      </c>
      <c r="N1027" t="str">
        <f t="shared" si="81"/>
        <v>Small</v>
      </c>
      <c r="O1027" t="str">
        <f t="shared" si="82"/>
        <v>Regular</v>
      </c>
      <c r="P1027">
        <f t="shared" ref="P1027:P1090" si="83">ROUND(L1027/F1027,0)</f>
        <v>8</v>
      </c>
      <c r="Q1027">
        <f t="shared" ref="Q1027:Q1090" ca="1" si="84">YEAR(TODAY())-H1027</f>
        <v>22</v>
      </c>
      <c r="R1027" t="str">
        <f>IFERROR(VLOOKUP(J1027,#REF!, 2,0),"Unknown")</f>
        <v>Unknown</v>
      </c>
    </row>
    <row r="1028" spans="1:18" ht="12.5" x14ac:dyDescent="0.25">
      <c r="A1028" s="1" t="s">
        <v>745</v>
      </c>
      <c r="C1028" s="1" t="s">
        <v>20</v>
      </c>
      <c r="D1028" s="7">
        <v>0.12780038799999999</v>
      </c>
      <c r="E1028" s="1" t="s">
        <v>43</v>
      </c>
      <c r="F1028" s="4">
        <v>177.03700000000001</v>
      </c>
      <c r="G1028" s="1" t="s">
        <v>40</v>
      </c>
      <c r="H1028" s="1">
        <v>1985</v>
      </c>
      <c r="I1028" s="1" t="s">
        <v>16</v>
      </c>
      <c r="J1028" s="1" t="s">
        <v>23</v>
      </c>
      <c r="K1028" s="1" t="s">
        <v>41</v>
      </c>
      <c r="L1028" s="4">
        <v>4587.3620000000001</v>
      </c>
      <c r="M1028">
        <f t="shared" si="80"/>
        <v>12.857645184136201</v>
      </c>
      <c r="N1028" t="str">
        <f t="shared" si="81"/>
        <v>Medium</v>
      </c>
      <c r="O1028" t="str">
        <f t="shared" si="82"/>
        <v>Regular</v>
      </c>
      <c r="P1028">
        <f t="shared" si="83"/>
        <v>26</v>
      </c>
      <c r="Q1028">
        <f t="shared" ca="1" si="84"/>
        <v>41</v>
      </c>
      <c r="R1028" t="str">
        <f>IFERROR(VLOOKUP(J1028,#REF!, 2,0),"Unknown")</f>
        <v>Unknown</v>
      </c>
    </row>
    <row r="1029" spans="1:18" ht="12.5" x14ac:dyDescent="0.25">
      <c r="A1029" s="1" t="s">
        <v>745</v>
      </c>
      <c r="B1029" s="1">
        <v>16.2</v>
      </c>
      <c r="C1029" s="1" t="s">
        <v>129</v>
      </c>
      <c r="D1029" s="7">
        <v>0.12862194099999999</v>
      </c>
      <c r="E1029" s="1" t="s">
        <v>43</v>
      </c>
      <c r="F1029" s="4">
        <v>175.53700000000001</v>
      </c>
      <c r="G1029" s="1" t="s">
        <v>15</v>
      </c>
      <c r="H1029" s="1">
        <v>1999</v>
      </c>
      <c r="I1029" s="1" t="s">
        <v>16</v>
      </c>
      <c r="J1029" s="1" t="s">
        <v>17</v>
      </c>
      <c r="K1029" s="1" t="s">
        <v>18</v>
      </c>
      <c r="L1029" s="4">
        <v>3528.74</v>
      </c>
      <c r="M1029">
        <f t="shared" si="80"/>
        <v>16.2</v>
      </c>
      <c r="N1029" t="str">
        <f t="shared" si="81"/>
        <v>Medium</v>
      </c>
      <c r="O1029" t="str">
        <f t="shared" si="82"/>
        <v>Regular</v>
      </c>
      <c r="P1029">
        <f t="shared" si="83"/>
        <v>20</v>
      </c>
      <c r="Q1029">
        <f t="shared" ca="1" si="84"/>
        <v>27</v>
      </c>
      <c r="R1029" t="str">
        <f>IFERROR(VLOOKUP(J1029,#REF!, 2,0),"Unknown")</f>
        <v>Unknown</v>
      </c>
    </row>
    <row r="1030" spans="1:18" ht="12.5" x14ac:dyDescent="0.25">
      <c r="A1030" s="1" t="s">
        <v>745</v>
      </c>
      <c r="B1030" s="1">
        <v>16.2</v>
      </c>
      <c r="C1030" s="1" t="s">
        <v>20</v>
      </c>
      <c r="D1030" s="7">
        <v>0.12831540899999999</v>
      </c>
      <c r="E1030" s="1" t="s">
        <v>43</v>
      </c>
      <c r="F1030" s="4">
        <v>178.137</v>
      </c>
      <c r="G1030" s="1" t="s">
        <v>33</v>
      </c>
      <c r="H1030" s="1">
        <v>1987</v>
      </c>
      <c r="I1030" s="1" t="s">
        <v>34</v>
      </c>
      <c r="J1030" s="1" t="s">
        <v>23</v>
      </c>
      <c r="K1030" s="1" t="s">
        <v>18</v>
      </c>
      <c r="L1030" s="4">
        <v>3881.614</v>
      </c>
      <c r="M1030">
        <f t="shared" si="80"/>
        <v>16.2</v>
      </c>
      <c r="N1030" t="str">
        <f t="shared" si="81"/>
        <v>High</v>
      </c>
      <c r="O1030" t="str">
        <f t="shared" si="82"/>
        <v>Regular</v>
      </c>
      <c r="P1030">
        <f t="shared" si="83"/>
        <v>22</v>
      </c>
      <c r="Q1030">
        <f t="shared" ca="1" si="84"/>
        <v>39</v>
      </c>
      <c r="R1030" t="str">
        <f>IFERROR(VLOOKUP(J1030,#REF!, 2,0),"Unknown")</f>
        <v>Unknown</v>
      </c>
    </row>
    <row r="1031" spans="1:18" ht="12.5" x14ac:dyDescent="0.25">
      <c r="A1031" s="1" t="s">
        <v>1489</v>
      </c>
      <c r="B1031" s="1">
        <v>17.2</v>
      </c>
      <c r="C1031" s="1" t="s">
        <v>129</v>
      </c>
      <c r="D1031" s="7">
        <v>5.7221176999999998E-2</v>
      </c>
      <c r="E1031" s="1" t="s">
        <v>28</v>
      </c>
      <c r="F1031" s="4">
        <v>225.40880000000001</v>
      </c>
      <c r="G1031" s="1" t="s">
        <v>22</v>
      </c>
      <c r="H1031" s="1">
        <v>2009</v>
      </c>
      <c r="I1031" s="1" t="s">
        <v>16</v>
      </c>
      <c r="J1031" s="1" t="s">
        <v>23</v>
      </c>
      <c r="K1031" s="1" t="s">
        <v>24</v>
      </c>
      <c r="L1031" s="4">
        <v>2460.7968000000001</v>
      </c>
      <c r="M1031">
        <f t="shared" si="80"/>
        <v>17.2</v>
      </c>
      <c r="N1031" t="str">
        <f t="shared" si="81"/>
        <v>Medium</v>
      </c>
      <c r="O1031" t="str">
        <f t="shared" si="82"/>
        <v>Regular</v>
      </c>
      <c r="P1031">
        <f t="shared" si="83"/>
        <v>11</v>
      </c>
      <c r="Q1031">
        <f t="shared" ca="1" si="84"/>
        <v>17</v>
      </c>
      <c r="R1031" t="str">
        <f>IFERROR(VLOOKUP(J1031,#REF!, 2,0),"Unknown")</f>
        <v>Unknown</v>
      </c>
    </row>
    <row r="1032" spans="1:18" ht="12.5" x14ac:dyDescent="0.25">
      <c r="A1032" s="1" t="s">
        <v>1489</v>
      </c>
      <c r="C1032" s="1" t="s">
        <v>20</v>
      </c>
      <c r="D1032" s="7">
        <v>9.9780431000000003E-2</v>
      </c>
      <c r="E1032" s="1" t="s">
        <v>28</v>
      </c>
      <c r="F1032" s="4">
        <v>225.2088</v>
      </c>
      <c r="G1032" s="1" t="s">
        <v>67</v>
      </c>
      <c r="H1032" s="1">
        <v>1985</v>
      </c>
      <c r="I1032" s="1" t="s">
        <v>51</v>
      </c>
      <c r="J1032" s="1" t="s">
        <v>17</v>
      </c>
      <c r="K1032" s="1" t="s">
        <v>30</v>
      </c>
      <c r="L1032" s="4">
        <v>447.41759999999999</v>
      </c>
      <c r="M1032">
        <f t="shared" si="80"/>
        <v>12.857645184136201</v>
      </c>
      <c r="N1032" t="str">
        <f t="shared" si="81"/>
        <v>Small</v>
      </c>
      <c r="O1032" t="str">
        <f t="shared" si="82"/>
        <v>Regular</v>
      </c>
      <c r="P1032">
        <f t="shared" si="83"/>
        <v>2</v>
      </c>
      <c r="Q1032">
        <f t="shared" ca="1" si="84"/>
        <v>41</v>
      </c>
      <c r="R1032" t="str">
        <f>IFERROR(VLOOKUP(J1032,#REF!, 2,0),"Unknown")</f>
        <v>Unknown</v>
      </c>
    </row>
    <row r="1033" spans="1:18" ht="12.5" x14ac:dyDescent="0.25">
      <c r="A1033" s="1" t="s">
        <v>1489</v>
      </c>
      <c r="B1033" s="1">
        <v>17.2</v>
      </c>
      <c r="C1033" s="1" t="s">
        <v>20</v>
      </c>
      <c r="D1033" s="7">
        <v>5.6941603E-2</v>
      </c>
      <c r="E1033" s="1" t="s">
        <v>28</v>
      </c>
      <c r="F1033" s="4">
        <v>222.50880000000001</v>
      </c>
      <c r="G1033" s="1" t="s">
        <v>33</v>
      </c>
      <c r="H1033" s="1">
        <v>1987</v>
      </c>
      <c r="I1033" s="1" t="s">
        <v>34</v>
      </c>
      <c r="J1033" s="1" t="s">
        <v>23</v>
      </c>
      <c r="K1033" s="1" t="s">
        <v>18</v>
      </c>
      <c r="L1033" s="4">
        <v>5369.0111999999999</v>
      </c>
      <c r="M1033">
        <f t="shared" si="80"/>
        <v>17.2</v>
      </c>
      <c r="N1033" t="str">
        <f t="shared" si="81"/>
        <v>High</v>
      </c>
      <c r="O1033" t="str">
        <f t="shared" si="82"/>
        <v>Regular</v>
      </c>
      <c r="P1033">
        <f t="shared" si="83"/>
        <v>24</v>
      </c>
      <c r="Q1033">
        <f t="shared" ca="1" si="84"/>
        <v>39</v>
      </c>
      <c r="R1033" t="str">
        <f>IFERROR(VLOOKUP(J1033,#REF!, 2,0),"Unknown")</f>
        <v>Unknown</v>
      </c>
    </row>
    <row r="1034" spans="1:18" ht="12.5" x14ac:dyDescent="0.25">
      <c r="A1034" s="1" t="s">
        <v>1489</v>
      </c>
      <c r="C1034" s="1" t="s">
        <v>20</v>
      </c>
      <c r="D1034" s="7">
        <v>5.6713055999999998E-2</v>
      </c>
      <c r="E1034" s="1" t="s">
        <v>28</v>
      </c>
      <c r="F1034" s="4">
        <v>223.80879999999999</v>
      </c>
      <c r="G1034" s="1" t="s">
        <v>40</v>
      </c>
      <c r="H1034" s="1">
        <v>1985</v>
      </c>
      <c r="I1034" s="1" t="s">
        <v>16</v>
      </c>
      <c r="J1034" s="1" t="s">
        <v>23</v>
      </c>
      <c r="K1034" s="1" t="s">
        <v>41</v>
      </c>
      <c r="L1034" s="4">
        <v>5592.72</v>
      </c>
      <c r="M1034">
        <f t="shared" si="80"/>
        <v>12.857645184136201</v>
      </c>
      <c r="N1034" t="str">
        <f t="shared" si="81"/>
        <v>Medium</v>
      </c>
      <c r="O1034" t="str">
        <f t="shared" si="82"/>
        <v>Regular</v>
      </c>
      <c r="P1034">
        <f t="shared" si="83"/>
        <v>25</v>
      </c>
      <c r="Q1034">
        <f t="shared" ca="1" si="84"/>
        <v>41</v>
      </c>
      <c r="R1034" t="str">
        <f>IFERROR(VLOOKUP(J1034,#REF!, 2,0),"Unknown")</f>
        <v>Unknown</v>
      </c>
    </row>
    <row r="1035" spans="1:18" ht="12.5" x14ac:dyDescent="0.25">
      <c r="A1035" s="1" t="s">
        <v>949</v>
      </c>
      <c r="B1035" s="1">
        <v>9.2100000000000009</v>
      </c>
      <c r="C1035" s="1" t="s">
        <v>13</v>
      </c>
      <c r="D1035" s="7">
        <v>8.7647860000000001E-3</v>
      </c>
      <c r="E1035" s="1" t="s">
        <v>28</v>
      </c>
      <c r="F1035" s="4">
        <v>123.1414</v>
      </c>
      <c r="G1035" s="1" t="s">
        <v>50</v>
      </c>
      <c r="H1035" s="1">
        <v>1997</v>
      </c>
      <c r="I1035" s="1" t="s">
        <v>51</v>
      </c>
      <c r="J1035" s="1" t="s">
        <v>17</v>
      </c>
      <c r="K1035" s="1" t="s">
        <v>18</v>
      </c>
      <c r="L1035" s="4">
        <v>4264.4489999999996</v>
      </c>
      <c r="M1035">
        <f t="shared" si="80"/>
        <v>9.2100000000000009</v>
      </c>
      <c r="N1035" t="str">
        <f t="shared" si="81"/>
        <v>Small</v>
      </c>
      <c r="O1035" t="str">
        <f t="shared" si="82"/>
        <v>Low  Fat</v>
      </c>
      <c r="P1035">
        <f t="shared" si="83"/>
        <v>35</v>
      </c>
      <c r="Q1035">
        <f t="shared" ca="1" si="84"/>
        <v>29</v>
      </c>
      <c r="R1035" t="str">
        <f>IFERROR(VLOOKUP(J1035,#REF!, 2,0),"Unknown")</f>
        <v>Unknown</v>
      </c>
    </row>
    <row r="1036" spans="1:18" ht="12.5" x14ac:dyDescent="0.25">
      <c r="A1036" s="1" t="s">
        <v>949</v>
      </c>
      <c r="B1036" s="1">
        <v>9.2100000000000009</v>
      </c>
      <c r="C1036" s="1" t="s">
        <v>13</v>
      </c>
      <c r="D1036" s="7">
        <v>8.7784130000000005E-3</v>
      </c>
      <c r="E1036" s="1" t="s">
        <v>28</v>
      </c>
      <c r="F1036" s="4">
        <v>122.4414</v>
      </c>
      <c r="G1036" s="1" t="s">
        <v>15</v>
      </c>
      <c r="H1036" s="1">
        <v>1999</v>
      </c>
      <c r="I1036" s="1" t="s">
        <v>16</v>
      </c>
      <c r="J1036" s="1" t="s">
        <v>17</v>
      </c>
      <c r="K1036" s="1" t="s">
        <v>18</v>
      </c>
      <c r="L1036" s="4">
        <v>1583.9382000000001</v>
      </c>
      <c r="M1036">
        <f t="shared" si="80"/>
        <v>9.2100000000000009</v>
      </c>
      <c r="N1036" t="str">
        <f t="shared" si="81"/>
        <v>Medium</v>
      </c>
      <c r="O1036" t="str">
        <f t="shared" si="82"/>
        <v>Low  Fat</v>
      </c>
      <c r="P1036">
        <f t="shared" si="83"/>
        <v>13</v>
      </c>
      <c r="Q1036">
        <f t="shared" ca="1" si="84"/>
        <v>27</v>
      </c>
      <c r="R1036" t="str">
        <f>IFERROR(VLOOKUP(J1036,#REF!, 2,0),"Unknown")</f>
        <v>Unknown</v>
      </c>
    </row>
    <row r="1037" spans="1:18" ht="12.5" x14ac:dyDescent="0.25">
      <c r="A1037" s="1" t="s">
        <v>949</v>
      </c>
      <c r="B1037" s="1">
        <v>9.2100000000000009</v>
      </c>
      <c r="C1037" s="1" t="s">
        <v>13</v>
      </c>
      <c r="D1037" s="7">
        <v>8.7574920000000004E-3</v>
      </c>
      <c r="E1037" s="1" t="s">
        <v>28</v>
      </c>
      <c r="F1037" s="4">
        <v>120.84139999999999</v>
      </c>
      <c r="G1037" s="1" t="s">
        <v>33</v>
      </c>
      <c r="H1037" s="1">
        <v>1987</v>
      </c>
      <c r="I1037" s="1" t="s">
        <v>34</v>
      </c>
      <c r="J1037" s="1" t="s">
        <v>23</v>
      </c>
      <c r="K1037" s="1" t="s">
        <v>18</v>
      </c>
      <c r="L1037" s="4">
        <v>2071.3038000000001</v>
      </c>
      <c r="M1037">
        <f t="shared" si="80"/>
        <v>9.2100000000000009</v>
      </c>
      <c r="N1037" t="str">
        <f t="shared" si="81"/>
        <v>High</v>
      </c>
      <c r="O1037" t="str">
        <f t="shared" si="82"/>
        <v>Low  Fat</v>
      </c>
      <c r="P1037">
        <f t="shared" si="83"/>
        <v>17</v>
      </c>
      <c r="Q1037">
        <f t="shared" ca="1" si="84"/>
        <v>39</v>
      </c>
      <c r="R1037" t="str">
        <f>IFERROR(VLOOKUP(J1037,#REF!, 2,0),"Unknown")</f>
        <v>Unknown</v>
      </c>
    </row>
    <row r="1038" spans="1:18" ht="12.5" x14ac:dyDescent="0.25">
      <c r="A1038" s="1" t="s">
        <v>949</v>
      </c>
      <c r="C1038" s="1" t="s">
        <v>13</v>
      </c>
      <c r="D1038" s="7">
        <v>8.7223419999999992E-3</v>
      </c>
      <c r="E1038" s="1" t="s">
        <v>28</v>
      </c>
      <c r="F1038" s="4">
        <v>123.5414</v>
      </c>
      <c r="G1038" s="1" t="s">
        <v>40</v>
      </c>
      <c r="H1038" s="1">
        <v>1985</v>
      </c>
      <c r="I1038" s="1" t="s">
        <v>16</v>
      </c>
      <c r="J1038" s="1" t="s">
        <v>23</v>
      </c>
      <c r="K1038" s="1" t="s">
        <v>41</v>
      </c>
      <c r="L1038" s="4">
        <v>4508.1318000000001</v>
      </c>
      <c r="M1038">
        <f t="shared" si="80"/>
        <v>12.857645184136201</v>
      </c>
      <c r="N1038" t="str">
        <f t="shared" si="81"/>
        <v>Medium</v>
      </c>
      <c r="O1038" t="str">
        <f t="shared" si="82"/>
        <v>Low  Fat</v>
      </c>
      <c r="P1038">
        <f t="shared" si="83"/>
        <v>36</v>
      </c>
      <c r="Q1038">
        <f t="shared" ca="1" si="84"/>
        <v>41</v>
      </c>
      <c r="R1038" t="str">
        <f>IFERROR(VLOOKUP(J1038,#REF!, 2,0),"Unknown")</f>
        <v>Unknown</v>
      </c>
    </row>
    <row r="1039" spans="1:18" ht="12.5" x14ac:dyDescent="0.25">
      <c r="A1039" s="1" t="s">
        <v>949</v>
      </c>
      <c r="B1039" s="1">
        <v>9.2100000000000009</v>
      </c>
      <c r="C1039" s="1" t="s">
        <v>13</v>
      </c>
      <c r="D1039" s="7">
        <v>8.7825609999999995E-3</v>
      </c>
      <c r="E1039" s="1" t="s">
        <v>28</v>
      </c>
      <c r="F1039" s="4">
        <v>119.84139999999999</v>
      </c>
      <c r="G1039" s="1" t="s">
        <v>44</v>
      </c>
      <c r="H1039" s="1">
        <v>2002</v>
      </c>
      <c r="J1039" s="1" t="s">
        <v>45</v>
      </c>
      <c r="K1039" s="1" t="s">
        <v>18</v>
      </c>
      <c r="L1039" s="4">
        <v>1340.2554</v>
      </c>
      <c r="M1039">
        <f t="shared" si="80"/>
        <v>9.2100000000000009</v>
      </c>
      <c r="N1039" t="str">
        <f t="shared" si="81"/>
        <v>Small</v>
      </c>
      <c r="O1039" t="str">
        <f t="shared" si="82"/>
        <v>Low  Fat</v>
      </c>
      <c r="P1039">
        <f t="shared" si="83"/>
        <v>11</v>
      </c>
      <c r="Q1039">
        <f t="shared" ca="1" si="84"/>
        <v>24</v>
      </c>
      <c r="R1039" t="str">
        <f>IFERROR(VLOOKUP(J1039,#REF!, 2,0),"Unknown")</f>
        <v>Unknown</v>
      </c>
    </row>
    <row r="1040" spans="1:18" ht="12.5" x14ac:dyDescent="0.25">
      <c r="A1040" s="1" t="s">
        <v>1408</v>
      </c>
      <c r="C1040" s="1" t="s">
        <v>92</v>
      </c>
      <c r="D1040" s="7">
        <v>3.9451624999999997E-2</v>
      </c>
      <c r="E1040" s="1" t="s">
        <v>38</v>
      </c>
      <c r="F1040" s="4">
        <v>39.548000000000002</v>
      </c>
      <c r="G1040" s="1" t="s">
        <v>40</v>
      </c>
      <c r="H1040" s="1">
        <v>1985</v>
      </c>
      <c r="I1040" s="1" t="s">
        <v>16</v>
      </c>
      <c r="J1040" s="1" t="s">
        <v>23</v>
      </c>
      <c r="K1040" s="1" t="s">
        <v>41</v>
      </c>
      <c r="L1040" s="4">
        <v>1358.232</v>
      </c>
      <c r="M1040">
        <f t="shared" si="80"/>
        <v>12.857645184136201</v>
      </c>
      <c r="N1040" t="str">
        <f t="shared" si="81"/>
        <v>Medium</v>
      </c>
      <c r="O1040" t="str">
        <f t="shared" si="82"/>
        <v>Low  Fat</v>
      </c>
      <c r="P1040">
        <f t="shared" si="83"/>
        <v>34</v>
      </c>
      <c r="Q1040">
        <f t="shared" ca="1" si="84"/>
        <v>41</v>
      </c>
      <c r="R1040" t="str">
        <f>IFERROR(VLOOKUP(J1040,#REF!, 2,0),"Unknown")</f>
        <v>Unknown</v>
      </c>
    </row>
    <row r="1041" spans="1:18" ht="12.5" x14ac:dyDescent="0.25">
      <c r="A1041" s="1" t="s">
        <v>1408</v>
      </c>
      <c r="B1041" s="1">
        <v>18.850000000000001</v>
      </c>
      <c r="C1041" s="1" t="s">
        <v>13</v>
      </c>
      <c r="D1041" s="7">
        <v>3.9723999000000003E-2</v>
      </c>
      <c r="E1041" s="1" t="s">
        <v>38</v>
      </c>
      <c r="F1041" s="4">
        <v>41.048000000000002</v>
      </c>
      <c r="G1041" s="1" t="s">
        <v>44</v>
      </c>
      <c r="H1041" s="1">
        <v>2002</v>
      </c>
      <c r="J1041" s="1" t="s">
        <v>45</v>
      </c>
      <c r="K1041" s="1" t="s">
        <v>18</v>
      </c>
      <c r="L1041" s="4">
        <v>918.80399999999997</v>
      </c>
      <c r="M1041">
        <f t="shared" si="80"/>
        <v>18.850000000000001</v>
      </c>
      <c r="N1041" t="str">
        <f t="shared" si="81"/>
        <v>Small</v>
      </c>
      <c r="O1041" t="str">
        <f t="shared" si="82"/>
        <v>Low  Fat</v>
      </c>
      <c r="P1041">
        <f t="shared" si="83"/>
        <v>22</v>
      </c>
      <c r="Q1041">
        <f t="shared" ca="1" si="84"/>
        <v>24</v>
      </c>
      <c r="R1041" t="str">
        <f>IFERROR(VLOOKUP(J1041,#REF!, 2,0),"Unknown")</f>
        <v>Unknown</v>
      </c>
    </row>
    <row r="1042" spans="1:18" ht="12.5" x14ac:dyDescent="0.25">
      <c r="A1042" s="1" t="s">
        <v>1408</v>
      </c>
      <c r="B1042" s="1">
        <v>18.850000000000001</v>
      </c>
      <c r="C1042" s="1" t="s">
        <v>13</v>
      </c>
      <c r="D1042" s="7">
        <v>3.9610609999999997E-2</v>
      </c>
      <c r="E1042" s="1" t="s">
        <v>38</v>
      </c>
      <c r="F1042" s="4">
        <v>41.648000000000003</v>
      </c>
      <c r="G1042" s="1" t="s">
        <v>33</v>
      </c>
      <c r="H1042" s="1">
        <v>1987</v>
      </c>
      <c r="I1042" s="1" t="s">
        <v>34</v>
      </c>
      <c r="J1042" s="1" t="s">
        <v>23</v>
      </c>
      <c r="K1042" s="1" t="s">
        <v>18</v>
      </c>
      <c r="L1042" s="4">
        <v>759.01199999999994</v>
      </c>
      <c r="M1042">
        <f t="shared" si="80"/>
        <v>18.850000000000001</v>
      </c>
      <c r="N1042" t="str">
        <f t="shared" si="81"/>
        <v>High</v>
      </c>
      <c r="O1042" t="str">
        <f t="shared" si="82"/>
        <v>Low  Fat</v>
      </c>
      <c r="P1042">
        <f t="shared" si="83"/>
        <v>18</v>
      </c>
      <c r="Q1042">
        <f t="shared" ca="1" si="84"/>
        <v>39</v>
      </c>
      <c r="R1042" t="str">
        <f>IFERROR(VLOOKUP(J1042,#REF!, 2,0),"Unknown")</f>
        <v>Unknown</v>
      </c>
    </row>
    <row r="1043" spans="1:18" ht="12.5" x14ac:dyDescent="0.25">
      <c r="A1043" s="1" t="s">
        <v>1481</v>
      </c>
      <c r="B1043" s="1">
        <v>9.3949999999999996</v>
      </c>
      <c r="C1043" s="1" t="s">
        <v>13</v>
      </c>
      <c r="D1043" s="7">
        <v>0.10366489700000001</v>
      </c>
      <c r="E1043" s="1" t="s">
        <v>38</v>
      </c>
      <c r="F1043" s="4">
        <v>233.69319999999999</v>
      </c>
      <c r="G1043" s="1" t="s">
        <v>33</v>
      </c>
      <c r="H1043" s="1">
        <v>1987</v>
      </c>
      <c r="I1043" s="1" t="s">
        <v>34</v>
      </c>
      <c r="J1043" s="1" t="s">
        <v>23</v>
      </c>
      <c r="K1043" s="1" t="s">
        <v>18</v>
      </c>
      <c r="L1043" s="4">
        <v>1414.1592000000001</v>
      </c>
      <c r="M1043">
        <f t="shared" si="80"/>
        <v>9.3949999999999996</v>
      </c>
      <c r="N1043" t="str">
        <f t="shared" si="81"/>
        <v>High</v>
      </c>
      <c r="O1043" t="str">
        <f t="shared" si="82"/>
        <v>Low  Fat</v>
      </c>
      <c r="P1043">
        <f t="shared" si="83"/>
        <v>6</v>
      </c>
      <c r="Q1043">
        <f t="shared" ca="1" si="84"/>
        <v>39</v>
      </c>
      <c r="R1043" t="str">
        <f>IFERROR(VLOOKUP(J1043,#REF!, 2,0),"Unknown")</f>
        <v>Unknown</v>
      </c>
    </row>
    <row r="1044" spans="1:18" ht="12.5" x14ac:dyDescent="0.25">
      <c r="A1044" s="1" t="s">
        <v>1481</v>
      </c>
      <c r="B1044" s="1">
        <v>9.3949999999999996</v>
      </c>
      <c r="C1044" s="1" t="s">
        <v>13</v>
      </c>
      <c r="D1044" s="7">
        <v>0.103731617</v>
      </c>
      <c r="E1044" s="1" t="s">
        <v>38</v>
      </c>
      <c r="F1044" s="4">
        <v>236.9932</v>
      </c>
      <c r="G1044" s="1" t="s">
        <v>62</v>
      </c>
      <c r="H1044" s="1">
        <v>2004</v>
      </c>
      <c r="I1044" s="1" t="s">
        <v>51</v>
      </c>
      <c r="J1044" s="1" t="s">
        <v>45</v>
      </c>
      <c r="K1044" s="1" t="s">
        <v>18</v>
      </c>
      <c r="L1044" s="4">
        <v>4242.4776000000002</v>
      </c>
      <c r="M1044">
        <f t="shared" si="80"/>
        <v>9.3949999999999996</v>
      </c>
      <c r="N1044" t="str">
        <f t="shared" si="81"/>
        <v>Small</v>
      </c>
      <c r="O1044" t="str">
        <f t="shared" si="82"/>
        <v>Low  Fat</v>
      </c>
      <c r="P1044">
        <f t="shared" si="83"/>
        <v>18</v>
      </c>
      <c r="Q1044">
        <f t="shared" ca="1" si="84"/>
        <v>22</v>
      </c>
      <c r="R1044" t="str">
        <f>IFERROR(VLOOKUP(J1044,#REF!, 2,0),"Unknown")</f>
        <v>Unknown</v>
      </c>
    </row>
    <row r="1045" spans="1:18" ht="12.5" x14ac:dyDescent="0.25">
      <c r="A1045" s="1" t="s">
        <v>1481</v>
      </c>
      <c r="B1045" s="1">
        <v>9.3949999999999996</v>
      </c>
      <c r="C1045" s="1" t="s">
        <v>13</v>
      </c>
      <c r="D1045" s="7">
        <v>0.103751236</v>
      </c>
      <c r="E1045" s="1" t="s">
        <v>38</v>
      </c>
      <c r="F1045" s="4">
        <v>235.89320000000001</v>
      </c>
      <c r="G1045" s="1" t="s">
        <v>50</v>
      </c>
      <c r="H1045" s="1">
        <v>1997</v>
      </c>
      <c r="I1045" s="1" t="s">
        <v>51</v>
      </c>
      <c r="J1045" s="1" t="s">
        <v>17</v>
      </c>
      <c r="K1045" s="1" t="s">
        <v>18</v>
      </c>
      <c r="L1045" s="4">
        <v>942.77279999999996</v>
      </c>
      <c r="M1045">
        <f t="shared" si="80"/>
        <v>9.3949999999999996</v>
      </c>
      <c r="N1045" t="str">
        <f t="shared" si="81"/>
        <v>Small</v>
      </c>
      <c r="O1045" t="str">
        <f t="shared" si="82"/>
        <v>Low  Fat</v>
      </c>
      <c r="P1045">
        <f t="shared" si="83"/>
        <v>4</v>
      </c>
      <c r="Q1045">
        <f t="shared" ca="1" si="84"/>
        <v>29</v>
      </c>
      <c r="R1045" t="str">
        <f>IFERROR(VLOOKUP(J1045,#REF!, 2,0),"Unknown")</f>
        <v>Unknown</v>
      </c>
    </row>
    <row r="1046" spans="1:18" ht="12.5" x14ac:dyDescent="0.25">
      <c r="A1046" s="1" t="s">
        <v>1082</v>
      </c>
      <c r="B1046" s="1">
        <v>9.6950000000000003</v>
      </c>
      <c r="C1046" s="1" t="s">
        <v>20</v>
      </c>
      <c r="D1046" s="7">
        <v>2.9158763000000001E-2</v>
      </c>
      <c r="E1046" s="1" t="s">
        <v>75</v>
      </c>
      <c r="F1046" s="4">
        <v>174.53700000000001</v>
      </c>
      <c r="G1046" s="1" t="s">
        <v>62</v>
      </c>
      <c r="H1046" s="1">
        <v>2004</v>
      </c>
      <c r="I1046" s="1" t="s">
        <v>51</v>
      </c>
      <c r="J1046" s="1" t="s">
        <v>45</v>
      </c>
      <c r="K1046" s="1" t="s">
        <v>18</v>
      </c>
      <c r="L1046" s="4">
        <v>1235.059</v>
      </c>
      <c r="M1046">
        <f t="shared" si="80"/>
        <v>9.6950000000000003</v>
      </c>
      <c r="N1046" t="str">
        <f t="shared" si="81"/>
        <v>Small</v>
      </c>
      <c r="O1046" t="str">
        <f t="shared" si="82"/>
        <v>Regular</v>
      </c>
      <c r="P1046">
        <f t="shared" si="83"/>
        <v>7</v>
      </c>
      <c r="Q1046">
        <f t="shared" ca="1" si="84"/>
        <v>22</v>
      </c>
      <c r="R1046" t="str">
        <f>IFERROR(VLOOKUP(J1046,#REF!, 2,0),"Unknown")</f>
        <v>Unknown</v>
      </c>
    </row>
    <row r="1047" spans="1:18" ht="12.5" x14ac:dyDescent="0.25">
      <c r="A1047" s="1" t="s">
        <v>1082</v>
      </c>
      <c r="B1047" s="1">
        <v>9.6950000000000003</v>
      </c>
      <c r="C1047" s="1" t="s">
        <v>20</v>
      </c>
      <c r="D1047" s="7">
        <v>2.9223424000000001E-2</v>
      </c>
      <c r="E1047" s="1" t="s">
        <v>75</v>
      </c>
      <c r="F1047" s="4">
        <v>175.43700000000001</v>
      </c>
      <c r="G1047" s="1" t="s">
        <v>44</v>
      </c>
      <c r="H1047" s="1">
        <v>2002</v>
      </c>
      <c r="J1047" s="1" t="s">
        <v>45</v>
      </c>
      <c r="K1047" s="1" t="s">
        <v>18</v>
      </c>
      <c r="L1047" s="4">
        <v>2999.4290000000001</v>
      </c>
      <c r="M1047">
        <f t="shared" si="80"/>
        <v>9.6950000000000003</v>
      </c>
      <c r="N1047" t="str">
        <f t="shared" si="81"/>
        <v>Small</v>
      </c>
      <c r="O1047" t="str">
        <f t="shared" si="82"/>
        <v>Regular</v>
      </c>
      <c r="P1047">
        <f t="shared" si="83"/>
        <v>17</v>
      </c>
      <c r="Q1047">
        <f t="shared" ca="1" si="84"/>
        <v>24</v>
      </c>
      <c r="R1047" t="str">
        <f>IFERROR(VLOOKUP(J1047,#REF!, 2,0),"Unknown")</f>
        <v>Unknown</v>
      </c>
    </row>
    <row r="1048" spans="1:18" ht="12.5" x14ac:dyDescent="0.25">
      <c r="A1048" s="1" t="s">
        <v>1082</v>
      </c>
      <c r="B1048" s="1">
        <v>9.6950000000000003</v>
      </c>
      <c r="C1048" s="1" t="s">
        <v>20</v>
      </c>
      <c r="D1048" s="7">
        <v>2.9140007999999998E-2</v>
      </c>
      <c r="E1048" s="1" t="s">
        <v>75</v>
      </c>
      <c r="F1048" s="4">
        <v>176.33699999999999</v>
      </c>
      <c r="G1048" s="1" t="s">
        <v>33</v>
      </c>
      <c r="H1048" s="1">
        <v>1987</v>
      </c>
      <c r="I1048" s="1" t="s">
        <v>34</v>
      </c>
      <c r="J1048" s="1" t="s">
        <v>23</v>
      </c>
      <c r="K1048" s="1" t="s">
        <v>18</v>
      </c>
      <c r="L1048" s="4">
        <v>3528.74</v>
      </c>
      <c r="M1048">
        <f t="shared" si="80"/>
        <v>9.6950000000000003</v>
      </c>
      <c r="N1048" t="str">
        <f t="shared" si="81"/>
        <v>High</v>
      </c>
      <c r="O1048" t="str">
        <f t="shared" si="82"/>
        <v>Regular</v>
      </c>
      <c r="P1048">
        <f t="shared" si="83"/>
        <v>20</v>
      </c>
      <c r="Q1048">
        <f t="shared" ca="1" si="84"/>
        <v>39</v>
      </c>
      <c r="R1048" t="str">
        <f>IFERROR(VLOOKUP(J1048,#REF!, 2,0),"Unknown")</f>
        <v>Unknown</v>
      </c>
    </row>
    <row r="1049" spans="1:18" ht="12.5" x14ac:dyDescent="0.25">
      <c r="A1049" s="1" t="s">
        <v>1082</v>
      </c>
      <c r="C1049" s="1" t="s">
        <v>20</v>
      </c>
      <c r="D1049" s="7">
        <v>2.9023047999999999E-2</v>
      </c>
      <c r="E1049" s="1" t="s">
        <v>75</v>
      </c>
      <c r="F1049" s="4">
        <v>177.83699999999999</v>
      </c>
      <c r="G1049" s="1" t="s">
        <v>40</v>
      </c>
      <c r="H1049" s="1">
        <v>1985</v>
      </c>
      <c r="I1049" s="1" t="s">
        <v>16</v>
      </c>
      <c r="J1049" s="1" t="s">
        <v>23</v>
      </c>
      <c r="K1049" s="1" t="s">
        <v>41</v>
      </c>
      <c r="L1049" s="4">
        <v>6704.6059999999998</v>
      </c>
      <c r="M1049">
        <f t="shared" si="80"/>
        <v>12.857645184136201</v>
      </c>
      <c r="N1049" t="str">
        <f t="shared" si="81"/>
        <v>Medium</v>
      </c>
      <c r="O1049" t="str">
        <f t="shared" si="82"/>
        <v>Regular</v>
      </c>
      <c r="P1049">
        <f t="shared" si="83"/>
        <v>38</v>
      </c>
      <c r="Q1049">
        <f t="shared" ca="1" si="84"/>
        <v>41</v>
      </c>
      <c r="R1049" t="str">
        <f>IFERROR(VLOOKUP(J1049,#REF!, 2,0),"Unknown")</f>
        <v>Unknown</v>
      </c>
    </row>
    <row r="1050" spans="1:18" ht="12.5" x14ac:dyDescent="0.25">
      <c r="A1050" s="1" t="s">
        <v>1082</v>
      </c>
      <c r="B1050" s="1">
        <v>9.6950000000000003</v>
      </c>
      <c r="C1050" s="1" t="s">
        <v>20</v>
      </c>
      <c r="D1050" s="7">
        <v>2.9283080999999999E-2</v>
      </c>
      <c r="E1050" s="1" t="s">
        <v>75</v>
      </c>
      <c r="F1050" s="4">
        <v>175.137</v>
      </c>
      <c r="G1050" s="1" t="s">
        <v>22</v>
      </c>
      <c r="H1050" s="1">
        <v>2009</v>
      </c>
      <c r="I1050" s="1" t="s">
        <v>16</v>
      </c>
      <c r="J1050" s="1" t="s">
        <v>23</v>
      </c>
      <c r="K1050" s="1" t="s">
        <v>24</v>
      </c>
      <c r="L1050" s="4">
        <v>3705.1770000000001</v>
      </c>
      <c r="M1050">
        <f t="shared" si="80"/>
        <v>9.6950000000000003</v>
      </c>
      <c r="N1050" t="str">
        <f t="shared" si="81"/>
        <v>Medium</v>
      </c>
      <c r="O1050" t="str">
        <f t="shared" si="82"/>
        <v>Regular</v>
      </c>
      <c r="P1050">
        <f t="shared" si="83"/>
        <v>21</v>
      </c>
      <c r="Q1050">
        <f t="shared" ca="1" si="84"/>
        <v>17</v>
      </c>
      <c r="R1050" t="str">
        <f>IFERROR(VLOOKUP(J1050,#REF!, 2,0),"Unknown")</f>
        <v>Unknown</v>
      </c>
    </row>
    <row r="1051" spans="1:18" ht="12.5" x14ac:dyDescent="0.25">
      <c r="A1051" s="1" t="s">
        <v>1533</v>
      </c>
      <c r="B1051" s="1">
        <v>17.75</v>
      </c>
      <c r="C1051" s="1" t="s">
        <v>20</v>
      </c>
      <c r="D1051" s="7">
        <v>0.15683182600000001</v>
      </c>
      <c r="E1051" s="1" t="s">
        <v>14</v>
      </c>
      <c r="F1051" s="4">
        <v>241.0538</v>
      </c>
      <c r="G1051" s="1" t="s">
        <v>50</v>
      </c>
      <c r="H1051" s="1">
        <v>1997</v>
      </c>
      <c r="I1051" s="1" t="s">
        <v>51</v>
      </c>
      <c r="J1051" s="1" t="s">
        <v>17</v>
      </c>
      <c r="K1051" s="1" t="s">
        <v>18</v>
      </c>
      <c r="L1051" s="4">
        <v>1201.769</v>
      </c>
      <c r="M1051">
        <f t="shared" si="80"/>
        <v>17.75</v>
      </c>
      <c r="N1051" t="str">
        <f t="shared" si="81"/>
        <v>Small</v>
      </c>
      <c r="O1051" t="str">
        <f t="shared" si="82"/>
        <v>Regular</v>
      </c>
      <c r="P1051">
        <f t="shared" si="83"/>
        <v>5</v>
      </c>
      <c r="Q1051">
        <f t="shared" ca="1" si="84"/>
        <v>29</v>
      </c>
      <c r="R1051" t="str">
        <f>IFERROR(VLOOKUP(J1051,#REF!, 2,0),"Unknown")</f>
        <v>Unknown</v>
      </c>
    </row>
    <row r="1052" spans="1:18" ht="12.5" x14ac:dyDescent="0.25">
      <c r="A1052" s="1" t="s">
        <v>1533</v>
      </c>
      <c r="B1052" s="1">
        <v>17.75</v>
      </c>
      <c r="C1052" s="1" t="s">
        <v>20</v>
      </c>
      <c r="D1052" s="7">
        <v>0.15680217099999999</v>
      </c>
      <c r="E1052" s="1" t="s">
        <v>14</v>
      </c>
      <c r="F1052" s="4">
        <v>242.15379999999999</v>
      </c>
      <c r="G1052" s="1" t="s">
        <v>62</v>
      </c>
      <c r="H1052" s="1">
        <v>2004</v>
      </c>
      <c r="I1052" s="1" t="s">
        <v>51</v>
      </c>
      <c r="J1052" s="1" t="s">
        <v>45</v>
      </c>
      <c r="K1052" s="1" t="s">
        <v>18</v>
      </c>
      <c r="L1052" s="4">
        <v>4326.3684000000003</v>
      </c>
      <c r="M1052">
        <f t="shared" si="80"/>
        <v>17.75</v>
      </c>
      <c r="N1052" t="str">
        <f t="shared" si="81"/>
        <v>Small</v>
      </c>
      <c r="O1052" t="str">
        <f t="shared" si="82"/>
        <v>Regular</v>
      </c>
      <c r="P1052">
        <f t="shared" si="83"/>
        <v>18</v>
      </c>
      <c r="Q1052">
        <f t="shared" ca="1" si="84"/>
        <v>22</v>
      </c>
      <c r="R1052" t="str">
        <f>IFERROR(VLOOKUP(J1052,#REF!, 2,0),"Unknown")</f>
        <v>Unknown</v>
      </c>
    </row>
    <row r="1053" spans="1:18" ht="12.5" x14ac:dyDescent="0.25">
      <c r="A1053" s="1" t="s">
        <v>1533</v>
      </c>
      <c r="B1053" s="1">
        <v>17.75</v>
      </c>
      <c r="C1053" s="1" t="s">
        <v>20</v>
      </c>
      <c r="D1053" s="7">
        <v>0.15707565800000001</v>
      </c>
      <c r="E1053" s="1" t="s">
        <v>14</v>
      </c>
      <c r="F1053" s="4">
        <v>240.5538</v>
      </c>
      <c r="G1053" s="1" t="s">
        <v>15</v>
      </c>
      <c r="H1053" s="1">
        <v>1999</v>
      </c>
      <c r="I1053" s="1" t="s">
        <v>16</v>
      </c>
      <c r="J1053" s="1" t="s">
        <v>17</v>
      </c>
      <c r="K1053" s="1" t="s">
        <v>18</v>
      </c>
      <c r="L1053" s="4">
        <v>3845.6608000000001</v>
      </c>
      <c r="M1053">
        <f t="shared" si="80"/>
        <v>17.75</v>
      </c>
      <c r="N1053" t="str">
        <f t="shared" si="81"/>
        <v>Medium</v>
      </c>
      <c r="O1053" t="str">
        <f t="shared" si="82"/>
        <v>Regular</v>
      </c>
      <c r="P1053">
        <f t="shared" si="83"/>
        <v>16</v>
      </c>
      <c r="Q1053">
        <f t="shared" ca="1" si="84"/>
        <v>27</v>
      </c>
      <c r="R1053" t="str">
        <f>IFERROR(VLOOKUP(J1053,#REF!, 2,0),"Unknown")</f>
        <v>Unknown</v>
      </c>
    </row>
    <row r="1054" spans="1:18" ht="12.5" x14ac:dyDescent="0.25">
      <c r="A1054" s="1" t="s">
        <v>1533</v>
      </c>
      <c r="B1054" s="1">
        <v>17.75</v>
      </c>
      <c r="C1054" s="1" t="s">
        <v>20</v>
      </c>
      <c r="D1054" s="7">
        <v>0.15670131500000001</v>
      </c>
      <c r="E1054" s="1" t="s">
        <v>14</v>
      </c>
      <c r="F1054" s="4">
        <v>240.75380000000001</v>
      </c>
      <c r="G1054" s="1" t="s">
        <v>33</v>
      </c>
      <c r="H1054" s="1">
        <v>1987</v>
      </c>
      <c r="I1054" s="1" t="s">
        <v>34</v>
      </c>
      <c r="J1054" s="1" t="s">
        <v>23</v>
      </c>
      <c r="K1054" s="1" t="s">
        <v>18</v>
      </c>
      <c r="L1054" s="4">
        <v>4566.7222000000002</v>
      </c>
      <c r="M1054">
        <f t="shared" si="80"/>
        <v>17.75</v>
      </c>
      <c r="N1054" t="str">
        <f t="shared" si="81"/>
        <v>High</v>
      </c>
      <c r="O1054" t="str">
        <f t="shared" si="82"/>
        <v>Regular</v>
      </c>
      <c r="P1054">
        <f t="shared" si="83"/>
        <v>19</v>
      </c>
      <c r="Q1054">
        <f t="shared" ca="1" si="84"/>
        <v>39</v>
      </c>
      <c r="R1054" t="str">
        <f>IFERROR(VLOOKUP(J1054,#REF!, 2,0),"Unknown")</f>
        <v>Unknown</v>
      </c>
    </row>
    <row r="1055" spans="1:18" ht="12.5" x14ac:dyDescent="0.25">
      <c r="A1055" s="1" t="s">
        <v>1533</v>
      </c>
      <c r="B1055" s="1">
        <v>17.75</v>
      </c>
      <c r="C1055" s="1" t="s">
        <v>20</v>
      </c>
      <c r="D1055" s="7">
        <v>0.15747069299999999</v>
      </c>
      <c r="E1055" s="1" t="s">
        <v>14</v>
      </c>
      <c r="F1055" s="4">
        <v>239.15379999999999</v>
      </c>
      <c r="G1055" s="1" t="s">
        <v>22</v>
      </c>
      <c r="H1055" s="1">
        <v>2009</v>
      </c>
      <c r="I1055" s="1" t="s">
        <v>16</v>
      </c>
      <c r="J1055" s="1" t="s">
        <v>23</v>
      </c>
      <c r="K1055" s="1" t="s">
        <v>24</v>
      </c>
      <c r="L1055" s="4">
        <v>4326.3684000000003</v>
      </c>
      <c r="M1055">
        <f t="shared" si="80"/>
        <v>17.75</v>
      </c>
      <c r="N1055" t="str">
        <f t="shared" si="81"/>
        <v>Medium</v>
      </c>
      <c r="O1055" t="str">
        <f t="shared" si="82"/>
        <v>Regular</v>
      </c>
      <c r="P1055">
        <f t="shared" si="83"/>
        <v>18</v>
      </c>
      <c r="Q1055">
        <f t="shared" ca="1" si="84"/>
        <v>17</v>
      </c>
      <c r="R1055" t="str">
        <f>IFERROR(VLOOKUP(J1055,#REF!, 2,0),"Unknown")</f>
        <v>Unknown</v>
      </c>
    </row>
    <row r="1056" spans="1:18" ht="12.5" x14ac:dyDescent="0.25">
      <c r="A1056" s="1" t="s">
        <v>1013</v>
      </c>
      <c r="B1056" s="1">
        <v>11.35</v>
      </c>
      <c r="C1056" s="1" t="s">
        <v>20</v>
      </c>
      <c r="D1056" s="7">
        <v>6.3583940000000005E-2</v>
      </c>
      <c r="E1056" s="1" t="s">
        <v>14</v>
      </c>
      <c r="F1056" s="4">
        <v>89.485600000000005</v>
      </c>
      <c r="G1056" s="1" t="s">
        <v>47</v>
      </c>
      <c r="H1056" s="1">
        <v>2007</v>
      </c>
      <c r="J1056" s="1" t="s">
        <v>45</v>
      </c>
      <c r="K1056" s="1" t="s">
        <v>18</v>
      </c>
      <c r="L1056" s="4">
        <v>1142.5128</v>
      </c>
      <c r="M1056">
        <f t="shared" si="80"/>
        <v>11.35</v>
      </c>
      <c r="N1056" t="str">
        <f t="shared" si="81"/>
        <v>Small</v>
      </c>
      <c r="O1056" t="str">
        <f t="shared" si="82"/>
        <v>Regular</v>
      </c>
      <c r="P1056">
        <f t="shared" si="83"/>
        <v>13</v>
      </c>
      <c r="Q1056">
        <f t="shared" ca="1" si="84"/>
        <v>19</v>
      </c>
      <c r="R1056" t="str">
        <f>IFERROR(VLOOKUP(J1056,#REF!, 2,0),"Unknown")</f>
        <v>Unknown</v>
      </c>
    </row>
    <row r="1057" spans="1:18" ht="12.5" x14ac:dyDescent="0.25">
      <c r="A1057" s="1" t="s">
        <v>1013</v>
      </c>
      <c r="B1057" s="1">
        <v>11.35</v>
      </c>
      <c r="C1057" s="1" t="s">
        <v>20</v>
      </c>
      <c r="D1057" s="7">
        <v>6.3354531000000006E-2</v>
      </c>
      <c r="E1057" s="1" t="s">
        <v>14</v>
      </c>
      <c r="F1057" s="4">
        <v>88.985600000000005</v>
      </c>
      <c r="G1057" s="1" t="s">
        <v>44</v>
      </c>
      <c r="H1057" s="1">
        <v>2002</v>
      </c>
      <c r="J1057" s="1" t="s">
        <v>45</v>
      </c>
      <c r="K1057" s="1" t="s">
        <v>18</v>
      </c>
      <c r="L1057" s="4">
        <v>1230.3984</v>
      </c>
      <c r="M1057">
        <f t="shared" si="80"/>
        <v>11.35</v>
      </c>
      <c r="N1057" t="str">
        <f t="shared" si="81"/>
        <v>Small</v>
      </c>
      <c r="O1057" t="str">
        <f t="shared" si="82"/>
        <v>Regular</v>
      </c>
      <c r="P1057">
        <f t="shared" si="83"/>
        <v>14</v>
      </c>
      <c r="Q1057">
        <f t="shared" ca="1" si="84"/>
        <v>24</v>
      </c>
      <c r="R1057" t="str">
        <f>IFERROR(VLOOKUP(J1057,#REF!, 2,0),"Unknown")</f>
        <v>Unknown</v>
      </c>
    </row>
    <row r="1058" spans="1:18" ht="12.5" x14ac:dyDescent="0.25">
      <c r="A1058" s="1" t="s">
        <v>1013</v>
      </c>
      <c r="B1058" s="1">
        <v>11.35</v>
      </c>
      <c r="C1058" s="1" t="s">
        <v>20</v>
      </c>
      <c r="D1058" s="7">
        <v>6.3226305999999996E-2</v>
      </c>
      <c r="E1058" s="1" t="s">
        <v>14</v>
      </c>
      <c r="F1058" s="4">
        <v>87.985600000000005</v>
      </c>
      <c r="G1058" s="1" t="s">
        <v>50</v>
      </c>
      <c r="H1058" s="1">
        <v>1997</v>
      </c>
      <c r="I1058" s="1" t="s">
        <v>51</v>
      </c>
      <c r="J1058" s="1" t="s">
        <v>17</v>
      </c>
      <c r="K1058" s="1" t="s">
        <v>18</v>
      </c>
      <c r="L1058" s="4">
        <v>1494.0552</v>
      </c>
      <c r="M1058">
        <f t="shared" si="80"/>
        <v>11.35</v>
      </c>
      <c r="N1058" t="str">
        <f t="shared" si="81"/>
        <v>Small</v>
      </c>
      <c r="O1058" t="str">
        <f t="shared" si="82"/>
        <v>Regular</v>
      </c>
      <c r="P1058">
        <f t="shared" si="83"/>
        <v>17</v>
      </c>
      <c r="Q1058">
        <f t="shared" ca="1" si="84"/>
        <v>29</v>
      </c>
      <c r="R1058" t="str">
        <f>IFERROR(VLOOKUP(J1058,#REF!, 2,0),"Unknown")</f>
        <v>Unknown</v>
      </c>
    </row>
    <row r="1059" spans="1:18" ht="12.5" x14ac:dyDescent="0.25">
      <c r="A1059" s="1" t="s">
        <v>1013</v>
      </c>
      <c r="C1059" s="1" t="s">
        <v>20</v>
      </c>
      <c r="D1059" s="7">
        <v>0.1107011</v>
      </c>
      <c r="E1059" s="1" t="s">
        <v>14</v>
      </c>
      <c r="F1059" s="4">
        <v>88.685599999999994</v>
      </c>
      <c r="G1059" s="1" t="s">
        <v>67</v>
      </c>
      <c r="H1059" s="1">
        <v>1985</v>
      </c>
      <c r="I1059" s="1" t="s">
        <v>51</v>
      </c>
      <c r="J1059" s="1" t="s">
        <v>17</v>
      </c>
      <c r="K1059" s="1" t="s">
        <v>30</v>
      </c>
      <c r="L1059" s="4">
        <v>351.54239999999999</v>
      </c>
      <c r="M1059">
        <f t="shared" si="80"/>
        <v>12.857645184136201</v>
      </c>
      <c r="N1059" t="str">
        <f t="shared" si="81"/>
        <v>Small</v>
      </c>
      <c r="O1059" t="str">
        <f t="shared" si="82"/>
        <v>Regular</v>
      </c>
      <c r="P1059">
        <f t="shared" si="83"/>
        <v>4</v>
      </c>
      <c r="Q1059">
        <f t="shared" ca="1" si="84"/>
        <v>41</v>
      </c>
      <c r="R1059" t="str">
        <f>IFERROR(VLOOKUP(J1059,#REF!, 2,0),"Unknown")</f>
        <v>Unknown</v>
      </c>
    </row>
    <row r="1060" spans="1:18" ht="12.5" x14ac:dyDescent="0.25">
      <c r="A1060" s="1" t="s">
        <v>1013</v>
      </c>
      <c r="B1060" s="1">
        <v>11.35</v>
      </c>
      <c r="C1060" s="1" t="s">
        <v>20</v>
      </c>
      <c r="D1060" s="7">
        <v>6.3214350000000002E-2</v>
      </c>
      <c r="E1060" s="1" t="s">
        <v>14</v>
      </c>
      <c r="F1060" s="4">
        <v>88.385599999999997</v>
      </c>
      <c r="G1060" s="1" t="s">
        <v>62</v>
      </c>
      <c r="H1060" s="1">
        <v>2004</v>
      </c>
      <c r="I1060" s="1" t="s">
        <v>51</v>
      </c>
      <c r="J1060" s="1" t="s">
        <v>45</v>
      </c>
      <c r="K1060" s="1" t="s">
        <v>18</v>
      </c>
      <c r="L1060" s="4">
        <v>1318.2840000000001</v>
      </c>
      <c r="M1060">
        <f t="shared" si="80"/>
        <v>11.35</v>
      </c>
      <c r="N1060" t="str">
        <f t="shared" si="81"/>
        <v>Small</v>
      </c>
      <c r="O1060" t="str">
        <f t="shared" si="82"/>
        <v>Regular</v>
      </c>
      <c r="P1060">
        <f t="shared" si="83"/>
        <v>15</v>
      </c>
      <c r="Q1060">
        <f t="shared" ca="1" si="84"/>
        <v>22</v>
      </c>
      <c r="R1060" t="str">
        <f>IFERROR(VLOOKUP(J1060,#REF!, 2,0),"Unknown")</f>
        <v>Unknown</v>
      </c>
    </row>
    <row r="1061" spans="1:18" ht="12.5" x14ac:dyDescent="0.25">
      <c r="A1061" s="1" t="s">
        <v>1013</v>
      </c>
      <c r="C1061" s="1" t="s">
        <v>20</v>
      </c>
      <c r="D1061" s="7">
        <v>6.2920130000000005E-2</v>
      </c>
      <c r="E1061" s="1" t="s">
        <v>14</v>
      </c>
      <c r="F1061" s="4">
        <v>88.985600000000005</v>
      </c>
      <c r="G1061" s="1" t="s">
        <v>40</v>
      </c>
      <c r="H1061" s="1">
        <v>1985</v>
      </c>
      <c r="I1061" s="1" t="s">
        <v>16</v>
      </c>
      <c r="J1061" s="1" t="s">
        <v>23</v>
      </c>
      <c r="K1061" s="1" t="s">
        <v>41</v>
      </c>
      <c r="L1061" s="4">
        <v>3515.424</v>
      </c>
      <c r="M1061">
        <f t="shared" si="80"/>
        <v>12.857645184136201</v>
      </c>
      <c r="N1061" t="str">
        <f t="shared" si="81"/>
        <v>Medium</v>
      </c>
      <c r="O1061" t="str">
        <f t="shared" si="82"/>
        <v>Regular</v>
      </c>
      <c r="P1061">
        <f t="shared" si="83"/>
        <v>40</v>
      </c>
      <c r="Q1061">
        <f t="shared" ca="1" si="84"/>
        <v>41</v>
      </c>
      <c r="R1061" t="str">
        <f>IFERROR(VLOOKUP(J1061,#REF!, 2,0),"Unknown")</f>
        <v>Unknown</v>
      </c>
    </row>
    <row r="1062" spans="1:18" ht="12.5" x14ac:dyDescent="0.25">
      <c r="A1062" s="1" t="s">
        <v>1013</v>
      </c>
      <c r="B1062" s="1">
        <v>11.35</v>
      </c>
      <c r="C1062" s="1" t="s">
        <v>20</v>
      </c>
      <c r="D1062" s="7">
        <v>6.3173691000000004E-2</v>
      </c>
      <c r="E1062" s="1" t="s">
        <v>14</v>
      </c>
      <c r="F1062" s="4">
        <v>86.185599999999994</v>
      </c>
      <c r="G1062" s="1" t="s">
        <v>33</v>
      </c>
      <c r="H1062" s="1">
        <v>1987</v>
      </c>
      <c r="I1062" s="1" t="s">
        <v>34</v>
      </c>
      <c r="J1062" s="1" t="s">
        <v>23</v>
      </c>
      <c r="K1062" s="1" t="s">
        <v>18</v>
      </c>
      <c r="L1062" s="4">
        <v>1494.0552</v>
      </c>
      <c r="M1062">
        <f t="shared" si="80"/>
        <v>11.35</v>
      </c>
      <c r="N1062" t="str">
        <f t="shared" si="81"/>
        <v>High</v>
      </c>
      <c r="O1062" t="str">
        <f t="shared" si="82"/>
        <v>Regular</v>
      </c>
      <c r="P1062">
        <f t="shared" si="83"/>
        <v>17</v>
      </c>
      <c r="Q1062">
        <f t="shared" ca="1" si="84"/>
        <v>39</v>
      </c>
      <c r="R1062" t="str">
        <f>IFERROR(VLOOKUP(J1062,#REF!, 2,0),"Unknown")</f>
        <v>Unknown</v>
      </c>
    </row>
    <row r="1063" spans="1:18" ht="12.5" x14ac:dyDescent="0.25">
      <c r="A1063" s="1" t="s">
        <v>898</v>
      </c>
      <c r="B1063" s="1">
        <v>5.1550000000000002</v>
      </c>
      <c r="C1063" s="1" t="s">
        <v>13</v>
      </c>
      <c r="D1063" s="7">
        <v>8.3198340999999995E-2</v>
      </c>
      <c r="E1063" s="1" t="s">
        <v>43</v>
      </c>
      <c r="F1063" s="4">
        <v>246.07759999999999</v>
      </c>
      <c r="G1063" s="1" t="s">
        <v>50</v>
      </c>
      <c r="H1063" s="1">
        <v>1997</v>
      </c>
      <c r="I1063" s="1" t="s">
        <v>51</v>
      </c>
      <c r="J1063" s="1" t="s">
        <v>17</v>
      </c>
      <c r="K1063" s="1" t="s">
        <v>18</v>
      </c>
      <c r="L1063" s="4">
        <v>990.71040000000005</v>
      </c>
      <c r="M1063">
        <f t="shared" si="80"/>
        <v>5.1550000000000002</v>
      </c>
      <c r="N1063" t="str">
        <f t="shared" si="81"/>
        <v>Small</v>
      </c>
      <c r="O1063" t="str">
        <f t="shared" si="82"/>
        <v>Low  Fat</v>
      </c>
      <c r="P1063">
        <f t="shared" si="83"/>
        <v>4</v>
      </c>
      <c r="Q1063">
        <f t="shared" ca="1" si="84"/>
        <v>29</v>
      </c>
      <c r="R1063" t="str">
        <f>IFERROR(VLOOKUP(J1063,#REF!, 2,0),"Unknown")</f>
        <v>Unknown</v>
      </c>
    </row>
    <row r="1064" spans="1:18" ht="12.5" x14ac:dyDescent="0.25">
      <c r="A1064" s="1" t="s">
        <v>898</v>
      </c>
      <c r="C1064" s="1" t="s">
        <v>13</v>
      </c>
      <c r="D1064" s="7">
        <v>0.14566955600000001</v>
      </c>
      <c r="E1064" s="1" t="s">
        <v>43</v>
      </c>
      <c r="F1064" s="4">
        <v>247.27760000000001</v>
      </c>
      <c r="G1064" s="1" t="s">
        <v>67</v>
      </c>
      <c r="H1064" s="1">
        <v>1985</v>
      </c>
      <c r="I1064" s="1" t="s">
        <v>51</v>
      </c>
      <c r="J1064" s="1" t="s">
        <v>17</v>
      </c>
      <c r="K1064" s="1" t="s">
        <v>30</v>
      </c>
      <c r="L1064" s="4">
        <v>743.03279999999995</v>
      </c>
      <c r="M1064">
        <f t="shared" si="80"/>
        <v>12.857645184136201</v>
      </c>
      <c r="N1064" t="str">
        <f t="shared" si="81"/>
        <v>Small</v>
      </c>
      <c r="O1064" t="str">
        <f t="shared" si="82"/>
        <v>Low  Fat</v>
      </c>
      <c r="P1064">
        <f t="shared" si="83"/>
        <v>3</v>
      </c>
      <c r="Q1064">
        <f t="shared" ca="1" si="84"/>
        <v>41</v>
      </c>
      <c r="R1064" t="str">
        <f>IFERROR(VLOOKUP(J1064,#REF!, 2,0),"Unknown")</f>
        <v>Unknown</v>
      </c>
    </row>
    <row r="1065" spans="1:18" ht="12.5" x14ac:dyDescent="0.25">
      <c r="A1065" s="1" t="s">
        <v>898</v>
      </c>
      <c r="C1065" s="1" t="s">
        <v>13</v>
      </c>
      <c r="D1065" s="7">
        <v>8.2795450000000007E-2</v>
      </c>
      <c r="E1065" s="1" t="s">
        <v>43</v>
      </c>
      <c r="F1065" s="4">
        <v>245.8776</v>
      </c>
      <c r="G1065" s="1" t="s">
        <v>40</v>
      </c>
      <c r="H1065" s="1">
        <v>1985</v>
      </c>
      <c r="I1065" s="1" t="s">
        <v>16</v>
      </c>
      <c r="J1065" s="1" t="s">
        <v>23</v>
      </c>
      <c r="K1065" s="1" t="s">
        <v>41</v>
      </c>
      <c r="L1065" s="4">
        <v>4705.8743999999997</v>
      </c>
      <c r="M1065">
        <f t="shared" si="80"/>
        <v>12.857645184136201</v>
      </c>
      <c r="N1065" t="str">
        <f t="shared" si="81"/>
        <v>Medium</v>
      </c>
      <c r="O1065" t="str">
        <f t="shared" si="82"/>
        <v>Low  Fat</v>
      </c>
      <c r="P1065">
        <f t="shared" si="83"/>
        <v>19</v>
      </c>
      <c r="Q1065">
        <f t="shared" ca="1" si="84"/>
        <v>41</v>
      </c>
      <c r="R1065" t="str">
        <f>IFERROR(VLOOKUP(J1065,#REF!, 2,0),"Unknown")</f>
        <v>Unknown</v>
      </c>
    </row>
    <row r="1066" spans="1:18" ht="12.5" x14ac:dyDescent="0.25">
      <c r="A1066" s="1" t="s">
        <v>898</v>
      </c>
      <c r="B1066" s="1">
        <v>5.1550000000000002</v>
      </c>
      <c r="C1066" s="1" t="s">
        <v>13</v>
      </c>
      <c r="D1066" s="7">
        <v>8.3327692999999994E-2</v>
      </c>
      <c r="E1066" s="1" t="s">
        <v>43</v>
      </c>
      <c r="F1066" s="4">
        <v>247.27760000000001</v>
      </c>
      <c r="G1066" s="1" t="s">
        <v>15</v>
      </c>
      <c r="H1066" s="1">
        <v>1999</v>
      </c>
      <c r="I1066" s="1" t="s">
        <v>16</v>
      </c>
      <c r="J1066" s="1" t="s">
        <v>17</v>
      </c>
      <c r="K1066" s="1" t="s">
        <v>18</v>
      </c>
      <c r="L1066" s="4">
        <v>5944.2623999999996</v>
      </c>
      <c r="M1066">
        <f t="shared" si="80"/>
        <v>5.1550000000000002</v>
      </c>
      <c r="N1066" t="str">
        <f t="shared" si="81"/>
        <v>Medium</v>
      </c>
      <c r="O1066" t="str">
        <f t="shared" si="82"/>
        <v>Low  Fat</v>
      </c>
      <c r="P1066">
        <f t="shared" si="83"/>
        <v>24</v>
      </c>
      <c r="Q1066">
        <f t="shared" ca="1" si="84"/>
        <v>27</v>
      </c>
      <c r="R1066" t="str">
        <f>IFERROR(VLOOKUP(J1066,#REF!, 2,0),"Unknown")</f>
        <v>Unknown</v>
      </c>
    </row>
    <row r="1067" spans="1:18" ht="12.5" x14ac:dyDescent="0.25">
      <c r="A1067" s="1" t="s">
        <v>1072</v>
      </c>
      <c r="B1067" s="1">
        <v>6.0549999999999997</v>
      </c>
      <c r="C1067" s="1" t="s">
        <v>13</v>
      </c>
      <c r="D1067" s="7">
        <v>3.1103357000000002E-2</v>
      </c>
      <c r="E1067" s="1" t="s">
        <v>28</v>
      </c>
      <c r="F1067" s="4">
        <v>159.95779999999999</v>
      </c>
      <c r="G1067" s="1" t="s">
        <v>50</v>
      </c>
      <c r="H1067" s="1">
        <v>1997</v>
      </c>
      <c r="I1067" s="1" t="s">
        <v>51</v>
      </c>
      <c r="J1067" s="1" t="s">
        <v>17</v>
      </c>
      <c r="K1067" s="1" t="s">
        <v>18</v>
      </c>
      <c r="L1067" s="4">
        <v>2727.7826</v>
      </c>
      <c r="M1067">
        <f t="shared" si="80"/>
        <v>6.0549999999999997</v>
      </c>
      <c r="N1067" t="str">
        <f t="shared" si="81"/>
        <v>Small</v>
      </c>
      <c r="O1067" t="str">
        <f t="shared" si="82"/>
        <v>Low  Fat</v>
      </c>
      <c r="P1067">
        <f t="shared" si="83"/>
        <v>17</v>
      </c>
      <c r="Q1067">
        <f t="shared" ca="1" si="84"/>
        <v>29</v>
      </c>
      <c r="R1067" t="str">
        <f>IFERROR(VLOOKUP(J1067,#REF!, 2,0),"Unknown")</f>
        <v>Unknown</v>
      </c>
    </row>
    <row r="1068" spans="1:18" ht="12.5" x14ac:dyDescent="0.25">
      <c r="A1068" s="1" t="s">
        <v>1072</v>
      </c>
      <c r="B1068" s="1">
        <v>6.0549999999999997</v>
      </c>
      <c r="C1068" s="1" t="s">
        <v>13</v>
      </c>
      <c r="D1068" s="7">
        <v>3.1230059000000001E-2</v>
      </c>
      <c r="E1068" s="1" t="s">
        <v>28</v>
      </c>
      <c r="F1068" s="4">
        <v>160.3578</v>
      </c>
      <c r="G1068" s="1" t="s">
        <v>22</v>
      </c>
      <c r="H1068" s="1">
        <v>2009</v>
      </c>
      <c r="I1068" s="1" t="s">
        <v>16</v>
      </c>
      <c r="J1068" s="1" t="s">
        <v>23</v>
      </c>
      <c r="K1068" s="1" t="s">
        <v>24</v>
      </c>
      <c r="L1068" s="4">
        <v>1765.0358000000001</v>
      </c>
      <c r="M1068">
        <f t="shared" si="80"/>
        <v>6.0549999999999997</v>
      </c>
      <c r="N1068" t="str">
        <f t="shared" si="81"/>
        <v>Medium</v>
      </c>
      <c r="O1068" t="str">
        <f t="shared" si="82"/>
        <v>Low  Fat</v>
      </c>
      <c r="P1068">
        <f t="shared" si="83"/>
        <v>11</v>
      </c>
      <c r="Q1068">
        <f t="shared" ca="1" si="84"/>
        <v>17</v>
      </c>
      <c r="R1068" t="str">
        <f>IFERROR(VLOOKUP(J1068,#REF!, 2,0),"Unknown")</f>
        <v>Unknown</v>
      </c>
    </row>
    <row r="1069" spans="1:18" ht="12.5" x14ac:dyDescent="0.25">
      <c r="A1069" s="1" t="s">
        <v>1072</v>
      </c>
      <c r="B1069" s="1">
        <v>6.0549999999999997</v>
      </c>
      <c r="C1069" s="1" t="s">
        <v>13</v>
      </c>
      <c r="D1069" s="7">
        <v>3.1151714E-2</v>
      </c>
      <c r="E1069" s="1" t="s">
        <v>28</v>
      </c>
      <c r="F1069" s="4">
        <v>158.7578</v>
      </c>
      <c r="G1069" s="1" t="s">
        <v>15</v>
      </c>
      <c r="H1069" s="1">
        <v>1999</v>
      </c>
      <c r="I1069" s="1" t="s">
        <v>16</v>
      </c>
      <c r="J1069" s="1" t="s">
        <v>17</v>
      </c>
      <c r="K1069" s="1" t="s">
        <v>18</v>
      </c>
      <c r="L1069" s="4">
        <v>2085.9513999999999</v>
      </c>
      <c r="M1069">
        <f t="shared" si="80"/>
        <v>6.0549999999999997</v>
      </c>
      <c r="N1069" t="str">
        <f t="shared" si="81"/>
        <v>Medium</v>
      </c>
      <c r="O1069" t="str">
        <f t="shared" si="82"/>
        <v>Low  Fat</v>
      </c>
      <c r="P1069">
        <f t="shared" si="83"/>
        <v>13</v>
      </c>
      <c r="Q1069">
        <f t="shared" ca="1" si="84"/>
        <v>27</v>
      </c>
      <c r="R1069" t="str">
        <f>IFERROR(VLOOKUP(J1069,#REF!, 2,0),"Unknown")</f>
        <v>Unknown</v>
      </c>
    </row>
    <row r="1070" spans="1:18" ht="12.5" x14ac:dyDescent="0.25">
      <c r="A1070" s="1" t="s">
        <v>1072</v>
      </c>
      <c r="B1070" s="1">
        <v>6.0549999999999997</v>
      </c>
      <c r="C1070" s="1" t="s">
        <v>13</v>
      </c>
      <c r="D1070" s="7">
        <v>3.1279290000000001E-2</v>
      </c>
      <c r="E1070" s="1" t="s">
        <v>28</v>
      </c>
      <c r="F1070" s="4">
        <v>160.3578</v>
      </c>
      <c r="G1070" s="1" t="s">
        <v>47</v>
      </c>
      <c r="H1070" s="1">
        <v>2007</v>
      </c>
      <c r="J1070" s="1" t="s">
        <v>45</v>
      </c>
      <c r="K1070" s="1" t="s">
        <v>18</v>
      </c>
      <c r="L1070" s="4">
        <v>2406.8670000000002</v>
      </c>
      <c r="M1070">
        <f t="shared" si="80"/>
        <v>6.0549999999999997</v>
      </c>
      <c r="N1070" t="str">
        <f t="shared" si="81"/>
        <v>Small</v>
      </c>
      <c r="O1070" t="str">
        <f t="shared" si="82"/>
        <v>Low  Fat</v>
      </c>
      <c r="P1070">
        <f t="shared" si="83"/>
        <v>15</v>
      </c>
      <c r="Q1070">
        <f t="shared" ca="1" si="84"/>
        <v>19</v>
      </c>
      <c r="R1070" t="str">
        <f>IFERROR(VLOOKUP(J1070,#REF!, 2,0),"Unknown")</f>
        <v>Unknown</v>
      </c>
    </row>
    <row r="1071" spans="1:18" ht="12.5" x14ac:dyDescent="0.25">
      <c r="A1071" s="1" t="s">
        <v>1072</v>
      </c>
      <c r="C1071" s="1" t="s">
        <v>13</v>
      </c>
      <c r="D1071" s="7">
        <v>3.0952737000000001E-2</v>
      </c>
      <c r="E1071" s="1" t="s">
        <v>28</v>
      </c>
      <c r="F1071" s="4">
        <v>160.15780000000001</v>
      </c>
      <c r="G1071" s="1" t="s">
        <v>40</v>
      </c>
      <c r="H1071" s="1">
        <v>1985</v>
      </c>
      <c r="I1071" s="1" t="s">
        <v>16</v>
      </c>
      <c r="J1071" s="1" t="s">
        <v>23</v>
      </c>
      <c r="K1071" s="1" t="s">
        <v>41</v>
      </c>
      <c r="L1071" s="4">
        <v>3048.6981999999998</v>
      </c>
      <c r="M1071">
        <f t="shared" si="80"/>
        <v>12.857645184136201</v>
      </c>
      <c r="N1071" t="str">
        <f t="shared" si="81"/>
        <v>Medium</v>
      </c>
      <c r="O1071" t="str">
        <f t="shared" si="82"/>
        <v>Low  Fat</v>
      </c>
      <c r="P1071">
        <f t="shared" si="83"/>
        <v>19</v>
      </c>
      <c r="Q1071">
        <f t="shared" ca="1" si="84"/>
        <v>41</v>
      </c>
      <c r="R1071" t="str">
        <f>IFERROR(VLOOKUP(J1071,#REF!, 2,0),"Unknown")</f>
        <v>Unknown</v>
      </c>
    </row>
    <row r="1072" spans="1:18" ht="12.5" x14ac:dyDescent="0.25">
      <c r="A1072" s="1" t="s">
        <v>1072</v>
      </c>
      <c r="B1072" s="1">
        <v>6.0549999999999997</v>
      </c>
      <c r="C1072" s="1" t="s">
        <v>13</v>
      </c>
      <c r="D1072" s="7">
        <v>0</v>
      </c>
      <c r="E1072" s="1" t="s">
        <v>28</v>
      </c>
      <c r="F1072" s="4">
        <v>162.3578</v>
      </c>
      <c r="G1072" s="1" t="s">
        <v>62</v>
      </c>
      <c r="H1072" s="1">
        <v>2004</v>
      </c>
      <c r="I1072" s="1" t="s">
        <v>51</v>
      </c>
      <c r="J1072" s="1" t="s">
        <v>45</v>
      </c>
      <c r="K1072" s="1" t="s">
        <v>18</v>
      </c>
      <c r="L1072" s="4">
        <v>1604.578</v>
      </c>
      <c r="M1072">
        <f t="shared" si="80"/>
        <v>6.0549999999999997</v>
      </c>
      <c r="N1072" t="str">
        <f t="shared" si="81"/>
        <v>Small</v>
      </c>
      <c r="O1072" t="str">
        <f t="shared" si="82"/>
        <v>Low  Fat</v>
      </c>
      <c r="P1072">
        <f t="shared" si="83"/>
        <v>10</v>
      </c>
      <c r="Q1072">
        <f t="shared" ca="1" si="84"/>
        <v>22</v>
      </c>
      <c r="R1072" t="str">
        <f>IFERROR(VLOOKUP(J1072,#REF!, 2,0),"Unknown")</f>
        <v>Unknown</v>
      </c>
    </row>
    <row r="1073" spans="1:18" ht="12.5" x14ac:dyDescent="0.25">
      <c r="A1073" s="1" t="s">
        <v>690</v>
      </c>
      <c r="B1073" s="1">
        <v>16.25</v>
      </c>
      <c r="C1073" s="1" t="s">
        <v>13</v>
      </c>
      <c r="D1073" s="7">
        <v>5.7485328000000002E-2</v>
      </c>
      <c r="E1073" s="1" t="s">
        <v>28</v>
      </c>
      <c r="F1073" s="4">
        <v>126.2046</v>
      </c>
      <c r="G1073" s="1" t="s">
        <v>15</v>
      </c>
      <c r="H1073" s="1">
        <v>1999</v>
      </c>
      <c r="I1073" s="1" t="s">
        <v>16</v>
      </c>
      <c r="J1073" s="1" t="s">
        <v>17</v>
      </c>
      <c r="K1073" s="1" t="s">
        <v>18</v>
      </c>
      <c r="L1073" s="4">
        <v>1867.569</v>
      </c>
      <c r="M1073">
        <f t="shared" si="80"/>
        <v>16.25</v>
      </c>
      <c r="N1073" t="str">
        <f t="shared" si="81"/>
        <v>Medium</v>
      </c>
      <c r="O1073" t="str">
        <f t="shared" si="82"/>
        <v>Low  Fat</v>
      </c>
      <c r="P1073">
        <f t="shared" si="83"/>
        <v>15</v>
      </c>
      <c r="Q1073">
        <f t="shared" ca="1" si="84"/>
        <v>27</v>
      </c>
      <c r="R1073" t="str">
        <f>IFERROR(VLOOKUP(J1073,#REF!, 2,0),"Unknown")</f>
        <v>Unknown</v>
      </c>
    </row>
    <row r="1074" spans="1:18" ht="12.5" x14ac:dyDescent="0.25">
      <c r="A1074" s="1" t="s">
        <v>690</v>
      </c>
      <c r="B1074" s="1">
        <v>16.25</v>
      </c>
      <c r="C1074" s="1" t="s">
        <v>13</v>
      </c>
      <c r="D1074" s="7">
        <v>5.7396092000000003E-2</v>
      </c>
      <c r="E1074" s="1" t="s">
        <v>28</v>
      </c>
      <c r="F1074" s="4">
        <v>125.80459999999999</v>
      </c>
      <c r="G1074" s="1" t="s">
        <v>50</v>
      </c>
      <c r="H1074" s="1">
        <v>1997</v>
      </c>
      <c r="I1074" s="1" t="s">
        <v>51</v>
      </c>
      <c r="J1074" s="1" t="s">
        <v>17</v>
      </c>
      <c r="K1074" s="1" t="s">
        <v>18</v>
      </c>
      <c r="L1074" s="4">
        <v>747.02760000000001</v>
      </c>
      <c r="M1074">
        <f t="shared" si="80"/>
        <v>16.25</v>
      </c>
      <c r="N1074" t="str">
        <f t="shared" si="81"/>
        <v>Small</v>
      </c>
      <c r="O1074" t="str">
        <f t="shared" si="82"/>
        <v>Low  Fat</v>
      </c>
      <c r="P1074">
        <f t="shared" si="83"/>
        <v>6</v>
      </c>
      <c r="Q1074">
        <f t="shared" ca="1" si="84"/>
        <v>29</v>
      </c>
      <c r="R1074" t="str">
        <f>IFERROR(VLOOKUP(J1074,#REF!, 2,0),"Unknown")</f>
        <v>Unknown</v>
      </c>
    </row>
    <row r="1075" spans="1:18" ht="12.5" x14ac:dyDescent="0.25">
      <c r="A1075" s="1" t="s">
        <v>690</v>
      </c>
      <c r="B1075" s="1">
        <v>16.25</v>
      </c>
      <c r="C1075" s="1" t="s">
        <v>13</v>
      </c>
      <c r="D1075" s="7">
        <v>5.7385238999999998E-2</v>
      </c>
      <c r="E1075" s="1" t="s">
        <v>28</v>
      </c>
      <c r="F1075" s="4">
        <v>126.2046</v>
      </c>
      <c r="G1075" s="1" t="s">
        <v>62</v>
      </c>
      <c r="H1075" s="1">
        <v>2004</v>
      </c>
      <c r="I1075" s="1" t="s">
        <v>51</v>
      </c>
      <c r="J1075" s="1" t="s">
        <v>45</v>
      </c>
      <c r="K1075" s="1" t="s">
        <v>18</v>
      </c>
      <c r="L1075" s="4">
        <v>1369.5506</v>
      </c>
      <c r="M1075">
        <f t="shared" si="80"/>
        <v>16.25</v>
      </c>
      <c r="N1075" t="str">
        <f t="shared" si="81"/>
        <v>Small</v>
      </c>
      <c r="O1075" t="str">
        <f t="shared" si="82"/>
        <v>Low  Fat</v>
      </c>
      <c r="P1075">
        <f t="shared" si="83"/>
        <v>11</v>
      </c>
      <c r="Q1075">
        <f t="shared" ca="1" si="84"/>
        <v>22</v>
      </c>
      <c r="R1075" t="str">
        <f>IFERROR(VLOOKUP(J1075,#REF!, 2,0),"Unknown")</f>
        <v>Unknown</v>
      </c>
    </row>
    <row r="1076" spans="1:18" ht="12.5" x14ac:dyDescent="0.25">
      <c r="A1076" s="1" t="s">
        <v>690</v>
      </c>
      <c r="B1076" s="1">
        <v>16.25</v>
      </c>
      <c r="C1076" s="1" t="s">
        <v>13</v>
      </c>
      <c r="D1076" s="7">
        <v>5.7629898999999998E-2</v>
      </c>
      <c r="E1076" s="1" t="s">
        <v>28</v>
      </c>
      <c r="F1076" s="4">
        <v>123.9046</v>
      </c>
      <c r="G1076" s="1" t="s">
        <v>22</v>
      </c>
      <c r="H1076" s="1">
        <v>2009</v>
      </c>
      <c r="I1076" s="1" t="s">
        <v>16</v>
      </c>
      <c r="J1076" s="1" t="s">
        <v>23</v>
      </c>
      <c r="K1076" s="1" t="s">
        <v>24</v>
      </c>
      <c r="L1076" s="4">
        <v>1120.5414000000001</v>
      </c>
      <c r="M1076">
        <f t="shared" si="80"/>
        <v>16.25</v>
      </c>
      <c r="N1076" t="str">
        <f t="shared" si="81"/>
        <v>Medium</v>
      </c>
      <c r="O1076" t="str">
        <f t="shared" si="82"/>
        <v>Low  Fat</v>
      </c>
      <c r="P1076">
        <f t="shared" si="83"/>
        <v>9</v>
      </c>
      <c r="Q1076">
        <f t="shared" ca="1" si="84"/>
        <v>17</v>
      </c>
      <c r="R1076" t="str">
        <f>IFERROR(VLOOKUP(J1076,#REF!, 2,0),"Unknown")</f>
        <v>Unknown</v>
      </c>
    </row>
    <row r="1077" spans="1:18" ht="12.5" x14ac:dyDescent="0.25">
      <c r="A1077" s="1" t="s">
        <v>690</v>
      </c>
      <c r="C1077" s="1" t="s">
        <v>13</v>
      </c>
      <c r="D1077" s="7">
        <v>0.100493148</v>
      </c>
      <c r="E1077" s="1" t="s">
        <v>28</v>
      </c>
      <c r="F1077" s="4">
        <v>123.1046</v>
      </c>
      <c r="G1077" s="1" t="s">
        <v>67</v>
      </c>
      <c r="H1077" s="1">
        <v>1985</v>
      </c>
      <c r="I1077" s="1" t="s">
        <v>51</v>
      </c>
      <c r="J1077" s="1" t="s">
        <v>17</v>
      </c>
      <c r="K1077" s="1" t="s">
        <v>30</v>
      </c>
      <c r="L1077" s="4">
        <v>124.5046</v>
      </c>
      <c r="M1077">
        <f t="shared" si="80"/>
        <v>12.857645184136201</v>
      </c>
      <c r="N1077" t="str">
        <f t="shared" si="81"/>
        <v>Small</v>
      </c>
      <c r="O1077" t="str">
        <f t="shared" si="82"/>
        <v>Low  Fat</v>
      </c>
      <c r="P1077">
        <f t="shared" si="83"/>
        <v>1</v>
      </c>
      <c r="Q1077">
        <f t="shared" ca="1" si="84"/>
        <v>41</v>
      </c>
      <c r="R1077" t="str">
        <f>IFERROR(VLOOKUP(J1077,#REF!, 2,0),"Unknown")</f>
        <v>Unknown</v>
      </c>
    </row>
    <row r="1078" spans="1:18" ht="12.5" x14ac:dyDescent="0.25">
      <c r="A1078" s="1" t="s">
        <v>1584</v>
      </c>
      <c r="B1078" s="1">
        <v>10</v>
      </c>
      <c r="C1078" s="1" t="s">
        <v>13</v>
      </c>
      <c r="D1078" s="7">
        <v>6.7481899999999997E-2</v>
      </c>
      <c r="E1078" s="1" t="s">
        <v>38</v>
      </c>
      <c r="F1078" s="4">
        <v>234.85900000000001</v>
      </c>
      <c r="G1078" s="1" t="s">
        <v>22</v>
      </c>
      <c r="H1078" s="1">
        <v>2009</v>
      </c>
      <c r="I1078" s="1" t="s">
        <v>16</v>
      </c>
      <c r="J1078" s="1" t="s">
        <v>23</v>
      </c>
      <c r="K1078" s="1" t="s">
        <v>24</v>
      </c>
      <c r="L1078" s="4">
        <v>1181.7950000000001</v>
      </c>
      <c r="M1078">
        <f t="shared" si="80"/>
        <v>10</v>
      </c>
      <c r="N1078" t="str">
        <f t="shared" si="81"/>
        <v>Medium</v>
      </c>
      <c r="O1078" t="str">
        <f t="shared" si="82"/>
        <v>Low  Fat</v>
      </c>
      <c r="P1078">
        <f t="shared" si="83"/>
        <v>5</v>
      </c>
      <c r="Q1078">
        <f t="shared" ca="1" si="84"/>
        <v>17</v>
      </c>
      <c r="R1078" t="str">
        <f>IFERROR(VLOOKUP(J1078,#REF!, 2,0),"Unknown")</f>
        <v>Unknown</v>
      </c>
    </row>
    <row r="1079" spans="1:18" ht="12.5" x14ac:dyDescent="0.25">
      <c r="A1079" s="1" t="s">
        <v>1584</v>
      </c>
      <c r="B1079" s="1">
        <v>10</v>
      </c>
      <c r="C1079" s="1" t="s">
        <v>13</v>
      </c>
      <c r="D1079" s="7">
        <v>6.7312612999999993E-2</v>
      </c>
      <c r="E1079" s="1" t="s">
        <v>38</v>
      </c>
      <c r="F1079" s="4">
        <v>234.35900000000001</v>
      </c>
      <c r="G1079" s="1" t="s">
        <v>15</v>
      </c>
      <c r="H1079" s="1">
        <v>1999</v>
      </c>
      <c r="I1079" s="1" t="s">
        <v>16</v>
      </c>
      <c r="J1079" s="1" t="s">
        <v>17</v>
      </c>
      <c r="K1079" s="1" t="s">
        <v>18</v>
      </c>
      <c r="L1079" s="4">
        <v>3072.6669999999999</v>
      </c>
      <c r="M1079">
        <f t="shared" si="80"/>
        <v>10</v>
      </c>
      <c r="N1079" t="str">
        <f t="shared" si="81"/>
        <v>Medium</v>
      </c>
      <c r="O1079" t="str">
        <f t="shared" si="82"/>
        <v>Low  Fat</v>
      </c>
      <c r="P1079">
        <f t="shared" si="83"/>
        <v>13</v>
      </c>
      <c r="Q1079">
        <f t="shared" ca="1" si="84"/>
        <v>27</v>
      </c>
      <c r="R1079" t="str">
        <f>IFERROR(VLOOKUP(J1079,#REF!, 2,0),"Unknown")</f>
        <v>Unknown</v>
      </c>
    </row>
    <row r="1080" spans="1:18" ht="12.5" x14ac:dyDescent="0.25">
      <c r="A1080" s="1" t="s">
        <v>188</v>
      </c>
      <c r="B1080" s="1">
        <v>16</v>
      </c>
      <c r="C1080" s="1" t="s">
        <v>13</v>
      </c>
      <c r="D1080" s="7">
        <v>6.0836524000000003E-2</v>
      </c>
      <c r="E1080" s="1" t="s">
        <v>119</v>
      </c>
      <c r="F1080" s="4">
        <v>226.84039999999999</v>
      </c>
      <c r="G1080" s="1" t="s">
        <v>62</v>
      </c>
      <c r="H1080" s="1">
        <v>2004</v>
      </c>
      <c r="I1080" s="1" t="s">
        <v>51</v>
      </c>
      <c r="J1080" s="1" t="s">
        <v>45</v>
      </c>
      <c r="K1080" s="1" t="s">
        <v>18</v>
      </c>
      <c r="L1080" s="4">
        <v>6301.1311999999998</v>
      </c>
      <c r="M1080">
        <f t="shared" si="80"/>
        <v>16</v>
      </c>
      <c r="N1080" t="str">
        <f t="shared" si="81"/>
        <v>Small</v>
      </c>
      <c r="O1080" t="str">
        <f t="shared" si="82"/>
        <v>Low  Fat</v>
      </c>
      <c r="P1080">
        <f t="shared" si="83"/>
        <v>28</v>
      </c>
      <c r="Q1080">
        <f t="shared" ca="1" si="84"/>
        <v>22</v>
      </c>
      <c r="R1080" t="str">
        <f>IFERROR(VLOOKUP(J1080,#REF!, 2,0),"Unknown")</f>
        <v>Unknown</v>
      </c>
    </row>
    <row r="1081" spans="1:18" ht="12.5" x14ac:dyDescent="0.25">
      <c r="A1081" s="1" t="s">
        <v>188</v>
      </c>
      <c r="B1081" s="1">
        <v>16</v>
      </c>
      <c r="C1081" s="1" t="s">
        <v>92</v>
      </c>
      <c r="D1081" s="7">
        <v>6.0797392999999998E-2</v>
      </c>
      <c r="E1081" s="1" t="s">
        <v>119</v>
      </c>
      <c r="F1081" s="4">
        <v>223.84039999999999</v>
      </c>
      <c r="G1081" s="1" t="s">
        <v>33</v>
      </c>
      <c r="H1081" s="1">
        <v>1987</v>
      </c>
      <c r="I1081" s="1" t="s">
        <v>34</v>
      </c>
      <c r="J1081" s="1" t="s">
        <v>23</v>
      </c>
      <c r="K1081" s="1" t="s">
        <v>18</v>
      </c>
      <c r="L1081" s="4">
        <v>3600.6464000000001</v>
      </c>
      <c r="M1081">
        <f t="shared" si="80"/>
        <v>16</v>
      </c>
      <c r="N1081" t="str">
        <f t="shared" si="81"/>
        <v>High</v>
      </c>
      <c r="O1081" t="str">
        <f t="shared" si="82"/>
        <v>Low  Fat</v>
      </c>
      <c r="P1081">
        <f t="shared" si="83"/>
        <v>16</v>
      </c>
      <c r="Q1081">
        <f t="shared" ca="1" si="84"/>
        <v>39</v>
      </c>
      <c r="R1081" t="str">
        <f>IFERROR(VLOOKUP(J1081,#REF!, 2,0),"Unknown")</f>
        <v>Unknown</v>
      </c>
    </row>
    <row r="1082" spans="1:18" ht="12.5" x14ac:dyDescent="0.25">
      <c r="A1082" s="1" t="s">
        <v>188</v>
      </c>
      <c r="B1082" s="1">
        <v>16</v>
      </c>
      <c r="C1082" s="1" t="s">
        <v>13</v>
      </c>
      <c r="D1082" s="7">
        <v>6.0942631999999997E-2</v>
      </c>
      <c r="E1082" s="1" t="s">
        <v>119</v>
      </c>
      <c r="F1082" s="4">
        <v>225.6404</v>
      </c>
      <c r="G1082" s="1" t="s">
        <v>15</v>
      </c>
      <c r="H1082" s="1">
        <v>1999</v>
      </c>
      <c r="I1082" s="1" t="s">
        <v>16</v>
      </c>
      <c r="J1082" s="1" t="s">
        <v>17</v>
      </c>
      <c r="K1082" s="1" t="s">
        <v>18</v>
      </c>
      <c r="L1082" s="4">
        <v>2925.5252</v>
      </c>
      <c r="M1082">
        <f t="shared" si="80"/>
        <v>16</v>
      </c>
      <c r="N1082" t="str">
        <f t="shared" si="81"/>
        <v>Medium</v>
      </c>
      <c r="O1082" t="str">
        <f t="shared" si="82"/>
        <v>Low  Fat</v>
      </c>
      <c r="P1082">
        <f t="shared" si="83"/>
        <v>13</v>
      </c>
      <c r="Q1082">
        <f t="shared" ca="1" si="84"/>
        <v>27</v>
      </c>
      <c r="R1082" t="str">
        <f>IFERROR(VLOOKUP(J1082,#REF!, 2,0),"Unknown")</f>
        <v>Unknown</v>
      </c>
    </row>
    <row r="1083" spans="1:18" ht="12.5" x14ac:dyDescent="0.25">
      <c r="A1083" s="1" t="s">
        <v>188</v>
      </c>
      <c r="B1083" s="1">
        <v>16</v>
      </c>
      <c r="C1083" s="1" t="s">
        <v>13</v>
      </c>
      <c r="D1083" s="7">
        <v>6.0971431E-2</v>
      </c>
      <c r="E1083" s="1" t="s">
        <v>119</v>
      </c>
      <c r="F1083" s="4">
        <v>226.24039999999999</v>
      </c>
      <c r="G1083" s="1" t="s">
        <v>44</v>
      </c>
      <c r="H1083" s="1">
        <v>2002</v>
      </c>
      <c r="J1083" s="1" t="s">
        <v>45</v>
      </c>
      <c r="K1083" s="1" t="s">
        <v>18</v>
      </c>
      <c r="L1083" s="4">
        <v>4725.8483999999999</v>
      </c>
      <c r="M1083">
        <f t="shared" si="80"/>
        <v>16</v>
      </c>
      <c r="N1083" t="str">
        <f t="shared" si="81"/>
        <v>Small</v>
      </c>
      <c r="O1083" t="str">
        <f t="shared" si="82"/>
        <v>Low  Fat</v>
      </c>
      <c r="P1083">
        <f t="shared" si="83"/>
        <v>21</v>
      </c>
      <c r="Q1083">
        <f t="shared" ca="1" si="84"/>
        <v>24</v>
      </c>
      <c r="R1083" t="str">
        <f>IFERROR(VLOOKUP(J1083,#REF!, 2,0),"Unknown")</f>
        <v>Unknown</v>
      </c>
    </row>
    <row r="1084" spans="1:18" ht="12.5" x14ac:dyDescent="0.25">
      <c r="A1084" s="1" t="s">
        <v>188</v>
      </c>
      <c r="B1084" s="1">
        <v>16</v>
      </c>
      <c r="C1084" s="1" t="s">
        <v>92</v>
      </c>
      <c r="D1084" s="7">
        <v>6.1192211000000003E-2</v>
      </c>
      <c r="E1084" s="1" t="s">
        <v>119</v>
      </c>
      <c r="F1084" s="4">
        <v>224.1404</v>
      </c>
      <c r="G1084" s="1" t="s">
        <v>47</v>
      </c>
      <c r="H1084" s="1">
        <v>2007</v>
      </c>
      <c r="J1084" s="1" t="s">
        <v>45</v>
      </c>
      <c r="K1084" s="1" t="s">
        <v>18</v>
      </c>
      <c r="L1084" s="4">
        <v>4725.8483999999999</v>
      </c>
      <c r="M1084">
        <f t="shared" si="80"/>
        <v>16</v>
      </c>
      <c r="N1084" t="str">
        <f t="shared" si="81"/>
        <v>Small</v>
      </c>
      <c r="O1084" t="str">
        <f t="shared" si="82"/>
        <v>Low  Fat</v>
      </c>
      <c r="P1084">
        <f t="shared" si="83"/>
        <v>21</v>
      </c>
      <c r="Q1084">
        <f t="shared" ca="1" si="84"/>
        <v>19</v>
      </c>
      <c r="R1084" t="str">
        <f>IFERROR(VLOOKUP(J1084,#REF!, 2,0),"Unknown")</f>
        <v>Unknown</v>
      </c>
    </row>
    <row r="1085" spans="1:18" ht="12.5" x14ac:dyDescent="0.25">
      <c r="A1085" s="1" t="s">
        <v>1107</v>
      </c>
      <c r="B1085" s="1">
        <v>11.15</v>
      </c>
      <c r="C1085" s="1" t="s">
        <v>20</v>
      </c>
      <c r="D1085" s="7">
        <v>0.105220024</v>
      </c>
      <c r="E1085" s="1" t="s">
        <v>36</v>
      </c>
      <c r="F1085" s="4">
        <v>102.76479999999999</v>
      </c>
      <c r="G1085" s="1" t="s">
        <v>33</v>
      </c>
      <c r="H1085" s="1">
        <v>1987</v>
      </c>
      <c r="I1085" s="1" t="s">
        <v>34</v>
      </c>
      <c r="J1085" s="1" t="s">
        <v>23</v>
      </c>
      <c r="K1085" s="1" t="s">
        <v>18</v>
      </c>
      <c r="L1085" s="4">
        <v>1142.5128</v>
      </c>
      <c r="M1085">
        <f t="shared" si="80"/>
        <v>11.15</v>
      </c>
      <c r="N1085" t="str">
        <f t="shared" si="81"/>
        <v>High</v>
      </c>
      <c r="O1085" t="str">
        <f t="shared" si="82"/>
        <v>Regular</v>
      </c>
      <c r="P1085">
        <f t="shared" si="83"/>
        <v>11</v>
      </c>
      <c r="Q1085">
        <f t="shared" ca="1" si="84"/>
        <v>39</v>
      </c>
      <c r="R1085" t="str">
        <f>IFERROR(VLOOKUP(J1085,#REF!, 2,0),"Unknown")</f>
        <v>Unknown</v>
      </c>
    </row>
    <row r="1086" spans="1:18" ht="12.5" x14ac:dyDescent="0.25">
      <c r="A1086" s="1" t="s">
        <v>1107</v>
      </c>
      <c r="B1086" s="1">
        <v>11.15</v>
      </c>
      <c r="C1086" s="1" t="s">
        <v>20</v>
      </c>
      <c r="D1086" s="7">
        <v>0.10573663799999999</v>
      </c>
      <c r="E1086" s="1" t="s">
        <v>36</v>
      </c>
      <c r="F1086" s="4">
        <v>104.4648</v>
      </c>
      <c r="G1086" s="1" t="s">
        <v>22</v>
      </c>
      <c r="H1086" s="1">
        <v>2009</v>
      </c>
      <c r="I1086" s="1" t="s">
        <v>16</v>
      </c>
      <c r="J1086" s="1" t="s">
        <v>23</v>
      </c>
      <c r="K1086" s="1" t="s">
        <v>24</v>
      </c>
      <c r="L1086" s="4">
        <v>2181.1608000000001</v>
      </c>
      <c r="M1086">
        <f t="shared" si="80"/>
        <v>11.15</v>
      </c>
      <c r="N1086" t="str">
        <f t="shared" si="81"/>
        <v>Medium</v>
      </c>
      <c r="O1086" t="str">
        <f t="shared" si="82"/>
        <v>Regular</v>
      </c>
      <c r="P1086">
        <f t="shared" si="83"/>
        <v>21</v>
      </c>
      <c r="Q1086">
        <f t="shared" ca="1" si="84"/>
        <v>17</v>
      </c>
      <c r="R1086" t="str">
        <f>IFERROR(VLOOKUP(J1086,#REF!, 2,0),"Unknown")</f>
        <v>Unknown</v>
      </c>
    </row>
    <row r="1087" spans="1:18" ht="12.5" x14ac:dyDescent="0.25">
      <c r="A1087" s="1" t="s">
        <v>1107</v>
      </c>
      <c r="B1087" s="1">
        <v>11.15</v>
      </c>
      <c r="C1087" s="1" t="s">
        <v>20</v>
      </c>
      <c r="D1087" s="7">
        <v>0.105287746</v>
      </c>
      <c r="E1087" s="1" t="s">
        <v>36</v>
      </c>
      <c r="F1087" s="4">
        <v>103.26479999999999</v>
      </c>
      <c r="G1087" s="1" t="s">
        <v>62</v>
      </c>
      <c r="H1087" s="1">
        <v>2004</v>
      </c>
      <c r="I1087" s="1" t="s">
        <v>51</v>
      </c>
      <c r="J1087" s="1" t="s">
        <v>45</v>
      </c>
      <c r="K1087" s="1" t="s">
        <v>18</v>
      </c>
      <c r="L1087" s="4">
        <v>2388.8904000000002</v>
      </c>
      <c r="M1087">
        <f t="shared" si="80"/>
        <v>11.15</v>
      </c>
      <c r="N1087" t="str">
        <f t="shared" si="81"/>
        <v>Small</v>
      </c>
      <c r="O1087" t="str">
        <f t="shared" si="82"/>
        <v>Regular</v>
      </c>
      <c r="P1087">
        <f t="shared" si="83"/>
        <v>23</v>
      </c>
      <c r="Q1087">
        <f t="shared" ca="1" si="84"/>
        <v>22</v>
      </c>
      <c r="R1087" t="str">
        <f>IFERROR(VLOOKUP(J1087,#REF!, 2,0),"Unknown")</f>
        <v>Unknown</v>
      </c>
    </row>
    <row r="1088" spans="1:18" ht="12.5" x14ac:dyDescent="0.25">
      <c r="A1088" s="1" t="s">
        <v>1107</v>
      </c>
      <c r="B1088" s="1">
        <v>11.15</v>
      </c>
      <c r="C1088" s="1" t="s">
        <v>20</v>
      </c>
      <c r="D1088" s="7">
        <v>0.105307659</v>
      </c>
      <c r="E1088" s="1" t="s">
        <v>36</v>
      </c>
      <c r="F1088" s="4">
        <v>102.06480000000001</v>
      </c>
      <c r="G1088" s="1" t="s">
        <v>50</v>
      </c>
      <c r="H1088" s="1">
        <v>1997</v>
      </c>
      <c r="I1088" s="1" t="s">
        <v>51</v>
      </c>
      <c r="J1088" s="1" t="s">
        <v>17</v>
      </c>
      <c r="K1088" s="1" t="s">
        <v>18</v>
      </c>
      <c r="L1088" s="4">
        <v>1038.6479999999999</v>
      </c>
      <c r="M1088">
        <f t="shared" si="80"/>
        <v>11.15</v>
      </c>
      <c r="N1088" t="str">
        <f t="shared" si="81"/>
        <v>Small</v>
      </c>
      <c r="O1088" t="str">
        <f t="shared" si="82"/>
        <v>Regular</v>
      </c>
      <c r="P1088">
        <f t="shared" si="83"/>
        <v>10</v>
      </c>
      <c r="Q1088">
        <f t="shared" ca="1" si="84"/>
        <v>29</v>
      </c>
      <c r="R1088" t="str">
        <f>IFERROR(VLOOKUP(J1088,#REF!, 2,0),"Unknown")</f>
        <v>Unknown</v>
      </c>
    </row>
    <row r="1089" spans="1:18" ht="12.5" x14ac:dyDescent="0.25">
      <c r="A1089" s="1" t="s">
        <v>1107</v>
      </c>
      <c r="B1089" s="1">
        <v>11.15</v>
      </c>
      <c r="C1089" s="1" t="s">
        <v>20</v>
      </c>
      <c r="D1089" s="7">
        <v>0.105471384</v>
      </c>
      <c r="E1089" s="1" t="s">
        <v>36</v>
      </c>
      <c r="F1089" s="4">
        <v>105.8648</v>
      </c>
      <c r="G1089" s="1" t="s">
        <v>15</v>
      </c>
      <c r="H1089" s="1">
        <v>1999</v>
      </c>
      <c r="I1089" s="1" t="s">
        <v>16</v>
      </c>
      <c r="J1089" s="1" t="s">
        <v>17</v>
      </c>
      <c r="K1089" s="1" t="s">
        <v>18</v>
      </c>
      <c r="L1089" s="4">
        <v>1973.4312</v>
      </c>
      <c r="M1089">
        <f t="shared" si="80"/>
        <v>11.15</v>
      </c>
      <c r="N1089" t="str">
        <f t="shared" si="81"/>
        <v>Medium</v>
      </c>
      <c r="O1089" t="str">
        <f t="shared" si="82"/>
        <v>Regular</v>
      </c>
      <c r="P1089">
        <f t="shared" si="83"/>
        <v>19</v>
      </c>
      <c r="Q1089">
        <f t="shared" ca="1" si="84"/>
        <v>27</v>
      </c>
      <c r="R1089" t="str">
        <f>IFERROR(VLOOKUP(J1089,#REF!, 2,0),"Unknown")</f>
        <v>Unknown</v>
      </c>
    </row>
    <row r="1090" spans="1:18" ht="12.5" x14ac:dyDescent="0.25">
      <c r="A1090" s="1" t="s">
        <v>168</v>
      </c>
      <c r="B1090" s="1">
        <v>20.25</v>
      </c>
      <c r="C1090" s="1" t="s">
        <v>20</v>
      </c>
      <c r="D1090" s="7">
        <v>0.17193878100000001</v>
      </c>
      <c r="E1090" s="1" t="s">
        <v>75</v>
      </c>
      <c r="F1090" s="4">
        <v>92.512</v>
      </c>
      <c r="G1090" s="1" t="s">
        <v>29</v>
      </c>
      <c r="H1090" s="1">
        <v>1998</v>
      </c>
      <c r="J1090" s="1" t="s">
        <v>23</v>
      </c>
      <c r="K1090" s="1" t="s">
        <v>30</v>
      </c>
      <c r="L1090" s="4">
        <v>186.42400000000001</v>
      </c>
      <c r="M1090">
        <f t="shared" ref="M1090:M1153" si="85">IF(B1090="",AVERAGE($B$2:$B$8524),B1090)</f>
        <v>20.25</v>
      </c>
      <c r="N1090" t="str">
        <f t="shared" ref="N1090:N1153" si="86">IF(I1090="","Small",I1090)</f>
        <v>Small</v>
      </c>
      <c r="O1090" t="str">
        <f t="shared" ref="O1090:O1153" si="87">IF(OR(C1090="low fat", C1090="LF"), "Low  Fat", IF(OR(C1090="reg"),"Regular",C1090))</f>
        <v>Regular</v>
      </c>
      <c r="P1090">
        <f t="shared" si="83"/>
        <v>2</v>
      </c>
      <c r="Q1090">
        <f t="shared" ca="1" si="84"/>
        <v>28</v>
      </c>
      <c r="R1090" t="str">
        <f>IFERROR(VLOOKUP(J1090,#REF!, 2,0),"Unknown")</f>
        <v>Unknown</v>
      </c>
    </row>
    <row r="1091" spans="1:18" ht="12.5" x14ac:dyDescent="0.25">
      <c r="A1091" s="1" t="s">
        <v>168</v>
      </c>
      <c r="B1091" s="1">
        <v>20.25</v>
      </c>
      <c r="C1091" s="1" t="s">
        <v>20</v>
      </c>
      <c r="D1091" s="7">
        <v>0.102723919</v>
      </c>
      <c r="E1091" s="1" t="s">
        <v>75</v>
      </c>
      <c r="F1091" s="4">
        <v>93.212000000000003</v>
      </c>
      <c r="G1091" s="1" t="s">
        <v>50</v>
      </c>
      <c r="H1091" s="1">
        <v>1997</v>
      </c>
      <c r="I1091" s="1" t="s">
        <v>51</v>
      </c>
      <c r="J1091" s="1" t="s">
        <v>17</v>
      </c>
      <c r="K1091" s="1" t="s">
        <v>18</v>
      </c>
      <c r="L1091" s="4">
        <v>1957.452</v>
      </c>
      <c r="M1091">
        <f t="shared" si="85"/>
        <v>20.25</v>
      </c>
      <c r="N1091" t="str">
        <f t="shared" si="86"/>
        <v>Small</v>
      </c>
      <c r="O1091" t="str">
        <f t="shared" si="87"/>
        <v>Regular</v>
      </c>
      <c r="P1091">
        <f t="shared" ref="P1091:P1154" si="88">ROUND(L1091/F1091,0)</f>
        <v>21</v>
      </c>
      <c r="Q1091">
        <f t="shared" ref="Q1091:Q1154" ca="1" si="89">YEAR(TODAY())-H1091</f>
        <v>29</v>
      </c>
      <c r="R1091" t="str">
        <f>IFERROR(VLOOKUP(J1091,#REF!, 2,0),"Unknown")</f>
        <v>Unknown</v>
      </c>
    </row>
    <row r="1092" spans="1:18" ht="12.5" x14ac:dyDescent="0.25">
      <c r="A1092" s="1" t="s">
        <v>168</v>
      </c>
      <c r="B1092" s="1">
        <v>20.25</v>
      </c>
      <c r="C1092" s="1" t="s">
        <v>20</v>
      </c>
      <c r="D1092" s="7">
        <v>0.10270449500000001</v>
      </c>
      <c r="E1092" s="1" t="s">
        <v>75</v>
      </c>
      <c r="F1092" s="4">
        <v>94.311999999999998</v>
      </c>
      <c r="G1092" s="1" t="s">
        <v>62</v>
      </c>
      <c r="H1092" s="1">
        <v>2004</v>
      </c>
      <c r="I1092" s="1" t="s">
        <v>51</v>
      </c>
      <c r="J1092" s="1" t="s">
        <v>45</v>
      </c>
      <c r="K1092" s="1" t="s">
        <v>18</v>
      </c>
      <c r="L1092" s="4">
        <v>2982.7840000000001</v>
      </c>
      <c r="M1092">
        <f t="shared" si="85"/>
        <v>20.25</v>
      </c>
      <c r="N1092" t="str">
        <f t="shared" si="86"/>
        <v>Small</v>
      </c>
      <c r="O1092" t="str">
        <f t="shared" si="87"/>
        <v>Regular</v>
      </c>
      <c r="P1092">
        <f t="shared" si="88"/>
        <v>32</v>
      </c>
      <c r="Q1092">
        <f t="shared" ca="1" si="89"/>
        <v>22</v>
      </c>
      <c r="R1092" t="str">
        <f>IFERROR(VLOOKUP(J1092,#REF!, 2,0),"Unknown")</f>
        <v>Unknown</v>
      </c>
    </row>
    <row r="1093" spans="1:18" ht="12.5" x14ac:dyDescent="0.25">
      <c r="A1093" s="1" t="s">
        <v>168</v>
      </c>
      <c r="C1093" s="1" t="s">
        <v>20</v>
      </c>
      <c r="D1093" s="7">
        <v>0.102226474</v>
      </c>
      <c r="E1093" s="1" t="s">
        <v>75</v>
      </c>
      <c r="F1093" s="4">
        <v>91.311999999999998</v>
      </c>
      <c r="G1093" s="1" t="s">
        <v>40</v>
      </c>
      <c r="H1093" s="1">
        <v>1985</v>
      </c>
      <c r="I1093" s="1" t="s">
        <v>16</v>
      </c>
      <c r="J1093" s="1" t="s">
        <v>23</v>
      </c>
      <c r="K1093" s="1" t="s">
        <v>41</v>
      </c>
      <c r="L1093" s="4">
        <v>3075.9960000000001</v>
      </c>
      <c r="M1093">
        <f t="shared" si="85"/>
        <v>12.857645184136201</v>
      </c>
      <c r="N1093" t="str">
        <f t="shared" si="86"/>
        <v>Medium</v>
      </c>
      <c r="O1093" t="str">
        <f t="shared" si="87"/>
        <v>Regular</v>
      </c>
      <c r="P1093">
        <f t="shared" si="88"/>
        <v>34</v>
      </c>
      <c r="Q1093">
        <f t="shared" ca="1" si="89"/>
        <v>41</v>
      </c>
      <c r="R1093" t="str">
        <f>IFERROR(VLOOKUP(J1093,#REF!, 2,0),"Unknown")</f>
        <v>Unknown</v>
      </c>
    </row>
    <row r="1094" spans="1:18" ht="12.5" x14ac:dyDescent="0.25">
      <c r="A1094" s="1" t="s">
        <v>168</v>
      </c>
      <c r="C1094" s="1" t="s">
        <v>20</v>
      </c>
      <c r="D1094" s="7">
        <v>0</v>
      </c>
      <c r="E1094" s="1" t="s">
        <v>75</v>
      </c>
      <c r="F1094" s="4">
        <v>92.311999999999998</v>
      </c>
      <c r="G1094" s="1" t="s">
        <v>67</v>
      </c>
      <c r="H1094" s="1">
        <v>1985</v>
      </c>
      <c r="I1094" s="1" t="s">
        <v>51</v>
      </c>
      <c r="J1094" s="1" t="s">
        <v>17</v>
      </c>
      <c r="K1094" s="1" t="s">
        <v>30</v>
      </c>
      <c r="L1094" s="4">
        <v>372.84800000000001</v>
      </c>
      <c r="M1094">
        <f t="shared" si="85"/>
        <v>12.857645184136201</v>
      </c>
      <c r="N1094" t="str">
        <f t="shared" si="86"/>
        <v>Small</v>
      </c>
      <c r="O1094" t="str">
        <f t="shared" si="87"/>
        <v>Regular</v>
      </c>
      <c r="P1094">
        <f t="shared" si="88"/>
        <v>4</v>
      </c>
      <c r="Q1094">
        <f t="shared" ca="1" si="89"/>
        <v>41</v>
      </c>
      <c r="R1094" t="str">
        <f>IFERROR(VLOOKUP(J1094,#REF!, 2,0),"Unknown")</f>
        <v>Unknown</v>
      </c>
    </row>
    <row r="1095" spans="1:18" ht="12.5" x14ac:dyDescent="0.25">
      <c r="A1095" s="1" t="s">
        <v>168</v>
      </c>
      <c r="B1095" s="1">
        <v>20.25</v>
      </c>
      <c r="C1095" s="1" t="s">
        <v>20</v>
      </c>
      <c r="D1095" s="7">
        <v>0.103142373</v>
      </c>
      <c r="E1095" s="1" t="s">
        <v>75</v>
      </c>
      <c r="F1095" s="4">
        <v>94.611999999999995</v>
      </c>
      <c r="G1095" s="1" t="s">
        <v>22</v>
      </c>
      <c r="H1095" s="1">
        <v>2009</v>
      </c>
      <c r="I1095" s="1" t="s">
        <v>16</v>
      </c>
      <c r="J1095" s="1" t="s">
        <v>23</v>
      </c>
      <c r="K1095" s="1" t="s">
        <v>24</v>
      </c>
      <c r="L1095" s="4">
        <v>652.48400000000004</v>
      </c>
      <c r="M1095">
        <f t="shared" si="85"/>
        <v>20.25</v>
      </c>
      <c r="N1095" t="str">
        <f t="shared" si="86"/>
        <v>Medium</v>
      </c>
      <c r="O1095" t="str">
        <f t="shared" si="87"/>
        <v>Regular</v>
      </c>
      <c r="P1095">
        <f t="shared" si="88"/>
        <v>7</v>
      </c>
      <c r="Q1095">
        <f t="shared" ca="1" si="89"/>
        <v>17</v>
      </c>
      <c r="R1095" t="str">
        <f>IFERROR(VLOOKUP(J1095,#REF!, 2,0),"Unknown")</f>
        <v>Unknown</v>
      </c>
    </row>
    <row r="1096" spans="1:18" ht="12.5" x14ac:dyDescent="0.25">
      <c r="A1096" s="1" t="s">
        <v>168</v>
      </c>
      <c r="B1096" s="1">
        <v>20.25</v>
      </c>
      <c r="C1096" s="1" t="s">
        <v>20</v>
      </c>
      <c r="D1096" s="7">
        <v>0.10293224600000001</v>
      </c>
      <c r="E1096" s="1" t="s">
        <v>75</v>
      </c>
      <c r="F1096" s="4">
        <v>93.212000000000003</v>
      </c>
      <c r="G1096" s="1" t="s">
        <v>44</v>
      </c>
      <c r="H1096" s="1">
        <v>2002</v>
      </c>
      <c r="J1096" s="1" t="s">
        <v>45</v>
      </c>
      <c r="K1096" s="1" t="s">
        <v>18</v>
      </c>
      <c r="L1096" s="4">
        <v>1304.9680000000001</v>
      </c>
      <c r="M1096">
        <f t="shared" si="85"/>
        <v>20.25</v>
      </c>
      <c r="N1096" t="str">
        <f t="shared" si="86"/>
        <v>Small</v>
      </c>
      <c r="O1096" t="str">
        <f t="shared" si="87"/>
        <v>Regular</v>
      </c>
      <c r="P1096">
        <f t="shared" si="88"/>
        <v>14</v>
      </c>
      <c r="Q1096">
        <f t="shared" ca="1" si="89"/>
        <v>24</v>
      </c>
      <c r="R1096" t="str">
        <f>IFERROR(VLOOKUP(J1096,#REF!, 2,0),"Unknown")</f>
        <v>Unknown</v>
      </c>
    </row>
    <row r="1097" spans="1:18" ht="12.5" x14ac:dyDescent="0.25">
      <c r="A1097" s="1" t="s">
        <v>486</v>
      </c>
      <c r="B1097" s="1">
        <v>10.895</v>
      </c>
      <c r="C1097" s="1" t="s">
        <v>13</v>
      </c>
      <c r="D1097" s="7">
        <v>0.22899313399999999</v>
      </c>
      <c r="E1097" s="1" t="s">
        <v>14</v>
      </c>
      <c r="F1097" s="4">
        <v>263.45679999999999</v>
      </c>
      <c r="G1097" s="1" t="s">
        <v>29</v>
      </c>
      <c r="H1097" s="1">
        <v>1998</v>
      </c>
      <c r="J1097" s="1" t="s">
        <v>23</v>
      </c>
      <c r="K1097" s="1" t="s">
        <v>30</v>
      </c>
      <c r="L1097" s="4">
        <v>527.31359999999995</v>
      </c>
      <c r="M1097">
        <f t="shared" si="85"/>
        <v>10.895</v>
      </c>
      <c r="N1097" t="str">
        <f t="shared" si="86"/>
        <v>Small</v>
      </c>
      <c r="O1097" t="str">
        <f t="shared" si="87"/>
        <v>Low  Fat</v>
      </c>
      <c r="P1097">
        <f t="shared" si="88"/>
        <v>2</v>
      </c>
      <c r="Q1097">
        <f t="shared" ca="1" si="89"/>
        <v>28</v>
      </c>
      <c r="R1097" t="str">
        <f>IFERROR(VLOOKUP(J1097,#REF!, 2,0),"Unknown")</f>
        <v>Unknown</v>
      </c>
    </row>
    <row r="1098" spans="1:18" ht="12.5" x14ac:dyDescent="0.25">
      <c r="A1098" s="1" t="s">
        <v>486</v>
      </c>
      <c r="B1098" s="1">
        <v>10.895</v>
      </c>
      <c r="C1098" s="1" t="s">
        <v>13</v>
      </c>
      <c r="D1098" s="7">
        <v>0.13681074200000001</v>
      </c>
      <c r="E1098" s="1" t="s">
        <v>14</v>
      </c>
      <c r="F1098" s="4">
        <v>263.05680000000001</v>
      </c>
      <c r="G1098" s="1" t="s">
        <v>50</v>
      </c>
      <c r="H1098" s="1">
        <v>1997</v>
      </c>
      <c r="I1098" s="1" t="s">
        <v>51</v>
      </c>
      <c r="J1098" s="1" t="s">
        <v>17</v>
      </c>
      <c r="K1098" s="1" t="s">
        <v>18</v>
      </c>
      <c r="L1098" s="4">
        <v>527.31359999999995</v>
      </c>
      <c r="M1098">
        <f t="shared" si="85"/>
        <v>10.895</v>
      </c>
      <c r="N1098" t="str">
        <f t="shared" si="86"/>
        <v>Small</v>
      </c>
      <c r="O1098" t="str">
        <f t="shared" si="87"/>
        <v>Low  Fat</v>
      </c>
      <c r="P1098">
        <f t="shared" si="88"/>
        <v>2</v>
      </c>
      <c r="Q1098">
        <f t="shared" ca="1" si="89"/>
        <v>29</v>
      </c>
      <c r="R1098" t="str">
        <f>IFERROR(VLOOKUP(J1098,#REF!, 2,0),"Unknown")</f>
        <v>Unknown</v>
      </c>
    </row>
    <row r="1099" spans="1:18" ht="12.5" x14ac:dyDescent="0.25">
      <c r="A1099" s="1" t="s">
        <v>486</v>
      </c>
      <c r="B1099" s="1">
        <v>10.895</v>
      </c>
      <c r="C1099" s="1" t="s">
        <v>13</v>
      </c>
      <c r="D1099" s="7">
        <v>0.13702344599999999</v>
      </c>
      <c r="E1099" s="1" t="s">
        <v>14</v>
      </c>
      <c r="F1099" s="4">
        <v>263.7568</v>
      </c>
      <c r="G1099" s="1" t="s">
        <v>15</v>
      </c>
      <c r="H1099" s="1">
        <v>1999</v>
      </c>
      <c r="I1099" s="1" t="s">
        <v>16</v>
      </c>
      <c r="J1099" s="1" t="s">
        <v>17</v>
      </c>
      <c r="K1099" s="1" t="s">
        <v>18</v>
      </c>
      <c r="L1099" s="4">
        <v>7646.0472</v>
      </c>
      <c r="M1099">
        <f t="shared" si="85"/>
        <v>10.895</v>
      </c>
      <c r="N1099" t="str">
        <f t="shared" si="86"/>
        <v>Medium</v>
      </c>
      <c r="O1099" t="str">
        <f t="shared" si="87"/>
        <v>Low  Fat</v>
      </c>
      <c r="P1099">
        <f t="shared" si="88"/>
        <v>29</v>
      </c>
      <c r="Q1099">
        <f t="shared" ca="1" si="89"/>
        <v>27</v>
      </c>
      <c r="R1099" t="str">
        <f>IFERROR(VLOOKUP(J1099,#REF!, 2,0),"Unknown")</f>
        <v>Unknown</v>
      </c>
    </row>
    <row r="1100" spans="1:18" ht="12.5" x14ac:dyDescent="0.25">
      <c r="A1100" s="1" t="s">
        <v>486</v>
      </c>
      <c r="B1100" s="1">
        <v>10.895</v>
      </c>
      <c r="C1100" s="1" t="s">
        <v>13</v>
      </c>
      <c r="D1100" s="7">
        <v>0.13669689199999999</v>
      </c>
      <c r="E1100" s="1" t="s">
        <v>14</v>
      </c>
      <c r="F1100" s="4">
        <v>264.55680000000001</v>
      </c>
      <c r="G1100" s="1" t="s">
        <v>33</v>
      </c>
      <c r="H1100" s="1">
        <v>1987</v>
      </c>
      <c r="I1100" s="1" t="s">
        <v>34</v>
      </c>
      <c r="J1100" s="1" t="s">
        <v>23</v>
      </c>
      <c r="K1100" s="1" t="s">
        <v>18</v>
      </c>
      <c r="L1100" s="4">
        <v>5536.7928000000002</v>
      </c>
      <c r="M1100">
        <f t="shared" si="85"/>
        <v>10.895</v>
      </c>
      <c r="N1100" t="str">
        <f t="shared" si="86"/>
        <v>High</v>
      </c>
      <c r="O1100" t="str">
        <f t="shared" si="87"/>
        <v>Low  Fat</v>
      </c>
      <c r="P1100">
        <f t="shared" si="88"/>
        <v>21</v>
      </c>
      <c r="Q1100">
        <f t="shared" ca="1" si="89"/>
        <v>39</v>
      </c>
      <c r="R1100" t="str">
        <f>IFERROR(VLOOKUP(J1100,#REF!, 2,0),"Unknown")</f>
        <v>Unknown</v>
      </c>
    </row>
    <row r="1101" spans="1:18" ht="12.5" x14ac:dyDescent="0.25">
      <c r="A1101" s="1" t="s">
        <v>486</v>
      </c>
      <c r="B1101" s="1">
        <v>10.895</v>
      </c>
      <c r="C1101" s="1" t="s">
        <v>13</v>
      </c>
      <c r="D1101" s="7">
        <v>0.13736805099999999</v>
      </c>
      <c r="E1101" s="1" t="s">
        <v>14</v>
      </c>
      <c r="F1101" s="4">
        <v>264.35680000000002</v>
      </c>
      <c r="G1101" s="1" t="s">
        <v>22</v>
      </c>
      <c r="H1101" s="1">
        <v>2009</v>
      </c>
      <c r="I1101" s="1" t="s">
        <v>16</v>
      </c>
      <c r="J1101" s="1" t="s">
        <v>23</v>
      </c>
      <c r="K1101" s="1" t="s">
        <v>24</v>
      </c>
      <c r="L1101" s="4">
        <v>4745.8224</v>
      </c>
      <c r="M1101">
        <f t="shared" si="85"/>
        <v>10.895</v>
      </c>
      <c r="N1101" t="str">
        <f t="shared" si="86"/>
        <v>Medium</v>
      </c>
      <c r="O1101" t="str">
        <f t="shared" si="87"/>
        <v>Low  Fat</v>
      </c>
      <c r="P1101">
        <f t="shared" si="88"/>
        <v>18</v>
      </c>
      <c r="Q1101">
        <f t="shared" ca="1" si="89"/>
        <v>17</v>
      </c>
      <c r="R1101" t="str">
        <f>IFERROR(VLOOKUP(J1101,#REF!, 2,0),"Unknown")</f>
        <v>Unknown</v>
      </c>
    </row>
    <row r="1102" spans="1:18" ht="12.5" x14ac:dyDescent="0.25">
      <c r="A1102" s="1" t="s">
        <v>486</v>
      </c>
      <c r="B1102" s="1">
        <v>10.895</v>
      </c>
      <c r="C1102" s="1" t="s">
        <v>13</v>
      </c>
      <c r="D1102" s="7">
        <v>0.137584599</v>
      </c>
      <c r="E1102" s="1" t="s">
        <v>14</v>
      </c>
      <c r="F1102" s="4">
        <v>262.2568</v>
      </c>
      <c r="G1102" s="1" t="s">
        <v>47</v>
      </c>
      <c r="H1102" s="1">
        <v>2007</v>
      </c>
      <c r="J1102" s="1" t="s">
        <v>45</v>
      </c>
      <c r="K1102" s="1" t="s">
        <v>18</v>
      </c>
      <c r="L1102" s="4">
        <v>3954.8519999999999</v>
      </c>
      <c r="M1102">
        <f t="shared" si="85"/>
        <v>10.895</v>
      </c>
      <c r="N1102" t="str">
        <f t="shared" si="86"/>
        <v>Small</v>
      </c>
      <c r="O1102" t="str">
        <f t="shared" si="87"/>
        <v>Low  Fat</v>
      </c>
      <c r="P1102">
        <f t="shared" si="88"/>
        <v>15</v>
      </c>
      <c r="Q1102">
        <f t="shared" ca="1" si="89"/>
        <v>19</v>
      </c>
      <c r="R1102" t="str">
        <f>IFERROR(VLOOKUP(J1102,#REF!, 2,0),"Unknown")</f>
        <v>Unknown</v>
      </c>
    </row>
    <row r="1103" spans="1:18" ht="12.5" x14ac:dyDescent="0.25">
      <c r="A1103" s="1" t="s">
        <v>486</v>
      </c>
      <c r="B1103" s="1">
        <v>10.895</v>
      </c>
      <c r="C1103" s="1" t="s">
        <v>13</v>
      </c>
      <c r="D1103" s="7">
        <v>0.136784873</v>
      </c>
      <c r="E1103" s="1" t="s">
        <v>14</v>
      </c>
      <c r="F1103" s="4">
        <v>265.2568</v>
      </c>
      <c r="G1103" s="1" t="s">
        <v>62</v>
      </c>
      <c r="H1103" s="1">
        <v>2004</v>
      </c>
      <c r="I1103" s="1" t="s">
        <v>51</v>
      </c>
      <c r="J1103" s="1" t="s">
        <v>45</v>
      </c>
      <c r="K1103" s="1" t="s">
        <v>18</v>
      </c>
      <c r="L1103" s="4">
        <v>4218.5087999999996</v>
      </c>
      <c r="M1103">
        <f t="shared" si="85"/>
        <v>10.895</v>
      </c>
      <c r="N1103" t="str">
        <f t="shared" si="86"/>
        <v>Small</v>
      </c>
      <c r="O1103" t="str">
        <f t="shared" si="87"/>
        <v>Low  Fat</v>
      </c>
      <c r="P1103">
        <f t="shared" si="88"/>
        <v>16</v>
      </c>
      <c r="Q1103">
        <f t="shared" ca="1" si="89"/>
        <v>22</v>
      </c>
      <c r="R1103" t="str">
        <f>IFERROR(VLOOKUP(J1103,#REF!, 2,0),"Unknown")</f>
        <v>Unknown</v>
      </c>
    </row>
    <row r="1104" spans="1:18" ht="12.5" x14ac:dyDescent="0.25">
      <c r="A1104" s="1" t="s">
        <v>607</v>
      </c>
      <c r="B1104" s="1">
        <v>8.2100000000000009</v>
      </c>
      <c r="C1104" s="1" t="s">
        <v>13</v>
      </c>
      <c r="D1104" s="7">
        <v>4.4995631000000001E-2</v>
      </c>
      <c r="E1104" s="1" t="s">
        <v>14</v>
      </c>
      <c r="F1104" s="4">
        <v>89.219800000000006</v>
      </c>
      <c r="G1104" s="1" t="s">
        <v>15</v>
      </c>
      <c r="H1104" s="1">
        <v>1999</v>
      </c>
      <c r="I1104" s="1" t="s">
        <v>16</v>
      </c>
      <c r="J1104" s="1" t="s">
        <v>17</v>
      </c>
      <c r="K1104" s="1" t="s">
        <v>18</v>
      </c>
      <c r="L1104" s="4">
        <v>1308.297</v>
      </c>
      <c r="M1104">
        <f t="shared" si="85"/>
        <v>8.2100000000000009</v>
      </c>
      <c r="N1104" t="str">
        <f t="shared" si="86"/>
        <v>Medium</v>
      </c>
      <c r="O1104" t="str">
        <f t="shared" si="87"/>
        <v>Low  Fat</v>
      </c>
      <c r="P1104">
        <f t="shared" si="88"/>
        <v>15</v>
      </c>
      <c r="Q1104">
        <f t="shared" ca="1" si="89"/>
        <v>27</v>
      </c>
      <c r="R1104" t="str">
        <f>IFERROR(VLOOKUP(J1104,#REF!, 2,0),"Unknown")</f>
        <v>Unknown</v>
      </c>
    </row>
    <row r="1105" spans="1:18" ht="12.5" x14ac:dyDescent="0.25">
      <c r="A1105" s="1" t="s">
        <v>607</v>
      </c>
      <c r="B1105" s="1">
        <v>8.2100000000000009</v>
      </c>
      <c r="C1105" s="1" t="s">
        <v>13</v>
      </c>
      <c r="D1105" s="7">
        <v>4.4925784000000003E-2</v>
      </c>
      <c r="E1105" s="1" t="s">
        <v>14</v>
      </c>
      <c r="F1105" s="4">
        <v>86.019800000000004</v>
      </c>
      <c r="G1105" s="1" t="s">
        <v>50</v>
      </c>
      <c r="H1105" s="1">
        <v>1997</v>
      </c>
      <c r="I1105" s="1" t="s">
        <v>51</v>
      </c>
      <c r="J1105" s="1" t="s">
        <v>17</v>
      </c>
      <c r="K1105" s="1" t="s">
        <v>18</v>
      </c>
      <c r="L1105" s="4">
        <v>1569.9564</v>
      </c>
      <c r="M1105">
        <f t="shared" si="85"/>
        <v>8.2100000000000009</v>
      </c>
      <c r="N1105" t="str">
        <f t="shared" si="86"/>
        <v>Small</v>
      </c>
      <c r="O1105" t="str">
        <f t="shared" si="87"/>
        <v>Low  Fat</v>
      </c>
      <c r="P1105">
        <f t="shared" si="88"/>
        <v>18</v>
      </c>
      <c r="Q1105">
        <f t="shared" ca="1" si="89"/>
        <v>29</v>
      </c>
      <c r="R1105" t="str">
        <f>IFERROR(VLOOKUP(J1105,#REF!, 2,0),"Unknown")</f>
        <v>Unknown</v>
      </c>
    </row>
    <row r="1106" spans="1:18" ht="12.5" x14ac:dyDescent="0.25">
      <c r="A1106" s="1" t="s">
        <v>607</v>
      </c>
      <c r="B1106" s="1">
        <v>8.2100000000000009</v>
      </c>
      <c r="C1106" s="1" t="s">
        <v>13</v>
      </c>
      <c r="D1106" s="7">
        <v>4.5016894000000002E-2</v>
      </c>
      <c r="E1106" s="1" t="s">
        <v>14</v>
      </c>
      <c r="F1106" s="4">
        <v>87.619799999999998</v>
      </c>
      <c r="G1106" s="1" t="s">
        <v>44</v>
      </c>
      <c r="H1106" s="1">
        <v>2002</v>
      </c>
      <c r="J1106" s="1" t="s">
        <v>45</v>
      </c>
      <c r="K1106" s="1" t="s">
        <v>18</v>
      </c>
      <c r="L1106" s="4">
        <v>1133.8574000000001</v>
      </c>
      <c r="M1106">
        <f t="shared" si="85"/>
        <v>8.2100000000000009</v>
      </c>
      <c r="N1106" t="str">
        <f t="shared" si="86"/>
        <v>Small</v>
      </c>
      <c r="O1106" t="str">
        <f t="shared" si="87"/>
        <v>Low  Fat</v>
      </c>
      <c r="P1106">
        <f t="shared" si="88"/>
        <v>13</v>
      </c>
      <c r="Q1106">
        <f t="shared" ca="1" si="89"/>
        <v>24</v>
      </c>
      <c r="R1106" t="str">
        <f>IFERROR(VLOOKUP(J1106,#REF!, 2,0),"Unknown")</f>
        <v>Unknown</v>
      </c>
    </row>
    <row r="1107" spans="1:18" ht="12.5" x14ac:dyDescent="0.25">
      <c r="A1107" s="1" t="s">
        <v>607</v>
      </c>
      <c r="B1107" s="1">
        <v>8.2100000000000009</v>
      </c>
      <c r="C1107" s="1" t="s">
        <v>13</v>
      </c>
      <c r="D1107" s="7">
        <v>4.4917288999999999E-2</v>
      </c>
      <c r="E1107" s="1" t="s">
        <v>14</v>
      </c>
      <c r="F1107" s="4">
        <v>88.519800000000004</v>
      </c>
      <c r="G1107" s="1" t="s">
        <v>62</v>
      </c>
      <c r="H1107" s="1">
        <v>2004</v>
      </c>
      <c r="I1107" s="1" t="s">
        <v>51</v>
      </c>
      <c r="J1107" s="1" t="s">
        <v>45</v>
      </c>
      <c r="K1107" s="1" t="s">
        <v>18</v>
      </c>
      <c r="L1107" s="4">
        <v>1133.8574000000001</v>
      </c>
      <c r="M1107">
        <f t="shared" si="85"/>
        <v>8.2100000000000009</v>
      </c>
      <c r="N1107" t="str">
        <f t="shared" si="86"/>
        <v>Small</v>
      </c>
      <c r="O1107" t="str">
        <f t="shared" si="87"/>
        <v>Low  Fat</v>
      </c>
      <c r="P1107">
        <f t="shared" si="88"/>
        <v>13</v>
      </c>
      <c r="Q1107">
        <f t="shared" ca="1" si="89"/>
        <v>22</v>
      </c>
      <c r="R1107" t="str">
        <f>IFERROR(VLOOKUP(J1107,#REF!, 2,0),"Unknown")</f>
        <v>Unknown</v>
      </c>
    </row>
    <row r="1108" spans="1:18" ht="12.5" x14ac:dyDescent="0.25">
      <c r="A1108" s="1" t="s">
        <v>607</v>
      </c>
      <c r="B1108" s="1">
        <v>8.2100000000000009</v>
      </c>
      <c r="C1108" s="1" t="s">
        <v>13</v>
      </c>
      <c r="D1108" s="7">
        <v>4.4888396999999997E-2</v>
      </c>
      <c r="E1108" s="1" t="s">
        <v>14</v>
      </c>
      <c r="F1108" s="4">
        <v>87.319800000000001</v>
      </c>
      <c r="G1108" s="1" t="s">
        <v>33</v>
      </c>
      <c r="H1108" s="1">
        <v>1987</v>
      </c>
      <c r="I1108" s="1" t="s">
        <v>34</v>
      </c>
      <c r="J1108" s="1" t="s">
        <v>23</v>
      </c>
      <c r="K1108" s="1" t="s">
        <v>18</v>
      </c>
      <c r="L1108" s="4">
        <v>610.53859999999997</v>
      </c>
      <c r="M1108">
        <f t="shared" si="85"/>
        <v>8.2100000000000009</v>
      </c>
      <c r="N1108" t="str">
        <f t="shared" si="86"/>
        <v>High</v>
      </c>
      <c r="O1108" t="str">
        <f t="shared" si="87"/>
        <v>Low  Fat</v>
      </c>
      <c r="P1108">
        <f t="shared" si="88"/>
        <v>7</v>
      </c>
      <c r="Q1108">
        <f t="shared" ca="1" si="89"/>
        <v>39</v>
      </c>
      <c r="R1108" t="str">
        <f>IFERROR(VLOOKUP(J1108,#REF!, 2,0),"Unknown")</f>
        <v>Unknown</v>
      </c>
    </row>
    <row r="1109" spans="1:18" ht="12.5" x14ac:dyDescent="0.25">
      <c r="A1109" s="1" t="s">
        <v>425</v>
      </c>
      <c r="B1109" s="1">
        <v>13.15</v>
      </c>
      <c r="C1109" s="1" t="s">
        <v>13</v>
      </c>
      <c r="D1109" s="7">
        <v>3.6746478999999999E-2</v>
      </c>
      <c r="E1109" s="1" t="s">
        <v>43</v>
      </c>
      <c r="F1109" s="4">
        <v>181.29759999999999</v>
      </c>
      <c r="G1109" s="1" t="s">
        <v>44</v>
      </c>
      <c r="H1109" s="1">
        <v>2002</v>
      </c>
      <c r="J1109" s="1" t="s">
        <v>45</v>
      </c>
      <c r="K1109" s="1" t="s">
        <v>18</v>
      </c>
      <c r="L1109" s="4">
        <v>3259.7568000000001</v>
      </c>
      <c r="M1109">
        <f t="shared" si="85"/>
        <v>13.15</v>
      </c>
      <c r="N1109" t="str">
        <f t="shared" si="86"/>
        <v>Small</v>
      </c>
      <c r="O1109" t="str">
        <f t="shared" si="87"/>
        <v>Low  Fat</v>
      </c>
      <c r="P1109">
        <f t="shared" si="88"/>
        <v>18</v>
      </c>
      <c r="Q1109">
        <f t="shared" ca="1" si="89"/>
        <v>24</v>
      </c>
      <c r="R1109" t="str">
        <f>IFERROR(VLOOKUP(J1109,#REF!, 2,0),"Unknown")</f>
        <v>Unknown</v>
      </c>
    </row>
    <row r="1110" spans="1:18" ht="12.5" x14ac:dyDescent="0.25">
      <c r="A1110" s="1" t="s">
        <v>425</v>
      </c>
      <c r="B1110" s="1">
        <v>13.15</v>
      </c>
      <c r="C1110" s="1" t="s">
        <v>13</v>
      </c>
      <c r="D1110" s="7">
        <v>3.6879539000000003E-2</v>
      </c>
      <c r="E1110" s="1" t="s">
        <v>43</v>
      </c>
      <c r="F1110" s="4">
        <v>181.39760000000001</v>
      </c>
      <c r="G1110" s="1" t="s">
        <v>47</v>
      </c>
      <c r="H1110" s="1">
        <v>2007</v>
      </c>
      <c r="J1110" s="1" t="s">
        <v>45</v>
      </c>
      <c r="K1110" s="1" t="s">
        <v>18</v>
      </c>
      <c r="L1110" s="4">
        <v>3078.6592000000001</v>
      </c>
      <c r="M1110">
        <f t="shared" si="85"/>
        <v>13.15</v>
      </c>
      <c r="N1110" t="str">
        <f t="shared" si="86"/>
        <v>Small</v>
      </c>
      <c r="O1110" t="str">
        <f t="shared" si="87"/>
        <v>Low  Fat</v>
      </c>
      <c r="P1110">
        <f t="shared" si="88"/>
        <v>17</v>
      </c>
      <c r="Q1110">
        <f t="shared" ca="1" si="89"/>
        <v>19</v>
      </c>
      <c r="R1110" t="str">
        <f>IFERROR(VLOOKUP(J1110,#REF!, 2,0),"Unknown")</f>
        <v>Unknown</v>
      </c>
    </row>
    <row r="1111" spans="1:18" ht="12.5" x14ac:dyDescent="0.25">
      <c r="A1111" s="1" t="s">
        <v>425</v>
      </c>
      <c r="B1111" s="1">
        <v>13.15</v>
      </c>
      <c r="C1111" s="1" t="s">
        <v>13</v>
      </c>
      <c r="D1111" s="7">
        <v>3.6729122000000003E-2</v>
      </c>
      <c r="E1111" s="1" t="s">
        <v>43</v>
      </c>
      <c r="F1111" s="4">
        <v>179.79759999999999</v>
      </c>
      <c r="G1111" s="1" t="s">
        <v>15</v>
      </c>
      <c r="H1111" s="1">
        <v>1999</v>
      </c>
      <c r="I1111" s="1" t="s">
        <v>16</v>
      </c>
      <c r="J1111" s="1" t="s">
        <v>17</v>
      </c>
      <c r="K1111" s="1" t="s">
        <v>18</v>
      </c>
      <c r="L1111" s="4">
        <v>2535.3663999999999</v>
      </c>
      <c r="M1111">
        <f t="shared" si="85"/>
        <v>13.15</v>
      </c>
      <c r="N1111" t="str">
        <f t="shared" si="86"/>
        <v>Medium</v>
      </c>
      <c r="O1111" t="str">
        <f t="shared" si="87"/>
        <v>Low  Fat</v>
      </c>
      <c r="P1111">
        <f t="shared" si="88"/>
        <v>14</v>
      </c>
      <c r="Q1111">
        <f t="shared" ca="1" si="89"/>
        <v>27</v>
      </c>
      <c r="R1111" t="str">
        <f>IFERROR(VLOOKUP(J1111,#REF!, 2,0),"Unknown")</f>
        <v>Unknown</v>
      </c>
    </row>
    <row r="1112" spans="1:18" ht="12.5" x14ac:dyDescent="0.25">
      <c r="A1112" s="1" t="s">
        <v>425</v>
      </c>
      <c r="B1112" s="1">
        <v>13.15</v>
      </c>
      <c r="C1112" s="1" t="s">
        <v>13</v>
      </c>
      <c r="D1112" s="7">
        <v>3.6641589000000002E-2</v>
      </c>
      <c r="E1112" s="1" t="s">
        <v>43</v>
      </c>
      <c r="F1112" s="4">
        <v>180.79759999999999</v>
      </c>
      <c r="G1112" s="1" t="s">
        <v>33</v>
      </c>
      <c r="H1112" s="1">
        <v>1987</v>
      </c>
      <c r="I1112" s="1" t="s">
        <v>34</v>
      </c>
      <c r="J1112" s="1" t="s">
        <v>23</v>
      </c>
      <c r="K1112" s="1" t="s">
        <v>18</v>
      </c>
      <c r="L1112" s="4">
        <v>6157.3184000000001</v>
      </c>
      <c r="M1112">
        <f t="shared" si="85"/>
        <v>13.15</v>
      </c>
      <c r="N1112" t="str">
        <f t="shared" si="86"/>
        <v>High</v>
      </c>
      <c r="O1112" t="str">
        <f t="shared" si="87"/>
        <v>Low  Fat</v>
      </c>
      <c r="P1112">
        <f t="shared" si="88"/>
        <v>34</v>
      </c>
      <c r="Q1112">
        <f t="shared" ca="1" si="89"/>
        <v>39</v>
      </c>
      <c r="R1112" t="str">
        <f>IFERROR(VLOOKUP(J1112,#REF!, 2,0),"Unknown")</f>
        <v>Unknown</v>
      </c>
    </row>
    <row r="1113" spans="1:18" ht="12.5" x14ac:dyDescent="0.25">
      <c r="A1113" s="1" t="s">
        <v>425</v>
      </c>
      <c r="C1113" s="1" t="s">
        <v>13</v>
      </c>
      <c r="D1113" s="7">
        <v>6.4208126000000004E-2</v>
      </c>
      <c r="E1113" s="1" t="s">
        <v>43</v>
      </c>
      <c r="F1113" s="4">
        <v>180.19759999999999</v>
      </c>
      <c r="G1113" s="1" t="s">
        <v>67</v>
      </c>
      <c r="H1113" s="1">
        <v>1985</v>
      </c>
      <c r="I1113" s="1" t="s">
        <v>51</v>
      </c>
      <c r="J1113" s="1" t="s">
        <v>17</v>
      </c>
      <c r="K1113" s="1" t="s">
        <v>30</v>
      </c>
      <c r="L1113" s="4">
        <v>181.0976</v>
      </c>
      <c r="M1113">
        <f t="shared" si="85"/>
        <v>12.857645184136201</v>
      </c>
      <c r="N1113" t="str">
        <f t="shared" si="86"/>
        <v>Small</v>
      </c>
      <c r="O1113" t="str">
        <f t="shared" si="87"/>
        <v>Low  Fat</v>
      </c>
      <c r="P1113">
        <f t="shared" si="88"/>
        <v>1</v>
      </c>
      <c r="Q1113">
        <f t="shared" ca="1" si="89"/>
        <v>41</v>
      </c>
      <c r="R1113" t="str">
        <f>IFERROR(VLOOKUP(J1113,#REF!, 2,0),"Unknown")</f>
        <v>Unknown</v>
      </c>
    </row>
    <row r="1114" spans="1:18" ht="12.5" x14ac:dyDescent="0.25">
      <c r="A1114" s="1" t="s">
        <v>425</v>
      </c>
      <c r="B1114" s="1">
        <v>13.15</v>
      </c>
      <c r="C1114" s="1" t="s">
        <v>13</v>
      </c>
      <c r="D1114" s="7">
        <v>6.1381589E-2</v>
      </c>
      <c r="E1114" s="1" t="s">
        <v>43</v>
      </c>
      <c r="F1114" s="4">
        <v>179.99760000000001</v>
      </c>
      <c r="G1114" s="1" t="s">
        <v>29</v>
      </c>
      <c r="H1114" s="1">
        <v>1998</v>
      </c>
      <c r="J1114" s="1" t="s">
        <v>23</v>
      </c>
      <c r="K1114" s="1" t="s">
        <v>30</v>
      </c>
      <c r="L1114" s="4">
        <v>181.0976</v>
      </c>
      <c r="M1114">
        <f t="shared" si="85"/>
        <v>13.15</v>
      </c>
      <c r="N1114" t="str">
        <f t="shared" si="86"/>
        <v>Small</v>
      </c>
      <c r="O1114" t="str">
        <f t="shared" si="87"/>
        <v>Low  Fat</v>
      </c>
      <c r="P1114">
        <f t="shared" si="88"/>
        <v>1</v>
      </c>
      <c r="Q1114">
        <f t="shared" ca="1" si="89"/>
        <v>28</v>
      </c>
      <c r="R1114" t="str">
        <f>IFERROR(VLOOKUP(J1114,#REF!, 2,0),"Unknown")</f>
        <v>Unknown</v>
      </c>
    </row>
    <row r="1115" spans="1:18" ht="12.5" x14ac:dyDescent="0.25">
      <c r="A1115" s="1" t="s">
        <v>425</v>
      </c>
      <c r="C1115" s="1" t="s">
        <v>13</v>
      </c>
      <c r="D1115" s="7">
        <v>3.6494521000000002E-2</v>
      </c>
      <c r="E1115" s="1" t="s">
        <v>43</v>
      </c>
      <c r="F1115" s="4">
        <v>179.0976</v>
      </c>
      <c r="G1115" s="1" t="s">
        <v>40</v>
      </c>
      <c r="H1115" s="1">
        <v>1985</v>
      </c>
      <c r="I1115" s="1" t="s">
        <v>16</v>
      </c>
      <c r="J1115" s="1" t="s">
        <v>23</v>
      </c>
      <c r="K1115" s="1" t="s">
        <v>41</v>
      </c>
      <c r="L1115" s="4">
        <v>5976.2208000000001</v>
      </c>
      <c r="M1115">
        <f t="shared" si="85"/>
        <v>12.857645184136201</v>
      </c>
      <c r="N1115" t="str">
        <f t="shared" si="86"/>
        <v>Medium</v>
      </c>
      <c r="O1115" t="str">
        <f t="shared" si="87"/>
        <v>Low  Fat</v>
      </c>
      <c r="P1115">
        <f t="shared" si="88"/>
        <v>33</v>
      </c>
      <c r="Q1115">
        <f t="shared" ca="1" si="89"/>
        <v>41</v>
      </c>
      <c r="R1115" t="str">
        <f>IFERROR(VLOOKUP(J1115,#REF!, 2,0),"Unknown")</f>
        <v>Unknown</v>
      </c>
    </row>
    <row r="1116" spans="1:18" ht="12.5" x14ac:dyDescent="0.25">
      <c r="A1116" s="1" t="s">
        <v>425</v>
      </c>
      <c r="B1116" s="1">
        <v>13.15</v>
      </c>
      <c r="C1116" s="1" t="s">
        <v>13</v>
      </c>
      <c r="D1116" s="7">
        <v>3.6672107000000002E-2</v>
      </c>
      <c r="E1116" s="1" t="s">
        <v>43</v>
      </c>
      <c r="F1116" s="4">
        <v>182.5976</v>
      </c>
      <c r="G1116" s="1" t="s">
        <v>50</v>
      </c>
      <c r="H1116" s="1">
        <v>1997</v>
      </c>
      <c r="I1116" s="1" t="s">
        <v>51</v>
      </c>
      <c r="J1116" s="1" t="s">
        <v>17</v>
      </c>
      <c r="K1116" s="1" t="s">
        <v>18</v>
      </c>
      <c r="L1116" s="4">
        <v>4165.2448000000004</v>
      </c>
      <c r="M1116">
        <f t="shared" si="85"/>
        <v>13.15</v>
      </c>
      <c r="N1116" t="str">
        <f t="shared" si="86"/>
        <v>Small</v>
      </c>
      <c r="O1116" t="str">
        <f t="shared" si="87"/>
        <v>Low  Fat</v>
      </c>
      <c r="P1116">
        <f t="shared" si="88"/>
        <v>23</v>
      </c>
      <c r="Q1116">
        <f t="shared" ca="1" si="89"/>
        <v>29</v>
      </c>
      <c r="R1116" t="str">
        <f>IFERROR(VLOOKUP(J1116,#REF!, 2,0),"Unknown")</f>
        <v>Unknown</v>
      </c>
    </row>
    <row r="1117" spans="1:18" ht="12.5" x14ac:dyDescent="0.25">
      <c r="A1117" s="1" t="s">
        <v>1285</v>
      </c>
      <c r="B1117" s="1">
        <v>7.72</v>
      </c>
      <c r="C1117" s="1" t="s">
        <v>13</v>
      </c>
      <c r="D1117" s="7">
        <v>5.1937410000000003E-2</v>
      </c>
      <c r="E1117" s="1" t="s">
        <v>28</v>
      </c>
      <c r="F1117" s="4">
        <v>77.998599999999996</v>
      </c>
      <c r="G1117" s="1" t="s">
        <v>33</v>
      </c>
      <c r="H1117" s="1">
        <v>1987</v>
      </c>
      <c r="I1117" s="1" t="s">
        <v>34</v>
      </c>
      <c r="J1117" s="1" t="s">
        <v>23</v>
      </c>
      <c r="K1117" s="1" t="s">
        <v>18</v>
      </c>
      <c r="L1117" s="4">
        <v>934.78319999999997</v>
      </c>
      <c r="M1117">
        <f t="shared" si="85"/>
        <v>7.72</v>
      </c>
      <c r="N1117" t="str">
        <f t="shared" si="86"/>
        <v>High</v>
      </c>
      <c r="O1117" t="str">
        <f t="shared" si="87"/>
        <v>Low  Fat</v>
      </c>
      <c r="P1117">
        <f t="shared" si="88"/>
        <v>12</v>
      </c>
      <c r="Q1117">
        <f t="shared" ca="1" si="89"/>
        <v>39</v>
      </c>
      <c r="R1117" t="str">
        <f>IFERROR(VLOOKUP(J1117,#REF!, 2,0),"Unknown")</f>
        <v>Unknown</v>
      </c>
    </row>
    <row r="1118" spans="1:18" ht="12.5" x14ac:dyDescent="0.25">
      <c r="A1118" s="1" t="s">
        <v>1285</v>
      </c>
      <c r="B1118" s="1">
        <v>7.72</v>
      </c>
      <c r="C1118" s="1" t="s">
        <v>13</v>
      </c>
      <c r="D1118" s="7">
        <v>5.2274690999999998E-2</v>
      </c>
      <c r="E1118" s="1" t="s">
        <v>28</v>
      </c>
      <c r="F1118" s="4">
        <v>79.198599999999999</v>
      </c>
      <c r="G1118" s="1" t="s">
        <v>47</v>
      </c>
      <c r="H1118" s="1">
        <v>2007</v>
      </c>
      <c r="J1118" s="1" t="s">
        <v>45</v>
      </c>
      <c r="K1118" s="1" t="s">
        <v>18</v>
      </c>
      <c r="L1118" s="4">
        <v>778.98599999999999</v>
      </c>
      <c r="M1118">
        <f t="shared" si="85"/>
        <v>7.72</v>
      </c>
      <c r="N1118" t="str">
        <f t="shared" si="86"/>
        <v>Small</v>
      </c>
      <c r="O1118" t="str">
        <f t="shared" si="87"/>
        <v>Low  Fat</v>
      </c>
      <c r="P1118">
        <f t="shared" si="88"/>
        <v>10</v>
      </c>
      <c r="Q1118">
        <f t="shared" ca="1" si="89"/>
        <v>19</v>
      </c>
      <c r="R1118" t="str">
        <f>IFERROR(VLOOKUP(J1118,#REF!, 2,0),"Unknown")</f>
        <v>Unknown</v>
      </c>
    </row>
    <row r="1119" spans="1:18" ht="12.5" x14ac:dyDescent="0.25">
      <c r="A1119" s="1" t="s">
        <v>1285</v>
      </c>
      <c r="B1119" s="1">
        <v>7.72</v>
      </c>
      <c r="C1119" s="1" t="s">
        <v>13</v>
      </c>
      <c r="D1119" s="7">
        <v>5.2061482999999999E-2</v>
      </c>
      <c r="E1119" s="1" t="s">
        <v>28</v>
      </c>
      <c r="F1119" s="4">
        <v>76.798599999999993</v>
      </c>
      <c r="G1119" s="1" t="s">
        <v>15</v>
      </c>
      <c r="H1119" s="1">
        <v>1999</v>
      </c>
      <c r="I1119" s="1" t="s">
        <v>16</v>
      </c>
      <c r="J1119" s="1" t="s">
        <v>17</v>
      </c>
      <c r="K1119" s="1" t="s">
        <v>18</v>
      </c>
      <c r="L1119" s="4">
        <v>1324.2762</v>
      </c>
      <c r="M1119">
        <f t="shared" si="85"/>
        <v>7.72</v>
      </c>
      <c r="N1119" t="str">
        <f t="shared" si="86"/>
        <v>Medium</v>
      </c>
      <c r="O1119" t="str">
        <f t="shared" si="87"/>
        <v>Low  Fat</v>
      </c>
      <c r="P1119">
        <f t="shared" si="88"/>
        <v>17</v>
      </c>
      <c r="Q1119">
        <f t="shared" ca="1" si="89"/>
        <v>27</v>
      </c>
      <c r="R1119" t="str">
        <f>IFERROR(VLOOKUP(J1119,#REF!, 2,0),"Unknown")</f>
        <v>Unknown</v>
      </c>
    </row>
    <row r="1120" spans="1:18" ht="12.5" x14ac:dyDescent="0.25">
      <c r="A1120" s="1" t="s">
        <v>1285</v>
      </c>
      <c r="B1120" s="1">
        <v>7.72</v>
      </c>
      <c r="C1120" s="1" t="s">
        <v>92</v>
      </c>
      <c r="D1120" s="7">
        <v>5.1970837999999998E-2</v>
      </c>
      <c r="E1120" s="1" t="s">
        <v>28</v>
      </c>
      <c r="F1120" s="4">
        <v>79.798599999999993</v>
      </c>
      <c r="G1120" s="1" t="s">
        <v>62</v>
      </c>
      <c r="H1120" s="1">
        <v>2004</v>
      </c>
      <c r="I1120" s="1" t="s">
        <v>51</v>
      </c>
      <c r="J1120" s="1" t="s">
        <v>45</v>
      </c>
      <c r="K1120" s="1" t="s">
        <v>18</v>
      </c>
      <c r="L1120" s="4">
        <v>2336.9580000000001</v>
      </c>
      <c r="M1120">
        <f t="shared" si="85"/>
        <v>7.72</v>
      </c>
      <c r="N1120" t="str">
        <f t="shared" si="86"/>
        <v>Small</v>
      </c>
      <c r="O1120" t="str">
        <f t="shared" si="87"/>
        <v>Low  Fat</v>
      </c>
      <c r="P1120">
        <f t="shared" si="88"/>
        <v>29</v>
      </c>
      <c r="Q1120">
        <f t="shared" ca="1" si="89"/>
        <v>22</v>
      </c>
      <c r="R1120" t="str">
        <f>IFERROR(VLOOKUP(J1120,#REF!, 2,0),"Unknown")</f>
        <v>Unknown</v>
      </c>
    </row>
    <row r="1121" spans="1:18" ht="12.5" x14ac:dyDescent="0.25">
      <c r="A1121" s="1" t="s">
        <v>1285</v>
      </c>
      <c r="B1121" s="1">
        <v>7.72</v>
      </c>
      <c r="C1121" s="1" t="s">
        <v>13</v>
      </c>
      <c r="D1121" s="7">
        <v>5.2086084999999997E-2</v>
      </c>
      <c r="E1121" s="1" t="s">
        <v>28</v>
      </c>
      <c r="F1121" s="4">
        <v>76.898600000000002</v>
      </c>
      <c r="G1121" s="1" t="s">
        <v>44</v>
      </c>
      <c r="H1121" s="1">
        <v>2002</v>
      </c>
      <c r="J1121" s="1" t="s">
        <v>45</v>
      </c>
      <c r="K1121" s="1" t="s">
        <v>18</v>
      </c>
      <c r="L1121" s="4">
        <v>467.39159999999998</v>
      </c>
      <c r="M1121">
        <f t="shared" si="85"/>
        <v>7.72</v>
      </c>
      <c r="N1121" t="str">
        <f t="shared" si="86"/>
        <v>Small</v>
      </c>
      <c r="O1121" t="str">
        <f t="shared" si="87"/>
        <v>Low  Fat</v>
      </c>
      <c r="P1121">
        <f t="shared" si="88"/>
        <v>6</v>
      </c>
      <c r="Q1121">
        <f t="shared" ca="1" si="89"/>
        <v>24</v>
      </c>
      <c r="R1121" t="str">
        <f>IFERROR(VLOOKUP(J1121,#REF!, 2,0),"Unknown")</f>
        <v>Unknown</v>
      </c>
    </row>
    <row r="1122" spans="1:18" ht="12.5" x14ac:dyDescent="0.25">
      <c r="A1122" s="1" t="s">
        <v>322</v>
      </c>
      <c r="B1122" s="1">
        <v>7.4749999999999996</v>
      </c>
      <c r="C1122" s="1" t="s">
        <v>13</v>
      </c>
      <c r="D1122" s="7">
        <v>0.148821808</v>
      </c>
      <c r="E1122" s="1" t="s">
        <v>28</v>
      </c>
      <c r="F1122" s="4">
        <v>241.28540000000001</v>
      </c>
      <c r="G1122" s="1" t="s">
        <v>44</v>
      </c>
      <c r="H1122" s="1">
        <v>2002</v>
      </c>
      <c r="J1122" s="1" t="s">
        <v>45</v>
      </c>
      <c r="K1122" s="1" t="s">
        <v>18</v>
      </c>
      <c r="L1122" s="4">
        <v>5317.0788000000002</v>
      </c>
      <c r="M1122">
        <f t="shared" si="85"/>
        <v>7.4749999999999996</v>
      </c>
      <c r="N1122" t="str">
        <f t="shared" si="86"/>
        <v>Small</v>
      </c>
      <c r="O1122" t="str">
        <f t="shared" si="87"/>
        <v>Low  Fat</v>
      </c>
      <c r="P1122">
        <f t="shared" si="88"/>
        <v>22</v>
      </c>
      <c r="Q1122">
        <f t="shared" ca="1" si="89"/>
        <v>24</v>
      </c>
      <c r="R1122" t="str">
        <f>IFERROR(VLOOKUP(J1122,#REF!, 2,0),"Unknown")</f>
        <v>Unknown</v>
      </c>
    </row>
    <row r="1123" spans="1:18" ht="12.5" x14ac:dyDescent="0.25">
      <c r="A1123" s="1" t="s">
        <v>322</v>
      </c>
      <c r="B1123" s="1">
        <v>7.4749999999999996</v>
      </c>
      <c r="C1123" s="1" t="s">
        <v>13</v>
      </c>
      <c r="D1123" s="7">
        <v>0.14849252099999999</v>
      </c>
      <c r="E1123" s="1" t="s">
        <v>28</v>
      </c>
      <c r="F1123" s="4">
        <v>240.68539999999999</v>
      </c>
      <c r="G1123" s="1" t="s">
        <v>62</v>
      </c>
      <c r="H1123" s="1">
        <v>2004</v>
      </c>
      <c r="I1123" s="1" t="s">
        <v>51</v>
      </c>
      <c r="J1123" s="1" t="s">
        <v>45</v>
      </c>
      <c r="K1123" s="1" t="s">
        <v>18</v>
      </c>
      <c r="L1123" s="4">
        <v>1691.7978000000001</v>
      </c>
      <c r="M1123">
        <f t="shared" si="85"/>
        <v>7.4749999999999996</v>
      </c>
      <c r="N1123" t="str">
        <f t="shared" si="86"/>
        <v>Small</v>
      </c>
      <c r="O1123" t="str">
        <f t="shared" si="87"/>
        <v>Low  Fat</v>
      </c>
      <c r="P1123">
        <f t="shared" si="88"/>
        <v>7</v>
      </c>
      <c r="Q1123">
        <f t="shared" ca="1" si="89"/>
        <v>22</v>
      </c>
      <c r="R1123" t="str">
        <f>IFERROR(VLOOKUP(J1123,#REF!, 2,0),"Unknown")</f>
        <v>Unknown</v>
      </c>
    </row>
    <row r="1124" spans="1:18" ht="12.5" x14ac:dyDescent="0.25">
      <c r="A1124" s="1" t="s">
        <v>322</v>
      </c>
      <c r="C1124" s="1" t="s">
        <v>13</v>
      </c>
      <c r="D1124" s="7">
        <v>0</v>
      </c>
      <c r="E1124" s="1" t="s">
        <v>28</v>
      </c>
      <c r="F1124" s="4">
        <v>242.9854</v>
      </c>
      <c r="G1124" s="1" t="s">
        <v>40</v>
      </c>
      <c r="H1124" s="1">
        <v>1985</v>
      </c>
      <c r="I1124" s="1" t="s">
        <v>16</v>
      </c>
      <c r="J1124" s="1" t="s">
        <v>23</v>
      </c>
      <c r="K1124" s="1" t="s">
        <v>41</v>
      </c>
      <c r="L1124" s="4">
        <v>6767.1912000000002</v>
      </c>
      <c r="M1124">
        <f t="shared" si="85"/>
        <v>12.857645184136201</v>
      </c>
      <c r="N1124" t="str">
        <f t="shared" si="86"/>
        <v>Medium</v>
      </c>
      <c r="O1124" t="str">
        <f t="shared" si="87"/>
        <v>Low  Fat</v>
      </c>
      <c r="P1124">
        <f t="shared" si="88"/>
        <v>28</v>
      </c>
      <c r="Q1124">
        <f t="shared" ca="1" si="89"/>
        <v>41</v>
      </c>
      <c r="R1124" t="str">
        <f>IFERROR(VLOOKUP(J1124,#REF!, 2,0),"Unknown")</f>
        <v>Unknown</v>
      </c>
    </row>
    <row r="1125" spans="1:18" ht="12.5" x14ac:dyDescent="0.25">
      <c r="A1125" s="1" t="s">
        <v>322</v>
      </c>
      <c r="B1125" s="1">
        <v>7.4749999999999996</v>
      </c>
      <c r="C1125" s="1" t="s">
        <v>13</v>
      </c>
      <c r="D1125" s="7">
        <v>0.14912561499999999</v>
      </c>
      <c r="E1125" s="1" t="s">
        <v>28</v>
      </c>
      <c r="F1125" s="4">
        <v>241.68539999999999</v>
      </c>
      <c r="G1125" s="1" t="s">
        <v>22</v>
      </c>
      <c r="H1125" s="1">
        <v>2009</v>
      </c>
      <c r="I1125" s="1" t="s">
        <v>16</v>
      </c>
      <c r="J1125" s="1" t="s">
        <v>23</v>
      </c>
      <c r="K1125" s="1" t="s">
        <v>24</v>
      </c>
      <c r="L1125" s="4">
        <v>6042.1350000000002</v>
      </c>
      <c r="M1125">
        <f t="shared" si="85"/>
        <v>7.4749999999999996</v>
      </c>
      <c r="N1125" t="str">
        <f t="shared" si="86"/>
        <v>Medium</v>
      </c>
      <c r="O1125" t="str">
        <f t="shared" si="87"/>
        <v>Low  Fat</v>
      </c>
      <c r="P1125">
        <f t="shared" si="88"/>
        <v>25</v>
      </c>
      <c r="Q1125">
        <f t="shared" ca="1" si="89"/>
        <v>17</v>
      </c>
      <c r="R1125" t="str">
        <f>IFERROR(VLOOKUP(J1125,#REF!, 2,0),"Unknown")</f>
        <v>Unknown</v>
      </c>
    </row>
    <row r="1126" spans="1:18" ht="12.5" x14ac:dyDescent="0.25">
      <c r="A1126" s="1" t="s">
        <v>322</v>
      </c>
      <c r="B1126" s="1">
        <v>7.4749999999999996</v>
      </c>
      <c r="C1126" s="1" t="s">
        <v>13</v>
      </c>
      <c r="D1126" s="7">
        <v>0.14936069799999999</v>
      </c>
      <c r="E1126" s="1" t="s">
        <v>28</v>
      </c>
      <c r="F1126" s="4">
        <v>243.4854</v>
      </c>
      <c r="G1126" s="1" t="s">
        <v>47</v>
      </c>
      <c r="H1126" s="1">
        <v>2007</v>
      </c>
      <c r="J1126" s="1" t="s">
        <v>45</v>
      </c>
      <c r="K1126" s="1" t="s">
        <v>18</v>
      </c>
      <c r="L1126" s="4">
        <v>1691.7978000000001</v>
      </c>
      <c r="M1126">
        <f t="shared" si="85"/>
        <v>7.4749999999999996</v>
      </c>
      <c r="N1126" t="str">
        <f t="shared" si="86"/>
        <v>Small</v>
      </c>
      <c r="O1126" t="str">
        <f t="shared" si="87"/>
        <v>Low  Fat</v>
      </c>
      <c r="P1126">
        <f t="shared" si="88"/>
        <v>7</v>
      </c>
      <c r="Q1126">
        <f t="shared" ca="1" si="89"/>
        <v>19</v>
      </c>
      <c r="R1126" t="str">
        <f>IFERROR(VLOOKUP(J1126,#REF!, 2,0),"Unknown")</f>
        <v>Unknown</v>
      </c>
    </row>
    <row r="1127" spans="1:18" ht="12.5" x14ac:dyDescent="0.25">
      <c r="A1127" s="1" t="s">
        <v>858</v>
      </c>
      <c r="B1127" s="1">
        <v>8.02</v>
      </c>
      <c r="C1127" s="1" t="s">
        <v>13</v>
      </c>
      <c r="D1127" s="7">
        <v>0.111419588</v>
      </c>
      <c r="E1127" s="1" t="s">
        <v>38</v>
      </c>
      <c r="F1127" s="4">
        <v>154.3998</v>
      </c>
      <c r="G1127" s="1" t="s">
        <v>62</v>
      </c>
      <c r="H1127" s="1">
        <v>2004</v>
      </c>
      <c r="I1127" s="1" t="s">
        <v>51</v>
      </c>
      <c r="J1127" s="1" t="s">
        <v>45</v>
      </c>
      <c r="K1127" s="1" t="s">
        <v>18</v>
      </c>
      <c r="L1127" s="4">
        <v>3383.5956000000001</v>
      </c>
      <c r="M1127">
        <f t="shared" si="85"/>
        <v>8.02</v>
      </c>
      <c r="N1127" t="str">
        <f t="shared" si="86"/>
        <v>Small</v>
      </c>
      <c r="O1127" t="str">
        <f t="shared" si="87"/>
        <v>Low  Fat</v>
      </c>
      <c r="P1127">
        <f t="shared" si="88"/>
        <v>22</v>
      </c>
      <c r="Q1127">
        <f t="shared" ca="1" si="89"/>
        <v>22</v>
      </c>
      <c r="R1127" t="str">
        <f>IFERROR(VLOOKUP(J1127,#REF!, 2,0),"Unknown")</f>
        <v>Unknown</v>
      </c>
    </row>
    <row r="1128" spans="1:18" ht="12.5" x14ac:dyDescent="0.25">
      <c r="A1128" s="1" t="s">
        <v>858</v>
      </c>
      <c r="B1128" s="1">
        <v>8.02</v>
      </c>
      <c r="C1128" s="1" t="s">
        <v>13</v>
      </c>
      <c r="D1128" s="7">
        <v>0.111613921</v>
      </c>
      <c r="E1128" s="1" t="s">
        <v>38</v>
      </c>
      <c r="F1128" s="4">
        <v>152.69980000000001</v>
      </c>
      <c r="G1128" s="1" t="s">
        <v>15</v>
      </c>
      <c r="H1128" s="1">
        <v>1999</v>
      </c>
      <c r="I1128" s="1" t="s">
        <v>16</v>
      </c>
      <c r="J1128" s="1" t="s">
        <v>17</v>
      </c>
      <c r="K1128" s="1" t="s">
        <v>18</v>
      </c>
      <c r="L1128" s="4">
        <v>3383.5956000000001</v>
      </c>
      <c r="M1128">
        <f t="shared" si="85"/>
        <v>8.02</v>
      </c>
      <c r="N1128" t="str">
        <f t="shared" si="86"/>
        <v>Medium</v>
      </c>
      <c r="O1128" t="str">
        <f t="shared" si="87"/>
        <v>Low  Fat</v>
      </c>
      <c r="P1128">
        <f t="shared" si="88"/>
        <v>22</v>
      </c>
      <c r="Q1128">
        <f t="shared" ca="1" si="89"/>
        <v>27</v>
      </c>
      <c r="R1128" t="str">
        <f>IFERROR(VLOOKUP(J1128,#REF!, 2,0),"Unknown")</f>
        <v>Unknown</v>
      </c>
    </row>
    <row r="1129" spans="1:18" ht="12.5" x14ac:dyDescent="0.25">
      <c r="A1129" s="1" t="s">
        <v>858</v>
      </c>
      <c r="B1129" s="1">
        <v>8.02</v>
      </c>
      <c r="C1129" s="1" t="s">
        <v>13</v>
      </c>
      <c r="D1129" s="7">
        <v>0.18652881900000001</v>
      </c>
      <c r="E1129" s="1" t="s">
        <v>38</v>
      </c>
      <c r="F1129" s="4">
        <v>151.99979999999999</v>
      </c>
      <c r="G1129" s="1" t="s">
        <v>29</v>
      </c>
      <c r="H1129" s="1">
        <v>1998</v>
      </c>
      <c r="J1129" s="1" t="s">
        <v>23</v>
      </c>
      <c r="K1129" s="1" t="s">
        <v>30</v>
      </c>
      <c r="L1129" s="4">
        <v>307.59960000000001</v>
      </c>
      <c r="M1129">
        <f t="shared" si="85"/>
        <v>8.02</v>
      </c>
      <c r="N1129" t="str">
        <f t="shared" si="86"/>
        <v>Small</v>
      </c>
      <c r="O1129" t="str">
        <f t="shared" si="87"/>
        <v>Low  Fat</v>
      </c>
      <c r="P1129">
        <f t="shared" si="88"/>
        <v>2</v>
      </c>
      <c r="Q1129">
        <f t="shared" ca="1" si="89"/>
        <v>28</v>
      </c>
      <c r="R1129" t="str">
        <f>IFERROR(VLOOKUP(J1129,#REF!, 2,0),"Unknown")</f>
        <v>Unknown</v>
      </c>
    </row>
    <row r="1130" spans="1:18" ht="12.5" x14ac:dyDescent="0.25">
      <c r="A1130" s="1" t="s">
        <v>858</v>
      </c>
      <c r="C1130" s="1" t="s">
        <v>13</v>
      </c>
      <c r="D1130" s="7">
        <v>0.110901004</v>
      </c>
      <c r="E1130" s="1" t="s">
        <v>38</v>
      </c>
      <c r="F1130" s="4">
        <v>155.09979999999999</v>
      </c>
      <c r="G1130" s="1" t="s">
        <v>40</v>
      </c>
      <c r="H1130" s="1">
        <v>1985</v>
      </c>
      <c r="I1130" s="1" t="s">
        <v>16</v>
      </c>
      <c r="J1130" s="1" t="s">
        <v>23</v>
      </c>
      <c r="K1130" s="1" t="s">
        <v>41</v>
      </c>
      <c r="L1130" s="4">
        <v>2768.3964000000001</v>
      </c>
      <c r="M1130">
        <f t="shared" si="85"/>
        <v>12.857645184136201</v>
      </c>
      <c r="N1130" t="str">
        <f t="shared" si="86"/>
        <v>Medium</v>
      </c>
      <c r="O1130" t="str">
        <f t="shared" si="87"/>
        <v>Low  Fat</v>
      </c>
      <c r="P1130">
        <f t="shared" si="88"/>
        <v>18</v>
      </c>
      <c r="Q1130">
        <f t="shared" ca="1" si="89"/>
        <v>41</v>
      </c>
      <c r="R1130" t="str">
        <f>IFERROR(VLOOKUP(J1130,#REF!, 2,0),"Unknown")</f>
        <v>Unknown</v>
      </c>
    </row>
    <row r="1131" spans="1:18" ht="12.5" x14ac:dyDescent="0.25">
      <c r="A1131" s="1" t="s">
        <v>858</v>
      </c>
      <c r="B1131" s="1">
        <v>8.02</v>
      </c>
      <c r="C1131" s="1" t="s">
        <v>13</v>
      </c>
      <c r="D1131" s="7">
        <v>0.111666665</v>
      </c>
      <c r="E1131" s="1" t="s">
        <v>38</v>
      </c>
      <c r="F1131" s="4">
        <v>155.2998</v>
      </c>
      <c r="G1131" s="1" t="s">
        <v>44</v>
      </c>
      <c r="H1131" s="1">
        <v>2002</v>
      </c>
      <c r="J1131" s="1" t="s">
        <v>45</v>
      </c>
      <c r="K1131" s="1" t="s">
        <v>18</v>
      </c>
      <c r="L1131" s="4">
        <v>1230.3984</v>
      </c>
      <c r="M1131">
        <f t="shared" si="85"/>
        <v>8.02</v>
      </c>
      <c r="N1131" t="str">
        <f t="shared" si="86"/>
        <v>Small</v>
      </c>
      <c r="O1131" t="str">
        <f t="shared" si="87"/>
        <v>Low  Fat</v>
      </c>
      <c r="P1131">
        <f t="shared" si="88"/>
        <v>8</v>
      </c>
      <c r="Q1131">
        <f t="shared" ca="1" si="89"/>
        <v>24</v>
      </c>
      <c r="R1131" t="str">
        <f>IFERROR(VLOOKUP(J1131,#REF!, 2,0),"Unknown")</f>
        <v>Unknown</v>
      </c>
    </row>
    <row r="1132" spans="1:18" ht="12.5" x14ac:dyDescent="0.25">
      <c r="A1132" s="1" t="s">
        <v>1153</v>
      </c>
      <c r="B1132" s="1">
        <v>19.2</v>
      </c>
      <c r="C1132" s="1" t="s">
        <v>20</v>
      </c>
      <c r="D1132" s="7">
        <v>5.6202129999999998E-3</v>
      </c>
      <c r="E1132" s="1" t="s">
        <v>119</v>
      </c>
      <c r="F1132" s="4">
        <v>226.6062</v>
      </c>
      <c r="G1132" s="1" t="s">
        <v>47</v>
      </c>
      <c r="H1132" s="1">
        <v>2007</v>
      </c>
      <c r="J1132" s="1" t="s">
        <v>45</v>
      </c>
      <c r="K1132" s="1" t="s">
        <v>18</v>
      </c>
      <c r="L1132" s="4">
        <v>5191.2425999999996</v>
      </c>
      <c r="M1132">
        <f t="shared" si="85"/>
        <v>19.2</v>
      </c>
      <c r="N1132" t="str">
        <f t="shared" si="86"/>
        <v>Small</v>
      </c>
      <c r="O1132" t="str">
        <f t="shared" si="87"/>
        <v>Regular</v>
      </c>
      <c r="P1132">
        <f t="shared" si="88"/>
        <v>23</v>
      </c>
      <c r="Q1132">
        <f t="shared" ca="1" si="89"/>
        <v>19</v>
      </c>
      <c r="R1132" t="str">
        <f>IFERROR(VLOOKUP(J1132,#REF!, 2,0),"Unknown")</f>
        <v>Unknown</v>
      </c>
    </row>
    <row r="1133" spans="1:18" ht="12.5" x14ac:dyDescent="0.25">
      <c r="A1133" s="1" t="s">
        <v>1153</v>
      </c>
      <c r="C1133" s="1" t="s">
        <v>20</v>
      </c>
      <c r="D1133" s="7">
        <v>5.5615380000000004E-3</v>
      </c>
      <c r="E1133" s="1" t="s">
        <v>119</v>
      </c>
      <c r="F1133" s="4">
        <v>224.00620000000001</v>
      </c>
      <c r="G1133" s="1" t="s">
        <v>40</v>
      </c>
      <c r="H1133" s="1">
        <v>1985</v>
      </c>
      <c r="I1133" s="1" t="s">
        <v>16</v>
      </c>
      <c r="J1133" s="1" t="s">
        <v>23</v>
      </c>
      <c r="K1133" s="1" t="s">
        <v>41</v>
      </c>
      <c r="L1133" s="4">
        <v>3837.0054</v>
      </c>
      <c r="M1133">
        <f t="shared" si="85"/>
        <v>12.857645184136201</v>
      </c>
      <c r="N1133" t="str">
        <f t="shared" si="86"/>
        <v>Medium</v>
      </c>
      <c r="O1133" t="str">
        <f t="shared" si="87"/>
        <v>Regular</v>
      </c>
      <c r="P1133">
        <f t="shared" si="88"/>
        <v>17</v>
      </c>
      <c r="Q1133">
        <f t="shared" ca="1" si="89"/>
        <v>41</v>
      </c>
      <c r="R1133" t="str">
        <f>IFERROR(VLOOKUP(J1133,#REF!, 2,0),"Unknown")</f>
        <v>Unknown</v>
      </c>
    </row>
    <row r="1134" spans="1:18" ht="12.5" x14ac:dyDescent="0.25">
      <c r="A1134" s="1" t="s">
        <v>1153</v>
      </c>
      <c r="B1134" s="1">
        <v>19.2</v>
      </c>
      <c r="C1134" s="1" t="s">
        <v>129</v>
      </c>
      <c r="D1134" s="7">
        <v>5.5839510000000002E-3</v>
      </c>
      <c r="E1134" s="1" t="s">
        <v>119</v>
      </c>
      <c r="F1134" s="4">
        <v>226.90620000000001</v>
      </c>
      <c r="G1134" s="1" t="s">
        <v>33</v>
      </c>
      <c r="H1134" s="1">
        <v>1987</v>
      </c>
      <c r="I1134" s="1" t="s">
        <v>34</v>
      </c>
      <c r="J1134" s="1" t="s">
        <v>23</v>
      </c>
      <c r="K1134" s="1" t="s">
        <v>18</v>
      </c>
      <c r="L1134" s="4">
        <v>4514.1239999999998</v>
      </c>
      <c r="M1134">
        <f t="shared" si="85"/>
        <v>19.2</v>
      </c>
      <c r="N1134" t="str">
        <f t="shared" si="86"/>
        <v>High</v>
      </c>
      <c r="O1134" t="str">
        <f t="shared" si="87"/>
        <v>Regular</v>
      </c>
      <c r="P1134">
        <f t="shared" si="88"/>
        <v>20</v>
      </c>
      <c r="Q1134">
        <f t="shared" ca="1" si="89"/>
        <v>39</v>
      </c>
      <c r="R1134" t="str">
        <f>IFERROR(VLOOKUP(J1134,#REF!, 2,0),"Unknown")</f>
        <v>Unknown</v>
      </c>
    </row>
    <row r="1135" spans="1:18" ht="12.5" x14ac:dyDescent="0.25">
      <c r="A1135" s="1" t="s">
        <v>1153</v>
      </c>
      <c r="C1135" s="1" t="s">
        <v>20</v>
      </c>
      <c r="D1135" s="7">
        <v>9.7849200000000008E-3</v>
      </c>
      <c r="E1135" s="1" t="s">
        <v>119</v>
      </c>
      <c r="F1135" s="4">
        <v>225.90620000000001</v>
      </c>
      <c r="G1135" s="1" t="s">
        <v>67</v>
      </c>
      <c r="H1135" s="1">
        <v>1985</v>
      </c>
      <c r="I1135" s="1" t="s">
        <v>51</v>
      </c>
      <c r="J1135" s="1" t="s">
        <v>17</v>
      </c>
      <c r="K1135" s="1" t="s">
        <v>30</v>
      </c>
      <c r="L1135" s="4">
        <v>451.41239999999999</v>
      </c>
      <c r="M1135">
        <f t="shared" si="85"/>
        <v>12.857645184136201</v>
      </c>
      <c r="N1135" t="str">
        <f t="shared" si="86"/>
        <v>Small</v>
      </c>
      <c r="O1135" t="str">
        <f t="shared" si="87"/>
        <v>Regular</v>
      </c>
      <c r="P1135">
        <f t="shared" si="88"/>
        <v>2</v>
      </c>
      <c r="Q1135">
        <f t="shared" ca="1" si="89"/>
        <v>41</v>
      </c>
      <c r="R1135" t="str">
        <f>IFERROR(VLOOKUP(J1135,#REF!, 2,0),"Unknown")</f>
        <v>Unknown</v>
      </c>
    </row>
    <row r="1136" spans="1:18" ht="12.5" x14ac:dyDescent="0.25">
      <c r="A1136" s="1" t="s">
        <v>1153</v>
      </c>
      <c r="B1136" s="1">
        <v>19.2</v>
      </c>
      <c r="C1136" s="1" t="s">
        <v>20</v>
      </c>
      <c r="D1136" s="7">
        <v>0</v>
      </c>
      <c r="E1136" s="1" t="s">
        <v>119</v>
      </c>
      <c r="F1136" s="4">
        <v>223.80619999999999</v>
      </c>
      <c r="G1136" s="1" t="s">
        <v>44</v>
      </c>
      <c r="H1136" s="1">
        <v>2002</v>
      </c>
      <c r="J1136" s="1" t="s">
        <v>45</v>
      </c>
      <c r="K1136" s="1" t="s">
        <v>18</v>
      </c>
      <c r="L1136" s="4">
        <v>5642.6549999999997</v>
      </c>
      <c r="M1136">
        <f t="shared" si="85"/>
        <v>19.2</v>
      </c>
      <c r="N1136" t="str">
        <f t="shared" si="86"/>
        <v>Small</v>
      </c>
      <c r="O1136" t="str">
        <f t="shared" si="87"/>
        <v>Regular</v>
      </c>
      <c r="P1136">
        <f t="shared" si="88"/>
        <v>25</v>
      </c>
      <c r="Q1136">
        <f t="shared" ca="1" si="89"/>
        <v>24</v>
      </c>
      <c r="R1136" t="str">
        <f>IFERROR(VLOOKUP(J1136,#REF!, 2,0),"Unknown")</f>
        <v>Unknown</v>
      </c>
    </row>
    <row r="1137" spans="1:18" ht="12.5" x14ac:dyDescent="0.25">
      <c r="A1137" s="1" t="s">
        <v>1153</v>
      </c>
      <c r="B1137" s="1">
        <v>19.2</v>
      </c>
      <c r="C1137" s="1" t="s">
        <v>20</v>
      </c>
      <c r="D1137" s="7">
        <v>5.6113669999999999E-3</v>
      </c>
      <c r="E1137" s="1" t="s">
        <v>119</v>
      </c>
      <c r="F1137" s="4">
        <v>226.2062</v>
      </c>
      <c r="G1137" s="1" t="s">
        <v>22</v>
      </c>
      <c r="H1137" s="1">
        <v>2009</v>
      </c>
      <c r="I1137" s="1" t="s">
        <v>16</v>
      </c>
      <c r="J1137" s="1" t="s">
        <v>23</v>
      </c>
      <c r="K1137" s="1" t="s">
        <v>24</v>
      </c>
      <c r="L1137" s="4">
        <v>1579.9434000000001</v>
      </c>
      <c r="M1137">
        <f t="shared" si="85"/>
        <v>19.2</v>
      </c>
      <c r="N1137" t="str">
        <f t="shared" si="86"/>
        <v>Medium</v>
      </c>
      <c r="O1137" t="str">
        <f t="shared" si="87"/>
        <v>Regular</v>
      </c>
      <c r="P1137">
        <f t="shared" si="88"/>
        <v>7</v>
      </c>
      <c r="Q1137">
        <f t="shared" ca="1" si="89"/>
        <v>17</v>
      </c>
      <c r="R1137" t="str">
        <f>IFERROR(VLOOKUP(J1137,#REF!, 2,0),"Unknown")</f>
        <v>Unknown</v>
      </c>
    </row>
    <row r="1138" spans="1:18" ht="12.5" x14ac:dyDescent="0.25">
      <c r="A1138" s="1" t="s">
        <v>818</v>
      </c>
      <c r="B1138" s="1">
        <v>14</v>
      </c>
      <c r="C1138" s="1" t="s">
        <v>129</v>
      </c>
      <c r="D1138" s="7">
        <v>3.1267495999999999E-2</v>
      </c>
      <c r="E1138" s="1" t="s">
        <v>75</v>
      </c>
      <c r="F1138" s="4">
        <v>51.463999999999999</v>
      </c>
      <c r="G1138" s="1" t="s">
        <v>50</v>
      </c>
      <c r="H1138" s="1">
        <v>1997</v>
      </c>
      <c r="I1138" s="1" t="s">
        <v>51</v>
      </c>
      <c r="J1138" s="1" t="s">
        <v>17</v>
      </c>
      <c r="K1138" s="1" t="s">
        <v>18</v>
      </c>
      <c r="L1138" s="4">
        <v>692.43200000000002</v>
      </c>
      <c r="M1138">
        <f t="shared" si="85"/>
        <v>14</v>
      </c>
      <c r="N1138" t="str">
        <f t="shared" si="86"/>
        <v>Small</v>
      </c>
      <c r="O1138" t="str">
        <f t="shared" si="87"/>
        <v>Regular</v>
      </c>
      <c r="P1138">
        <f t="shared" si="88"/>
        <v>13</v>
      </c>
      <c r="Q1138">
        <f t="shared" ca="1" si="89"/>
        <v>29</v>
      </c>
      <c r="R1138" t="str">
        <f>IFERROR(VLOOKUP(J1138,#REF!, 2,0),"Unknown")</f>
        <v>Unknown</v>
      </c>
    </row>
    <row r="1139" spans="1:18" ht="12.5" x14ac:dyDescent="0.25">
      <c r="A1139" s="1" t="s">
        <v>818</v>
      </c>
      <c r="B1139" s="1">
        <v>14</v>
      </c>
      <c r="C1139" s="1" t="s">
        <v>129</v>
      </c>
      <c r="D1139" s="7">
        <v>3.1444356999999999E-2</v>
      </c>
      <c r="E1139" s="1" t="s">
        <v>75</v>
      </c>
      <c r="F1139" s="4">
        <v>53.764000000000003</v>
      </c>
      <c r="G1139" s="1" t="s">
        <v>47</v>
      </c>
      <c r="H1139" s="1">
        <v>2007</v>
      </c>
      <c r="J1139" s="1" t="s">
        <v>45</v>
      </c>
      <c r="K1139" s="1" t="s">
        <v>18</v>
      </c>
      <c r="L1139" s="4">
        <v>798.96</v>
      </c>
      <c r="M1139">
        <f t="shared" si="85"/>
        <v>14</v>
      </c>
      <c r="N1139" t="str">
        <f t="shared" si="86"/>
        <v>Small</v>
      </c>
      <c r="O1139" t="str">
        <f t="shared" si="87"/>
        <v>Regular</v>
      </c>
      <c r="P1139">
        <f t="shared" si="88"/>
        <v>15</v>
      </c>
      <c r="Q1139">
        <f t="shared" ca="1" si="89"/>
        <v>19</v>
      </c>
      <c r="R1139" t="str">
        <f>IFERROR(VLOOKUP(J1139,#REF!, 2,0),"Unknown")</f>
        <v>Unknown</v>
      </c>
    </row>
    <row r="1140" spans="1:18" ht="12.5" x14ac:dyDescent="0.25">
      <c r="A1140" s="1" t="s">
        <v>818</v>
      </c>
      <c r="B1140" s="1">
        <v>14</v>
      </c>
      <c r="C1140" s="1" t="s">
        <v>20</v>
      </c>
      <c r="D1140" s="7">
        <v>3.1330906999999998E-2</v>
      </c>
      <c r="E1140" s="1" t="s">
        <v>75</v>
      </c>
      <c r="F1140" s="4">
        <v>52.363999999999997</v>
      </c>
      <c r="G1140" s="1" t="s">
        <v>44</v>
      </c>
      <c r="H1140" s="1">
        <v>2002</v>
      </c>
      <c r="J1140" s="1" t="s">
        <v>45</v>
      </c>
      <c r="K1140" s="1" t="s">
        <v>18</v>
      </c>
      <c r="L1140" s="4">
        <v>745.69600000000003</v>
      </c>
      <c r="M1140">
        <f t="shared" si="85"/>
        <v>14</v>
      </c>
      <c r="N1140" t="str">
        <f t="shared" si="86"/>
        <v>Small</v>
      </c>
      <c r="O1140" t="str">
        <f t="shared" si="87"/>
        <v>Regular</v>
      </c>
      <c r="P1140">
        <f t="shared" si="88"/>
        <v>14</v>
      </c>
      <c r="Q1140">
        <f t="shared" ca="1" si="89"/>
        <v>24</v>
      </c>
      <c r="R1140" t="str">
        <f>IFERROR(VLOOKUP(J1140,#REF!, 2,0),"Unknown")</f>
        <v>Unknown</v>
      </c>
    </row>
    <row r="1141" spans="1:18" ht="12.5" x14ac:dyDescent="0.25">
      <c r="A1141" s="1" t="s">
        <v>818</v>
      </c>
      <c r="B1141" s="1">
        <v>14</v>
      </c>
      <c r="C1141" s="1" t="s">
        <v>20</v>
      </c>
      <c r="D1141" s="7">
        <v>3.1261583000000003E-2</v>
      </c>
      <c r="E1141" s="1" t="s">
        <v>75</v>
      </c>
      <c r="F1141" s="4">
        <v>52.564</v>
      </c>
      <c r="G1141" s="1" t="s">
        <v>62</v>
      </c>
      <c r="H1141" s="1">
        <v>2004</v>
      </c>
      <c r="I1141" s="1" t="s">
        <v>51</v>
      </c>
      <c r="J1141" s="1" t="s">
        <v>45</v>
      </c>
      <c r="K1141" s="1" t="s">
        <v>18</v>
      </c>
      <c r="L1141" s="4">
        <v>639.16800000000001</v>
      </c>
      <c r="M1141">
        <f t="shared" si="85"/>
        <v>14</v>
      </c>
      <c r="N1141" t="str">
        <f t="shared" si="86"/>
        <v>Small</v>
      </c>
      <c r="O1141" t="str">
        <f t="shared" si="87"/>
        <v>Regular</v>
      </c>
      <c r="P1141">
        <f t="shared" si="88"/>
        <v>12</v>
      </c>
      <c r="Q1141">
        <f t="shared" ca="1" si="89"/>
        <v>22</v>
      </c>
      <c r="R1141" t="str">
        <f>IFERROR(VLOOKUP(J1141,#REF!, 2,0),"Unknown")</f>
        <v>Unknown</v>
      </c>
    </row>
    <row r="1142" spans="1:18" ht="12.5" x14ac:dyDescent="0.25">
      <c r="A1142" s="1" t="s">
        <v>818</v>
      </c>
      <c r="C1142" s="1" t="s">
        <v>20</v>
      </c>
      <c r="D1142" s="7">
        <v>3.1116081E-2</v>
      </c>
      <c r="E1142" s="1" t="s">
        <v>75</v>
      </c>
      <c r="F1142" s="4">
        <v>55.264000000000003</v>
      </c>
      <c r="G1142" s="1" t="s">
        <v>40</v>
      </c>
      <c r="H1142" s="1">
        <v>1985</v>
      </c>
      <c r="I1142" s="1" t="s">
        <v>16</v>
      </c>
      <c r="J1142" s="1" t="s">
        <v>23</v>
      </c>
      <c r="K1142" s="1" t="s">
        <v>41</v>
      </c>
      <c r="L1142" s="4">
        <v>1544.6559999999999</v>
      </c>
      <c r="M1142">
        <f t="shared" si="85"/>
        <v>12.857645184136201</v>
      </c>
      <c r="N1142" t="str">
        <f t="shared" si="86"/>
        <v>Medium</v>
      </c>
      <c r="O1142" t="str">
        <f t="shared" si="87"/>
        <v>Regular</v>
      </c>
      <c r="P1142">
        <f t="shared" si="88"/>
        <v>28</v>
      </c>
      <c r="Q1142">
        <f t="shared" ca="1" si="89"/>
        <v>41</v>
      </c>
      <c r="R1142" t="str">
        <f>IFERROR(VLOOKUP(J1142,#REF!, 2,0),"Unknown")</f>
        <v>Unknown</v>
      </c>
    </row>
    <row r="1143" spans="1:18" ht="12.5" x14ac:dyDescent="0.25">
      <c r="A1143" s="1" t="s">
        <v>389</v>
      </c>
      <c r="B1143" s="1">
        <v>7.5750000000000002</v>
      </c>
      <c r="C1143" s="1" t="s">
        <v>13</v>
      </c>
      <c r="D1143" s="7">
        <v>5.5390121E-2</v>
      </c>
      <c r="E1143" s="1" t="s">
        <v>14</v>
      </c>
      <c r="F1143" s="4">
        <v>195.27680000000001</v>
      </c>
      <c r="G1143" s="1" t="s">
        <v>50</v>
      </c>
      <c r="H1143" s="1">
        <v>1997</v>
      </c>
      <c r="I1143" s="1" t="s">
        <v>51</v>
      </c>
      <c r="J1143" s="1" t="s">
        <v>17</v>
      </c>
      <c r="K1143" s="1" t="s">
        <v>18</v>
      </c>
      <c r="L1143" s="4">
        <v>5715.2272000000003</v>
      </c>
      <c r="M1143">
        <f t="shared" si="85"/>
        <v>7.5750000000000002</v>
      </c>
      <c r="N1143" t="str">
        <f t="shared" si="86"/>
        <v>Small</v>
      </c>
      <c r="O1143" t="str">
        <f t="shared" si="87"/>
        <v>Low  Fat</v>
      </c>
      <c r="P1143">
        <f t="shared" si="88"/>
        <v>29</v>
      </c>
      <c r="Q1143">
        <f t="shared" ca="1" si="89"/>
        <v>29</v>
      </c>
      <c r="R1143" t="str">
        <f>IFERROR(VLOOKUP(J1143,#REF!, 2,0),"Unknown")</f>
        <v>Unknown</v>
      </c>
    </row>
    <row r="1144" spans="1:18" ht="12.5" x14ac:dyDescent="0.25">
      <c r="A1144" s="1" t="s">
        <v>389</v>
      </c>
      <c r="B1144" s="1">
        <v>7.5750000000000002</v>
      </c>
      <c r="C1144" s="1" t="s">
        <v>13</v>
      </c>
      <c r="D1144" s="7">
        <v>9.2711708000000004E-2</v>
      </c>
      <c r="E1144" s="1" t="s">
        <v>14</v>
      </c>
      <c r="F1144" s="4">
        <v>197.77680000000001</v>
      </c>
      <c r="G1144" s="1" t="s">
        <v>29</v>
      </c>
      <c r="H1144" s="1">
        <v>1998</v>
      </c>
      <c r="J1144" s="1" t="s">
        <v>23</v>
      </c>
      <c r="K1144" s="1" t="s">
        <v>30</v>
      </c>
      <c r="L1144" s="4">
        <v>197.07679999999999</v>
      </c>
      <c r="M1144">
        <f t="shared" si="85"/>
        <v>7.5750000000000002</v>
      </c>
      <c r="N1144" t="str">
        <f t="shared" si="86"/>
        <v>Small</v>
      </c>
      <c r="O1144" t="str">
        <f t="shared" si="87"/>
        <v>Low  Fat</v>
      </c>
      <c r="P1144">
        <f t="shared" si="88"/>
        <v>1</v>
      </c>
      <c r="Q1144">
        <f t="shared" ca="1" si="89"/>
        <v>28</v>
      </c>
      <c r="R1144" t="str">
        <f>IFERROR(VLOOKUP(J1144,#REF!, 2,0),"Unknown")</f>
        <v>Unknown</v>
      </c>
    </row>
    <row r="1145" spans="1:18" ht="12.5" x14ac:dyDescent="0.25">
      <c r="A1145" s="1" t="s">
        <v>389</v>
      </c>
      <c r="B1145" s="1">
        <v>7.5750000000000002</v>
      </c>
      <c r="C1145" s="1" t="s">
        <v>13</v>
      </c>
      <c r="D1145" s="7">
        <v>5.5476237999999997E-2</v>
      </c>
      <c r="E1145" s="1" t="s">
        <v>14</v>
      </c>
      <c r="F1145" s="4">
        <v>196.8768</v>
      </c>
      <c r="G1145" s="1" t="s">
        <v>15</v>
      </c>
      <c r="H1145" s="1">
        <v>1999</v>
      </c>
      <c r="I1145" s="1" t="s">
        <v>16</v>
      </c>
      <c r="J1145" s="1" t="s">
        <v>17</v>
      </c>
      <c r="K1145" s="1" t="s">
        <v>18</v>
      </c>
      <c r="L1145" s="4">
        <v>1182.4608000000001</v>
      </c>
      <c r="M1145">
        <f t="shared" si="85"/>
        <v>7.5750000000000002</v>
      </c>
      <c r="N1145" t="str">
        <f t="shared" si="86"/>
        <v>Medium</v>
      </c>
      <c r="O1145" t="str">
        <f t="shared" si="87"/>
        <v>Low  Fat</v>
      </c>
      <c r="P1145">
        <f t="shared" si="88"/>
        <v>6</v>
      </c>
      <c r="Q1145">
        <f t="shared" ca="1" si="89"/>
        <v>27</v>
      </c>
      <c r="R1145" t="str">
        <f>IFERROR(VLOOKUP(J1145,#REF!, 2,0),"Unknown")</f>
        <v>Unknown</v>
      </c>
    </row>
    <row r="1146" spans="1:18" ht="12.5" x14ac:dyDescent="0.25">
      <c r="A1146" s="1" t="s">
        <v>389</v>
      </c>
      <c r="B1146" s="1">
        <v>7.5750000000000002</v>
      </c>
      <c r="C1146" s="1" t="s">
        <v>13</v>
      </c>
      <c r="D1146" s="7">
        <v>5.5502454E-2</v>
      </c>
      <c r="E1146" s="1" t="s">
        <v>14</v>
      </c>
      <c r="F1146" s="4">
        <v>196.57679999999999</v>
      </c>
      <c r="G1146" s="1" t="s">
        <v>44</v>
      </c>
      <c r="H1146" s="1">
        <v>2002</v>
      </c>
      <c r="J1146" s="1" t="s">
        <v>45</v>
      </c>
      <c r="K1146" s="1" t="s">
        <v>18</v>
      </c>
      <c r="L1146" s="4">
        <v>1576.6143999999999</v>
      </c>
      <c r="M1146">
        <f t="shared" si="85"/>
        <v>7.5750000000000002</v>
      </c>
      <c r="N1146" t="str">
        <f t="shared" si="86"/>
        <v>Small</v>
      </c>
      <c r="O1146" t="str">
        <f t="shared" si="87"/>
        <v>Low  Fat</v>
      </c>
      <c r="P1146">
        <f t="shared" si="88"/>
        <v>8</v>
      </c>
      <c r="Q1146">
        <f t="shared" ca="1" si="89"/>
        <v>24</v>
      </c>
      <c r="R1146" t="str">
        <f>IFERROR(VLOOKUP(J1146,#REF!, 2,0),"Unknown")</f>
        <v>Unknown</v>
      </c>
    </row>
    <row r="1147" spans="1:18" ht="12.5" x14ac:dyDescent="0.25">
      <c r="A1147" s="1" t="s">
        <v>389</v>
      </c>
      <c r="B1147" s="1">
        <v>7.5750000000000002</v>
      </c>
      <c r="C1147" s="1" t="s">
        <v>13</v>
      </c>
      <c r="D1147" s="7">
        <v>5.5379647999999997E-2</v>
      </c>
      <c r="E1147" s="1" t="s">
        <v>14</v>
      </c>
      <c r="F1147" s="4">
        <v>198.17679999999999</v>
      </c>
      <c r="G1147" s="1" t="s">
        <v>62</v>
      </c>
      <c r="H1147" s="1">
        <v>2004</v>
      </c>
      <c r="I1147" s="1" t="s">
        <v>51</v>
      </c>
      <c r="J1147" s="1" t="s">
        <v>45</v>
      </c>
      <c r="K1147" s="1" t="s">
        <v>18</v>
      </c>
      <c r="L1147" s="4">
        <v>5321.0735999999997</v>
      </c>
      <c r="M1147">
        <f t="shared" si="85"/>
        <v>7.5750000000000002</v>
      </c>
      <c r="N1147" t="str">
        <f t="shared" si="86"/>
        <v>Small</v>
      </c>
      <c r="O1147" t="str">
        <f t="shared" si="87"/>
        <v>Low  Fat</v>
      </c>
      <c r="P1147">
        <f t="shared" si="88"/>
        <v>27</v>
      </c>
      <c r="Q1147">
        <f t="shared" ca="1" si="89"/>
        <v>22</v>
      </c>
      <c r="R1147" t="str">
        <f>IFERROR(VLOOKUP(J1147,#REF!, 2,0),"Unknown")</f>
        <v>Unknown</v>
      </c>
    </row>
    <row r="1148" spans="1:18" ht="12.5" x14ac:dyDescent="0.25">
      <c r="A1148" s="1" t="s">
        <v>389</v>
      </c>
      <c r="C1148" s="1" t="s">
        <v>13</v>
      </c>
      <c r="D1148" s="7">
        <v>5.5121891999999999E-2</v>
      </c>
      <c r="E1148" s="1" t="s">
        <v>14</v>
      </c>
      <c r="F1148" s="4">
        <v>196.77680000000001</v>
      </c>
      <c r="G1148" s="1" t="s">
        <v>40</v>
      </c>
      <c r="H1148" s="1">
        <v>1985</v>
      </c>
      <c r="I1148" s="1" t="s">
        <v>16</v>
      </c>
      <c r="J1148" s="1" t="s">
        <v>23</v>
      </c>
      <c r="K1148" s="1" t="s">
        <v>41</v>
      </c>
      <c r="L1148" s="4">
        <v>5912.3040000000001</v>
      </c>
      <c r="M1148">
        <f t="shared" si="85"/>
        <v>12.857645184136201</v>
      </c>
      <c r="N1148" t="str">
        <f t="shared" si="86"/>
        <v>Medium</v>
      </c>
      <c r="O1148" t="str">
        <f t="shared" si="87"/>
        <v>Low  Fat</v>
      </c>
      <c r="P1148">
        <f t="shared" si="88"/>
        <v>30</v>
      </c>
      <c r="Q1148">
        <f t="shared" ca="1" si="89"/>
        <v>41</v>
      </c>
      <c r="R1148" t="str">
        <f>IFERROR(VLOOKUP(J1148,#REF!, 2,0),"Unknown")</f>
        <v>Unknown</v>
      </c>
    </row>
    <row r="1149" spans="1:18" ht="12.5" x14ac:dyDescent="0.25">
      <c r="A1149" s="1" t="s">
        <v>1435</v>
      </c>
      <c r="B1149" s="1">
        <v>6.6150000000000002</v>
      </c>
      <c r="C1149" s="1" t="s">
        <v>13</v>
      </c>
      <c r="D1149" s="7">
        <v>9.3574769000000002E-2</v>
      </c>
      <c r="E1149" s="1" t="s">
        <v>14</v>
      </c>
      <c r="F1149" s="4">
        <v>199.4426</v>
      </c>
      <c r="G1149" s="1" t="s">
        <v>44</v>
      </c>
      <c r="H1149" s="1">
        <v>2002</v>
      </c>
      <c r="J1149" s="1" t="s">
        <v>45</v>
      </c>
      <c r="K1149" s="1" t="s">
        <v>18</v>
      </c>
      <c r="L1149" s="4">
        <v>3361.6242000000002</v>
      </c>
      <c r="M1149">
        <f t="shared" si="85"/>
        <v>6.6150000000000002</v>
      </c>
      <c r="N1149" t="str">
        <f t="shared" si="86"/>
        <v>Small</v>
      </c>
      <c r="O1149" t="str">
        <f t="shared" si="87"/>
        <v>Low  Fat</v>
      </c>
      <c r="P1149">
        <f t="shared" si="88"/>
        <v>17</v>
      </c>
      <c r="Q1149">
        <f t="shared" ca="1" si="89"/>
        <v>24</v>
      </c>
      <c r="R1149" t="str">
        <f>IFERROR(VLOOKUP(J1149,#REF!, 2,0),"Unknown")</f>
        <v>Unknown</v>
      </c>
    </row>
    <row r="1150" spans="1:18" ht="12.5" x14ac:dyDescent="0.25">
      <c r="A1150" s="1" t="s">
        <v>1435</v>
      </c>
      <c r="B1150" s="1">
        <v>6.6150000000000002</v>
      </c>
      <c r="C1150" s="1" t="s">
        <v>13</v>
      </c>
      <c r="D1150" s="7">
        <v>0.15630798300000001</v>
      </c>
      <c r="E1150" s="1" t="s">
        <v>14</v>
      </c>
      <c r="F1150" s="4">
        <v>196.3426</v>
      </c>
      <c r="G1150" s="1" t="s">
        <v>29</v>
      </c>
      <c r="H1150" s="1">
        <v>1998</v>
      </c>
      <c r="J1150" s="1" t="s">
        <v>23</v>
      </c>
      <c r="K1150" s="1" t="s">
        <v>30</v>
      </c>
      <c r="L1150" s="4">
        <v>790.97040000000004</v>
      </c>
      <c r="M1150">
        <f t="shared" si="85"/>
        <v>6.6150000000000002</v>
      </c>
      <c r="N1150" t="str">
        <f t="shared" si="86"/>
        <v>Small</v>
      </c>
      <c r="O1150" t="str">
        <f t="shared" si="87"/>
        <v>Low  Fat</v>
      </c>
      <c r="P1150">
        <f t="shared" si="88"/>
        <v>4</v>
      </c>
      <c r="Q1150">
        <f t="shared" ca="1" si="89"/>
        <v>28</v>
      </c>
      <c r="R1150" t="str">
        <f>IFERROR(VLOOKUP(J1150,#REF!, 2,0),"Unknown")</f>
        <v>Unknown</v>
      </c>
    </row>
    <row r="1151" spans="1:18" ht="12.5" x14ac:dyDescent="0.25">
      <c r="A1151" s="1" t="s">
        <v>1435</v>
      </c>
      <c r="B1151" s="1">
        <v>6.6150000000000002</v>
      </c>
      <c r="C1151" s="1" t="s">
        <v>13</v>
      </c>
      <c r="D1151" s="7">
        <v>9.3307667999999996E-2</v>
      </c>
      <c r="E1151" s="1" t="s">
        <v>14</v>
      </c>
      <c r="F1151" s="4">
        <v>195.9426</v>
      </c>
      <c r="G1151" s="1" t="s">
        <v>33</v>
      </c>
      <c r="H1151" s="1">
        <v>1987</v>
      </c>
      <c r="I1151" s="1" t="s">
        <v>34</v>
      </c>
      <c r="J1151" s="1" t="s">
        <v>23</v>
      </c>
      <c r="K1151" s="1" t="s">
        <v>18</v>
      </c>
      <c r="L1151" s="4">
        <v>2570.6538</v>
      </c>
      <c r="M1151">
        <f t="shared" si="85"/>
        <v>6.6150000000000002</v>
      </c>
      <c r="N1151" t="str">
        <f t="shared" si="86"/>
        <v>High</v>
      </c>
      <c r="O1151" t="str">
        <f t="shared" si="87"/>
        <v>Low  Fat</v>
      </c>
      <c r="P1151">
        <f t="shared" si="88"/>
        <v>13</v>
      </c>
      <c r="Q1151">
        <f t="shared" ca="1" si="89"/>
        <v>39</v>
      </c>
      <c r="R1151" t="str">
        <f>IFERROR(VLOOKUP(J1151,#REF!, 2,0),"Unknown")</f>
        <v>Unknown</v>
      </c>
    </row>
    <row r="1152" spans="1:18" ht="12.5" x14ac:dyDescent="0.25">
      <c r="A1152" s="1" t="s">
        <v>1435</v>
      </c>
      <c r="B1152" s="1">
        <v>6.6150000000000002</v>
      </c>
      <c r="C1152" s="1" t="s">
        <v>13</v>
      </c>
      <c r="D1152" s="7">
        <v>9.3913606999999996E-2</v>
      </c>
      <c r="E1152" s="1" t="s">
        <v>14</v>
      </c>
      <c r="F1152" s="4">
        <v>198.74260000000001</v>
      </c>
      <c r="G1152" s="1" t="s">
        <v>47</v>
      </c>
      <c r="H1152" s="1">
        <v>2007</v>
      </c>
      <c r="J1152" s="1" t="s">
        <v>45</v>
      </c>
      <c r="K1152" s="1" t="s">
        <v>18</v>
      </c>
      <c r="L1152" s="4">
        <v>1186.4556</v>
      </c>
      <c r="M1152">
        <f t="shared" si="85"/>
        <v>6.6150000000000002</v>
      </c>
      <c r="N1152" t="str">
        <f t="shared" si="86"/>
        <v>Small</v>
      </c>
      <c r="O1152" t="str">
        <f t="shared" si="87"/>
        <v>Low  Fat</v>
      </c>
      <c r="P1152">
        <f t="shared" si="88"/>
        <v>6</v>
      </c>
      <c r="Q1152">
        <f t="shared" ca="1" si="89"/>
        <v>19</v>
      </c>
      <c r="R1152" t="str">
        <f>IFERROR(VLOOKUP(J1152,#REF!, 2,0),"Unknown")</f>
        <v>Unknown</v>
      </c>
    </row>
    <row r="1153" spans="1:18" ht="12.5" x14ac:dyDescent="0.25">
      <c r="A1153" s="1" t="s">
        <v>330</v>
      </c>
      <c r="B1153" s="1">
        <v>16.7</v>
      </c>
      <c r="C1153" s="1" t="s">
        <v>20</v>
      </c>
      <c r="D1153" s="7">
        <v>5.2368061E-2</v>
      </c>
      <c r="E1153" s="1" t="s">
        <v>43</v>
      </c>
      <c r="F1153" s="4">
        <v>112.7176</v>
      </c>
      <c r="G1153" s="1" t="s">
        <v>33</v>
      </c>
      <c r="H1153" s="1">
        <v>1987</v>
      </c>
      <c r="I1153" s="1" t="s">
        <v>34</v>
      </c>
      <c r="J1153" s="1" t="s">
        <v>23</v>
      </c>
      <c r="K1153" s="1" t="s">
        <v>18</v>
      </c>
      <c r="L1153" s="4">
        <v>801.6232</v>
      </c>
      <c r="M1153">
        <f t="shared" si="85"/>
        <v>16.7</v>
      </c>
      <c r="N1153" t="str">
        <f t="shared" si="86"/>
        <v>High</v>
      </c>
      <c r="O1153" t="str">
        <f t="shared" si="87"/>
        <v>Regular</v>
      </c>
      <c r="P1153">
        <f t="shared" si="88"/>
        <v>7</v>
      </c>
      <c r="Q1153">
        <f t="shared" ca="1" si="89"/>
        <v>39</v>
      </c>
      <c r="R1153" t="str">
        <f>IFERROR(VLOOKUP(J1153,#REF!, 2,0),"Unknown")</f>
        <v>Unknown</v>
      </c>
    </row>
    <row r="1154" spans="1:18" ht="12.5" x14ac:dyDescent="0.25">
      <c r="A1154" s="1" t="s">
        <v>330</v>
      </c>
      <c r="B1154" s="1">
        <v>16.7</v>
      </c>
      <c r="C1154" s="1" t="s">
        <v>20</v>
      </c>
      <c r="D1154" s="7">
        <v>5.2517968999999998E-2</v>
      </c>
      <c r="E1154" s="1" t="s">
        <v>43</v>
      </c>
      <c r="F1154" s="4">
        <v>115.41759999999999</v>
      </c>
      <c r="G1154" s="1" t="s">
        <v>44</v>
      </c>
      <c r="H1154" s="1">
        <v>2002</v>
      </c>
      <c r="J1154" s="1" t="s">
        <v>45</v>
      </c>
      <c r="K1154" s="1" t="s">
        <v>18</v>
      </c>
      <c r="L1154" s="4">
        <v>687.10559999999998</v>
      </c>
      <c r="M1154">
        <f t="shared" ref="M1154:M1217" si="90">IF(B1154="",AVERAGE($B$2:$B$8524),B1154)</f>
        <v>16.7</v>
      </c>
      <c r="N1154" t="str">
        <f t="shared" ref="N1154:N1217" si="91">IF(I1154="","Small",I1154)</f>
        <v>Small</v>
      </c>
      <c r="O1154" t="str">
        <f t="shared" ref="O1154:O1217" si="92">IF(OR(C1154="low fat", C1154="LF"), "Low  Fat", IF(OR(C1154="reg"),"Regular",C1154))</f>
        <v>Regular</v>
      </c>
      <c r="P1154">
        <f t="shared" si="88"/>
        <v>6</v>
      </c>
      <c r="Q1154">
        <f t="shared" ca="1" si="89"/>
        <v>24</v>
      </c>
      <c r="R1154" t="str">
        <f>IFERROR(VLOOKUP(J1154,#REF!, 2,0),"Unknown")</f>
        <v>Unknown</v>
      </c>
    </row>
    <row r="1155" spans="1:18" ht="12.5" x14ac:dyDescent="0.25">
      <c r="A1155" s="1" t="s">
        <v>330</v>
      </c>
      <c r="B1155" s="1">
        <v>16.7</v>
      </c>
      <c r="C1155" s="1" t="s">
        <v>20</v>
      </c>
      <c r="D1155" s="7">
        <v>5.2625179000000001E-2</v>
      </c>
      <c r="E1155" s="1" t="s">
        <v>43</v>
      </c>
      <c r="F1155" s="4">
        <v>113.41759999999999</v>
      </c>
      <c r="G1155" s="1" t="s">
        <v>22</v>
      </c>
      <c r="H1155" s="1">
        <v>2009</v>
      </c>
      <c r="I1155" s="1" t="s">
        <v>16</v>
      </c>
      <c r="J1155" s="1" t="s">
        <v>23</v>
      </c>
      <c r="K1155" s="1" t="s">
        <v>24</v>
      </c>
      <c r="L1155" s="4">
        <v>1488.7288000000001</v>
      </c>
      <c r="M1155">
        <f t="shared" si="90"/>
        <v>16.7</v>
      </c>
      <c r="N1155" t="str">
        <f t="shared" si="91"/>
        <v>Medium</v>
      </c>
      <c r="O1155" t="str">
        <f t="shared" si="92"/>
        <v>Regular</v>
      </c>
      <c r="P1155">
        <f t="shared" ref="P1155:P1218" si="93">ROUND(L1155/F1155,0)</f>
        <v>13</v>
      </c>
      <c r="Q1155">
        <f t="shared" ref="Q1155:Q1218" ca="1" si="94">YEAR(TODAY())-H1155</f>
        <v>17</v>
      </c>
      <c r="R1155" t="str">
        <f>IFERROR(VLOOKUP(J1155,#REF!, 2,0),"Unknown")</f>
        <v>Unknown</v>
      </c>
    </row>
    <row r="1156" spans="1:18" ht="12.5" x14ac:dyDescent="0.25">
      <c r="A1156" s="1" t="s">
        <v>330</v>
      </c>
      <c r="B1156" s="1">
        <v>16.7</v>
      </c>
      <c r="C1156" s="1" t="s">
        <v>20</v>
      </c>
      <c r="D1156" s="7">
        <v>5.2401766000000002E-2</v>
      </c>
      <c r="E1156" s="1" t="s">
        <v>43</v>
      </c>
      <c r="F1156" s="4">
        <v>115.1176</v>
      </c>
      <c r="G1156" s="1" t="s">
        <v>62</v>
      </c>
      <c r="H1156" s="1">
        <v>2004</v>
      </c>
      <c r="I1156" s="1" t="s">
        <v>51</v>
      </c>
      <c r="J1156" s="1" t="s">
        <v>45</v>
      </c>
      <c r="K1156" s="1" t="s">
        <v>18</v>
      </c>
      <c r="L1156" s="4">
        <v>1488.7288000000001</v>
      </c>
      <c r="M1156">
        <f t="shared" si="90"/>
        <v>16.7</v>
      </c>
      <c r="N1156" t="str">
        <f t="shared" si="91"/>
        <v>Small</v>
      </c>
      <c r="O1156" t="str">
        <f t="shared" si="92"/>
        <v>Regular</v>
      </c>
      <c r="P1156">
        <f t="shared" si="93"/>
        <v>13</v>
      </c>
      <c r="Q1156">
        <f t="shared" ca="1" si="94"/>
        <v>22</v>
      </c>
      <c r="R1156" t="str">
        <f>IFERROR(VLOOKUP(J1156,#REF!, 2,0),"Unknown")</f>
        <v>Unknown</v>
      </c>
    </row>
    <row r="1157" spans="1:18" ht="12.5" x14ac:dyDescent="0.25">
      <c r="A1157" s="1" t="s">
        <v>330</v>
      </c>
      <c r="B1157" s="1">
        <v>16.7</v>
      </c>
      <c r="C1157" s="1" t="s">
        <v>20</v>
      </c>
      <c r="D1157" s="7">
        <v>5.2493162000000003E-2</v>
      </c>
      <c r="E1157" s="1" t="s">
        <v>43</v>
      </c>
      <c r="F1157" s="4">
        <v>113.91759999999999</v>
      </c>
      <c r="G1157" s="1" t="s">
        <v>15</v>
      </c>
      <c r="H1157" s="1">
        <v>1999</v>
      </c>
      <c r="I1157" s="1" t="s">
        <v>16</v>
      </c>
      <c r="J1157" s="1" t="s">
        <v>17</v>
      </c>
      <c r="K1157" s="1" t="s">
        <v>18</v>
      </c>
      <c r="L1157" s="4">
        <v>2519.3872000000001</v>
      </c>
      <c r="M1157">
        <f t="shared" si="90"/>
        <v>16.7</v>
      </c>
      <c r="N1157" t="str">
        <f t="shared" si="91"/>
        <v>Medium</v>
      </c>
      <c r="O1157" t="str">
        <f t="shared" si="92"/>
        <v>Regular</v>
      </c>
      <c r="P1157">
        <f t="shared" si="93"/>
        <v>22</v>
      </c>
      <c r="Q1157">
        <f t="shared" ca="1" si="94"/>
        <v>27</v>
      </c>
      <c r="R1157" t="str">
        <f>IFERROR(VLOOKUP(J1157,#REF!, 2,0),"Unknown")</f>
        <v>Unknown</v>
      </c>
    </row>
    <row r="1158" spans="1:18" ht="12.5" x14ac:dyDescent="0.25">
      <c r="A1158" s="1" t="s">
        <v>330</v>
      </c>
      <c r="B1158" s="1">
        <v>16.7</v>
      </c>
      <c r="C1158" s="1" t="s">
        <v>20</v>
      </c>
      <c r="D1158" s="7">
        <v>5.2708138000000002E-2</v>
      </c>
      <c r="E1158" s="1" t="s">
        <v>43</v>
      </c>
      <c r="F1158" s="4">
        <v>114.7176</v>
      </c>
      <c r="G1158" s="1" t="s">
        <v>47</v>
      </c>
      <c r="H1158" s="1">
        <v>2007</v>
      </c>
      <c r="J1158" s="1" t="s">
        <v>45</v>
      </c>
      <c r="K1158" s="1" t="s">
        <v>18</v>
      </c>
      <c r="L1158" s="4">
        <v>2404.8696</v>
      </c>
      <c r="M1158">
        <f t="shared" si="90"/>
        <v>16.7</v>
      </c>
      <c r="N1158" t="str">
        <f t="shared" si="91"/>
        <v>Small</v>
      </c>
      <c r="O1158" t="str">
        <f t="shared" si="92"/>
        <v>Regular</v>
      </c>
      <c r="P1158">
        <f t="shared" si="93"/>
        <v>21</v>
      </c>
      <c r="Q1158">
        <f t="shared" ca="1" si="94"/>
        <v>19</v>
      </c>
      <c r="R1158" t="str">
        <f>IFERROR(VLOOKUP(J1158,#REF!, 2,0),"Unknown")</f>
        <v>Unknown</v>
      </c>
    </row>
    <row r="1159" spans="1:18" ht="12.5" x14ac:dyDescent="0.25">
      <c r="A1159" s="1" t="s">
        <v>1360</v>
      </c>
      <c r="B1159" s="1">
        <v>20.6</v>
      </c>
      <c r="C1159" s="1" t="s">
        <v>13</v>
      </c>
      <c r="D1159" s="7">
        <v>2.3448503999999998E-2</v>
      </c>
      <c r="E1159" s="1" t="s">
        <v>28</v>
      </c>
      <c r="F1159" s="4">
        <v>93.977800000000002</v>
      </c>
      <c r="G1159" s="1" t="s">
        <v>62</v>
      </c>
      <c r="H1159" s="1">
        <v>2004</v>
      </c>
      <c r="I1159" s="1" t="s">
        <v>51</v>
      </c>
      <c r="J1159" s="1" t="s">
        <v>45</v>
      </c>
      <c r="K1159" s="1" t="s">
        <v>18</v>
      </c>
      <c r="L1159" s="4">
        <v>2816.3339999999998</v>
      </c>
      <c r="M1159">
        <f t="shared" si="90"/>
        <v>20.6</v>
      </c>
      <c r="N1159" t="str">
        <f t="shared" si="91"/>
        <v>Small</v>
      </c>
      <c r="O1159" t="str">
        <f t="shared" si="92"/>
        <v>Low  Fat</v>
      </c>
      <c r="P1159">
        <f t="shared" si="93"/>
        <v>30</v>
      </c>
      <c r="Q1159">
        <f t="shared" ca="1" si="94"/>
        <v>22</v>
      </c>
      <c r="R1159" t="str">
        <f>IFERROR(VLOOKUP(J1159,#REF!, 2,0),"Unknown")</f>
        <v>Unknown</v>
      </c>
    </row>
    <row r="1160" spans="1:18" ht="12.5" x14ac:dyDescent="0.25">
      <c r="A1160" s="1" t="s">
        <v>1360</v>
      </c>
      <c r="C1160" s="1" t="s">
        <v>13</v>
      </c>
      <c r="D1160" s="7">
        <v>4.1063069000000001E-2</v>
      </c>
      <c r="E1160" s="1" t="s">
        <v>28</v>
      </c>
      <c r="F1160" s="4">
        <v>93.577799999999996</v>
      </c>
      <c r="G1160" s="1" t="s">
        <v>67</v>
      </c>
      <c r="H1160" s="1">
        <v>1985</v>
      </c>
      <c r="I1160" s="1" t="s">
        <v>51</v>
      </c>
      <c r="J1160" s="1" t="s">
        <v>17</v>
      </c>
      <c r="K1160" s="1" t="s">
        <v>30</v>
      </c>
      <c r="L1160" s="4">
        <v>187.75559999999999</v>
      </c>
      <c r="M1160">
        <f t="shared" si="90"/>
        <v>12.857645184136201</v>
      </c>
      <c r="N1160" t="str">
        <f t="shared" si="91"/>
        <v>Small</v>
      </c>
      <c r="O1160" t="str">
        <f t="shared" si="92"/>
        <v>Low  Fat</v>
      </c>
      <c r="P1160">
        <f t="shared" si="93"/>
        <v>2</v>
      </c>
      <c r="Q1160">
        <f t="shared" ca="1" si="94"/>
        <v>41</v>
      </c>
      <c r="R1160" t="str">
        <f>IFERROR(VLOOKUP(J1160,#REF!, 2,0),"Unknown")</f>
        <v>Unknown</v>
      </c>
    </row>
    <row r="1161" spans="1:18" ht="12.5" x14ac:dyDescent="0.25">
      <c r="A1161" s="1" t="s">
        <v>1360</v>
      </c>
      <c r="B1161" s="1">
        <v>20.6</v>
      </c>
      <c r="C1161" s="1" t="s">
        <v>13</v>
      </c>
      <c r="D1161" s="7">
        <v>3.9255412000000003E-2</v>
      </c>
      <c r="E1161" s="1" t="s">
        <v>28</v>
      </c>
      <c r="F1161" s="4">
        <v>94.477800000000002</v>
      </c>
      <c r="G1161" s="1" t="s">
        <v>29</v>
      </c>
      <c r="H1161" s="1">
        <v>1998</v>
      </c>
      <c r="J1161" s="1" t="s">
        <v>23</v>
      </c>
      <c r="K1161" s="1" t="s">
        <v>30</v>
      </c>
      <c r="L1161" s="4">
        <v>93.877799999999993</v>
      </c>
      <c r="M1161">
        <f t="shared" si="90"/>
        <v>20.6</v>
      </c>
      <c r="N1161" t="str">
        <f t="shared" si="91"/>
        <v>Small</v>
      </c>
      <c r="O1161" t="str">
        <f t="shared" si="92"/>
        <v>Low  Fat</v>
      </c>
      <c r="P1161">
        <f t="shared" si="93"/>
        <v>1</v>
      </c>
      <c r="Q1161">
        <f t="shared" ca="1" si="94"/>
        <v>28</v>
      </c>
      <c r="R1161" t="str">
        <f>IFERROR(VLOOKUP(J1161,#REF!, 2,0),"Unknown")</f>
        <v>Unknown</v>
      </c>
    </row>
    <row r="1162" spans="1:18" ht="12.5" x14ac:dyDescent="0.25">
      <c r="A1162" s="1" t="s">
        <v>1360</v>
      </c>
      <c r="B1162" s="1">
        <v>20.6</v>
      </c>
      <c r="C1162" s="1" t="s">
        <v>13</v>
      </c>
      <c r="D1162" s="7">
        <v>2.3548475999999999E-2</v>
      </c>
      <c r="E1162" s="1" t="s">
        <v>28</v>
      </c>
      <c r="F1162" s="4">
        <v>93.377799999999993</v>
      </c>
      <c r="G1162" s="1" t="s">
        <v>22</v>
      </c>
      <c r="H1162" s="1">
        <v>2009</v>
      </c>
      <c r="I1162" s="1" t="s">
        <v>16</v>
      </c>
      <c r="J1162" s="1" t="s">
        <v>23</v>
      </c>
      <c r="K1162" s="1" t="s">
        <v>24</v>
      </c>
      <c r="L1162" s="4">
        <v>1314.2891999999999</v>
      </c>
      <c r="M1162">
        <f t="shared" si="90"/>
        <v>20.6</v>
      </c>
      <c r="N1162" t="str">
        <f t="shared" si="91"/>
        <v>Medium</v>
      </c>
      <c r="O1162" t="str">
        <f t="shared" si="92"/>
        <v>Low  Fat</v>
      </c>
      <c r="P1162">
        <f t="shared" si="93"/>
        <v>14</v>
      </c>
      <c r="Q1162">
        <f t="shared" ca="1" si="94"/>
        <v>17</v>
      </c>
      <c r="R1162" t="str">
        <f>IFERROR(VLOOKUP(J1162,#REF!, 2,0),"Unknown")</f>
        <v>Unknown</v>
      </c>
    </row>
    <row r="1163" spans="1:18" ht="12.5" x14ac:dyDescent="0.25">
      <c r="A1163" s="1" t="s">
        <v>1360</v>
      </c>
      <c r="B1163" s="1">
        <v>20.6</v>
      </c>
      <c r="C1163" s="1" t="s">
        <v>13</v>
      </c>
      <c r="D1163" s="7">
        <v>2.3585597999999999E-2</v>
      </c>
      <c r="E1163" s="1" t="s">
        <v>28</v>
      </c>
      <c r="F1163" s="4">
        <v>94.777799999999999</v>
      </c>
      <c r="G1163" s="1" t="s">
        <v>47</v>
      </c>
      <c r="H1163" s="1">
        <v>2007</v>
      </c>
      <c r="J1163" s="1" t="s">
        <v>45</v>
      </c>
      <c r="K1163" s="1" t="s">
        <v>18</v>
      </c>
      <c r="L1163" s="4">
        <v>1314.2891999999999</v>
      </c>
      <c r="M1163">
        <f t="shared" si="90"/>
        <v>20.6</v>
      </c>
      <c r="N1163" t="str">
        <f t="shared" si="91"/>
        <v>Small</v>
      </c>
      <c r="O1163" t="str">
        <f t="shared" si="92"/>
        <v>Low  Fat</v>
      </c>
      <c r="P1163">
        <f t="shared" si="93"/>
        <v>14</v>
      </c>
      <c r="Q1163">
        <f t="shared" ca="1" si="94"/>
        <v>19</v>
      </c>
      <c r="R1163" t="str">
        <f>IFERROR(VLOOKUP(J1163,#REF!, 2,0),"Unknown")</f>
        <v>Unknown</v>
      </c>
    </row>
    <row r="1164" spans="1:18" ht="12.5" x14ac:dyDescent="0.25">
      <c r="A1164" s="1" t="s">
        <v>1360</v>
      </c>
      <c r="C1164" s="1" t="s">
        <v>13</v>
      </c>
      <c r="D1164" s="7">
        <v>2.3339367E-2</v>
      </c>
      <c r="E1164" s="1" t="s">
        <v>28</v>
      </c>
      <c r="F1164" s="4">
        <v>94.877799999999993</v>
      </c>
      <c r="G1164" s="1" t="s">
        <v>40</v>
      </c>
      <c r="H1164" s="1">
        <v>1985</v>
      </c>
      <c r="I1164" s="1" t="s">
        <v>16</v>
      </c>
      <c r="J1164" s="1" t="s">
        <v>23</v>
      </c>
      <c r="K1164" s="1" t="s">
        <v>41</v>
      </c>
      <c r="L1164" s="4">
        <v>4036.7453999999998</v>
      </c>
      <c r="M1164">
        <f t="shared" si="90"/>
        <v>12.857645184136201</v>
      </c>
      <c r="N1164" t="str">
        <f t="shared" si="91"/>
        <v>Medium</v>
      </c>
      <c r="O1164" t="str">
        <f t="shared" si="92"/>
        <v>Low  Fat</v>
      </c>
      <c r="P1164">
        <f t="shared" si="93"/>
        <v>43</v>
      </c>
      <c r="Q1164">
        <f t="shared" ca="1" si="94"/>
        <v>41</v>
      </c>
      <c r="R1164" t="str">
        <f>IFERROR(VLOOKUP(J1164,#REF!, 2,0),"Unknown")</f>
        <v>Unknown</v>
      </c>
    </row>
    <row r="1165" spans="1:18" ht="12.5" x14ac:dyDescent="0.25">
      <c r="A1165" s="1" t="s">
        <v>968</v>
      </c>
      <c r="B1165" s="1">
        <v>17.75</v>
      </c>
      <c r="C1165" s="1" t="s">
        <v>13</v>
      </c>
      <c r="D1165" s="7">
        <v>1.4577412E-2</v>
      </c>
      <c r="E1165" s="1" t="s">
        <v>28</v>
      </c>
      <c r="F1165" s="4">
        <v>160.72620000000001</v>
      </c>
      <c r="G1165" s="1" t="s">
        <v>62</v>
      </c>
      <c r="H1165" s="1">
        <v>2004</v>
      </c>
      <c r="I1165" s="1" t="s">
        <v>51</v>
      </c>
      <c r="J1165" s="1" t="s">
        <v>45</v>
      </c>
      <c r="K1165" s="1" t="s">
        <v>18</v>
      </c>
      <c r="L1165" s="4">
        <v>2864.2716</v>
      </c>
      <c r="M1165">
        <f t="shared" si="90"/>
        <v>17.75</v>
      </c>
      <c r="N1165" t="str">
        <f t="shared" si="91"/>
        <v>Small</v>
      </c>
      <c r="O1165" t="str">
        <f t="shared" si="92"/>
        <v>Low  Fat</v>
      </c>
      <c r="P1165">
        <f t="shared" si="93"/>
        <v>18</v>
      </c>
      <c r="Q1165">
        <f t="shared" ca="1" si="94"/>
        <v>22</v>
      </c>
      <c r="R1165" t="str">
        <f>IFERROR(VLOOKUP(J1165,#REF!, 2,0),"Unknown")</f>
        <v>Unknown</v>
      </c>
    </row>
    <row r="1166" spans="1:18" ht="12.5" x14ac:dyDescent="0.25">
      <c r="A1166" s="1" t="s">
        <v>968</v>
      </c>
      <c r="B1166" s="1">
        <v>17.75</v>
      </c>
      <c r="C1166" s="1" t="s">
        <v>13</v>
      </c>
      <c r="D1166" s="7">
        <v>1.4568035999999999E-2</v>
      </c>
      <c r="E1166" s="1" t="s">
        <v>28</v>
      </c>
      <c r="F1166" s="4">
        <v>158.12620000000001</v>
      </c>
      <c r="G1166" s="1" t="s">
        <v>33</v>
      </c>
      <c r="H1166" s="1">
        <v>1987</v>
      </c>
      <c r="I1166" s="1" t="s">
        <v>34</v>
      </c>
      <c r="J1166" s="1" t="s">
        <v>23</v>
      </c>
      <c r="K1166" s="1" t="s">
        <v>18</v>
      </c>
      <c r="L1166" s="4">
        <v>4137.2812000000004</v>
      </c>
      <c r="M1166">
        <f t="shared" si="90"/>
        <v>17.75</v>
      </c>
      <c r="N1166" t="str">
        <f t="shared" si="91"/>
        <v>High</v>
      </c>
      <c r="O1166" t="str">
        <f t="shared" si="92"/>
        <v>Low  Fat</v>
      </c>
      <c r="P1166">
        <f t="shared" si="93"/>
        <v>26</v>
      </c>
      <c r="Q1166">
        <f t="shared" ca="1" si="94"/>
        <v>39</v>
      </c>
      <c r="R1166" t="str">
        <f>IFERROR(VLOOKUP(J1166,#REF!, 2,0),"Unknown")</f>
        <v>Unknown</v>
      </c>
    </row>
    <row r="1167" spans="1:18" ht="12.5" x14ac:dyDescent="0.25">
      <c r="A1167" s="1" t="s">
        <v>968</v>
      </c>
      <c r="B1167" s="1">
        <v>17.75</v>
      </c>
      <c r="C1167" s="1" t="s">
        <v>13</v>
      </c>
      <c r="D1167" s="7">
        <v>1.4609738000000001E-2</v>
      </c>
      <c r="E1167" s="1" t="s">
        <v>28</v>
      </c>
      <c r="F1167" s="4">
        <v>160.42619999999999</v>
      </c>
      <c r="G1167" s="1" t="s">
        <v>44</v>
      </c>
      <c r="H1167" s="1">
        <v>2002</v>
      </c>
      <c r="J1167" s="1" t="s">
        <v>45</v>
      </c>
      <c r="K1167" s="1" t="s">
        <v>18</v>
      </c>
      <c r="L1167" s="4">
        <v>3182.5239999999999</v>
      </c>
      <c r="M1167">
        <f t="shared" si="90"/>
        <v>17.75</v>
      </c>
      <c r="N1167" t="str">
        <f t="shared" si="91"/>
        <v>Small</v>
      </c>
      <c r="O1167" t="str">
        <f t="shared" si="92"/>
        <v>Low  Fat</v>
      </c>
      <c r="P1167">
        <f t="shared" si="93"/>
        <v>20</v>
      </c>
      <c r="Q1167">
        <f t="shared" ca="1" si="94"/>
        <v>24</v>
      </c>
      <c r="R1167" t="str">
        <f>IFERROR(VLOOKUP(J1167,#REF!, 2,0),"Unknown")</f>
        <v>Unknown</v>
      </c>
    </row>
    <row r="1168" spans="1:18" ht="12.5" x14ac:dyDescent="0.25">
      <c r="A1168" s="1" t="s">
        <v>968</v>
      </c>
      <c r="B1168" s="1">
        <v>17.75</v>
      </c>
      <c r="C1168" s="1" t="s">
        <v>13</v>
      </c>
      <c r="D1168" s="7">
        <v>1.4602837E-2</v>
      </c>
      <c r="E1168" s="1" t="s">
        <v>28</v>
      </c>
      <c r="F1168" s="4">
        <v>158.62620000000001</v>
      </c>
      <c r="G1168" s="1" t="s">
        <v>15</v>
      </c>
      <c r="H1168" s="1">
        <v>1999</v>
      </c>
      <c r="I1168" s="1" t="s">
        <v>16</v>
      </c>
      <c r="J1168" s="1" t="s">
        <v>17</v>
      </c>
      <c r="K1168" s="1" t="s">
        <v>18</v>
      </c>
      <c r="L1168" s="4">
        <v>3819.0288</v>
      </c>
      <c r="M1168">
        <f t="shared" si="90"/>
        <v>17.75</v>
      </c>
      <c r="N1168" t="str">
        <f t="shared" si="91"/>
        <v>Medium</v>
      </c>
      <c r="O1168" t="str">
        <f t="shared" si="92"/>
        <v>Low  Fat</v>
      </c>
      <c r="P1168">
        <f t="shared" si="93"/>
        <v>24</v>
      </c>
      <c r="Q1168">
        <f t="shared" ca="1" si="94"/>
        <v>27</v>
      </c>
      <c r="R1168" t="str">
        <f>IFERROR(VLOOKUP(J1168,#REF!, 2,0),"Unknown")</f>
        <v>Unknown</v>
      </c>
    </row>
    <row r="1169" spans="1:18" ht="12.5" x14ac:dyDescent="0.25">
      <c r="A1169" s="1" t="s">
        <v>968</v>
      </c>
      <c r="C1169" s="1" t="s">
        <v>13</v>
      </c>
      <c r="D1169" s="7">
        <v>2.5527993999999998E-2</v>
      </c>
      <c r="E1169" s="1" t="s">
        <v>28</v>
      </c>
      <c r="F1169" s="4">
        <v>157.52619999999999</v>
      </c>
      <c r="G1169" s="1" t="s">
        <v>67</v>
      </c>
      <c r="H1169" s="1">
        <v>1985</v>
      </c>
      <c r="I1169" s="1" t="s">
        <v>51</v>
      </c>
      <c r="J1169" s="1" t="s">
        <v>17</v>
      </c>
      <c r="K1169" s="1" t="s">
        <v>30</v>
      </c>
      <c r="L1169" s="4">
        <v>477.37860000000001</v>
      </c>
      <c r="M1169">
        <f t="shared" si="90"/>
        <v>12.857645184136201</v>
      </c>
      <c r="N1169" t="str">
        <f t="shared" si="91"/>
        <v>Small</v>
      </c>
      <c r="O1169" t="str">
        <f t="shared" si="92"/>
        <v>Low  Fat</v>
      </c>
      <c r="P1169">
        <f t="shared" si="93"/>
        <v>3</v>
      </c>
      <c r="Q1169">
        <f t="shared" ca="1" si="94"/>
        <v>41</v>
      </c>
      <c r="R1169" t="str">
        <f>IFERROR(VLOOKUP(J1169,#REF!, 2,0),"Unknown")</f>
        <v>Unknown</v>
      </c>
    </row>
    <row r="1170" spans="1:18" ht="12.5" x14ac:dyDescent="0.25">
      <c r="A1170" s="1" t="s">
        <v>86</v>
      </c>
      <c r="C1170" s="1" t="s">
        <v>13</v>
      </c>
      <c r="D1170" s="7">
        <v>2.6480954000000001E-2</v>
      </c>
      <c r="E1170" s="1" t="s">
        <v>38</v>
      </c>
      <c r="F1170" s="4">
        <v>87.619799999999998</v>
      </c>
      <c r="G1170" s="1" t="s">
        <v>40</v>
      </c>
      <c r="H1170" s="1">
        <v>1985</v>
      </c>
      <c r="I1170" s="1" t="s">
        <v>16</v>
      </c>
      <c r="J1170" s="1" t="s">
        <v>23</v>
      </c>
      <c r="K1170" s="1" t="s">
        <v>41</v>
      </c>
      <c r="L1170" s="4">
        <v>2180.4949999999999</v>
      </c>
      <c r="M1170">
        <f t="shared" si="90"/>
        <v>12.857645184136201</v>
      </c>
      <c r="N1170" t="str">
        <f t="shared" si="91"/>
        <v>Medium</v>
      </c>
      <c r="O1170" t="str">
        <f t="shared" si="92"/>
        <v>Low  Fat</v>
      </c>
      <c r="P1170">
        <f t="shared" si="93"/>
        <v>25</v>
      </c>
      <c r="Q1170">
        <f t="shared" ca="1" si="94"/>
        <v>41</v>
      </c>
      <c r="R1170" t="str">
        <f>IFERROR(VLOOKUP(J1170,#REF!, 2,0),"Unknown")</f>
        <v>Unknown</v>
      </c>
    </row>
    <row r="1171" spans="1:18" ht="12.5" x14ac:dyDescent="0.25">
      <c r="A1171" s="1" t="s">
        <v>86</v>
      </c>
      <c r="B1171" s="1">
        <v>15.25</v>
      </c>
      <c r="C1171" s="1" t="s">
        <v>13</v>
      </c>
      <c r="D1171" s="7">
        <v>2.6604781000000001E-2</v>
      </c>
      <c r="E1171" s="1" t="s">
        <v>38</v>
      </c>
      <c r="F1171" s="4">
        <v>86.219800000000006</v>
      </c>
      <c r="G1171" s="1" t="s">
        <v>62</v>
      </c>
      <c r="H1171" s="1">
        <v>2004</v>
      </c>
      <c r="I1171" s="1" t="s">
        <v>51</v>
      </c>
      <c r="J1171" s="1" t="s">
        <v>45</v>
      </c>
      <c r="K1171" s="1" t="s">
        <v>18</v>
      </c>
      <c r="L1171" s="4">
        <v>610.53859999999997</v>
      </c>
      <c r="M1171">
        <f t="shared" si="90"/>
        <v>15.25</v>
      </c>
      <c r="N1171" t="str">
        <f t="shared" si="91"/>
        <v>Small</v>
      </c>
      <c r="O1171" t="str">
        <f t="shared" si="92"/>
        <v>Low  Fat</v>
      </c>
      <c r="P1171">
        <f t="shared" si="93"/>
        <v>7</v>
      </c>
      <c r="Q1171">
        <f t="shared" ca="1" si="94"/>
        <v>22</v>
      </c>
      <c r="R1171" t="str">
        <f>IFERROR(VLOOKUP(J1171,#REF!, 2,0),"Unknown")</f>
        <v>Unknown</v>
      </c>
    </row>
    <row r="1172" spans="1:18" ht="12.5" x14ac:dyDescent="0.25">
      <c r="A1172" s="1" t="s">
        <v>86</v>
      </c>
      <c r="B1172" s="1">
        <v>15.25</v>
      </c>
      <c r="C1172" s="1" t="s">
        <v>13</v>
      </c>
      <c r="D1172" s="7">
        <v>2.6718209999999999E-2</v>
      </c>
      <c r="E1172" s="1" t="s">
        <v>38</v>
      </c>
      <c r="F1172" s="4">
        <v>85.219800000000006</v>
      </c>
      <c r="G1172" s="1" t="s">
        <v>22</v>
      </c>
      <c r="H1172" s="1">
        <v>2009</v>
      </c>
      <c r="I1172" s="1" t="s">
        <v>16</v>
      </c>
      <c r="J1172" s="1" t="s">
        <v>23</v>
      </c>
      <c r="K1172" s="1" t="s">
        <v>24</v>
      </c>
      <c r="L1172" s="4">
        <v>1482.7366</v>
      </c>
      <c r="M1172">
        <f t="shared" si="90"/>
        <v>15.25</v>
      </c>
      <c r="N1172" t="str">
        <f t="shared" si="91"/>
        <v>Medium</v>
      </c>
      <c r="O1172" t="str">
        <f t="shared" si="92"/>
        <v>Low  Fat</v>
      </c>
      <c r="P1172">
        <f t="shared" si="93"/>
        <v>17</v>
      </c>
      <c r="Q1172">
        <f t="shared" ca="1" si="94"/>
        <v>17</v>
      </c>
      <c r="R1172" t="str">
        <f>IFERROR(VLOOKUP(J1172,#REF!, 2,0),"Unknown")</f>
        <v>Unknown</v>
      </c>
    </row>
    <row r="1173" spans="1:18" ht="12.5" x14ac:dyDescent="0.25">
      <c r="A1173" s="1" t="s">
        <v>86</v>
      </c>
      <c r="B1173" s="1">
        <v>15.25</v>
      </c>
      <c r="C1173" s="1" t="s">
        <v>13</v>
      </c>
      <c r="D1173" s="7">
        <v>4.4539371000000001E-2</v>
      </c>
      <c r="E1173" s="1" t="s">
        <v>38</v>
      </c>
      <c r="F1173" s="4">
        <v>85.319800000000001</v>
      </c>
      <c r="G1173" s="1" t="s">
        <v>29</v>
      </c>
      <c r="H1173" s="1">
        <v>1998</v>
      </c>
      <c r="J1173" s="1" t="s">
        <v>23</v>
      </c>
      <c r="K1173" s="1" t="s">
        <v>30</v>
      </c>
      <c r="L1173" s="4">
        <v>261.65940000000001</v>
      </c>
      <c r="M1173">
        <f t="shared" si="90"/>
        <v>15.25</v>
      </c>
      <c r="N1173" t="str">
        <f t="shared" si="91"/>
        <v>Small</v>
      </c>
      <c r="O1173" t="str">
        <f t="shared" si="92"/>
        <v>Low  Fat</v>
      </c>
      <c r="P1173">
        <f t="shared" si="93"/>
        <v>3</v>
      </c>
      <c r="Q1173">
        <f t="shared" ca="1" si="94"/>
        <v>28</v>
      </c>
      <c r="R1173" t="str">
        <f>IFERROR(VLOOKUP(J1173,#REF!, 2,0),"Unknown")</f>
        <v>Unknown</v>
      </c>
    </row>
    <row r="1174" spans="1:18" ht="12.5" x14ac:dyDescent="0.25">
      <c r="A1174" s="1" t="s">
        <v>86</v>
      </c>
      <c r="B1174" s="1">
        <v>15.25</v>
      </c>
      <c r="C1174" s="1" t="s">
        <v>13</v>
      </c>
      <c r="D1174" s="7">
        <v>2.6651184000000001E-2</v>
      </c>
      <c r="E1174" s="1" t="s">
        <v>38</v>
      </c>
      <c r="F1174" s="4">
        <v>86.619799999999998</v>
      </c>
      <c r="G1174" s="1" t="s">
        <v>15</v>
      </c>
      <c r="H1174" s="1">
        <v>1999</v>
      </c>
      <c r="I1174" s="1" t="s">
        <v>16</v>
      </c>
      <c r="J1174" s="1" t="s">
        <v>17</v>
      </c>
      <c r="K1174" s="1" t="s">
        <v>18</v>
      </c>
      <c r="L1174" s="4">
        <v>1657.1762000000001</v>
      </c>
      <c r="M1174">
        <f t="shared" si="90"/>
        <v>15.25</v>
      </c>
      <c r="N1174" t="str">
        <f t="shared" si="91"/>
        <v>Medium</v>
      </c>
      <c r="O1174" t="str">
        <f t="shared" si="92"/>
        <v>Low  Fat</v>
      </c>
      <c r="P1174">
        <f t="shared" si="93"/>
        <v>19</v>
      </c>
      <c r="Q1174">
        <f t="shared" ca="1" si="94"/>
        <v>27</v>
      </c>
      <c r="R1174" t="str">
        <f>IFERROR(VLOOKUP(J1174,#REF!, 2,0),"Unknown")</f>
        <v>Unknown</v>
      </c>
    </row>
    <row r="1175" spans="1:18" ht="12.5" x14ac:dyDescent="0.25">
      <c r="A1175" s="1" t="s">
        <v>86</v>
      </c>
      <c r="B1175" s="1">
        <v>15.25</v>
      </c>
      <c r="C1175" s="1" t="s">
        <v>13</v>
      </c>
      <c r="D1175" s="7">
        <v>2.6760328999999999E-2</v>
      </c>
      <c r="E1175" s="1" t="s">
        <v>38</v>
      </c>
      <c r="F1175" s="4">
        <v>86.019800000000004</v>
      </c>
      <c r="G1175" s="1" t="s">
        <v>47</v>
      </c>
      <c r="H1175" s="1">
        <v>2007</v>
      </c>
      <c r="J1175" s="1" t="s">
        <v>45</v>
      </c>
      <c r="K1175" s="1" t="s">
        <v>18</v>
      </c>
      <c r="L1175" s="4">
        <v>2006.0554</v>
      </c>
      <c r="M1175">
        <f t="shared" si="90"/>
        <v>15.25</v>
      </c>
      <c r="N1175" t="str">
        <f t="shared" si="91"/>
        <v>Small</v>
      </c>
      <c r="O1175" t="str">
        <f t="shared" si="92"/>
        <v>Low  Fat</v>
      </c>
      <c r="P1175">
        <f t="shared" si="93"/>
        <v>23</v>
      </c>
      <c r="Q1175">
        <f t="shared" ca="1" si="94"/>
        <v>19</v>
      </c>
      <c r="R1175" t="str">
        <f>IFERROR(VLOOKUP(J1175,#REF!, 2,0),"Unknown")</f>
        <v>Unknown</v>
      </c>
    </row>
    <row r="1176" spans="1:18" ht="12.5" x14ac:dyDescent="0.25">
      <c r="A1176" s="1" t="s">
        <v>86</v>
      </c>
      <c r="B1176" s="1">
        <v>15.25</v>
      </c>
      <c r="C1176" s="1" t="s">
        <v>13</v>
      </c>
      <c r="D1176" s="7">
        <v>2.6663777999999999E-2</v>
      </c>
      <c r="E1176" s="1" t="s">
        <v>38</v>
      </c>
      <c r="F1176" s="4">
        <v>87.019800000000004</v>
      </c>
      <c r="G1176" s="1" t="s">
        <v>44</v>
      </c>
      <c r="H1176" s="1">
        <v>2002</v>
      </c>
      <c r="J1176" s="1" t="s">
        <v>45</v>
      </c>
      <c r="K1176" s="1" t="s">
        <v>18</v>
      </c>
      <c r="L1176" s="4">
        <v>2442.1543999999999</v>
      </c>
      <c r="M1176">
        <f t="shared" si="90"/>
        <v>15.25</v>
      </c>
      <c r="N1176" t="str">
        <f t="shared" si="91"/>
        <v>Small</v>
      </c>
      <c r="O1176" t="str">
        <f t="shared" si="92"/>
        <v>Low  Fat</v>
      </c>
      <c r="P1176">
        <f t="shared" si="93"/>
        <v>28</v>
      </c>
      <c r="Q1176">
        <f t="shared" ca="1" si="94"/>
        <v>24</v>
      </c>
      <c r="R1176" t="str">
        <f>IFERROR(VLOOKUP(J1176,#REF!, 2,0),"Unknown")</f>
        <v>Unknown</v>
      </c>
    </row>
    <row r="1177" spans="1:18" ht="12.5" x14ac:dyDescent="0.25">
      <c r="A1177" s="1" t="s">
        <v>212</v>
      </c>
      <c r="B1177" s="1">
        <v>12.3</v>
      </c>
      <c r="C1177" s="1" t="s">
        <v>20</v>
      </c>
      <c r="D1177" s="7">
        <v>6.4750025000000003E-2</v>
      </c>
      <c r="E1177" s="1" t="s">
        <v>119</v>
      </c>
      <c r="F1177" s="4">
        <v>92.680400000000006</v>
      </c>
      <c r="G1177" s="1" t="s">
        <v>44</v>
      </c>
      <c r="H1177" s="1">
        <v>2002</v>
      </c>
      <c r="J1177" s="1" t="s">
        <v>45</v>
      </c>
      <c r="K1177" s="1" t="s">
        <v>18</v>
      </c>
      <c r="L1177" s="4">
        <v>1010.6844</v>
      </c>
      <c r="M1177">
        <f t="shared" si="90"/>
        <v>12.3</v>
      </c>
      <c r="N1177" t="str">
        <f t="shared" si="91"/>
        <v>Small</v>
      </c>
      <c r="O1177" t="str">
        <f t="shared" si="92"/>
        <v>Regular</v>
      </c>
      <c r="P1177">
        <f t="shared" si="93"/>
        <v>11</v>
      </c>
      <c r="Q1177">
        <f t="shared" ca="1" si="94"/>
        <v>24</v>
      </c>
      <c r="R1177" t="str">
        <f>IFERROR(VLOOKUP(J1177,#REF!, 2,0),"Unknown")</f>
        <v>Unknown</v>
      </c>
    </row>
    <row r="1178" spans="1:18" ht="12.5" x14ac:dyDescent="0.25">
      <c r="A1178" s="1" t="s">
        <v>212</v>
      </c>
      <c r="B1178" s="1">
        <v>12.3</v>
      </c>
      <c r="C1178" s="1" t="s">
        <v>20</v>
      </c>
      <c r="D1178" s="7">
        <v>6.4565202000000002E-2</v>
      </c>
      <c r="E1178" s="1" t="s">
        <v>119</v>
      </c>
      <c r="F1178" s="4">
        <v>92.980400000000003</v>
      </c>
      <c r="G1178" s="1" t="s">
        <v>33</v>
      </c>
      <c r="H1178" s="1">
        <v>1987</v>
      </c>
      <c r="I1178" s="1" t="s">
        <v>34</v>
      </c>
      <c r="J1178" s="1" t="s">
        <v>23</v>
      </c>
      <c r="K1178" s="1" t="s">
        <v>18</v>
      </c>
      <c r="L1178" s="4">
        <v>1929.4884</v>
      </c>
      <c r="M1178">
        <f t="shared" si="90"/>
        <v>12.3</v>
      </c>
      <c r="N1178" t="str">
        <f t="shared" si="91"/>
        <v>High</v>
      </c>
      <c r="O1178" t="str">
        <f t="shared" si="92"/>
        <v>Regular</v>
      </c>
      <c r="P1178">
        <f t="shared" si="93"/>
        <v>21</v>
      </c>
      <c r="Q1178">
        <f t="shared" ca="1" si="94"/>
        <v>39</v>
      </c>
      <c r="R1178" t="str">
        <f>IFERROR(VLOOKUP(J1178,#REF!, 2,0),"Unknown")</f>
        <v>Unknown</v>
      </c>
    </row>
    <row r="1179" spans="1:18" ht="12.5" x14ac:dyDescent="0.25">
      <c r="A1179" s="1" t="s">
        <v>212</v>
      </c>
      <c r="B1179" s="1">
        <v>12.3</v>
      </c>
      <c r="C1179" s="1" t="s">
        <v>20</v>
      </c>
      <c r="D1179" s="7">
        <v>6.4984486999999994E-2</v>
      </c>
      <c r="E1179" s="1" t="s">
        <v>119</v>
      </c>
      <c r="F1179" s="4">
        <v>92.580399999999997</v>
      </c>
      <c r="G1179" s="1" t="s">
        <v>47</v>
      </c>
      <c r="H1179" s="1">
        <v>2007</v>
      </c>
      <c r="J1179" s="1" t="s">
        <v>45</v>
      </c>
      <c r="K1179" s="1" t="s">
        <v>18</v>
      </c>
      <c r="L1179" s="4">
        <v>2297.0100000000002</v>
      </c>
      <c r="M1179">
        <f t="shared" si="90"/>
        <v>12.3</v>
      </c>
      <c r="N1179" t="str">
        <f t="shared" si="91"/>
        <v>Small</v>
      </c>
      <c r="O1179" t="str">
        <f t="shared" si="92"/>
        <v>Regular</v>
      </c>
      <c r="P1179">
        <f t="shared" si="93"/>
        <v>25</v>
      </c>
      <c r="Q1179">
        <f t="shared" ca="1" si="94"/>
        <v>19</v>
      </c>
      <c r="R1179" t="str">
        <f>IFERROR(VLOOKUP(J1179,#REF!, 2,0),"Unknown")</f>
        <v>Unknown</v>
      </c>
    </row>
    <row r="1180" spans="1:18" ht="12.5" x14ac:dyDescent="0.25">
      <c r="A1180" s="1" t="s">
        <v>212</v>
      </c>
      <c r="B1180" s="1">
        <v>12.3</v>
      </c>
      <c r="C1180" s="1" t="s">
        <v>20</v>
      </c>
      <c r="D1180" s="7">
        <v>6.4618975999999995E-2</v>
      </c>
      <c r="E1180" s="1" t="s">
        <v>119</v>
      </c>
      <c r="F1180" s="4">
        <v>89.880399999999995</v>
      </c>
      <c r="G1180" s="1" t="s">
        <v>50</v>
      </c>
      <c r="H1180" s="1">
        <v>1997</v>
      </c>
      <c r="I1180" s="1" t="s">
        <v>51</v>
      </c>
      <c r="J1180" s="1" t="s">
        <v>17</v>
      </c>
      <c r="K1180" s="1" t="s">
        <v>18</v>
      </c>
      <c r="L1180" s="4">
        <v>1286.3255999999999</v>
      </c>
      <c r="M1180">
        <f t="shared" si="90"/>
        <v>12.3</v>
      </c>
      <c r="N1180" t="str">
        <f t="shared" si="91"/>
        <v>Small</v>
      </c>
      <c r="O1180" t="str">
        <f t="shared" si="92"/>
        <v>Regular</v>
      </c>
      <c r="P1180">
        <f t="shared" si="93"/>
        <v>14</v>
      </c>
      <c r="Q1180">
        <f t="shared" ca="1" si="94"/>
        <v>29</v>
      </c>
      <c r="R1180" t="str">
        <f>IFERROR(VLOOKUP(J1180,#REF!, 2,0),"Unknown")</f>
        <v>Unknown</v>
      </c>
    </row>
    <row r="1181" spans="1:18" ht="12.5" x14ac:dyDescent="0.25">
      <c r="A1181" s="1" t="s">
        <v>212</v>
      </c>
      <c r="B1181" s="1">
        <v>12.3</v>
      </c>
      <c r="C1181" s="1" t="s">
        <v>20</v>
      </c>
      <c r="D1181" s="7">
        <v>6.4882206999999997E-2</v>
      </c>
      <c r="E1181" s="1" t="s">
        <v>119</v>
      </c>
      <c r="F1181" s="4">
        <v>93.880399999999995</v>
      </c>
      <c r="G1181" s="1" t="s">
        <v>22</v>
      </c>
      <c r="H1181" s="1">
        <v>2009</v>
      </c>
      <c r="I1181" s="1" t="s">
        <v>16</v>
      </c>
      <c r="J1181" s="1" t="s">
        <v>23</v>
      </c>
      <c r="K1181" s="1" t="s">
        <v>24</v>
      </c>
      <c r="L1181" s="4">
        <v>1470.0863999999999</v>
      </c>
      <c r="M1181">
        <f t="shared" si="90"/>
        <v>12.3</v>
      </c>
      <c r="N1181" t="str">
        <f t="shared" si="91"/>
        <v>Medium</v>
      </c>
      <c r="O1181" t="str">
        <f t="shared" si="92"/>
        <v>Regular</v>
      </c>
      <c r="P1181">
        <f t="shared" si="93"/>
        <v>16</v>
      </c>
      <c r="Q1181">
        <f t="shared" ca="1" si="94"/>
        <v>17</v>
      </c>
      <c r="R1181" t="str">
        <f>IFERROR(VLOOKUP(J1181,#REF!, 2,0),"Unknown")</f>
        <v>Unknown</v>
      </c>
    </row>
    <row r="1182" spans="1:18" ht="12.5" x14ac:dyDescent="0.25">
      <c r="A1182" s="1" t="s">
        <v>212</v>
      </c>
      <c r="C1182" s="1" t="s">
        <v>20</v>
      </c>
      <c r="D1182" s="7">
        <v>0.113139486</v>
      </c>
      <c r="E1182" s="1" t="s">
        <v>119</v>
      </c>
      <c r="F1182" s="4">
        <v>92.980400000000003</v>
      </c>
      <c r="G1182" s="1" t="s">
        <v>67</v>
      </c>
      <c r="H1182" s="1">
        <v>1985</v>
      </c>
      <c r="I1182" s="1" t="s">
        <v>51</v>
      </c>
      <c r="J1182" s="1" t="s">
        <v>17</v>
      </c>
      <c r="K1182" s="1" t="s">
        <v>30</v>
      </c>
      <c r="L1182" s="4">
        <v>183.76079999999999</v>
      </c>
      <c r="M1182">
        <f t="shared" si="90"/>
        <v>12.857645184136201</v>
      </c>
      <c r="N1182" t="str">
        <f t="shared" si="91"/>
        <v>Small</v>
      </c>
      <c r="O1182" t="str">
        <f t="shared" si="92"/>
        <v>Regular</v>
      </c>
      <c r="P1182">
        <f t="shared" si="93"/>
        <v>2</v>
      </c>
      <c r="Q1182">
        <f t="shared" ca="1" si="94"/>
        <v>41</v>
      </c>
      <c r="R1182" t="str">
        <f>IFERROR(VLOOKUP(J1182,#REF!, 2,0),"Unknown")</f>
        <v>Unknown</v>
      </c>
    </row>
    <row r="1183" spans="1:18" ht="12.5" x14ac:dyDescent="0.25">
      <c r="A1183" s="1" t="s">
        <v>196</v>
      </c>
      <c r="B1183" s="1">
        <v>5.4649999999999999</v>
      </c>
      <c r="C1183" s="1" t="s">
        <v>20</v>
      </c>
      <c r="D1183" s="7">
        <v>0</v>
      </c>
      <c r="E1183" s="1" t="s">
        <v>36</v>
      </c>
      <c r="F1183" s="4">
        <v>132.5626</v>
      </c>
      <c r="G1183" s="1" t="s">
        <v>22</v>
      </c>
      <c r="H1183" s="1">
        <v>2009</v>
      </c>
      <c r="I1183" s="1" t="s">
        <v>16</v>
      </c>
      <c r="J1183" s="1" t="s">
        <v>23</v>
      </c>
      <c r="K1183" s="1" t="s">
        <v>24</v>
      </c>
      <c r="L1183" s="4">
        <v>262.3252</v>
      </c>
      <c r="M1183">
        <f t="shared" si="90"/>
        <v>5.4649999999999999</v>
      </c>
      <c r="N1183" t="str">
        <f t="shared" si="91"/>
        <v>Medium</v>
      </c>
      <c r="O1183" t="str">
        <f t="shared" si="92"/>
        <v>Regular</v>
      </c>
      <c r="P1183">
        <f t="shared" si="93"/>
        <v>2</v>
      </c>
      <c r="Q1183">
        <f t="shared" ca="1" si="94"/>
        <v>17</v>
      </c>
      <c r="R1183" t="str">
        <f>IFERROR(VLOOKUP(J1183,#REF!, 2,0),"Unknown")</f>
        <v>Unknown</v>
      </c>
    </row>
    <row r="1184" spans="1:18" ht="12.5" x14ac:dyDescent="0.25">
      <c r="A1184" s="1" t="s">
        <v>196</v>
      </c>
      <c r="B1184" s="1">
        <v>5.4649999999999999</v>
      </c>
      <c r="C1184" s="1" t="s">
        <v>20</v>
      </c>
      <c r="D1184" s="7">
        <v>4.8486801000000003E-2</v>
      </c>
      <c r="E1184" s="1" t="s">
        <v>36</v>
      </c>
      <c r="F1184" s="4">
        <v>131.26259999999999</v>
      </c>
      <c r="G1184" s="1" t="s">
        <v>33</v>
      </c>
      <c r="H1184" s="1">
        <v>1987</v>
      </c>
      <c r="I1184" s="1" t="s">
        <v>34</v>
      </c>
      <c r="J1184" s="1" t="s">
        <v>23</v>
      </c>
      <c r="K1184" s="1" t="s">
        <v>18</v>
      </c>
      <c r="L1184" s="4">
        <v>3410.2276000000002</v>
      </c>
      <c r="M1184">
        <f t="shared" si="90"/>
        <v>5.4649999999999999</v>
      </c>
      <c r="N1184" t="str">
        <f t="shared" si="91"/>
        <v>High</v>
      </c>
      <c r="O1184" t="str">
        <f t="shared" si="92"/>
        <v>Regular</v>
      </c>
      <c r="P1184">
        <f t="shared" si="93"/>
        <v>26</v>
      </c>
      <c r="Q1184">
        <f t="shared" ca="1" si="94"/>
        <v>39</v>
      </c>
      <c r="R1184" t="str">
        <f>IFERROR(VLOOKUP(J1184,#REF!, 2,0),"Unknown")</f>
        <v>Unknown</v>
      </c>
    </row>
    <row r="1185" spans="1:18" ht="12.5" x14ac:dyDescent="0.25">
      <c r="A1185" s="1" t="s">
        <v>196</v>
      </c>
      <c r="B1185" s="1">
        <v>5.4649999999999999</v>
      </c>
      <c r="C1185" s="1" t="s">
        <v>20</v>
      </c>
      <c r="D1185" s="7">
        <v>0</v>
      </c>
      <c r="E1185" s="1" t="s">
        <v>36</v>
      </c>
      <c r="F1185" s="4">
        <v>129.1626</v>
      </c>
      <c r="G1185" s="1" t="s">
        <v>50</v>
      </c>
      <c r="H1185" s="1">
        <v>1997</v>
      </c>
      <c r="I1185" s="1" t="s">
        <v>51</v>
      </c>
      <c r="J1185" s="1" t="s">
        <v>17</v>
      </c>
      <c r="K1185" s="1" t="s">
        <v>18</v>
      </c>
      <c r="L1185" s="4">
        <v>3672.5527999999999</v>
      </c>
      <c r="M1185">
        <f t="shared" si="90"/>
        <v>5.4649999999999999</v>
      </c>
      <c r="N1185" t="str">
        <f t="shared" si="91"/>
        <v>Small</v>
      </c>
      <c r="O1185" t="str">
        <f t="shared" si="92"/>
        <v>Regular</v>
      </c>
      <c r="P1185">
        <f t="shared" si="93"/>
        <v>28</v>
      </c>
      <c r="Q1185">
        <f t="shared" ca="1" si="94"/>
        <v>29</v>
      </c>
      <c r="R1185" t="str">
        <f>IFERROR(VLOOKUP(J1185,#REF!, 2,0),"Unknown")</f>
        <v>Unknown</v>
      </c>
    </row>
    <row r="1186" spans="1:18" ht="12.5" x14ac:dyDescent="0.25">
      <c r="A1186" s="1" t="s">
        <v>196</v>
      </c>
      <c r="B1186" s="1">
        <v>5.4649999999999999</v>
      </c>
      <c r="C1186" s="1" t="s">
        <v>20</v>
      </c>
      <c r="D1186" s="7">
        <v>4.8518008000000001E-2</v>
      </c>
      <c r="E1186" s="1" t="s">
        <v>36</v>
      </c>
      <c r="F1186" s="4">
        <v>132.96260000000001</v>
      </c>
      <c r="G1186" s="1" t="s">
        <v>62</v>
      </c>
      <c r="H1186" s="1">
        <v>2004</v>
      </c>
      <c r="I1186" s="1" t="s">
        <v>51</v>
      </c>
      <c r="J1186" s="1" t="s">
        <v>45</v>
      </c>
      <c r="K1186" s="1" t="s">
        <v>18</v>
      </c>
      <c r="L1186" s="4">
        <v>2360.9268000000002</v>
      </c>
      <c r="M1186">
        <f t="shared" si="90"/>
        <v>5.4649999999999999</v>
      </c>
      <c r="N1186" t="str">
        <f t="shared" si="91"/>
        <v>Small</v>
      </c>
      <c r="O1186" t="str">
        <f t="shared" si="92"/>
        <v>Regular</v>
      </c>
      <c r="P1186">
        <f t="shared" si="93"/>
        <v>18</v>
      </c>
      <c r="Q1186">
        <f t="shared" ca="1" si="94"/>
        <v>22</v>
      </c>
      <c r="R1186" t="str">
        <f>IFERROR(VLOOKUP(J1186,#REF!, 2,0),"Unknown")</f>
        <v>Unknown</v>
      </c>
    </row>
    <row r="1187" spans="1:18" ht="12.5" x14ac:dyDescent="0.25">
      <c r="A1187" s="1" t="s">
        <v>196</v>
      </c>
      <c r="C1187" s="1" t="s">
        <v>20</v>
      </c>
      <c r="D1187" s="7">
        <v>4.8292188999999999E-2</v>
      </c>
      <c r="E1187" s="1" t="s">
        <v>36</v>
      </c>
      <c r="F1187" s="4">
        <v>133.1626</v>
      </c>
      <c r="G1187" s="1" t="s">
        <v>40</v>
      </c>
      <c r="H1187" s="1">
        <v>1985</v>
      </c>
      <c r="I1187" s="1" t="s">
        <v>16</v>
      </c>
      <c r="J1187" s="1" t="s">
        <v>23</v>
      </c>
      <c r="K1187" s="1" t="s">
        <v>41</v>
      </c>
      <c r="L1187" s="4">
        <v>2492.0893999999998</v>
      </c>
      <c r="M1187">
        <f t="shared" si="90"/>
        <v>12.857645184136201</v>
      </c>
      <c r="N1187" t="str">
        <f t="shared" si="91"/>
        <v>Medium</v>
      </c>
      <c r="O1187" t="str">
        <f t="shared" si="92"/>
        <v>Regular</v>
      </c>
      <c r="P1187">
        <f t="shared" si="93"/>
        <v>19</v>
      </c>
      <c r="Q1187">
        <f t="shared" ca="1" si="94"/>
        <v>41</v>
      </c>
      <c r="R1187" t="str">
        <f>IFERROR(VLOOKUP(J1187,#REF!, 2,0),"Unknown")</f>
        <v>Unknown</v>
      </c>
    </row>
    <row r="1188" spans="1:18" ht="12.5" x14ac:dyDescent="0.25">
      <c r="A1188" s="1" t="s">
        <v>196</v>
      </c>
      <c r="B1188" s="1">
        <v>5.4649999999999999</v>
      </c>
      <c r="C1188" s="1" t="s">
        <v>20</v>
      </c>
      <c r="D1188" s="7">
        <v>4.8801674000000003E-2</v>
      </c>
      <c r="E1188" s="1" t="s">
        <v>36</v>
      </c>
      <c r="F1188" s="4">
        <v>132.1626</v>
      </c>
      <c r="G1188" s="1" t="s">
        <v>47</v>
      </c>
      <c r="H1188" s="1">
        <v>2007</v>
      </c>
      <c r="J1188" s="1" t="s">
        <v>45</v>
      </c>
      <c r="K1188" s="1" t="s">
        <v>18</v>
      </c>
      <c r="L1188" s="4">
        <v>1573.9512</v>
      </c>
      <c r="M1188">
        <f t="shared" si="90"/>
        <v>5.4649999999999999</v>
      </c>
      <c r="N1188" t="str">
        <f t="shared" si="91"/>
        <v>Small</v>
      </c>
      <c r="O1188" t="str">
        <f t="shared" si="92"/>
        <v>Regular</v>
      </c>
      <c r="P1188">
        <f t="shared" si="93"/>
        <v>12</v>
      </c>
      <c r="Q1188">
        <f t="shared" ca="1" si="94"/>
        <v>19</v>
      </c>
      <c r="R1188" t="str">
        <f>IFERROR(VLOOKUP(J1188,#REF!, 2,0),"Unknown")</f>
        <v>Unknown</v>
      </c>
    </row>
    <row r="1189" spans="1:18" ht="12.5" x14ac:dyDescent="0.25">
      <c r="A1189" s="1" t="s">
        <v>196</v>
      </c>
      <c r="B1189" s="1">
        <v>5.4649999999999999</v>
      </c>
      <c r="C1189" s="1" t="s">
        <v>20</v>
      </c>
      <c r="D1189" s="7">
        <v>4.8625598999999999E-2</v>
      </c>
      <c r="E1189" s="1" t="s">
        <v>36</v>
      </c>
      <c r="F1189" s="4">
        <v>129.26259999999999</v>
      </c>
      <c r="G1189" s="1" t="s">
        <v>44</v>
      </c>
      <c r="H1189" s="1">
        <v>2002</v>
      </c>
      <c r="J1189" s="1" t="s">
        <v>45</v>
      </c>
      <c r="K1189" s="1" t="s">
        <v>18</v>
      </c>
      <c r="L1189" s="4">
        <v>1311.626</v>
      </c>
      <c r="M1189">
        <f t="shared" si="90"/>
        <v>5.4649999999999999</v>
      </c>
      <c r="N1189" t="str">
        <f t="shared" si="91"/>
        <v>Small</v>
      </c>
      <c r="O1189" t="str">
        <f t="shared" si="92"/>
        <v>Regular</v>
      </c>
      <c r="P1189">
        <f t="shared" si="93"/>
        <v>10</v>
      </c>
      <c r="Q1189">
        <f t="shared" ca="1" si="94"/>
        <v>24</v>
      </c>
      <c r="R1189" t="str">
        <f>IFERROR(VLOOKUP(J1189,#REF!, 2,0),"Unknown")</f>
        <v>Unknown</v>
      </c>
    </row>
    <row r="1190" spans="1:18" ht="12.5" x14ac:dyDescent="0.25">
      <c r="A1190" s="1" t="s">
        <v>960</v>
      </c>
      <c r="B1190" s="1">
        <v>20.25</v>
      </c>
      <c r="C1190" s="1" t="s">
        <v>20</v>
      </c>
      <c r="D1190" s="7">
        <v>2.2921734999999999E-2</v>
      </c>
      <c r="E1190" s="1" t="s">
        <v>36</v>
      </c>
      <c r="F1190" s="4">
        <v>240.75380000000001</v>
      </c>
      <c r="G1190" s="1" t="s">
        <v>33</v>
      </c>
      <c r="H1190" s="1">
        <v>1987</v>
      </c>
      <c r="I1190" s="1" t="s">
        <v>34</v>
      </c>
      <c r="J1190" s="1" t="s">
        <v>23</v>
      </c>
      <c r="K1190" s="1" t="s">
        <v>18</v>
      </c>
      <c r="L1190" s="4">
        <v>3364.9531999999999</v>
      </c>
      <c r="M1190">
        <f t="shared" si="90"/>
        <v>20.25</v>
      </c>
      <c r="N1190" t="str">
        <f t="shared" si="91"/>
        <v>High</v>
      </c>
      <c r="O1190" t="str">
        <f t="shared" si="92"/>
        <v>Regular</v>
      </c>
      <c r="P1190">
        <f t="shared" si="93"/>
        <v>14</v>
      </c>
      <c r="Q1190">
        <f t="shared" ca="1" si="94"/>
        <v>39</v>
      </c>
      <c r="R1190" t="str">
        <f>IFERROR(VLOOKUP(J1190,#REF!, 2,0),"Unknown")</f>
        <v>Unknown</v>
      </c>
    </row>
    <row r="1191" spans="1:18" ht="12.5" x14ac:dyDescent="0.25">
      <c r="A1191" s="1" t="s">
        <v>960</v>
      </c>
      <c r="B1191" s="1">
        <v>20.25</v>
      </c>
      <c r="C1191" s="1" t="s">
        <v>20</v>
      </c>
      <c r="D1191" s="7">
        <v>2.2940826000000001E-2</v>
      </c>
      <c r="E1191" s="1" t="s">
        <v>36</v>
      </c>
      <c r="F1191" s="4">
        <v>241.85380000000001</v>
      </c>
      <c r="G1191" s="1" t="s">
        <v>50</v>
      </c>
      <c r="H1191" s="1">
        <v>1997</v>
      </c>
      <c r="I1191" s="1" t="s">
        <v>51</v>
      </c>
      <c r="J1191" s="1" t="s">
        <v>17</v>
      </c>
      <c r="K1191" s="1" t="s">
        <v>18</v>
      </c>
      <c r="L1191" s="4">
        <v>5768.4912000000004</v>
      </c>
      <c r="M1191">
        <f t="shared" si="90"/>
        <v>20.25</v>
      </c>
      <c r="N1191" t="str">
        <f t="shared" si="91"/>
        <v>Small</v>
      </c>
      <c r="O1191" t="str">
        <f t="shared" si="92"/>
        <v>Regular</v>
      </c>
      <c r="P1191">
        <f t="shared" si="93"/>
        <v>24</v>
      </c>
      <c r="Q1191">
        <f t="shared" ca="1" si="94"/>
        <v>29</v>
      </c>
      <c r="R1191" t="str">
        <f>IFERROR(VLOOKUP(J1191,#REF!, 2,0),"Unknown")</f>
        <v>Unknown</v>
      </c>
    </row>
    <row r="1192" spans="1:18" ht="12.5" x14ac:dyDescent="0.25">
      <c r="A1192" s="1" t="s">
        <v>960</v>
      </c>
      <c r="B1192" s="1">
        <v>20.25</v>
      </c>
      <c r="C1192" s="1" t="s">
        <v>20</v>
      </c>
      <c r="D1192" s="7">
        <v>2.2936488000000001E-2</v>
      </c>
      <c r="E1192" s="1" t="s">
        <v>36</v>
      </c>
      <c r="F1192" s="4">
        <v>240.85380000000001</v>
      </c>
      <c r="G1192" s="1" t="s">
        <v>62</v>
      </c>
      <c r="H1192" s="1">
        <v>2004</v>
      </c>
      <c r="I1192" s="1" t="s">
        <v>51</v>
      </c>
      <c r="J1192" s="1" t="s">
        <v>45</v>
      </c>
      <c r="K1192" s="1" t="s">
        <v>18</v>
      </c>
      <c r="L1192" s="4">
        <v>7931.6754000000001</v>
      </c>
      <c r="M1192">
        <f t="shared" si="90"/>
        <v>20.25</v>
      </c>
      <c r="N1192" t="str">
        <f t="shared" si="91"/>
        <v>Small</v>
      </c>
      <c r="O1192" t="str">
        <f t="shared" si="92"/>
        <v>Regular</v>
      </c>
      <c r="P1192">
        <f t="shared" si="93"/>
        <v>33</v>
      </c>
      <c r="Q1192">
        <f t="shared" ca="1" si="94"/>
        <v>22</v>
      </c>
      <c r="R1192" t="str">
        <f>IFERROR(VLOOKUP(J1192,#REF!, 2,0),"Unknown")</f>
        <v>Unknown</v>
      </c>
    </row>
    <row r="1193" spans="1:18" ht="12.5" x14ac:dyDescent="0.25">
      <c r="A1193" s="1" t="s">
        <v>960</v>
      </c>
      <c r="B1193" s="1">
        <v>20.25</v>
      </c>
      <c r="C1193" s="1" t="s">
        <v>20</v>
      </c>
      <c r="D1193" s="7">
        <v>2.2976493000000001E-2</v>
      </c>
      <c r="E1193" s="1" t="s">
        <v>36</v>
      </c>
      <c r="F1193" s="4">
        <v>240.35380000000001</v>
      </c>
      <c r="G1193" s="1" t="s">
        <v>15</v>
      </c>
      <c r="H1193" s="1">
        <v>1999</v>
      </c>
      <c r="I1193" s="1" t="s">
        <v>16</v>
      </c>
      <c r="J1193" s="1" t="s">
        <v>17</v>
      </c>
      <c r="K1193" s="1" t="s">
        <v>18</v>
      </c>
      <c r="L1193" s="4">
        <v>4086.0146</v>
      </c>
      <c r="M1193">
        <f t="shared" si="90"/>
        <v>20.25</v>
      </c>
      <c r="N1193" t="str">
        <f t="shared" si="91"/>
        <v>Medium</v>
      </c>
      <c r="O1193" t="str">
        <f t="shared" si="92"/>
        <v>Regular</v>
      </c>
      <c r="P1193">
        <f t="shared" si="93"/>
        <v>17</v>
      </c>
      <c r="Q1193">
        <f t="shared" ca="1" si="94"/>
        <v>27</v>
      </c>
      <c r="R1193" t="str">
        <f>IFERROR(VLOOKUP(J1193,#REF!, 2,0),"Unknown")</f>
        <v>Unknown</v>
      </c>
    </row>
    <row r="1194" spans="1:18" ht="12.5" x14ac:dyDescent="0.25">
      <c r="A1194" s="1" t="s">
        <v>960</v>
      </c>
      <c r="C1194" s="1" t="s">
        <v>20</v>
      </c>
      <c r="D1194" s="7">
        <v>2.2829734000000001E-2</v>
      </c>
      <c r="E1194" s="1" t="s">
        <v>36</v>
      </c>
      <c r="F1194" s="4">
        <v>241.0538</v>
      </c>
      <c r="G1194" s="1" t="s">
        <v>40</v>
      </c>
      <c r="H1194" s="1">
        <v>1985</v>
      </c>
      <c r="I1194" s="1" t="s">
        <v>16</v>
      </c>
      <c r="J1194" s="1" t="s">
        <v>23</v>
      </c>
      <c r="K1194" s="1" t="s">
        <v>41</v>
      </c>
      <c r="L1194" s="4">
        <v>4566.7222000000002</v>
      </c>
      <c r="M1194">
        <f t="shared" si="90"/>
        <v>12.857645184136201</v>
      </c>
      <c r="N1194" t="str">
        <f t="shared" si="91"/>
        <v>Medium</v>
      </c>
      <c r="O1194" t="str">
        <f t="shared" si="92"/>
        <v>Regular</v>
      </c>
      <c r="P1194">
        <f t="shared" si="93"/>
        <v>19</v>
      </c>
      <c r="Q1194">
        <f t="shared" ca="1" si="94"/>
        <v>41</v>
      </c>
      <c r="R1194" t="str">
        <f>IFERROR(VLOOKUP(J1194,#REF!, 2,0),"Unknown")</f>
        <v>Unknown</v>
      </c>
    </row>
    <row r="1195" spans="1:18" ht="12.5" x14ac:dyDescent="0.25">
      <c r="A1195" s="1" t="s">
        <v>516</v>
      </c>
      <c r="C1195" s="1" t="s">
        <v>20</v>
      </c>
      <c r="D1195" s="7">
        <v>0</v>
      </c>
      <c r="E1195" s="1" t="s">
        <v>75</v>
      </c>
      <c r="F1195" s="4">
        <v>160.69200000000001</v>
      </c>
      <c r="G1195" s="1" t="s">
        <v>67</v>
      </c>
      <c r="H1195" s="1">
        <v>1985</v>
      </c>
      <c r="I1195" s="1" t="s">
        <v>51</v>
      </c>
      <c r="J1195" s="1" t="s">
        <v>17</v>
      </c>
      <c r="K1195" s="1" t="s">
        <v>30</v>
      </c>
      <c r="L1195" s="4">
        <v>319.584</v>
      </c>
      <c r="M1195">
        <f t="shared" si="90"/>
        <v>12.857645184136201</v>
      </c>
      <c r="N1195" t="str">
        <f t="shared" si="91"/>
        <v>Small</v>
      </c>
      <c r="O1195" t="str">
        <f t="shared" si="92"/>
        <v>Regular</v>
      </c>
      <c r="P1195">
        <f t="shared" si="93"/>
        <v>2</v>
      </c>
      <c r="Q1195">
        <f t="shared" ca="1" si="94"/>
        <v>41</v>
      </c>
      <c r="R1195" t="str">
        <f>IFERROR(VLOOKUP(J1195,#REF!, 2,0),"Unknown")</f>
        <v>Unknown</v>
      </c>
    </row>
    <row r="1196" spans="1:18" ht="12.5" x14ac:dyDescent="0.25">
      <c r="A1196" s="1" t="s">
        <v>516</v>
      </c>
      <c r="B1196" s="1">
        <v>19.5</v>
      </c>
      <c r="C1196" s="1" t="s">
        <v>20</v>
      </c>
      <c r="D1196" s="7">
        <v>2.7346700000000002E-2</v>
      </c>
      <c r="E1196" s="1" t="s">
        <v>75</v>
      </c>
      <c r="F1196" s="4">
        <v>158.99199999999999</v>
      </c>
      <c r="G1196" s="1" t="s">
        <v>50</v>
      </c>
      <c r="H1196" s="1">
        <v>1997</v>
      </c>
      <c r="I1196" s="1" t="s">
        <v>51</v>
      </c>
      <c r="J1196" s="1" t="s">
        <v>17</v>
      </c>
      <c r="K1196" s="1" t="s">
        <v>18</v>
      </c>
      <c r="L1196" s="4">
        <v>1757.712</v>
      </c>
      <c r="M1196">
        <f t="shared" si="90"/>
        <v>19.5</v>
      </c>
      <c r="N1196" t="str">
        <f t="shared" si="91"/>
        <v>Small</v>
      </c>
      <c r="O1196" t="str">
        <f t="shared" si="92"/>
        <v>Regular</v>
      </c>
      <c r="P1196">
        <f t="shared" si="93"/>
        <v>11</v>
      </c>
      <c r="Q1196">
        <f t="shared" ca="1" si="94"/>
        <v>29</v>
      </c>
      <c r="R1196" t="str">
        <f>IFERROR(VLOOKUP(J1196,#REF!, 2,0),"Unknown")</f>
        <v>Unknown</v>
      </c>
    </row>
    <row r="1197" spans="1:18" ht="12.5" x14ac:dyDescent="0.25">
      <c r="A1197" s="1" t="s">
        <v>516</v>
      </c>
      <c r="B1197" s="1">
        <v>19.5</v>
      </c>
      <c r="C1197" s="1" t="s">
        <v>20</v>
      </c>
      <c r="D1197" s="7">
        <v>2.7458099E-2</v>
      </c>
      <c r="E1197" s="1" t="s">
        <v>75</v>
      </c>
      <c r="F1197" s="4">
        <v>158.792</v>
      </c>
      <c r="G1197" s="1" t="s">
        <v>22</v>
      </c>
      <c r="H1197" s="1">
        <v>2009</v>
      </c>
      <c r="I1197" s="1" t="s">
        <v>16</v>
      </c>
      <c r="J1197" s="1" t="s">
        <v>23</v>
      </c>
      <c r="K1197" s="1" t="s">
        <v>24</v>
      </c>
      <c r="L1197" s="4">
        <v>2556.672</v>
      </c>
      <c r="M1197">
        <f t="shared" si="90"/>
        <v>19.5</v>
      </c>
      <c r="N1197" t="str">
        <f t="shared" si="91"/>
        <v>Medium</v>
      </c>
      <c r="O1197" t="str">
        <f t="shared" si="92"/>
        <v>Regular</v>
      </c>
      <c r="P1197">
        <f t="shared" si="93"/>
        <v>16</v>
      </c>
      <c r="Q1197">
        <f t="shared" ca="1" si="94"/>
        <v>17</v>
      </c>
      <c r="R1197" t="str">
        <f>IFERROR(VLOOKUP(J1197,#REF!, 2,0),"Unknown")</f>
        <v>Unknown</v>
      </c>
    </row>
    <row r="1198" spans="1:18" ht="12.5" x14ac:dyDescent="0.25">
      <c r="A1198" s="1" t="s">
        <v>516</v>
      </c>
      <c r="C1198" s="1" t="s">
        <v>20</v>
      </c>
      <c r="D1198" s="7">
        <v>2.7214272000000001E-2</v>
      </c>
      <c r="E1198" s="1" t="s">
        <v>75</v>
      </c>
      <c r="F1198" s="4">
        <v>159.69200000000001</v>
      </c>
      <c r="G1198" s="1" t="s">
        <v>40</v>
      </c>
      <c r="H1198" s="1">
        <v>1985</v>
      </c>
      <c r="I1198" s="1" t="s">
        <v>16</v>
      </c>
      <c r="J1198" s="1" t="s">
        <v>23</v>
      </c>
      <c r="K1198" s="1" t="s">
        <v>41</v>
      </c>
      <c r="L1198" s="4">
        <v>3515.424</v>
      </c>
      <c r="M1198">
        <f t="shared" si="90"/>
        <v>12.857645184136201</v>
      </c>
      <c r="N1198" t="str">
        <f t="shared" si="91"/>
        <v>Medium</v>
      </c>
      <c r="O1198" t="str">
        <f t="shared" si="92"/>
        <v>Regular</v>
      </c>
      <c r="P1198">
        <f t="shared" si="93"/>
        <v>22</v>
      </c>
      <c r="Q1198">
        <f t="shared" ca="1" si="94"/>
        <v>41</v>
      </c>
      <c r="R1198" t="str">
        <f>IFERROR(VLOOKUP(J1198,#REF!, 2,0),"Unknown")</f>
        <v>Unknown</v>
      </c>
    </row>
    <row r="1199" spans="1:18" ht="12.5" x14ac:dyDescent="0.25">
      <c r="A1199" s="1" t="s">
        <v>516</v>
      </c>
      <c r="B1199" s="1">
        <v>19.5</v>
      </c>
      <c r="C1199" s="1" t="s">
        <v>20</v>
      </c>
      <c r="D1199" s="7">
        <v>2.7341529E-2</v>
      </c>
      <c r="E1199" s="1" t="s">
        <v>75</v>
      </c>
      <c r="F1199" s="4">
        <v>158.292</v>
      </c>
      <c r="G1199" s="1" t="s">
        <v>62</v>
      </c>
      <c r="H1199" s="1">
        <v>2004</v>
      </c>
      <c r="I1199" s="1" t="s">
        <v>51</v>
      </c>
      <c r="J1199" s="1" t="s">
        <v>45</v>
      </c>
      <c r="K1199" s="1" t="s">
        <v>18</v>
      </c>
      <c r="L1199" s="4">
        <v>3994.8</v>
      </c>
      <c r="M1199">
        <f t="shared" si="90"/>
        <v>19.5</v>
      </c>
      <c r="N1199" t="str">
        <f t="shared" si="91"/>
        <v>Small</v>
      </c>
      <c r="O1199" t="str">
        <f t="shared" si="92"/>
        <v>Regular</v>
      </c>
      <c r="P1199">
        <f t="shared" si="93"/>
        <v>25</v>
      </c>
      <c r="Q1199">
        <f t="shared" ca="1" si="94"/>
        <v>22</v>
      </c>
      <c r="R1199" t="str">
        <f>IFERROR(VLOOKUP(J1199,#REF!, 2,0),"Unknown")</f>
        <v>Unknown</v>
      </c>
    </row>
    <row r="1200" spans="1:18" ht="12.5" x14ac:dyDescent="0.25">
      <c r="A1200" s="1" t="s">
        <v>790</v>
      </c>
      <c r="B1200" s="1">
        <v>11.6</v>
      </c>
      <c r="C1200" s="1" t="s">
        <v>13</v>
      </c>
      <c r="D1200" s="7">
        <v>3.8597077E-2</v>
      </c>
      <c r="E1200" s="1" t="s">
        <v>14</v>
      </c>
      <c r="F1200" s="4">
        <v>57.927199999999999</v>
      </c>
      <c r="G1200" s="1" t="s">
        <v>44</v>
      </c>
      <c r="H1200" s="1">
        <v>2002</v>
      </c>
      <c r="J1200" s="1" t="s">
        <v>45</v>
      </c>
      <c r="K1200" s="1" t="s">
        <v>18</v>
      </c>
      <c r="L1200" s="4">
        <v>615.19920000000002</v>
      </c>
      <c r="M1200">
        <f t="shared" si="90"/>
        <v>11.6</v>
      </c>
      <c r="N1200" t="str">
        <f t="shared" si="91"/>
        <v>Small</v>
      </c>
      <c r="O1200" t="str">
        <f t="shared" si="92"/>
        <v>Low  Fat</v>
      </c>
      <c r="P1200">
        <f t="shared" si="93"/>
        <v>11</v>
      </c>
      <c r="Q1200">
        <f t="shared" ca="1" si="94"/>
        <v>24</v>
      </c>
      <c r="R1200" t="str">
        <f>IFERROR(VLOOKUP(J1200,#REF!, 2,0),"Unknown")</f>
        <v>Unknown</v>
      </c>
    </row>
    <row r="1201" spans="1:18" ht="12.5" x14ac:dyDescent="0.25">
      <c r="A1201" s="1" t="s">
        <v>790</v>
      </c>
      <c r="B1201" s="1">
        <v>11.6</v>
      </c>
      <c r="C1201" s="1" t="s">
        <v>13</v>
      </c>
      <c r="D1201" s="7">
        <v>3.8578846E-2</v>
      </c>
      <c r="E1201" s="1" t="s">
        <v>14</v>
      </c>
      <c r="F1201" s="4">
        <v>56.127200000000002</v>
      </c>
      <c r="G1201" s="1" t="s">
        <v>15</v>
      </c>
      <c r="H1201" s="1">
        <v>1999</v>
      </c>
      <c r="I1201" s="1" t="s">
        <v>16</v>
      </c>
      <c r="J1201" s="1" t="s">
        <v>17</v>
      </c>
      <c r="K1201" s="1" t="s">
        <v>18</v>
      </c>
      <c r="L1201" s="4">
        <v>671.12639999999999</v>
      </c>
      <c r="M1201">
        <f t="shared" si="90"/>
        <v>11.6</v>
      </c>
      <c r="N1201" t="str">
        <f t="shared" si="91"/>
        <v>Medium</v>
      </c>
      <c r="O1201" t="str">
        <f t="shared" si="92"/>
        <v>Low  Fat</v>
      </c>
      <c r="P1201">
        <f t="shared" si="93"/>
        <v>12</v>
      </c>
      <c r="Q1201">
        <f t="shared" ca="1" si="94"/>
        <v>27</v>
      </c>
      <c r="R1201" t="str">
        <f>IFERROR(VLOOKUP(J1201,#REF!, 2,0),"Unknown")</f>
        <v>Unknown</v>
      </c>
    </row>
    <row r="1202" spans="1:18" ht="12.5" x14ac:dyDescent="0.25">
      <c r="A1202" s="1" t="s">
        <v>790</v>
      </c>
      <c r="B1202" s="1">
        <v>11.6</v>
      </c>
      <c r="C1202" s="1" t="s">
        <v>13</v>
      </c>
      <c r="D1202" s="7">
        <v>3.8736838000000003E-2</v>
      </c>
      <c r="E1202" s="1" t="s">
        <v>14</v>
      </c>
      <c r="F1202" s="4">
        <v>55.827199999999998</v>
      </c>
      <c r="G1202" s="1" t="s">
        <v>47</v>
      </c>
      <c r="H1202" s="1">
        <v>2007</v>
      </c>
      <c r="J1202" s="1" t="s">
        <v>45</v>
      </c>
      <c r="K1202" s="1" t="s">
        <v>18</v>
      </c>
      <c r="L1202" s="4">
        <v>1454.1071999999999</v>
      </c>
      <c r="M1202">
        <f t="shared" si="90"/>
        <v>11.6</v>
      </c>
      <c r="N1202" t="str">
        <f t="shared" si="91"/>
        <v>Small</v>
      </c>
      <c r="O1202" t="str">
        <f t="shared" si="92"/>
        <v>Low  Fat</v>
      </c>
      <c r="P1202">
        <f t="shared" si="93"/>
        <v>26</v>
      </c>
      <c r="Q1202">
        <f t="shared" ca="1" si="94"/>
        <v>19</v>
      </c>
      <c r="R1202" t="str">
        <f>IFERROR(VLOOKUP(J1202,#REF!, 2,0),"Unknown")</f>
        <v>Unknown</v>
      </c>
    </row>
    <row r="1203" spans="1:18" ht="12.5" x14ac:dyDescent="0.25">
      <c r="A1203" s="1" t="s">
        <v>790</v>
      </c>
      <c r="C1203" s="1" t="s">
        <v>13</v>
      </c>
      <c r="D1203" s="7">
        <v>6.7441725999999994E-2</v>
      </c>
      <c r="E1203" s="1" t="s">
        <v>14</v>
      </c>
      <c r="F1203" s="4">
        <v>57.427199999999999</v>
      </c>
      <c r="G1203" s="1" t="s">
        <v>67</v>
      </c>
      <c r="H1203" s="1">
        <v>1985</v>
      </c>
      <c r="I1203" s="1" t="s">
        <v>51</v>
      </c>
      <c r="J1203" s="1" t="s">
        <v>17</v>
      </c>
      <c r="K1203" s="1" t="s">
        <v>30</v>
      </c>
      <c r="L1203" s="4">
        <v>111.8544</v>
      </c>
      <c r="M1203">
        <f t="shared" si="90"/>
        <v>12.857645184136201</v>
      </c>
      <c r="N1203" t="str">
        <f t="shared" si="91"/>
        <v>Small</v>
      </c>
      <c r="O1203" t="str">
        <f t="shared" si="92"/>
        <v>Low  Fat</v>
      </c>
      <c r="P1203">
        <f t="shared" si="93"/>
        <v>2</v>
      </c>
      <c r="Q1203">
        <f t="shared" ca="1" si="94"/>
        <v>41</v>
      </c>
      <c r="R1203" t="str">
        <f>IFERROR(VLOOKUP(J1203,#REF!, 2,0),"Unknown")</f>
        <v>Unknown</v>
      </c>
    </row>
    <row r="1204" spans="1:18" ht="12.5" x14ac:dyDescent="0.25">
      <c r="A1204" s="1" t="s">
        <v>790</v>
      </c>
      <c r="B1204" s="1">
        <v>11.6</v>
      </c>
      <c r="C1204" s="1" t="s">
        <v>92</v>
      </c>
      <c r="D1204" s="7">
        <v>3.8511676000000002E-2</v>
      </c>
      <c r="E1204" s="1" t="s">
        <v>14</v>
      </c>
      <c r="F1204" s="4">
        <v>57.727200000000003</v>
      </c>
      <c r="G1204" s="1" t="s">
        <v>62</v>
      </c>
      <c r="H1204" s="1">
        <v>2004</v>
      </c>
      <c r="I1204" s="1" t="s">
        <v>51</v>
      </c>
      <c r="J1204" s="1" t="s">
        <v>45</v>
      </c>
      <c r="K1204" s="1" t="s">
        <v>18</v>
      </c>
      <c r="L1204" s="4">
        <v>503.34480000000002</v>
      </c>
      <c r="M1204">
        <f t="shared" si="90"/>
        <v>11.6</v>
      </c>
      <c r="N1204" t="str">
        <f t="shared" si="91"/>
        <v>Small</v>
      </c>
      <c r="O1204" t="str">
        <f t="shared" si="92"/>
        <v>Low  Fat</v>
      </c>
      <c r="P1204">
        <f t="shared" si="93"/>
        <v>9</v>
      </c>
      <c r="Q1204">
        <f t="shared" ca="1" si="94"/>
        <v>22</v>
      </c>
      <c r="R1204" t="str">
        <f>IFERROR(VLOOKUP(J1204,#REF!, 2,0),"Unknown")</f>
        <v>Unknown</v>
      </c>
    </row>
    <row r="1205" spans="1:18" ht="12.5" x14ac:dyDescent="0.25">
      <c r="A1205" s="1" t="s">
        <v>834</v>
      </c>
      <c r="B1205" s="1">
        <v>17.5</v>
      </c>
      <c r="C1205" s="1" t="s">
        <v>20</v>
      </c>
      <c r="D1205" s="7">
        <v>7.5551760000000003E-3</v>
      </c>
      <c r="E1205" s="1" t="s">
        <v>14</v>
      </c>
      <c r="F1205" s="4">
        <v>145.9102</v>
      </c>
      <c r="G1205" s="1" t="s">
        <v>44</v>
      </c>
      <c r="H1205" s="1">
        <v>2002</v>
      </c>
      <c r="J1205" s="1" t="s">
        <v>45</v>
      </c>
      <c r="K1205" s="1" t="s">
        <v>18</v>
      </c>
      <c r="L1205" s="4">
        <v>2187.1529999999998</v>
      </c>
      <c r="M1205">
        <f t="shared" si="90"/>
        <v>17.5</v>
      </c>
      <c r="N1205" t="str">
        <f t="shared" si="91"/>
        <v>Small</v>
      </c>
      <c r="O1205" t="str">
        <f t="shared" si="92"/>
        <v>Regular</v>
      </c>
      <c r="P1205">
        <f t="shared" si="93"/>
        <v>15</v>
      </c>
      <c r="Q1205">
        <f t="shared" ca="1" si="94"/>
        <v>24</v>
      </c>
      <c r="R1205" t="str">
        <f>IFERROR(VLOOKUP(J1205,#REF!, 2,0),"Unknown")</f>
        <v>Unknown</v>
      </c>
    </row>
    <row r="1206" spans="1:18" ht="12.5" x14ac:dyDescent="0.25">
      <c r="A1206" s="1" t="s">
        <v>834</v>
      </c>
      <c r="B1206" s="1">
        <v>17.5</v>
      </c>
      <c r="C1206" s="1" t="s">
        <v>20</v>
      </c>
      <c r="D1206" s="7">
        <v>7.5516070000000001E-3</v>
      </c>
      <c r="E1206" s="1" t="s">
        <v>14</v>
      </c>
      <c r="F1206" s="4">
        <v>145.81020000000001</v>
      </c>
      <c r="G1206" s="1" t="s">
        <v>15</v>
      </c>
      <c r="H1206" s="1">
        <v>1999</v>
      </c>
      <c r="I1206" s="1" t="s">
        <v>16</v>
      </c>
      <c r="J1206" s="1" t="s">
        <v>17</v>
      </c>
      <c r="K1206" s="1" t="s">
        <v>18</v>
      </c>
      <c r="L1206" s="4">
        <v>1895.5326</v>
      </c>
      <c r="M1206">
        <f t="shared" si="90"/>
        <v>17.5</v>
      </c>
      <c r="N1206" t="str">
        <f t="shared" si="91"/>
        <v>Medium</v>
      </c>
      <c r="O1206" t="str">
        <f t="shared" si="92"/>
        <v>Regular</v>
      </c>
      <c r="P1206">
        <f t="shared" si="93"/>
        <v>13</v>
      </c>
      <c r="Q1206">
        <f t="shared" ca="1" si="94"/>
        <v>27</v>
      </c>
      <c r="R1206" t="str">
        <f>IFERROR(VLOOKUP(J1206,#REF!, 2,0),"Unknown")</f>
        <v>Unknown</v>
      </c>
    </row>
    <row r="1207" spans="1:18" ht="12.5" x14ac:dyDescent="0.25">
      <c r="A1207" s="1" t="s">
        <v>834</v>
      </c>
      <c r="B1207" s="1">
        <v>17.5</v>
      </c>
      <c r="C1207" s="1" t="s">
        <v>20</v>
      </c>
      <c r="D1207" s="7">
        <v>7.538459E-3</v>
      </c>
      <c r="E1207" s="1" t="s">
        <v>14</v>
      </c>
      <c r="F1207" s="4">
        <v>144.21019999999999</v>
      </c>
      <c r="G1207" s="1" t="s">
        <v>62</v>
      </c>
      <c r="H1207" s="1">
        <v>2004</v>
      </c>
      <c r="I1207" s="1" t="s">
        <v>51</v>
      </c>
      <c r="J1207" s="1" t="s">
        <v>45</v>
      </c>
      <c r="K1207" s="1" t="s">
        <v>18</v>
      </c>
      <c r="L1207" s="4">
        <v>4082.6855999999998</v>
      </c>
      <c r="M1207">
        <f t="shared" si="90"/>
        <v>17.5</v>
      </c>
      <c r="N1207" t="str">
        <f t="shared" si="91"/>
        <v>Small</v>
      </c>
      <c r="O1207" t="str">
        <f t="shared" si="92"/>
        <v>Regular</v>
      </c>
      <c r="P1207">
        <f t="shared" si="93"/>
        <v>28</v>
      </c>
      <c r="Q1207">
        <f t="shared" ca="1" si="94"/>
        <v>22</v>
      </c>
      <c r="R1207" t="str">
        <f>IFERROR(VLOOKUP(J1207,#REF!, 2,0),"Unknown")</f>
        <v>Unknown</v>
      </c>
    </row>
    <row r="1208" spans="1:18" ht="12.5" x14ac:dyDescent="0.25">
      <c r="A1208" s="1" t="s">
        <v>834</v>
      </c>
      <c r="B1208" s="1">
        <v>17.5</v>
      </c>
      <c r="C1208" s="1" t="s">
        <v>20</v>
      </c>
      <c r="D1208" s="7">
        <v>7.5705989999999999E-3</v>
      </c>
      <c r="E1208" s="1" t="s">
        <v>14</v>
      </c>
      <c r="F1208" s="4">
        <v>144.61019999999999</v>
      </c>
      <c r="G1208" s="1" t="s">
        <v>22</v>
      </c>
      <c r="H1208" s="1">
        <v>2009</v>
      </c>
      <c r="I1208" s="1" t="s">
        <v>16</v>
      </c>
      <c r="J1208" s="1" t="s">
        <v>23</v>
      </c>
      <c r="K1208" s="1" t="s">
        <v>24</v>
      </c>
      <c r="L1208" s="4">
        <v>2187.1529999999998</v>
      </c>
      <c r="M1208">
        <f t="shared" si="90"/>
        <v>17.5</v>
      </c>
      <c r="N1208" t="str">
        <f t="shared" si="91"/>
        <v>Medium</v>
      </c>
      <c r="O1208" t="str">
        <f t="shared" si="92"/>
        <v>Regular</v>
      </c>
      <c r="P1208">
        <f t="shared" si="93"/>
        <v>15</v>
      </c>
      <c r="Q1208">
        <f t="shared" ca="1" si="94"/>
        <v>17</v>
      </c>
      <c r="R1208" t="str">
        <f>IFERROR(VLOOKUP(J1208,#REF!, 2,0),"Unknown")</f>
        <v>Unknown</v>
      </c>
    </row>
    <row r="1209" spans="1:18" ht="12.5" x14ac:dyDescent="0.25">
      <c r="A1209" s="1" t="s">
        <v>834</v>
      </c>
      <c r="C1209" s="1" t="s">
        <v>20</v>
      </c>
      <c r="D1209" s="7">
        <v>7.5033720000000003E-3</v>
      </c>
      <c r="E1209" s="1" t="s">
        <v>14</v>
      </c>
      <c r="F1209" s="4">
        <v>146.71019999999999</v>
      </c>
      <c r="G1209" s="1" t="s">
        <v>40</v>
      </c>
      <c r="H1209" s="1">
        <v>1985</v>
      </c>
      <c r="I1209" s="1" t="s">
        <v>16</v>
      </c>
      <c r="J1209" s="1" t="s">
        <v>23</v>
      </c>
      <c r="K1209" s="1" t="s">
        <v>41</v>
      </c>
      <c r="L1209" s="4">
        <v>4374.3059999999996</v>
      </c>
      <c r="M1209">
        <f t="shared" si="90"/>
        <v>12.857645184136201</v>
      </c>
      <c r="N1209" t="str">
        <f t="shared" si="91"/>
        <v>Medium</v>
      </c>
      <c r="O1209" t="str">
        <f t="shared" si="92"/>
        <v>Regular</v>
      </c>
      <c r="P1209">
        <f t="shared" si="93"/>
        <v>30</v>
      </c>
      <c r="Q1209">
        <f t="shared" ca="1" si="94"/>
        <v>41</v>
      </c>
      <c r="R1209" t="str">
        <f>IFERROR(VLOOKUP(J1209,#REF!, 2,0),"Unknown")</f>
        <v>Unknown</v>
      </c>
    </row>
    <row r="1210" spans="1:18" ht="12.5" x14ac:dyDescent="0.25">
      <c r="A1210" s="1" t="s">
        <v>834</v>
      </c>
      <c r="B1210" s="1">
        <v>17.5</v>
      </c>
      <c r="C1210" s="1" t="s">
        <v>20</v>
      </c>
      <c r="D1210" s="7">
        <v>1.2620220999999999E-2</v>
      </c>
      <c r="E1210" s="1" t="s">
        <v>14</v>
      </c>
      <c r="F1210" s="4">
        <v>144.81020000000001</v>
      </c>
      <c r="G1210" s="1" t="s">
        <v>29</v>
      </c>
      <c r="H1210" s="1">
        <v>1998</v>
      </c>
      <c r="J1210" s="1" t="s">
        <v>23</v>
      </c>
      <c r="K1210" s="1" t="s">
        <v>30</v>
      </c>
      <c r="L1210" s="4">
        <v>291.62040000000002</v>
      </c>
      <c r="M1210">
        <f t="shared" si="90"/>
        <v>17.5</v>
      </c>
      <c r="N1210" t="str">
        <f t="shared" si="91"/>
        <v>Small</v>
      </c>
      <c r="O1210" t="str">
        <f t="shared" si="92"/>
        <v>Regular</v>
      </c>
      <c r="P1210">
        <f t="shared" si="93"/>
        <v>2</v>
      </c>
      <c r="Q1210">
        <f t="shared" ca="1" si="94"/>
        <v>28</v>
      </c>
      <c r="R1210" t="str">
        <f>IFERROR(VLOOKUP(J1210,#REF!, 2,0),"Unknown")</f>
        <v>Unknown</v>
      </c>
    </row>
    <row r="1211" spans="1:18" ht="12.5" x14ac:dyDescent="0.25">
      <c r="A1211" s="1" t="s">
        <v>231</v>
      </c>
      <c r="B1211" s="1">
        <v>19</v>
      </c>
      <c r="C1211" s="1" t="s">
        <v>20</v>
      </c>
      <c r="D1211" s="7">
        <v>9.7313128999999998E-2</v>
      </c>
      <c r="E1211" s="1" t="s">
        <v>43</v>
      </c>
      <c r="F1211" s="4">
        <v>48.071800000000003</v>
      </c>
      <c r="G1211" s="1" t="s">
        <v>50</v>
      </c>
      <c r="H1211" s="1">
        <v>1997</v>
      </c>
      <c r="I1211" s="1" t="s">
        <v>51</v>
      </c>
      <c r="J1211" s="1" t="s">
        <v>17</v>
      </c>
      <c r="K1211" s="1" t="s">
        <v>18</v>
      </c>
      <c r="L1211" s="4">
        <v>992.70780000000002</v>
      </c>
      <c r="M1211">
        <f t="shared" si="90"/>
        <v>19</v>
      </c>
      <c r="N1211" t="str">
        <f t="shared" si="91"/>
        <v>Small</v>
      </c>
      <c r="O1211" t="str">
        <f t="shared" si="92"/>
        <v>Regular</v>
      </c>
      <c r="P1211">
        <f t="shared" si="93"/>
        <v>21</v>
      </c>
      <c r="Q1211">
        <f t="shared" ca="1" si="94"/>
        <v>29</v>
      </c>
      <c r="R1211" t="str">
        <f>IFERROR(VLOOKUP(J1211,#REF!, 2,0),"Unknown")</f>
        <v>Unknown</v>
      </c>
    </row>
    <row r="1212" spans="1:18" ht="12.5" x14ac:dyDescent="0.25">
      <c r="A1212" s="1" t="s">
        <v>231</v>
      </c>
      <c r="B1212" s="1">
        <v>19</v>
      </c>
      <c r="C1212" s="1" t="s">
        <v>20</v>
      </c>
      <c r="D1212" s="7">
        <v>0.16288222699999999</v>
      </c>
      <c r="E1212" s="1" t="s">
        <v>43</v>
      </c>
      <c r="F1212" s="4">
        <v>46.8718</v>
      </c>
      <c r="G1212" s="1" t="s">
        <v>29</v>
      </c>
      <c r="H1212" s="1">
        <v>1998</v>
      </c>
      <c r="J1212" s="1" t="s">
        <v>23</v>
      </c>
      <c r="K1212" s="1" t="s">
        <v>30</v>
      </c>
      <c r="L1212" s="4">
        <v>189.0872</v>
      </c>
      <c r="M1212">
        <f t="shared" si="90"/>
        <v>19</v>
      </c>
      <c r="N1212" t="str">
        <f t="shared" si="91"/>
        <v>Small</v>
      </c>
      <c r="O1212" t="str">
        <f t="shared" si="92"/>
        <v>Regular</v>
      </c>
      <c r="P1212">
        <f t="shared" si="93"/>
        <v>4</v>
      </c>
      <c r="Q1212">
        <f t="shared" ca="1" si="94"/>
        <v>28</v>
      </c>
      <c r="R1212" t="str">
        <f>IFERROR(VLOOKUP(J1212,#REF!, 2,0),"Unknown")</f>
        <v>Unknown</v>
      </c>
    </row>
    <row r="1213" spans="1:18" ht="12.5" x14ac:dyDescent="0.25">
      <c r="A1213" s="1" t="s">
        <v>231</v>
      </c>
      <c r="B1213" s="1">
        <v>19</v>
      </c>
      <c r="C1213" s="1" t="s">
        <v>20</v>
      </c>
      <c r="D1213" s="7">
        <v>9.7709540999999997E-2</v>
      </c>
      <c r="E1213" s="1" t="s">
        <v>43</v>
      </c>
      <c r="F1213" s="4">
        <v>48.671799999999998</v>
      </c>
      <c r="G1213" s="1" t="s">
        <v>22</v>
      </c>
      <c r="H1213" s="1">
        <v>2009</v>
      </c>
      <c r="I1213" s="1" t="s">
        <v>16</v>
      </c>
      <c r="J1213" s="1" t="s">
        <v>23</v>
      </c>
      <c r="K1213" s="1" t="s">
        <v>24</v>
      </c>
      <c r="L1213" s="4">
        <v>614.53340000000003</v>
      </c>
      <c r="M1213">
        <f t="shared" si="90"/>
        <v>19</v>
      </c>
      <c r="N1213" t="str">
        <f t="shared" si="91"/>
        <v>Medium</v>
      </c>
      <c r="O1213" t="str">
        <f t="shared" si="92"/>
        <v>Regular</v>
      </c>
      <c r="P1213">
        <f t="shared" si="93"/>
        <v>13</v>
      </c>
      <c r="Q1213">
        <f t="shared" ca="1" si="94"/>
        <v>17</v>
      </c>
      <c r="R1213" t="str">
        <f>IFERROR(VLOOKUP(J1213,#REF!, 2,0),"Unknown")</f>
        <v>Unknown</v>
      </c>
    </row>
    <row r="1214" spans="1:18" ht="12.5" x14ac:dyDescent="0.25">
      <c r="A1214" s="1" t="s">
        <v>231</v>
      </c>
      <c r="B1214" s="1">
        <v>19</v>
      </c>
      <c r="C1214" s="1" t="s">
        <v>20</v>
      </c>
      <c r="D1214" s="7">
        <v>9.7294727999999997E-2</v>
      </c>
      <c r="E1214" s="1" t="s">
        <v>43</v>
      </c>
      <c r="F1214" s="4">
        <v>47.771799999999999</v>
      </c>
      <c r="G1214" s="1" t="s">
        <v>62</v>
      </c>
      <c r="H1214" s="1">
        <v>2004</v>
      </c>
      <c r="I1214" s="1" t="s">
        <v>51</v>
      </c>
      <c r="J1214" s="1" t="s">
        <v>45</v>
      </c>
      <c r="K1214" s="1" t="s">
        <v>18</v>
      </c>
      <c r="L1214" s="4">
        <v>1039.9795999999999</v>
      </c>
      <c r="M1214">
        <f t="shared" si="90"/>
        <v>19</v>
      </c>
      <c r="N1214" t="str">
        <f t="shared" si="91"/>
        <v>Small</v>
      </c>
      <c r="O1214" t="str">
        <f t="shared" si="92"/>
        <v>Regular</v>
      </c>
      <c r="P1214">
        <f t="shared" si="93"/>
        <v>22</v>
      </c>
      <c r="Q1214">
        <f t="shared" ca="1" si="94"/>
        <v>22</v>
      </c>
      <c r="R1214" t="str">
        <f>IFERROR(VLOOKUP(J1214,#REF!, 2,0),"Unknown")</f>
        <v>Unknown</v>
      </c>
    </row>
    <row r="1215" spans="1:18" ht="12.5" x14ac:dyDescent="0.25">
      <c r="A1215" s="1" t="s">
        <v>231</v>
      </c>
      <c r="B1215" s="1">
        <v>19</v>
      </c>
      <c r="C1215" s="1" t="s">
        <v>20</v>
      </c>
      <c r="D1215" s="7">
        <v>9.7510481999999996E-2</v>
      </c>
      <c r="E1215" s="1" t="s">
        <v>43</v>
      </c>
      <c r="F1215" s="4">
        <v>48.171799999999998</v>
      </c>
      <c r="G1215" s="1" t="s">
        <v>44</v>
      </c>
      <c r="H1215" s="1">
        <v>2002</v>
      </c>
      <c r="J1215" s="1" t="s">
        <v>45</v>
      </c>
      <c r="K1215" s="1" t="s">
        <v>18</v>
      </c>
      <c r="L1215" s="4">
        <v>709.077</v>
      </c>
      <c r="M1215">
        <f t="shared" si="90"/>
        <v>19</v>
      </c>
      <c r="N1215" t="str">
        <f t="shared" si="91"/>
        <v>Small</v>
      </c>
      <c r="O1215" t="str">
        <f t="shared" si="92"/>
        <v>Regular</v>
      </c>
      <c r="P1215">
        <f t="shared" si="93"/>
        <v>15</v>
      </c>
      <c r="Q1215">
        <f t="shared" ca="1" si="94"/>
        <v>24</v>
      </c>
      <c r="R1215" t="str">
        <f>IFERROR(VLOOKUP(J1215,#REF!, 2,0),"Unknown")</f>
        <v>Unknown</v>
      </c>
    </row>
    <row r="1216" spans="1:18" ht="12.5" x14ac:dyDescent="0.25">
      <c r="A1216" s="1" t="s">
        <v>231</v>
      </c>
      <c r="C1216" s="1" t="s">
        <v>20</v>
      </c>
      <c r="D1216" s="7">
        <v>0.17038272600000001</v>
      </c>
      <c r="E1216" s="1" t="s">
        <v>43</v>
      </c>
      <c r="F1216" s="4">
        <v>45.271799999999999</v>
      </c>
      <c r="G1216" s="1" t="s">
        <v>67</v>
      </c>
      <c r="H1216" s="1">
        <v>1985</v>
      </c>
      <c r="I1216" s="1" t="s">
        <v>51</v>
      </c>
      <c r="J1216" s="1" t="s">
        <v>17</v>
      </c>
      <c r="K1216" s="1" t="s">
        <v>30</v>
      </c>
      <c r="L1216" s="4">
        <v>47.271799999999999</v>
      </c>
      <c r="M1216">
        <f t="shared" si="90"/>
        <v>12.857645184136201</v>
      </c>
      <c r="N1216" t="str">
        <f t="shared" si="91"/>
        <v>Small</v>
      </c>
      <c r="O1216" t="str">
        <f t="shared" si="92"/>
        <v>Regular</v>
      </c>
      <c r="P1216">
        <f t="shared" si="93"/>
        <v>1</v>
      </c>
      <c r="Q1216">
        <f t="shared" ca="1" si="94"/>
        <v>41</v>
      </c>
      <c r="R1216" t="str">
        <f>IFERROR(VLOOKUP(J1216,#REF!, 2,0),"Unknown")</f>
        <v>Unknown</v>
      </c>
    </row>
    <row r="1217" spans="1:18" ht="12.5" x14ac:dyDescent="0.25">
      <c r="A1217" s="1" t="s">
        <v>423</v>
      </c>
      <c r="B1217" s="1">
        <v>6.6550000000000002</v>
      </c>
      <c r="C1217" s="1" t="s">
        <v>13</v>
      </c>
      <c r="D1217" s="7">
        <v>1.6993225000000001E-2</v>
      </c>
      <c r="E1217" s="1" t="s">
        <v>28</v>
      </c>
      <c r="F1217" s="4">
        <v>211.05860000000001</v>
      </c>
      <c r="G1217" s="1" t="s">
        <v>44</v>
      </c>
      <c r="H1217" s="1">
        <v>2002</v>
      </c>
      <c r="J1217" s="1" t="s">
        <v>45</v>
      </c>
      <c r="K1217" s="1" t="s">
        <v>18</v>
      </c>
      <c r="L1217" s="4">
        <v>844.23440000000005</v>
      </c>
      <c r="M1217">
        <f t="shared" si="90"/>
        <v>6.6550000000000002</v>
      </c>
      <c r="N1217" t="str">
        <f t="shared" si="91"/>
        <v>Small</v>
      </c>
      <c r="O1217" t="str">
        <f t="shared" si="92"/>
        <v>Low  Fat</v>
      </c>
      <c r="P1217">
        <f t="shared" si="93"/>
        <v>4</v>
      </c>
      <c r="Q1217">
        <f t="shared" ca="1" si="94"/>
        <v>24</v>
      </c>
      <c r="R1217" t="str">
        <f>IFERROR(VLOOKUP(J1217,#REF!, 2,0),"Unknown")</f>
        <v>Unknown</v>
      </c>
    </row>
    <row r="1218" spans="1:18" ht="12.5" x14ac:dyDescent="0.25">
      <c r="A1218" s="1" t="s">
        <v>423</v>
      </c>
      <c r="B1218" s="1">
        <v>6.6550000000000002</v>
      </c>
      <c r="C1218" s="1" t="s">
        <v>13</v>
      </c>
      <c r="D1218" s="7">
        <v>1.6944719E-2</v>
      </c>
      <c r="E1218" s="1" t="s">
        <v>28</v>
      </c>
      <c r="F1218" s="4">
        <v>209.2586</v>
      </c>
      <c r="G1218" s="1" t="s">
        <v>33</v>
      </c>
      <c r="H1218" s="1">
        <v>1987</v>
      </c>
      <c r="I1218" s="1" t="s">
        <v>34</v>
      </c>
      <c r="J1218" s="1" t="s">
        <v>23</v>
      </c>
      <c r="K1218" s="1" t="s">
        <v>18</v>
      </c>
      <c r="L1218" s="4">
        <v>2954.8204000000001</v>
      </c>
      <c r="M1218">
        <f t="shared" ref="M1218:M1281" si="95">IF(B1218="",AVERAGE($B$2:$B$8524),B1218)</f>
        <v>6.6550000000000002</v>
      </c>
      <c r="N1218" t="str">
        <f t="shared" ref="N1218:N1281" si="96">IF(I1218="","Small",I1218)</f>
        <v>High</v>
      </c>
      <c r="O1218" t="str">
        <f t="shared" ref="O1218:O1281" si="97">IF(OR(C1218="low fat", C1218="LF"), "Low  Fat", IF(OR(C1218="reg"),"Regular",C1218))</f>
        <v>Low  Fat</v>
      </c>
      <c r="P1218">
        <f t="shared" si="93"/>
        <v>14</v>
      </c>
      <c r="Q1218">
        <f t="shared" ca="1" si="94"/>
        <v>39</v>
      </c>
      <c r="R1218" t="str">
        <f>IFERROR(VLOOKUP(J1218,#REF!, 2,0),"Unknown")</f>
        <v>Unknown</v>
      </c>
    </row>
    <row r="1219" spans="1:18" ht="12.5" x14ac:dyDescent="0.25">
      <c r="A1219" s="1" t="s">
        <v>423</v>
      </c>
      <c r="B1219" s="1">
        <v>6.6550000000000002</v>
      </c>
      <c r="C1219" s="1" t="s">
        <v>13</v>
      </c>
      <c r="D1219" s="7">
        <v>1.6958832E-2</v>
      </c>
      <c r="E1219" s="1" t="s">
        <v>28</v>
      </c>
      <c r="F1219" s="4">
        <v>210.05860000000001</v>
      </c>
      <c r="G1219" s="1" t="s">
        <v>50</v>
      </c>
      <c r="H1219" s="1">
        <v>1997</v>
      </c>
      <c r="I1219" s="1" t="s">
        <v>51</v>
      </c>
      <c r="J1219" s="1" t="s">
        <v>17</v>
      </c>
      <c r="K1219" s="1" t="s">
        <v>18</v>
      </c>
      <c r="L1219" s="4">
        <v>4221.1719999999996</v>
      </c>
      <c r="M1219">
        <f t="shared" si="95"/>
        <v>6.6550000000000002</v>
      </c>
      <c r="N1219" t="str">
        <f t="shared" si="96"/>
        <v>Small</v>
      </c>
      <c r="O1219" t="str">
        <f t="shared" si="97"/>
        <v>Low  Fat</v>
      </c>
      <c r="P1219">
        <f t="shared" ref="P1219:P1282" si="98">ROUND(L1219/F1219,0)</f>
        <v>20</v>
      </c>
      <c r="Q1219">
        <f t="shared" ref="Q1219:Q1282" ca="1" si="99">YEAR(TODAY())-H1219</f>
        <v>29</v>
      </c>
      <c r="R1219" t="str">
        <f>IFERROR(VLOOKUP(J1219,#REF!, 2,0),"Unknown")</f>
        <v>Unknown</v>
      </c>
    </row>
    <row r="1220" spans="1:18" ht="12.5" x14ac:dyDescent="0.25">
      <c r="A1220" s="1" t="s">
        <v>423</v>
      </c>
      <c r="C1220" s="1" t="s">
        <v>13</v>
      </c>
      <c r="D1220" s="7">
        <v>1.6876708000000001E-2</v>
      </c>
      <c r="E1220" s="1" t="s">
        <v>28</v>
      </c>
      <c r="F1220" s="4">
        <v>210.05860000000001</v>
      </c>
      <c r="G1220" s="1" t="s">
        <v>40</v>
      </c>
      <c r="H1220" s="1">
        <v>1985</v>
      </c>
      <c r="I1220" s="1" t="s">
        <v>16</v>
      </c>
      <c r="J1220" s="1" t="s">
        <v>23</v>
      </c>
      <c r="K1220" s="1" t="s">
        <v>41</v>
      </c>
      <c r="L1220" s="4">
        <v>6964.9337999999998</v>
      </c>
      <c r="M1220">
        <f t="shared" si="95"/>
        <v>12.857645184136201</v>
      </c>
      <c r="N1220" t="str">
        <f t="shared" si="96"/>
        <v>Medium</v>
      </c>
      <c r="O1220" t="str">
        <f t="shared" si="97"/>
        <v>Low  Fat</v>
      </c>
      <c r="P1220">
        <f t="shared" si="98"/>
        <v>33</v>
      </c>
      <c r="Q1220">
        <f t="shared" ca="1" si="99"/>
        <v>41</v>
      </c>
      <c r="R1220" t="str">
        <f>IFERROR(VLOOKUP(J1220,#REF!, 2,0),"Unknown")</f>
        <v>Unknown</v>
      </c>
    </row>
    <row r="1221" spans="1:18" ht="12.5" x14ac:dyDescent="0.25">
      <c r="A1221" s="1" t="s">
        <v>423</v>
      </c>
      <c r="B1221" s="1">
        <v>6.6550000000000002</v>
      </c>
      <c r="C1221" s="1" t="s">
        <v>13</v>
      </c>
      <c r="D1221" s="7">
        <v>0</v>
      </c>
      <c r="E1221" s="1" t="s">
        <v>28</v>
      </c>
      <c r="F1221" s="4">
        <v>212.45859999999999</v>
      </c>
      <c r="G1221" s="1" t="s">
        <v>47</v>
      </c>
      <c r="H1221" s="1">
        <v>2007</v>
      </c>
      <c r="J1221" s="1" t="s">
        <v>45</v>
      </c>
      <c r="K1221" s="1" t="s">
        <v>18</v>
      </c>
      <c r="L1221" s="4">
        <v>2743.7618000000002</v>
      </c>
      <c r="M1221">
        <f t="shared" si="95"/>
        <v>6.6550000000000002</v>
      </c>
      <c r="N1221" t="str">
        <f t="shared" si="96"/>
        <v>Small</v>
      </c>
      <c r="O1221" t="str">
        <f t="shared" si="97"/>
        <v>Low  Fat</v>
      </c>
      <c r="P1221">
        <f t="shared" si="98"/>
        <v>13</v>
      </c>
      <c r="Q1221">
        <f t="shared" ca="1" si="99"/>
        <v>19</v>
      </c>
      <c r="R1221" t="str">
        <f>IFERROR(VLOOKUP(J1221,#REF!, 2,0),"Unknown")</f>
        <v>Unknown</v>
      </c>
    </row>
    <row r="1222" spans="1:18" ht="12.5" x14ac:dyDescent="0.25">
      <c r="A1222" s="1" t="s">
        <v>340</v>
      </c>
      <c r="B1222" s="1">
        <v>20.85</v>
      </c>
      <c r="C1222" s="1" t="s">
        <v>13</v>
      </c>
      <c r="D1222" s="7">
        <v>2.1362954999999999E-2</v>
      </c>
      <c r="E1222" s="1" t="s">
        <v>28</v>
      </c>
      <c r="F1222" s="4">
        <v>103.2306</v>
      </c>
      <c r="G1222" s="1" t="s">
        <v>15</v>
      </c>
      <c r="H1222" s="1">
        <v>1999</v>
      </c>
      <c r="I1222" s="1" t="s">
        <v>16</v>
      </c>
      <c r="J1222" s="1" t="s">
        <v>17</v>
      </c>
      <c r="K1222" s="1" t="s">
        <v>18</v>
      </c>
      <c r="L1222" s="4">
        <v>2404.2037999999998</v>
      </c>
      <c r="M1222">
        <f t="shared" si="95"/>
        <v>20.85</v>
      </c>
      <c r="N1222" t="str">
        <f t="shared" si="96"/>
        <v>Medium</v>
      </c>
      <c r="O1222" t="str">
        <f t="shared" si="97"/>
        <v>Low  Fat</v>
      </c>
      <c r="P1222">
        <f t="shared" si="98"/>
        <v>23</v>
      </c>
      <c r="Q1222">
        <f t="shared" ca="1" si="99"/>
        <v>27</v>
      </c>
      <c r="R1222" t="str">
        <f>IFERROR(VLOOKUP(J1222,#REF!, 2,0),"Unknown")</f>
        <v>Unknown</v>
      </c>
    </row>
    <row r="1223" spans="1:18" ht="12.5" x14ac:dyDescent="0.25">
      <c r="A1223" s="1" t="s">
        <v>340</v>
      </c>
      <c r="B1223" s="1">
        <v>20.85</v>
      </c>
      <c r="C1223" s="1" t="s">
        <v>13</v>
      </c>
      <c r="D1223" s="7">
        <v>2.1373050000000001E-2</v>
      </c>
      <c r="E1223" s="1" t="s">
        <v>28</v>
      </c>
      <c r="F1223" s="4">
        <v>103.3306</v>
      </c>
      <c r="G1223" s="1" t="s">
        <v>44</v>
      </c>
      <c r="H1223" s="1">
        <v>2002</v>
      </c>
      <c r="J1223" s="1" t="s">
        <v>45</v>
      </c>
      <c r="K1223" s="1" t="s">
        <v>18</v>
      </c>
      <c r="L1223" s="4">
        <v>522.65300000000002</v>
      </c>
      <c r="M1223">
        <f t="shared" si="95"/>
        <v>20.85</v>
      </c>
      <c r="N1223" t="str">
        <f t="shared" si="96"/>
        <v>Small</v>
      </c>
      <c r="O1223" t="str">
        <f t="shared" si="97"/>
        <v>Low  Fat</v>
      </c>
      <c r="P1223">
        <f t="shared" si="98"/>
        <v>5</v>
      </c>
      <c r="Q1223">
        <f t="shared" ca="1" si="99"/>
        <v>24</v>
      </c>
      <c r="R1223" t="str">
        <f>IFERROR(VLOOKUP(J1223,#REF!, 2,0),"Unknown")</f>
        <v>Unknown</v>
      </c>
    </row>
    <row r="1224" spans="1:18" ht="12.5" x14ac:dyDescent="0.25">
      <c r="A1224" s="1" t="s">
        <v>340</v>
      </c>
      <c r="B1224" s="1">
        <v>20.85</v>
      </c>
      <c r="C1224" s="1" t="s">
        <v>13</v>
      </c>
      <c r="D1224" s="7">
        <v>2.1312042999999999E-2</v>
      </c>
      <c r="E1224" s="1" t="s">
        <v>28</v>
      </c>
      <c r="F1224" s="4">
        <v>104.9306</v>
      </c>
      <c r="G1224" s="1" t="s">
        <v>33</v>
      </c>
      <c r="H1224" s="1">
        <v>1987</v>
      </c>
      <c r="I1224" s="1" t="s">
        <v>34</v>
      </c>
      <c r="J1224" s="1" t="s">
        <v>23</v>
      </c>
      <c r="K1224" s="1" t="s">
        <v>18</v>
      </c>
      <c r="L1224" s="4">
        <v>2299.6732000000002</v>
      </c>
      <c r="M1224">
        <f t="shared" si="95"/>
        <v>20.85</v>
      </c>
      <c r="N1224" t="str">
        <f t="shared" si="96"/>
        <v>High</v>
      </c>
      <c r="O1224" t="str">
        <f t="shared" si="97"/>
        <v>Low  Fat</v>
      </c>
      <c r="P1224">
        <f t="shared" si="98"/>
        <v>22</v>
      </c>
      <c r="Q1224">
        <f t="shared" ca="1" si="99"/>
        <v>39</v>
      </c>
      <c r="R1224" t="str">
        <f>IFERROR(VLOOKUP(J1224,#REF!, 2,0),"Unknown")</f>
        <v>Unknown</v>
      </c>
    </row>
    <row r="1225" spans="1:18" ht="12.5" x14ac:dyDescent="0.25">
      <c r="A1225" s="1" t="s">
        <v>340</v>
      </c>
      <c r="C1225" s="1" t="s">
        <v>13</v>
      </c>
      <c r="D1225" s="7">
        <v>3.7345714000000002E-2</v>
      </c>
      <c r="E1225" s="1" t="s">
        <v>28</v>
      </c>
      <c r="F1225" s="4">
        <v>106.53060000000001</v>
      </c>
      <c r="G1225" s="1" t="s">
        <v>67</v>
      </c>
      <c r="H1225" s="1">
        <v>1985</v>
      </c>
      <c r="I1225" s="1" t="s">
        <v>51</v>
      </c>
      <c r="J1225" s="1" t="s">
        <v>17</v>
      </c>
      <c r="K1225" s="1" t="s">
        <v>30</v>
      </c>
      <c r="L1225" s="4">
        <v>104.53060000000001</v>
      </c>
      <c r="M1225">
        <f t="shared" si="95"/>
        <v>12.857645184136201</v>
      </c>
      <c r="N1225" t="str">
        <f t="shared" si="96"/>
        <v>Small</v>
      </c>
      <c r="O1225" t="str">
        <f t="shared" si="97"/>
        <v>Low  Fat</v>
      </c>
      <c r="P1225">
        <f t="shared" si="98"/>
        <v>1</v>
      </c>
      <c r="Q1225">
        <f t="shared" ca="1" si="99"/>
        <v>41</v>
      </c>
      <c r="R1225" t="str">
        <f>IFERROR(VLOOKUP(J1225,#REF!, 2,0),"Unknown")</f>
        <v>Unknown</v>
      </c>
    </row>
    <row r="1226" spans="1:18" ht="12.5" x14ac:dyDescent="0.25">
      <c r="A1226" s="1" t="s">
        <v>340</v>
      </c>
      <c r="B1226" s="1">
        <v>20.85</v>
      </c>
      <c r="C1226" s="1" t="s">
        <v>13</v>
      </c>
      <c r="D1226" s="7">
        <v>2.1329793E-2</v>
      </c>
      <c r="E1226" s="1" t="s">
        <v>28</v>
      </c>
      <c r="F1226" s="4">
        <v>105.53060000000001</v>
      </c>
      <c r="G1226" s="1" t="s">
        <v>50</v>
      </c>
      <c r="H1226" s="1">
        <v>1997</v>
      </c>
      <c r="I1226" s="1" t="s">
        <v>51</v>
      </c>
      <c r="J1226" s="1" t="s">
        <v>17</v>
      </c>
      <c r="K1226" s="1" t="s">
        <v>18</v>
      </c>
      <c r="L1226" s="4">
        <v>940.77539999999999</v>
      </c>
      <c r="M1226">
        <f t="shared" si="95"/>
        <v>20.85</v>
      </c>
      <c r="N1226" t="str">
        <f t="shared" si="96"/>
        <v>Small</v>
      </c>
      <c r="O1226" t="str">
        <f t="shared" si="97"/>
        <v>Low  Fat</v>
      </c>
      <c r="P1226">
        <f t="shared" si="98"/>
        <v>9</v>
      </c>
      <c r="Q1226">
        <f t="shared" ca="1" si="99"/>
        <v>29</v>
      </c>
      <c r="R1226" t="str">
        <f>IFERROR(VLOOKUP(J1226,#REF!, 2,0),"Unknown")</f>
        <v>Unknown</v>
      </c>
    </row>
    <row r="1227" spans="1:18" ht="12.5" x14ac:dyDescent="0.25">
      <c r="A1227" s="1" t="s">
        <v>340</v>
      </c>
      <c r="B1227" s="1">
        <v>20.85</v>
      </c>
      <c r="C1227" s="1" t="s">
        <v>92</v>
      </c>
      <c r="D1227" s="7">
        <v>2.1416681E-2</v>
      </c>
      <c r="E1227" s="1" t="s">
        <v>28</v>
      </c>
      <c r="F1227" s="4">
        <v>104.6306</v>
      </c>
      <c r="G1227" s="1" t="s">
        <v>22</v>
      </c>
      <c r="H1227" s="1">
        <v>2009</v>
      </c>
      <c r="I1227" s="1" t="s">
        <v>16</v>
      </c>
      <c r="J1227" s="1" t="s">
        <v>23</v>
      </c>
      <c r="K1227" s="1" t="s">
        <v>24</v>
      </c>
      <c r="L1227" s="4">
        <v>1149.8366000000001</v>
      </c>
      <c r="M1227">
        <f t="shared" si="95"/>
        <v>20.85</v>
      </c>
      <c r="N1227" t="str">
        <f t="shared" si="96"/>
        <v>Medium</v>
      </c>
      <c r="O1227" t="str">
        <f t="shared" si="97"/>
        <v>Low  Fat</v>
      </c>
      <c r="P1227">
        <f t="shared" si="98"/>
        <v>11</v>
      </c>
      <c r="Q1227">
        <f t="shared" ca="1" si="99"/>
        <v>17</v>
      </c>
      <c r="R1227" t="str">
        <f>IFERROR(VLOOKUP(J1227,#REF!, 2,0),"Unknown")</f>
        <v>Unknown</v>
      </c>
    </row>
    <row r="1228" spans="1:18" ht="12.5" x14ac:dyDescent="0.25">
      <c r="A1228" s="1" t="s">
        <v>1602</v>
      </c>
      <c r="B1228" s="1">
        <v>10.5</v>
      </c>
      <c r="C1228" s="1" t="s">
        <v>20</v>
      </c>
      <c r="D1228" s="7">
        <v>9.3746135999999994E-2</v>
      </c>
      <c r="E1228" s="1" t="s">
        <v>38</v>
      </c>
      <c r="F1228" s="4">
        <v>211.92439999999999</v>
      </c>
      <c r="G1228" s="1" t="s">
        <v>62</v>
      </c>
      <c r="H1228" s="1">
        <v>2004</v>
      </c>
      <c r="I1228" s="1" t="s">
        <v>51</v>
      </c>
      <c r="J1228" s="1" t="s">
        <v>45</v>
      </c>
      <c r="K1228" s="1" t="s">
        <v>18</v>
      </c>
      <c r="L1228" s="4">
        <v>4869.6611999999996</v>
      </c>
      <c r="M1228">
        <f t="shared" si="95"/>
        <v>10.5</v>
      </c>
      <c r="N1228" t="str">
        <f t="shared" si="96"/>
        <v>Small</v>
      </c>
      <c r="O1228" t="str">
        <f t="shared" si="97"/>
        <v>Regular</v>
      </c>
      <c r="P1228">
        <f t="shared" si="98"/>
        <v>23</v>
      </c>
      <c r="Q1228">
        <f t="shared" ca="1" si="99"/>
        <v>22</v>
      </c>
      <c r="R1228" t="str">
        <f>IFERROR(VLOOKUP(J1228,#REF!, 2,0),"Unknown")</f>
        <v>Unknown</v>
      </c>
    </row>
    <row r="1229" spans="1:18" ht="12.5" x14ac:dyDescent="0.25">
      <c r="A1229" s="1" t="s">
        <v>1602</v>
      </c>
      <c r="B1229" s="1">
        <v>10.5</v>
      </c>
      <c r="C1229" s="1" t="s">
        <v>20</v>
      </c>
      <c r="D1229" s="7">
        <v>9.3909644E-2</v>
      </c>
      <c r="E1229" s="1" t="s">
        <v>38</v>
      </c>
      <c r="F1229" s="4">
        <v>213.7244</v>
      </c>
      <c r="G1229" s="1" t="s">
        <v>15</v>
      </c>
      <c r="H1229" s="1">
        <v>1999</v>
      </c>
      <c r="I1229" s="1" t="s">
        <v>16</v>
      </c>
      <c r="J1229" s="1" t="s">
        <v>17</v>
      </c>
      <c r="K1229" s="1" t="s">
        <v>18</v>
      </c>
      <c r="L1229" s="4">
        <v>4022.7636000000002</v>
      </c>
      <c r="M1229">
        <f t="shared" si="95"/>
        <v>10.5</v>
      </c>
      <c r="N1229" t="str">
        <f t="shared" si="96"/>
        <v>Medium</v>
      </c>
      <c r="O1229" t="str">
        <f t="shared" si="97"/>
        <v>Regular</v>
      </c>
      <c r="P1229">
        <f t="shared" si="98"/>
        <v>19</v>
      </c>
      <c r="Q1229">
        <f t="shared" ca="1" si="99"/>
        <v>27</v>
      </c>
      <c r="R1229" t="str">
        <f>IFERROR(VLOOKUP(J1229,#REF!, 2,0),"Unknown")</f>
        <v>Unknown</v>
      </c>
    </row>
    <row r="1230" spans="1:18" ht="12.5" x14ac:dyDescent="0.25">
      <c r="A1230" s="1" t="s">
        <v>1602</v>
      </c>
      <c r="B1230" s="1">
        <v>10.5</v>
      </c>
      <c r="C1230" s="1" t="s">
        <v>20</v>
      </c>
      <c r="D1230" s="7">
        <v>9.3954021999999998E-2</v>
      </c>
      <c r="E1230" s="1" t="s">
        <v>38</v>
      </c>
      <c r="F1230" s="4">
        <v>211.8244</v>
      </c>
      <c r="G1230" s="1" t="s">
        <v>44</v>
      </c>
      <c r="H1230" s="1">
        <v>2002</v>
      </c>
      <c r="J1230" s="1" t="s">
        <v>45</v>
      </c>
      <c r="K1230" s="1" t="s">
        <v>18</v>
      </c>
      <c r="L1230" s="4">
        <v>3387.5904</v>
      </c>
      <c r="M1230">
        <f t="shared" si="95"/>
        <v>10.5</v>
      </c>
      <c r="N1230" t="str">
        <f t="shared" si="96"/>
        <v>Small</v>
      </c>
      <c r="O1230" t="str">
        <f t="shared" si="97"/>
        <v>Regular</v>
      </c>
      <c r="P1230">
        <f t="shared" si="98"/>
        <v>16</v>
      </c>
      <c r="Q1230">
        <f t="shared" ca="1" si="99"/>
        <v>24</v>
      </c>
      <c r="R1230" t="str">
        <f>IFERROR(VLOOKUP(J1230,#REF!, 2,0),"Unknown")</f>
        <v>Unknown</v>
      </c>
    </row>
    <row r="1231" spans="1:18" ht="12.5" x14ac:dyDescent="0.25">
      <c r="A1231" s="1" t="s">
        <v>1602</v>
      </c>
      <c r="B1231" s="1">
        <v>10.5</v>
      </c>
      <c r="C1231" s="1" t="s">
        <v>20</v>
      </c>
      <c r="D1231" s="7">
        <v>9.4145821000000005E-2</v>
      </c>
      <c r="E1231" s="1" t="s">
        <v>38</v>
      </c>
      <c r="F1231" s="4">
        <v>210.8244</v>
      </c>
      <c r="G1231" s="1" t="s">
        <v>22</v>
      </c>
      <c r="H1231" s="1">
        <v>2009</v>
      </c>
      <c r="I1231" s="1" t="s">
        <v>16</v>
      </c>
      <c r="J1231" s="1" t="s">
        <v>23</v>
      </c>
      <c r="K1231" s="1" t="s">
        <v>24</v>
      </c>
      <c r="L1231" s="4">
        <v>2117.2440000000001</v>
      </c>
      <c r="M1231">
        <f t="shared" si="95"/>
        <v>10.5</v>
      </c>
      <c r="N1231" t="str">
        <f t="shared" si="96"/>
        <v>Medium</v>
      </c>
      <c r="O1231" t="str">
        <f t="shared" si="97"/>
        <v>Regular</v>
      </c>
      <c r="P1231">
        <f t="shared" si="98"/>
        <v>10</v>
      </c>
      <c r="Q1231">
        <f t="shared" ca="1" si="99"/>
        <v>17</v>
      </c>
      <c r="R1231" t="str">
        <f>IFERROR(VLOOKUP(J1231,#REF!, 2,0),"Unknown")</f>
        <v>Unknown</v>
      </c>
    </row>
    <row r="1232" spans="1:18" ht="12.5" x14ac:dyDescent="0.25">
      <c r="A1232" s="1" t="s">
        <v>1439</v>
      </c>
      <c r="B1232" s="1">
        <v>8.8000000000000007</v>
      </c>
      <c r="C1232" s="1" t="s">
        <v>13</v>
      </c>
      <c r="D1232" s="7">
        <v>7.1369947000000003E-2</v>
      </c>
      <c r="E1232" s="1" t="s">
        <v>38</v>
      </c>
      <c r="F1232" s="4">
        <v>209.16120000000001</v>
      </c>
      <c r="G1232" s="1" t="s">
        <v>33</v>
      </c>
      <c r="H1232" s="1">
        <v>1987</v>
      </c>
      <c r="I1232" s="1" t="s">
        <v>34</v>
      </c>
      <c r="J1232" s="1" t="s">
        <v>23</v>
      </c>
      <c r="K1232" s="1" t="s">
        <v>18</v>
      </c>
      <c r="L1232" s="4">
        <v>2090.6120000000001</v>
      </c>
      <c r="M1232">
        <f t="shared" si="95"/>
        <v>8.8000000000000007</v>
      </c>
      <c r="N1232" t="str">
        <f t="shared" si="96"/>
        <v>High</v>
      </c>
      <c r="O1232" t="str">
        <f t="shared" si="97"/>
        <v>Low  Fat</v>
      </c>
      <c r="P1232">
        <f t="shared" si="98"/>
        <v>10</v>
      </c>
      <c r="Q1232">
        <f t="shared" ca="1" si="99"/>
        <v>39</v>
      </c>
      <c r="R1232" t="str">
        <f>IFERROR(VLOOKUP(J1232,#REF!, 2,0),"Unknown")</f>
        <v>Unknown</v>
      </c>
    </row>
    <row r="1233" spans="1:18" ht="12.5" x14ac:dyDescent="0.25">
      <c r="A1233" s="1" t="s">
        <v>1439</v>
      </c>
      <c r="B1233" s="1">
        <v>8.8000000000000007</v>
      </c>
      <c r="C1233" s="1" t="s">
        <v>13</v>
      </c>
      <c r="D1233" s="7">
        <v>7.1540442999999995E-2</v>
      </c>
      <c r="E1233" s="1" t="s">
        <v>38</v>
      </c>
      <c r="F1233" s="4">
        <v>210.66120000000001</v>
      </c>
      <c r="G1233" s="1" t="s">
        <v>15</v>
      </c>
      <c r="H1233" s="1">
        <v>1999</v>
      </c>
      <c r="I1233" s="1" t="s">
        <v>16</v>
      </c>
      <c r="J1233" s="1" t="s">
        <v>17</v>
      </c>
      <c r="K1233" s="1" t="s">
        <v>18</v>
      </c>
      <c r="L1233" s="4">
        <v>2508.7343999999998</v>
      </c>
      <c r="M1233">
        <f t="shared" si="95"/>
        <v>8.8000000000000007</v>
      </c>
      <c r="N1233" t="str">
        <f t="shared" si="96"/>
        <v>Medium</v>
      </c>
      <c r="O1233" t="str">
        <f t="shared" si="97"/>
        <v>Low  Fat</v>
      </c>
      <c r="P1233">
        <f t="shared" si="98"/>
        <v>12</v>
      </c>
      <c r="Q1233">
        <f t="shared" ca="1" si="99"/>
        <v>27</v>
      </c>
      <c r="R1233" t="str">
        <f>IFERROR(VLOOKUP(J1233,#REF!, 2,0),"Unknown")</f>
        <v>Unknown</v>
      </c>
    </row>
    <row r="1234" spans="1:18" ht="12.5" x14ac:dyDescent="0.25">
      <c r="A1234" s="1" t="s">
        <v>1270</v>
      </c>
      <c r="B1234" s="1">
        <v>8.3000000000000007</v>
      </c>
      <c r="C1234" s="1" t="s">
        <v>20</v>
      </c>
      <c r="D1234" s="7">
        <v>3.0212499E-2</v>
      </c>
      <c r="E1234" s="1" t="s">
        <v>36</v>
      </c>
      <c r="F1234" s="4">
        <v>98.038399999999996</v>
      </c>
      <c r="G1234" s="1" t="s">
        <v>44</v>
      </c>
      <c r="H1234" s="1">
        <v>2002</v>
      </c>
      <c r="J1234" s="1" t="s">
        <v>45</v>
      </c>
      <c r="K1234" s="1" t="s">
        <v>18</v>
      </c>
      <c r="L1234" s="4">
        <v>2857.6136000000001</v>
      </c>
      <c r="M1234">
        <f t="shared" si="95"/>
        <v>8.3000000000000007</v>
      </c>
      <c r="N1234" t="str">
        <f t="shared" si="96"/>
        <v>Small</v>
      </c>
      <c r="O1234" t="str">
        <f t="shared" si="97"/>
        <v>Regular</v>
      </c>
      <c r="P1234">
        <f t="shared" si="98"/>
        <v>29</v>
      </c>
      <c r="Q1234">
        <f t="shared" ca="1" si="99"/>
        <v>24</v>
      </c>
      <c r="R1234" t="str">
        <f>IFERROR(VLOOKUP(J1234,#REF!, 2,0),"Unknown")</f>
        <v>Unknown</v>
      </c>
    </row>
    <row r="1235" spans="1:18" ht="12.5" x14ac:dyDescent="0.25">
      <c r="A1235" s="1" t="s">
        <v>1270</v>
      </c>
      <c r="B1235" s="1">
        <v>8.3000000000000007</v>
      </c>
      <c r="C1235" s="1" t="s">
        <v>20</v>
      </c>
      <c r="D1235" s="7">
        <v>3.0198228000000001E-2</v>
      </c>
      <c r="E1235" s="1" t="s">
        <v>36</v>
      </c>
      <c r="F1235" s="4">
        <v>98.238399999999999</v>
      </c>
      <c r="G1235" s="1" t="s">
        <v>15</v>
      </c>
      <c r="H1235" s="1">
        <v>1999</v>
      </c>
      <c r="I1235" s="1" t="s">
        <v>16</v>
      </c>
      <c r="J1235" s="1" t="s">
        <v>17</v>
      </c>
      <c r="K1235" s="1" t="s">
        <v>18</v>
      </c>
      <c r="L1235" s="4">
        <v>2167.8447999999999</v>
      </c>
      <c r="M1235">
        <f t="shared" si="95"/>
        <v>8.3000000000000007</v>
      </c>
      <c r="N1235" t="str">
        <f t="shared" si="96"/>
        <v>Medium</v>
      </c>
      <c r="O1235" t="str">
        <f t="shared" si="97"/>
        <v>Regular</v>
      </c>
      <c r="P1235">
        <f t="shared" si="98"/>
        <v>22</v>
      </c>
      <c r="Q1235">
        <f t="shared" ca="1" si="99"/>
        <v>27</v>
      </c>
      <c r="R1235" t="str">
        <f>IFERROR(VLOOKUP(J1235,#REF!, 2,0),"Unknown")</f>
        <v>Unknown</v>
      </c>
    </row>
    <row r="1236" spans="1:18" ht="12.5" x14ac:dyDescent="0.25">
      <c r="A1236" s="1" t="s">
        <v>1270</v>
      </c>
      <c r="C1236" s="1" t="s">
        <v>20</v>
      </c>
      <c r="D1236" s="7">
        <v>5.2791124000000002E-2</v>
      </c>
      <c r="E1236" s="1" t="s">
        <v>36</v>
      </c>
      <c r="F1236" s="4">
        <v>98.538399999999996</v>
      </c>
      <c r="G1236" s="1" t="s">
        <v>67</v>
      </c>
      <c r="H1236" s="1">
        <v>1985</v>
      </c>
      <c r="I1236" s="1" t="s">
        <v>51</v>
      </c>
      <c r="J1236" s="1" t="s">
        <v>17</v>
      </c>
      <c r="K1236" s="1" t="s">
        <v>30</v>
      </c>
      <c r="L1236" s="4">
        <v>591.23040000000003</v>
      </c>
      <c r="M1236">
        <f t="shared" si="95"/>
        <v>12.857645184136201</v>
      </c>
      <c r="N1236" t="str">
        <f t="shared" si="96"/>
        <v>Small</v>
      </c>
      <c r="O1236" t="str">
        <f t="shared" si="97"/>
        <v>Regular</v>
      </c>
      <c r="P1236">
        <f t="shared" si="98"/>
        <v>6</v>
      </c>
      <c r="Q1236">
        <f t="shared" ca="1" si="99"/>
        <v>41</v>
      </c>
      <c r="R1236" t="str">
        <f>IFERROR(VLOOKUP(J1236,#REF!, 2,0),"Unknown")</f>
        <v>Unknown</v>
      </c>
    </row>
    <row r="1237" spans="1:18" ht="12.5" x14ac:dyDescent="0.25">
      <c r="A1237" s="1" t="s">
        <v>1270</v>
      </c>
      <c r="B1237" s="1">
        <v>8.3000000000000007</v>
      </c>
      <c r="C1237" s="1" t="s">
        <v>20</v>
      </c>
      <c r="D1237" s="7">
        <v>3.0151351E-2</v>
      </c>
      <c r="E1237" s="1" t="s">
        <v>36</v>
      </c>
      <c r="F1237" s="4">
        <v>98.738399999999999</v>
      </c>
      <c r="G1237" s="1" t="s">
        <v>50</v>
      </c>
      <c r="H1237" s="1">
        <v>1997</v>
      </c>
      <c r="I1237" s="1" t="s">
        <v>51</v>
      </c>
      <c r="J1237" s="1" t="s">
        <v>17</v>
      </c>
      <c r="K1237" s="1" t="s">
        <v>18</v>
      </c>
      <c r="L1237" s="4">
        <v>492.69200000000001</v>
      </c>
      <c r="M1237">
        <f t="shared" si="95"/>
        <v>8.3000000000000007</v>
      </c>
      <c r="N1237" t="str">
        <f t="shared" si="96"/>
        <v>Small</v>
      </c>
      <c r="O1237" t="str">
        <f t="shared" si="97"/>
        <v>Regular</v>
      </c>
      <c r="P1237">
        <f t="shared" si="98"/>
        <v>5</v>
      </c>
      <c r="Q1237">
        <f t="shared" ca="1" si="99"/>
        <v>29</v>
      </c>
      <c r="R1237" t="str">
        <f>IFERROR(VLOOKUP(J1237,#REF!, 2,0),"Unknown")</f>
        <v>Unknown</v>
      </c>
    </row>
    <row r="1238" spans="1:18" ht="12.5" x14ac:dyDescent="0.25">
      <c r="A1238" s="1" t="s">
        <v>1270</v>
      </c>
      <c r="B1238" s="1">
        <v>8.3000000000000007</v>
      </c>
      <c r="C1238" s="1" t="s">
        <v>20</v>
      </c>
      <c r="D1238" s="7">
        <v>3.0274175E-2</v>
      </c>
      <c r="E1238" s="1" t="s">
        <v>36</v>
      </c>
      <c r="F1238" s="4">
        <v>98.538399999999996</v>
      </c>
      <c r="G1238" s="1" t="s">
        <v>22</v>
      </c>
      <c r="H1238" s="1">
        <v>2009</v>
      </c>
      <c r="I1238" s="1" t="s">
        <v>16</v>
      </c>
      <c r="J1238" s="1" t="s">
        <v>23</v>
      </c>
      <c r="K1238" s="1" t="s">
        <v>24</v>
      </c>
      <c r="L1238" s="4">
        <v>1872.2295999999999</v>
      </c>
      <c r="M1238">
        <f t="shared" si="95"/>
        <v>8.3000000000000007</v>
      </c>
      <c r="N1238" t="str">
        <f t="shared" si="96"/>
        <v>Medium</v>
      </c>
      <c r="O1238" t="str">
        <f t="shared" si="97"/>
        <v>Regular</v>
      </c>
      <c r="P1238">
        <f t="shared" si="98"/>
        <v>19</v>
      </c>
      <c r="Q1238">
        <f t="shared" ca="1" si="99"/>
        <v>17</v>
      </c>
      <c r="R1238" t="str">
        <f>IFERROR(VLOOKUP(J1238,#REF!, 2,0),"Unknown")</f>
        <v>Unknown</v>
      </c>
    </row>
    <row r="1239" spans="1:18" ht="12.5" x14ac:dyDescent="0.25">
      <c r="A1239" s="1" t="s">
        <v>1270</v>
      </c>
      <c r="B1239" s="1">
        <v>8.3000000000000007</v>
      </c>
      <c r="C1239" s="1" t="s">
        <v>20</v>
      </c>
      <c r="D1239" s="7">
        <v>5.046718E-2</v>
      </c>
      <c r="E1239" s="1" t="s">
        <v>36</v>
      </c>
      <c r="F1239" s="4">
        <v>97.638400000000004</v>
      </c>
      <c r="G1239" s="1" t="s">
        <v>29</v>
      </c>
      <c r="H1239" s="1">
        <v>1998</v>
      </c>
      <c r="J1239" s="1" t="s">
        <v>23</v>
      </c>
      <c r="K1239" s="1" t="s">
        <v>30</v>
      </c>
      <c r="L1239" s="4">
        <v>197.07679999999999</v>
      </c>
      <c r="M1239">
        <f t="shared" si="95"/>
        <v>8.3000000000000007</v>
      </c>
      <c r="N1239" t="str">
        <f t="shared" si="96"/>
        <v>Small</v>
      </c>
      <c r="O1239" t="str">
        <f t="shared" si="97"/>
        <v>Regular</v>
      </c>
      <c r="P1239">
        <f t="shared" si="98"/>
        <v>2</v>
      </c>
      <c r="Q1239">
        <f t="shared" ca="1" si="99"/>
        <v>28</v>
      </c>
      <c r="R1239" t="str">
        <f>IFERROR(VLOOKUP(J1239,#REF!, 2,0),"Unknown")</f>
        <v>Unknown</v>
      </c>
    </row>
    <row r="1240" spans="1:18" ht="12.5" x14ac:dyDescent="0.25">
      <c r="A1240" s="1" t="s">
        <v>1477</v>
      </c>
      <c r="B1240" s="1">
        <v>13</v>
      </c>
      <c r="C1240" s="1" t="s">
        <v>13</v>
      </c>
      <c r="D1240" s="7">
        <v>0.15424434300000001</v>
      </c>
      <c r="E1240" s="1" t="s">
        <v>75</v>
      </c>
      <c r="F1240" s="4">
        <v>77.998599999999996</v>
      </c>
      <c r="G1240" s="1" t="s">
        <v>22</v>
      </c>
      <c r="H1240" s="1">
        <v>2009</v>
      </c>
      <c r="I1240" s="1" t="s">
        <v>16</v>
      </c>
      <c r="J1240" s="1" t="s">
        <v>23</v>
      </c>
      <c r="K1240" s="1" t="s">
        <v>24</v>
      </c>
      <c r="L1240" s="4">
        <v>1168.479</v>
      </c>
      <c r="M1240">
        <f t="shared" si="95"/>
        <v>13</v>
      </c>
      <c r="N1240" t="str">
        <f t="shared" si="96"/>
        <v>Medium</v>
      </c>
      <c r="O1240" t="str">
        <f t="shared" si="97"/>
        <v>Low  Fat</v>
      </c>
      <c r="P1240">
        <f t="shared" si="98"/>
        <v>15</v>
      </c>
      <c r="Q1240">
        <f t="shared" ca="1" si="99"/>
        <v>17</v>
      </c>
      <c r="R1240" t="str">
        <f>IFERROR(VLOOKUP(J1240,#REF!, 2,0),"Unknown")</f>
        <v>Unknown</v>
      </c>
    </row>
    <row r="1241" spans="1:18" ht="12.5" x14ac:dyDescent="0.25">
      <c r="A1241" s="1" t="s">
        <v>1477</v>
      </c>
      <c r="B1241" s="1">
        <v>13</v>
      </c>
      <c r="C1241" s="1" t="s">
        <v>92</v>
      </c>
      <c r="D1241" s="7">
        <v>0.15361856600000001</v>
      </c>
      <c r="E1241" s="1" t="s">
        <v>75</v>
      </c>
      <c r="F1241" s="4">
        <v>79.698599999999999</v>
      </c>
      <c r="G1241" s="1" t="s">
        <v>50</v>
      </c>
      <c r="H1241" s="1">
        <v>1997</v>
      </c>
      <c r="I1241" s="1" t="s">
        <v>51</v>
      </c>
      <c r="J1241" s="1" t="s">
        <v>17</v>
      </c>
      <c r="K1241" s="1" t="s">
        <v>18</v>
      </c>
      <c r="L1241" s="4">
        <v>1480.0734</v>
      </c>
      <c r="M1241">
        <f t="shared" si="95"/>
        <v>13</v>
      </c>
      <c r="N1241" t="str">
        <f t="shared" si="96"/>
        <v>Small</v>
      </c>
      <c r="O1241" t="str">
        <f t="shared" si="97"/>
        <v>Low  Fat</v>
      </c>
      <c r="P1241">
        <f t="shared" si="98"/>
        <v>19</v>
      </c>
      <c r="Q1241">
        <f t="shared" ca="1" si="99"/>
        <v>29</v>
      </c>
      <c r="R1241" t="str">
        <f>IFERROR(VLOOKUP(J1241,#REF!, 2,0),"Unknown")</f>
        <v>Unknown</v>
      </c>
    </row>
    <row r="1242" spans="1:18" ht="12.5" x14ac:dyDescent="0.25">
      <c r="A1242" s="1" t="s">
        <v>1477</v>
      </c>
      <c r="B1242" s="1">
        <v>13</v>
      </c>
      <c r="C1242" s="1" t="s">
        <v>13</v>
      </c>
      <c r="D1242" s="7">
        <v>0.154487495</v>
      </c>
      <c r="E1242" s="1" t="s">
        <v>75</v>
      </c>
      <c r="F1242" s="4">
        <v>77.298599999999993</v>
      </c>
      <c r="G1242" s="1" t="s">
        <v>47</v>
      </c>
      <c r="H1242" s="1">
        <v>2007</v>
      </c>
      <c r="J1242" s="1" t="s">
        <v>45</v>
      </c>
      <c r="K1242" s="1" t="s">
        <v>18</v>
      </c>
      <c r="L1242" s="4">
        <v>1246.3776</v>
      </c>
      <c r="M1242">
        <f t="shared" si="95"/>
        <v>13</v>
      </c>
      <c r="N1242" t="str">
        <f t="shared" si="96"/>
        <v>Small</v>
      </c>
      <c r="O1242" t="str">
        <f t="shared" si="97"/>
        <v>Low  Fat</v>
      </c>
      <c r="P1242">
        <f t="shared" si="98"/>
        <v>16</v>
      </c>
      <c r="Q1242">
        <f t="shared" ca="1" si="99"/>
        <v>19</v>
      </c>
      <c r="R1242" t="str">
        <f>IFERROR(VLOOKUP(J1242,#REF!, 2,0),"Unknown")</f>
        <v>Unknown</v>
      </c>
    </row>
    <row r="1243" spans="1:18" ht="12.5" x14ac:dyDescent="0.25">
      <c r="A1243" s="1" t="s">
        <v>1477</v>
      </c>
      <c r="B1243" s="1">
        <v>13</v>
      </c>
      <c r="C1243" s="1" t="s">
        <v>13</v>
      </c>
      <c r="D1243" s="7">
        <v>0.153857402</v>
      </c>
      <c r="E1243" s="1" t="s">
        <v>75</v>
      </c>
      <c r="F1243" s="4">
        <v>76.398600000000002</v>
      </c>
      <c r="G1243" s="1" t="s">
        <v>15</v>
      </c>
      <c r="H1243" s="1">
        <v>1999</v>
      </c>
      <c r="I1243" s="1" t="s">
        <v>16</v>
      </c>
      <c r="J1243" s="1" t="s">
        <v>17</v>
      </c>
      <c r="K1243" s="1" t="s">
        <v>18</v>
      </c>
      <c r="L1243" s="4">
        <v>778.98599999999999</v>
      </c>
      <c r="M1243">
        <f t="shared" si="95"/>
        <v>13</v>
      </c>
      <c r="N1243" t="str">
        <f t="shared" si="96"/>
        <v>Medium</v>
      </c>
      <c r="O1243" t="str">
        <f t="shared" si="97"/>
        <v>Low  Fat</v>
      </c>
      <c r="P1243">
        <f t="shared" si="98"/>
        <v>10</v>
      </c>
      <c r="Q1243">
        <f t="shared" ca="1" si="99"/>
        <v>27</v>
      </c>
      <c r="R1243" t="str">
        <f>IFERROR(VLOOKUP(J1243,#REF!, 2,0),"Unknown")</f>
        <v>Unknown</v>
      </c>
    </row>
    <row r="1244" spans="1:18" ht="12.5" x14ac:dyDescent="0.25">
      <c r="A1244" s="1" t="s">
        <v>1477</v>
      </c>
      <c r="B1244" s="1">
        <v>13</v>
      </c>
      <c r="C1244" s="1" t="s">
        <v>13</v>
      </c>
      <c r="D1244" s="7">
        <v>0.15393010800000001</v>
      </c>
      <c r="E1244" s="1" t="s">
        <v>75</v>
      </c>
      <c r="F1244" s="4">
        <v>76.798599999999993</v>
      </c>
      <c r="G1244" s="1" t="s">
        <v>44</v>
      </c>
      <c r="H1244" s="1">
        <v>2002</v>
      </c>
      <c r="J1244" s="1" t="s">
        <v>45</v>
      </c>
      <c r="K1244" s="1" t="s">
        <v>18</v>
      </c>
      <c r="L1244" s="4">
        <v>2648.5524</v>
      </c>
      <c r="M1244">
        <f t="shared" si="95"/>
        <v>13</v>
      </c>
      <c r="N1244" t="str">
        <f t="shared" si="96"/>
        <v>Small</v>
      </c>
      <c r="O1244" t="str">
        <f t="shared" si="97"/>
        <v>Low  Fat</v>
      </c>
      <c r="P1244">
        <f t="shared" si="98"/>
        <v>34</v>
      </c>
      <c r="Q1244">
        <f t="shared" ca="1" si="99"/>
        <v>24</v>
      </c>
      <c r="R1244" t="str">
        <f>IFERROR(VLOOKUP(J1244,#REF!, 2,0),"Unknown")</f>
        <v>Unknown</v>
      </c>
    </row>
    <row r="1245" spans="1:18" ht="12.5" x14ac:dyDescent="0.25">
      <c r="A1245" s="1" t="s">
        <v>179</v>
      </c>
      <c r="B1245" s="1">
        <v>6.92</v>
      </c>
      <c r="C1245" s="1" t="s">
        <v>13</v>
      </c>
      <c r="D1245" s="7">
        <v>3.8532061999999999E-2</v>
      </c>
      <c r="E1245" s="1" t="s">
        <v>14</v>
      </c>
      <c r="F1245" s="4">
        <v>60.5852</v>
      </c>
      <c r="G1245" s="1" t="s">
        <v>44</v>
      </c>
      <c r="H1245" s="1">
        <v>2002</v>
      </c>
      <c r="J1245" s="1" t="s">
        <v>45</v>
      </c>
      <c r="K1245" s="1" t="s">
        <v>18</v>
      </c>
      <c r="L1245" s="4">
        <v>1314.2891999999999</v>
      </c>
      <c r="M1245">
        <f t="shared" si="95"/>
        <v>6.92</v>
      </c>
      <c r="N1245" t="str">
        <f t="shared" si="96"/>
        <v>Small</v>
      </c>
      <c r="O1245" t="str">
        <f t="shared" si="97"/>
        <v>Low  Fat</v>
      </c>
      <c r="P1245">
        <f t="shared" si="98"/>
        <v>22</v>
      </c>
      <c r="Q1245">
        <f t="shared" ca="1" si="99"/>
        <v>24</v>
      </c>
      <c r="R1245" t="str">
        <f>IFERROR(VLOOKUP(J1245,#REF!, 2,0),"Unknown")</f>
        <v>Unknown</v>
      </c>
    </row>
    <row r="1246" spans="1:18" ht="12.5" x14ac:dyDescent="0.25">
      <c r="A1246" s="1" t="s">
        <v>179</v>
      </c>
      <c r="B1246" s="1">
        <v>6.92</v>
      </c>
      <c r="C1246" s="1" t="s">
        <v>92</v>
      </c>
      <c r="D1246" s="7">
        <v>3.8671588E-2</v>
      </c>
      <c r="E1246" s="1" t="s">
        <v>14</v>
      </c>
      <c r="F1246" s="4">
        <v>64.285200000000003</v>
      </c>
      <c r="G1246" s="1" t="s">
        <v>47</v>
      </c>
      <c r="H1246" s="1">
        <v>2007</v>
      </c>
      <c r="J1246" s="1" t="s">
        <v>45</v>
      </c>
      <c r="K1246" s="1" t="s">
        <v>18</v>
      </c>
      <c r="L1246" s="4">
        <v>438.09640000000002</v>
      </c>
      <c r="M1246">
        <f t="shared" si="95"/>
        <v>6.92</v>
      </c>
      <c r="N1246" t="str">
        <f t="shared" si="96"/>
        <v>Small</v>
      </c>
      <c r="O1246" t="str">
        <f t="shared" si="97"/>
        <v>Low  Fat</v>
      </c>
      <c r="P1246">
        <f t="shared" si="98"/>
        <v>7</v>
      </c>
      <c r="Q1246">
        <f t="shared" ca="1" si="99"/>
        <v>19</v>
      </c>
      <c r="R1246" t="str">
        <f>IFERROR(VLOOKUP(J1246,#REF!, 2,0),"Unknown")</f>
        <v>Unknown</v>
      </c>
    </row>
    <row r="1247" spans="1:18" ht="12.5" x14ac:dyDescent="0.25">
      <c r="A1247" s="1" t="s">
        <v>179</v>
      </c>
      <c r="B1247" s="1">
        <v>6.92</v>
      </c>
      <c r="C1247" s="1" t="s">
        <v>13</v>
      </c>
      <c r="D1247" s="7">
        <v>3.8610722E-2</v>
      </c>
      <c r="E1247" s="1" t="s">
        <v>14</v>
      </c>
      <c r="F1247" s="4">
        <v>61.485199999999999</v>
      </c>
      <c r="G1247" s="1" t="s">
        <v>22</v>
      </c>
      <c r="H1247" s="1">
        <v>2009</v>
      </c>
      <c r="I1247" s="1" t="s">
        <v>16</v>
      </c>
      <c r="J1247" s="1" t="s">
        <v>23</v>
      </c>
      <c r="K1247" s="1" t="s">
        <v>24</v>
      </c>
      <c r="L1247" s="4">
        <v>1314.2891999999999</v>
      </c>
      <c r="M1247">
        <f t="shared" si="95"/>
        <v>6.92</v>
      </c>
      <c r="N1247" t="str">
        <f t="shared" si="96"/>
        <v>Medium</v>
      </c>
      <c r="O1247" t="str">
        <f t="shared" si="97"/>
        <v>Low  Fat</v>
      </c>
      <c r="P1247">
        <f t="shared" si="98"/>
        <v>21</v>
      </c>
      <c r="Q1247">
        <f t="shared" ca="1" si="99"/>
        <v>17</v>
      </c>
      <c r="R1247" t="str">
        <f>IFERROR(VLOOKUP(J1247,#REF!, 2,0),"Unknown")</f>
        <v>Unknown</v>
      </c>
    </row>
    <row r="1248" spans="1:18" ht="12.5" x14ac:dyDescent="0.25">
      <c r="A1248" s="1" t="s">
        <v>179</v>
      </c>
      <c r="B1248" s="1">
        <v>6.92</v>
      </c>
      <c r="C1248" s="1" t="s">
        <v>13</v>
      </c>
      <c r="D1248" s="7">
        <v>3.8422075999999999E-2</v>
      </c>
      <c r="E1248" s="1" t="s">
        <v>14</v>
      </c>
      <c r="F1248" s="4">
        <v>62.5852</v>
      </c>
      <c r="G1248" s="1" t="s">
        <v>33</v>
      </c>
      <c r="H1248" s="1">
        <v>1987</v>
      </c>
      <c r="I1248" s="1" t="s">
        <v>34</v>
      </c>
      <c r="J1248" s="1" t="s">
        <v>23</v>
      </c>
      <c r="K1248" s="1" t="s">
        <v>18</v>
      </c>
      <c r="L1248" s="4">
        <v>438.09640000000002</v>
      </c>
      <c r="M1248">
        <f t="shared" si="95"/>
        <v>6.92</v>
      </c>
      <c r="N1248" t="str">
        <f t="shared" si="96"/>
        <v>High</v>
      </c>
      <c r="O1248" t="str">
        <f t="shared" si="97"/>
        <v>Low  Fat</v>
      </c>
      <c r="P1248">
        <f t="shared" si="98"/>
        <v>7</v>
      </c>
      <c r="Q1248">
        <f t="shared" ca="1" si="99"/>
        <v>39</v>
      </c>
      <c r="R1248" t="str">
        <f>IFERROR(VLOOKUP(J1248,#REF!, 2,0),"Unknown")</f>
        <v>Unknown</v>
      </c>
    </row>
    <row r="1249" spans="1:18" ht="12.5" x14ac:dyDescent="0.25">
      <c r="A1249" s="1" t="s">
        <v>179</v>
      </c>
      <c r="B1249" s="1">
        <v>6.92</v>
      </c>
      <c r="C1249" s="1" t="s">
        <v>13</v>
      </c>
      <c r="D1249" s="7">
        <v>3.8446805000000001E-2</v>
      </c>
      <c r="E1249" s="1" t="s">
        <v>14</v>
      </c>
      <c r="F1249" s="4">
        <v>63.5852</v>
      </c>
      <c r="G1249" s="1" t="s">
        <v>62</v>
      </c>
      <c r="H1249" s="1">
        <v>2004</v>
      </c>
      <c r="I1249" s="1" t="s">
        <v>51</v>
      </c>
      <c r="J1249" s="1" t="s">
        <v>45</v>
      </c>
      <c r="K1249" s="1" t="s">
        <v>18</v>
      </c>
      <c r="L1249" s="4">
        <v>751.02239999999995</v>
      </c>
      <c r="M1249">
        <f t="shared" si="95"/>
        <v>6.92</v>
      </c>
      <c r="N1249" t="str">
        <f t="shared" si="96"/>
        <v>Small</v>
      </c>
      <c r="O1249" t="str">
        <f t="shared" si="97"/>
        <v>Low  Fat</v>
      </c>
      <c r="P1249">
        <f t="shared" si="98"/>
        <v>12</v>
      </c>
      <c r="Q1249">
        <f t="shared" ca="1" si="99"/>
        <v>22</v>
      </c>
      <c r="R1249" t="str">
        <f>IFERROR(VLOOKUP(J1249,#REF!, 2,0),"Unknown")</f>
        <v>Unknown</v>
      </c>
    </row>
    <row r="1250" spans="1:18" ht="12.5" x14ac:dyDescent="0.25">
      <c r="A1250" s="1" t="s">
        <v>179</v>
      </c>
      <c r="B1250" s="1">
        <v>6.92</v>
      </c>
      <c r="C1250" s="1" t="s">
        <v>13</v>
      </c>
      <c r="D1250" s="7">
        <v>3.8454075999999997E-2</v>
      </c>
      <c r="E1250" s="1" t="s">
        <v>14</v>
      </c>
      <c r="F1250" s="4">
        <v>61.5852</v>
      </c>
      <c r="G1250" s="1" t="s">
        <v>50</v>
      </c>
      <c r="H1250" s="1">
        <v>1997</v>
      </c>
      <c r="I1250" s="1" t="s">
        <v>51</v>
      </c>
      <c r="J1250" s="1" t="s">
        <v>17</v>
      </c>
      <c r="K1250" s="1" t="s">
        <v>18</v>
      </c>
      <c r="L1250" s="4">
        <v>813.60760000000005</v>
      </c>
      <c r="M1250">
        <f t="shared" si="95"/>
        <v>6.92</v>
      </c>
      <c r="N1250" t="str">
        <f t="shared" si="96"/>
        <v>Small</v>
      </c>
      <c r="O1250" t="str">
        <f t="shared" si="97"/>
        <v>Low  Fat</v>
      </c>
      <c r="P1250">
        <f t="shared" si="98"/>
        <v>13</v>
      </c>
      <c r="Q1250">
        <f t="shared" ca="1" si="99"/>
        <v>29</v>
      </c>
      <c r="R1250" t="str">
        <f>IFERROR(VLOOKUP(J1250,#REF!, 2,0),"Unknown")</f>
        <v>Unknown</v>
      </c>
    </row>
    <row r="1251" spans="1:18" ht="12.5" x14ac:dyDescent="0.25">
      <c r="A1251" s="1" t="s">
        <v>1409</v>
      </c>
      <c r="B1251" s="1">
        <v>17.75</v>
      </c>
      <c r="C1251" s="1" t="s">
        <v>13</v>
      </c>
      <c r="D1251" s="7">
        <v>3.048292E-2</v>
      </c>
      <c r="E1251" s="1" t="s">
        <v>14</v>
      </c>
      <c r="F1251" s="4">
        <v>257.2672</v>
      </c>
      <c r="G1251" s="1" t="s">
        <v>15</v>
      </c>
      <c r="H1251" s="1">
        <v>1999</v>
      </c>
      <c r="I1251" s="1" t="s">
        <v>16</v>
      </c>
      <c r="J1251" s="1" t="s">
        <v>17</v>
      </c>
      <c r="K1251" s="1" t="s">
        <v>18</v>
      </c>
      <c r="L1251" s="4">
        <v>3068.0064000000002</v>
      </c>
      <c r="M1251">
        <f t="shared" si="95"/>
        <v>17.75</v>
      </c>
      <c r="N1251" t="str">
        <f t="shared" si="96"/>
        <v>Medium</v>
      </c>
      <c r="O1251" t="str">
        <f t="shared" si="97"/>
        <v>Low  Fat</v>
      </c>
      <c r="P1251">
        <f t="shared" si="98"/>
        <v>12</v>
      </c>
      <c r="Q1251">
        <f t="shared" ca="1" si="99"/>
        <v>27</v>
      </c>
      <c r="R1251" t="str">
        <f>IFERROR(VLOOKUP(J1251,#REF!, 2,0),"Unknown")</f>
        <v>Unknown</v>
      </c>
    </row>
    <row r="1252" spans="1:18" ht="12.5" x14ac:dyDescent="0.25">
      <c r="A1252" s="1" t="s">
        <v>1409</v>
      </c>
      <c r="B1252" s="1">
        <v>17.75</v>
      </c>
      <c r="C1252" s="1" t="s">
        <v>13</v>
      </c>
      <c r="D1252" s="7">
        <v>3.0559583000000001E-2</v>
      </c>
      <c r="E1252" s="1" t="s">
        <v>14</v>
      </c>
      <c r="F1252" s="4">
        <v>257.46719999999999</v>
      </c>
      <c r="G1252" s="1" t="s">
        <v>22</v>
      </c>
      <c r="H1252" s="1">
        <v>2009</v>
      </c>
      <c r="I1252" s="1" t="s">
        <v>16</v>
      </c>
      <c r="J1252" s="1" t="s">
        <v>23</v>
      </c>
      <c r="K1252" s="1" t="s">
        <v>24</v>
      </c>
      <c r="L1252" s="4">
        <v>3835.0079999999998</v>
      </c>
      <c r="M1252">
        <f t="shared" si="95"/>
        <v>17.75</v>
      </c>
      <c r="N1252" t="str">
        <f t="shared" si="96"/>
        <v>Medium</v>
      </c>
      <c r="O1252" t="str">
        <f t="shared" si="97"/>
        <v>Low  Fat</v>
      </c>
      <c r="P1252">
        <f t="shared" si="98"/>
        <v>15</v>
      </c>
      <c r="Q1252">
        <f t="shared" ca="1" si="99"/>
        <v>17</v>
      </c>
      <c r="R1252" t="str">
        <f>IFERROR(VLOOKUP(J1252,#REF!, 2,0),"Unknown")</f>
        <v>Unknown</v>
      </c>
    </row>
    <row r="1253" spans="1:18" ht="12.5" x14ac:dyDescent="0.25">
      <c r="A1253" s="1" t="s">
        <v>1409</v>
      </c>
      <c r="C1253" s="1" t="s">
        <v>13</v>
      </c>
      <c r="D1253" s="7">
        <v>3.0288215E-2</v>
      </c>
      <c r="E1253" s="1" t="s">
        <v>14</v>
      </c>
      <c r="F1253" s="4">
        <v>256.7672</v>
      </c>
      <c r="G1253" s="1" t="s">
        <v>40</v>
      </c>
      <c r="H1253" s="1">
        <v>1985</v>
      </c>
      <c r="I1253" s="1" t="s">
        <v>16</v>
      </c>
      <c r="J1253" s="1" t="s">
        <v>23</v>
      </c>
      <c r="K1253" s="1" t="s">
        <v>41</v>
      </c>
      <c r="L1253" s="4">
        <v>4346.3424000000005</v>
      </c>
      <c r="M1253">
        <f t="shared" si="95"/>
        <v>12.857645184136201</v>
      </c>
      <c r="N1253" t="str">
        <f t="shared" si="96"/>
        <v>Medium</v>
      </c>
      <c r="O1253" t="str">
        <f t="shared" si="97"/>
        <v>Low  Fat</v>
      </c>
      <c r="P1253">
        <f t="shared" si="98"/>
        <v>17</v>
      </c>
      <c r="Q1253">
        <f t="shared" ca="1" si="99"/>
        <v>41</v>
      </c>
      <c r="R1253" t="str">
        <f>IFERROR(VLOOKUP(J1253,#REF!, 2,0),"Unknown")</f>
        <v>Unknown</v>
      </c>
    </row>
    <row r="1254" spans="1:18" ht="12.5" x14ac:dyDescent="0.25">
      <c r="A1254" s="1" t="s">
        <v>1409</v>
      </c>
      <c r="B1254" s="1">
        <v>17.75</v>
      </c>
      <c r="C1254" s="1" t="s">
        <v>72</v>
      </c>
      <c r="D1254" s="7">
        <v>3.0497324999999999E-2</v>
      </c>
      <c r="E1254" s="1" t="s">
        <v>14</v>
      </c>
      <c r="F1254" s="4">
        <v>256.96719999999999</v>
      </c>
      <c r="G1254" s="1" t="s">
        <v>44</v>
      </c>
      <c r="H1254" s="1">
        <v>2002</v>
      </c>
      <c r="J1254" s="1" t="s">
        <v>45</v>
      </c>
      <c r="K1254" s="1" t="s">
        <v>18</v>
      </c>
      <c r="L1254" s="4">
        <v>1534.0032000000001</v>
      </c>
      <c r="M1254">
        <f t="shared" si="95"/>
        <v>17.75</v>
      </c>
      <c r="N1254" t="str">
        <f t="shared" si="96"/>
        <v>Small</v>
      </c>
      <c r="O1254" t="str">
        <f t="shared" si="97"/>
        <v>Low  Fat</v>
      </c>
      <c r="P1254">
        <f t="shared" si="98"/>
        <v>6</v>
      </c>
      <c r="Q1254">
        <f t="shared" ca="1" si="99"/>
        <v>24</v>
      </c>
      <c r="R1254" t="str">
        <f>IFERROR(VLOOKUP(J1254,#REF!, 2,0),"Unknown")</f>
        <v>Unknown</v>
      </c>
    </row>
    <row r="1255" spans="1:18" ht="12.5" x14ac:dyDescent="0.25">
      <c r="A1255" s="1" t="s">
        <v>1409</v>
      </c>
      <c r="B1255" s="1">
        <v>17.75</v>
      </c>
      <c r="C1255" s="1" t="s">
        <v>13</v>
      </c>
      <c r="D1255" s="7">
        <v>3.0410273000000002E-2</v>
      </c>
      <c r="E1255" s="1" t="s">
        <v>14</v>
      </c>
      <c r="F1255" s="4">
        <v>256.06720000000001</v>
      </c>
      <c r="G1255" s="1" t="s">
        <v>33</v>
      </c>
      <c r="H1255" s="1">
        <v>1987</v>
      </c>
      <c r="I1255" s="1" t="s">
        <v>34</v>
      </c>
      <c r="J1255" s="1" t="s">
        <v>23</v>
      </c>
      <c r="K1255" s="1" t="s">
        <v>18</v>
      </c>
      <c r="L1255" s="4">
        <v>2045.3376000000001</v>
      </c>
      <c r="M1255">
        <f t="shared" si="95"/>
        <v>17.75</v>
      </c>
      <c r="N1255" t="str">
        <f t="shared" si="96"/>
        <v>High</v>
      </c>
      <c r="O1255" t="str">
        <f t="shared" si="97"/>
        <v>Low  Fat</v>
      </c>
      <c r="P1255">
        <f t="shared" si="98"/>
        <v>8</v>
      </c>
      <c r="Q1255">
        <f t="shared" ca="1" si="99"/>
        <v>39</v>
      </c>
      <c r="R1255" t="str">
        <f>IFERROR(VLOOKUP(J1255,#REF!, 2,0),"Unknown")</f>
        <v>Unknown</v>
      </c>
    </row>
    <row r="1256" spans="1:18" ht="12.5" x14ac:dyDescent="0.25">
      <c r="A1256" s="1" t="s">
        <v>334</v>
      </c>
      <c r="B1256" s="1">
        <v>13.35</v>
      </c>
      <c r="C1256" s="1" t="s">
        <v>13</v>
      </c>
      <c r="D1256" s="7">
        <v>0.13973522599999999</v>
      </c>
      <c r="E1256" s="1" t="s">
        <v>43</v>
      </c>
      <c r="F1256" s="4">
        <v>147.53919999999999</v>
      </c>
      <c r="G1256" s="1" t="s">
        <v>44</v>
      </c>
      <c r="H1256" s="1">
        <v>2002</v>
      </c>
      <c r="J1256" s="1" t="s">
        <v>45</v>
      </c>
      <c r="K1256" s="1" t="s">
        <v>18</v>
      </c>
      <c r="L1256" s="4">
        <v>3877.6192000000001</v>
      </c>
      <c r="M1256">
        <f t="shared" si="95"/>
        <v>13.35</v>
      </c>
      <c r="N1256" t="str">
        <f t="shared" si="96"/>
        <v>Small</v>
      </c>
      <c r="O1256" t="str">
        <f t="shared" si="97"/>
        <v>Low  Fat</v>
      </c>
      <c r="P1256">
        <f t="shared" si="98"/>
        <v>26</v>
      </c>
      <c r="Q1256">
        <f t="shared" ca="1" si="99"/>
        <v>24</v>
      </c>
      <c r="R1256" t="str">
        <f>IFERROR(VLOOKUP(J1256,#REF!, 2,0),"Unknown")</f>
        <v>Unknown</v>
      </c>
    </row>
    <row r="1257" spans="1:18" ht="12.5" x14ac:dyDescent="0.25">
      <c r="A1257" s="1" t="s">
        <v>334</v>
      </c>
      <c r="B1257" s="1">
        <v>13.35</v>
      </c>
      <c r="C1257" s="1" t="s">
        <v>13</v>
      </c>
      <c r="D1257" s="7">
        <v>0.140241213</v>
      </c>
      <c r="E1257" s="1" t="s">
        <v>43</v>
      </c>
      <c r="F1257" s="4">
        <v>150.23920000000001</v>
      </c>
      <c r="G1257" s="1" t="s">
        <v>47</v>
      </c>
      <c r="H1257" s="1">
        <v>2007</v>
      </c>
      <c r="J1257" s="1" t="s">
        <v>45</v>
      </c>
      <c r="K1257" s="1" t="s">
        <v>18</v>
      </c>
      <c r="L1257" s="4">
        <v>2684.5056</v>
      </c>
      <c r="M1257">
        <f t="shared" si="95"/>
        <v>13.35</v>
      </c>
      <c r="N1257" t="str">
        <f t="shared" si="96"/>
        <v>Small</v>
      </c>
      <c r="O1257" t="str">
        <f t="shared" si="97"/>
        <v>Low  Fat</v>
      </c>
      <c r="P1257">
        <f t="shared" si="98"/>
        <v>18</v>
      </c>
      <c r="Q1257">
        <f t="shared" ca="1" si="99"/>
        <v>19</v>
      </c>
      <c r="R1257" t="str">
        <f>IFERROR(VLOOKUP(J1257,#REF!, 2,0),"Unknown")</f>
        <v>Unknown</v>
      </c>
    </row>
    <row r="1258" spans="1:18" ht="12.5" x14ac:dyDescent="0.25">
      <c r="A1258" s="1" t="s">
        <v>334</v>
      </c>
      <c r="B1258" s="1">
        <v>13.35</v>
      </c>
      <c r="C1258" s="1" t="s">
        <v>13</v>
      </c>
      <c r="D1258" s="7">
        <v>0.13966922400000001</v>
      </c>
      <c r="E1258" s="1" t="s">
        <v>43</v>
      </c>
      <c r="F1258" s="4">
        <v>147.63919999999999</v>
      </c>
      <c r="G1258" s="1" t="s">
        <v>15</v>
      </c>
      <c r="H1258" s="1">
        <v>1999</v>
      </c>
      <c r="I1258" s="1" t="s">
        <v>16</v>
      </c>
      <c r="J1258" s="1" t="s">
        <v>17</v>
      </c>
      <c r="K1258" s="1" t="s">
        <v>18</v>
      </c>
      <c r="L1258" s="4">
        <v>1938.8096</v>
      </c>
      <c r="M1258">
        <f t="shared" si="95"/>
        <v>13.35</v>
      </c>
      <c r="N1258" t="str">
        <f t="shared" si="96"/>
        <v>Medium</v>
      </c>
      <c r="O1258" t="str">
        <f t="shared" si="97"/>
        <v>Low  Fat</v>
      </c>
      <c r="P1258">
        <f t="shared" si="98"/>
        <v>13</v>
      </c>
      <c r="Q1258">
        <f t="shared" ca="1" si="99"/>
        <v>27</v>
      </c>
      <c r="R1258" t="str">
        <f>IFERROR(VLOOKUP(J1258,#REF!, 2,0),"Unknown")</f>
        <v>Unknown</v>
      </c>
    </row>
    <row r="1259" spans="1:18" ht="12.5" x14ac:dyDescent="0.25">
      <c r="A1259" s="1" t="s">
        <v>334</v>
      </c>
      <c r="B1259" s="1">
        <v>13.35</v>
      </c>
      <c r="C1259" s="1" t="s">
        <v>13</v>
      </c>
      <c r="D1259" s="7">
        <v>0.139426044</v>
      </c>
      <c r="E1259" s="1" t="s">
        <v>43</v>
      </c>
      <c r="F1259" s="4">
        <v>148.33920000000001</v>
      </c>
      <c r="G1259" s="1" t="s">
        <v>62</v>
      </c>
      <c r="H1259" s="1">
        <v>2004</v>
      </c>
      <c r="I1259" s="1" t="s">
        <v>51</v>
      </c>
      <c r="J1259" s="1" t="s">
        <v>45</v>
      </c>
      <c r="K1259" s="1" t="s">
        <v>18</v>
      </c>
      <c r="L1259" s="4">
        <v>3877.6192000000001</v>
      </c>
      <c r="M1259">
        <f t="shared" si="95"/>
        <v>13.35</v>
      </c>
      <c r="N1259" t="str">
        <f t="shared" si="96"/>
        <v>Small</v>
      </c>
      <c r="O1259" t="str">
        <f t="shared" si="97"/>
        <v>Low  Fat</v>
      </c>
      <c r="P1259">
        <f t="shared" si="98"/>
        <v>26</v>
      </c>
      <c r="Q1259">
        <f t="shared" ca="1" si="99"/>
        <v>22</v>
      </c>
      <c r="R1259" t="str">
        <f>IFERROR(VLOOKUP(J1259,#REF!, 2,0),"Unknown")</f>
        <v>Unknown</v>
      </c>
    </row>
    <row r="1260" spans="1:18" ht="12.5" x14ac:dyDescent="0.25">
      <c r="A1260" s="1" t="s">
        <v>334</v>
      </c>
      <c r="C1260" s="1" t="s">
        <v>13</v>
      </c>
      <c r="D1260" s="7">
        <v>0.13877710800000001</v>
      </c>
      <c r="E1260" s="1" t="s">
        <v>43</v>
      </c>
      <c r="F1260" s="4">
        <v>147.53919999999999</v>
      </c>
      <c r="G1260" s="1" t="s">
        <v>40</v>
      </c>
      <c r="H1260" s="1">
        <v>1985</v>
      </c>
      <c r="I1260" s="1" t="s">
        <v>16</v>
      </c>
      <c r="J1260" s="1" t="s">
        <v>23</v>
      </c>
      <c r="K1260" s="1" t="s">
        <v>41</v>
      </c>
      <c r="L1260" s="4">
        <v>5219.8720000000003</v>
      </c>
      <c r="M1260">
        <f t="shared" si="95"/>
        <v>12.857645184136201</v>
      </c>
      <c r="N1260" t="str">
        <f t="shared" si="96"/>
        <v>Medium</v>
      </c>
      <c r="O1260" t="str">
        <f t="shared" si="97"/>
        <v>Low  Fat</v>
      </c>
      <c r="P1260">
        <f t="shared" si="98"/>
        <v>35</v>
      </c>
      <c r="Q1260">
        <f t="shared" ca="1" si="99"/>
        <v>41</v>
      </c>
      <c r="R1260" t="str">
        <f>IFERROR(VLOOKUP(J1260,#REF!, 2,0),"Unknown")</f>
        <v>Unknown</v>
      </c>
    </row>
    <row r="1261" spans="1:18" ht="12.5" x14ac:dyDescent="0.25">
      <c r="A1261" s="1" t="s">
        <v>145</v>
      </c>
      <c r="B1261" s="1">
        <v>8.75</v>
      </c>
      <c r="C1261" s="1" t="s">
        <v>20</v>
      </c>
      <c r="D1261" s="7">
        <v>7.4613090000000007E-2</v>
      </c>
      <c r="E1261" s="1" t="s">
        <v>28</v>
      </c>
      <c r="F1261" s="4">
        <v>187.4556</v>
      </c>
      <c r="G1261" s="1" t="s">
        <v>62</v>
      </c>
      <c r="H1261" s="1">
        <v>2004</v>
      </c>
      <c r="I1261" s="1" t="s">
        <v>51</v>
      </c>
      <c r="J1261" s="1" t="s">
        <v>45</v>
      </c>
      <c r="K1261" s="1" t="s">
        <v>18</v>
      </c>
      <c r="L1261" s="4">
        <v>3755.1120000000001</v>
      </c>
      <c r="M1261">
        <f t="shared" si="95"/>
        <v>8.75</v>
      </c>
      <c r="N1261" t="str">
        <f t="shared" si="96"/>
        <v>Small</v>
      </c>
      <c r="O1261" t="str">
        <f t="shared" si="97"/>
        <v>Regular</v>
      </c>
      <c r="P1261">
        <f t="shared" si="98"/>
        <v>20</v>
      </c>
      <c r="Q1261">
        <f t="shared" ca="1" si="99"/>
        <v>22</v>
      </c>
      <c r="R1261" t="str">
        <f>IFERROR(VLOOKUP(J1261,#REF!, 2,0),"Unknown")</f>
        <v>Unknown</v>
      </c>
    </row>
    <row r="1262" spans="1:18" ht="12.5" x14ac:dyDescent="0.25">
      <c r="A1262" s="1" t="s">
        <v>145</v>
      </c>
      <c r="B1262" s="1">
        <v>8.75</v>
      </c>
      <c r="C1262" s="1" t="s">
        <v>20</v>
      </c>
      <c r="D1262" s="7">
        <v>7.4627201000000004E-2</v>
      </c>
      <c r="E1262" s="1" t="s">
        <v>28</v>
      </c>
      <c r="F1262" s="4">
        <v>187.85560000000001</v>
      </c>
      <c r="G1262" s="1" t="s">
        <v>50</v>
      </c>
      <c r="H1262" s="1">
        <v>1997</v>
      </c>
      <c r="I1262" s="1" t="s">
        <v>51</v>
      </c>
      <c r="J1262" s="1" t="s">
        <v>17</v>
      </c>
      <c r="K1262" s="1" t="s">
        <v>18</v>
      </c>
      <c r="L1262" s="4">
        <v>1314.2891999999999</v>
      </c>
      <c r="M1262">
        <f t="shared" si="95"/>
        <v>8.75</v>
      </c>
      <c r="N1262" t="str">
        <f t="shared" si="96"/>
        <v>Small</v>
      </c>
      <c r="O1262" t="str">
        <f t="shared" si="97"/>
        <v>Regular</v>
      </c>
      <c r="P1262">
        <f t="shared" si="98"/>
        <v>7</v>
      </c>
      <c r="Q1262">
        <f t="shared" ca="1" si="99"/>
        <v>29</v>
      </c>
      <c r="R1262" t="str">
        <f>IFERROR(VLOOKUP(J1262,#REF!, 2,0),"Unknown")</f>
        <v>Unknown</v>
      </c>
    </row>
    <row r="1263" spans="1:18" ht="12.5" x14ac:dyDescent="0.25">
      <c r="A1263" s="1" t="s">
        <v>145</v>
      </c>
      <c r="B1263" s="1">
        <v>8.75</v>
      </c>
      <c r="C1263" s="1" t="s">
        <v>20</v>
      </c>
      <c r="D1263" s="7">
        <v>7.4931201000000003E-2</v>
      </c>
      <c r="E1263" s="1" t="s">
        <v>28</v>
      </c>
      <c r="F1263" s="4">
        <v>187.65559999999999</v>
      </c>
      <c r="G1263" s="1" t="s">
        <v>22</v>
      </c>
      <c r="H1263" s="1">
        <v>2009</v>
      </c>
      <c r="I1263" s="1" t="s">
        <v>16</v>
      </c>
      <c r="J1263" s="1" t="s">
        <v>23</v>
      </c>
      <c r="K1263" s="1" t="s">
        <v>24</v>
      </c>
      <c r="L1263" s="4">
        <v>938.77800000000002</v>
      </c>
      <c r="M1263">
        <f t="shared" si="95"/>
        <v>8.75</v>
      </c>
      <c r="N1263" t="str">
        <f t="shared" si="96"/>
        <v>Medium</v>
      </c>
      <c r="O1263" t="str">
        <f t="shared" si="97"/>
        <v>Regular</v>
      </c>
      <c r="P1263">
        <f t="shared" si="98"/>
        <v>5</v>
      </c>
      <c r="Q1263">
        <f t="shared" ca="1" si="99"/>
        <v>17</v>
      </c>
      <c r="R1263" t="str">
        <f>IFERROR(VLOOKUP(J1263,#REF!, 2,0),"Unknown")</f>
        <v>Unknown</v>
      </c>
    </row>
    <row r="1264" spans="1:18" ht="12.5" x14ac:dyDescent="0.25">
      <c r="A1264" s="1" t="s">
        <v>145</v>
      </c>
      <c r="B1264" s="1">
        <v>8.75</v>
      </c>
      <c r="C1264" s="1" t="s">
        <v>20</v>
      </c>
      <c r="D1264" s="7">
        <v>7.4743225999999996E-2</v>
      </c>
      <c r="E1264" s="1" t="s">
        <v>28</v>
      </c>
      <c r="F1264" s="4">
        <v>187.65559999999999</v>
      </c>
      <c r="G1264" s="1" t="s">
        <v>15</v>
      </c>
      <c r="H1264" s="1">
        <v>1999</v>
      </c>
      <c r="I1264" s="1" t="s">
        <v>16</v>
      </c>
      <c r="J1264" s="1" t="s">
        <v>17</v>
      </c>
      <c r="K1264" s="1" t="s">
        <v>18</v>
      </c>
      <c r="L1264" s="4">
        <v>5257.1567999999997</v>
      </c>
      <c r="M1264">
        <f t="shared" si="95"/>
        <v>8.75</v>
      </c>
      <c r="N1264" t="str">
        <f t="shared" si="96"/>
        <v>Medium</v>
      </c>
      <c r="O1264" t="str">
        <f t="shared" si="97"/>
        <v>Regular</v>
      </c>
      <c r="P1264">
        <f t="shared" si="98"/>
        <v>28</v>
      </c>
      <c r="Q1264">
        <f t="shared" ca="1" si="99"/>
        <v>27</v>
      </c>
      <c r="R1264" t="str">
        <f>IFERROR(VLOOKUP(J1264,#REF!, 2,0),"Unknown")</f>
        <v>Unknown</v>
      </c>
    </row>
    <row r="1265" spans="1:18" ht="12.5" x14ac:dyDescent="0.25">
      <c r="A1265" s="1" t="s">
        <v>145</v>
      </c>
      <c r="B1265" s="1">
        <v>8.75</v>
      </c>
      <c r="C1265" s="1" t="s">
        <v>20</v>
      </c>
      <c r="D1265" s="7">
        <v>7.4778547000000001E-2</v>
      </c>
      <c r="E1265" s="1" t="s">
        <v>28</v>
      </c>
      <c r="F1265" s="4">
        <v>186.35560000000001</v>
      </c>
      <c r="G1265" s="1" t="s">
        <v>44</v>
      </c>
      <c r="H1265" s="1">
        <v>2002</v>
      </c>
      <c r="J1265" s="1" t="s">
        <v>45</v>
      </c>
      <c r="K1265" s="1" t="s">
        <v>18</v>
      </c>
      <c r="L1265" s="4">
        <v>3567.3564000000001</v>
      </c>
      <c r="M1265">
        <f t="shared" si="95"/>
        <v>8.75</v>
      </c>
      <c r="N1265" t="str">
        <f t="shared" si="96"/>
        <v>Small</v>
      </c>
      <c r="O1265" t="str">
        <f t="shared" si="97"/>
        <v>Regular</v>
      </c>
      <c r="P1265">
        <f t="shared" si="98"/>
        <v>19</v>
      </c>
      <c r="Q1265">
        <f t="shared" ca="1" si="99"/>
        <v>24</v>
      </c>
      <c r="R1265" t="str">
        <f>IFERROR(VLOOKUP(J1265,#REF!, 2,0),"Unknown")</f>
        <v>Unknown</v>
      </c>
    </row>
    <row r="1266" spans="1:18" ht="12.5" x14ac:dyDescent="0.25">
      <c r="A1266" s="1" t="s">
        <v>145</v>
      </c>
      <c r="C1266" s="1" t="s">
        <v>20</v>
      </c>
      <c r="D1266" s="7">
        <v>0</v>
      </c>
      <c r="E1266" s="1" t="s">
        <v>28</v>
      </c>
      <c r="F1266" s="4">
        <v>188.25559999999999</v>
      </c>
      <c r="G1266" s="1" t="s">
        <v>40</v>
      </c>
      <c r="H1266" s="1">
        <v>1985</v>
      </c>
      <c r="I1266" s="1" t="s">
        <v>16</v>
      </c>
      <c r="J1266" s="1" t="s">
        <v>23</v>
      </c>
      <c r="K1266" s="1" t="s">
        <v>41</v>
      </c>
      <c r="L1266" s="4">
        <v>4693.8900000000003</v>
      </c>
      <c r="M1266">
        <f t="shared" si="95"/>
        <v>12.857645184136201</v>
      </c>
      <c r="N1266" t="str">
        <f t="shared" si="96"/>
        <v>Medium</v>
      </c>
      <c r="O1266" t="str">
        <f t="shared" si="97"/>
        <v>Regular</v>
      </c>
      <c r="P1266">
        <f t="shared" si="98"/>
        <v>25</v>
      </c>
      <c r="Q1266">
        <f t="shared" ca="1" si="99"/>
        <v>41</v>
      </c>
      <c r="R1266" t="str">
        <f>IFERROR(VLOOKUP(J1266,#REF!, 2,0),"Unknown")</f>
        <v>Unknown</v>
      </c>
    </row>
    <row r="1267" spans="1:18" ht="12.5" x14ac:dyDescent="0.25">
      <c r="A1267" s="1" t="s">
        <v>145</v>
      </c>
      <c r="B1267" s="1">
        <v>8.75</v>
      </c>
      <c r="C1267" s="1" t="s">
        <v>20</v>
      </c>
      <c r="D1267" s="7">
        <v>7.4565097999999996E-2</v>
      </c>
      <c r="E1267" s="1" t="s">
        <v>28</v>
      </c>
      <c r="F1267" s="4">
        <v>186.85560000000001</v>
      </c>
      <c r="G1267" s="1" t="s">
        <v>33</v>
      </c>
      <c r="H1267" s="1">
        <v>1987</v>
      </c>
      <c r="I1267" s="1" t="s">
        <v>34</v>
      </c>
      <c r="J1267" s="1" t="s">
        <v>23</v>
      </c>
      <c r="K1267" s="1" t="s">
        <v>18</v>
      </c>
      <c r="L1267" s="4">
        <v>7322.4683999999997</v>
      </c>
      <c r="M1267">
        <f t="shared" si="95"/>
        <v>8.75</v>
      </c>
      <c r="N1267" t="str">
        <f t="shared" si="96"/>
        <v>High</v>
      </c>
      <c r="O1267" t="str">
        <f t="shared" si="97"/>
        <v>Regular</v>
      </c>
      <c r="P1267">
        <f t="shared" si="98"/>
        <v>39</v>
      </c>
      <c r="Q1267">
        <f t="shared" ca="1" si="99"/>
        <v>39</v>
      </c>
      <c r="R1267" t="str">
        <f>IFERROR(VLOOKUP(J1267,#REF!, 2,0),"Unknown")</f>
        <v>Unknown</v>
      </c>
    </row>
    <row r="1268" spans="1:18" ht="12.5" x14ac:dyDescent="0.25">
      <c r="A1268" s="1" t="s">
        <v>308</v>
      </c>
      <c r="B1268" s="1">
        <v>20.25</v>
      </c>
      <c r="C1268" s="1" t="s">
        <v>20</v>
      </c>
      <c r="D1268" s="7">
        <v>1.8801549000000001E-2</v>
      </c>
      <c r="E1268" s="1" t="s">
        <v>28</v>
      </c>
      <c r="F1268" s="4">
        <v>222.1772</v>
      </c>
      <c r="G1268" s="1" t="s">
        <v>62</v>
      </c>
      <c r="H1268" s="1">
        <v>2004</v>
      </c>
      <c r="I1268" s="1" t="s">
        <v>51</v>
      </c>
      <c r="J1268" s="1" t="s">
        <v>45</v>
      </c>
      <c r="K1268" s="1" t="s">
        <v>18</v>
      </c>
      <c r="L1268" s="4">
        <v>5559.43</v>
      </c>
      <c r="M1268">
        <f t="shared" si="95"/>
        <v>20.25</v>
      </c>
      <c r="N1268" t="str">
        <f t="shared" si="96"/>
        <v>Small</v>
      </c>
      <c r="O1268" t="str">
        <f t="shared" si="97"/>
        <v>Regular</v>
      </c>
      <c r="P1268">
        <f t="shared" si="98"/>
        <v>25</v>
      </c>
      <c r="Q1268">
        <f t="shared" ca="1" si="99"/>
        <v>22</v>
      </c>
      <c r="R1268" t="str">
        <f>IFERROR(VLOOKUP(J1268,#REF!, 2,0),"Unknown")</f>
        <v>Unknown</v>
      </c>
    </row>
    <row r="1269" spans="1:18" ht="12.5" x14ac:dyDescent="0.25">
      <c r="A1269" s="1" t="s">
        <v>308</v>
      </c>
      <c r="C1269" s="1" t="s">
        <v>20</v>
      </c>
      <c r="D1269" s="7">
        <v>1.8714040000000001E-2</v>
      </c>
      <c r="E1269" s="1" t="s">
        <v>28</v>
      </c>
      <c r="F1269" s="4">
        <v>223.47720000000001</v>
      </c>
      <c r="G1269" s="1" t="s">
        <v>40</v>
      </c>
      <c r="H1269" s="1">
        <v>1985</v>
      </c>
      <c r="I1269" s="1" t="s">
        <v>16</v>
      </c>
      <c r="J1269" s="1" t="s">
        <v>23</v>
      </c>
      <c r="K1269" s="1" t="s">
        <v>41</v>
      </c>
      <c r="L1269" s="4">
        <v>7116.0703999999996</v>
      </c>
      <c r="M1269">
        <f t="shared" si="95"/>
        <v>12.857645184136201</v>
      </c>
      <c r="N1269" t="str">
        <f t="shared" si="96"/>
        <v>Medium</v>
      </c>
      <c r="O1269" t="str">
        <f t="shared" si="97"/>
        <v>Regular</v>
      </c>
      <c r="P1269">
        <f t="shared" si="98"/>
        <v>32</v>
      </c>
      <c r="Q1269">
        <f t="shared" ca="1" si="99"/>
        <v>41</v>
      </c>
      <c r="R1269" t="str">
        <f>IFERROR(VLOOKUP(J1269,#REF!, 2,0),"Unknown")</f>
        <v>Unknown</v>
      </c>
    </row>
    <row r="1270" spans="1:18" ht="12.5" x14ac:dyDescent="0.25">
      <c r="A1270" s="1" t="s">
        <v>308</v>
      </c>
      <c r="B1270" s="1">
        <v>20.25</v>
      </c>
      <c r="C1270" s="1" t="s">
        <v>20</v>
      </c>
      <c r="D1270" s="7">
        <v>1.8789455E-2</v>
      </c>
      <c r="E1270" s="1" t="s">
        <v>28</v>
      </c>
      <c r="F1270" s="4">
        <v>222.0772</v>
      </c>
      <c r="G1270" s="1" t="s">
        <v>33</v>
      </c>
      <c r="H1270" s="1">
        <v>1987</v>
      </c>
      <c r="I1270" s="1" t="s">
        <v>34</v>
      </c>
      <c r="J1270" s="1" t="s">
        <v>23</v>
      </c>
      <c r="K1270" s="1" t="s">
        <v>18</v>
      </c>
      <c r="L1270" s="4">
        <v>3113.2808</v>
      </c>
      <c r="M1270">
        <f t="shared" si="95"/>
        <v>20.25</v>
      </c>
      <c r="N1270" t="str">
        <f t="shared" si="96"/>
        <v>High</v>
      </c>
      <c r="O1270" t="str">
        <f t="shared" si="97"/>
        <v>Regular</v>
      </c>
      <c r="P1270">
        <f t="shared" si="98"/>
        <v>14</v>
      </c>
      <c r="Q1270">
        <f t="shared" ca="1" si="99"/>
        <v>39</v>
      </c>
      <c r="R1270" t="str">
        <f>IFERROR(VLOOKUP(J1270,#REF!, 2,0),"Unknown")</f>
        <v>Unknown</v>
      </c>
    </row>
    <row r="1271" spans="1:18" ht="12.5" x14ac:dyDescent="0.25">
      <c r="A1271" s="1" t="s">
        <v>308</v>
      </c>
      <c r="B1271" s="1">
        <v>20.25</v>
      </c>
      <c r="C1271" s="1" t="s">
        <v>129</v>
      </c>
      <c r="D1271" s="7">
        <v>1.8911474000000001E-2</v>
      </c>
      <c r="E1271" s="1" t="s">
        <v>28</v>
      </c>
      <c r="F1271" s="4">
        <v>220.5772</v>
      </c>
      <c r="G1271" s="1" t="s">
        <v>47</v>
      </c>
      <c r="H1271" s="1">
        <v>2007</v>
      </c>
      <c r="J1271" s="1" t="s">
        <v>45</v>
      </c>
      <c r="K1271" s="1" t="s">
        <v>18</v>
      </c>
      <c r="L1271" s="4">
        <v>2446.1491999999998</v>
      </c>
      <c r="M1271">
        <f t="shared" si="95"/>
        <v>20.25</v>
      </c>
      <c r="N1271" t="str">
        <f t="shared" si="96"/>
        <v>Small</v>
      </c>
      <c r="O1271" t="str">
        <f t="shared" si="97"/>
        <v>Regular</v>
      </c>
      <c r="P1271">
        <f t="shared" si="98"/>
        <v>11</v>
      </c>
      <c r="Q1271">
        <f t="shared" ca="1" si="99"/>
        <v>19</v>
      </c>
      <c r="R1271" t="str">
        <f>IFERROR(VLOOKUP(J1271,#REF!, 2,0),"Unknown")</f>
        <v>Unknown</v>
      </c>
    </row>
    <row r="1272" spans="1:18" ht="12.5" x14ac:dyDescent="0.25">
      <c r="A1272" s="1" t="s">
        <v>308</v>
      </c>
      <c r="B1272" s="1">
        <v>20.25</v>
      </c>
      <c r="C1272" s="1" t="s">
        <v>20</v>
      </c>
      <c r="D1272" s="7">
        <v>1.8805104999999999E-2</v>
      </c>
      <c r="E1272" s="1" t="s">
        <v>28</v>
      </c>
      <c r="F1272" s="4">
        <v>220.6772</v>
      </c>
      <c r="G1272" s="1" t="s">
        <v>50</v>
      </c>
      <c r="H1272" s="1">
        <v>1997</v>
      </c>
      <c r="I1272" s="1" t="s">
        <v>51</v>
      </c>
      <c r="J1272" s="1" t="s">
        <v>17</v>
      </c>
      <c r="K1272" s="1" t="s">
        <v>18</v>
      </c>
      <c r="L1272" s="4">
        <v>2223.7719999999999</v>
      </c>
      <c r="M1272">
        <f t="shared" si="95"/>
        <v>20.25</v>
      </c>
      <c r="N1272" t="str">
        <f t="shared" si="96"/>
        <v>Small</v>
      </c>
      <c r="O1272" t="str">
        <f t="shared" si="97"/>
        <v>Regular</v>
      </c>
      <c r="P1272">
        <f t="shared" si="98"/>
        <v>10</v>
      </c>
      <c r="Q1272">
        <f t="shared" ca="1" si="99"/>
        <v>29</v>
      </c>
      <c r="R1272" t="str">
        <f>IFERROR(VLOOKUP(J1272,#REF!, 2,0),"Unknown")</f>
        <v>Unknown</v>
      </c>
    </row>
    <row r="1273" spans="1:18" ht="12.5" x14ac:dyDescent="0.25">
      <c r="A1273" s="1" t="s">
        <v>993</v>
      </c>
      <c r="B1273" s="1">
        <v>10.5</v>
      </c>
      <c r="C1273" s="1" t="s">
        <v>20</v>
      </c>
      <c r="D1273" s="7">
        <v>1.3551445000000001E-2</v>
      </c>
      <c r="E1273" s="1" t="s">
        <v>38</v>
      </c>
      <c r="F1273" s="4">
        <v>142.0154</v>
      </c>
      <c r="G1273" s="1" t="s">
        <v>22</v>
      </c>
      <c r="H1273" s="1">
        <v>2009</v>
      </c>
      <c r="I1273" s="1" t="s">
        <v>16</v>
      </c>
      <c r="J1273" s="1" t="s">
        <v>23</v>
      </c>
      <c r="K1273" s="1" t="s">
        <v>24</v>
      </c>
      <c r="L1273" s="4">
        <v>2410.8618000000001</v>
      </c>
      <c r="M1273">
        <f t="shared" si="95"/>
        <v>10.5</v>
      </c>
      <c r="N1273" t="str">
        <f t="shared" si="96"/>
        <v>Medium</v>
      </c>
      <c r="O1273" t="str">
        <f t="shared" si="97"/>
        <v>Regular</v>
      </c>
      <c r="P1273">
        <f t="shared" si="98"/>
        <v>17</v>
      </c>
      <c r="Q1273">
        <f t="shared" ca="1" si="99"/>
        <v>17</v>
      </c>
      <c r="R1273" t="str">
        <f>IFERROR(VLOOKUP(J1273,#REF!, 2,0),"Unknown")</f>
        <v>Unknown</v>
      </c>
    </row>
    <row r="1274" spans="1:18" ht="12.5" x14ac:dyDescent="0.25">
      <c r="A1274" s="1" t="s">
        <v>993</v>
      </c>
      <c r="C1274" s="1" t="s">
        <v>20</v>
      </c>
      <c r="D1274" s="7">
        <v>2.363057E-2</v>
      </c>
      <c r="E1274" s="1" t="s">
        <v>38</v>
      </c>
      <c r="F1274" s="4">
        <v>141.71539999999999</v>
      </c>
      <c r="G1274" s="1" t="s">
        <v>67</v>
      </c>
      <c r="H1274" s="1">
        <v>1985</v>
      </c>
      <c r="I1274" s="1" t="s">
        <v>51</v>
      </c>
      <c r="J1274" s="1" t="s">
        <v>17</v>
      </c>
      <c r="K1274" s="1" t="s">
        <v>30</v>
      </c>
      <c r="L1274" s="4">
        <v>425.44619999999998</v>
      </c>
      <c r="M1274">
        <f t="shared" si="95"/>
        <v>12.857645184136201</v>
      </c>
      <c r="N1274" t="str">
        <f t="shared" si="96"/>
        <v>Small</v>
      </c>
      <c r="O1274" t="str">
        <f t="shared" si="97"/>
        <v>Regular</v>
      </c>
      <c r="P1274">
        <f t="shared" si="98"/>
        <v>3</v>
      </c>
      <c r="Q1274">
        <f t="shared" ca="1" si="99"/>
        <v>41</v>
      </c>
      <c r="R1274" t="str">
        <f>IFERROR(VLOOKUP(J1274,#REF!, 2,0),"Unknown")</f>
        <v>Unknown</v>
      </c>
    </row>
    <row r="1275" spans="1:18" ht="12.5" x14ac:dyDescent="0.25">
      <c r="A1275" s="1" t="s">
        <v>993</v>
      </c>
      <c r="B1275" s="1">
        <v>10.5</v>
      </c>
      <c r="C1275" s="1" t="s">
        <v>20</v>
      </c>
      <c r="D1275" s="7">
        <v>2.2590318000000002E-2</v>
      </c>
      <c r="E1275" s="1" t="s">
        <v>38</v>
      </c>
      <c r="F1275" s="4">
        <v>140.61539999999999</v>
      </c>
      <c r="G1275" s="1" t="s">
        <v>29</v>
      </c>
      <c r="H1275" s="1">
        <v>1998</v>
      </c>
      <c r="J1275" s="1" t="s">
        <v>23</v>
      </c>
      <c r="K1275" s="1" t="s">
        <v>30</v>
      </c>
      <c r="L1275" s="4">
        <v>283.63080000000002</v>
      </c>
      <c r="M1275">
        <f t="shared" si="95"/>
        <v>10.5</v>
      </c>
      <c r="N1275" t="str">
        <f t="shared" si="96"/>
        <v>Small</v>
      </c>
      <c r="O1275" t="str">
        <f t="shared" si="97"/>
        <v>Regular</v>
      </c>
      <c r="P1275">
        <f t="shared" si="98"/>
        <v>2</v>
      </c>
      <c r="Q1275">
        <f t="shared" ca="1" si="99"/>
        <v>28</v>
      </c>
      <c r="R1275" t="str">
        <f>IFERROR(VLOOKUP(J1275,#REF!, 2,0),"Unknown")</f>
        <v>Unknown</v>
      </c>
    </row>
    <row r="1276" spans="1:18" ht="12.5" x14ac:dyDescent="0.25">
      <c r="A1276" s="1" t="s">
        <v>993</v>
      </c>
      <c r="B1276" s="1">
        <v>10.5</v>
      </c>
      <c r="C1276" s="1" t="s">
        <v>20</v>
      </c>
      <c r="D1276" s="7">
        <v>1.3493913999999999E-2</v>
      </c>
      <c r="E1276" s="1" t="s">
        <v>38</v>
      </c>
      <c r="F1276" s="4">
        <v>143.71539999999999</v>
      </c>
      <c r="G1276" s="1" t="s">
        <v>62</v>
      </c>
      <c r="H1276" s="1">
        <v>2004</v>
      </c>
      <c r="I1276" s="1" t="s">
        <v>51</v>
      </c>
      <c r="J1276" s="1" t="s">
        <v>45</v>
      </c>
      <c r="K1276" s="1" t="s">
        <v>18</v>
      </c>
      <c r="L1276" s="4">
        <v>3119.9387999999999</v>
      </c>
      <c r="M1276">
        <f t="shared" si="95"/>
        <v>10.5</v>
      </c>
      <c r="N1276" t="str">
        <f t="shared" si="96"/>
        <v>Small</v>
      </c>
      <c r="O1276" t="str">
        <f t="shared" si="97"/>
        <v>Regular</v>
      </c>
      <c r="P1276">
        <f t="shared" si="98"/>
        <v>22</v>
      </c>
      <c r="Q1276">
        <f t="shared" ca="1" si="99"/>
        <v>22</v>
      </c>
      <c r="R1276" t="str">
        <f>IFERROR(VLOOKUP(J1276,#REF!, 2,0),"Unknown")</f>
        <v>Unknown</v>
      </c>
    </row>
    <row r="1277" spans="1:18" ht="12.5" x14ac:dyDescent="0.25">
      <c r="A1277" s="1" t="s">
        <v>993</v>
      </c>
      <c r="C1277" s="1" t="s">
        <v>20</v>
      </c>
      <c r="D1277" s="7">
        <v>1.3431109E-2</v>
      </c>
      <c r="E1277" s="1" t="s">
        <v>38</v>
      </c>
      <c r="F1277" s="4">
        <v>143.71539999999999</v>
      </c>
      <c r="G1277" s="1" t="s">
        <v>40</v>
      </c>
      <c r="H1277" s="1">
        <v>1985</v>
      </c>
      <c r="I1277" s="1" t="s">
        <v>16</v>
      </c>
      <c r="J1277" s="1" t="s">
        <v>23</v>
      </c>
      <c r="K1277" s="1" t="s">
        <v>41</v>
      </c>
      <c r="L1277" s="4">
        <v>4821.7236000000003</v>
      </c>
      <c r="M1277">
        <f t="shared" si="95"/>
        <v>12.857645184136201</v>
      </c>
      <c r="N1277" t="str">
        <f t="shared" si="96"/>
        <v>Medium</v>
      </c>
      <c r="O1277" t="str">
        <f t="shared" si="97"/>
        <v>Regular</v>
      </c>
      <c r="P1277">
        <f t="shared" si="98"/>
        <v>34</v>
      </c>
      <c r="Q1277">
        <f t="shared" ca="1" si="99"/>
        <v>41</v>
      </c>
      <c r="R1277" t="str">
        <f>IFERROR(VLOOKUP(J1277,#REF!, 2,0),"Unknown")</f>
        <v>Unknown</v>
      </c>
    </row>
    <row r="1278" spans="1:18" ht="12.5" x14ac:dyDescent="0.25">
      <c r="A1278" s="1" t="s">
        <v>993</v>
      </c>
      <c r="B1278" s="1">
        <v>10.5</v>
      </c>
      <c r="C1278" s="1" t="s">
        <v>20</v>
      </c>
      <c r="D1278" s="7">
        <v>1.3572808E-2</v>
      </c>
      <c r="E1278" s="1" t="s">
        <v>38</v>
      </c>
      <c r="F1278" s="4">
        <v>143.21539999999999</v>
      </c>
      <c r="G1278" s="1" t="s">
        <v>47</v>
      </c>
      <c r="H1278" s="1">
        <v>2007</v>
      </c>
      <c r="J1278" s="1" t="s">
        <v>45</v>
      </c>
      <c r="K1278" s="1" t="s">
        <v>18</v>
      </c>
      <c r="L1278" s="4">
        <v>1559.9694</v>
      </c>
      <c r="M1278">
        <f t="shared" si="95"/>
        <v>10.5</v>
      </c>
      <c r="N1278" t="str">
        <f t="shared" si="96"/>
        <v>Small</v>
      </c>
      <c r="O1278" t="str">
        <f t="shared" si="97"/>
        <v>Regular</v>
      </c>
      <c r="P1278">
        <f t="shared" si="98"/>
        <v>11</v>
      </c>
      <c r="Q1278">
        <f t="shared" ca="1" si="99"/>
        <v>19</v>
      </c>
      <c r="R1278" t="str">
        <f>IFERROR(VLOOKUP(J1278,#REF!, 2,0),"Unknown")</f>
        <v>Unknown</v>
      </c>
    </row>
    <row r="1279" spans="1:18" ht="12.5" x14ac:dyDescent="0.25">
      <c r="A1279" s="1" t="s">
        <v>993</v>
      </c>
      <c r="B1279" s="1">
        <v>10.5</v>
      </c>
      <c r="C1279" s="1" t="s">
        <v>129</v>
      </c>
      <c r="D1279" s="7">
        <v>1.3485235E-2</v>
      </c>
      <c r="E1279" s="1" t="s">
        <v>38</v>
      </c>
      <c r="F1279" s="4">
        <v>140.0154</v>
      </c>
      <c r="G1279" s="1" t="s">
        <v>33</v>
      </c>
      <c r="H1279" s="1">
        <v>1987</v>
      </c>
      <c r="I1279" s="1" t="s">
        <v>34</v>
      </c>
      <c r="J1279" s="1" t="s">
        <v>23</v>
      </c>
      <c r="K1279" s="1" t="s">
        <v>18</v>
      </c>
      <c r="L1279" s="4">
        <v>3119.9387999999999</v>
      </c>
      <c r="M1279">
        <f t="shared" si="95"/>
        <v>10.5</v>
      </c>
      <c r="N1279" t="str">
        <f t="shared" si="96"/>
        <v>High</v>
      </c>
      <c r="O1279" t="str">
        <f t="shared" si="97"/>
        <v>Regular</v>
      </c>
      <c r="P1279">
        <f t="shared" si="98"/>
        <v>22</v>
      </c>
      <c r="Q1279">
        <f t="shared" ca="1" si="99"/>
        <v>39</v>
      </c>
      <c r="R1279" t="str">
        <f>IFERROR(VLOOKUP(J1279,#REF!, 2,0),"Unknown")</f>
        <v>Unknown</v>
      </c>
    </row>
    <row r="1280" spans="1:18" ht="12.5" x14ac:dyDescent="0.25">
      <c r="A1280" s="1" t="s">
        <v>657</v>
      </c>
      <c r="B1280" s="1">
        <v>18.25</v>
      </c>
      <c r="C1280" s="1" t="s">
        <v>13</v>
      </c>
      <c r="D1280" s="7">
        <v>1.5278899E-2</v>
      </c>
      <c r="E1280" s="1" t="s">
        <v>38</v>
      </c>
      <c r="F1280" s="4">
        <v>199.00839999999999</v>
      </c>
      <c r="G1280" s="1" t="s">
        <v>50</v>
      </c>
      <c r="H1280" s="1">
        <v>1997</v>
      </c>
      <c r="I1280" s="1" t="s">
        <v>51</v>
      </c>
      <c r="J1280" s="1" t="s">
        <v>17</v>
      </c>
      <c r="K1280" s="1" t="s">
        <v>18</v>
      </c>
      <c r="L1280" s="4">
        <v>3174.5344</v>
      </c>
      <c r="M1280">
        <f t="shared" si="95"/>
        <v>18.25</v>
      </c>
      <c r="N1280" t="str">
        <f t="shared" si="96"/>
        <v>Small</v>
      </c>
      <c r="O1280" t="str">
        <f t="shared" si="97"/>
        <v>Low  Fat</v>
      </c>
      <c r="P1280">
        <f t="shared" si="98"/>
        <v>16</v>
      </c>
      <c r="Q1280">
        <f t="shared" ca="1" si="99"/>
        <v>29</v>
      </c>
      <c r="R1280" t="str">
        <f>IFERROR(VLOOKUP(J1280,#REF!, 2,0),"Unknown")</f>
        <v>Unknown</v>
      </c>
    </row>
    <row r="1281" spans="1:18" ht="12.5" x14ac:dyDescent="0.25">
      <c r="A1281" s="1" t="s">
        <v>657</v>
      </c>
      <c r="B1281" s="1">
        <v>18.25</v>
      </c>
      <c r="C1281" s="1" t="s">
        <v>13</v>
      </c>
      <c r="D1281" s="7">
        <v>1.5302652999999999E-2</v>
      </c>
      <c r="E1281" s="1" t="s">
        <v>38</v>
      </c>
      <c r="F1281" s="4">
        <v>198.00839999999999</v>
      </c>
      <c r="G1281" s="1" t="s">
        <v>15</v>
      </c>
      <c r="H1281" s="1">
        <v>1999</v>
      </c>
      <c r="I1281" s="1" t="s">
        <v>16</v>
      </c>
      <c r="J1281" s="1" t="s">
        <v>17</v>
      </c>
      <c r="K1281" s="1" t="s">
        <v>18</v>
      </c>
      <c r="L1281" s="4">
        <v>793.6336</v>
      </c>
      <c r="M1281">
        <f t="shared" si="95"/>
        <v>18.25</v>
      </c>
      <c r="N1281" t="str">
        <f t="shared" si="96"/>
        <v>Medium</v>
      </c>
      <c r="O1281" t="str">
        <f t="shared" si="97"/>
        <v>Low  Fat</v>
      </c>
      <c r="P1281">
        <f t="shared" si="98"/>
        <v>4</v>
      </c>
      <c r="Q1281">
        <f t="shared" ca="1" si="99"/>
        <v>27</v>
      </c>
      <c r="R1281" t="str">
        <f>IFERROR(VLOOKUP(J1281,#REF!, 2,0),"Unknown")</f>
        <v>Unknown</v>
      </c>
    </row>
    <row r="1282" spans="1:18" ht="12.5" x14ac:dyDescent="0.25">
      <c r="A1282" s="1" t="s">
        <v>657</v>
      </c>
      <c r="B1282" s="1">
        <v>18.25</v>
      </c>
      <c r="C1282" s="1" t="s">
        <v>13</v>
      </c>
      <c r="D1282" s="7">
        <v>1.5309885000000001E-2</v>
      </c>
      <c r="E1282" s="1" t="s">
        <v>38</v>
      </c>
      <c r="F1282" s="4">
        <v>197.60839999999999</v>
      </c>
      <c r="G1282" s="1" t="s">
        <v>44</v>
      </c>
      <c r="H1282" s="1">
        <v>2002</v>
      </c>
      <c r="J1282" s="1" t="s">
        <v>45</v>
      </c>
      <c r="K1282" s="1" t="s">
        <v>18</v>
      </c>
      <c r="L1282" s="4">
        <v>2380.9007999999999</v>
      </c>
      <c r="M1282">
        <f t="shared" ref="M1282:M1345" si="100">IF(B1282="",AVERAGE($B$2:$B$8524),B1282)</f>
        <v>18.25</v>
      </c>
      <c r="N1282" t="str">
        <f t="shared" ref="N1282:N1345" si="101">IF(I1282="","Small",I1282)</f>
        <v>Small</v>
      </c>
      <c r="O1282" t="str">
        <f t="shared" ref="O1282:O1345" si="102">IF(OR(C1282="low fat", C1282="LF"), "Low  Fat", IF(OR(C1282="reg"),"Regular",C1282))</f>
        <v>Low  Fat</v>
      </c>
      <c r="P1282">
        <f t="shared" si="98"/>
        <v>12</v>
      </c>
      <c r="Q1282">
        <f t="shared" ca="1" si="99"/>
        <v>24</v>
      </c>
      <c r="R1282" t="str">
        <f>IFERROR(VLOOKUP(J1282,#REF!, 2,0),"Unknown")</f>
        <v>Unknown</v>
      </c>
    </row>
    <row r="1283" spans="1:18" ht="12.5" x14ac:dyDescent="0.25">
      <c r="A1283" s="1" t="s">
        <v>657</v>
      </c>
      <c r="B1283" s="1">
        <v>18.25</v>
      </c>
      <c r="C1283" s="1" t="s">
        <v>13</v>
      </c>
      <c r="D1283" s="7">
        <v>1.5341139E-2</v>
      </c>
      <c r="E1283" s="1" t="s">
        <v>38</v>
      </c>
      <c r="F1283" s="4">
        <v>200.00839999999999</v>
      </c>
      <c r="G1283" s="1" t="s">
        <v>22</v>
      </c>
      <c r="H1283" s="1">
        <v>2009</v>
      </c>
      <c r="I1283" s="1" t="s">
        <v>16</v>
      </c>
      <c r="J1283" s="1" t="s">
        <v>23</v>
      </c>
      <c r="K1283" s="1" t="s">
        <v>24</v>
      </c>
      <c r="L1283" s="4">
        <v>1984.0840000000001</v>
      </c>
      <c r="M1283">
        <f t="shared" si="100"/>
        <v>18.25</v>
      </c>
      <c r="N1283" t="str">
        <f t="shared" si="101"/>
        <v>Medium</v>
      </c>
      <c r="O1283" t="str">
        <f t="shared" si="102"/>
        <v>Low  Fat</v>
      </c>
      <c r="P1283">
        <f t="shared" ref="P1283:P1346" si="103">ROUND(L1283/F1283,0)</f>
        <v>10</v>
      </c>
      <c r="Q1283">
        <f t="shared" ref="Q1283:Q1346" ca="1" si="104">YEAR(TODAY())-H1283</f>
        <v>17</v>
      </c>
      <c r="R1283" t="str">
        <f>IFERROR(VLOOKUP(J1283,#REF!, 2,0),"Unknown")</f>
        <v>Unknown</v>
      </c>
    </row>
    <row r="1284" spans="1:18" ht="12.5" x14ac:dyDescent="0.25">
      <c r="A1284" s="1" t="s">
        <v>657</v>
      </c>
      <c r="C1284" s="1" t="s">
        <v>13</v>
      </c>
      <c r="D1284" s="7">
        <v>1.520491E-2</v>
      </c>
      <c r="E1284" s="1" t="s">
        <v>38</v>
      </c>
      <c r="F1284" s="4">
        <v>197.20840000000001</v>
      </c>
      <c r="G1284" s="1" t="s">
        <v>40</v>
      </c>
      <c r="H1284" s="1">
        <v>1985</v>
      </c>
      <c r="I1284" s="1" t="s">
        <v>16</v>
      </c>
      <c r="J1284" s="1" t="s">
        <v>23</v>
      </c>
      <c r="K1284" s="1" t="s">
        <v>41</v>
      </c>
      <c r="L1284" s="4">
        <v>4166.5763999999999</v>
      </c>
      <c r="M1284">
        <f t="shared" si="100"/>
        <v>12.857645184136201</v>
      </c>
      <c r="N1284" t="str">
        <f t="shared" si="101"/>
        <v>Medium</v>
      </c>
      <c r="O1284" t="str">
        <f t="shared" si="102"/>
        <v>Low  Fat</v>
      </c>
      <c r="P1284">
        <f t="shared" si="103"/>
        <v>21</v>
      </c>
      <c r="Q1284">
        <f t="shared" ca="1" si="104"/>
        <v>41</v>
      </c>
      <c r="R1284" t="str">
        <f>IFERROR(VLOOKUP(J1284,#REF!, 2,0),"Unknown")</f>
        <v>Unknown</v>
      </c>
    </row>
    <row r="1285" spans="1:18" ht="12.5" x14ac:dyDescent="0.25">
      <c r="A1285" s="1" t="s">
        <v>1032</v>
      </c>
      <c r="B1285" s="1">
        <v>9.3000000000000007</v>
      </c>
      <c r="C1285" s="1" t="s">
        <v>13</v>
      </c>
      <c r="D1285" s="7">
        <v>2.8498354E-2</v>
      </c>
      <c r="E1285" s="1" t="s">
        <v>36</v>
      </c>
      <c r="F1285" s="4">
        <v>195.81360000000001</v>
      </c>
      <c r="G1285" s="1" t="s">
        <v>33</v>
      </c>
      <c r="H1285" s="1">
        <v>1987</v>
      </c>
      <c r="I1285" s="1" t="s">
        <v>34</v>
      </c>
      <c r="J1285" s="1" t="s">
        <v>23</v>
      </c>
      <c r="K1285" s="1" t="s">
        <v>18</v>
      </c>
      <c r="L1285" s="4">
        <v>2332.9632000000001</v>
      </c>
      <c r="M1285">
        <f t="shared" si="100"/>
        <v>9.3000000000000007</v>
      </c>
      <c r="N1285" t="str">
        <f t="shared" si="101"/>
        <v>High</v>
      </c>
      <c r="O1285" t="str">
        <f t="shared" si="102"/>
        <v>Low  Fat</v>
      </c>
      <c r="P1285">
        <f t="shared" si="103"/>
        <v>12</v>
      </c>
      <c r="Q1285">
        <f t="shared" ca="1" si="104"/>
        <v>39</v>
      </c>
      <c r="R1285" t="str">
        <f>IFERROR(VLOOKUP(J1285,#REF!, 2,0),"Unknown")</f>
        <v>Unknown</v>
      </c>
    </row>
    <row r="1286" spans="1:18" ht="12.5" x14ac:dyDescent="0.25">
      <c r="A1286" s="1" t="s">
        <v>1032</v>
      </c>
      <c r="B1286" s="1">
        <v>9.3000000000000007</v>
      </c>
      <c r="C1286" s="1" t="s">
        <v>13</v>
      </c>
      <c r="D1286" s="7">
        <v>2.8516696000000001E-2</v>
      </c>
      <c r="E1286" s="1" t="s">
        <v>36</v>
      </c>
      <c r="F1286" s="4">
        <v>194.61359999999999</v>
      </c>
      <c r="G1286" s="1" t="s">
        <v>62</v>
      </c>
      <c r="H1286" s="1">
        <v>2004</v>
      </c>
      <c r="I1286" s="1" t="s">
        <v>51</v>
      </c>
      <c r="J1286" s="1" t="s">
        <v>45</v>
      </c>
      <c r="K1286" s="1" t="s">
        <v>18</v>
      </c>
      <c r="L1286" s="4">
        <v>3110.6176</v>
      </c>
      <c r="M1286">
        <f t="shared" si="100"/>
        <v>9.3000000000000007</v>
      </c>
      <c r="N1286" t="str">
        <f t="shared" si="101"/>
        <v>Small</v>
      </c>
      <c r="O1286" t="str">
        <f t="shared" si="102"/>
        <v>Low  Fat</v>
      </c>
      <c r="P1286">
        <f t="shared" si="103"/>
        <v>16</v>
      </c>
      <c r="Q1286">
        <f t="shared" ca="1" si="104"/>
        <v>22</v>
      </c>
      <c r="R1286" t="str">
        <f>IFERROR(VLOOKUP(J1286,#REF!, 2,0),"Unknown")</f>
        <v>Unknown</v>
      </c>
    </row>
    <row r="1287" spans="1:18" ht="12.5" x14ac:dyDescent="0.25">
      <c r="A1287" s="1" t="s">
        <v>1032</v>
      </c>
      <c r="B1287" s="1">
        <v>9.3000000000000007</v>
      </c>
      <c r="C1287" s="1" t="s">
        <v>13</v>
      </c>
      <c r="D1287" s="7">
        <v>2.8683422E-2</v>
      </c>
      <c r="E1287" s="1" t="s">
        <v>36</v>
      </c>
      <c r="F1287" s="4">
        <v>195.81360000000001</v>
      </c>
      <c r="G1287" s="1" t="s">
        <v>47</v>
      </c>
      <c r="H1287" s="1">
        <v>2007</v>
      </c>
      <c r="J1287" s="1" t="s">
        <v>45</v>
      </c>
      <c r="K1287" s="1" t="s">
        <v>18</v>
      </c>
      <c r="L1287" s="4">
        <v>3693.8584000000001</v>
      </c>
      <c r="M1287">
        <f t="shared" si="100"/>
        <v>9.3000000000000007</v>
      </c>
      <c r="N1287" t="str">
        <f t="shared" si="101"/>
        <v>Small</v>
      </c>
      <c r="O1287" t="str">
        <f t="shared" si="102"/>
        <v>Low  Fat</v>
      </c>
      <c r="P1287">
        <f t="shared" si="103"/>
        <v>19</v>
      </c>
      <c r="Q1287">
        <f t="shared" ca="1" si="104"/>
        <v>19</v>
      </c>
      <c r="R1287" t="str">
        <f>IFERROR(VLOOKUP(J1287,#REF!, 2,0),"Unknown")</f>
        <v>Unknown</v>
      </c>
    </row>
    <row r="1288" spans="1:18" ht="12.5" x14ac:dyDescent="0.25">
      <c r="A1288" s="1" t="s">
        <v>1032</v>
      </c>
      <c r="B1288" s="1">
        <v>9.3000000000000007</v>
      </c>
      <c r="C1288" s="1" t="s">
        <v>13</v>
      </c>
      <c r="D1288" s="7">
        <v>2.8566432999999999E-2</v>
      </c>
      <c r="E1288" s="1" t="s">
        <v>36</v>
      </c>
      <c r="F1288" s="4">
        <v>193.0136</v>
      </c>
      <c r="G1288" s="1" t="s">
        <v>15</v>
      </c>
      <c r="H1288" s="1">
        <v>1999</v>
      </c>
      <c r="I1288" s="1" t="s">
        <v>16</v>
      </c>
      <c r="J1288" s="1" t="s">
        <v>17</v>
      </c>
      <c r="K1288" s="1" t="s">
        <v>18</v>
      </c>
      <c r="L1288" s="4">
        <v>4860.34</v>
      </c>
      <c r="M1288">
        <f t="shared" si="100"/>
        <v>9.3000000000000007</v>
      </c>
      <c r="N1288" t="str">
        <f t="shared" si="101"/>
        <v>Medium</v>
      </c>
      <c r="O1288" t="str">
        <f t="shared" si="102"/>
        <v>Low  Fat</v>
      </c>
      <c r="P1288">
        <f t="shared" si="103"/>
        <v>25</v>
      </c>
      <c r="Q1288">
        <f t="shared" ca="1" si="104"/>
        <v>27</v>
      </c>
      <c r="R1288" t="str">
        <f>IFERROR(VLOOKUP(J1288,#REF!, 2,0),"Unknown")</f>
        <v>Unknown</v>
      </c>
    </row>
    <row r="1289" spans="1:18" ht="12.5" x14ac:dyDescent="0.25">
      <c r="A1289" s="1" t="s">
        <v>1032</v>
      </c>
      <c r="B1289" s="1">
        <v>9.3000000000000007</v>
      </c>
      <c r="C1289" s="1" t="s">
        <v>13</v>
      </c>
      <c r="D1289" s="7">
        <v>2.8638276000000001E-2</v>
      </c>
      <c r="E1289" s="1" t="s">
        <v>36</v>
      </c>
      <c r="F1289" s="4">
        <v>195.81360000000001</v>
      </c>
      <c r="G1289" s="1" t="s">
        <v>22</v>
      </c>
      <c r="H1289" s="1">
        <v>2009</v>
      </c>
      <c r="I1289" s="1" t="s">
        <v>16</v>
      </c>
      <c r="J1289" s="1" t="s">
        <v>23</v>
      </c>
      <c r="K1289" s="1" t="s">
        <v>24</v>
      </c>
      <c r="L1289" s="4">
        <v>2138.5495999999998</v>
      </c>
      <c r="M1289">
        <f t="shared" si="100"/>
        <v>9.3000000000000007</v>
      </c>
      <c r="N1289" t="str">
        <f t="shared" si="101"/>
        <v>Medium</v>
      </c>
      <c r="O1289" t="str">
        <f t="shared" si="102"/>
        <v>Low  Fat</v>
      </c>
      <c r="P1289">
        <f t="shared" si="103"/>
        <v>11</v>
      </c>
      <c r="Q1289">
        <f t="shared" ca="1" si="104"/>
        <v>17</v>
      </c>
      <c r="R1289" t="str">
        <f>IFERROR(VLOOKUP(J1289,#REF!, 2,0),"Unknown")</f>
        <v>Unknown</v>
      </c>
    </row>
    <row r="1290" spans="1:18" ht="12.5" x14ac:dyDescent="0.25">
      <c r="A1290" s="1" t="s">
        <v>1032</v>
      </c>
      <c r="B1290" s="1">
        <v>9.3000000000000007</v>
      </c>
      <c r="C1290" s="1" t="s">
        <v>72</v>
      </c>
      <c r="D1290" s="7">
        <v>4.7740129999999999E-2</v>
      </c>
      <c r="E1290" s="1" t="s">
        <v>36</v>
      </c>
      <c r="F1290" s="4">
        <v>195.0136</v>
      </c>
      <c r="G1290" s="1" t="s">
        <v>29</v>
      </c>
      <c r="H1290" s="1">
        <v>1998</v>
      </c>
      <c r="J1290" s="1" t="s">
        <v>23</v>
      </c>
      <c r="K1290" s="1" t="s">
        <v>30</v>
      </c>
      <c r="L1290" s="4">
        <v>194.4136</v>
      </c>
      <c r="M1290">
        <f t="shared" si="100"/>
        <v>9.3000000000000007</v>
      </c>
      <c r="N1290" t="str">
        <f t="shared" si="101"/>
        <v>Small</v>
      </c>
      <c r="O1290" t="str">
        <f t="shared" si="102"/>
        <v>Low  Fat</v>
      </c>
      <c r="P1290">
        <f t="shared" si="103"/>
        <v>1</v>
      </c>
      <c r="Q1290">
        <f t="shared" ca="1" si="104"/>
        <v>28</v>
      </c>
      <c r="R1290" t="str">
        <f>IFERROR(VLOOKUP(J1290,#REF!, 2,0),"Unknown")</f>
        <v>Unknown</v>
      </c>
    </row>
    <row r="1291" spans="1:18" ht="12.5" x14ac:dyDescent="0.25">
      <c r="A1291" s="1" t="s">
        <v>89</v>
      </c>
      <c r="B1291" s="1">
        <v>21.35</v>
      </c>
      <c r="C1291" s="1" t="s">
        <v>13</v>
      </c>
      <c r="D1291" s="7">
        <v>6.9102831000000003E-2</v>
      </c>
      <c r="E1291" s="1" t="s">
        <v>75</v>
      </c>
      <c r="F1291" s="4">
        <v>259.92779999999999</v>
      </c>
      <c r="G1291" s="1" t="s">
        <v>22</v>
      </c>
      <c r="H1291" s="1">
        <v>2009</v>
      </c>
      <c r="I1291" s="1" t="s">
        <v>16</v>
      </c>
      <c r="J1291" s="1" t="s">
        <v>23</v>
      </c>
      <c r="K1291" s="1" t="s">
        <v>24</v>
      </c>
      <c r="L1291" s="4">
        <v>6768.5227999999997</v>
      </c>
      <c r="M1291">
        <f t="shared" si="100"/>
        <v>21.35</v>
      </c>
      <c r="N1291" t="str">
        <f t="shared" si="101"/>
        <v>Medium</v>
      </c>
      <c r="O1291" t="str">
        <f t="shared" si="102"/>
        <v>Low  Fat</v>
      </c>
      <c r="P1291">
        <f t="shared" si="103"/>
        <v>26</v>
      </c>
      <c r="Q1291">
        <f t="shared" ca="1" si="104"/>
        <v>17</v>
      </c>
      <c r="R1291" t="str">
        <f>IFERROR(VLOOKUP(J1291,#REF!, 2,0),"Unknown")</f>
        <v>Unknown</v>
      </c>
    </row>
    <row r="1292" spans="1:18" ht="12.5" x14ac:dyDescent="0.25">
      <c r="A1292" s="1" t="s">
        <v>89</v>
      </c>
      <c r="B1292" s="1">
        <v>21.35</v>
      </c>
      <c r="C1292" s="1" t="s">
        <v>13</v>
      </c>
      <c r="D1292" s="7">
        <v>0.115194717</v>
      </c>
      <c r="E1292" s="1" t="s">
        <v>75</v>
      </c>
      <c r="F1292" s="4">
        <v>258.32780000000002</v>
      </c>
      <c r="G1292" s="1" t="s">
        <v>29</v>
      </c>
      <c r="H1292" s="1">
        <v>1998</v>
      </c>
      <c r="J1292" s="1" t="s">
        <v>23</v>
      </c>
      <c r="K1292" s="1" t="s">
        <v>30</v>
      </c>
      <c r="L1292" s="4">
        <v>520.65560000000005</v>
      </c>
      <c r="M1292">
        <f t="shared" si="100"/>
        <v>21.35</v>
      </c>
      <c r="N1292" t="str">
        <f t="shared" si="101"/>
        <v>Small</v>
      </c>
      <c r="O1292" t="str">
        <f t="shared" si="102"/>
        <v>Low  Fat</v>
      </c>
      <c r="P1292">
        <f t="shared" si="103"/>
        <v>2</v>
      </c>
      <c r="Q1292">
        <f t="shared" ca="1" si="104"/>
        <v>28</v>
      </c>
      <c r="R1292" t="str">
        <f>IFERROR(VLOOKUP(J1292,#REF!, 2,0),"Unknown")</f>
        <v>Unknown</v>
      </c>
    </row>
    <row r="1293" spans="1:18" ht="12.5" x14ac:dyDescent="0.25">
      <c r="A1293" s="1" t="s">
        <v>89</v>
      </c>
      <c r="C1293" s="1" t="s">
        <v>13</v>
      </c>
      <c r="D1293" s="7">
        <v>6.8489201E-2</v>
      </c>
      <c r="E1293" s="1" t="s">
        <v>75</v>
      </c>
      <c r="F1293" s="4">
        <v>259.32780000000002</v>
      </c>
      <c r="G1293" s="1" t="s">
        <v>40</v>
      </c>
      <c r="H1293" s="1">
        <v>1985</v>
      </c>
      <c r="I1293" s="1" t="s">
        <v>16</v>
      </c>
      <c r="J1293" s="1" t="s">
        <v>23</v>
      </c>
      <c r="K1293" s="1" t="s">
        <v>41</v>
      </c>
      <c r="L1293" s="4">
        <v>4165.2448000000004</v>
      </c>
      <c r="M1293">
        <f t="shared" si="100"/>
        <v>12.857645184136201</v>
      </c>
      <c r="N1293" t="str">
        <f t="shared" si="101"/>
        <v>Medium</v>
      </c>
      <c r="O1293" t="str">
        <f t="shared" si="102"/>
        <v>Low  Fat</v>
      </c>
      <c r="P1293">
        <f t="shared" si="103"/>
        <v>16</v>
      </c>
      <c r="Q1293">
        <f t="shared" ca="1" si="104"/>
        <v>41</v>
      </c>
      <c r="R1293" t="str">
        <f>IFERROR(VLOOKUP(J1293,#REF!, 2,0),"Unknown")</f>
        <v>Unknown</v>
      </c>
    </row>
    <row r="1294" spans="1:18" ht="12.5" x14ac:dyDescent="0.25">
      <c r="A1294" s="1" t="s">
        <v>89</v>
      </c>
      <c r="B1294" s="1">
        <v>21.35</v>
      </c>
      <c r="C1294" s="1" t="s">
        <v>13</v>
      </c>
      <c r="D1294" s="7">
        <v>6.8809463000000001E-2</v>
      </c>
      <c r="E1294" s="1" t="s">
        <v>75</v>
      </c>
      <c r="F1294" s="4">
        <v>258.52780000000001</v>
      </c>
      <c r="G1294" s="1" t="s">
        <v>62</v>
      </c>
      <c r="H1294" s="1">
        <v>2004</v>
      </c>
      <c r="I1294" s="1" t="s">
        <v>51</v>
      </c>
      <c r="J1294" s="1" t="s">
        <v>45</v>
      </c>
      <c r="K1294" s="1" t="s">
        <v>18</v>
      </c>
      <c r="L1294" s="4">
        <v>5206.5559999999996</v>
      </c>
      <c r="M1294">
        <f t="shared" si="100"/>
        <v>21.35</v>
      </c>
      <c r="N1294" t="str">
        <f t="shared" si="101"/>
        <v>Small</v>
      </c>
      <c r="O1294" t="str">
        <f t="shared" si="102"/>
        <v>Low  Fat</v>
      </c>
      <c r="P1294">
        <f t="shared" si="103"/>
        <v>20</v>
      </c>
      <c r="Q1294">
        <f t="shared" ca="1" si="104"/>
        <v>22</v>
      </c>
      <c r="R1294" t="str">
        <f>IFERROR(VLOOKUP(J1294,#REF!, 2,0),"Unknown")</f>
        <v>Unknown</v>
      </c>
    </row>
    <row r="1295" spans="1:18" ht="12.5" x14ac:dyDescent="0.25">
      <c r="A1295" s="1" t="s">
        <v>89</v>
      </c>
      <c r="B1295" s="1">
        <v>21.35</v>
      </c>
      <c r="C1295" s="1" t="s">
        <v>13</v>
      </c>
      <c r="D1295" s="7">
        <v>6.8765204999999996E-2</v>
      </c>
      <c r="E1295" s="1" t="s">
        <v>75</v>
      </c>
      <c r="F1295" s="4">
        <v>260.42779999999999</v>
      </c>
      <c r="G1295" s="1" t="s">
        <v>33</v>
      </c>
      <c r="H1295" s="1">
        <v>1987</v>
      </c>
      <c r="I1295" s="1" t="s">
        <v>34</v>
      </c>
      <c r="J1295" s="1" t="s">
        <v>23</v>
      </c>
      <c r="K1295" s="1" t="s">
        <v>18</v>
      </c>
      <c r="L1295" s="4">
        <v>3644.5891999999999</v>
      </c>
      <c r="M1295">
        <f t="shared" si="100"/>
        <v>21.35</v>
      </c>
      <c r="N1295" t="str">
        <f t="shared" si="101"/>
        <v>High</v>
      </c>
      <c r="O1295" t="str">
        <f t="shared" si="102"/>
        <v>Low  Fat</v>
      </c>
      <c r="P1295">
        <f t="shared" si="103"/>
        <v>14</v>
      </c>
      <c r="Q1295">
        <f t="shared" ca="1" si="104"/>
        <v>39</v>
      </c>
      <c r="R1295" t="str">
        <f>IFERROR(VLOOKUP(J1295,#REF!, 2,0),"Unknown")</f>
        <v>Unknown</v>
      </c>
    </row>
    <row r="1296" spans="1:18" ht="12.5" x14ac:dyDescent="0.25">
      <c r="A1296" s="1" t="s">
        <v>89</v>
      </c>
      <c r="B1296" s="1">
        <v>21.35</v>
      </c>
      <c r="C1296" s="1" t="s">
        <v>13</v>
      </c>
      <c r="D1296" s="7">
        <v>6.8822477000000007E-2</v>
      </c>
      <c r="E1296" s="1" t="s">
        <v>75</v>
      </c>
      <c r="F1296" s="4">
        <v>258.32780000000002</v>
      </c>
      <c r="G1296" s="1" t="s">
        <v>50</v>
      </c>
      <c r="H1296" s="1">
        <v>1997</v>
      </c>
      <c r="I1296" s="1" t="s">
        <v>51</v>
      </c>
      <c r="J1296" s="1" t="s">
        <v>17</v>
      </c>
      <c r="K1296" s="1" t="s">
        <v>18</v>
      </c>
      <c r="L1296" s="4">
        <v>7028.8505999999998</v>
      </c>
      <c r="M1296">
        <f t="shared" si="100"/>
        <v>21.35</v>
      </c>
      <c r="N1296" t="str">
        <f t="shared" si="101"/>
        <v>Small</v>
      </c>
      <c r="O1296" t="str">
        <f t="shared" si="102"/>
        <v>Low  Fat</v>
      </c>
      <c r="P1296">
        <f t="shared" si="103"/>
        <v>27</v>
      </c>
      <c r="Q1296">
        <f t="shared" ca="1" si="104"/>
        <v>29</v>
      </c>
      <c r="R1296" t="str">
        <f>IFERROR(VLOOKUP(J1296,#REF!, 2,0),"Unknown")</f>
        <v>Unknown</v>
      </c>
    </row>
    <row r="1297" spans="1:18" ht="12.5" x14ac:dyDescent="0.25">
      <c r="A1297" s="1" t="s">
        <v>1091</v>
      </c>
      <c r="B1297" s="1">
        <v>8.5749999999999993</v>
      </c>
      <c r="C1297" s="1" t="s">
        <v>129</v>
      </c>
      <c r="D1297" s="7">
        <v>7.1958197000000002E-2</v>
      </c>
      <c r="E1297" s="1" t="s">
        <v>14</v>
      </c>
      <c r="F1297" s="4">
        <v>195.3794</v>
      </c>
      <c r="G1297" s="1" t="s">
        <v>15</v>
      </c>
      <c r="H1297" s="1">
        <v>1999</v>
      </c>
      <c r="I1297" s="1" t="s">
        <v>16</v>
      </c>
      <c r="J1297" s="1" t="s">
        <v>17</v>
      </c>
      <c r="K1297" s="1" t="s">
        <v>18</v>
      </c>
      <c r="L1297" s="4">
        <v>3511.4292</v>
      </c>
      <c r="M1297">
        <f t="shared" si="100"/>
        <v>8.5749999999999993</v>
      </c>
      <c r="N1297" t="str">
        <f t="shared" si="101"/>
        <v>Medium</v>
      </c>
      <c r="O1297" t="str">
        <f t="shared" si="102"/>
        <v>Regular</v>
      </c>
      <c r="P1297">
        <f t="shared" si="103"/>
        <v>18</v>
      </c>
      <c r="Q1297">
        <f t="shared" ca="1" si="104"/>
        <v>27</v>
      </c>
      <c r="R1297" t="str">
        <f>IFERROR(VLOOKUP(J1297,#REF!, 2,0),"Unknown")</f>
        <v>Unknown</v>
      </c>
    </row>
    <row r="1298" spans="1:18" ht="12.5" x14ac:dyDescent="0.25">
      <c r="A1298" s="1" t="s">
        <v>1091</v>
      </c>
      <c r="B1298" s="1">
        <v>8.5749999999999993</v>
      </c>
      <c r="C1298" s="1" t="s">
        <v>20</v>
      </c>
      <c r="D1298" s="7">
        <v>7.1786706000000006E-2</v>
      </c>
      <c r="E1298" s="1" t="s">
        <v>14</v>
      </c>
      <c r="F1298" s="4">
        <v>193.3794</v>
      </c>
      <c r="G1298" s="1" t="s">
        <v>33</v>
      </c>
      <c r="H1298" s="1">
        <v>1987</v>
      </c>
      <c r="I1298" s="1" t="s">
        <v>34</v>
      </c>
      <c r="J1298" s="1" t="s">
        <v>23</v>
      </c>
      <c r="K1298" s="1" t="s">
        <v>18</v>
      </c>
      <c r="L1298" s="4">
        <v>780.31759999999997</v>
      </c>
      <c r="M1298">
        <f t="shared" si="100"/>
        <v>8.5749999999999993</v>
      </c>
      <c r="N1298" t="str">
        <f t="shared" si="101"/>
        <v>High</v>
      </c>
      <c r="O1298" t="str">
        <f t="shared" si="102"/>
        <v>Regular</v>
      </c>
      <c r="P1298">
        <f t="shared" si="103"/>
        <v>4</v>
      </c>
      <c r="Q1298">
        <f t="shared" ca="1" si="104"/>
        <v>39</v>
      </c>
      <c r="R1298" t="str">
        <f>IFERROR(VLOOKUP(J1298,#REF!, 2,0),"Unknown")</f>
        <v>Unknown</v>
      </c>
    </row>
    <row r="1299" spans="1:18" ht="12.5" x14ac:dyDescent="0.25">
      <c r="A1299" s="1" t="s">
        <v>1091</v>
      </c>
      <c r="B1299" s="1">
        <v>8.5749999999999993</v>
      </c>
      <c r="C1299" s="1" t="s">
        <v>20</v>
      </c>
      <c r="D1299" s="7">
        <v>7.2252888000000001E-2</v>
      </c>
      <c r="E1299" s="1" t="s">
        <v>14</v>
      </c>
      <c r="F1299" s="4">
        <v>196.57939999999999</v>
      </c>
      <c r="G1299" s="1" t="s">
        <v>47</v>
      </c>
      <c r="H1299" s="1">
        <v>2007</v>
      </c>
      <c r="J1299" s="1" t="s">
        <v>45</v>
      </c>
      <c r="K1299" s="1" t="s">
        <v>18</v>
      </c>
      <c r="L1299" s="4">
        <v>5267.1437999999998</v>
      </c>
      <c r="M1299">
        <f t="shared" si="100"/>
        <v>8.5749999999999993</v>
      </c>
      <c r="N1299" t="str">
        <f t="shared" si="101"/>
        <v>Small</v>
      </c>
      <c r="O1299" t="str">
        <f t="shared" si="102"/>
        <v>Regular</v>
      </c>
      <c r="P1299">
        <f t="shared" si="103"/>
        <v>27</v>
      </c>
      <c r="Q1299">
        <f t="shared" ca="1" si="104"/>
        <v>19</v>
      </c>
      <c r="R1299" t="str">
        <f>IFERROR(VLOOKUP(J1299,#REF!, 2,0),"Unknown")</f>
        <v>Unknown</v>
      </c>
    </row>
    <row r="1300" spans="1:18" ht="12.5" x14ac:dyDescent="0.25">
      <c r="A1300" s="1" t="s">
        <v>1091</v>
      </c>
      <c r="B1300" s="1">
        <v>8.5749999999999993</v>
      </c>
      <c r="C1300" s="1" t="s">
        <v>20</v>
      </c>
      <c r="D1300" s="7">
        <v>7.1832909E-2</v>
      </c>
      <c r="E1300" s="1" t="s">
        <v>14</v>
      </c>
      <c r="F1300" s="4">
        <v>194.17939999999999</v>
      </c>
      <c r="G1300" s="1" t="s">
        <v>62</v>
      </c>
      <c r="H1300" s="1">
        <v>2004</v>
      </c>
      <c r="I1300" s="1" t="s">
        <v>51</v>
      </c>
      <c r="J1300" s="1" t="s">
        <v>45</v>
      </c>
      <c r="K1300" s="1" t="s">
        <v>18</v>
      </c>
      <c r="L1300" s="4">
        <v>3316.3498</v>
      </c>
      <c r="M1300">
        <f t="shared" si="100"/>
        <v>8.5749999999999993</v>
      </c>
      <c r="N1300" t="str">
        <f t="shared" si="101"/>
        <v>Small</v>
      </c>
      <c r="O1300" t="str">
        <f t="shared" si="102"/>
        <v>Regular</v>
      </c>
      <c r="P1300">
        <f t="shared" si="103"/>
        <v>17</v>
      </c>
      <c r="Q1300">
        <f t="shared" ca="1" si="104"/>
        <v>22</v>
      </c>
      <c r="R1300" t="str">
        <f>IFERROR(VLOOKUP(J1300,#REF!, 2,0),"Unknown")</f>
        <v>Unknown</v>
      </c>
    </row>
    <row r="1301" spans="1:18" ht="12.5" x14ac:dyDescent="0.25">
      <c r="A1301" s="1" t="s">
        <v>663</v>
      </c>
      <c r="C1301" s="1" t="s">
        <v>13</v>
      </c>
      <c r="D1301" s="7">
        <v>4.4767801000000003E-2</v>
      </c>
      <c r="E1301" s="1" t="s">
        <v>14</v>
      </c>
      <c r="F1301" s="4">
        <v>241.8854</v>
      </c>
      <c r="G1301" s="1" t="s">
        <v>40</v>
      </c>
      <c r="H1301" s="1">
        <v>1985</v>
      </c>
      <c r="I1301" s="1" t="s">
        <v>16</v>
      </c>
      <c r="J1301" s="1" t="s">
        <v>23</v>
      </c>
      <c r="K1301" s="1" t="s">
        <v>41</v>
      </c>
      <c r="L1301" s="4">
        <v>4592.0226000000002</v>
      </c>
      <c r="M1301">
        <f t="shared" si="100"/>
        <v>12.857645184136201</v>
      </c>
      <c r="N1301" t="str">
        <f t="shared" si="101"/>
        <v>Medium</v>
      </c>
      <c r="O1301" t="str">
        <f t="shared" si="102"/>
        <v>Low  Fat</v>
      </c>
      <c r="P1301">
        <f t="shared" si="103"/>
        <v>19</v>
      </c>
      <c r="Q1301">
        <f t="shared" ca="1" si="104"/>
        <v>41</v>
      </c>
      <c r="R1301" t="str">
        <f>IFERROR(VLOOKUP(J1301,#REF!, 2,0),"Unknown")</f>
        <v>Unknown</v>
      </c>
    </row>
    <row r="1302" spans="1:18" ht="12.5" x14ac:dyDescent="0.25">
      <c r="A1302" s="1" t="s">
        <v>663</v>
      </c>
      <c r="C1302" s="1" t="s">
        <v>13</v>
      </c>
      <c r="D1302" s="7">
        <v>7.8764058999999997E-2</v>
      </c>
      <c r="E1302" s="1" t="s">
        <v>14</v>
      </c>
      <c r="F1302" s="4">
        <v>241.3854</v>
      </c>
      <c r="G1302" s="1" t="s">
        <v>67</v>
      </c>
      <c r="H1302" s="1">
        <v>1985</v>
      </c>
      <c r="I1302" s="1" t="s">
        <v>51</v>
      </c>
      <c r="J1302" s="1" t="s">
        <v>17</v>
      </c>
      <c r="K1302" s="1" t="s">
        <v>30</v>
      </c>
      <c r="L1302" s="4">
        <v>483.37079999999997</v>
      </c>
      <c r="M1302">
        <f t="shared" si="100"/>
        <v>12.857645184136201</v>
      </c>
      <c r="N1302" t="str">
        <f t="shared" si="101"/>
        <v>Small</v>
      </c>
      <c r="O1302" t="str">
        <f t="shared" si="102"/>
        <v>Low  Fat</v>
      </c>
      <c r="P1302">
        <f t="shared" si="103"/>
        <v>2</v>
      </c>
      <c r="Q1302">
        <f t="shared" ca="1" si="104"/>
        <v>41</v>
      </c>
      <c r="R1302" t="str">
        <f>IFERROR(VLOOKUP(J1302,#REF!, 2,0),"Unknown")</f>
        <v>Unknown</v>
      </c>
    </row>
    <row r="1303" spans="1:18" ht="12.5" x14ac:dyDescent="0.25">
      <c r="A1303" s="1" t="s">
        <v>663</v>
      </c>
      <c r="B1303" s="1">
        <v>15.6</v>
      </c>
      <c r="C1303" s="1" t="s">
        <v>13</v>
      </c>
      <c r="D1303" s="7">
        <v>4.5076878000000001E-2</v>
      </c>
      <c r="E1303" s="1" t="s">
        <v>14</v>
      </c>
      <c r="F1303" s="4">
        <v>241.3854</v>
      </c>
      <c r="G1303" s="1" t="s">
        <v>44</v>
      </c>
      <c r="H1303" s="1">
        <v>2002</v>
      </c>
      <c r="J1303" s="1" t="s">
        <v>45</v>
      </c>
      <c r="K1303" s="1" t="s">
        <v>18</v>
      </c>
      <c r="L1303" s="4">
        <v>2900.2248</v>
      </c>
      <c r="M1303">
        <f t="shared" si="100"/>
        <v>15.6</v>
      </c>
      <c r="N1303" t="str">
        <f t="shared" si="101"/>
        <v>Small</v>
      </c>
      <c r="O1303" t="str">
        <f t="shared" si="102"/>
        <v>Low  Fat</v>
      </c>
      <c r="P1303">
        <f t="shared" si="103"/>
        <v>12</v>
      </c>
      <c r="Q1303">
        <f t="shared" ca="1" si="104"/>
        <v>24</v>
      </c>
      <c r="R1303" t="str">
        <f>IFERROR(VLOOKUP(J1303,#REF!, 2,0),"Unknown")</f>
        <v>Unknown</v>
      </c>
    </row>
    <row r="1304" spans="1:18" ht="12.5" x14ac:dyDescent="0.25">
      <c r="A1304" s="1" t="s">
        <v>663</v>
      </c>
      <c r="B1304" s="1">
        <v>15.6</v>
      </c>
      <c r="C1304" s="1" t="s">
        <v>13</v>
      </c>
      <c r="D1304" s="7">
        <v>4.5168897999999999E-2</v>
      </c>
      <c r="E1304" s="1" t="s">
        <v>14</v>
      </c>
      <c r="F1304" s="4">
        <v>242.9854</v>
      </c>
      <c r="G1304" s="1" t="s">
        <v>22</v>
      </c>
      <c r="H1304" s="1">
        <v>2009</v>
      </c>
      <c r="I1304" s="1" t="s">
        <v>16</v>
      </c>
      <c r="J1304" s="1" t="s">
        <v>23</v>
      </c>
      <c r="K1304" s="1" t="s">
        <v>24</v>
      </c>
      <c r="L1304" s="4">
        <v>2175.1686</v>
      </c>
      <c r="M1304">
        <f t="shared" si="100"/>
        <v>15.6</v>
      </c>
      <c r="N1304" t="str">
        <f t="shared" si="101"/>
        <v>Medium</v>
      </c>
      <c r="O1304" t="str">
        <f t="shared" si="102"/>
        <v>Low  Fat</v>
      </c>
      <c r="P1304">
        <f t="shared" si="103"/>
        <v>9</v>
      </c>
      <c r="Q1304">
        <f t="shared" ca="1" si="104"/>
        <v>17</v>
      </c>
      <c r="R1304" t="str">
        <f>IFERROR(VLOOKUP(J1304,#REF!, 2,0),"Unknown")</f>
        <v>Unknown</v>
      </c>
    </row>
    <row r="1305" spans="1:18" ht="12.5" x14ac:dyDescent="0.25">
      <c r="A1305" s="1" t="s">
        <v>663</v>
      </c>
      <c r="B1305" s="1">
        <v>15.6</v>
      </c>
      <c r="C1305" s="1" t="s">
        <v>13</v>
      </c>
      <c r="D1305" s="7">
        <v>4.5055587000000001E-2</v>
      </c>
      <c r="E1305" s="1" t="s">
        <v>14</v>
      </c>
      <c r="F1305" s="4">
        <v>242.3854</v>
      </c>
      <c r="G1305" s="1" t="s">
        <v>15</v>
      </c>
      <c r="H1305" s="1">
        <v>1999</v>
      </c>
      <c r="I1305" s="1" t="s">
        <v>16</v>
      </c>
      <c r="J1305" s="1" t="s">
        <v>17</v>
      </c>
      <c r="K1305" s="1" t="s">
        <v>18</v>
      </c>
      <c r="L1305" s="4">
        <v>2416.8539999999998</v>
      </c>
      <c r="M1305">
        <f t="shared" si="100"/>
        <v>15.6</v>
      </c>
      <c r="N1305" t="str">
        <f t="shared" si="101"/>
        <v>Medium</v>
      </c>
      <c r="O1305" t="str">
        <f t="shared" si="102"/>
        <v>Low  Fat</v>
      </c>
      <c r="P1305">
        <f t="shared" si="103"/>
        <v>10</v>
      </c>
      <c r="Q1305">
        <f t="shared" ca="1" si="104"/>
        <v>27</v>
      </c>
      <c r="R1305" t="str">
        <f>IFERROR(VLOOKUP(J1305,#REF!, 2,0),"Unknown")</f>
        <v>Unknown</v>
      </c>
    </row>
    <row r="1306" spans="1:18" ht="12.5" x14ac:dyDescent="0.25">
      <c r="A1306" s="1" t="s">
        <v>1043</v>
      </c>
      <c r="B1306" s="1">
        <v>13.1</v>
      </c>
      <c r="C1306" s="1" t="s">
        <v>20</v>
      </c>
      <c r="D1306" s="7">
        <v>9.8938169000000006E-2</v>
      </c>
      <c r="E1306" s="1" t="s">
        <v>43</v>
      </c>
      <c r="F1306" s="4">
        <v>195.77680000000001</v>
      </c>
      <c r="G1306" s="1" t="s">
        <v>15</v>
      </c>
      <c r="H1306" s="1">
        <v>1999</v>
      </c>
      <c r="I1306" s="1" t="s">
        <v>16</v>
      </c>
      <c r="J1306" s="1" t="s">
        <v>17</v>
      </c>
      <c r="K1306" s="1" t="s">
        <v>18</v>
      </c>
      <c r="L1306" s="4">
        <v>4138.6127999999999</v>
      </c>
      <c r="M1306">
        <f t="shared" si="100"/>
        <v>13.1</v>
      </c>
      <c r="N1306" t="str">
        <f t="shared" si="101"/>
        <v>Medium</v>
      </c>
      <c r="O1306" t="str">
        <f t="shared" si="102"/>
        <v>Regular</v>
      </c>
      <c r="P1306">
        <f t="shared" si="103"/>
        <v>21</v>
      </c>
      <c r="Q1306">
        <f t="shared" ca="1" si="104"/>
        <v>27</v>
      </c>
      <c r="R1306" t="str">
        <f>IFERROR(VLOOKUP(J1306,#REF!, 2,0),"Unknown")</f>
        <v>Unknown</v>
      </c>
    </row>
    <row r="1307" spans="1:18" ht="12.5" x14ac:dyDescent="0.25">
      <c r="A1307" s="1" t="s">
        <v>1043</v>
      </c>
      <c r="B1307" s="1">
        <v>13.1</v>
      </c>
      <c r="C1307" s="1" t="s">
        <v>20</v>
      </c>
      <c r="D1307" s="7">
        <v>9.8765906000000001E-2</v>
      </c>
      <c r="E1307" s="1" t="s">
        <v>43</v>
      </c>
      <c r="F1307" s="4">
        <v>196.3768</v>
      </c>
      <c r="G1307" s="1" t="s">
        <v>62</v>
      </c>
      <c r="H1307" s="1">
        <v>2004</v>
      </c>
      <c r="I1307" s="1" t="s">
        <v>51</v>
      </c>
      <c r="J1307" s="1" t="s">
        <v>45</v>
      </c>
      <c r="K1307" s="1" t="s">
        <v>18</v>
      </c>
      <c r="L1307" s="4">
        <v>2167.8447999999999</v>
      </c>
      <c r="M1307">
        <f t="shared" si="100"/>
        <v>13.1</v>
      </c>
      <c r="N1307" t="str">
        <f t="shared" si="101"/>
        <v>Small</v>
      </c>
      <c r="O1307" t="str">
        <f t="shared" si="102"/>
        <v>Regular</v>
      </c>
      <c r="P1307">
        <f t="shared" si="103"/>
        <v>11</v>
      </c>
      <c r="Q1307">
        <f t="shared" ca="1" si="104"/>
        <v>22</v>
      </c>
      <c r="R1307" t="str">
        <f>IFERROR(VLOOKUP(J1307,#REF!, 2,0),"Unknown")</f>
        <v>Unknown</v>
      </c>
    </row>
    <row r="1308" spans="1:18" ht="12.5" x14ac:dyDescent="0.25">
      <c r="A1308" s="1" t="s">
        <v>1043</v>
      </c>
      <c r="B1308" s="1">
        <v>13.1</v>
      </c>
      <c r="C1308" s="1" t="s">
        <v>20</v>
      </c>
      <c r="D1308" s="7">
        <v>9.9186992000000002E-2</v>
      </c>
      <c r="E1308" s="1" t="s">
        <v>43</v>
      </c>
      <c r="F1308" s="4">
        <v>198.77680000000001</v>
      </c>
      <c r="G1308" s="1" t="s">
        <v>22</v>
      </c>
      <c r="H1308" s="1">
        <v>2009</v>
      </c>
      <c r="I1308" s="1" t="s">
        <v>16</v>
      </c>
      <c r="J1308" s="1" t="s">
        <v>23</v>
      </c>
      <c r="K1308" s="1" t="s">
        <v>24</v>
      </c>
      <c r="L1308" s="4">
        <v>3153.2287999999999</v>
      </c>
      <c r="M1308">
        <f t="shared" si="100"/>
        <v>13.1</v>
      </c>
      <c r="N1308" t="str">
        <f t="shared" si="101"/>
        <v>Medium</v>
      </c>
      <c r="O1308" t="str">
        <f t="shared" si="102"/>
        <v>Regular</v>
      </c>
      <c r="P1308">
        <f t="shared" si="103"/>
        <v>16</v>
      </c>
      <c r="Q1308">
        <f t="shared" ca="1" si="104"/>
        <v>17</v>
      </c>
      <c r="R1308" t="str">
        <f>IFERROR(VLOOKUP(J1308,#REF!, 2,0),"Unknown")</f>
        <v>Unknown</v>
      </c>
    </row>
    <row r="1309" spans="1:18" ht="12.5" x14ac:dyDescent="0.25">
      <c r="A1309" s="1" t="s">
        <v>1043</v>
      </c>
      <c r="B1309" s="1">
        <v>13.1</v>
      </c>
      <c r="C1309" s="1" t="s">
        <v>20</v>
      </c>
      <c r="D1309" s="7">
        <v>9.9343351999999996E-2</v>
      </c>
      <c r="E1309" s="1" t="s">
        <v>43</v>
      </c>
      <c r="F1309" s="4">
        <v>198.17679999999999</v>
      </c>
      <c r="G1309" s="1" t="s">
        <v>47</v>
      </c>
      <c r="H1309" s="1">
        <v>2007</v>
      </c>
      <c r="J1309" s="1" t="s">
        <v>45</v>
      </c>
      <c r="K1309" s="1" t="s">
        <v>18</v>
      </c>
      <c r="L1309" s="4">
        <v>1970.768</v>
      </c>
      <c r="M1309">
        <f t="shared" si="100"/>
        <v>13.1</v>
      </c>
      <c r="N1309" t="str">
        <f t="shared" si="101"/>
        <v>Small</v>
      </c>
      <c r="O1309" t="str">
        <f t="shared" si="102"/>
        <v>Regular</v>
      </c>
      <c r="P1309">
        <f t="shared" si="103"/>
        <v>10</v>
      </c>
      <c r="Q1309">
        <f t="shared" ca="1" si="104"/>
        <v>19</v>
      </c>
      <c r="R1309" t="str">
        <f>IFERROR(VLOOKUP(J1309,#REF!, 2,0),"Unknown")</f>
        <v>Unknown</v>
      </c>
    </row>
    <row r="1310" spans="1:18" ht="12.5" x14ac:dyDescent="0.25">
      <c r="A1310" s="1" t="s">
        <v>333</v>
      </c>
      <c r="B1310" s="1">
        <v>19</v>
      </c>
      <c r="C1310" s="1" t="s">
        <v>20</v>
      </c>
      <c r="D1310" s="7">
        <v>0.17315407899999999</v>
      </c>
      <c r="E1310" s="1" t="s">
        <v>28</v>
      </c>
      <c r="F1310" s="4">
        <v>228.27199999999999</v>
      </c>
      <c r="G1310" s="1" t="s">
        <v>29</v>
      </c>
      <c r="H1310" s="1">
        <v>1998</v>
      </c>
      <c r="J1310" s="1" t="s">
        <v>23</v>
      </c>
      <c r="K1310" s="1" t="s">
        <v>30</v>
      </c>
      <c r="L1310" s="4">
        <v>452.74400000000003</v>
      </c>
      <c r="M1310">
        <f t="shared" si="100"/>
        <v>19</v>
      </c>
      <c r="N1310" t="str">
        <f t="shared" si="101"/>
        <v>Small</v>
      </c>
      <c r="O1310" t="str">
        <f t="shared" si="102"/>
        <v>Regular</v>
      </c>
      <c r="P1310">
        <f t="shared" si="103"/>
        <v>2</v>
      </c>
      <c r="Q1310">
        <f t="shared" ca="1" si="104"/>
        <v>28</v>
      </c>
      <c r="R1310" t="str">
        <f>IFERROR(VLOOKUP(J1310,#REF!, 2,0),"Unknown")</f>
        <v>Unknown</v>
      </c>
    </row>
    <row r="1311" spans="1:18" ht="12.5" x14ac:dyDescent="0.25">
      <c r="A1311" s="1" t="s">
        <v>333</v>
      </c>
      <c r="B1311" s="1">
        <v>19</v>
      </c>
      <c r="C1311" s="1" t="s">
        <v>20</v>
      </c>
      <c r="D1311" s="7">
        <v>0.10403514799999999</v>
      </c>
      <c r="E1311" s="1" t="s">
        <v>28</v>
      </c>
      <c r="F1311" s="4">
        <v>227.77199999999999</v>
      </c>
      <c r="G1311" s="1" t="s">
        <v>47</v>
      </c>
      <c r="H1311" s="1">
        <v>2007</v>
      </c>
      <c r="J1311" s="1" t="s">
        <v>45</v>
      </c>
      <c r="K1311" s="1" t="s">
        <v>18</v>
      </c>
      <c r="L1311" s="4">
        <v>5206.5559999999996</v>
      </c>
      <c r="M1311">
        <f t="shared" si="100"/>
        <v>19</v>
      </c>
      <c r="N1311" t="str">
        <f t="shared" si="101"/>
        <v>Small</v>
      </c>
      <c r="O1311" t="str">
        <f t="shared" si="102"/>
        <v>Regular</v>
      </c>
      <c r="P1311">
        <f t="shared" si="103"/>
        <v>23</v>
      </c>
      <c r="Q1311">
        <f t="shared" ca="1" si="104"/>
        <v>19</v>
      </c>
      <c r="R1311" t="str">
        <f>IFERROR(VLOOKUP(J1311,#REF!, 2,0),"Unknown")</f>
        <v>Unknown</v>
      </c>
    </row>
    <row r="1312" spans="1:18" ht="12.5" x14ac:dyDescent="0.25">
      <c r="A1312" s="1" t="s">
        <v>333</v>
      </c>
      <c r="B1312" s="1">
        <v>19</v>
      </c>
      <c r="C1312" s="1" t="s">
        <v>20</v>
      </c>
      <c r="D1312" s="7">
        <v>0.10336390400000001</v>
      </c>
      <c r="E1312" s="1" t="s">
        <v>28</v>
      </c>
      <c r="F1312" s="4">
        <v>226.172</v>
      </c>
      <c r="G1312" s="1" t="s">
        <v>33</v>
      </c>
      <c r="H1312" s="1">
        <v>1987</v>
      </c>
      <c r="I1312" s="1" t="s">
        <v>34</v>
      </c>
      <c r="J1312" s="1" t="s">
        <v>23</v>
      </c>
      <c r="K1312" s="1" t="s">
        <v>18</v>
      </c>
      <c r="L1312" s="4">
        <v>3169.2080000000001</v>
      </c>
      <c r="M1312">
        <f t="shared" si="100"/>
        <v>19</v>
      </c>
      <c r="N1312" t="str">
        <f t="shared" si="101"/>
        <v>High</v>
      </c>
      <c r="O1312" t="str">
        <f t="shared" si="102"/>
        <v>Regular</v>
      </c>
      <c r="P1312">
        <f t="shared" si="103"/>
        <v>14</v>
      </c>
      <c r="Q1312">
        <f t="shared" ca="1" si="104"/>
        <v>39</v>
      </c>
      <c r="R1312" t="str">
        <f>IFERROR(VLOOKUP(J1312,#REF!, 2,0),"Unknown")</f>
        <v>Unknown</v>
      </c>
    </row>
    <row r="1313" spans="1:18" ht="12.5" x14ac:dyDescent="0.25">
      <c r="A1313" s="1" t="s">
        <v>333</v>
      </c>
      <c r="B1313" s="1">
        <v>19</v>
      </c>
      <c r="C1313" s="1" t="s">
        <v>20</v>
      </c>
      <c r="D1313" s="7">
        <v>0.10361083</v>
      </c>
      <c r="E1313" s="1" t="s">
        <v>28</v>
      </c>
      <c r="F1313" s="4">
        <v>228.37200000000001</v>
      </c>
      <c r="G1313" s="1" t="s">
        <v>15</v>
      </c>
      <c r="H1313" s="1">
        <v>1999</v>
      </c>
      <c r="I1313" s="1" t="s">
        <v>16</v>
      </c>
      <c r="J1313" s="1" t="s">
        <v>17</v>
      </c>
      <c r="K1313" s="1" t="s">
        <v>18</v>
      </c>
      <c r="L1313" s="4">
        <v>905.48800000000006</v>
      </c>
      <c r="M1313">
        <f t="shared" si="100"/>
        <v>19</v>
      </c>
      <c r="N1313" t="str">
        <f t="shared" si="101"/>
        <v>Medium</v>
      </c>
      <c r="O1313" t="str">
        <f t="shared" si="102"/>
        <v>Regular</v>
      </c>
      <c r="P1313">
        <f t="shared" si="103"/>
        <v>4</v>
      </c>
      <c r="Q1313">
        <f t="shared" ca="1" si="104"/>
        <v>27</v>
      </c>
      <c r="R1313" t="str">
        <f>IFERROR(VLOOKUP(J1313,#REF!, 2,0),"Unknown")</f>
        <v>Unknown</v>
      </c>
    </row>
    <row r="1314" spans="1:18" ht="12.5" x14ac:dyDescent="0.25">
      <c r="A1314" s="1" t="s">
        <v>333</v>
      </c>
      <c r="C1314" s="1" t="s">
        <v>20</v>
      </c>
      <c r="D1314" s="7">
        <v>0.102949031</v>
      </c>
      <c r="E1314" s="1" t="s">
        <v>28</v>
      </c>
      <c r="F1314" s="4">
        <v>225.27199999999999</v>
      </c>
      <c r="G1314" s="1" t="s">
        <v>40</v>
      </c>
      <c r="H1314" s="1">
        <v>1985</v>
      </c>
      <c r="I1314" s="1" t="s">
        <v>16</v>
      </c>
      <c r="J1314" s="1" t="s">
        <v>23</v>
      </c>
      <c r="K1314" s="1" t="s">
        <v>41</v>
      </c>
      <c r="L1314" s="4">
        <v>4753.8119999999999</v>
      </c>
      <c r="M1314">
        <f t="shared" si="100"/>
        <v>12.857645184136201</v>
      </c>
      <c r="N1314" t="str">
        <f t="shared" si="101"/>
        <v>Medium</v>
      </c>
      <c r="O1314" t="str">
        <f t="shared" si="102"/>
        <v>Regular</v>
      </c>
      <c r="P1314">
        <f t="shared" si="103"/>
        <v>21</v>
      </c>
      <c r="Q1314">
        <f t="shared" ca="1" si="104"/>
        <v>41</v>
      </c>
      <c r="R1314" t="str">
        <f>IFERROR(VLOOKUP(J1314,#REF!, 2,0),"Unknown")</f>
        <v>Unknown</v>
      </c>
    </row>
    <row r="1315" spans="1:18" ht="12.5" x14ac:dyDescent="0.25">
      <c r="A1315" s="1" t="s">
        <v>333</v>
      </c>
      <c r="B1315" s="1">
        <v>19</v>
      </c>
      <c r="C1315" s="1" t="s">
        <v>20</v>
      </c>
      <c r="D1315" s="7">
        <v>0.103449993</v>
      </c>
      <c r="E1315" s="1" t="s">
        <v>28</v>
      </c>
      <c r="F1315" s="4">
        <v>225.47200000000001</v>
      </c>
      <c r="G1315" s="1" t="s">
        <v>50</v>
      </c>
      <c r="H1315" s="1">
        <v>1997</v>
      </c>
      <c r="I1315" s="1" t="s">
        <v>51</v>
      </c>
      <c r="J1315" s="1" t="s">
        <v>17</v>
      </c>
      <c r="K1315" s="1" t="s">
        <v>18</v>
      </c>
      <c r="L1315" s="4">
        <v>3169.2080000000001</v>
      </c>
      <c r="M1315">
        <f t="shared" si="100"/>
        <v>19</v>
      </c>
      <c r="N1315" t="str">
        <f t="shared" si="101"/>
        <v>Small</v>
      </c>
      <c r="O1315" t="str">
        <f t="shared" si="102"/>
        <v>Regular</v>
      </c>
      <c r="P1315">
        <f t="shared" si="103"/>
        <v>14</v>
      </c>
      <c r="Q1315">
        <f t="shared" ca="1" si="104"/>
        <v>29</v>
      </c>
      <c r="R1315" t="str">
        <f>IFERROR(VLOOKUP(J1315,#REF!, 2,0),"Unknown")</f>
        <v>Unknown</v>
      </c>
    </row>
    <row r="1316" spans="1:18" ht="12.5" x14ac:dyDescent="0.25">
      <c r="A1316" s="1" t="s">
        <v>759</v>
      </c>
      <c r="B1316" s="1">
        <v>15.5</v>
      </c>
      <c r="C1316" s="1" t="s">
        <v>20</v>
      </c>
      <c r="D1316" s="7">
        <v>2.6409147000000001E-2</v>
      </c>
      <c r="E1316" s="1" t="s">
        <v>28</v>
      </c>
      <c r="F1316" s="4">
        <v>102.1332</v>
      </c>
      <c r="G1316" s="1" t="s">
        <v>22</v>
      </c>
      <c r="H1316" s="1">
        <v>2009</v>
      </c>
      <c r="I1316" s="1" t="s">
        <v>16</v>
      </c>
      <c r="J1316" s="1" t="s">
        <v>23</v>
      </c>
      <c r="K1316" s="1" t="s">
        <v>24</v>
      </c>
      <c r="L1316" s="4">
        <v>615.19920000000002</v>
      </c>
      <c r="M1316">
        <f t="shared" si="100"/>
        <v>15.5</v>
      </c>
      <c r="N1316" t="str">
        <f t="shared" si="101"/>
        <v>Medium</v>
      </c>
      <c r="O1316" t="str">
        <f t="shared" si="102"/>
        <v>Regular</v>
      </c>
      <c r="P1316">
        <f t="shared" si="103"/>
        <v>6</v>
      </c>
      <c r="Q1316">
        <f t="shared" ca="1" si="104"/>
        <v>17</v>
      </c>
      <c r="R1316" t="str">
        <f>IFERROR(VLOOKUP(J1316,#REF!, 2,0),"Unknown")</f>
        <v>Unknown</v>
      </c>
    </row>
    <row r="1317" spans="1:18" ht="12.5" x14ac:dyDescent="0.25">
      <c r="A1317" s="1" t="s">
        <v>759</v>
      </c>
      <c r="B1317" s="1">
        <v>15.5</v>
      </c>
      <c r="C1317" s="1" t="s">
        <v>20</v>
      </c>
      <c r="D1317" s="7">
        <v>2.6355344999999999E-2</v>
      </c>
      <c r="E1317" s="1" t="s">
        <v>28</v>
      </c>
      <c r="F1317" s="4">
        <v>100.83320000000001</v>
      </c>
      <c r="G1317" s="1" t="s">
        <v>44</v>
      </c>
      <c r="H1317" s="1">
        <v>2002</v>
      </c>
      <c r="J1317" s="1" t="s">
        <v>45</v>
      </c>
      <c r="K1317" s="1" t="s">
        <v>18</v>
      </c>
      <c r="L1317" s="4">
        <v>1537.998</v>
      </c>
      <c r="M1317">
        <f t="shared" si="100"/>
        <v>15.5</v>
      </c>
      <c r="N1317" t="str">
        <f t="shared" si="101"/>
        <v>Small</v>
      </c>
      <c r="O1317" t="str">
        <f t="shared" si="102"/>
        <v>Regular</v>
      </c>
      <c r="P1317">
        <f t="shared" si="103"/>
        <v>15</v>
      </c>
      <c r="Q1317">
        <f t="shared" ca="1" si="104"/>
        <v>24</v>
      </c>
      <c r="R1317" t="str">
        <f>IFERROR(VLOOKUP(J1317,#REF!, 2,0),"Unknown")</f>
        <v>Unknown</v>
      </c>
    </row>
    <row r="1318" spans="1:18" ht="12.5" x14ac:dyDescent="0.25">
      <c r="A1318" s="1" t="s">
        <v>759</v>
      </c>
      <c r="B1318" s="1">
        <v>15.5</v>
      </c>
      <c r="C1318" s="1" t="s">
        <v>20</v>
      </c>
      <c r="D1318" s="7">
        <v>2.6280115999999999E-2</v>
      </c>
      <c r="E1318" s="1" t="s">
        <v>28</v>
      </c>
      <c r="F1318" s="4">
        <v>102.33320000000001</v>
      </c>
      <c r="G1318" s="1" t="s">
        <v>33</v>
      </c>
      <c r="H1318" s="1">
        <v>1987</v>
      </c>
      <c r="I1318" s="1" t="s">
        <v>34</v>
      </c>
      <c r="J1318" s="1" t="s">
        <v>23</v>
      </c>
      <c r="K1318" s="1" t="s">
        <v>18</v>
      </c>
      <c r="L1318" s="4">
        <v>922.79880000000003</v>
      </c>
      <c r="M1318">
        <f t="shared" si="100"/>
        <v>15.5</v>
      </c>
      <c r="N1318" t="str">
        <f t="shared" si="101"/>
        <v>High</v>
      </c>
      <c r="O1318" t="str">
        <f t="shared" si="102"/>
        <v>Regular</v>
      </c>
      <c r="P1318">
        <f t="shared" si="103"/>
        <v>9</v>
      </c>
      <c r="Q1318">
        <f t="shared" ca="1" si="104"/>
        <v>39</v>
      </c>
      <c r="R1318" t="str">
        <f>IFERROR(VLOOKUP(J1318,#REF!, 2,0),"Unknown")</f>
        <v>Unknown</v>
      </c>
    </row>
    <row r="1319" spans="1:18" ht="12.5" x14ac:dyDescent="0.25">
      <c r="A1319" s="1" t="s">
        <v>759</v>
      </c>
      <c r="B1319" s="1">
        <v>15.5</v>
      </c>
      <c r="C1319" s="1" t="s">
        <v>20</v>
      </c>
      <c r="D1319" s="7">
        <v>4.4024162999999998E-2</v>
      </c>
      <c r="E1319" s="1" t="s">
        <v>28</v>
      </c>
      <c r="F1319" s="4">
        <v>102.03319999999999</v>
      </c>
      <c r="G1319" s="1" t="s">
        <v>29</v>
      </c>
      <c r="H1319" s="1">
        <v>1998</v>
      </c>
      <c r="J1319" s="1" t="s">
        <v>23</v>
      </c>
      <c r="K1319" s="1" t="s">
        <v>30</v>
      </c>
      <c r="L1319" s="4">
        <v>102.53319999999999</v>
      </c>
      <c r="M1319">
        <f t="shared" si="100"/>
        <v>15.5</v>
      </c>
      <c r="N1319" t="str">
        <f t="shared" si="101"/>
        <v>Small</v>
      </c>
      <c r="O1319" t="str">
        <f t="shared" si="102"/>
        <v>Regular</v>
      </c>
      <c r="P1319">
        <f t="shared" si="103"/>
        <v>1</v>
      </c>
      <c r="Q1319">
        <f t="shared" ca="1" si="104"/>
        <v>28</v>
      </c>
      <c r="R1319" t="str">
        <f>IFERROR(VLOOKUP(J1319,#REF!, 2,0),"Unknown")</f>
        <v>Unknown</v>
      </c>
    </row>
    <row r="1320" spans="1:18" ht="12.5" x14ac:dyDescent="0.25">
      <c r="A1320" s="1" t="s">
        <v>759</v>
      </c>
      <c r="B1320" s="1">
        <v>15.5</v>
      </c>
      <c r="C1320" s="1" t="s">
        <v>20</v>
      </c>
      <c r="D1320" s="7">
        <v>2.6342897000000001E-2</v>
      </c>
      <c r="E1320" s="1" t="s">
        <v>28</v>
      </c>
      <c r="F1320" s="4">
        <v>104.1332</v>
      </c>
      <c r="G1320" s="1" t="s">
        <v>15</v>
      </c>
      <c r="H1320" s="1">
        <v>1999</v>
      </c>
      <c r="I1320" s="1" t="s">
        <v>16</v>
      </c>
      <c r="J1320" s="1" t="s">
        <v>17</v>
      </c>
      <c r="K1320" s="1" t="s">
        <v>18</v>
      </c>
      <c r="L1320" s="4">
        <v>1230.3984</v>
      </c>
      <c r="M1320">
        <f t="shared" si="100"/>
        <v>15.5</v>
      </c>
      <c r="N1320" t="str">
        <f t="shared" si="101"/>
        <v>Medium</v>
      </c>
      <c r="O1320" t="str">
        <f t="shared" si="102"/>
        <v>Regular</v>
      </c>
      <c r="P1320">
        <f t="shared" si="103"/>
        <v>12</v>
      </c>
      <c r="Q1320">
        <f t="shared" ca="1" si="104"/>
        <v>27</v>
      </c>
      <c r="R1320" t="str">
        <f>IFERROR(VLOOKUP(J1320,#REF!, 2,0),"Unknown")</f>
        <v>Unknown</v>
      </c>
    </row>
    <row r="1321" spans="1:18" ht="12.5" x14ac:dyDescent="0.25">
      <c r="A1321" s="1" t="s">
        <v>669</v>
      </c>
      <c r="C1321" s="1" t="s">
        <v>20</v>
      </c>
      <c r="D1321" s="7">
        <v>7.2524759999999994E-2</v>
      </c>
      <c r="E1321" s="1" t="s">
        <v>38</v>
      </c>
      <c r="F1321" s="4">
        <v>120.3098</v>
      </c>
      <c r="G1321" s="1" t="s">
        <v>40</v>
      </c>
      <c r="H1321" s="1">
        <v>1985</v>
      </c>
      <c r="I1321" s="1" t="s">
        <v>16</v>
      </c>
      <c r="J1321" s="1" t="s">
        <v>23</v>
      </c>
      <c r="K1321" s="1" t="s">
        <v>41</v>
      </c>
      <c r="L1321" s="4">
        <v>1687.1371999999999</v>
      </c>
      <c r="M1321">
        <f t="shared" si="100"/>
        <v>12.857645184136201</v>
      </c>
      <c r="N1321" t="str">
        <f t="shared" si="101"/>
        <v>Medium</v>
      </c>
      <c r="O1321" t="str">
        <f t="shared" si="102"/>
        <v>Regular</v>
      </c>
      <c r="P1321">
        <f t="shared" si="103"/>
        <v>14</v>
      </c>
      <c r="Q1321">
        <f t="shared" ca="1" si="104"/>
        <v>41</v>
      </c>
      <c r="R1321" t="str">
        <f>IFERROR(VLOOKUP(J1321,#REF!, 2,0),"Unknown")</f>
        <v>Unknown</v>
      </c>
    </row>
    <row r="1322" spans="1:18" ht="12.5" x14ac:dyDescent="0.25">
      <c r="A1322" s="1" t="s">
        <v>669</v>
      </c>
      <c r="B1322" s="1">
        <v>9.8000000000000007</v>
      </c>
      <c r="C1322" s="1" t="s">
        <v>129</v>
      </c>
      <c r="D1322" s="7">
        <v>7.2863892999999999E-2</v>
      </c>
      <c r="E1322" s="1" t="s">
        <v>38</v>
      </c>
      <c r="F1322" s="4">
        <v>118.60980000000001</v>
      </c>
      <c r="G1322" s="1" t="s">
        <v>62</v>
      </c>
      <c r="H1322" s="1">
        <v>2004</v>
      </c>
      <c r="I1322" s="1" t="s">
        <v>51</v>
      </c>
      <c r="J1322" s="1" t="s">
        <v>45</v>
      </c>
      <c r="K1322" s="1" t="s">
        <v>18</v>
      </c>
      <c r="L1322" s="4">
        <v>843.56859999999995</v>
      </c>
      <c r="M1322">
        <f t="shared" si="100"/>
        <v>9.8000000000000007</v>
      </c>
      <c r="N1322" t="str">
        <f t="shared" si="101"/>
        <v>Small</v>
      </c>
      <c r="O1322" t="str">
        <f t="shared" si="102"/>
        <v>Regular</v>
      </c>
      <c r="P1322">
        <f t="shared" si="103"/>
        <v>7</v>
      </c>
      <c r="Q1322">
        <f t="shared" ca="1" si="104"/>
        <v>22</v>
      </c>
      <c r="R1322" t="str">
        <f>IFERROR(VLOOKUP(J1322,#REF!, 2,0),"Unknown")</f>
        <v>Unknown</v>
      </c>
    </row>
    <row r="1323" spans="1:18" ht="12.5" x14ac:dyDescent="0.25">
      <c r="A1323" s="1" t="s">
        <v>669</v>
      </c>
      <c r="C1323" s="1" t="s">
        <v>20</v>
      </c>
      <c r="D1323" s="7">
        <v>0.127599399</v>
      </c>
      <c r="E1323" s="1" t="s">
        <v>38</v>
      </c>
      <c r="F1323" s="4">
        <v>118.9098</v>
      </c>
      <c r="G1323" s="1" t="s">
        <v>67</v>
      </c>
      <c r="H1323" s="1">
        <v>1985</v>
      </c>
      <c r="I1323" s="1" t="s">
        <v>51</v>
      </c>
      <c r="J1323" s="1" t="s">
        <v>17</v>
      </c>
      <c r="K1323" s="1" t="s">
        <v>30</v>
      </c>
      <c r="L1323" s="4">
        <v>120.5098</v>
      </c>
      <c r="M1323">
        <f t="shared" si="100"/>
        <v>12.857645184136201</v>
      </c>
      <c r="N1323" t="str">
        <f t="shared" si="101"/>
        <v>Small</v>
      </c>
      <c r="O1323" t="str">
        <f t="shared" si="102"/>
        <v>Regular</v>
      </c>
      <c r="P1323">
        <f t="shared" si="103"/>
        <v>1</v>
      </c>
      <c r="Q1323">
        <f t="shared" ca="1" si="104"/>
        <v>41</v>
      </c>
      <c r="R1323" t="str">
        <f>IFERROR(VLOOKUP(J1323,#REF!, 2,0),"Unknown")</f>
        <v>Unknown</v>
      </c>
    </row>
    <row r="1324" spans="1:18" ht="12.5" x14ac:dyDescent="0.25">
      <c r="A1324" s="1" t="s">
        <v>669</v>
      </c>
      <c r="B1324" s="1">
        <v>9.8000000000000007</v>
      </c>
      <c r="C1324" s="1" t="s">
        <v>20</v>
      </c>
      <c r="D1324" s="7">
        <v>7.2990978999999998E-2</v>
      </c>
      <c r="E1324" s="1" t="s">
        <v>38</v>
      </c>
      <c r="F1324" s="4">
        <v>121.60980000000001</v>
      </c>
      <c r="G1324" s="1" t="s">
        <v>15</v>
      </c>
      <c r="H1324" s="1">
        <v>1999</v>
      </c>
      <c r="I1324" s="1" t="s">
        <v>16</v>
      </c>
      <c r="J1324" s="1" t="s">
        <v>17</v>
      </c>
      <c r="K1324" s="1" t="s">
        <v>18</v>
      </c>
      <c r="L1324" s="4">
        <v>1566.6274000000001</v>
      </c>
      <c r="M1324">
        <f t="shared" si="100"/>
        <v>9.8000000000000007</v>
      </c>
      <c r="N1324" t="str">
        <f t="shared" si="101"/>
        <v>Medium</v>
      </c>
      <c r="O1324" t="str">
        <f t="shared" si="102"/>
        <v>Regular</v>
      </c>
      <c r="P1324">
        <f t="shared" si="103"/>
        <v>13</v>
      </c>
      <c r="Q1324">
        <f t="shared" ca="1" si="104"/>
        <v>27</v>
      </c>
      <c r="R1324" t="str">
        <f>IFERROR(VLOOKUP(J1324,#REF!, 2,0),"Unknown")</f>
        <v>Unknown</v>
      </c>
    </row>
    <row r="1325" spans="1:18" ht="12.5" x14ac:dyDescent="0.25">
      <c r="A1325" s="1" t="s">
        <v>669</v>
      </c>
      <c r="B1325" s="1">
        <v>9.8000000000000007</v>
      </c>
      <c r="C1325" s="1" t="s">
        <v>20</v>
      </c>
      <c r="D1325" s="7">
        <v>7.3289899000000006E-2</v>
      </c>
      <c r="E1325" s="1" t="s">
        <v>38</v>
      </c>
      <c r="F1325" s="4">
        <v>120.8098</v>
      </c>
      <c r="G1325" s="1" t="s">
        <v>47</v>
      </c>
      <c r="H1325" s="1">
        <v>2007</v>
      </c>
      <c r="J1325" s="1" t="s">
        <v>45</v>
      </c>
      <c r="K1325" s="1" t="s">
        <v>18</v>
      </c>
      <c r="L1325" s="4">
        <v>1325.6078</v>
      </c>
      <c r="M1325">
        <f t="shared" si="100"/>
        <v>9.8000000000000007</v>
      </c>
      <c r="N1325" t="str">
        <f t="shared" si="101"/>
        <v>Small</v>
      </c>
      <c r="O1325" t="str">
        <f t="shared" si="102"/>
        <v>Regular</v>
      </c>
      <c r="P1325">
        <f t="shared" si="103"/>
        <v>11</v>
      </c>
      <c r="Q1325">
        <f t="shared" ca="1" si="104"/>
        <v>19</v>
      </c>
      <c r="R1325" t="str">
        <f>IFERROR(VLOOKUP(J1325,#REF!, 2,0),"Unknown")</f>
        <v>Unknown</v>
      </c>
    </row>
    <row r="1326" spans="1:18" ht="12.5" x14ac:dyDescent="0.25">
      <c r="A1326" s="1" t="s">
        <v>566</v>
      </c>
      <c r="C1326" s="1" t="s">
        <v>92</v>
      </c>
      <c r="D1326" s="7">
        <v>0.14110620199999999</v>
      </c>
      <c r="E1326" s="1" t="s">
        <v>119</v>
      </c>
      <c r="F1326" s="4">
        <v>87.917199999999994</v>
      </c>
      <c r="G1326" s="1" t="s">
        <v>40</v>
      </c>
      <c r="H1326" s="1">
        <v>1985</v>
      </c>
      <c r="I1326" s="1" t="s">
        <v>16</v>
      </c>
      <c r="J1326" s="1" t="s">
        <v>23</v>
      </c>
      <c r="K1326" s="1" t="s">
        <v>41</v>
      </c>
      <c r="L1326" s="4">
        <v>3836.3395999999998</v>
      </c>
      <c r="M1326">
        <f t="shared" si="100"/>
        <v>12.857645184136201</v>
      </c>
      <c r="N1326" t="str">
        <f t="shared" si="101"/>
        <v>Medium</v>
      </c>
      <c r="O1326" t="str">
        <f t="shared" si="102"/>
        <v>Low  Fat</v>
      </c>
      <c r="P1326">
        <f t="shared" si="103"/>
        <v>44</v>
      </c>
      <c r="Q1326">
        <f t="shared" ca="1" si="104"/>
        <v>41</v>
      </c>
      <c r="R1326" t="str">
        <f>IFERROR(VLOOKUP(J1326,#REF!, 2,0),"Unknown")</f>
        <v>Unknown</v>
      </c>
    </row>
    <row r="1327" spans="1:18" ht="12.5" x14ac:dyDescent="0.25">
      <c r="A1327" s="1" t="s">
        <v>566</v>
      </c>
      <c r="B1327" s="1">
        <v>20.5</v>
      </c>
      <c r="C1327" s="1" t="s">
        <v>92</v>
      </c>
      <c r="D1327" s="7">
        <v>0.141792841</v>
      </c>
      <c r="E1327" s="1" t="s">
        <v>119</v>
      </c>
      <c r="F1327" s="4">
        <v>89.717200000000005</v>
      </c>
      <c r="G1327" s="1" t="s">
        <v>50</v>
      </c>
      <c r="H1327" s="1">
        <v>1997</v>
      </c>
      <c r="I1327" s="1" t="s">
        <v>51</v>
      </c>
      <c r="J1327" s="1" t="s">
        <v>17</v>
      </c>
      <c r="K1327" s="1" t="s">
        <v>18</v>
      </c>
      <c r="L1327" s="4">
        <v>1159.8235999999999</v>
      </c>
      <c r="M1327">
        <f t="shared" si="100"/>
        <v>20.5</v>
      </c>
      <c r="N1327" t="str">
        <f t="shared" si="101"/>
        <v>Small</v>
      </c>
      <c r="O1327" t="str">
        <f t="shared" si="102"/>
        <v>Low  Fat</v>
      </c>
      <c r="P1327">
        <f t="shared" si="103"/>
        <v>13</v>
      </c>
      <c r="Q1327">
        <f t="shared" ca="1" si="104"/>
        <v>29</v>
      </c>
      <c r="R1327" t="str">
        <f>IFERROR(VLOOKUP(J1327,#REF!, 2,0),"Unknown")</f>
        <v>Unknown</v>
      </c>
    </row>
    <row r="1328" spans="1:18" ht="12.5" x14ac:dyDescent="0.25">
      <c r="A1328" s="1" t="s">
        <v>566</v>
      </c>
      <c r="B1328" s="1">
        <v>20.5</v>
      </c>
      <c r="C1328" s="1" t="s">
        <v>13</v>
      </c>
      <c r="D1328" s="7">
        <v>0.14237044500000001</v>
      </c>
      <c r="E1328" s="1" t="s">
        <v>119</v>
      </c>
      <c r="F1328" s="4">
        <v>90.617199999999997</v>
      </c>
      <c r="G1328" s="1" t="s">
        <v>22</v>
      </c>
      <c r="H1328" s="1">
        <v>2009</v>
      </c>
      <c r="I1328" s="1" t="s">
        <v>16</v>
      </c>
      <c r="J1328" s="1" t="s">
        <v>23</v>
      </c>
      <c r="K1328" s="1" t="s">
        <v>24</v>
      </c>
      <c r="L1328" s="4">
        <v>1427.4752000000001</v>
      </c>
      <c r="M1328">
        <f t="shared" si="100"/>
        <v>20.5</v>
      </c>
      <c r="N1328" t="str">
        <f t="shared" si="101"/>
        <v>Medium</v>
      </c>
      <c r="O1328" t="str">
        <f t="shared" si="102"/>
        <v>Low  Fat</v>
      </c>
      <c r="P1328">
        <f t="shared" si="103"/>
        <v>16</v>
      </c>
      <c r="Q1328">
        <f t="shared" ca="1" si="104"/>
        <v>17</v>
      </c>
      <c r="R1328" t="str">
        <f>IFERROR(VLOOKUP(J1328,#REF!, 2,0),"Unknown")</f>
        <v>Unknown</v>
      </c>
    </row>
    <row r="1329" spans="1:18" ht="12.5" x14ac:dyDescent="0.25">
      <c r="A1329" s="1" t="s">
        <v>566</v>
      </c>
      <c r="B1329" s="1">
        <v>20.5</v>
      </c>
      <c r="C1329" s="1" t="s">
        <v>13</v>
      </c>
      <c r="D1329" s="7">
        <v>0.14167484399999999</v>
      </c>
      <c r="E1329" s="1" t="s">
        <v>119</v>
      </c>
      <c r="F1329" s="4">
        <v>90.717200000000005</v>
      </c>
      <c r="G1329" s="1" t="s">
        <v>33</v>
      </c>
      <c r="H1329" s="1">
        <v>1987</v>
      </c>
      <c r="I1329" s="1" t="s">
        <v>34</v>
      </c>
      <c r="J1329" s="1" t="s">
        <v>23</v>
      </c>
      <c r="K1329" s="1" t="s">
        <v>18</v>
      </c>
      <c r="L1329" s="4">
        <v>1605.9096</v>
      </c>
      <c r="M1329">
        <f t="shared" si="100"/>
        <v>20.5</v>
      </c>
      <c r="N1329" t="str">
        <f t="shared" si="101"/>
        <v>High</v>
      </c>
      <c r="O1329" t="str">
        <f t="shared" si="102"/>
        <v>Low  Fat</v>
      </c>
      <c r="P1329">
        <f t="shared" si="103"/>
        <v>18</v>
      </c>
      <c r="Q1329">
        <f t="shared" ca="1" si="104"/>
        <v>39</v>
      </c>
      <c r="R1329" t="str">
        <f>IFERROR(VLOOKUP(J1329,#REF!, 2,0),"Unknown")</f>
        <v>Unknown</v>
      </c>
    </row>
    <row r="1330" spans="1:18" ht="12.5" x14ac:dyDescent="0.25">
      <c r="A1330" s="1" t="s">
        <v>74</v>
      </c>
      <c r="C1330" s="1" t="s">
        <v>20</v>
      </c>
      <c r="D1330" s="7">
        <v>7.2221801000000002E-2</v>
      </c>
      <c r="E1330" s="1" t="s">
        <v>75</v>
      </c>
      <c r="F1330" s="4">
        <v>43.645400000000002</v>
      </c>
      <c r="G1330" s="1" t="s">
        <v>67</v>
      </c>
      <c r="H1330" s="1">
        <v>1985</v>
      </c>
      <c r="I1330" s="1" t="s">
        <v>51</v>
      </c>
      <c r="J1330" s="1" t="s">
        <v>17</v>
      </c>
      <c r="K1330" s="1" t="s">
        <v>30</v>
      </c>
      <c r="L1330" s="4">
        <v>125.83620000000001</v>
      </c>
      <c r="M1330">
        <f t="shared" si="100"/>
        <v>12.857645184136201</v>
      </c>
      <c r="N1330" t="str">
        <f t="shared" si="101"/>
        <v>Small</v>
      </c>
      <c r="O1330" t="str">
        <f t="shared" si="102"/>
        <v>Regular</v>
      </c>
      <c r="P1330">
        <f t="shared" si="103"/>
        <v>3</v>
      </c>
      <c r="Q1330">
        <f t="shared" ca="1" si="104"/>
        <v>41</v>
      </c>
      <c r="R1330" t="str">
        <f>IFERROR(VLOOKUP(J1330,#REF!, 2,0),"Unknown")</f>
        <v>Unknown</v>
      </c>
    </row>
    <row r="1331" spans="1:18" ht="12.5" x14ac:dyDescent="0.25">
      <c r="A1331" s="1" t="s">
        <v>74</v>
      </c>
      <c r="B1331" s="1">
        <v>14.5</v>
      </c>
      <c r="C1331" s="1" t="s">
        <v>20</v>
      </c>
      <c r="D1331" s="7">
        <v>4.1482393999999999E-2</v>
      </c>
      <c r="E1331" s="1" t="s">
        <v>75</v>
      </c>
      <c r="F1331" s="4">
        <v>40.045400000000001</v>
      </c>
      <c r="G1331" s="1" t="s">
        <v>47</v>
      </c>
      <c r="H1331" s="1">
        <v>2007</v>
      </c>
      <c r="J1331" s="1" t="s">
        <v>45</v>
      </c>
      <c r="K1331" s="1" t="s">
        <v>18</v>
      </c>
      <c r="L1331" s="4">
        <v>209.727</v>
      </c>
      <c r="M1331">
        <f t="shared" si="100"/>
        <v>14.5</v>
      </c>
      <c r="N1331" t="str">
        <f t="shared" si="101"/>
        <v>Small</v>
      </c>
      <c r="O1331" t="str">
        <f t="shared" si="102"/>
        <v>Regular</v>
      </c>
      <c r="P1331">
        <f t="shared" si="103"/>
        <v>5</v>
      </c>
      <c r="Q1331">
        <f t="shared" ca="1" si="104"/>
        <v>19</v>
      </c>
      <c r="R1331" t="str">
        <f>IFERROR(VLOOKUP(J1331,#REF!, 2,0),"Unknown")</f>
        <v>Unknown</v>
      </c>
    </row>
    <row r="1332" spans="1:18" ht="12.5" x14ac:dyDescent="0.25">
      <c r="A1332" s="1" t="s">
        <v>74</v>
      </c>
      <c r="B1332" s="1">
        <v>14.5</v>
      </c>
      <c r="C1332" s="1" t="s">
        <v>20</v>
      </c>
      <c r="D1332" s="7">
        <v>6.9042489999999998E-2</v>
      </c>
      <c r="E1332" s="1" t="s">
        <v>75</v>
      </c>
      <c r="F1332" s="4">
        <v>41.445399999999999</v>
      </c>
      <c r="G1332" s="1" t="s">
        <v>29</v>
      </c>
      <c r="H1332" s="1">
        <v>1998</v>
      </c>
      <c r="J1332" s="1" t="s">
        <v>23</v>
      </c>
      <c r="K1332" s="1" t="s">
        <v>30</v>
      </c>
      <c r="L1332" s="4">
        <v>41.945399999999999</v>
      </c>
      <c r="M1332">
        <f t="shared" si="100"/>
        <v>14.5</v>
      </c>
      <c r="N1332" t="str">
        <f t="shared" si="101"/>
        <v>Small</v>
      </c>
      <c r="O1332" t="str">
        <f t="shared" si="102"/>
        <v>Regular</v>
      </c>
      <c r="P1332">
        <f t="shared" si="103"/>
        <v>1</v>
      </c>
      <c r="Q1332">
        <f t="shared" ca="1" si="104"/>
        <v>28</v>
      </c>
      <c r="R1332" t="str">
        <f>IFERROR(VLOOKUP(J1332,#REF!, 2,0),"Unknown")</f>
        <v>Unknown</v>
      </c>
    </row>
    <row r="1333" spans="1:18" ht="12.5" x14ac:dyDescent="0.25">
      <c r="A1333" s="1" t="s">
        <v>74</v>
      </c>
      <c r="B1333" s="1">
        <v>14.5</v>
      </c>
      <c r="C1333" s="1" t="s">
        <v>20</v>
      </c>
      <c r="D1333" s="7">
        <v>0</v>
      </c>
      <c r="E1333" s="1" t="s">
        <v>75</v>
      </c>
      <c r="F1333" s="4">
        <v>41.045400000000001</v>
      </c>
      <c r="G1333" s="1" t="s">
        <v>22</v>
      </c>
      <c r="H1333" s="1">
        <v>2009</v>
      </c>
      <c r="I1333" s="1" t="s">
        <v>16</v>
      </c>
      <c r="J1333" s="1" t="s">
        <v>23</v>
      </c>
      <c r="K1333" s="1" t="s">
        <v>24</v>
      </c>
      <c r="L1333" s="4">
        <v>545.29020000000003</v>
      </c>
      <c r="M1333">
        <f t="shared" si="100"/>
        <v>14.5</v>
      </c>
      <c r="N1333" t="str">
        <f t="shared" si="101"/>
        <v>Medium</v>
      </c>
      <c r="O1333" t="str">
        <f t="shared" si="102"/>
        <v>Regular</v>
      </c>
      <c r="P1333">
        <f t="shared" si="103"/>
        <v>13</v>
      </c>
      <c r="Q1333">
        <f t="shared" ca="1" si="104"/>
        <v>17</v>
      </c>
      <c r="R1333" t="str">
        <f>IFERROR(VLOOKUP(J1333,#REF!, 2,0),"Unknown")</f>
        <v>Unknown</v>
      </c>
    </row>
    <row r="1334" spans="1:18" ht="12.5" x14ac:dyDescent="0.25">
      <c r="A1334" s="1" t="s">
        <v>74</v>
      </c>
      <c r="C1334" s="1" t="s">
        <v>20</v>
      </c>
      <c r="D1334" s="7">
        <v>4.1049321999999999E-2</v>
      </c>
      <c r="E1334" s="1" t="s">
        <v>75</v>
      </c>
      <c r="F1334" s="4">
        <v>41.245399999999997</v>
      </c>
      <c r="G1334" s="1" t="s">
        <v>40</v>
      </c>
      <c r="H1334" s="1">
        <v>1985</v>
      </c>
      <c r="I1334" s="1" t="s">
        <v>16</v>
      </c>
      <c r="J1334" s="1" t="s">
        <v>23</v>
      </c>
      <c r="K1334" s="1" t="s">
        <v>41</v>
      </c>
      <c r="L1334" s="4">
        <v>1342.2528</v>
      </c>
      <c r="M1334">
        <f t="shared" si="100"/>
        <v>12.857645184136201</v>
      </c>
      <c r="N1334" t="str">
        <f t="shared" si="101"/>
        <v>Medium</v>
      </c>
      <c r="O1334" t="str">
        <f t="shared" si="102"/>
        <v>Regular</v>
      </c>
      <c r="P1334">
        <f t="shared" si="103"/>
        <v>33</v>
      </c>
      <c r="Q1334">
        <f t="shared" ca="1" si="104"/>
        <v>41</v>
      </c>
      <c r="R1334" t="str">
        <f>IFERROR(VLOOKUP(J1334,#REF!, 2,0),"Unknown")</f>
        <v>Unknown</v>
      </c>
    </row>
    <row r="1335" spans="1:18" ht="12.5" x14ac:dyDescent="0.25">
      <c r="A1335" s="1" t="s">
        <v>74</v>
      </c>
      <c r="B1335" s="1">
        <v>14.5</v>
      </c>
      <c r="C1335" s="1" t="s">
        <v>20</v>
      </c>
      <c r="D1335" s="7">
        <v>4.1214745999999997E-2</v>
      </c>
      <c r="E1335" s="1" t="s">
        <v>75</v>
      </c>
      <c r="F1335" s="4">
        <v>42.045400000000001</v>
      </c>
      <c r="G1335" s="1" t="s">
        <v>33</v>
      </c>
      <c r="H1335" s="1">
        <v>1987</v>
      </c>
      <c r="I1335" s="1" t="s">
        <v>34</v>
      </c>
      <c r="J1335" s="1" t="s">
        <v>23</v>
      </c>
      <c r="K1335" s="1" t="s">
        <v>18</v>
      </c>
      <c r="L1335" s="4">
        <v>629.18100000000004</v>
      </c>
      <c r="M1335">
        <f t="shared" si="100"/>
        <v>14.5</v>
      </c>
      <c r="N1335" t="str">
        <f t="shared" si="101"/>
        <v>High</v>
      </c>
      <c r="O1335" t="str">
        <f t="shared" si="102"/>
        <v>Regular</v>
      </c>
      <c r="P1335">
        <f t="shared" si="103"/>
        <v>15</v>
      </c>
      <c r="Q1335">
        <f t="shared" ca="1" si="104"/>
        <v>39</v>
      </c>
      <c r="R1335" t="str">
        <f>IFERROR(VLOOKUP(J1335,#REF!, 2,0),"Unknown")</f>
        <v>Unknown</v>
      </c>
    </row>
    <row r="1336" spans="1:18" ht="12.5" x14ac:dyDescent="0.25">
      <c r="A1336" s="1" t="s">
        <v>74</v>
      </c>
      <c r="B1336" s="1">
        <v>14.5</v>
      </c>
      <c r="C1336" s="1" t="s">
        <v>20</v>
      </c>
      <c r="D1336" s="7">
        <v>4.1249071999999998E-2</v>
      </c>
      <c r="E1336" s="1" t="s">
        <v>75</v>
      </c>
      <c r="F1336" s="4">
        <v>40.545400000000001</v>
      </c>
      <c r="G1336" s="1" t="s">
        <v>50</v>
      </c>
      <c r="H1336" s="1">
        <v>1997</v>
      </c>
      <c r="I1336" s="1" t="s">
        <v>51</v>
      </c>
      <c r="J1336" s="1" t="s">
        <v>17</v>
      </c>
      <c r="K1336" s="1" t="s">
        <v>18</v>
      </c>
      <c r="L1336" s="4">
        <v>1216.4166</v>
      </c>
      <c r="M1336">
        <f t="shared" si="100"/>
        <v>14.5</v>
      </c>
      <c r="N1336" t="str">
        <f t="shared" si="101"/>
        <v>Small</v>
      </c>
      <c r="O1336" t="str">
        <f t="shared" si="102"/>
        <v>Regular</v>
      </c>
      <c r="P1336">
        <f t="shared" si="103"/>
        <v>30</v>
      </c>
      <c r="Q1336">
        <f t="shared" ca="1" si="104"/>
        <v>29</v>
      </c>
      <c r="R1336" t="str">
        <f>IFERROR(VLOOKUP(J1336,#REF!, 2,0),"Unknown")</f>
        <v>Unknown</v>
      </c>
    </row>
    <row r="1337" spans="1:18" ht="12.5" x14ac:dyDescent="0.25">
      <c r="A1337" s="1" t="s">
        <v>74</v>
      </c>
      <c r="B1337" s="1">
        <v>14.5</v>
      </c>
      <c r="C1337" s="1" t="s">
        <v>20</v>
      </c>
      <c r="D1337" s="7">
        <v>4.1313203E-2</v>
      </c>
      <c r="E1337" s="1" t="s">
        <v>75</v>
      </c>
      <c r="F1337" s="4">
        <v>42.045400000000001</v>
      </c>
      <c r="G1337" s="1" t="s">
        <v>15</v>
      </c>
      <c r="H1337" s="1">
        <v>1999</v>
      </c>
      <c r="I1337" s="1" t="s">
        <v>16</v>
      </c>
      <c r="J1337" s="1" t="s">
        <v>17</v>
      </c>
      <c r="K1337" s="1" t="s">
        <v>18</v>
      </c>
      <c r="L1337" s="4">
        <v>377.5086</v>
      </c>
      <c r="M1337">
        <f t="shared" si="100"/>
        <v>14.5</v>
      </c>
      <c r="N1337" t="str">
        <f t="shared" si="101"/>
        <v>Medium</v>
      </c>
      <c r="O1337" t="str">
        <f t="shared" si="102"/>
        <v>Regular</v>
      </c>
      <c r="P1337">
        <f t="shared" si="103"/>
        <v>9</v>
      </c>
      <c r="Q1337">
        <f t="shared" ca="1" si="104"/>
        <v>27</v>
      </c>
      <c r="R1337" t="str">
        <f>IFERROR(VLOOKUP(J1337,#REF!, 2,0),"Unknown")</f>
        <v>Unknown</v>
      </c>
    </row>
    <row r="1338" spans="1:18" ht="12.5" x14ac:dyDescent="0.25">
      <c r="A1338" s="1" t="s">
        <v>420</v>
      </c>
      <c r="B1338" s="1">
        <v>18.100000000000001</v>
      </c>
      <c r="C1338" s="1" t="s">
        <v>92</v>
      </c>
      <c r="D1338" s="7">
        <v>0.178975721</v>
      </c>
      <c r="E1338" s="1" t="s">
        <v>14</v>
      </c>
      <c r="F1338" s="4">
        <v>155.52879999999999</v>
      </c>
      <c r="G1338" s="1" t="s">
        <v>47</v>
      </c>
      <c r="H1338" s="1">
        <v>2007</v>
      </c>
      <c r="J1338" s="1" t="s">
        <v>45</v>
      </c>
      <c r="K1338" s="1" t="s">
        <v>18</v>
      </c>
      <c r="L1338" s="4">
        <v>1571.288</v>
      </c>
      <c r="M1338">
        <f t="shared" si="100"/>
        <v>18.100000000000001</v>
      </c>
      <c r="N1338" t="str">
        <f t="shared" si="101"/>
        <v>Small</v>
      </c>
      <c r="O1338" t="str">
        <f t="shared" si="102"/>
        <v>Low  Fat</v>
      </c>
      <c r="P1338">
        <f t="shared" si="103"/>
        <v>10</v>
      </c>
      <c r="Q1338">
        <f t="shared" ca="1" si="104"/>
        <v>19</v>
      </c>
      <c r="R1338" t="str">
        <f>IFERROR(VLOOKUP(J1338,#REF!, 2,0),"Unknown")</f>
        <v>Unknown</v>
      </c>
    </row>
    <row r="1339" spans="1:18" ht="12.5" x14ac:dyDescent="0.25">
      <c r="A1339" s="1" t="s">
        <v>420</v>
      </c>
      <c r="B1339" s="1">
        <v>18.100000000000001</v>
      </c>
      <c r="C1339" s="1" t="s">
        <v>13</v>
      </c>
      <c r="D1339" s="7">
        <v>0.29788371200000002</v>
      </c>
      <c r="E1339" s="1" t="s">
        <v>14</v>
      </c>
      <c r="F1339" s="4">
        <v>156.72880000000001</v>
      </c>
      <c r="G1339" s="1" t="s">
        <v>29</v>
      </c>
      <c r="H1339" s="1">
        <v>1998</v>
      </c>
      <c r="J1339" s="1" t="s">
        <v>23</v>
      </c>
      <c r="K1339" s="1" t="s">
        <v>30</v>
      </c>
      <c r="L1339" s="4">
        <v>314.25760000000002</v>
      </c>
      <c r="M1339">
        <f t="shared" si="100"/>
        <v>18.100000000000001</v>
      </c>
      <c r="N1339" t="str">
        <f t="shared" si="101"/>
        <v>Small</v>
      </c>
      <c r="O1339" t="str">
        <f t="shared" si="102"/>
        <v>Low  Fat</v>
      </c>
      <c r="P1339">
        <f t="shared" si="103"/>
        <v>2</v>
      </c>
      <c r="Q1339">
        <f t="shared" ca="1" si="104"/>
        <v>28</v>
      </c>
      <c r="R1339" t="str">
        <f>IFERROR(VLOOKUP(J1339,#REF!, 2,0),"Unknown")</f>
        <v>Unknown</v>
      </c>
    </row>
    <row r="1340" spans="1:18" ht="12.5" x14ac:dyDescent="0.25">
      <c r="A1340" s="1" t="s">
        <v>420</v>
      </c>
      <c r="B1340" s="1">
        <v>18.100000000000001</v>
      </c>
      <c r="C1340" s="1" t="s">
        <v>13</v>
      </c>
      <c r="D1340" s="7">
        <v>0.17824575000000001</v>
      </c>
      <c r="E1340" s="1" t="s">
        <v>14</v>
      </c>
      <c r="F1340" s="4">
        <v>158.12880000000001</v>
      </c>
      <c r="G1340" s="1" t="s">
        <v>15</v>
      </c>
      <c r="H1340" s="1">
        <v>1999</v>
      </c>
      <c r="I1340" s="1" t="s">
        <v>16</v>
      </c>
      <c r="J1340" s="1" t="s">
        <v>17</v>
      </c>
      <c r="K1340" s="1" t="s">
        <v>18</v>
      </c>
      <c r="L1340" s="4">
        <v>3299.7048</v>
      </c>
      <c r="M1340">
        <f t="shared" si="100"/>
        <v>18.100000000000001</v>
      </c>
      <c r="N1340" t="str">
        <f t="shared" si="101"/>
        <v>Medium</v>
      </c>
      <c r="O1340" t="str">
        <f t="shared" si="102"/>
        <v>Low  Fat</v>
      </c>
      <c r="P1340">
        <f t="shared" si="103"/>
        <v>21</v>
      </c>
      <c r="Q1340">
        <f t="shared" ca="1" si="104"/>
        <v>27</v>
      </c>
      <c r="R1340" t="str">
        <f>IFERROR(VLOOKUP(J1340,#REF!, 2,0),"Unknown")</f>
        <v>Unknown</v>
      </c>
    </row>
    <row r="1341" spans="1:18" ht="12.5" x14ac:dyDescent="0.25">
      <c r="A1341" s="1" t="s">
        <v>420</v>
      </c>
      <c r="B1341" s="1">
        <v>18.100000000000001</v>
      </c>
      <c r="C1341" s="1" t="s">
        <v>13</v>
      </c>
      <c r="D1341" s="7">
        <v>0.17869402600000001</v>
      </c>
      <c r="E1341" s="1" t="s">
        <v>14</v>
      </c>
      <c r="F1341" s="4">
        <v>158.9288</v>
      </c>
      <c r="G1341" s="1" t="s">
        <v>22</v>
      </c>
      <c r="H1341" s="1">
        <v>2009</v>
      </c>
      <c r="I1341" s="1" t="s">
        <v>16</v>
      </c>
      <c r="J1341" s="1" t="s">
        <v>23</v>
      </c>
      <c r="K1341" s="1" t="s">
        <v>24</v>
      </c>
      <c r="L1341" s="4">
        <v>1571.288</v>
      </c>
      <c r="M1341">
        <f t="shared" si="100"/>
        <v>18.100000000000001</v>
      </c>
      <c r="N1341" t="str">
        <f t="shared" si="101"/>
        <v>Medium</v>
      </c>
      <c r="O1341" t="str">
        <f t="shared" si="102"/>
        <v>Low  Fat</v>
      </c>
      <c r="P1341">
        <f t="shared" si="103"/>
        <v>10</v>
      </c>
      <c r="Q1341">
        <f t="shared" ca="1" si="104"/>
        <v>17</v>
      </c>
      <c r="R1341" t="str">
        <f>IFERROR(VLOOKUP(J1341,#REF!, 2,0),"Unknown")</f>
        <v>Unknown</v>
      </c>
    </row>
    <row r="1342" spans="1:18" ht="12.5" x14ac:dyDescent="0.25">
      <c r="A1342" s="1" t="s">
        <v>1346</v>
      </c>
      <c r="B1342" s="1">
        <v>11.5</v>
      </c>
      <c r="C1342" s="1" t="s">
        <v>20</v>
      </c>
      <c r="D1342" s="7">
        <v>2.0653603E-2</v>
      </c>
      <c r="E1342" s="1" t="s">
        <v>14</v>
      </c>
      <c r="F1342" s="4">
        <v>84.953999999999994</v>
      </c>
      <c r="G1342" s="1" t="s">
        <v>22</v>
      </c>
      <c r="H1342" s="1">
        <v>2009</v>
      </c>
      <c r="I1342" s="1" t="s">
        <v>16</v>
      </c>
      <c r="J1342" s="1" t="s">
        <v>23</v>
      </c>
      <c r="K1342" s="1" t="s">
        <v>24</v>
      </c>
      <c r="L1342" s="4">
        <v>865.54</v>
      </c>
      <c r="M1342">
        <f t="shared" si="100"/>
        <v>11.5</v>
      </c>
      <c r="N1342" t="str">
        <f t="shared" si="101"/>
        <v>Medium</v>
      </c>
      <c r="O1342" t="str">
        <f t="shared" si="102"/>
        <v>Regular</v>
      </c>
      <c r="P1342">
        <f t="shared" si="103"/>
        <v>10</v>
      </c>
      <c r="Q1342">
        <f t="shared" ca="1" si="104"/>
        <v>17</v>
      </c>
      <c r="R1342" t="str">
        <f>IFERROR(VLOOKUP(J1342,#REF!, 2,0),"Unknown")</f>
        <v>Unknown</v>
      </c>
    </row>
    <row r="1343" spans="1:18" ht="12.5" x14ac:dyDescent="0.25">
      <c r="A1343" s="1" t="s">
        <v>1346</v>
      </c>
      <c r="B1343" s="1">
        <v>11.5</v>
      </c>
      <c r="C1343" s="1" t="s">
        <v>20</v>
      </c>
      <c r="D1343" s="7">
        <v>2.0601791000000001E-2</v>
      </c>
      <c r="E1343" s="1" t="s">
        <v>14</v>
      </c>
      <c r="F1343" s="4">
        <v>86.054000000000002</v>
      </c>
      <c r="G1343" s="1" t="s">
        <v>15</v>
      </c>
      <c r="H1343" s="1">
        <v>1999</v>
      </c>
      <c r="I1343" s="1" t="s">
        <v>16</v>
      </c>
      <c r="J1343" s="1" t="s">
        <v>17</v>
      </c>
      <c r="K1343" s="1" t="s">
        <v>18</v>
      </c>
      <c r="L1343" s="4">
        <v>1038.6479999999999</v>
      </c>
      <c r="M1343">
        <f t="shared" si="100"/>
        <v>11.5</v>
      </c>
      <c r="N1343" t="str">
        <f t="shared" si="101"/>
        <v>Medium</v>
      </c>
      <c r="O1343" t="str">
        <f t="shared" si="102"/>
        <v>Regular</v>
      </c>
      <c r="P1343">
        <f t="shared" si="103"/>
        <v>12</v>
      </c>
      <c r="Q1343">
        <f t="shared" ca="1" si="104"/>
        <v>27</v>
      </c>
      <c r="R1343" t="str">
        <f>IFERROR(VLOOKUP(J1343,#REF!, 2,0),"Unknown")</f>
        <v>Unknown</v>
      </c>
    </row>
    <row r="1344" spans="1:18" ht="12.5" x14ac:dyDescent="0.25">
      <c r="A1344" s="1" t="s">
        <v>1346</v>
      </c>
      <c r="B1344" s="1">
        <v>11.5</v>
      </c>
      <c r="C1344" s="1" t="s">
        <v>20</v>
      </c>
      <c r="D1344" s="7">
        <v>0</v>
      </c>
      <c r="E1344" s="1" t="s">
        <v>14</v>
      </c>
      <c r="F1344" s="4">
        <v>88.254000000000005</v>
      </c>
      <c r="G1344" s="1" t="s">
        <v>50</v>
      </c>
      <c r="H1344" s="1">
        <v>1997</v>
      </c>
      <c r="I1344" s="1" t="s">
        <v>51</v>
      </c>
      <c r="J1344" s="1" t="s">
        <v>17</v>
      </c>
      <c r="K1344" s="1" t="s">
        <v>18</v>
      </c>
      <c r="L1344" s="4">
        <v>1298.31</v>
      </c>
      <c r="M1344">
        <f t="shared" si="100"/>
        <v>11.5</v>
      </c>
      <c r="N1344" t="str">
        <f t="shared" si="101"/>
        <v>Small</v>
      </c>
      <c r="O1344" t="str">
        <f t="shared" si="102"/>
        <v>Regular</v>
      </c>
      <c r="P1344">
        <f t="shared" si="103"/>
        <v>15</v>
      </c>
      <c r="Q1344">
        <f t="shared" ca="1" si="104"/>
        <v>29</v>
      </c>
      <c r="R1344" t="str">
        <f>IFERROR(VLOOKUP(J1344,#REF!, 2,0),"Unknown")</f>
        <v>Unknown</v>
      </c>
    </row>
    <row r="1345" spans="1:18" ht="12.5" x14ac:dyDescent="0.25">
      <c r="A1345" s="1" t="s">
        <v>1346</v>
      </c>
      <c r="B1345" s="1">
        <v>11.5</v>
      </c>
      <c r="C1345" s="1" t="s">
        <v>20</v>
      </c>
      <c r="D1345" s="7">
        <v>2.0565921000000001E-2</v>
      </c>
      <c r="E1345" s="1" t="s">
        <v>14</v>
      </c>
      <c r="F1345" s="4">
        <v>86.054000000000002</v>
      </c>
      <c r="G1345" s="1" t="s">
        <v>62</v>
      </c>
      <c r="H1345" s="1">
        <v>2004</v>
      </c>
      <c r="I1345" s="1" t="s">
        <v>51</v>
      </c>
      <c r="J1345" s="1" t="s">
        <v>45</v>
      </c>
      <c r="K1345" s="1" t="s">
        <v>18</v>
      </c>
      <c r="L1345" s="4">
        <v>1384.864</v>
      </c>
      <c r="M1345">
        <f t="shared" si="100"/>
        <v>11.5</v>
      </c>
      <c r="N1345" t="str">
        <f t="shared" si="101"/>
        <v>Small</v>
      </c>
      <c r="O1345" t="str">
        <f t="shared" si="102"/>
        <v>Regular</v>
      </c>
      <c r="P1345">
        <f t="shared" si="103"/>
        <v>16</v>
      </c>
      <c r="Q1345">
        <f t="shared" ca="1" si="104"/>
        <v>22</v>
      </c>
      <c r="R1345" t="str">
        <f>IFERROR(VLOOKUP(J1345,#REF!, 2,0),"Unknown")</f>
        <v>Unknown</v>
      </c>
    </row>
    <row r="1346" spans="1:18" ht="12.5" x14ac:dyDescent="0.25">
      <c r="A1346" s="1" t="s">
        <v>1346</v>
      </c>
      <c r="B1346" s="1">
        <v>11.5</v>
      </c>
      <c r="C1346" s="1" t="s">
        <v>20</v>
      </c>
      <c r="D1346" s="7">
        <v>2.0686161000000002E-2</v>
      </c>
      <c r="E1346" s="1" t="s">
        <v>14</v>
      </c>
      <c r="F1346" s="4">
        <v>85.054000000000002</v>
      </c>
      <c r="G1346" s="1" t="s">
        <v>47</v>
      </c>
      <c r="H1346" s="1">
        <v>2007</v>
      </c>
      <c r="J1346" s="1" t="s">
        <v>45</v>
      </c>
      <c r="K1346" s="1" t="s">
        <v>18</v>
      </c>
      <c r="L1346" s="4">
        <v>1731.08</v>
      </c>
      <c r="M1346">
        <f t="shared" ref="M1346:M1409" si="105">IF(B1346="",AVERAGE($B$2:$B$8524),B1346)</f>
        <v>11.5</v>
      </c>
      <c r="N1346" t="str">
        <f t="shared" ref="N1346:N1409" si="106">IF(I1346="","Small",I1346)</f>
        <v>Small</v>
      </c>
      <c r="O1346" t="str">
        <f t="shared" ref="O1346:O1409" si="107">IF(OR(C1346="low fat", C1346="LF"), "Low  Fat", IF(OR(C1346="reg"),"Regular",C1346))</f>
        <v>Regular</v>
      </c>
      <c r="P1346">
        <f t="shared" si="103"/>
        <v>20</v>
      </c>
      <c r="Q1346">
        <f t="shared" ca="1" si="104"/>
        <v>19</v>
      </c>
      <c r="R1346" t="str">
        <f>IFERROR(VLOOKUP(J1346,#REF!, 2,0),"Unknown")</f>
        <v>Unknown</v>
      </c>
    </row>
    <row r="1347" spans="1:18" ht="12.5" x14ac:dyDescent="0.25">
      <c r="A1347" s="1" t="s">
        <v>1346</v>
      </c>
      <c r="C1347" s="1" t="s">
        <v>20</v>
      </c>
      <c r="D1347" s="7">
        <v>2.0470200000000001E-2</v>
      </c>
      <c r="E1347" s="1" t="s">
        <v>14</v>
      </c>
      <c r="F1347" s="4">
        <v>88.254000000000005</v>
      </c>
      <c r="G1347" s="1" t="s">
        <v>40</v>
      </c>
      <c r="H1347" s="1">
        <v>1985</v>
      </c>
      <c r="I1347" s="1" t="s">
        <v>16</v>
      </c>
      <c r="J1347" s="1" t="s">
        <v>23</v>
      </c>
      <c r="K1347" s="1" t="s">
        <v>41</v>
      </c>
      <c r="L1347" s="4">
        <v>2510.0659999999998</v>
      </c>
      <c r="M1347">
        <f t="shared" si="105"/>
        <v>12.857645184136201</v>
      </c>
      <c r="N1347" t="str">
        <f t="shared" si="106"/>
        <v>Medium</v>
      </c>
      <c r="O1347" t="str">
        <f t="shared" si="107"/>
        <v>Regular</v>
      </c>
      <c r="P1347">
        <f t="shared" ref="P1347:P1410" si="108">ROUND(L1347/F1347,0)</f>
        <v>28</v>
      </c>
      <c r="Q1347">
        <f t="shared" ref="Q1347:Q1410" ca="1" si="109">YEAR(TODAY())-H1347</f>
        <v>41</v>
      </c>
      <c r="R1347" t="str">
        <f>IFERROR(VLOOKUP(J1347,#REF!, 2,0),"Unknown")</f>
        <v>Unknown</v>
      </c>
    </row>
    <row r="1348" spans="1:18" ht="12.5" x14ac:dyDescent="0.25">
      <c r="A1348" s="1" t="s">
        <v>1346</v>
      </c>
      <c r="B1348" s="1">
        <v>11.5</v>
      </c>
      <c r="C1348" s="1" t="s">
        <v>20</v>
      </c>
      <c r="D1348" s="7">
        <v>2.0611526000000002E-2</v>
      </c>
      <c r="E1348" s="1" t="s">
        <v>14</v>
      </c>
      <c r="F1348" s="4">
        <v>84.953999999999994</v>
      </c>
      <c r="G1348" s="1" t="s">
        <v>44</v>
      </c>
      <c r="H1348" s="1">
        <v>2002</v>
      </c>
      <c r="J1348" s="1" t="s">
        <v>45</v>
      </c>
      <c r="K1348" s="1" t="s">
        <v>18</v>
      </c>
      <c r="L1348" s="4">
        <v>865.54</v>
      </c>
      <c r="M1348">
        <f t="shared" si="105"/>
        <v>11.5</v>
      </c>
      <c r="N1348" t="str">
        <f t="shared" si="106"/>
        <v>Small</v>
      </c>
      <c r="O1348" t="str">
        <f t="shared" si="107"/>
        <v>Regular</v>
      </c>
      <c r="P1348">
        <f t="shared" si="108"/>
        <v>10</v>
      </c>
      <c r="Q1348">
        <f t="shared" ca="1" si="109"/>
        <v>24</v>
      </c>
      <c r="R1348" t="str">
        <f>IFERROR(VLOOKUP(J1348,#REF!, 2,0),"Unknown")</f>
        <v>Unknown</v>
      </c>
    </row>
    <row r="1349" spans="1:18" ht="12.5" x14ac:dyDescent="0.25">
      <c r="A1349" s="1" t="s">
        <v>546</v>
      </c>
      <c r="B1349" s="1">
        <v>12.15</v>
      </c>
      <c r="C1349" s="1" t="s">
        <v>13</v>
      </c>
      <c r="D1349" s="7">
        <v>1.5523706999999999E-2</v>
      </c>
      <c r="E1349" s="1" t="s">
        <v>43</v>
      </c>
      <c r="F1349" s="4">
        <v>212.09280000000001</v>
      </c>
      <c r="G1349" s="1" t="s">
        <v>22</v>
      </c>
      <c r="H1349" s="1">
        <v>2009</v>
      </c>
      <c r="I1349" s="1" t="s">
        <v>16</v>
      </c>
      <c r="J1349" s="1" t="s">
        <v>23</v>
      </c>
      <c r="K1349" s="1" t="s">
        <v>24</v>
      </c>
      <c r="L1349" s="4">
        <v>2735.1064000000001</v>
      </c>
      <c r="M1349">
        <f t="shared" si="105"/>
        <v>12.15</v>
      </c>
      <c r="N1349" t="str">
        <f t="shared" si="106"/>
        <v>Medium</v>
      </c>
      <c r="O1349" t="str">
        <f t="shared" si="107"/>
        <v>Low  Fat</v>
      </c>
      <c r="P1349">
        <f t="shared" si="108"/>
        <v>13</v>
      </c>
      <c r="Q1349">
        <f t="shared" ca="1" si="109"/>
        <v>17</v>
      </c>
      <c r="R1349" t="str">
        <f>IFERROR(VLOOKUP(J1349,#REF!, 2,0),"Unknown")</f>
        <v>Unknown</v>
      </c>
    </row>
    <row r="1350" spans="1:18" ht="12.5" x14ac:dyDescent="0.25">
      <c r="A1350" s="1" t="s">
        <v>546</v>
      </c>
      <c r="B1350" s="1">
        <v>12.15</v>
      </c>
      <c r="C1350" s="1" t="s">
        <v>92</v>
      </c>
      <c r="D1350" s="7">
        <v>1.5447860000000001E-2</v>
      </c>
      <c r="E1350" s="1" t="s">
        <v>43</v>
      </c>
      <c r="F1350" s="4">
        <v>211.2928</v>
      </c>
      <c r="G1350" s="1" t="s">
        <v>33</v>
      </c>
      <c r="H1350" s="1">
        <v>1987</v>
      </c>
      <c r="I1350" s="1" t="s">
        <v>34</v>
      </c>
      <c r="J1350" s="1" t="s">
        <v>23</v>
      </c>
      <c r="K1350" s="1" t="s">
        <v>18</v>
      </c>
      <c r="L1350" s="4">
        <v>2735.1064000000001</v>
      </c>
      <c r="M1350">
        <f t="shared" si="105"/>
        <v>12.15</v>
      </c>
      <c r="N1350" t="str">
        <f t="shared" si="106"/>
        <v>High</v>
      </c>
      <c r="O1350" t="str">
        <f t="shared" si="107"/>
        <v>Low  Fat</v>
      </c>
      <c r="P1350">
        <f t="shared" si="108"/>
        <v>13</v>
      </c>
      <c r="Q1350">
        <f t="shared" ca="1" si="109"/>
        <v>39</v>
      </c>
      <c r="R1350" t="str">
        <f>IFERROR(VLOOKUP(J1350,#REF!, 2,0),"Unknown")</f>
        <v>Unknown</v>
      </c>
    </row>
    <row r="1351" spans="1:18" ht="12.5" x14ac:dyDescent="0.25">
      <c r="A1351" s="1" t="s">
        <v>546</v>
      </c>
      <c r="B1351" s="1">
        <v>12.15</v>
      </c>
      <c r="C1351" s="1" t="s">
        <v>13</v>
      </c>
      <c r="D1351" s="7">
        <v>1.5484763E-2</v>
      </c>
      <c r="E1351" s="1" t="s">
        <v>43</v>
      </c>
      <c r="F1351" s="4">
        <v>211.99279999999999</v>
      </c>
      <c r="G1351" s="1" t="s">
        <v>15</v>
      </c>
      <c r="H1351" s="1">
        <v>1999</v>
      </c>
      <c r="I1351" s="1" t="s">
        <v>16</v>
      </c>
      <c r="J1351" s="1" t="s">
        <v>17</v>
      </c>
      <c r="K1351" s="1" t="s">
        <v>18</v>
      </c>
      <c r="L1351" s="4">
        <v>631.17840000000001</v>
      </c>
      <c r="M1351">
        <f t="shared" si="105"/>
        <v>12.15</v>
      </c>
      <c r="N1351" t="str">
        <f t="shared" si="106"/>
        <v>Medium</v>
      </c>
      <c r="O1351" t="str">
        <f t="shared" si="107"/>
        <v>Low  Fat</v>
      </c>
      <c r="P1351">
        <f t="shared" si="108"/>
        <v>3</v>
      </c>
      <c r="Q1351">
        <f t="shared" ca="1" si="109"/>
        <v>27</v>
      </c>
      <c r="R1351" t="str">
        <f>IFERROR(VLOOKUP(J1351,#REF!, 2,0),"Unknown")</f>
        <v>Unknown</v>
      </c>
    </row>
    <row r="1352" spans="1:18" ht="12.5" x14ac:dyDescent="0.25">
      <c r="A1352" s="1" t="s">
        <v>546</v>
      </c>
      <c r="B1352" s="1">
        <v>12.15</v>
      </c>
      <c r="C1352" s="1" t="s">
        <v>13</v>
      </c>
      <c r="D1352" s="7">
        <v>1.5457803000000001E-2</v>
      </c>
      <c r="E1352" s="1" t="s">
        <v>43</v>
      </c>
      <c r="F1352" s="4">
        <v>209.99279999999999</v>
      </c>
      <c r="G1352" s="1" t="s">
        <v>62</v>
      </c>
      <c r="H1352" s="1">
        <v>2004</v>
      </c>
      <c r="I1352" s="1" t="s">
        <v>51</v>
      </c>
      <c r="J1352" s="1" t="s">
        <v>45</v>
      </c>
      <c r="K1352" s="1" t="s">
        <v>18</v>
      </c>
      <c r="L1352" s="4">
        <v>5259.82</v>
      </c>
      <c r="M1352">
        <f t="shared" si="105"/>
        <v>12.15</v>
      </c>
      <c r="N1352" t="str">
        <f t="shared" si="106"/>
        <v>Small</v>
      </c>
      <c r="O1352" t="str">
        <f t="shared" si="107"/>
        <v>Low  Fat</v>
      </c>
      <c r="P1352">
        <f t="shared" si="108"/>
        <v>25</v>
      </c>
      <c r="Q1352">
        <f t="shared" ca="1" si="109"/>
        <v>22</v>
      </c>
      <c r="R1352" t="str">
        <f>IFERROR(VLOOKUP(J1352,#REF!, 2,0),"Unknown")</f>
        <v>Unknown</v>
      </c>
    </row>
    <row r="1353" spans="1:18" ht="12.5" x14ac:dyDescent="0.25">
      <c r="A1353" s="1" t="s">
        <v>546</v>
      </c>
      <c r="B1353" s="1">
        <v>12.15</v>
      </c>
      <c r="C1353" s="1" t="s">
        <v>13</v>
      </c>
      <c r="D1353" s="7">
        <v>1.5548177999999999E-2</v>
      </c>
      <c r="E1353" s="1" t="s">
        <v>43</v>
      </c>
      <c r="F1353" s="4">
        <v>211.2928</v>
      </c>
      <c r="G1353" s="1" t="s">
        <v>47</v>
      </c>
      <c r="H1353" s="1">
        <v>2007</v>
      </c>
      <c r="J1353" s="1" t="s">
        <v>45</v>
      </c>
      <c r="K1353" s="1" t="s">
        <v>18</v>
      </c>
      <c r="L1353" s="4">
        <v>5049.4272000000001</v>
      </c>
      <c r="M1353">
        <f t="shared" si="105"/>
        <v>12.15</v>
      </c>
      <c r="N1353" t="str">
        <f t="shared" si="106"/>
        <v>Small</v>
      </c>
      <c r="O1353" t="str">
        <f t="shared" si="107"/>
        <v>Low  Fat</v>
      </c>
      <c r="P1353">
        <f t="shared" si="108"/>
        <v>24</v>
      </c>
      <c r="Q1353">
        <f t="shared" ca="1" si="109"/>
        <v>19</v>
      </c>
      <c r="R1353" t="str">
        <f>IFERROR(VLOOKUP(J1353,#REF!, 2,0),"Unknown")</f>
        <v>Unknown</v>
      </c>
    </row>
    <row r="1354" spans="1:18" ht="12.5" x14ac:dyDescent="0.25">
      <c r="A1354" s="1" t="s">
        <v>546</v>
      </c>
      <c r="B1354" s="1">
        <v>12.15</v>
      </c>
      <c r="C1354" s="1" t="s">
        <v>13</v>
      </c>
      <c r="D1354" s="7">
        <v>1.5460725999999999E-2</v>
      </c>
      <c r="E1354" s="1" t="s">
        <v>43</v>
      </c>
      <c r="F1354" s="4">
        <v>211.89279999999999</v>
      </c>
      <c r="G1354" s="1" t="s">
        <v>50</v>
      </c>
      <c r="H1354" s="1">
        <v>1997</v>
      </c>
      <c r="I1354" s="1" t="s">
        <v>51</v>
      </c>
      <c r="J1354" s="1" t="s">
        <v>17</v>
      </c>
      <c r="K1354" s="1" t="s">
        <v>18</v>
      </c>
      <c r="L1354" s="4">
        <v>5890.9984000000004</v>
      </c>
      <c r="M1354">
        <f t="shared" si="105"/>
        <v>12.15</v>
      </c>
      <c r="N1354" t="str">
        <f t="shared" si="106"/>
        <v>Small</v>
      </c>
      <c r="O1354" t="str">
        <f t="shared" si="107"/>
        <v>Low  Fat</v>
      </c>
      <c r="P1354">
        <f t="shared" si="108"/>
        <v>28</v>
      </c>
      <c r="Q1354">
        <f t="shared" ca="1" si="109"/>
        <v>29</v>
      </c>
      <c r="R1354" t="str">
        <f>IFERROR(VLOOKUP(J1354,#REF!, 2,0),"Unknown")</f>
        <v>Unknown</v>
      </c>
    </row>
    <row r="1355" spans="1:18" ht="12.5" x14ac:dyDescent="0.25">
      <c r="A1355" s="1" t="s">
        <v>546</v>
      </c>
      <c r="C1355" s="1" t="s">
        <v>13</v>
      </c>
      <c r="D1355" s="7">
        <v>1.5385856999999999E-2</v>
      </c>
      <c r="E1355" s="1" t="s">
        <v>43</v>
      </c>
      <c r="F1355" s="4">
        <v>208.99279999999999</v>
      </c>
      <c r="G1355" s="1" t="s">
        <v>40</v>
      </c>
      <c r="H1355" s="1">
        <v>1985</v>
      </c>
      <c r="I1355" s="1" t="s">
        <v>16</v>
      </c>
      <c r="J1355" s="1" t="s">
        <v>23</v>
      </c>
      <c r="K1355" s="1" t="s">
        <v>41</v>
      </c>
      <c r="L1355" s="4">
        <v>9678.0687999999991</v>
      </c>
      <c r="M1355">
        <f t="shared" si="105"/>
        <v>12.857645184136201</v>
      </c>
      <c r="N1355" t="str">
        <f t="shared" si="106"/>
        <v>Medium</v>
      </c>
      <c r="O1355" t="str">
        <f t="shared" si="107"/>
        <v>Low  Fat</v>
      </c>
      <c r="P1355">
        <f t="shared" si="108"/>
        <v>46</v>
      </c>
      <c r="Q1355">
        <f t="shared" ca="1" si="109"/>
        <v>41</v>
      </c>
      <c r="R1355" t="str">
        <f>IFERROR(VLOOKUP(J1355,#REF!, 2,0),"Unknown")</f>
        <v>Unknown</v>
      </c>
    </row>
    <row r="1356" spans="1:18" ht="12.5" x14ac:dyDescent="0.25">
      <c r="A1356" s="1" t="s">
        <v>1197</v>
      </c>
      <c r="B1356" s="1">
        <v>10.65</v>
      </c>
      <c r="C1356" s="1" t="s">
        <v>92</v>
      </c>
      <c r="D1356" s="7">
        <v>2.3971462999999998E-2</v>
      </c>
      <c r="E1356" s="1" t="s">
        <v>28</v>
      </c>
      <c r="F1356" s="4">
        <v>54.027200000000001</v>
      </c>
      <c r="G1356" s="1" t="s">
        <v>50</v>
      </c>
      <c r="H1356" s="1">
        <v>1997</v>
      </c>
      <c r="I1356" s="1" t="s">
        <v>51</v>
      </c>
      <c r="J1356" s="1" t="s">
        <v>17</v>
      </c>
      <c r="K1356" s="1" t="s">
        <v>18</v>
      </c>
      <c r="L1356" s="4">
        <v>447.41759999999999</v>
      </c>
      <c r="M1356">
        <f t="shared" si="105"/>
        <v>10.65</v>
      </c>
      <c r="N1356" t="str">
        <f t="shared" si="106"/>
        <v>Small</v>
      </c>
      <c r="O1356" t="str">
        <f t="shared" si="107"/>
        <v>Low  Fat</v>
      </c>
      <c r="P1356">
        <f t="shared" si="108"/>
        <v>8</v>
      </c>
      <c r="Q1356">
        <f t="shared" ca="1" si="109"/>
        <v>29</v>
      </c>
      <c r="R1356" t="str">
        <f>IFERROR(VLOOKUP(J1356,#REF!, 2,0),"Unknown")</f>
        <v>Unknown</v>
      </c>
    </row>
    <row r="1357" spans="1:18" ht="12.5" x14ac:dyDescent="0.25">
      <c r="A1357" s="1" t="s">
        <v>1197</v>
      </c>
      <c r="C1357" s="1" t="s">
        <v>72</v>
      </c>
      <c r="D1357" s="7">
        <v>4.1970937999999999E-2</v>
      </c>
      <c r="E1357" s="1" t="s">
        <v>28</v>
      </c>
      <c r="F1357" s="4">
        <v>55.427199999999999</v>
      </c>
      <c r="G1357" s="1" t="s">
        <v>67</v>
      </c>
      <c r="H1357" s="1">
        <v>1985</v>
      </c>
      <c r="I1357" s="1" t="s">
        <v>51</v>
      </c>
      <c r="J1357" s="1" t="s">
        <v>17</v>
      </c>
      <c r="K1357" s="1" t="s">
        <v>30</v>
      </c>
      <c r="L1357" s="4">
        <v>111.8544</v>
      </c>
      <c r="M1357">
        <f t="shared" si="105"/>
        <v>12.857645184136201</v>
      </c>
      <c r="N1357" t="str">
        <f t="shared" si="106"/>
        <v>Small</v>
      </c>
      <c r="O1357" t="str">
        <f t="shared" si="107"/>
        <v>Low  Fat</v>
      </c>
      <c r="P1357">
        <f t="shared" si="108"/>
        <v>2</v>
      </c>
      <c r="Q1357">
        <f t="shared" ca="1" si="109"/>
        <v>41</v>
      </c>
      <c r="R1357" t="str">
        <f>IFERROR(VLOOKUP(J1357,#REF!, 2,0),"Unknown")</f>
        <v>Unknown</v>
      </c>
    </row>
    <row r="1358" spans="1:18" ht="12.5" x14ac:dyDescent="0.25">
      <c r="A1358" s="1" t="s">
        <v>1197</v>
      </c>
      <c r="B1358" s="1">
        <v>10.65</v>
      </c>
      <c r="C1358" s="1" t="s">
        <v>13</v>
      </c>
      <c r="D1358" s="7">
        <v>0</v>
      </c>
      <c r="E1358" s="1" t="s">
        <v>28</v>
      </c>
      <c r="F1358" s="4">
        <v>57.127200000000002</v>
      </c>
      <c r="G1358" s="1" t="s">
        <v>62</v>
      </c>
      <c r="H1358" s="1">
        <v>2004</v>
      </c>
      <c r="I1358" s="1" t="s">
        <v>51</v>
      </c>
      <c r="J1358" s="1" t="s">
        <v>45</v>
      </c>
      <c r="K1358" s="1" t="s">
        <v>18</v>
      </c>
      <c r="L1358" s="4">
        <v>279.63600000000002</v>
      </c>
      <c r="M1358">
        <f t="shared" si="105"/>
        <v>10.65</v>
      </c>
      <c r="N1358" t="str">
        <f t="shared" si="106"/>
        <v>Small</v>
      </c>
      <c r="O1358" t="str">
        <f t="shared" si="107"/>
        <v>Low  Fat</v>
      </c>
      <c r="P1358">
        <f t="shared" si="108"/>
        <v>5</v>
      </c>
      <c r="Q1358">
        <f t="shared" ca="1" si="109"/>
        <v>22</v>
      </c>
      <c r="R1358" t="str">
        <f>IFERROR(VLOOKUP(J1358,#REF!, 2,0),"Unknown")</f>
        <v>Unknown</v>
      </c>
    </row>
    <row r="1359" spans="1:18" ht="12.5" x14ac:dyDescent="0.25">
      <c r="A1359" s="1" t="s">
        <v>1197</v>
      </c>
      <c r="B1359" s="1">
        <v>10.65</v>
      </c>
      <c r="C1359" s="1" t="s">
        <v>13</v>
      </c>
      <c r="D1359" s="7">
        <v>2.4020078E-2</v>
      </c>
      <c r="E1359" s="1" t="s">
        <v>28</v>
      </c>
      <c r="F1359" s="4">
        <v>57.227200000000003</v>
      </c>
      <c r="G1359" s="1" t="s">
        <v>44</v>
      </c>
      <c r="H1359" s="1">
        <v>2002</v>
      </c>
      <c r="J1359" s="1" t="s">
        <v>45</v>
      </c>
      <c r="K1359" s="1" t="s">
        <v>18</v>
      </c>
      <c r="L1359" s="4">
        <v>1174.4712</v>
      </c>
      <c r="M1359">
        <f t="shared" si="105"/>
        <v>10.65</v>
      </c>
      <c r="N1359" t="str">
        <f t="shared" si="106"/>
        <v>Small</v>
      </c>
      <c r="O1359" t="str">
        <f t="shared" si="107"/>
        <v>Low  Fat</v>
      </c>
      <c r="P1359">
        <f t="shared" si="108"/>
        <v>21</v>
      </c>
      <c r="Q1359">
        <f t="shared" ca="1" si="109"/>
        <v>24</v>
      </c>
      <c r="R1359" t="str">
        <f>IFERROR(VLOOKUP(J1359,#REF!, 2,0),"Unknown")</f>
        <v>Unknown</v>
      </c>
    </row>
    <row r="1360" spans="1:18" ht="12.5" x14ac:dyDescent="0.25">
      <c r="A1360" s="1" t="s">
        <v>1197</v>
      </c>
      <c r="B1360" s="1">
        <v>10.65</v>
      </c>
      <c r="C1360" s="1" t="s">
        <v>13</v>
      </c>
      <c r="D1360" s="7">
        <v>2.4069113E-2</v>
      </c>
      <c r="E1360" s="1" t="s">
        <v>28</v>
      </c>
      <c r="F1360" s="4">
        <v>56.227200000000003</v>
      </c>
      <c r="G1360" s="1" t="s">
        <v>22</v>
      </c>
      <c r="H1360" s="1">
        <v>2009</v>
      </c>
      <c r="I1360" s="1" t="s">
        <v>16</v>
      </c>
      <c r="J1360" s="1" t="s">
        <v>23</v>
      </c>
      <c r="K1360" s="1" t="s">
        <v>24</v>
      </c>
      <c r="L1360" s="4">
        <v>559.27200000000005</v>
      </c>
      <c r="M1360">
        <f t="shared" si="105"/>
        <v>10.65</v>
      </c>
      <c r="N1360" t="str">
        <f t="shared" si="106"/>
        <v>Medium</v>
      </c>
      <c r="O1360" t="str">
        <f t="shared" si="107"/>
        <v>Low  Fat</v>
      </c>
      <c r="P1360">
        <f t="shared" si="108"/>
        <v>10</v>
      </c>
      <c r="Q1360">
        <f t="shared" ca="1" si="109"/>
        <v>17</v>
      </c>
      <c r="R1360" t="str">
        <f>IFERROR(VLOOKUP(J1360,#REF!, 2,0),"Unknown")</f>
        <v>Unknown</v>
      </c>
    </row>
    <row r="1361" spans="1:18" ht="12.5" x14ac:dyDescent="0.25">
      <c r="A1361" s="1" t="s">
        <v>1197</v>
      </c>
      <c r="B1361" s="1">
        <v>10.65</v>
      </c>
      <c r="C1361" s="1" t="s">
        <v>13</v>
      </c>
      <c r="D1361" s="7">
        <v>2.4107056000000002E-2</v>
      </c>
      <c r="E1361" s="1" t="s">
        <v>28</v>
      </c>
      <c r="F1361" s="4">
        <v>56.627200000000002</v>
      </c>
      <c r="G1361" s="1" t="s">
        <v>47</v>
      </c>
      <c r="H1361" s="1">
        <v>2007</v>
      </c>
      <c r="J1361" s="1" t="s">
        <v>45</v>
      </c>
      <c r="K1361" s="1" t="s">
        <v>18</v>
      </c>
      <c r="L1361" s="4">
        <v>447.41759999999999</v>
      </c>
      <c r="M1361">
        <f t="shared" si="105"/>
        <v>10.65</v>
      </c>
      <c r="N1361" t="str">
        <f t="shared" si="106"/>
        <v>Small</v>
      </c>
      <c r="O1361" t="str">
        <f t="shared" si="107"/>
        <v>Low  Fat</v>
      </c>
      <c r="P1361">
        <f t="shared" si="108"/>
        <v>8</v>
      </c>
      <c r="Q1361">
        <f t="shared" ca="1" si="109"/>
        <v>19</v>
      </c>
      <c r="R1361" t="str">
        <f>IFERROR(VLOOKUP(J1361,#REF!, 2,0),"Unknown")</f>
        <v>Unknown</v>
      </c>
    </row>
    <row r="1362" spans="1:18" ht="12.5" x14ac:dyDescent="0.25">
      <c r="A1362" s="1" t="s">
        <v>848</v>
      </c>
      <c r="C1362" s="1" t="s">
        <v>20</v>
      </c>
      <c r="D1362" s="7">
        <v>7.5215349000000001E-2</v>
      </c>
      <c r="E1362" s="1" t="s">
        <v>28</v>
      </c>
      <c r="F1362" s="4">
        <v>108.4254</v>
      </c>
      <c r="G1362" s="1" t="s">
        <v>67</v>
      </c>
      <c r="H1362" s="1">
        <v>1985</v>
      </c>
      <c r="I1362" s="1" t="s">
        <v>51</v>
      </c>
      <c r="J1362" s="1" t="s">
        <v>17</v>
      </c>
      <c r="K1362" s="1" t="s">
        <v>30</v>
      </c>
      <c r="L1362" s="4">
        <v>217.05080000000001</v>
      </c>
      <c r="M1362">
        <f t="shared" si="105"/>
        <v>12.857645184136201</v>
      </c>
      <c r="N1362" t="str">
        <f t="shared" si="106"/>
        <v>Small</v>
      </c>
      <c r="O1362" t="str">
        <f t="shared" si="107"/>
        <v>Regular</v>
      </c>
      <c r="P1362">
        <f t="shared" si="108"/>
        <v>2</v>
      </c>
      <c r="Q1362">
        <f t="shared" ca="1" si="109"/>
        <v>41</v>
      </c>
      <c r="R1362" t="str">
        <f>IFERROR(VLOOKUP(J1362,#REF!, 2,0),"Unknown")</f>
        <v>Unknown</v>
      </c>
    </row>
    <row r="1363" spans="1:18" ht="12.5" x14ac:dyDescent="0.25">
      <c r="A1363" s="1" t="s">
        <v>848</v>
      </c>
      <c r="B1363" s="1">
        <v>14.6</v>
      </c>
      <c r="C1363" s="1" t="s">
        <v>20</v>
      </c>
      <c r="D1363" s="7">
        <v>4.3201812999999999E-2</v>
      </c>
      <c r="E1363" s="1" t="s">
        <v>28</v>
      </c>
      <c r="F1363" s="4">
        <v>110.1254</v>
      </c>
      <c r="G1363" s="1" t="s">
        <v>47</v>
      </c>
      <c r="H1363" s="1">
        <v>2007</v>
      </c>
      <c r="J1363" s="1" t="s">
        <v>45</v>
      </c>
      <c r="K1363" s="1" t="s">
        <v>18</v>
      </c>
      <c r="L1363" s="4">
        <v>1844.9318000000001</v>
      </c>
      <c r="M1363">
        <f t="shared" si="105"/>
        <v>14.6</v>
      </c>
      <c r="N1363" t="str">
        <f t="shared" si="106"/>
        <v>Small</v>
      </c>
      <c r="O1363" t="str">
        <f t="shared" si="107"/>
        <v>Regular</v>
      </c>
      <c r="P1363">
        <f t="shared" si="108"/>
        <v>17</v>
      </c>
      <c r="Q1363">
        <f t="shared" ca="1" si="109"/>
        <v>19</v>
      </c>
      <c r="R1363" t="str">
        <f>IFERROR(VLOOKUP(J1363,#REF!, 2,0),"Unknown")</f>
        <v>Unknown</v>
      </c>
    </row>
    <row r="1364" spans="1:18" ht="12.5" x14ac:dyDescent="0.25">
      <c r="A1364" s="1" t="s">
        <v>848</v>
      </c>
      <c r="B1364" s="1">
        <v>14.6</v>
      </c>
      <c r="C1364" s="1" t="s">
        <v>20</v>
      </c>
      <c r="D1364" s="7">
        <v>7.1904257999999999E-2</v>
      </c>
      <c r="E1364" s="1" t="s">
        <v>28</v>
      </c>
      <c r="F1364" s="4">
        <v>106.8254</v>
      </c>
      <c r="G1364" s="1" t="s">
        <v>29</v>
      </c>
      <c r="H1364" s="1">
        <v>1998</v>
      </c>
      <c r="J1364" s="1" t="s">
        <v>23</v>
      </c>
      <c r="K1364" s="1" t="s">
        <v>30</v>
      </c>
      <c r="L1364" s="4">
        <v>108.5254</v>
      </c>
      <c r="M1364">
        <f t="shared" si="105"/>
        <v>14.6</v>
      </c>
      <c r="N1364" t="str">
        <f t="shared" si="106"/>
        <v>Small</v>
      </c>
      <c r="O1364" t="str">
        <f t="shared" si="107"/>
        <v>Regular</v>
      </c>
      <c r="P1364">
        <f t="shared" si="108"/>
        <v>1</v>
      </c>
      <c r="Q1364">
        <f t="shared" ca="1" si="109"/>
        <v>28</v>
      </c>
      <c r="R1364" t="str">
        <f>IFERROR(VLOOKUP(J1364,#REF!, 2,0),"Unknown")</f>
        <v>Unknown</v>
      </c>
    </row>
    <row r="1365" spans="1:18" ht="12.5" x14ac:dyDescent="0.25">
      <c r="A1365" s="1" t="s">
        <v>848</v>
      </c>
      <c r="B1365" s="1">
        <v>14.6</v>
      </c>
      <c r="C1365" s="1" t="s">
        <v>20</v>
      </c>
      <c r="D1365" s="7">
        <v>4.2923071E-2</v>
      </c>
      <c r="E1365" s="1" t="s">
        <v>28</v>
      </c>
      <c r="F1365" s="4">
        <v>109.8254</v>
      </c>
      <c r="G1365" s="1" t="s">
        <v>33</v>
      </c>
      <c r="H1365" s="1">
        <v>1987</v>
      </c>
      <c r="I1365" s="1" t="s">
        <v>34</v>
      </c>
      <c r="J1365" s="1" t="s">
        <v>23</v>
      </c>
      <c r="K1365" s="1" t="s">
        <v>18</v>
      </c>
      <c r="L1365" s="4">
        <v>1627.8810000000001</v>
      </c>
      <c r="M1365">
        <f t="shared" si="105"/>
        <v>14.6</v>
      </c>
      <c r="N1365" t="str">
        <f t="shared" si="106"/>
        <v>High</v>
      </c>
      <c r="O1365" t="str">
        <f t="shared" si="107"/>
        <v>Regular</v>
      </c>
      <c r="P1365">
        <f t="shared" si="108"/>
        <v>15</v>
      </c>
      <c r="Q1365">
        <f t="shared" ca="1" si="109"/>
        <v>39</v>
      </c>
      <c r="R1365" t="str">
        <f>IFERROR(VLOOKUP(J1365,#REF!, 2,0),"Unknown")</f>
        <v>Unknown</v>
      </c>
    </row>
    <row r="1366" spans="1:18" ht="12.5" x14ac:dyDescent="0.25">
      <c r="A1366" s="1" t="s">
        <v>848</v>
      </c>
      <c r="B1366" s="1">
        <v>14.6</v>
      </c>
      <c r="C1366" s="1" t="s">
        <v>20</v>
      </c>
      <c r="D1366" s="7">
        <v>4.3133815999999998E-2</v>
      </c>
      <c r="E1366" s="1" t="s">
        <v>28</v>
      </c>
      <c r="F1366" s="4">
        <v>109.72539999999999</v>
      </c>
      <c r="G1366" s="1" t="s">
        <v>22</v>
      </c>
      <c r="H1366" s="1">
        <v>2009</v>
      </c>
      <c r="I1366" s="1" t="s">
        <v>16</v>
      </c>
      <c r="J1366" s="1" t="s">
        <v>23</v>
      </c>
      <c r="K1366" s="1" t="s">
        <v>24</v>
      </c>
      <c r="L1366" s="4">
        <v>651.15239999999994</v>
      </c>
      <c r="M1366">
        <f t="shared" si="105"/>
        <v>14.6</v>
      </c>
      <c r="N1366" t="str">
        <f t="shared" si="106"/>
        <v>Medium</v>
      </c>
      <c r="O1366" t="str">
        <f t="shared" si="107"/>
        <v>Regular</v>
      </c>
      <c r="P1366">
        <f t="shared" si="108"/>
        <v>6</v>
      </c>
      <c r="Q1366">
        <f t="shared" ca="1" si="109"/>
        <v>17</v>
      </c>
      <c r="R1366" t="str">
        <f>IFERROR(VLOOKUP(J1366,#REF!, 2,0),"Unknown")</f>
        <v>Unknown</v>
      </c>
    </row>
    <row r="1367" spans="1:18" ht="12.5" x14ac:dyDescent="0.25">
      <c r="A1367" s="1" t="s">
        <v>1494</v>
      </c>
      <c r="B1367" s="1">
        <v>6.89</v>
      </c>
      <c r="C1367" s="1" t="s">
        <v>20</v>
      </c>
      <c r="D1367" s="7">
        <v>0</v>
      </c>
      <c r="E1367" s="1" t="s">
        <v>38</v>
      </c>
      <c r="F1367" s="4">
        <v>193.482</v>
      </c>
      <c r="G1367" s="1" t="s">
        <v>15</v>
      </c>
      <c r="H1367" s="1">
        <v>1999</v>
      </c>
      <c r="I1367" s="1" t="s">
        <v>16</v>
      </c>
      <c r="J1367" s="1" t="s">
        <v>17</v>
      </c>
      <c r="K1367" s="1" t="s">
        <v>18</v>
      </c>
      <c r="L1367" s="4">
        <v>2510.0659999999998</v>
      </c>
      <c r="M1367">
        <f t="shared" si="105"/>
        <v>6.89</v>
      </c>
      <c r="N1367" t="str">
        <f t="shared" si="106"/>
        <v>Medium</v>
      </c>
      <c r="O1367" t="str">
        <f t="shared" si="107"/>
        <v>Regular</v>
      </c>
      <c r="P1367">
        <f t="shared" si="108"/>
        <v>13</v>
      </c>
      <c r="Q1367">
        <f t="shared" ca="1" si="109"/>
        <v>27</v>
      </c>
      <c r="R1367" t="str">
        <f>IFERROR(VLOOKUP(J1367,#REF!, 2,0),"Unknown")</f>
        <v>Unknown</v>
      </c>
    </row>
    <row r="1368" spans="1:18" ht="12.5" x14ac:dyDescent="0.25">
      <c r="A1368" s="1" t="s">
        <v>1494</v>
      </c>
      <c r="B1368" s="1">
        <v>6.89</v>
      </c>
      <c r="C1368" s="1" t="s">
        <v>20</v>
      </c>
      <c r="D1368" s="7">
        <v>0.136984147</v>
      </c>
      <c r="E1368" s="1" t="s">
        <v>38</v>
      </c>
      <c r="F1368" s="4">
        <v>192.68199999999999</v>
      </c>
      <c r="G1368" s="1" t="s">
        <v>22</v>
      </c>
      <c r="H1368" s="1">
        <v>2009</v>
      </c>
      <c r="I1368" s="1" t="s">
        <v>16</v>
      </c>
      <c r="J1368" s="1" t="s">
        <v>23</v>
      </c>
      <c r="K1368" s="1" t="s">
        <v>24</v>
      </c>
      <c r="L1368" s="4">
        <v>2703.1480000000001</v>
      </c>
      <c r="M1368">
        <f t="shared" si="105"/>
        <v>6.89</v>
      </c>
      <c r="N1368" t="str">
        <f t="shared" si="106"/>
        <v>Medium</v>
      </c>
      <c r="O1368" t="str">
        <f t="shared" si="107"/>
        <v>Regular</v>
      </c>
      <c r="P1368">
        <f t="shared" si="108"/>
        <v>14</v>
      </c>
      <c r="Q1368">
        <f t="shared" ca="1" si="109"/>
        <v>17</v>
      </c>
      <c r="R1368" t="str">
        <f>IFERROR(VLOOKUP(J1368,#REF!, 2,0),"Unknown")</f>
        <v>Unknown</v>
      </c>
    </row>
    <row r="1369" spans="1:18" ht="12.5" x14ac:dyDescent="0.25">
      <c r="A1369" s="1" t="s">
        <v>1494</v>
      </c>
      <c r="B1369" s="1">
        <v>6.89</v>
      </c>
      <c r="C1369" s="1" t="s">
        <v>20</v>
      </c>
      <c r="D1369" s="7">
        <v>0.13631486300000001</v>
      </c>
      <c r="E1369" s="1" t="s">
        <v>38</v>
      </c>
      <c r="F1369" s="4">
        <v>195.08199999999999</v>
      </c>
      <c r="G1369" s="1" t="s">
        <v>33</v>
      </c>
      <c r="H1369" s="1">
        <v>1987</v>
      </c>
      <c r="I1369" s="1" t="s">
        <v>34</v>
      </c>
      <c r="J1369" s="1" t="s">
        <v>23</v>
      </c>
      <c r="K1369" s="1" t="s">
        <v>18</v>
      </c>
      <c r="L1369" s="4">
        <v>2703.1480000000001</v>
      </c>
      <c r="M1369">
        <f t="shared" si="105"/>
        <v>6.89</v>
      </c>
      <c r="N1369" t="str">
        <f t="shared" si="106"/>
        <v>High</v>
      </c>
      <c r="O1369" t="str">
        <f t="shared" si="107"/>
        <v>Regular</v>
      </c>
      <c r="P1369">
        <f t="shared" si="108"/>
        <v>14</v>
      </c>
      <c r="Q1369">
        <f t="shared" ca="1" si="109"/>
        <v>39</v>
      </c>
      <c r="R1369" t="str">
        <f>IFERROR(VLOOKUP(J1369,#REF!, 2,0),"Unknown")</f>
        <v>Unknown</v>
      </c>
    </row>
    <row r="1370" spans="1:18" ht="12.5" x14ac:dyDescent="0.25">
      <c r="A1370" s="1" t="s">
        <v>1494</v>
      </c>
      <c r="B1370" s="1">
        <v>6.89</v>
      </c>
      <c r="C1370" s="1" t="s">
        <v>20</v>
      </c>
      <c r="D1370" s="7">
        <v>0.13642839500000001</v>
      </c>
      <c r="E1370" s="1" t="s">
        <v>38</v>
      </c>
      <c r="F1370" s="4">
        <v>193.982</v>
      </c>
      <c r="G1370" s="1" t="s">
        <v>50</v>
      </c>
      <c r="H1370" s="1">
        <v>1997</v>
      </c>
      <c r="I1370" s="1" t="s">
        <v>51</v>
      </c>
      <c r="J1370" s="1" t="s">
        <v>17</v>
      </c>
      <c r="K1370" s="1" t="s">
        <v>18</v>
      </c>
      <c r="L1370" s="4">
        <v>1737.7380000000001</v>
      </c>
      <c r="M1370">
        <f t="shared" si="105"/>
        <v>6.89</v>
      </c>
      <c r="N1370" t="str">
        <f t="shared" si="106"/>
        <v>Small</v>
      </c>
      <c r="O1370" t="str">
        <f t="shared" si="107"/>
        <v>Regular</v>
      </c>
      <c r="P1370">
        <f t="shared" si="108"/>
        <v>9</v>
      </c>
      <c r="Q1370">
        <f t="shared" ca="1" si="109"/>
        <v>29</v>
      </c>
      <c r="R1370" t="str">
        <f>IFERROR(VLOOKUP(J1370,#REF!, 2,0),"Unknown")</f>
        <v>Unknown</v>
      </c>
    </row>
    <row r="1371" spans="1:18" ht="12.5" x14ac:dyDescent="0.25">
      <c r="A1371" s="1" t="s">
        <v>1494</v>
      </c>
      <c r="B1371" s="1">
        <v>6.89</v>
      </c>
      <c r="C1371" s="1" t="s">
        <v>20</v>
      </c>
      <c r="D1371" s="7">
        <v>0.13670507500000001</v>
      </c>
      <c r="E1371" s="1" t="s">
        <v>38</v>
      </c>
      <c r="F1371" s="4">
        <v>194.88200000000001</v>
      </c>
      <c r="G1371" s="1" t="s">
        <v>44</v>
      </c>
      <c r="H1371" s="1">
        <v>2002</v>
      </c>
      <c r="J1371" s="1" t="s">
        <v>45</v>
      </c>
      <c r="K1371" s="1" t="s">
        <v>18</v>
      </c>
      <c r="L1371" s="4">
        <v>4440.8860000000004</v>
      </c>
      <c r="M1371">
        <f t="shared" si="105"/>
        <v>6.89</v>
      </c>
      <c r="N1371" t="str">
        <f t="shared" si="106"/>
        <v>Small</v>
      </c>
      <c r="O1371" t="str">
        <f t="shared" si="107"/>
        <v>Regular</v>
      </c>
      <c r="P1371">
        <f t="shared" si="108"/>
        <v>23</v>
      </c>
      <c r="Q1371">
        <f t="shared" ca="1" si="109"/>
        <v>24</v>
      </c>
      <c r="R1371" t="str">
        <f>IFERROR(VLOOKUP(J1371,#REF!, 2,0),"Unknown")</f>
        <v>Unknown</v>
      </c>
    </row>
    <row r="1372" spans="1:18" ht="12.5" x14ac:dyDescent="0.25">
      <c r="A1372" s="1" t="s">
        <v>1441</v>
      </c>
      <c r="B1372" s="1">
        <v>18</v>
      </c>
      <c r="C1372" s="1" t="s">
        <v>13</v>
      </c>
      <c r="D1372" s="7">
        <v>1.7979144999999998E-2</v>
      </c>
      <c r="E1372" s="1" t="s">
        <v>119</v>
      </c>
      <c r="F1372" s="4">
        <v>178.36859999999999</v>
      </c>
      <c r="G1372" s="1" t="s">
        <v>22</v>
      </c>
      <c r="H1372" s="1">
        <v>2009</v>
      </c>
      <c r="I1372" s="1" t="s">
        <v>16</v>
      </c>
      <c r="J1372" s="1" t="s">
        <v>23</v>
      </c>
      <c r="K1372" s="1" t="s">
        <v>24</v>
      </c>
      <c r="L1372" s="4">
        <v>3199.8348000000001</v>
      </c>
      <c r="M1372">
        <f t="shared" si="105"/>
        <v>18</v>
      </c>
      <c r="N1372" t="str">
        <f t="shared" si="106"/>
        <v>Medium</v>
      </c>
      <c r="O1372" t="str">
        <f t="shared" si="107"/>
        <v>Low  Fat</v>
      </c>
      <c r="P1372">
        <f t="shared" si="108"/>
        <v>18</v>
      </c>
      <c r="Q1372">
        <f t="shared" ca="1" si="109"/>
        <v>17</v>
      </c>
      <c r="R1372" t="str">
        <f>IFERROR(VLOOKUP(J1372,#REF!, 2,0),"Unknown")</f>
        <v>Unknown</v>
      </c>
    </row>
    <row r="1373" spans="1:18" ht="12.5" x14ac:dyDescent="0.25">
      <c r="A1373" s="1" t="s">
        <v>801</v>
      </c>
      <c r="B1373" s="1">
        <v>10.195</v>
      </c>
      <c r="C1373" s="1" t="s">
        <v>13</v>
      </c>
      <c r="D1373" s="7">
        <v>0.12689792499999999</v>
      </c>
      <c r="E1373" s="1" t="s">
        <v>75</v>
      </c>
      <c r="F1373" s="4">
        <v>110.68859999999999</v>
      </c>
      <c r="G1373" s="1" t="s">
        <v>22</v>
      </c>
      <c r="H1373" s="1">
        <v>2009</v>
      </c>
      <c r="I1373" s="1" t="s">
        <v>16</v>
      </c>
      <c r="J1373" s="1" t="s">
        <v>23</v>
      </c>
      <c r="K1373" s="1" t="s">
        <v>24</v>
      </c>
      <c r="L1373" s="4">
        <v>1223.0745999999999</v>
      </c>
      <c r="M1373">
        <f t="shared" si="105"/>
        <v>10.195</v>
      </c>
      <c r="N1373" t="str">
        <f t="shared" si="106"/>
        <v>Medium</v>
      </c>
      <c r="O1373" t="str">
        <f t="shared" si="107"/>
        <v>Low  Fat</v>
      </c>
      <c r="P1373">
        <f t="shared" si="108"/>
        <v>11</v>
      </c>
      <c r="Q1373">
        <f t="shared" ca="1" si="109"/>
        <v>17</v>
      </c>
      <c r="R1373" t="str">
        <f>IFERROR(VLOOKUP(J1373,#REF!, 2,0),"Unknown")</f>
        <v>Unknown</v>
      </c>
    </row>
    <row r="1374" spans="1:18" ht="12.5" x14ac:dyDescent="0.25">
      <c r="A1374" s="1" t="s">
        <v>801</v>
      </c>
      <c r="B1374" s="1">
        <v>10.195</v>
      </c>
      <c r="C1374" s="1" t="s">
        <v>13</v>
      </c>
      <c r="D1374" s="7">
        <v>0.12635919600000001</v>
      </c>
      <c r="E1374" s="1" t="s">
        <v>75</v>
      </c>
      <c r="F1374" s="4">
        <v>109.2886</v>
      </c>
      <c r="G1374" s="1" t="s">
        <v>62</v>
      </c>
      <c r="H1374" s="1">
        <v>2004</v>
      </c>
      <c r="I1374" s="1" t="s">
        <v>51</v>
      </c>
      <c r="J1374" s="1" t="s">
        <v>45</v>
      </c>
      <c r="K1374" s="1" t="s">
        <v>18</v>
      </c>
      <c r="L1374" s="4">
        <v>1334.2632000000001</v>
      </c>
      <c r="M1374">
        <f t="shared" si="105"/>
        <v>10.195</v>
      </c>
      <c r="N1374" t="str">
        <f t="shared" si="106"/>
        <v>Small</v>
      </c>
      <c r="O1374" t="str">
        <f t="shared" si="107"/>
        <v>Low  Fat</v>
      </c>
      <c r="P1374">
        <f t="shared" si="108"/>
        <v>12</v>
      </c>
      <c r="Q1374">
        <f t="shared" ca="1" si="109"/>
        <v>22</v>
      </c>
      <c r="R1374" t="str">
        <f>IFERROR(VLOOKUP(J1374,#REF!, 2,0),"Unknown")</f>
        <v>Unknown</v>
      </c>
    </row>
    <row r="1375" spans="1:18" ht="12.5" x14ac:dyDescent="0.25">
      <c r="A1375" s="1" t="s">
        <v>801</v>
      </c>
      <c r="B1375" s="1">
        <v>10.195</v>
      </c>
      <c r="C1375" s="1" t="s">
        <v>13</v>
      </c>
      <c r="D1375" s="7">
        <v>0.126383094</v>
      </c>
      <c r="E1375" s="1" t="s">
        <v>75</v>
      </c>
      <c r="F1375" s="4">
        <v>112.18859999999999</v>
      </c>
      <c r="G1375" s="1" t="s">
        <v>50</v>
      </c>
      <c r="H1375" s="1">
        <v>1997</v>
      </c>
      <c r="I1375" s="1" t="s">
        <v>51</v>
      </c>
      <c r="J1375" s="1" t="s">
        <v>17</v>
      </c>
      <c r="K1375" s="1" t="s">
        <v>18</v>
      </c>
      <c r="L1375" s="4">
        <v>667.13160000000005</v>
      </c>
      <c r="M1375">
        <f t="shared" si="105"/>
        <v>10.195</v>
      </c>
      <c r="N1375" t="str">
        <f t="shared" si="106"/>
        <v>Small</v>
      </c>
      <c r="O1375" t="str">
        <f t="shared" si="107"/>
        <v>Low  Fat</v>
      </c>
      <c r="P1375">
        <f t="shared" si="108"/>
        <v>6</v>
      </c>
      <c r="Q1375">
        <f t="shared" ca="1" si="109"/>
        <v>29</v>
      </c>
      <c r="R1375" t="str">
        <f>IFERROR(VLOOKUP(J1375,#REF!, 2,0),"Unknown")</f>
        <v>Unknown</v>
      </c>
    </row>
    <row r="1376" spans="1:18" ht="12.5" x14ac:dyDescent="0.25">
      <c r="A1376" s="1" t="s">
        <v>801</v>
      </c>
      <c r="B1376" s="1">
        <v>10.195</v>
      </c>
      <c r="C1376" s="1" t="s">
        <v>13</v>
      </c>
      <c r="D1376" s="7">
        <v>0.12657958599999999</v>
      </c>
      <c r="E1376" s="1" t="s">
        <v>75</v>
      </c>
      <c r="F1376" s="4">
        <v>112.2886</v>
      </c>
      <c r="G1376" s="1" t="s">
        <v>15</v>
      </c>
      <c r="H1376" s="1">
        <v>1999</v>
      </c>
      <c r="I1376" s="1" t="s">
        <v>16</v>
      </c>
      <c r="J1376" s="1" t="s">
        <v>17</v>
      </c>
      <c r="K1376" s="1" t="s">
        <v>18</v>
      </c>
      <c r="L1376" s="4">
        <v>2557.3377999999998</v>
      </c>
      <c r="M1376">
        <f t="shared" si="105"/>
        <v>10.195</v>
      </c>
      <c r="N1376" t="str">
        <f t="shared" si="106"/>
        <v>Medium</v>
      </c>
      <c r="O1376" t="str">
        <f t="shared" si="107"/>
        <v>Low  Fat</v>
      </c>
      <c r="P1376">
        <f t="shared" si="108"/>
        <v>23</v>
      </c>
      <c r="Q1376">
        <f t="shared" ca="1" si="109"/>
        <v>27</v>
      </c>
      <c r="R1376" t="str">
        <f>IFERROR(VLOOKUP(J1376,#REF!, 2,0),"Unknown")</f>
        <v>Unknown</v>
      </c>
    </row>
    <row r="1377" spans="1:18" ht="12.5" x14ac:dyDescent="0.25">
      <c r="A1377" s="1" t="s">
        <v>801</v>
      </c>
      <c r="B1377" s="1">
        <v>10.195</v>
      </c>
      <c r="C1377" s="1" t="s">
        <v>13</v>
      </c>
      <c r="D1377" s="7">
        <v>0.21153938899999999</v>
      </c>
      <c r="E1377" s="1" t="s">
        <v>75</v>
      </c>
      <c r="F1377" s="4">
        <v>110.98860000000001</v>
      </c>
      <c r="G1377" s="1" t="s">
        <v>29</v>
      </c>
      <c r="H1377" s="1">
        <v>1998</v>
      </c>
      <c r="J1377" s="1" t="s">
        <v>23</v>
      </c>
      <c r="K1377" s="1" t="s">
        <v>30</v>
      </c>
      <c r="L1377" s="4">
        <v>111.18859999999999</v>
      </c>
      <c r="M1377">
        <f t="shared" si="105"/>
        <v>10.195</v>
      </c>
      <c r="N1377" t="str">
        <f t="shared" si="106"/>
        <v>Small</v>
      </c>
      <c r="O1377" t="str">
        <f t="shared" si="107"/>
        <v>Low  Fat</v>
      </c>
      <c r="P1377">
        <f t="shared" si="108"/>
        <v>1</v>
      </c>
      <c r="Q1377">
        <f t="shared" ca="1" si="109"/>
        <v>28</v>
      </c>
      <c r="R1377" t="str">
        <f>IFERROR(VLOOKUP(J1377,#REF!, 2,0),"Unknown")</f>
        <v>Unknown</v>
      </c>
    </row>
    <row r="1378" spans="1:18" ht="12.5" x14ac:dyDescent="0.25">
      <c r="A1378" s="1" t="s">
        <v>1140</v>
      </c>
      <c r="C1378" s="1" t="s">
        <v>13</v>
      </c>
      <c r="D1378" s="7">
        <v>0</v>
      </c>
      <c r="E1378" s="1" t="s">
        <v>43</v>
      </c>
      <c r="F1378" s="4">
        <v>109.9254</v>
      </c>
      <c r="G1378" s="1" t="s">
        <v>67</v>
      </c>
      <c r="H1378" s="1">
        <v>1985</v>
      </c>
      <c r="I1378" s="1" t="s">
        <v>51</v>
      </c>
      <c r="J1378" s="1" t="s">
        <v>17</v>
      </c>
      <c r="K1378" s="1" t="s">
        <v>30</v>
      </c>
      <c r="L1378" s="4">
        <v>108.5254</v>
      </c>
      <c r="M1378">
        <f t="shared" si="105"/>
        <v>12.857645184136201</v>
      </c>
      <c r="N1378" t="str">
        <f t="shared" si="106"/>
        <v>Small</v>
      </c>
      <c r="O1378" t="str">
        <f t="shared" si="107"/>
        <v>Low  Fat</v>
      </c>
      <c r="P1378">
        <f t="shared" si="108"/>
        <v>1</v>
      </c>
      <c r="Q1378">
        <f t="shared" ca="1" si="109"/>
        <v>41</v>
      </c>
      <c r="R1378" t="str">
        <f>IFERROR(VLOOKUP(J1378,#REF!, 2,0),"Unknown")</f>
        <v>Unknown</v>
      </c>
    </row>
    <row r="1379" spans="1:18" ht="12.5" x14ac:dyDescent="0.25">
      <c r="A1379" s="1" t="s">
        <v>1140</v>
      </c>
      <c r="C1379" s="1" t="s">
        <v>13</v>
      </c>
      <c r="D1379" s="7">
        <v>5.4720642E-2</v>
      </c>
      <c r="E1379" s="1" t="s">
        <v>43</v>
      </c>
      <c r="F1379" s="4">
        <v>107.8254</v>
      </c>
      <c r="G1379" s="1" t="s">
        <v>40</v>
      </c>
      <c r="H1379" s="1">
        <v>1985</v>
      </c>
      <c r="I1379" s="1" t="s">
        <v>16</v>
      </c>
      <c r="J1379" s="1" t="s">
        <v>23</v>
      </c>
      <c r="K1379" s="1" t="s">
        <v>41</v>
      </c>
      <c r="L1379" s="4">
        <v>2387.5587999999998</v>
      </c>
      <c r="M1379">
        <f t="shared" si="105"/>
        <v>12.857645184136201</v>
      </c>
      <c r="N1379" t="str">
        <f t="shared" si="106"/>
        <v>Medium</v>
      </c>
      <c r="O1379" t="str">
        <f t="shared" si="107"/>
        <v>Low  Fat</v>
      </c>
      <c r="P1379">
        <f t="shared" si="108"/>
        <v>22</v>
      </c>
      <c r="Q1379">
        <f t="shared" ca="1" si="109"/>
        <v>41</v>
      </c>
      <c r="R1379" t="str">
        <f>IFERROR(VLOOKUP(J1379,#REF!, 2,0),"Unknown")</f>
        <v>Unknown</v>
      </c>
    </row>
    <row r="1380" spans="1:18" ht="12.5" x14ac:dyDescent="0.25">
      <c r="A1380" s="1" t="s">
        <v>1140</v>
      </c>
      <c r="B1380" s="1">
        <v>7.9050000000000002</v>
      </c>
      <c r="C1380" s="1" t="s">
        <v>13</v>
      </c>
      <c r="D1380" s="7">
        <v>5.5098434000000002E-2</v>
      </c>
      <c r="E1380" s="1" t="s">
        <v>43</v>
      </c>
      <c r="F1380" s="4">
        <v>109.22539999999999</v>
      </c>
      <c r="G1380" s="1" t="s">
        <v>44</v>
      </c>
      <c r="H1380" s="1">
        <v>2002</v>
      </c>
      <c r="J1380" s="1" t="s">
        <v>45</v>
      </c>
      <c r="K1380" s="1" t="s">
        <v>18</v>
      </c>
      <c r="L1380" s="4">
        <v>976.72860000000003</v>
      </c>
      <c r="M1380">
        <f t="shared" si="105"/>
        <v>7.9050000000000002</v>
      </c>
      <c r="N1380" t="str">
        <f t="shared" si="106"/>
        <v>Small</v>
      </c>
      <c r="O1380" t="str">
        <f t="shared" si="107"/>
        <v>Low  Fat</v>
      </c>
      <c r="P1380">
        <f t="shared" si="108"/>
        <v>9</v>
      </c>
      <c r="Q1380">
        <f t="shared" ca="1" si="109"/>
        <v>24</v>
      </c>
      <c r="R1380" t="str">
        <f>IFERROR(VLOOKUP(J1380,#REF!, 2,0),"Unknown")</f>
        <v>Unknown</v>
      </c>
    </row>
    <row r="1381" spans="1:18" ht="12.5" x14ac:dyDescent="0.25">
      <c r="A1381" s="1" t="s">
        <v>1140</v>
      </c>
      <c r="B1381" s="1">
        <v>7.9050000000000002</v>
      </c>
      <c r="C1381" s="1" t="s">
        <v>13</v>
      </c>
      <c r="D1381" s="7">
        <v>0</v>
      </c>
      <c r="E1381" s="1" t="s">
        <v>43</v>
      </c>
      <c r="F1381" s="4">
        <v>109.1254</v>
      </c>
      <c r="G1381" s="1" t="s">
        <v>47</v>
      </c>
      <c r="H1381" s="1">
        <v>2007</v>
      </c>
      <c r="J1381" s="1" t="s">
        <v>45</v>
      </c>
      <c r="K1381" s="1" t="s">
        <v>18</v>
      </c>
      <c r="L1381" s="4">
        <v>1627.8810000000001</v>
      </c>
      <c r="M1381">
        <f t="shared" si="105"/>
        <v>7.9050000000000002</v>
      </c>
      <c r="N1381" t="str">
        <f t="shared" si="106"/>
        <v>Small</v>
      </c>
      <c r="O1381" t="str">
        <f t="shared" si="107"/>
        <v>Low  Fat</v>
      </c>
      <c r="P1381">
        <f t="shared" si="108"/>
        <v>15</v>
      </c>
      <c r="Q1381">
        <f t="shared" ca="1" si="109"/>
        <v>19</v>
      </c>
      <c r="R1381" t="str">
        <f>IFERROR(VLOOKUP(J1381,#REF!, 2,0),"Unknown")</f>
        <v>Unknown</v>
      </c>
    </row>
    <row r="1382" spans="1:18" ht="12.5" x14ac:dyDescent="0.25">
      <c r="A1382" s="1" t="s">
        <v>1140</v>
      </c>
      <c r="B1382" s="1">
        <v>7.9050000000000002</v>
      </c>
      <c r="C1382" s="1" t="s">
        <v>13</v>
      </c>
      <c r="D1382" s="7">
        <v>5.4986919000000002E-2</v>
      </c>
      <c r="E1382" s="1" t="s">
        <v>43</v>
      </c>
      <c r="F1382" s="4">
        <v>108.6254</v>
      </c>
      <c r="G1382" s="1" t="s">
        <v>50</v>
      </c>
      <c r="H1382" s="1">
        <v>1997</v>
      </c>
      <c r="I1382" s="1" t="s">
        <v>51</v>
      </c>
      <c r="J1382" s="1" t="s">
        <v>17</v>
      </c>
      <c r="K1382" s="1" t="s">
        <v>18</v>
      </c>
      <c r="L1382" s="4">
        <v>1844.9318000000001</v>
      </c>
      <c r="M1382">
        <f t="shared" si="105"/>
        <v>7.9050000000000002</v>
      </c>
      <c r="N1382" t="str">
        <f t="shared" si="106"/>
        <v>Small</v>
      </c>
      <c r="O1382" t="str">
        <f t="shared" si="107"/>
        <v>Low  Fat</v>
      </c>
      <c r="P1382">
        <f t="shared" si="108"/>
        <v>17</v>
      </c>
      <c r="Q1382">
        <f t="shared" ca="1" si="109"/>
        <v>29</v>
      </c>
      <c r="R1382" t="str">
        <f>IFERROR(VLOOKUP(J1382,#REF!, 2,0),"Unknown")</f>
        <v>Unknown</v>
      </c>
    </row>
    <row r="1383" spans="1:18" ht="12.5" x14ac:dyDescent="0.25">
      <c r="A1383" s="1" t="s">
        <v>122</v>
      </c>
      <c r="B1383" s="1">
        <v>8.39</v>
      </c>
      <c r="C1383" s="1" t="s">
        <v>20</v>
      </c>
      <c r="D1383" s="7">
        <v>2.4205661E-2</v>
      </c>
      <c r="E1383" s="1" t="s">
        <v>43</v>
      </c>
      <c r="F1383" s="4">
        <v>114.0176</v>
      </c>
      <c r="G1383" s="1" t="s">
        <v>50</v>
      </c>
      <c r="H1383" s="1">
        <v>1997</v>
      </c>
      <c r="I1383" s="1" t="s">
        <v>51</v>
      </c>
      <c r="J1383" s="1" t="s">
        <v>17</v>
      </c>
      <c r="K1383" s="1" t="s">
        <v>18</v>
      </c>
      <c r="L1383" s="4">
        <v>2290.3519999999999</v>
      </c>
      <c r="M1383">
        <f t="shared" si="105"/>
        <v>8.39</v>
      </c>
      <c r="N1383" t="str">
        <f t="shared" si="106"/>
        <v>Small</v>
      </c>
      <c r="O1383" t="str">
        <f t="shared" si="107"/>
        <v>Regular</v>
      </c>
      <c r="P1383">
        <f t="shared" si="108"/>
        <v>20</v>
      </c>
      <c r="Q1383">
        <f t="shared" ca="1" si="109"/>
        <v>29</v>
      </c>
      <c r="R1383" t="str">
        <f>IFERROR(VLOOKUP(J1383,#REF!, 2,0),"Unknown")</f>
        <v>Unknown</v>
      </c>
    </row>
    <row r="1384" spans="1:18" ht="12.5" x14ac:dyDescent="0.25">
      <c r="A1384" s="1" t="s">
        <v>122</v>
      </c>
      <c r="B1384" s="1">
        <v>8.39</v>
      </c>
      <c r="C1384" s="1" t="s">
        <v>20</v>
      </c>
      <c r="D1384" s="7">
        <v>2.4304263999999999E-2</v>
      </c>
      <c r="E1384" s="1" t="s">
        <v>43</v>
      </c>
      <c r="F1384" s="4">
        <v>114.0176</v>
      </c>
      <c r="G1384" s="1" t="s">
        <v>22</v>
      </c>
      <c r="H1384" s="1">
        <v>2009</v>
      </c>
      <c r="I1384" s="1" t="s">
        <v>16</v>
      </c>
      <c r="J1384" s="1" t="s">
        <v>23</v>
      </c>
      <c r="K1384" s="1" t="s">
        <v>24</v>
      </c>
      <c r="L1384" s="4">
        <v>1488.7288000000001</v>
      </c>
      <c r="M1384">
        <f t="shared" si="105"/>
        <v>8.39</v>
      </c>
      <c r="N1384" t="str">
        <f t="shared" si="106"/>
        <v>Medium</v>
      </c>
      <c r="O1384" t="str">
        <f t="shared" si="107"/>
        <v>Regular</v>
      </c>
      <c r="P1384">
        <f t="shared" si="108"/>
        <v>13</v>
      </c>
      <c r="Q1384">
        <f t="shared" ca="1" si="109"/>
        <v>17</v>
      </c>
      <c r="R1384" t="str">
        <f>IFERROR(VLOOKUP(J1384,#REF!, 2,0),"Unknown")</f>
        <v>Unknown</v>
      </c>
    </row>
    <row r="1385" spans="1:18" ht="12.5" x14ac:dyDescent="0.25">
      <c r="A1385" s="1" t="s">
        <v>122</v>
      </c>
      <c r="B1385" s="1">
        <v>8.39</v>
      </c>
      <c r="C1385" s="1" t="s">
        <v>20</v>
      </c>
      <c r="D1385" s="7">
        <v>2.4342578E-2</v>
      </c>
      <c r="E1385" s="1" t="s">
        <v>43</v>
      </c>
      <c r="F1385" s="4">
        <v>113.6176</v>
      </c>
      <c r="G1385" s="1" t="s">
        <v>47</v>
      </c>
      <c r="H1385" s="1">
        <v>2007</v>
      </c>
      <c r="J1385" s="1" t="s">
        <v>45</v>
      </c>
      <c r="K1385" s="1" t="s">
        <v>18</v>
      </c>
      <c r="L1385" s="4">
        <v>2862.94</v>
      </c>
      <c r="M1385">
        <f t="shared" si="105"/>
        <v>8.39</v>
      </c>
      <c r="N1385" t="str">
        <f t="shared" si="106"/>
        <v>Small</v>
      </c>
      <c r="O1385" t="str">
        <f t="shared" si="107"/>
        <v>Regular</v>
      </c>
      <c r="P1385">
        <f t="shared" si="108"/>
        <v>25</v>
      </c>
      <c r="Q1385">
        <f t="shared" ca="1" si="109"/>
        <v>19</v>
      </c>
      <c r="R1385" t="str">
        <f>IFERROR(VLOOKUP(J1385,#REF!, 2,0),"Unknown")</f>
        <v>Unknown</v>
      </c>
    </row>
    <row r="1386" spans="1:18" ht="12.5" x14ac:dyDescent="0.25">
      <c r="A1386" s="1" t="s">
        <v>122</v>
      </c>
      <c r="B1386" s="1">
        <v>8.39</v>
      </c>
      <c r="C1386" s="1" t="s">
        <v>20</v>
      </c>
      <c r="D1386" s="7">
        <v>2.4243293999999999E-2</v>
      </c>
      <c r="E1386" s="1" t="s">
        <v>43</v>
      </c>
      <c r="F1386" s="4">
        <v>116.0176</v>
      </c>
      <c r="G1386" s="1" t="s">
        <v>15</v>
      </c>
      <c r="H1386" s="1">
        <v>1999</v>
      </c>
      <c r="I1386" s="1" t="s">
        <v>16</v>
      </c>
      <c r="J1386" s="1" t="s">
        <v>17</v>
      </c>
      <c r="K1386" s="1" t="s">
        <v>18</v>
      </c>
      <c r="L1386" s="4">
        <v>1603.2464</v>
      </c>
      <c r="M1386">
        <f t="shared" si="105"/>
        <v>8.39</v>
      </c>
      <c r="N1386" t="str">
        <f t="shared" si="106"/>
        <v>Medium</v>
      </c>
      <c r="O1386" t="str">
        <f t="shared" si="107"/>
        <v>Regular</v>
      </c>
      <c r="P1386">
        <f t="shared" si="108"/>
        <v>14</v>
      </c>
      <c r="Q1386">
        <f t="shared" ca="1" si="109"/>
        <v>27</v>
      </c>
      <c r="R1386" t="str">
        <f>IFERROR(VLOOKUP(J1386,#REF!, 2,0),"Unknown")</f>
        <v>Unknown</v>
      </c>
    </row>
    <row r="1387" spans="1:18" ht="12.5" x14ac:dyDescent="0.25">
      <c r="A1387" s="1" t="s">
        <v>122</v>
      </c>
      <c r="B1387" s="1">
        <v>8.39</v>
      </c>
      <c r="C1387" s="1" t="s">
        <v>20</v>
      </c>
      <c r="D1387" s="7">
        <v>2.4201084000000001E-2</v>
      </c>
      <c r="E1387" s="1" t="s">
        <v>43</v>
      </c>
      <c r="F1387" s="4">
        <v>112.6176</v>
      </c>
      <c r="G1387" s="1" t="s">
        <v>62</v>
      </c>
      <c r="H1387" s="1">
        <v>2004</v>
      </c>
      <c r="I1387" s="1" t="s">
        <v>51</v>
      </c>
      <c r="J1387" s="1" t="s">
        <v>45</v>
      </c>
      <c r="K1387" s="1" t="s">
        <v>18</v>
      </c>
      <c r="L1387" s="4">
        <v>2175.8344000000002</v>
      </c>
      <c r="M1387">
        <f t="shared" si="105"/>
        <v>8.39</v>
      </c>
      <c r="N1387" t="str">
        <f t="shared" si="106"/>
        <v>Small</v>
      </c>
      <c r="O1387" t="str">
        <f t="shared" si="107"/>
        <v>Regular</v>
      </c>
      <c r="P1387">
        <f t="shared" si="108"/>
        <v>19</v>
      </c>
      <c r="Q1387">
        <f t="shared" ca="1" si="109"/>
        <v>22</v>
      </c>
      <c r="R1387" t="str">
        <f>IFERROR(VLOOKUP(J1387,#REF!, 2,0),"Unknown")</f>
        <v>Unknown</v>
      </c>
    </row>
    <row r="1388" spans="1:18" ht="12.5" x14ac:dyDescent="0.25">
      <c r="A1388" s="1" t="s">
        <v>122</v>
      </c>
      <c r="C1388" s="1" t="s">
        <v>20</v>
      </c>
      <c r="D1388" s="7">
        <v>2.4088444000000001E-2</v>
      </c>
      <c r="E1388" s="1" t="s">
        <v>43</v>
      </c>
      <c r="F1388" s="4">
        <v>112.7176</v>
      </c>
      <c r="G1388" s="1" t="s">
        <v>40</v>
      </c>
      <c r="H1388" s="1">
        <v>1985</v>
      </c>
      <c r="I1388" s="1" t="s">
        <v>16</v>
      </c>
      <c r="J1388" s="1" t="s">
        <v>23</v>
      </c>
      <c r="K1388" s="1" t="s">
        <v>41</v>
      </c>
      <c r="L1388" s="4">
        <v>1832.2816</v>
      </c>
      <c r="M1388">
        <f t="shared" si="105"/>
        <v>12.857645184136201</v>
      </c>
      <c r="N1388" t="str">
        <f t="shared" si="106"/>
        <v>Medium</v>
      </c>
      <c r="O1388" t="str">
        <f t="shared" si="107"/>
        <v>Regular</v>
      </c>
      <c r="P1388">
        <f t="shared" si="108"/>
        <v>16</v>
      </c>
      <c r="Q1388">
        <f t="shared" ca="1" si="109"/>
        <v>41</v>
      </c>
      <c r="R1388" t="str">
        <f>IFERROR(VLOOKUP(J1388,#REF!, 2,0),"Unknown")</f>
        <v>Unknown</v>
      </c>
    </row>
    <row r="1389" spans="1:18" ht="12.5" x14ac:dyDescent="0.25">
      <c r="A1389" s="1" t="s">
        <v>122</v>
      </c>
      <c r="B1389" s="1">
        <v>8.39</v>
      </c>
      <c r="C1389" s="1" t="s">
        <v>129</v>
      </c>
      <c r="D1389" s="7">
        <v>2.4185517E-2</v>
      </c>
      <c r="E1389" s="1" t="s">
        <v>43</v>
      </c>
      <c r="F1389" s="4">
        <v>115.7176</v>
      </c>
      <c r="G1389" s="1" t="s">
        <v>33</v>
      </c>
      <c r="H1389" s="1">
        <v>1987</v>
      </c>
      <c r="I1389" s="1" t="s">
        <v>34</v>
      </c>
      <c r="J1389" s="1" t="s">
        <v>23</v>
      </c>
      <c r="K1389" s="1" t="s">
        <v>18</v>
      </c>
      <c r="L1389" s="4">
        <v>1374.2112</v>
      </c>
      <c r="M1389">
        <f t="shared" si="105"/>
        <v>8.39</v>
      </c>
      <c r="N1389" t="str">
        <f t="shared" si="106"/>
        <v>High</v>
      </c>
      <c r="O1389" t="str">
        <f t="shared" si="107"/>
        <v>Regular</v>
      </c>
      <c r="P1389">
        <f t="shared" si="108"/>
        <v>12</v>
      </c>
      <c r="Q1389">
        <f t="shared" ca="1" si="109"/>
        <v>39</v>
      </c>
      <c r="R1389" t="str">
        <f>IFERROR(VLOOKUP(J1389,#REF!, 2,0),"Unknown")</f>
        <v>Unknown</v>
      </c>
    </row>
    <row r="1390" spans="1:18" ht="12.5" x14ac:dyDescent="0.25">
      <c r="A1390" s="1" t="s">
        <v>933</v>
      </c>
      <c r="B1390" s="1">
        <v>18.350000000000001</v>
      </c>
      <c r="C1390" s="1" t="s">
        <v>13</v>
      </c>
      <c r="D1390" s="7">
        <v>9.9309996999999997E-2</v>
      </c>
      <c r="E1390" s="1" t="s">
        <v>28</v>
      </c>
      <c r="F1390" s="4">
        <v>91.446200000000005</v>
      </c>
      <c r="G1390" s="1" t="s">
        <v>44</v>
      </c>
      <c r="H1390" s="1">
        <v>2002</v>
      </c>
      <c r="J1390" s="1" t="s">
        <v>45</v>
      </c>
      <c r="K1390" s="1" t="s">
        <v>18</v>
      </c>
      <c r="L1390" s="4">
        <v>1665.8316</v>
      </c>
      <c r="M1390">
        <f t="shared" si="105"/>
        <v>18.350000000000001</v>
      </c>
      <c r="N1390" t="str">
        <f t="shared" si="106"/>
        <v>Small</v>
      </c>
      <c r="O1390" t="str">
        <f t="shared" si="107"/>
        <v>Low  Fat</v>
      </c>
      <c r="P1390">
        <f t="shared" si="108"/>
        <v>18</v>
      </c>
      <c r="Q1390">
        <f t="shared" ca="1" si="109"/>
        <v>24</v>
      </c>
      <c r="R1390" t="str">
        <f>IFERROR(VLOOKUP(J1390,#REF!, 2,0),"Unknown")</f>
        <v>Unknown</v>
      </c>
    </row>
    <row r="1391" spans="1:18" ht="12.5" x14ac:dyDescent="0.25">
      <c r="A1391" s="1" t="s">
        <v>933</v>
      </c>
      <c r="B1391" s="1">
        <v>18.350000000000001</v>
      </c>
      <c r="C1391" s="1" t="s">
        <v>13</v>
      </c>
      <c r="D1391" s="7">
        <v>9.9026525000000004E-2</v>
      </c>
      <c r="E1391" s="1" t="s">
        <v>28</v>
      </c>
      <c r="F1391" s="4">
        <v>93.846199999999996</v>
      </c>
      <c r="G1391" s="1" t="s">
        <v>33</v>
      </c>
      <c r="H1391" s="1">
        <v>1987</v>
      </c>
      <c r="I1391" s="1" t="s">
        <v>34</v>
      </c>
      <c r="J1391" s="1" t="s">
        <v>23</v>
      </c>
      <c r="K1391" s="1" t="s">
        <v>18</v>
      </c>
      <c r="L1391" s="4">
        <v>1295.6468</v>
      </c>
      <c r="M1391">
        <f t="shared" si="105"/>
        <v>18.350000000000001</v>
      </c>
      <c r="N1391" t="str">
        <f t="shared" si="106"/>
        <v>High</v>
      </c>
      <c r="O1391" t="str">
        <f t="shared" si="107"/>
        <v>Low  Fat</v>
      </c>
      <c r="P1391">
        <f t="shared" si="108"/>
        <v>14</v>
      </c>
      <c r="Q1391">
        <f t="shared" ca="1" si="109"/>
        <v>39</v>
      </c>
      <c r="R1391" t="str">
        <f>IFERROR(VLOOKUP(J1391,#REF!, 2,0),"Unknown")</f>
        <v>Unknown</v>
      </c>
    </row>
    <row r="1392" spans="1:18" ht="12.5" x14ac:dyDescent="0.25">
      <c r="A1392" s="1" t="s">
        <v>933</v>
      </c>
      <c r="C1392" s="1" t="s">
        <v>13</v>
      </c>
      <c r="D1392" s="7">
        <v>9.8629062000000003E-2</v>
      </c>
      <c r="E1392" s="1" t="s">
        <v>28</v>
      </c>
      <c r="F1392" s="4">
        <v>90.646199999999993</v>
      </c>
      <c r="G1392" s="1" t="s">
        <v>40</v>
      </c>
      <c r="H1392" s="1">
        <v>1985</v>
      </c>
      <c r="I1392" s="1" t="s">
        <v>16</v>
      </c>
      <c r="J1392" s="1" t="s">
        <v>23</v>
      </c>
      <c r="K1392" s="1" t="s">
        <v>41</v>
      </c>
      <c r="L1392" s="4">
        <v>2406.2012</v>
      </c>
      <c r="M1392">
        <f t="shared" si="105"/>
        <v>12.857645184136201</v>
      </c>
      <c r="N1392" t="str">
        <f t="shared" si="106"/>
        <v>Medium</v>
      </c>
      <c r="O1392" t="str">
        <f t="shared" si="107"/>
        <v>Low  Fat</v>
      </c>
      <c r="P1392">
        <f t="shared" si="108"/>
        <v>27</v>
      </c>
      <c r="Q1392">
        <f t="shared" ca="1" si="109"/>
        <v>41</v>
      </c>
      <c r="R1392" t="str">
        <f>IFERROR(VLOOKUP(J1392,#REF!, 2,0),"Unknown")</f>
        <v>Unknown</v>
      </c>
    </row>
    <row r="1393" spans="1:18" ht="12.5" x14ac:dyDescent="0.25">
      <c r="A1393" s="1" t="s">
        <v>933</v>
      </c>
      <c r="B1393" s="1">
        <v>18.350000000000001</v>
      </c>
      <c r="C1393" s="1" t="s">
        <v>13</v>
      </c>
      <c r="D1393" s="7">
        <v>9.9090260999999999E-2</v>
      </c>
      <c r="E1393" s="1" t="s">
        <v>28</v>
      </c>
      <c r="F1393" s="4">
        <v>94.046199999999999</v>
      </c>
      <c r="G1393" s="1" t="s">
        <v>62</v>
      </c>
      <c r="H1393" s="1">
        <v>2004</v>
      </c>
      <c r="I1393" s="1" t="s">
        <v>51</v>
      </c>
      <c r="J1393" s="1" t="s">
        <v>45</v>
      </c>
      <c r="K1393" s="1" t="s">
        <v>18</v>
      </c>
      <c r="L1393" s="4">
        <v>555.27719999999999</v>
      </c>
      <c r="M1393">
        <f t="shared" si="105"/>
        <v>18.350000000000001</v>
      </c>
      <c r="N1393" t="str">
        <f t="shared" si="106"/>
        <v>Small</v>
      </c>
      <c r="O1393" t="str">
        <f t="shared" si="107"/>
        <v>Low  Fat</v>
      </c>
      <c r="P1393">
        <f t="shared" si="108"/>
        <v>6</v>
      </c>
      <c r="Q1393">
        <f t="shared" ca="1" si="109"/>
        <v>22</v>
      </c>
      <c r="R1393" t="str">
        <f>IFERROR(VLOOKUP(J1393,#REF!, 2,0),"Unknown")</f>
        <v>Unknown</v>
      </c>
    </row>
    <row r="1394" spans="1:18" ht="12.5" x14ac:dyDescent="0.25">
      <c r="A1394" s="1" t="s">
        <v>933</v>
      </c>
      <c r="C1394" s="1" t="s">
        <v>13</v>
      </c>
      <c r="D1394" s="7">
        <v>0.17352706800000001</v>
      </c>
      <c r="E1394" s="1" t="s">
        <v>28</v>
      </c>
      <c r="F1394" s="4">
        <v>92.046199999999999</v>
      </c>
      <c r="G1394" s="1" t="s">
        <v>67</v>
      </c>
      <c r="H1394" s="1">
        <v>1985</v>
      </c>
      <c r="I1394" s="1" t="s">
        <v>51</v>
      </c>
      <c r="J1394" s="1" t="s">
        <v>17</v>
      </c>
      <c r="K1394" s="1" t="s">
        <v>30</v>
      </c>
      <c r="L1394" s="4">
        <v>277.6386</v>
      </c>
      <c r="M1394">
        <f t="shared" si="105"/>
        <v>12.857645184136201</v>
      </c>
      <c r="N1394" t="str">
        <f t="shared" si="106"/>
        <v>Small</v>
      </c>
      <c r="O1394" t="str">
        <f t="shared" si="107"/>
        <v>Low  Fat</v>
      </c>
      <c r="P1394">
        <f t="shared" si="108"/>
        <v>3</v>
      </c>
      <c r="Q1394">
        <f t="shared" ca="1" si="109"/>
        <v>41</v>
      </c>
      <c r="R1394" t="str">
        <f>IFERROR(VLOOKUP(J1394,#REF!, 2,0),"Unknown")</f>
        <v>Unknown</v>
      </c>
    </row>
    <row r="1395" spans="1:18" ht="12.5" x14ac:dyDescent="0.25">
      <c r="A1395" s="1" t="s">
        <v>619</v>
      </c>
      <c r="C1395" s="1" t="s">
        <v>20</v>
      </c>
      <c r="D1395" s="7">
        <v>6.8604502999999997E-2</v>
      </c>
      <c r="E1395" s="1" t="s">
        <v>28</v>
      </c>
      <c r="F1395" s="4">
        <v>197.3768</v>
      </c>
      <c r="G1395" s="1" t="s">
        <v>40</v>
      </c>
      <c r="H1395" s="1">
        <v>1985</v>
      </c>
      <c r="I1395" s="1" t="s">
        <v>16</v>
      </c>
      <c r="J1395" s="1" t="s">
        <v>23</v>
      </c>
      <c r="K1395" s="1" t="s">
        <v>41</v>
      </c>
      <c r="L1395" s="4">
        <v>7488.9183999999996</v>
      </c>
      <c r="M1395">
        <f t="shared" si="105"/>
        <v>12.857645184136201</v>
      </c>
      <c r="N1395" t="str">
        <f t="shared" si="106"/>
        <v>Medium</v>
      </c>
      <c r="O1395" t="str">
        <f t="shared" si="107"/>
        <v>Regular</v>
      </c>
      <c r="P1395">
        <f t="shared" si="108"/>
        <v>38</v>
      </c>
      <c r="Q1395">
        <f t="shared" ca="1" si="109"/>
        <v>41</v>
      </c>
      <c r="R1395" t="str">
        <f>IFERROR(VLOOKUP(J1395,#REF!, 2,0),"Unknown")</f>
        <v>Unknown</v>
      </c>
    </row>
    <row r="1396" spans="1:18" ht="12.5" x14ac:dyDescent="0.25">
      <c r="A1396" s="1" t="s">
        <v>619</v>
      </c>
      <c r="B1396" s="1">
        <v>8.9600000000000009</v>
      </c>
      <c r="C1396" s="1" t="s">
        <v>20</v>
      </c>
      <c r="D1396" s="7">
        <v>6.9219164999999999E-2</v>
      </c>
      <c r="E1396" s="1" t="s">
        <v>28</v>
      </c>
      <c r="F1396" s="4">
        <v>196.57679999999999</v>
      </c>
      <c r="G1396" s="1" t="s">
        <v>22</v>
      </c>
      <c r="H1396" s="1">
        <v>2009</v>
      </c>
      <c r="I1396" s="1" t="s">
        <v>16</v>
      </c>
      <c r="J1396" s="1" t="s">
        <v>23</v>
      </c>
      <c r="K1396" s="1" t="s">
        <v>24</v>
      </c>
      <c r="L1396" s="4">
        <v>2759.0752000000002</v>
      </c>
      <c r="M1396">
        <f t="shared" si="105"/>
        <v>8.9600000000000009</v>
      </c>
      <c r="N1396" t="str">
        <f t="shared" si="106"/>
        <v>Medium</v>
      </c>
      <c r="O1396" t="str">
        <f t="shared" si="107"/>
        <v>Regular</v>
      </c>
      <c r="P1396">
        <f t="shared" si="108"/>
        <v>14</v>
      </c>
      <c r="Q1396">
        <f t="shared" ca="1" si="109"/>
        <v>17</v>
      </c>
      <c r="R1396" t="str">
        <f>IFERROR(VLOOKUP(J1396,#REF!, 2,0),"Unknown")</f>
        <v>Unknown</v>
      </c>
    </row>
    <row r="1397" spans="1:18" ht="12.5" x14ac:dyDescent="0.25">
      <c r="A1397" s="1" t="s">
        <v>619</v>
      </c>
      <c r="B1397" s="1">
        <v>8.9600000000000009</v>
      </c>
      <c r="C1397" s="1" t="s">
        <v>20</v>
      </c>
      <c r="D1397" s="7">
        <v>6.9078149000000005E-2</v>
      </c>
      <c r="E1397" s="1" t="s">
        <v>28</v>
      </c>
      <c r="F1397" s="4">
        <v>197.77680000000001</v>
      </c>
      <c r="G1397" s="1" t="s">
        <v>44</v>
      </c>
      <c r="H1397" s="1">
        <v>2002</v>
      </c>
      <c r="J1397" s="1" t="s">
        <v>45</v>
      </c>
      <c r="K1397" s="1" t="s">
        <v>18</v>
      </c>
      <c r="L1397" s="4">
        <v>3153.2287999999999</v>
      </c>
      <c r="M1397">
        <f t="shared" si="105"/>
        <v>8.9600000000000009</v>
      </c>
      <c r="N1397" t="str">
        <f t="shared" si="106"/>
        <v>Small</v>
      </c>
      <c r="O1397" t="str">
        <f t="shared" si="107"/>
        <v>Regular</v>
      </c>
      <c r="P1397">
        <f t="shared" si="108"/>
        <v>16</v>
      </c>
      <c r="Q1397">
        <f t="shared" ca="1" si="109"/>
        <v>24</v>
      </c>
      <c r="R1397" t="str">
        <f>IFERROR(VLOOKUP(J1397,#REF!, 2,0),"Unknown")</f>
        <v>Unknown</v>
      </c>
    </row>
    <row r="1398" spans="1:18" ht="12.5" x14ac:dyDescent="0.25">
      <c r="A1398" s="1" t="s">
        <v>619</v>
      </c>
      <c r="B1398" s="1">
        <v>8.9600000000000009</v>
      </c>
      <c r="C1398" s="1" t="s">
        <v>20</v>
      </c>
      <c r="D1398" s="7">
        <v>6.8938340000000001E-2</v>
      </c>
      <c r="E1398" s="1" t="s">
        <v>28</v>
      </c>
      <c r="F1398" s="4">
        <v>196.4768</v>
      </c>
      <c r="G1398" s="1" t="s">
        <v>50</v>
      </c>
      <c r="H1398" s="1">
        <v>1997</v>
      </c>
      <c r="I1398" s="1" t="s">
        <v>51</v>
      </c>
      <c r="J1398" s="1" t="s">
        <v>17</v>
      </c>
      <c r="K1398" s="1" t="s">
        <v>18</v>
      </c>
      <c r="L1398" s="4">
        <v>2561.9983999999999</v>
      </c>
      <c r="M1398">
        <f t="shared" si="105"/>
        <v>8.9600000000000009</v>
      </c>
      <c r="N1398" t="str">
        <f t="shared" si="106"/>
        <v>Small</v>
      </c>
      <c r="O1398" t="str">
        <f t="shared" si="107"/>
        <v>Regular</v>
      </c>
      <c r="P1398">
        <f t="shared" si="108"/>
        <v>13</v>
      </c>
      <c r="Q1398">
        <f t="shared" ca="1" si="109"/>
        <v>29</v>
      </c>
      <c r="R1398" t="str">
        <f>IFERROR(VLOOKUP(J1398,#REF!, 2,0),"Unknown")</f>
        <v>Unknown</v>
      </c>
    </row>
    <row r="1399" spans="1:18" ht="12.5" x14ac:dyDescent="0.25">
      <c r="A1399" s="1" t="s">
        <v>619</v>
      </c>
      <c r="B1399" s="1">
        <v>8.9600000000000009</v>
      </c>
      <c r="C1399" s="1" t="s">
        <v>20</v>
      </c>
      <c r="D1399" s="7">
        <v>6.8925304000000007E-2</v>
      </c>
      <c r="E1399" s="1" t="s">
        <v>28</v>
      </c>
      <c r="F1399" s="4">
        <v>196.9768</v>
      </c>
      <c r="G1399" s="1" t="s">
        <v>62</v>
      </c>
      <c r="H1399" s="1">
        <v>2004</v>
      </c>
      <c r="I1399" s="1" t="s">
        <v>51</v>
      </c>
      <c r="J1399" s="1" t="s">
        <v>45</v>
      </c>
      <c r="K1399" s="1" t="s">
        <v>18</v>
      </c>
      <c r="L1399" s="4">
        <v>2759.0752000000002</v>
      </c>
      <c r="M1399">
        <f t="shared" si="105"/>
        <v>8.9600000000000009</v>
      </c>
      <c r="N1399" t="str">
        <f t="shared" si="106"/>
        <v>Small</v>
      </c>
      <c r="O1399" t="str">
        <f t="shared" si="107"/>
        <v>Regular</v>
      </c>
      <c r="P1399">
        <f t="shared" si="108"/>
        <v>14</v>
      </c>
      <c r="Q1399">
        <f t="shared" ca="1" si="109"/>
        <v>22</v>
      </c>
      <c r="R1399" t="str">
        <f>IFERROR(VLOOKUP(J1399,#REF!, 2,0),"Unknown")</f>
        <v>Unknown</v>
      </c>
    </row>
    <row r="1400" spans="1:18" ht="12.5" x14ac:dyDescent="0.25">
      <c r="A1400" s="1" t="s">
        <v>619</v>
      </c>
      <c r="B1400" s="1">
        <v>8.9600000000000009</v>
      </c>
      <c r="C1400" s="1" t="s">
        <v>20</v>
      </c>
      <c r="D1400" s="7">
        <v>6.8880970999999999E-2</v>
      </c>
      <c r="E1400" s="1" t="s">
        <v>28</v>
      </c>
      <c r="F1400" s="4">
        <v>195.3768</v>
      </c>
      <c r="G1400" s="1" t="s">
        <v>33</v>
      </c>
      <c r="H1400" s="1">
        <v>1987</v>
      </c>
      <c r="I1400" s="1" t="s">
        <v>34</v>
      </c>
      <c r="J1400" s="1" t="s">
        <v>23</v>
      </c>
      <c r="K1400" s="1" t="s">
        <v>18</v>
      </c>
      <c r="L1400" s="4">
        <v>2759.0752000000002</v>
      </c>
      <c r="M1400">
        <f t="shared" si="105"/>
        <v>8.9600000000000009</v>
      </c>
      <c r="N1400" t="str">
        <f t="shared" si="106"/>
        <v>High</v>
      </c>
      <c r="O1400" t="str">
        <f t="shared" si="107"/>
        <v>Regular</v>
      </c>
      <c r="P1400">
        <f t="shared" si="108"/>
        <v>14</v>
      </c>
      <c r="Q1400">
        <f t="shared" ca="1" si="109"/>
        <v>39</v>
      </c>
      <c r="R1400" t="str">
        <f>IFERROR(VLOOKUP(J1400,#REF!, 2,0),"Unknown")</f>
        <v>Unknown</v>
      </c>
    </row>
    <row r="1401" spans="1:18" ht="12.5" x14ac:dyDescent="0.25">
      <c r="A1401" s="1" t="s">
        <v>1535</v>
      </c>
      <c r="B1401" s="1">
        <v>16</v>
      </c>
      <c r="C1401" s="1" t="s">
        <v>20</v>
      </c>
      <c r="D1401" s="7">
        <v>0.17346284100000001</v>
      </c>
      <c r="E1401" s="1" t="s">
        <v>38</v>
      </c>
      <c r="F1401" s="4">
        <v>157.69720000000001</v>
      </c>
      <c r="G1401" s="1" t="s">
        <v>22</v>
      </c>
      <c r="H1401" s="1">
        <v>2009</v>
      </c>
      <c r="I1401" s="1" t="s">
        <v>16</v>
      </c>
      <c r="J1401" s="1" t="s">
        <v>23</v>
      </c>
      <c r="K1401" s="1" t="s">
        <v>24</v>
      </c>
      <c r="L1401" s="4">
        <v>2960.1468</v>
      </c>
      <c r="M1401">
        <f t="shared" si="105"/>
        <v>16</v>
      </c>
      <c r="N1401" t="str">
        <f t="shared" si="106"/>
        <v>Medium</v>
      </c>
      <c r="O1401" t="str">
        <f t="shared" si="107"/>
        <v>Regular</v>
      </c>
      <c r="P1401">
        <f t="shared" si="108"/>
        <v>19</v>
      </c>
      <c r="Q1401">
        <f t="shared" ca="1" si="109"/>
        <v>17</v>
      </c>
      <c r="R1401" t="str">
        <f>IFERROR(VLOOKUP(J1401,#REF!, 2,0),"Unknown")</f>
        <v>Unknown</v>
      </c>
    </row>
    <row r="1402" spans="1:18" ht="12.5" x14ac:dyDescent="0.25">
      <c r="A1402" s="1" t="s">
        <v>1535</v>
      </c>
      <c r="B1402" s="1">
        <v>16</v>
      </c>
      <c r="C1402" s="1" t="s">
        <v>20</v>
      </c>
      <c r="D1402" s="7">
        <v>0.172759093</v>
      </c>
      <c r="E1402" s="1" t="s">
        <v>38</v>
      </c>
      <c r="F1402" s="4">
        <v>157.09719999999999</v>
      </c>
      <c r="G1402" s="1" t="s">
        <v>50</v>
      </c>
      <c r="H1402" s="1">
        <v>1997</v>
      </c>
      <c r="I1402" s="1" t="s">
        <v>51</v>
      </c>
      <c r="J1402" s="1" t="s">
        <v>17</v>
      </c>
      <c r="K1402" s="1" t="s">
        <v>18</v>
      </c>
      <c r="L1402" s="4">
        <v>4673.9160000000002</v>
      </c>
      <c r="M1402">
        <f t="shared" si="105"/>
        <v>16</v>
      </c>
      <c r="N1402" t="str">
        <f t="shared" si="106"/>
        <v>Small</v>
      </c>
      <c r="O1402" t="str">
        <f t="shared" si="107"/>
        <v>Regular</v>
      </c>
      <c r="P1402">
        <f t="shared" si="108"/>
        <v>30</v>
      </c>
      <c r="Q1402">
        <f t="shared" ca="1" si="109"/>
        <v>29</v>
      </c>
      <c r="R1402" t="str">
        <f>IFERROR(VLOOKUP(J1402,#REF!, 2,0),"Unknown")</f>
        <v>Unknown</v>
      </c>
    </row>
    <row r="1403" spans="1:18" ht="12.5" x14ac:dyDescent="0.25">
      <c r="A1403" s="1" t="s">
        <v>1535</v>
      </c>
      <c r="B1403" s="1">
        <v>16</v>
      </c>
      <c r="C1403" s="1" t="s">
        <v>20</v>
      </c>
      <c r="D1403" s="7">
        <v>0.173109453</v>
      </c>
      <c r="E1403" s="1" t="s">
        <v>38</v>
      </c>
      <c r="F1403" s="4">
        <v>155.2972</v>
      </c>
      <c r="G1403" s="1" t="s">
        <v>44</v>
      </c>
      <c r="H1403" s="1">
        <v>2002</v>
      </c>
      <c r="J1403" s="1" t="s">
        <v>45</v>
      </c>
      <c r="K1403" s="1" t="s">
        <v>18</v>
      </c>
      <c r="L1403" s="4">
        <v>3894.93</v>
      </c>
      <c r="M1403">
        <f t="shared" si="105"/>
        <v>16</v>
      </c>
      <c r="N1403" t="str">
        <f t="shared" si="106"/>
        <v>Small</v>
      </c>
      <c r="O1403" t="str">
        <f t="shared" si="107"/>
        <v>Regular</v>
      </c>
      <c r="P1403">
        <f t="shared" si="108"/>
        <v>25</v>
      </c>
      <c r="Q1403">
        <f t="shared" ca="1" si="109"/>
        <v>24</v>
      </c>
      <c r="R1403" t="str">
        <f>IFERROR(VLOOKUP(J1403,#REF!, 2,0),"Unknown")</f>
        <v>Unknown</v>
      </c>
    </row>
    <row r="1404" spans="1:18" ht="12.5" x14ac:dyDescent="0.25">
      <c r="A1404" s="1" t="s">
        <v>1535</v>
      </c>
      <c r="C1404" s="1" t="s">
        <v>20</v>
      </c>
      <c r="D1404" s="7">
        <v>0.30247887099999998</v>
      </c>
      <c r="E1404" s="1" t="s">
        <v>38</v>
      </c>
      <c r="F1404" s="4">
        <v>155.49719999999999</v>
      </c>
      <c r="G1404" s="1" t="s">
        <v>67</v>
      </c>
      <c r="H1404" s="1">
        <v>1985</v>
      </c>
      <c r="I1404" s="1" t="s">
        <v>51</v>
      </c>
      <c r="J1404" s="1" t="s">
        <v>17</v>
      </c>
      <c r="K1404" s="1" t="s">
        <v>30</v>
      </c>
      <c r="L1404" s="4">
        <v>311.59440000000001</v>
      </c>
      <c r="M1404">
        <f t="shared" si="105"/>
        <v>12.857645184136201</v>
      </c>
      <c r="N1404" t="str">
        <f t="shared" si="106"/>
        <v>Small</v>
      </c>
      <c r="O1404" t="str">
        <f t="shared" si="107"/>
        <v>Regular</v>
      </c>
      <c r="P1404">
        <f t="shared" si="108"/>
        <v>2</v>
      </c>
      <c r="Q1404">
        <f t="shared" ca="1" si="109"/>
        <v>41</v>
      </c>
      <c r="R1404" t="str">
        <f>IFERROR(VLOOKUP(J1404,#REF!, 2,0),"Unknown")</f>
        <v>Unknown</v>
      </c>
    </row>
    <row r="1405" spans="1:18" ht="12.5" x14ac:dyDescent="0.25">
      <c r="A1405" s="1" t="s">
        <v>1535</v>
      </c>
      <c r="B1405" s="1">
        <v>16</v>
      </c>
      <c r="C1405" s="1" t="s">
        <v>20</v>
      </c>
      <c r="D1405" s="7">
        <v>0.17302768800000001</v>
      </c>
      <c r="E1405" s="1" t="s">
        <v>38</v>
      </c>
      <c r="F1405" s="4">
        <v>155.2972</v>
      </c>
      <c r="G1405" s="1" t="s">
        <v>15</v>
      </c>
      <c r="H1405" s="1">
        <v>1999</v>
      </c>
      <c r="I1405" s="1" t="s">
        <v>16</v>
      </c>
      <c r="J1405" s="1" t="s">
        <v>17</v>
      </c>
      <c r="K1405" s="1" t="s">
        <v>18</v>
      </c>
      <c r="L1405" s="4">
        <v>3583.3355999999999</v>
      </c>
      <c r="M1405">
        <f t="shared" si="105"/>
        <v>16</v>
      </c>
      <c r="N1405" t="str">
        <f t="shared" si="106"/>
        <v>Medium</v>
      </c>
      <c r="O1405" t="str">
        <f t="shared" si="107"/>
        <v>Regular</v>
      </c>
      <c r="P1405">
        <f t="shared" si="108"/>
        <v>23</v>
      </c>
      <c r="Q1405">
        <f t="shared" ca="1" si="109"/>
        <v>27</v>
      </c>
      <c r="R1405" t="str">
        <f>IFERROR(VLOOKUP(J1405,#REF!, 2,0),"Unknown")</f>
        <v>Unknown</v>
      </c>
    </row>
    <row r="1406" spans="1:18" ht="12.5" x14ac:dyDescent="0.25">
      <c r="A1406" s="1" t="s">
        <v>1535</v>
      </c>
      <c r="B1406" s="1">
        <v>16</v>
      </c>
      <c r="C1406" s="1" t="s">
        <v>20</v>
      </c>
      <c r="D1406" s="7">
        <v>0.17261532700000001</v>
      </c>
      <c r="E1406" s="1" t="s">
        <v>38</v>
      </c>
      <c r="F1406" s="4">
        <v>154.59719999999999</v>
      </c>
      <c r="G1406" s="1" t="s">
        <v>33</v>
      </c>
      <c r="H1406" s="1">
        <v>1987</v>
      </c>
      <c r="I1406" s="1" t="s">
        <v>34</v>
      </c>
      <c r="J1406" s="1" t="s">
        <v>23</v>
      </c>
      <c r="K1406" s="1" t="s">
        <v>18</v>
      </c>
      <c r="L1406" s="4">
        <v>1869.5663999999999</v>
      </c>
      <c r="M1406">
        <f t="shared" si="105"/>
        <v>16</v>
      </c>
      <c r="N1406" t="str">
        <f t="shared" si="106"/>
        <v>High</v>
      </c>
      <c r="O1406" t="str">
        <f t="shared" si="107"/>
        <v>Regular</v>
      </c>
      <c r="P1406">
        <f t="shared" si="108"/>
        <v>12</v>
      </c>
      <c r="Q1406">
        <f t="shared" ca="1" si="109"/>
        <v>39</v>
      </c>
      <c r="R1406" t="str">
        <f>IFERROR(VLOOKUP(J1406,#REF!, 2,0),"Unknown")</f>
        <v>Unknown</v>
      </c>
    </row>
    <row r="1407" spans="1:18" ht="12.5" x14ac:dyDescent="0.25">
      <c r="A1407" s="1" t="s">
        <v>569</v>
      </c>
      <c r="B1407" s="1">
        <v>7.4349999999999996</v>
      </c>
      <c r="C1407" s="1" t="s">
        <v>13</v>
      </c>
      <c r="D1407" s="7">
        <v>0.123086812</v>
      </c>
      <c r="E1407" s="1" t="s">
        <v>119</v>
      </c>
      <c r="F1407" s="4">
        <v>206.96379999999999</v>
      </c>
      <c r="G1407" s="1" t="s">
        <v>44</v>
      </c>
      <c r="H1407" s="1">
        <v>2002</v>
      </c>
      <c r="J1407" s="1" t="s">
        <v>45</v>
      </c>
      <c r="K1407" s="1" t="s">
        <v>18</v>
      </c>
      <c r="L1407" s="4">
        <v>1035.319</v>
      </c>
      <c r="M1407">
        <f t="shared" si="105"/>
        <v>7.4349999999999996</v>
      </c>
      <c r="N1407" t="str">
        <f t="shared" si="106"/>
        <v>Small</v>
      </c>
      <c r="O1407" t="str">
        <f t="shared" si="107"/>
        <v>Low  Fat</v>
      </c>
      <c r="P1407">
        <f t="shared" si="108"/>
        <v>5</v>
      </c>
      <c r="Q1407">
        <f t="shared" ca="1" si="109"/>
        <v>24</v>
      </c>
      <c r="R1407" t="str">
        <f>IFERROR(VLOOKUP(J1407,#REF!, 2,0),"Unknown")</f>
        <v>Unknown</v>
      </c>
    </row>
    <row r="1408" spans="1:18" ht="12.5" x14ac:dyDescent="0.25">
      <c r="A1408" s="1" t="s">
        <v>569</v>
      </c>
      <c r="C1408" s="1" t="s">
        <v>13</v>
      </c>
      <c r="D1408" s="7">
        <v>0.122242847</v>
      </c>
      <c r="E1408" s="1" t="s">
        <v>119</v>
      </c>
      <c r="F1408" s="4">
        <v>207.56379999999999</v>
      </c>
      <c r="G1408" s="1" t="s">
        <v>40</v>
      </c>
      <c r="H1408" s="1">
        <v>1985</v>
      </c>
      <c r="I1408" s="1" t="s">
        <v>16</v>
      </c>
      <c r="J1408" s="1" t="s">
        <v>23</v>
      </c>
      <c r="K1408" s="1" t="s">
        <v>41</v>
      </c>
      <c r="L1408" s="4">
        <v>4555.4035999999996</v>
      </c>
      <c r="M1408">
        <f t="shared" si="105"/>
        <v>12.857645184136201</v>
      </c>
      <c r="N1408" t="str">
        <f t="shared" si="106"/>
        <v>Medium</v>
      </c>
      <c r="O1408" t="str">
        <f t="shared" si="107"/>
        <v>Low  Fat</v>
      </c>
      <c r="P1408">
        <f t="shared" si="108"/>
        <v>22</v>
      </c>
      <c r="Q1408">
        <f t="shared" ca="1" si="109"/>
        <v>41</v>
      </c>
      <c r="R1408" t="str">
        <f>IFERROR(VLOOKUP(J1408,#REF!, 2,0),"Unknown")</f>
        <v>Unknown</v>
      </c>
    </row>
    <row r="1409" spans="1:18" ht="12.5" x14ac:dyDescent="0.25">
      <c r="A1409" s="1" t="s">
        <v>569</v>
      </c>
      <c r="B1409" s="1">
        <v>7.4349999999999996</v>
      </c>
      <c r="C1409" s="1" t="s">
        <v>13</v>
      </c>
      <c r="D1409" s="7">
        <v>0.122837694</v>
      </c>
      <c r="E1409" s="1" t="s">
        <v>119</v>
      </c>
      <c r="F1409" s="4">
        <v>208.7638</v>
      </c>
      <c r="G1409" s="1" t="s">
        <v>50</v>
      </c>
      <c r="H1409" s="1">
        <v>1997</v>
      </c>
      <c r="I1409" s="1" t="s">
        <v>51</v>
      </c>
      <c r="J1409" s="1" t="s">
        <v>17</v>
      </c>
      <c r="K1409" s="1" t="s">
        <v>18</v>
      </c>
      <c r="L1409" s="4">
        <v>3105.9569999999999</v>
      </c>
      <c r="M1409">
        <f t="shared" si="105"/>
        <v>7.4349999999999996</v>
      </c>
      <c r="N1409" t="str">
        <f t="shared" si="106"/>
        <v>Small</v>
      </c>
      <c r="O1409" t="str">
        <f t="shared" si="107"/>
        <v>Low  Fat</v>
      </c>
      <c r="P1409">
        <f t="shared" si="108"/>
        <v>15</v>
      </c>
      <c r="Q1409">
        <f t="shared" ca="1" si="109"/>
        <v>29</v>
      </c>
      <c r="R1409" t="str">
        <f>IFERROR(VLOOKUP(J1409,#REF!, 2,0),"Unknown")</f>
        <v>Unknown</v>
      </c>
    </row>
    <row r="1410" spans="1:18" ht="12.5" x14ac:dyDescent="0.25">
      <c r="A1410" s="1" t="s">
        <v>569</v>
      </c>
      <c r="B1410" s="1">
        <v>7.4349999999999996</v>
      </c>
      <c r="C1410" s="1" t="s">
        <v>13</v>
      </c>
      <c r="D1410" s="7">
        <v>0.205605116</v>
      </c>
      <c r="E1410" s="1" t="s">
        <v>119</v>
      </c>
      <c r="F1410" s="4">
        <v>207.7638</v>
      </c>
      <c r="G1410" s="1" t="s">
        <v>29</v>
      </c>
      <c r="H1410" s="1">
        <v>1998</v>
      </c>
      <c r="J1410" s="1" t="s">
        <v>23</v>
      </c>
      <c r="K1410" s="1" t="s">
        <v>30</v>
      </c>
      <c r="L1410" s="4">
        <v>621.19140000000004</v>
      </c>
      <c r="M1410">
        <f t="shared" ref="M1410:M1473" si="110">IF(B1410="",AVERAGE($B$2:$B$8524),B1410)</f>
        <v>7.4349999999999996</v>
      </c>
      <c r="N1410" t="str">
        <f t="shared" ref="N1410:N1473" si="111">IF(I1410="","Small",I1410)</f>
        <v>Small</v>
      </c>
      <c r="O1410" t="str">
        <f t="shared" ref="O1410:O1473" si="112">IF(OR(C1410="low fat", C1410="LF"), "Low  Fat", IF(OR(C1410="reg"),"Regular",C1410))</f>
        <v>Low  Fat</v>
      </c>
      <c r="P1410">
        <f t="shared" si="108"/>
        <v>3</v>
      </c>
      <c r="Q1410">
        <f t="shared" ca="1" si="109"/>
        <v>28</v>
      </c>
      <c r="R1410" t="str">
        <f>IFERROR(VLOOKUP(J1410,#REF!, 2,0),"Unknown")</f>
        <v>Unknown</v>
      </c>
    </row>
    <row r="1411" spans="1:18" ht="12.5" x14ac:dyDescent="0.25">
      <c r="A1411" s="1" t="s">
        <v>569</v>
      </c>
      <c r="B1411" s="1">
        <v>7.4349999999999996</v>
      </c>
      <c r="C1411" s="1" t="s">
        <v>13</v>
      </c>
      <c r="D1411" s="7">
        <v>0.123338082</v>
      </c>
      <c r="E1411" s="1" t="s">
        <v>119</v>
      </c>
      <c r="F1411" s="4">
        <v>206.16380000000001</v>
      </c>
      <c r="G1411" s="1" t="s">
        <v>22</v>
      </c>
      <c r="H1411" s="1">
        <v>2009</v>
      </c>
      <c r="I1411" s="1" t="s">
        <v>16</v>
      </c>
      <c r="J1411" s="1" t="s">
        <v>23</v>
      </c>
      <c r="K1411" s="1" t="s">
        <v>24</v>
      </c>
      <c r="L1411" s="4">
        <v>1656.5103999999999</v>
      </c>
      <c r="M1411">
        <f t="shared" si="110"/>
        <v>7.4349999999999996</v>
      </c>
      <c r="N1411" t="str">
        <f t="shared" si="111"/>
        <v>Medium</v>
      </c>
      <c r="O1411" t="str">
        <f t="shared" si="112"/>
        <v>Low  Fat</v>
      </c>
      <c r="P1411">
        <f t="shared" ref="P1411:P1474" si="113">ROUND(L1411/F1411,0)</f>
        <v>8</v>
      </c>
      <c r="Q1411">
        <f t="shared" ref="Q1411:Q1474" ca="1" si="114">YEAR(TODAY())-H1411</f>
        <v>17</v>
      </c>
      <c r="R1411" t="str">
        <f>IFERROR(VLOOKUP(J1411,#REF!, 2,0),"Unknown")</f>
        <v>Unknown</v>
      </c>
    </row>
    <row r="1412" spans="1:18" ht="12.5" x14ac:dyDescent="0.25">
      <c r="A1412" s="1" t="s">
        <v>569</v>
      </c>
      <c r="B1412" s="1">
        <v>7.4349999999999996</v>
      </c>
      <c r="C1412" s="1" t="s">
        <v>13</v>
      </c>
      <c r="D1412" s="7">
        <v>0.122735471</v>
      </c>
      <c r="E1412" s="1" t="s">
        <v>119</v>
      </c>
      <c r="F1412" s="4">
        <v>205.2638</v>
      </c>
      <c r="G1412" s="1" t="s">
        <v>33</v>
      </c>
      <c r="H1412" s="1">
        <v>1987</v>
      </c>
      <c r="I1412" s="1" t="s">
        <v>34</v>
      </c>
      <c r="J1412" s="1" t="s">
        <v>23</v>
      </c>
      <c r="K1412" s="1" t="s">
        <v>18</v>
      </c>
      <c r="L1412" s="4">
        <v>3520.0846000000001</v>
      </c>
      <c r="M1412">
        <f t="shared" si="110"/>
        <v>7.4349999999999996</v>
      </c>
      <c r="N1412" t="str">
        <f t="shared" si="111"/>
        <v>High</v>
      </c>
      <c r="O1412" t="str">
        <f t="shared" si="112"/>
        <v>Low  Fat</v>
      </c>
      <c r="P1412">
        <f t="shared" si="113"/>
        <v>17</v>
      </c>
      <c r="Q1412">
        <f t="shared" ca="1" si="114"/>
        <v>39</v>
      </c>
      <c r="R1412" t="str">
        <f>IFERROR(VLOOKUP(J1412,#REF!, 2,0),"Unknown")</f>
        <v>Unknown</v>
      </c>
    </row>
    <row r="1413" spans="1:18" ht="12.5" x14ac:dyDescent="0.25">
      <c r="A1413" s="1" t="s">
        <v>66</v>
      </c>
      <c r="C1413" s="1" t="s">
        <v>13</v>
      </c>
      <c r="D1413" s="7">
        <v>5.7556997999999998E-2</v>
      </c>
      <c r="E1413" s="1" t="s">
        <v>36</v>
      </c>
      <c r="F1413" s="4">
        <v>107.6938</v>
      </c>
      <c r="G1413" s="1" t="s">
        <v>67</v>
      </c>
      <c r="H1413" s="1">
        <v>1985</v>
      </c>
      <c r="I1413" s="1" t="s">
        <v>51</v>
      </c>
      <c r="J1413" s="1" t="s">
        <v>17</v>
      </c>
      <c r="K1413" s="1" t="s">
        <v>30</v>
      </c>
      <c r="L1413" s="4">
        <v>214.38759999999999</v>
      </c>
      <c r="M1413">
        <f t="shared" si="110"/>
        <v>12.857645184136201</v>
      </c>
      <c r="N1413" t="str">
        <f t="shared" si="111"/>
        <v>Small</v>
      </c>
      <c r="O1413" t="str">
        <f t="shared" si="112"/>
        <v>Low  Fat</v>
      </c>
      <c r="P1413">
        <f t="shared" si="113"/>
        <v>2</v>
      </c>
      <c r="Q1413">
        <f t="shared" ca="1" si="114"/>
        <v>41</v>
      </c>
      <c r="R1413" t="str">
        <f>IFERROR(VLOOKUP(J1413,#REF!, 2,0),"Unknown")</f>
        <v>Unknown</v>
      </c>
    </row>
    <row r="1414" spans="1:18" ht="12.5" x14ac:dyDescent="0.25">
      <c r="A1414" s="1" t="s">
        <v>66</v>
      </c>
      <c r="B1414" s="1">
        <v>15.5</v>
      </c>
      <c r="C1414" s="1" t="s">
        <v>13</v>
      </c>
      <c r="D1414" s="7">
        <v>3.2845997000000002E-2</v>
      </c>
      <c r="E1414" s="1" t="s">
        <v>36</v>
      </c>
      <c r="F1414" s="4">
        <v>106.7938</v>
      </c>
      <c r="G1414" s="1" t="s">
        <v>33</v>
      </c>
      <c r="H1414" s="1">
        <v>1987</v>
      </c>
      <c r="I1414" s="1" t="s">
        <v>34</v>
      </c>
      <c r="J1414" s="1" t="s">
        <v>23</v>
      </c>
      <c r="K1414" s="1" t="s">
        <v>18</v>
      </c>
      <c r="L1414" s="4">
        <v>3215.8139999999999</v>
      </c>
      <c r="M1414">
        <f t="shared" si="110"/>
        <v>15.5</v>
      </c>
      <c r="N1414" t="str">
        <f t="shared" si="111"/>
        <v>High</v>
      </c>
      <c r="O1414" t="str">
        <f t="shared" si="112"/>
        <v>Low  Fat</v>
      </c>
      <c r="P1414">
        <f t="shared" si="113"/>
        <v>30</v>
      </c>
      <c r="Q1414">
        <f t="shared" ca="1" si="114"/>
        <v>39</v>
      </c>
      <c r="R1414" t="str">
        <f>IFERROR(VLOOKUP(J1414,#REF!, 2,0),"Unknown")</f>
        <v>Unknown</v>
      </c>
    </row>
    <row r="1415" spans="1:18" ht="12.5" x14ac:dyDescent="0.25">
      <c r="A1415" s="1" t="s">
        <v>66</v>
      </c>
      <c r="B1415" s="1">
        <v>15.5</v>
      </c>
      <c r="C1415" s="1" t="s">
        <v>13</v>
      </c>
      <c r="D1415" s="7">
        <v>3.2924463000000001E-2</v>
      </c>
      <c r="E1415" s="1" t="s">
        <v>36</v>
      </c>
      <c r="F1415" s="4">
        <v>107.2938</v>
      </c>
      <c r="G1415" s="1" t="s">
        <v>15</v>
      </c>
      <c r="H1415" s="1">
        <v>1999</v>
      </c>
      <c r="I1415" s="1" t="s">
        <v>16</v>
      </c>
      <c r="J1415" s="1" t="s">
        <v>17</v>
      </c>
      <c r="K1415" s="1" t="s">
        <v>18</v>
      </c>
      <c r="L1415" s="4">
        <v>2143.8760000000002</v>
      </c>
      <c r="M1415">
        <f t="shared" si="110"/>
        <v>15.5</v>
      </c>
      <c r="N1415" t="str">
        <f t="shared" si="111"/>
        <v>Medium</v>
      </c>
      <c r="O1415" t="str">
        <f t="shared" si="112"/>
        <v>Low  Fat</v>
      </c>
      <c r="P1415">
        <f t="shared" si="113"/>
        <v>20</v>
      </c>
      <c r="Q1415">
        <f t="shared" ca="1" si="114"/>
        <v>27</v>
      </c>
      <c r="R1415" t="str">
        <f>IFERROR(VLOOKUP(J1415,#REF!, 2,0),"Unknown")</f>
        <v>Unknown</v>
      </c>
    </row>
    <row r="1416" spans="1:18" ht="12.5" x14ac:dyDescent="0.25">
      <c r="A1416" s="1" t="s">
        <v>1319</v>
      </c>
      <c r="B1416" s="1">
        <v>15.7</v>
      </c>
      <c r="C1416" s="1" t="s">
        <v>13</v>
      </c>
      <c r="D1416" s="7">
        <v>0.12274238899999999</v>
      </c>
      <c r="E1416" s="1" t="s">
        <v>75</v>
      </c>
      <c r="F1416" s="4">
        <v>134.29419999999999</v>
      </c>
      <c r="G1416" s="1" t="s">
        <v>44</v>
      </c>
      <c r="H1416" s="1">
        <v>2002</v>
      </c>
      <c r="J1416" s="1" t="s">
        <v>45</v>
      </c>
      <c r="K1416" s="1" t="s">
        <v>18</v>
      </c>
      <c r="L1416" s="4">
        <v>1192.4477999999999</v>
      </c>
      <c r="M1416">
        <f t="shared" si="110"/>
        <v>15.7</v>
      </c>
      <c r="N1416" t="str">
        <f t="shared" si="111"/>
        <v>Small</v>
      </c>
      <c r="O1416" t="str">
        <f t="shared" si="112"/>
        <v>Low  Fat</v>
      </c>
      <c r="P1416">
        <f t="shared" si="113"/>
        <v>9</v>
      </c>
      <c r="Q1416">
        <f t="shared" ca="1" si="114"/>
        <v>24</v>
      </c>
      <c r="R1416" t="str">
        <f>IFERROR(VLOOKUP(J1416,#REF!, 2,0),"Unknown")</f>
        <v>Unknown</v>
      </c>
    </row>
    <row r="1417" spans="1:18" ht="12.5" x14ac:dyDescent="0.25">
      <c r="A1417" s="1" t="s">
        <v>1319</v>
      </c>
      <c r="B1417" s="1">
        <v>15.7</v>
      </c>
      <c r="C1417" s="1" t="s">
        <v>13</v>
      </c>
      <c r="D1417" s="7">
        <v>0.122470805</v>
      </c>
      <c r="E1417" s="1" t="s">
        <v>75</v>
      </c>
      <c r="F1417" s="4">
        <v>131.79419999999999</v>
      </c>
      <c r="G1417" s="1" t="s">
        <v>62</v>
      </c>
      <c r="H1417" s="1">
        <v>2004</v>
      </c>
      <c r="I1417" s="1" t="s">
        <v>51</v>
      </c>
      <c r="J1417" s="1" t="s">
        <v>45</v>
      </c>
      <c r="K1417" s="1" t="s">
        <v>18</v>
      </c>
      <c r="L1417" s="4">
        <v>1987.413</v>
      </c>
      <c r="M1417">
        <f t="shared" si="110"/>
        <v>15.7</v>
      </c>
      <c r="N1417" t="str">
        <f t="shared" si="111"/>
        <v>Small</v>
      </c>
      <c r="O1417" t="str">
        <f t="shared" si="112"/>
        <v>Low  Fat</v>
      </c>
      <c r="P1417">
        <f t="shared" si="113"/>
        <v>15</v>
      </c>
      <c r="Q1417">
        <f t="shared" ca="1" si="114"/>
        <v>22</v>
      </c>
      <c r="R1417" t="str">
        <f>IFERROR(VLOOKUP(J1417,#REF!, 2,0),"Unknown")</f>
        <v>Unknown</v>
      </c>
    </row>
    <row r="1418" spans="1:18" ht="12.5" x14ac:dyDescent="0.25">
      <c r="A1418" s="1" t="s">
        <v>1319</v>
      </c>
      <c r="B1418" s="1">
        <v>15.7</v>
      </c>
      <c r="C1418" s="1" t="s">
        <v>13</v>
      </c>
      <c r="D1418" s="7">
        <v>0.12268441300000001</v>
      </c>
      <c r="E1418" s="1" t="s">
        <v>75</v>
      </c>
      <c r="F1418" s="4">
        <v>132.29419999999999</v>
      </c>
      <c r="G1418" s="1" t="s">
        <v>15</v>
      </c>
      <c r="H1418" s="1">
        <v>1999</v>
      </c>
      <c r="I1418" s="1" t="s">
        <v>16</v>
      </c>
      <c r="J1418" s="1" t="s">
        <v>17</v>
      </c>
      <c r="K1418" s="1" t="s">
        <v>18</v>
      </c>
      <c r="L1418" s="4">
        <v>2252.4014000000002</v>
      </c>
      <c r="M1418">
        <f t="shared" si="110"/>
        <v>15.7</v>
      </c>
      <c r="N1418" t="str">
        <f t="shared" si="111"/>
        <v>Medium</v>
      </c>
      <c r="O1418" t="str">
        <f t="shared" si="112"/>
        <v>Low  Fat</v>
      </c>
      <c r="P1418">
        <f t="shared" si="113"/>
        <v>17</v>
      </c>
      <c r="Q1418">
        <f t="shared" ca="1" si="114"/>
        <v>27</v>
      </c>
      <c r="R1418" t="str">
        <f>IFERROR(VLOOKUP(J1418,#REF!, 2,0),"Unknown")</f>
        <v>Unknown</v>
      </c>
    </row>
    <row r="1419" spans="1:18" ht="12.5" x14ac:dyDescent="0.25">
      <c r="A1419" s="1" t="s">
        <v>1319</v>
      </c>
      <c r="B1419" s="1">
        <v>15.7</v>
      </c>
      <c r="C1419" s="1" t="s">
        <v>13</v>
      </c>
      <c r="D1419" s="7">
        <v>0.122392031</v>
      </c>
      <c r="E1419" s="1" t="s">
        <v>75</v>
      </c>
      <c r="F1419" s="4">
        <v>133.1942</v>
      </c>
      <c r="G1419" s="1" t="s">
        <v>33</v>
      </c>
      <c r="H1419" s="1">
        <v>1987</v>
      </c>
      <c r="I1419" s="1" t="s">
        <v>34</v>
      </c>
      <c r="J1419" s="1" t="s">
        <v>23</v>
      </c>
      <c r="K1419" s="1" t="s">
        <v>18</v>
      </c>
      <c r="L1419" s="4">
        <v>2782.3782000000001</v>
      </c>
      <c r="M1419">
        <f t="shared" si="110"/>
        <v>15.7</v>
      </c>
      <c r="N1419" t="str">
        <f t="shared" si="111"/>
        <v>High</v>
      </c>
      <c r="O1419" t="str">
        <f t="shared" si="112"/>
        <v>Low  Fat</v>
      </c>
      <c r="P1419">
        <f t="shared" si="113"/>
        <v>21</v>
      </c>
      <c r="Q1419">
        <f t="shared" ca="1" si="114"/>
        <v>39</v>
      </c>
      <c r="R1419" t="str">
        <f>IFERROR(VLOOKUP(J1419,#REF!, 2,0),"Unknown")</f>
        <v>Unknown</v>
      </c>
    </row>
    <row r="1420" spans="1:18" ht="12.5" x14ac:dyDescent="0.25">
      <c r="A1420" s="1" t="s">
        <v>1009</v>
      </c>
      <c r="B1420" s="1">
        <v>7.4050000000000002</v>
      </c>
      <c r="C1420" s="1" t="s">
        <v>13</v>
      </c>
      <c r="D1420" s="7">
        <v>0</v>
      </c>
      <c r="E1420" s="1" t="s">
        <v>14</v>
      </c>
      <c r="F1420" s="4">
        <v>205.7296</v>
      </c>
      <c r="G1420" s="1" t="s">
        <v>47</v>
      </c>
      <c r="H1420" s="1">
        <v>2007</v>
      </c>
      <c r="J1420" s="1" t="s">
        <v>45</v>
      </c>
      <c r="K1420" s="1" t="s">
        <v>18</v>
      </c>
      <c r="L1420" s="4">
        <v>4570.0511999999999</v>
      </c>
      <c r="M1420">
        <f t="shared" si="110"/>
        <v>7.4050000000000002</v>
      </c>
      <c r="N1420" t="str">
        <f t="shared" si="111"/>
        <v>Small</v>
      </c>
      <c r="O1420" t="str">
        <f t="shared" si="112"/>
        <v>Low  Fat</v>
      </c>
      <c r="P1420">
        <f t="shared" si="113"/>
        <v>22</v>
      </c>
      <c r="Q1420">
        <f t="shared" ca="1" si="114"/>
        <v>19</v>
      </c>
      <c r="R1420" t="str">
        <f>IFERROR(VLOOKUP(J1420,#REF!, 2,0),"Unknown")</f>
        <v>Unknown</v>
      </c>
    </row>
    <row r="1421" spans="1:18" ht="12.5" x14ac:dyDescent="0.25">
      <c r="A1421" s="1" t="s">
        <v>1009</v>
      </c>
      <c r="B1421" s="1">
        <v>7.4050000000000002</v>
      </c>
      <c r="C1421" s="1" t="s">
        <v>13</v>
      </c>
      <c r="D1421" s="7">
        <v>0.159843921</v>
      </c>
      <c r="E1421" s="1" t="s">
        <v>14</v>
      </c>
      <c r="F1421" s="4">
        <v>206.62960000000001</v>
      </c>
      <c r="G1421" s="1" t="s">
        <v>22</v>
      </c>
      <c r="H1421" s="1">
        <v>2009</v>
      </c>
      <c r="I1421" s="1" t="s">
        <v>16</v>
      </c>
      <c r="J1421" s="1" t="s">
        <v>23</v>
      </c>
      <c r="K1421" s="1" t="s">
        <v>24</v>
      </c>
      <c r="L1421" s="4">
        <v>3115.944</v>
      </c>
      <c r="M1421">
        <f t="shared" si="110"/>
        <v>7.4050000000000002</v>
      </c>
      <c r="N1421" t="str">
        <f t="shared" si="111"/>
        <v>Medium</v>
      </c>
      <c r="O1421" t="str">
        <f t="shared" si="112"/>
        <v>Low  Fat</v>
      </c>
      <c r="P1421">
        <f t="shared" si="113"/>
        <v>15</v>
      </c>
      <c r="Q1421">
        <f t="shared" ca="1" si="114"/>
        <v>17</v>
      </c>
      <c r="R1421" t="str">
        <f>IFERROR(VLOOKUP(J1421,#REF!, 2,0),"Unknown")</f>
        <v>Unknown</v>
      </c>
    </row>
    <row r="1422" spans="1:18" ht="12.5" x14ac:dyDescent="0.25">
      <c r="A1422" s="1" t="s">
        <v>1009</v>
      </c>
      <c r="B1422" s="1">
        <v>7.4050000000000002</v>
      </c>
      <c r="C1422" s="1" t="s">
        <v>13</v>
      </c>
      <c r="D1422" s="7">
        <v>0.15906294800000001</v>
      </c>
      <c r="E1422" s="1" t="s">
        <v>14</v>
      </c>
      <c r="F1422" s="4">
        <v>208.92959999999999</v>
      </c>
      <c r="G1422" s="1" t="s">
        <v>33</v>
      </c>
      <c r="H1422" s="1">
        <v>1987</v>
      </c>
      <c r="I1422" s="1" t="s">
        <v>34</v>
      </c>
      <c r="J1422" s="1" t="s">
        <v>23</v>
      </c>
      <c r="K1422" s="1" t="s">
        <v>18</v>
      </c>
      <c r="L1422" s="4">
        <v>2700.4848000000002</v>
      </c>
      <c r="M1422">
        <f t="shared" si="110"/>
        <v>7.4050000000000002</v>
      </c>
      <c r="N1422" t="str">
        <f t="shared" si="111"/>
        <v>High</v>
      </c>
      <c r="O1422" t="str">
        <f t="shared" si="112"/>
        <v>Low  Fat</v>
      </c>
      <c r="P1422">
        <f t="shared" si="113"/>
        <v>13</v>
      </c>
      <c r="Q1422">
        <f t="shared" ca="1" si="114"/>
        <v>39</v>
      </c>
      <c r="R1422" t="str">
        <f>IFERROR(VLOOKUP(J1422,#REF!, 2,0),"Unknown")</f>
        <v>Unknown</v>
      </c>
    </row>
    <row r="1423" spans="1:18" ht="12.5" x14ac:dyDescent="0.25">
      <c r="A1423" s="1" t="s">
        <v>1009</v>
      </c>
      <c r="B1423" s="1">
        <v>7.4050000000000002</v>
      </c>
      <c r="C1423" s="1" t="s">
        <v>13</v>
      </c>
      <c r="D1423" s="7">
        <v>0.159165324</v>
      </c>
      <c r="E1423" s="1" t="s">
        <v>14</v>
      </c>
      <c r="F1423" s="4">
        <v>207.12960000000001</v>
      </c>
      <c r="G1423" s="1" t="s">
        <v>62</v>
      </c>
      <c r="H1423" s="1">
        <v>2004</v>
      </c>
      <c r="I1423" s="1" t="s">
        <v>51</v>
      </c>
      <c r="J1423" s="1" t="s">
        <v>45</v>
      </c>
      <c r="K1423" s="1" t="s">
        <v>18</v>
      </c>
      <c r="L1423" s="4">
        <v>3739.1327999999999</v>
      </c>
      <c r="M1423">
        <f t="shared" si="110"/>
        <v>7.4050000000000002</v>
      </c>
      <c r="N1423" t="str">
        <f t="shared" si="111"/>
        <v>Small</v>
      </c>
      <c r="O1423" t="str">
        <f t="shared" si="112"/>
        <v>Low  Fat</v>
      </c>
      <c r="P1423">
        <f t="shared" si="113"/>
        <v>18</v>
      </c>
      <c r="Q1423">
        <f t="shared" ca="1" si="114"/>
        <v>22</v>
      </c>
      <c r="R1423" t="str">
        <f>IFERROR(VLOOKUP(J1423,#REF!, 2,0),"Unknown")</f>
        <v>Unknown</v>
      </c>
    </row>
    <row r="1424" spans="1:18" ht="12.5" x14ac:dyDescent="0.25">
      <c r="A1424" s="1" t="s">
        <v>487</v>
      </c>
      <c r="B1424" s="1">
        <v>16</v>
      </c>
      <c r="C1424" s="1" t="s">
        <v>20</v>
      </c>
      <c r="D1424" s="7">
        <v>6.5431917000000006E-2</v>
      </c>
      <c r="E1424" s="1" t="s">
        <v>14</v>
      </c>
      <c r="F1424" s="4">
        <v>76.198599999999999</v>
      </c>
      <c r="G1424" s="1" t="s">
        <v>47</v>
      </c>
      <c r="H1424" s="1">
        <v>2007</v>
      </c>
      <c r="J1424" s="1" t="s">
        <v>45</v>
      </c>
      <c r="K1424" s="1" t="s">
        <v>18</v>
      </c>
      <c r="L1424" s="4">
        <v>1869.5663999999999</v>
      </c>
      <c r="M1424">
        <f t="shared" si="110"/>
        <v>16</v>
      </c>
      <c r="N1424" t="str">
        <f t="shared" si="111"/>
        <v>Small</v>
      </c>
      <c r="O1424" t="str">
        <f t="shared" si="112"/>
        <v>Regular</v>
      </c>
      <c r="P1424">
        <f t="shared" si="113"/>
        <v>25</v>
      </c>
      <c r="Q1424">
        <f t="shared" ca="1" si="114"/>
        <v>19</v>
      </c>
      <c r="R1424" t="str">
        <f>IFERROR(VLOOKUP(J1424,#REF!, 2,0),"Unknown")</f>
        <v>Unknown</v>
      </c>
    </row>
    <row r="1425" spans="1:18" ht="12.5" x14ac:dyDescent="0.25">
      <c r="A1425" s="1" t="s">
        <v>487</v>
      </c>
      <c r="B1425" s="1">
        <v>16</v>
      </c>
      <c r="C1425" s="1" t="s">
        <v>20</v>
      </c>
      <c r="D1425" s="7">
        <v>6.5009744999999994E-2</v>
      </c>
      <c r="E1425" s="1" t="s">
        <v>14</v>
      </c>
      <c r="F1425" s="4">
        <v>79.598600000000005</v>
      </c>
      <c r="G1425" s="1" t="s">
        <v>33</v>
      </c>
      <c r="H1425" s="1">
        <v>1987</v>
      </c>
      <c r="I1425" s="1" t="s">
        <v>34</v>
      </c>
      <c r="J1425" s="1" t="s">
        <v>23</v>
      </c>
      <c r="K1425" s="1" t="s">
        <v>18</v>
      </c>
      <c r="L1425" s="4">
        <v>934.78319999999997</v>
      </c>
      <c r="M1425">
        <f t="shared" si="110"/>
        <v>16</v>
      </c>
      <c r="N1425" t="str">
        <f t="shared" si="111"/>
        <v>High</v>
      </c>
      <c r="O1425" t="str">
        <f t="shared" si="112"/>
        <v>Regular</v>
      </c>
      <c r="P1425">
        <f t="shared" si="113"/>
        <v>12</v>
      </c>
      <c r="Q1425">
        <f t="shared" ca="1" si="114"/>
        <v>39</v>
      </c>
      <c r="R1425" t="str">
        <f>IFERROR(VLOOKUP(J1425,#REF!, 2,0),"Unknown")</f>
        <v>Unknown</v>
      </c>
    </row>
    <row r="1426" spans="1:18" ht="12.5" x14ac:dyDescent="0.25">
      <c r="A1426" s="1" t="s">
        <v>487</v>
      </c>
      <c r="B1426" s="1">
        <v>16</v>
      </c>
      <c r="C1426" s="1" t="s">
        <v>20</v>
      </c>
      <c r="D1426" s="7">
        <v>6.5051585999999995E-2</v>
      </c>
      <c r="E1426" s="1" t="s">
        <v>14</v>
      </c>
      <c r="F1426" s="4">
        <v>76.198599999999999</v>
      </c>
      <c r="G1426" s="1" t="s">
        <v>62</v>
      </c>
      <c r="H1426" s="1">
        <v>2004</v>
      </c>
      <c r="I1426" s="1" t="s">
        <v>51</v>
      </c>
      <c r="J1426" s="1" t="s">
        <v>45</v>
      </c>
      <c r="K1426" s="1" t="s">
        <v>18</v>
      </c>
      <c r="L1426" s="4">
        <v>1090.5804000000001</v>
      </c>
      <c r="M1426">
        <f t="shared" si="110"/>
        <v>16</v>
      </c>
      <c r="N1426" t="str">
        <f t="shared" si="111"/>
        <v>Small</v>
      </c>
      <c r="O1426" t="str">
        <f t="shared" si="112"/>
        <v>Regular</v>
      </c>
      <c r="P1426">
        <f t="shared" si="113"/>
        <v>14</v>
      </c>
      <c r="Q1426">
        <f t="shared" ca="1" si="114"/>
        <v>22</v>
      </c>
      <c r="R1426" t="str">
        <f>IFERROR(VLOOKUP(J1426,#REF!, 2,0),"Unknown")</f>
        <v>Unknown</v>
      </c>
    </row>
    <row r="1427" spans="1:18" ht="12.5" x14ac:dyDescent="0.25">
      <c r="A1427" s="1" t="s">
        <v>487</v>
      </c>
      <c r="B1427" s="1">
        <v>16</v>
      </c>
      <c r="C1427" s="1" t="s">
        <v>20</v>
      </c>
      <c r="D1427" s="7">
        <v>6.5165046000000004E-2</v>
      </c>
      <c r="E1427" s="1" t="s">
        <v>14</v>
      </c>
      <c r="F1427" s="4">
        <v>79.398600000000002</v>
      </c>
      <c r="G1427" s="1" t="s">
        <v>15</v>
      </c>
      <c r="H1427" s="1">
        <v>1999</v>
      </c>
      <c r="I1427" s="1" t="s">
        <v>16</v>
      </c>
      <c r="J1427" s="1" t="s">
        <v>17</v>
      </c>
      <c r="K1427" s="1" t="s">
        <v>18</v>
      </c>
      <c r="L1427" s="4">
        <v>856.88459999999998</v>
      </c>
      <c r="M1427">
        <f t="shared" si="110"/>
        <v>16</v>
      </c>
      <c r="N1427" t="str">
        <f t="shared" si="111"/>
        <v>Medium</v>
      </c>
      <c r="O1427" t="str">
        <f t="shared" si="112"/>
        <v>Regular</v>
      </c>
      <c r="P1427">
        <f t="shared" si="113"/>
        <v>11</v>
      </c>
      <c r="Q1427">
        <f t="shared" ca="1" si="114"/>
        <v>27</v>
      </c>
      <c r="R1427" t="str">
        <f>IFERROR(VLOOKUP(J1427,#REF!, 2,0),"Unknown")</f>
        <v>Unknown</v>
      </c>
    </row>
    <row r="1428" spans="1:18" ht="12.5" x14ac:dyDescent="0.25">
      <c r="A1428" s="1" t="s">
        <v>487</v>
      </c>
      <c r="B1428" s="1">
        <v>16</v>
      </c>
      <c r="C1428" s="1" t="s">
        <v>20</v>
      </c>
      <c r="D1428" s="7">
        <v>6.5328932000000006E-2</v>
      </c>
      <c r="E1428" s="1" t="s">
        <v>14</v>
      </c>
      <c r="F1428" s="4">
        <v>78.498599999999996</v>
      </c>
      <c r="G1428" s="1" t="s">
        <v>22</v>
      </c>
      <c r="H1428" s="1">
        <v>2009</v>
      </c>
      <c r="I1428" s="1" t="s">
        <v>16</v>
      </c>
      <c r="J1428" s="1" t="s">
        <v>23</v>
      </c>
      <c r="K1428" s="1" t="s">
        <v>24</v>
      </c>
      <c r="L1428" s="4">
        <v>1791.6677999999999</v>
      </c>
      <c r="M1428">
        <f t="shared" si="110"/>
        <v>16</v>
      </c>
      <c r="N1428" t="str">
        <f t="shared" si="111"/>
        <v>Medium</v>
      </c>
      <c r="O1428" t="str">
        <f t="shared" si="112"/>
        <v>Regular</v>
      </c>
      <c r="P1428">
        <f t="shared" si="113"/>
        <v>23</v>
      </c>
      <c r="Q1428">
        <f t="shared" ca="1" si="114"/>
        <v>17</v>
      </c>
      <c r="R1428" t="str">
        <f>IFERROR(VLOOKUP(J1428,#REF!, 2,0),"Unknown")</f>
        <v>Unknown</v>
      </c>
    </row>
    <row r="1429" spans="1:18" ht="12.5" x14ac:dyDescent="0.25">
      <c r="A1429" s="1" t="s">
        <v>350</v>
      </c>
      <c r="C1429" s="1" t="s">
        <v>13</v>
      </c>
      <c r="D1429" s="7">
        <v>0.20469999999999999</v>
      </c>
      <c r="E1429" s="1" t="s">
        <v>43</v>
      </c>
      <c r="F1429" s="4">
        <v>76.867000000000004</v>
      </c>
      <c r="G1429" s="1" t="s">
        <v>67</v>
      </c>
      <c r="H1429" s="1">
        <v>1985</v>
      </c>
      <c r="I1429" s="1" t="s">
        <v>51</v>
      </c>
      <c r="J1429" s="1" t="s">
        <v>17</v>
      </c>
      <c r="K1429" s="1" t="s">
        <v>30</v>
      </c>
      <c r="L1429" s="4">
        <v>229.70099999999999</v>
      </c>
      <c r="M1429">
        <f t="shared" si="110"/>
        <v>12.857645184136201</v>
      </c>
      <c r="N1429" t="str">
        <f t="shared" si="111"/>
        <v>Small</v>
      </c>
      <c r="O1429" t="str">
        <f t="shared" si="112"/>
        <v>Low  Fat</v>
      </c>
      <c r="P1429">
        <f t="shared" si="113"/>
        <v>3</v>
      </c>
      <c r="Q1429">
        <f t="shared" ca="1" si="114"/>
        <v>41</v>
      </c>
      <c r="R1429" t="str">
        <f>IFERROR(VLOOKUP(J1429,#REF!, 2,0),"Unknown")</f>
        <v>Unknown</v>
      </c>
    </row>
    <row r="1430" spans="1:18" ht="12.5" x14ac:dyDescent="0.25">
      <c r="A1430" s="1" t="s">
        <v>350</v>
      </c>
      <c r="B1430" s="1">
        <v>15.6</v>
      </c>
      <c r="C1430" s="1" t="s">
        <v>13</v>
      </c>
      <c r="D1430" s="7">
        <v>0.117095014</v>
      </c>
      <c r="E1430" s="1" t="s">
        <v>43</v>
      </c>
      <c r="F1430" s="4">
        <v>78.066999999999993</v>
      </c>
      <c r="G1430" s="1" t="s">
        <v>15</v>
      </c>
      <c r="H1430" s="1">
        <v>1999</v>
      </c>
      <c r="I1430" s="1" t="s">
        <v>16</v>
      </c>
      <c r="J1430" s="1" t="s">
        <v>17</v>
      </c>
      <c r="K1430" s="1" t="s">
        <v>18</v>
      </c>
      <c r="L1430" s="4">
        <v>1148.5050000000001</v>
      </c>
      <c r="M1430">
        <f t="shared" si="110"/>
        <v>15.6</v>
      </c>
      <c r="N1430" t="str">
        <f t="shared" si="111"/>
        <v>Medium</v>
      </c>
      <c r="O1430" t="str">
        <f t="shared" si="112"/>
        <v>Low  Fat</v>
      </c>
      <c r="P1430">
        <f t="shared" si="113"/>
        <v>15</v>
      </c>
      <c r="Q1430">
        <f t="shared" ca="1" si="114"/>
        <v>27</v>
      </c>
      <c r="R1430" t="str">
        <f>IFERROR(VLOOKUP(J1430,#REF!, 2,0),"Unknown")</f>
        <v>Unknown</v>
      </c>
    </row>
    <row r="1431" spans="1:18" ht="12.5" x14ac:dyDescent="0.25">
      <c r="A1431" s="1" t="s">
        <v>350</v>
      </c>
      <c r="B1431" s="1">
        <v>15.6</v>
      </c>
      <c r="C1431" s="1" t="s">
        <v>13</v>
      </c>
      <c r="D1431" s="7">
        <v>0.116913245</v>
      </c>
      <c r="E1431" s="1" t="s">
        <v>43</v>
      </c>
      <c r="F1431" s="4">
        <v>78.167000000000002</v>
      </c>
      <c r="G1431" s="1" t="s">
        <v>50</v>
      </c>
      <c r="H1431" s="1">
        <v>1997</v>
      </c>
      <c r="I1431" s="1" t="s">
        <v>51</v>
      </c>
      <c r="J1431" s="1" t="s">
        <v>17</v>
      </c>
      <c r="K1431" s="1" t="s">
        <v>18</v>
      </c>
      <c r="L1431" s="4">
        <v>1837.6079999999999</v>
      </c>
      <c r="M1431">
        <f t="shared" si="110"/>
        <v>15.6</v>
      </c>
      <c r="N1431" t="str">
        <f t="shared" si="111"/>
        <v>Small</v>
      </c>
      <c r="O1431" t="str">
        <f t="shared" si="112"/>
        <v>Low  Fat</v>
      </c>
      <c r="P1431">
        <f t="shared" si="113"/>
        <v>24</v>
      </c>
      <c r="Q1431">
        <f t="shared" ca="1" si="114"/>
        <v>29</v>
      </c>
      <c r="R1431" t="str">
        <f>IFERROR(VLOOKUP(J1431,#REF!, 2,0),"Unknown")</f>
        <v>Unknown</v>
      </c>
    </row>
    <row r="1432" spans="1:18" ht="12.5" x14ac:dyDescent="0.25">
      <c r="A1432" s="1" t="s">
        <v>350</v>
      </c>
      <c r="B1432" s="1">
        <v>15.6</v>
      </c>
      <c r="C1432" s="1" t="s">
        <v>13</v>
      </c>
      <c r="D1432" s="7">
        <v>0.19568880299999999</v>
      </c>
      <c r="E1432" s="1" t="s">
        <v>43</v>
      </c>
      <c r="F1432" s="4">
        <v>77.367000000000004</v>
      </c>
      <c r="G1432" s="1" t="s">
        <v>29</v>
      </c>
      <c r="H1432" s="1">
        <v>1998</v>
      </c>
      <c r="J1432" s="1" t="s">
        <v>23</v>
      </c>
      <c r="K1432" s="1" t="s">
        <v>30</v>
      </c>
      <c r="L1432" s="4">
        <v>153.13399999999999</v>
      </c>
      <c r="M1432">
        <f t="shared" si="110"/>
        <v>15.6</v>
      </c>
      <c r="N1432" t="str">
        <f t="shared" si="111"/>
        <v>Small</v>
      </c>
      <c r="O1432" t="str">
        <f t="shared" si="112"/>
        <v>Low  Fat</v>
      </c>
      <c r="P1432">
        <f t="shared" si="113"/>
        <v>2</v>
      </c>
      <c r="Q1432">
        <f t="shared" ca="1" si="114"/>
        <v>28</v>
      </c>
      <c r="R1432" t="str">
        <f>IFERROR(VLOOKUP(J1432,#REF!, 2,0),"Unknown")</f>
        <v>Unknown</v>
      </c>
    </row>
    <row r="1433" spans="1:18" ht="12.5" x14ac:dyDescent="0.25">
      <c r="A1433" s="1" t="s">
        <v>350</v>
      </c>
      <c r="B1433" s="1">
        <v>15.6</v>
      </c>
      <c r="C1433" s="1" t="s">
        <v>13</v>
      </c>
      <c r="D1433" s="7">
        <v>0.117574554</v>
      </c>
      <c r="E1433" s="1" t="s">
        <v>43</v>
      </c>
      <c r="F1433" s="4">
        <v>75.667000000000002</v>
      </c>
      <c r="G1433" s="1" t="s">
        <v>47</v>
      </c>
      <c r="H1433" s="1">
        <v>2007</v>
      </c>
      <c r="J1433" s="1" t="s">
        <v>45</v>
      </c>
      <c r="K1433" s="1" t="s">
        <v>18</v>
      </c>
      <c r="L1433" s="4">
        <v>1301.6389999999999</v>
      </c>
      <c r="M1433">
        <f t="shared" si="110"/>
        <v>15.6</v>
      </c>
      <c r="N1433" t="str">
        <f t="shared" si="111"/>
        <v>Small</v>
      </c>
      <c r="O1433" t="str">
        <f t="shared" si="112"/>
        <v>Low  Fat</v>
      </c>
      <c r="P1433">
        <f t="shared" si="113"/>
        <v>17</v>
      </c>
      <c r="Q1433">
        <f t="shared" ca="1" si="114"/>
        <v>19</v>
      </c>
      <c r="R1433" t="str">
        <f>IFERROR(VLOOKUP(J1433,#REF!, 2,0),"Unknown")</f>
        <v>Unknown</v>
      </c>
    </row>
    <row r="1434" spans="1:18" ht="12.5" x14ac:dyDescent="0.25">
      <c r="A1434" s="1" t="s">
        <v>350</v>
      </c>
      <c r="C1434" s="1" t="s">
        <v>13</v>
      </c>
      <c r="D1434" s="7">
        <v>0.116347087</v>
      </c>
      <c r="E1434" s="1" t="s">
        <v>43</v>
      </c>
      <c r="F1434" s="4">
        <v>76.867000000000004</v>
      </c>
      <c r="G1434" s="1" t="s">
        <v>40</v>
      </c>
      <c r="H1434" s="1">
        <v>1985</v>
      </c>
      <c r="I1434" s="1" t="s">
        <v>16</v>
      </c>
      <c r="J1434" s="1" t="s">
        <v>23</v>
      </c>
      <c r="K1434" s="1" t="s">
        <v>41</v>
      </c>
      <c r="L1434" s="4">
        <v>2526.7109999999998</v>
      </c>
      <c r="M1434">
        <f t="shared" si="110"/>
        <v>12.857645184136201</v>
      </c>
      <c r="N1434" t="str">
        <f t="shared" si="111"/>
        <v>Medium</v>
      </c>
      <c r="O1434" t="str">
        <f t="shared" si="112"/>
        <v>Low  Fat</v>
      </c>
      <c r="P1434">
        <f t="shared" si="113"/>
        <v>33</v>
      </c>
      <c r="Q1434">
        <f t="shared" ca="1" si="114"/>
        <v>41</v>
      </c>
      <c r="R1434" t="str">
        <f>IFERROR(VLOOKUP(J1434,#REF!, 2,0),"Unknown")</f>
        <v>Unknown</v>
      </c>
    </row>
    <row r="1435" spans="1:18" ht="12.5" x14ac:dyDescent="0.25">
      <c r="A1435" s="1" t="s">
        <v>350</v>
      </c>
      <c r="B1435" s="1">
        <v>15.6</v>
      </c>
      <c r="C1435" s="1" t="s">
        <v>13</v>
      </c>
      <c r="D1435" s="7">
        <v>0.116815953</v>
      </c>
      <c r="E1435" s="1" t="s">
        <v>43</v>
      </c>
      <c r="F1435" s="4">
        <v>75.566999999999993</v>
      </c>
      <c r="G1435" s="1" t="s">
        <v>33</v>
      </c>
      <c r="H1435" s="1">
        <v>1987</v>
      </c>
      <c r="I1435" s="1" t="s">
        <v>34</v>
      </c>
      <c r="J1435" s="1" t="s">
        <v>23</v>
      </c>
      <c r="K1435" s="1" t="s">
        <v>18</v>
      </c>
      <c r="L1435" s="4">
        <v>1684.4739999999999</v>
      </c>
      <c r="M1435">
        <f t="shared" si="110"/>
        <v>15.6</v>
      </c>
      <c r="N1435" t="str">
        <f t="shared" si="111"/>
        <v>High</v>
      </c>
      <c r="O1435" t="str">
        <f t="shared" si="112"/>
        <v>Low  Fat</v>
      </c>
      <c r="P1435">
        <f t="shared" si="113"/>
        <v>22</v>
      </c>
      <c r="Q1435">
        <f t="shared" ca="1" si="114"/>
        <v>39</v>
      </c>
      <c r="R1435" t="str">
        <f>IFERROR(VLOOKUP(J1435,#REF!, 2,0),"Unknown")</f>
        <v>Unknown</v>
      </c>
    </row>
    <row r="1436" spans="1:18" ht="12.5" x14ac:dyDescent="0.25">
      <c r="A1436" s="1" t="s">
        <v>857</v>
      </c>
      <c r="B1436" s="1">
        <v>15.6</v>
      </c>
      <c r="C1436" s="1" t="s">
        <v>13</v>
      </c>
      <c r="D1436" s="7">
        <v>0</v>
      </c>
      <c r="E1436" s="1" t="s">
        <v>28</v>
      </c>
      <c r="F1436" s="4">
        <v>111.95180000000001</v>
      </c>
      <c r="G1436" s="1" t="s">
        <v>15</v>
      </c>
      <c r="H1436" s="1">
        <v>1999</v>
      </c>
      <c r="I1436" s="1" t="s">
        <v>16</v>
      </c>
      <c r="J1436" s="1" t="s">
        <v>17</v>
      </c>
      <c r="K1436" s="1" t="s">
        <v>18</v>
      </c>
      <c r="L1436" s="4">
        <v>2163.1842000000001</v>
      </c>
      <c r="M1436">
        <f t="shared" si="110"/>
        <v>15.6</v>
      </c>
      <c r="N1436" t="str">
        <f t="shared" si="111"/>
        <v>Medium</v>
      </c>
      <c r="O1436" t="str">
        <f t="shared" si="112"/>
        <v>Low  Fat</v>
      </c>
      <c r="P1436">
        <f t="shared" si="113"/>
        <v>19</v>
      </c>
      <c r="Q1436">
        <f t="shared" ca="1" si="114"/>
        <v>27</v>
      </c>
      <c r="R1436" t="str">
        <f>IFERROR(VLOOKUP(J1436,#REF!, 2,0),"Unknown")</f>
        <v>Unknown</v>
      </c>
    </row>
    <row r="1437" spans="1:18" ht="12.5" x14ac:dyDescent="0.25">
      <c r="A1437" s="1" t="s">
        <v>857</v>
      </c>
      <c r="B1437" s="1">
        <v>15.6</v>
      </c>
      <c r="C1437" s="1" t="s">
        <v>13</v>
      </c>
      <c r="D1437" s="7">
        <v>0.172453254</v>
      </c>
      <c r="E1437" s="1" t="s">
        <v>28</v>
      </c>
      <c r="F1437" s="4">
        <v>115.15179999999999</v>
      </c>
      <c r="G1437" s="1" t="s">
        <v>33</v>
      </c>
      <c r="H1437" s="1">
        <v>1987</v>
      </c>
      <c r="I1437" s="1" t="s">
        <v>34</v>
      </c>
      <c r="J1437" s="1" t="s">
        <v>23</v>
      </c>
      <c r="K1437" s="1" t="s">
        <v>18</v>
      </c>
      <c r="L1437" s="4">
        <v>683.11080000000004</v>
      </c>
      <c r="M1437">
        <f t="shared" si="110"/>
        <v>15.6</v>
      </c>
      <c r="N1437" t="str">
        <f t="shared" si="111"/>
        <v>High</v>
      </c>
      <c r="O1437" t="str">
        <f t="shared" si="112"/>
        <v>Low  Fat</v>
      </c>
      <c r="P1437">
        <f t="shared" si="113"/>
        <v>6</v>
      </c>
      <c r="Q1437">
        <f t="shared" ca="1" si="114"/>
        <v>39</v>
      </c>
      <c r="R1437" t="str">
        <f>IFERROR(VLOOKUP(J1437,#REF!, 2,0),"Unknown")</f>
        <v>Unknown</v>
      </c>
    </row>
    <row r="1438" spans="1:18" ht="12.5" x14ac:dyDescent="0.25">
      <c r="A1438" s="1" t="s">
        <v>857</v>
      </c>
      <c r="C1438" s="1" t="s">
        <v>13</v>
      </c>
      <c r="D1438" s="7">
        <v>0.17176107700000001</v>
      </c>
      <c r="E1438" s="1" t="s">
        <v>28</v>
      </c>
      <c r="F1438" s="4">
        <v>115.7518</v>
      </c>
      <c r="G1438" s="1" t="s">
        <v>40</v>
      </c>
      <c r="H1438" s="1">
        <v>1985</v>
      </c>
      <c r="I1438" s="1" t="s">
        <v>16</v>
      </c>
      <c r="J1438" s="1" t="s">
        <v>23</v>
      </c>
      <c r="K1438" s="1" t="s">
        <v>41</v>
      </c>
      <c r="L1438" s="4">
        <v>5351.0346</v>
      </c>
      <c r="M1438">
        <f t="shared" si="110"/>
        <v>12.857645184136201</v>
      </c>
      <c r="N1438" t="str">
        <f t="shared" si="111"/>
        <v>Medium</v>
      </c>
      <c r="O1438" t="str">
        <f t="shared" si="112"/>
        <v>Low  Fat</v>
      </c>
      <c r="P1438">
        <f t="shared" si="113"/>
        <v>46</v>
      </c>
      <c r="Q1438">
        <f t="shared" ca="1" si="114"/>
        <v>41</v>
      </c>
      <c r="R1438" t="str">
        <f>IFERROR(VLOOKUP(J1438,#REF!, 2,0),"Unknown")</f>
        <v>Unknown</v>
      </c>
    </row>
    <row r="1439" spans="1:18" ht="12.5" x14ac:dyDescent="0.25">
      <c r="A1439" s="1" t="s">
        <v>857</v>
      </c>
      <c r="B1439" s="1">
        <v>15.6</v>
      </c>
      <c r="C1439" s="1" t="s">
        <v>13</v>
      </c>
      <c r="D1439" s="7">
        <v>0.17294691600000001</v>
      </c>
      <c r="E1439" s="1" t="s">
        <v>28</v>
      </c>
      <c r="F1439" s="4">
        <v>114.15179999999999</v>
      </c>
      <c r="G1439" s="1" t="s">
        <v>44</v>
      </c>
      <c r="H1439" s="1">
        <v>2002</v>
      </c>
      <c r="J1439" s="1" t="s">
        <v>45</v>
      </c>
      <c r="K1439" s="1" t="s">
        <v>18</v>
      </c>
      <c r="L1439" s="4">
        <v>1821.6288</v>
      </c>
      <c r="M1439">
        <f t="shared" si="110"/>
        <v>15.6</v>
      </c>
      <c r="N1439" t="str">
        <f t="shared" si="111"/>
        <v>Small</v>
      </c>
      <c r="O1439" t="str">
        <f t="shared" si="112"/>
        <v>Low  Fat</v>
      </c>
      <c r="P1439">
        <f t="shared" si="113"/>
        <v>16</v>
      </c>
      <c r="Q1439">
        <f t="shared" ca="1" si="114"/>
        <v>24</v>
      </c>
      <c r="R1439" t="str">
        <f>IFERROR(VLOOKUP(J1439,#REF!, 2,0),"Unknown")</f>
        <v>Unknown</v>
      </c>
    </row>
    <row r="1440" spans="1:18" ht="12.5" x14ac:dyDescent="0.25">
      <c r="A1440" s="1" t="s">
        <v>857</v>
      </c>
      <c r="B1440" s="1">
        <v>15.6</v>
      </c>
      <c r="C1440" s="1" t="s">
        <v>13</v>
      </c>
      <c r="D1440" s="7">
        <v>0.173573164</v>
      </c>
      <c r="E1440" s="1" t="s">
        <v>28</v>
      </c>
      <c r="F1440" s="4">
        <v>114.45180000000001</v>
      </c>
      <c r="G1440" s="1" t="s">
        <v>47</v>
      </c>
      <c r="H1440" s="1">
        <v>2007</v>
      </c>
      <c r="J1440" s="1" t="s">
        <v>45</v>
      </c>
      <c r="K1440" s="1" t="s">
        <v>18</v>
      </c>
      <c r="L1440" s="4">
        <v>2390.8878</v>
      </c>
      <c r="M1440">
        <f t="shared" si="110"/>
        <v>15.6</v>
      </c>
      <c r="N1440" t="str">
        <f t="shared" si="111"/>
        <v>Small</v>
      </c>
      <c r="O1440" t="str">
        <f t="shared" si="112"/>
        <v>Low  Fat</v>
      </c>
      <c r="P1440">
        <f t="shared" si="113"/>
        <v>21</v>
      </c>
      <c r="Q1440">
        <f t="shared" ca="1" si="114"/>
        <v>19</v>
      </c>
      <c r="R1440" t="str">
        <f>IFERROR(VLOOKUP(J1440,#REF!, 2,0),"Unknown")</f>
        <v>Unknown</v>
      </c>
    </row>
    <row r="1441" spans="1:18" ht="12.5" x14ac:dyDescent="0.25">
      <c r="A1441" s="1" t="s">
        <v>857</v>
      </c>
      <c r="B1441" s="1">
        <v>15.6</v>
      </c>
      <c r="C1441" s="1" t="s">
        <v>13</v>
      </c>
      <c r="D1441" s="7">
        <v>0.17259688500000001</v>
      </c>
      <c r="E1441" s="1" t="s">
        <v>28</v>
      </c>
      <c r="F1441" s="4">
        <v>114.8518</v>
      </c>
      <c r="G1441" s="1" t="s">
        <v>50</v>
      </c>
      <c r="H1441" s="1">
        <v>1997</v>
      </c>
      <c r="I1441" s="1" t="s">
        <v>51</v>
      </c>
      <c r="J1441" s="1" t="s">
        <v>17</v>
      </c>
      <c r="K1441" s="1" t="s">
        <v>18</v>
      </c>
      <c r="L1441" s="4">
        <v>2163.1842000000001</v>
      </c>
      <c r="M1441">
        <f t="shared" si="110"/>
        <v>15.6</v>
      </c>
      <c r="N1441" t="str">
        <f t="shared" si="111"/>
        <v>Small</v>
      </c>
      <c r="O1441" t="str">
        <f t="shared" si="112"/>
        <v>Low  Fat</v>
      </c>
      <c r="P1441">
        <f t="shared" si="113"/>
        <v>19</v>
      </c>
      <c r="Q1441">
        <f t="shared" ca="1" si="114"/>
        <v>29</v>
      </c>
      <c r="R1441" t="str">
        <f>IFERROR(VLOOKUP(J1441,#REF!, 2,0),"Unknown")</f>
        <v>Unknown</v>
      </c>
    </row>
    <row r="1442" spans="1:18" ht="12.5" x14ac:dyDescent="0.25">
      <c r="A1442" s="1" t="s">
        <v>1127</v>
      </c>
      <c r="B1442" s="1">
        <v>17</v>
      </c>
      <c r="C1442" s="1" t="s">
        <v>13</v>
      </c>
      <c r="D1442" s="7">
        <v>0.136286138</v>
      </c>
      <c r="E1442" s="1" t="s">
        <v>28</v>
      </c>
      <c r="F1442" s="4">
        <v>170.91059999999999</v>
      </c>
      <c r="G1442" s="1" t="s">
        <v>22</v>
      </c>
      <c r="H1442" s="1">
        <v>2009</v>
      </c>
      <c r="I1442" s="1" t="s">
        <v>16</v>
      </c>
      <c r="J1442" s="1" t="s">
        <v>23</v>
      </c>
      <c r="K1442" s="1" t="s">
        <v>24</v>
      </c>
      <c r="L1442" s="4">
        <v>1197.7742000000001</v>
      </c>
      <c r="M1442">
        <f t="shared" si="110"/>
        <v>17</v>
      </c>
      <c r="N1442" t="str">
        <f t="shared" si="111"/>
        <v>Medium</v>
      </c>
      <c r="O1442" t="str">
        <f t="shared" si="112"/>
        <v>Low  Fat</v>
      </c>
      <c r="P1442">
        <f t="shared" si="113"/>
        <v>7</v>
      </c>
      <c r="Q1442">
        <f t="shared" ca="1" si="114"/>
        <v>17</v>
      </c>
      <c r="R1442" t="str">
        <f>IFERROR(VLOOKUP(J1442,#REF!, 2,0),"Unknown")</f>
        <v>Unknown</v>
      </c>
    </row>
    <row r="1443" spans="1:18" ht="12.5" x14ac:dyDescent="0.25">
      <c r="A1443" s="1" t="s">
        <v>1127</v>
      </c>
      <c r="C1443" s="1" t="s">
        <v>13</v>
      </c>
      <c r="D1443" s="7">
        <v>0.23765134399999999</v>
      </c>
      <c r="E1443" s="1" t="s">
        <v>28</v>
      </c>
      <c r="F1443" s="4">
        <v>170.2106</v>
      </c>
      <c r="G1443" s="1" t="s">
        <v>67</v>
      </c>
      <c r="H1443" s="1">
        <v>1985</v>
      </c>
      <c r="I1443" s="1" t="s">
        <v>51</v>
      </c>
      <c r="J1443" s="1" t="s">
        <v>17</v>
      </c>
      <c r="K1443" s="1" t="s">
        <v>30</v>
      </c>
      <c r="L1443" s="4">
        <v>171.11060000000001</v>
      </c>
      <c r="M1443">
        <f t="shared" si="110"/>
        <v>12.857645184136201</v>
      </c>
      <c r="N1443" t="str">
        <f t="shared" si="111"/>
        <v>Small</v>
      </c>
      <c r="O1443" t="str">
        <f t="shared" si="112"/>
        <v>Low  Fat</v>
      </c>
      <c r="P1443">
        <f t="shared" si="113"/>
        <v>1</v>
      </c>
      <c r="Q1443">
        <f t="shared" ca="1" si="114"/>
        <v>41</v>
      </c>
      <c r="R1443" t="str">
        <f>IFERROR(VLOOKUP(J1443,#REF!, 2,0),"Unknown")</f>
        <v>Unknown</v>
      </c>
    </row>
    <row r="1444" spans="1:18" ht="12.5" x14ac:dyDescent="0.25">
      <c r="A1444" s="1" t="s">
        <v>1127</v>
      </c>
      <c r="B1444" s="1">
        <v>17</v>
      </c>
      <c r="C1444" s="1" t="s">
        <v>13</v>
      </c>
      <c r="D1444" s="7">
        <v>0.13570755300000001</v>
      </c>
      <c r="E1444" s="1" t="s">
        <v>28</v>
      </c>
      <c r="F1444" s="4">
        <v>172.51060000000001</v>
      </c>
      <c r="G1444" s="1" t="s">
        <v>62</v>
      </c>
      <c r="H1444" s="1">
        <v>2004</v>
      </c>
      <c r="I1444" s="1" t="s">
        <v>51</v>
      </c>
      <c r="J1444" s="1" t="s">
        <v>45</v>
      </c>
      <c r="K1444" s="1" t="s">
        <v>18</v>
      </c>
      <c r="L1444" s="4">
        <v>2053.3272000000002</v>
      </c>
      <c r="M1444">
        <f t="shared" si="110"/>
        <v>17</v>
      </c>
      <c r="N1444" t="str">
        <f t="shared" si="111"/>
        <v>Small</v>
      </c>
      <c r="O1444" t="str">
        <f t="shared" si="112"/>
        <v>Low  Fat</v>
      </c>
      <c r="P1444">
        <f t="shared" si="113"/>
        <v>12</v>
      </c>
      <c r="Q1444">
        <f t="shared" ca="1" si="114"/>
        <v>22</v>
      </c>
      <c r="R1444" t="str">
        <f>IFERROR(VLOOKUP(J1444,#REF!, 2,0),"Unknown")</f>
        <v>Unknown</v>
      </c>
    </row>
    <row r="1445" spans="1:18" ht="12.5" x14ac:dyDescent="0.25">
      <c r="A1445" s="1" t="s">
        <v>1127</v>
      </c>
      <c r="C1445" s="1" t="s">
        <v>13</v>
      </c>
      <c r="D1445" s="7">
        <v>0.13507592400000001</v>
      </c>
      <c r="E1445" s="1" t="s">
        <v>28</v>
      </c>
      <c r="F1445" s="4">
        <v>170.31059999999999</v>
      </c>
      <c r="G1445" s="1" t="s">
        <v>40</v>
      </c>
      <c r="H1445" s="1">
        <v>1985</v>
      </c>
      <c r="I1445" s="1" t="s">
        <v>16</v>
      </c>
      <c r="J1445" s="1" t="s">
        <v>23</v>
      </c>
      <c r="K1445" s="1" t="s">
        <v>41</v>
      </c>
      <c r="L1445" s="4">
        <v>3422.212</v>
      </c>
      <c r="M1445">
        <f t="shared" si="110"/>
        <v>12.857645184136201</v>
      </c>
      <c r="N1445" t="str">
        <f t="shared" si="111"/>
        <v>Medium</v>
      </c>
      <c r="O1445" t="str">
        <f t="shared" si="112"/>
        <v>Low  Fat</v>
      </c>
      <c r="P1445">
        <f t="shared" si="113"/>
        <v>20</v>
      </c>
      <c r="Q1445">
        <f t="shared" ca="1" si="114"/>
        <v>41</v>
      </c>
      <c r="R1445" t="str">
        <f>IFERROR(VLOOKUP(J1445,#REF!, 2,0),"Unknown")</f>
        <v>Unknown</v>
      </c>
    </row>
    <row r="1446" spans="1:18" ht="12.5" x14ac:dyDescent="0.25">
      <c r="A1446" s="1" t="s">
        <v>1127</v>
      </c>
      <c r="B1446" s="1">
        <v>17</v>
      </c>
      <c r="C1446" s="1" t="s">
        <v>13</v>
      </c>
      <c r="D1446" s="7">
        <v>0.13600848900000001</v>
      </c>
      <c r="E1446" s="1" t="s">
        <v>28</v>
      </c>
      <c r="F1446" s="4">
        <v>171.7106</v>
      </c>
      <c r="G1446" s="1" t="s">
        <v>44</v>
      </c>
      <c r="H1446" s="1">
        <v>2002</v>
      </c>
      <c r="J1446" s="1" t="s">
        <v>45</v>
      </c>
      <c r="K1446" s="1" t="s">
        <v>18</v>
      </c>
      <c r="L1446" s="4">
        <v>1711.106</v>
      </c>
      <c r="M1446">
        <f t="shared" si="110"/>
        <v>17</v>
      </c>
      <c r="N1446" t="str">
        <f t="shared" si="111"/>
        <v>Small</v>
      </c>
      <c r="O1446" t="str">
        <f t="shared" si="112"/>
        <v>Low  Fat</v>
      </c>
      <c r="P1446">
        <f t="shared" si="113"/>
        <v>10</v>
      </c>
      <c r="Q1446">
        <f t="shared" ca="1" si="114"/>
        <v>24</v>
      </c>
      <c r="R1446" t="str">
        <f>IFERROR(VLOOKUP(J1446,#REF!, 2,0),"Unknown")</f>
        <v>Unknown</v>
      </c>
    </row>
    <row r="1447" spans="1:18" ht="12.5" x14ac:dyDescent="0.25">
      <c r="A1447" s="1" t="s">
        <v>1127</v>
      </c>
      <c r="B1447" s="1">
        <v>17</v>
      </c>
      <c r="C1447" s="1" t="s">
        <v>13</v>
      </c>
      <c r="D1447" s="7">
        <v>0.13594424699999999</v>
      </c>
      <c r="E1447" s="1" t="s">
        <v>28</v>
      </c>
      <c r="F1447" s="4">
        <v>171.51060000000001</v>
      </c>
      <c r="G1447" s="1" t="s">
        <v>15</v>
      </c>
      <c r="H1447" s="1">
        <v>1999</v>
      </c>
      <c r="I1447" s="1" t="s">
        <v>16</v>
      </c>
      <c r="J1447" s="1" t="s">
        <v>17</v>
      </c>
      <c r="K1447" s="1" t="s">
        <v>18</v>
      </c>
      <c r="L1447" s="4">
        <v>1539.9954</v>
      </c>
      <c r="M1447">
        <f t="shared" si="110"/>
        <v>17</v>
      </c>
      <c r="N1447" t="str">
        <f t="shared" si="111"/>
        <v>Medium</v>
      </c>
      <c r="O1447" t="str">
        <f t="shared" si="112"/>
        <v>Low  Fat</v>
      </c>
      <c r="P1447">
        <f t="shared" si="113"/>
        <v>9</v>
      </c>
      <c r="Q1447">
        <f t="shared" ca="1" si="114"/>
        <v>27</v>
      </c>
      <c r="R1447" t="str">
        <f>IFERROR(VLOOKUP(J1447,#REF!, 2,0),"Unknown")</f>
        <v>Unknown</v>
      </c>
    </row>
    <row r="1448" spans="1:18" ht="12.5" x14ac:dyDescent="0.25">
      <c r="A1448" s="1" t="s">
        <v>112</v>
      </c>
      <c r="B1448" s="1">
        <v>17.7</v>
      </c>
      <c r="C1448" s="1" t="s">
        <v>92</v>
      </c>
      <c r="D1448" s="7">
        <v>0.19506822600000001</v>
      </c>
      <c r="E1448" s="1" t="s">
        <v>38</v>
      </c>
      <c r="F1448" s="4">
        <v>185.42660000000001</v>
      </c>
      <c r="G1448" s="1" t="s">
        <v>29</v>
      </c>
      <c r="H1448" s="1">
        <v>1998</v>
      </c>
      <c r="J1448" s="1" t="s">
        <v>23</v>
      </c>
      <c r="K1448" s="1" t="s">
        <v>30</v>
      </c>
      <c r="L1448" s="4">
        <v>184.42660000000001</v>
      </c>
      <c r="M1448">
        <f t="shared" si="110"/>
        <v>17.7</v>
      </c>
      <c r="N1448" t="str">
        <f t="shared" si="111"/>
        <v>Small</v>
      </c>
      <c r="O1448" t="str">
        <f t="shared" si="112"/>
        <v>Low  Fat</v>
      </c>
      <c r="P1448">
        <f t="shared" si="113"/>
        <v>1</v>
      </c>
      <c r="Q1448">
        <f t="shared" ca="1" si="114"/>
        <v>28</v>
      </c>
      <c r="R1448" t="str">
        <f>IFERROR(VLOOKUP(J1448,#REF!, 2,0),"Unknown")</f>
        <v>Unknown</v>
      </c>
    </row>
    <row r="1449" spans="1:18" ht="12.5" x14ac:dyDescent="0.25">
      <c r="A1449" s="1" t="s">
        <v>112</v>
      </c>
      <c r="C1449" s="1" t="s">
        <v>13</v>
      </c>
      <c r="D1449" s="7">
        <v>0.115978122</v>
      </c>
      <c r="E1449" s="1" t="s">
        <v>38</v>
      </c>
      <c r="F1449" s="4">
        <v>183.42660000000001</v>
      </c>
      <c r="G1449" s="1" t="s">
        <v>40</v>
      </c>
      <c r="H1449" s="1">
        <v>1985</v>
      </c>
      <c r="I1449" s="1" t="s">
        <v>16</v>
      </c>
      <c r="J1449" s="1" t="s">
        <v>23</v>
      </c>
      <c r="K1449" s="1" t="s">
        <v>41</v>
      </c>
      <c r="L1449" s="4">
        <v>7192.6373999999996</v>
      </c>
      <c r="M1449">
        <f t="shared" si="110"/>
        <v>12.857645184136201</v>
      </c>
      <c r="N1449" t="str">
        <f t="shared" si="111"/>
        <v>Medium</v>
      </c>
      <c r="O1449" t="str">
        <f t="shared" si="112"/>
        <v>Low  Fat</v>
      </c>
      <c r="P1449">
        <f t="shared" si="113"/>
        <v>39</v>
      </c>
      <c r="Q1449">
        <f t="shared" ca="1" si="114"/>
        <v>41</v>
      </c>
      <c r="R1449" t="str">
        <f>IFERROR(VLOOKUP(J1449,#REF!, 2,0),"Unknown")</f>
        <v>Unknown</v>
      </c>
    </row>
    <row r="1450" spans="1:18" ht="12.5" x14ac:dyDescent="0.25">
      <c r="A1450" s="1" t="s">
        <v>112</v>
      </c>
      <c r="B1450" s="1">
        <v>17.7</v>
      </c>
      <c r="C1450" s="1" t="s">
        <v>13</v>
      </c>
      <c r="D1450" s="7">
        <v>0.11644549999999999</v>
      </c>
      <c r="E1450" s="1" t="s">
        <v>38</v>
      </c>
      <c r="F1450" s="4">
        <v>182.82660000000001</v>
      </c>
      <c r="G1450" s="1" t="s">
        <v>33</v>
      </c>
      <c r="H1450" s="1">
        <v>1987</v>
      </c>
      <c r="I1450" s="1" t="s">
        <v>34</v>
      </c>
      <c r="J1450" s="1" t="s">
        <v>23</v>
      </c>
      <c r="K1450" s="1" t="s">
        <v>18</v>
      </c>
      <c r="L1450" s="4">
        <v>5163.9448000000002</v>
      </c>
      <c r="M1450">
        <f t="shared" si="110"/>
        <v>17.7</v>
      </c>
      <c r="N1450" t="str">
        <f t="shared" si="111"/>
        <v>High</v>
      </c>
      <c r="O1450" t="str">
        <f t="shared" si="112"/>
        <v>Low  Fat</v>
      </c>
      <c r="P1450">
        <f t="shared" si="113"/>
        <v>28</v>
      </c>
      <c r="Q1450">
        <f t="shared" ca="1" si="114"/>
        <v>39</v>
      </c>
      <c r="R1450" t="str">
        <f>IFERROR(VLOOKUP(J1450,#REF!, 2,0),"Unknown")</f>
        <v>Unknown</v>
      </c>
    </row>
    <row r="1451" spans="1:18" ht="12.5" x14ac:dyDescent="0.25">
      <c r="A1451" s="1" t="s">
        <v>112</v>
      </c>
      <c r="B1451" s="1">
        <v>17.7</v>
      </c>
      <c r="C1451" s="1" t="s">
        <v>13</v>
      </c>
      <c r="D1451" s="7">
        <v>0.116520447</v>
      </c>
      <c r="E1451" s="1" t="s">
        <v>38</v>
      </c>
      <c r="F1451" s="4">
        <v>186.0266</v>
      </c>
      <c r="G1451" s="1" t="s">
        <v>62</v>
      </c>
      <c r="H1451" s="1">
        <v>2004</v>
      </c>
      <c r="I1451" s="1" t="s">
        <v>51</v>
      </c>
      <c r="J1451" s="1" t="s">
        <v>45</v>
      </c>
      <c r="K1451" s="1" t="s">
        <v>18</v>
      </c>
      <c r="L1451" s="4">
        <v>2950.8256000000001</v>
      </c>
      <c r="M1451">
        <f t="shared" si="110"/>
        <v>17.7</v>
      </c>
      <c r="N1451" t="str">
        <f t="shared" si="111"/>
        <v>Small</v>
      </c>
      <c r="O1451" t="str">
        <f t="shared" si="112"/>
        <v>Low  Fat</v>
      </c>
      <c r="P1451">
        <f t="shared" si="113"/>
        <v>16</v>
      </c>
      <c r="Q1451">
        <f t="shared" ca="1" si="114"/>
        <v>22</v>
      </c>
      <c r="R1451" t="str">
        <f>IFERROR(VLOOKUP(J1451,#REF!, 2,0),"Unknown")</f>
        <v>Unknown</v>
      </c>
    </row>
    <row r="1452" spans="1:18" ht="12.5" x14ac:dyDescent="0.25">
      <c r="A1452" s="1" t="s">
        <v>112</v>
      </c>
      <c r="B1452" s="1">
        <v>17.7</v>
      </c>
      <c r="C1452" s="1" t="s">
        <v>13</v>
      </c>
      <c r="D1452" s="7">
        <v>0.116542484</v>
      </c>
      <c r="E1452" s="1" t="s">
        <v>38</v>
      </c>
      <c r="F1452" s="4">
        <v>182.6266</v>
      </c>
      <c r="G1452" s="1" t="s">
        <v>50</v>
      </c>
      <c r="H1452" s="1">
        <v>1997</v>
      </c>
      <c r="I1452" s="1" t="s">
        <v>51</v>
      </c>
      <c r="J1452" s="1" t="s">
        <v>17</v>
      </c>
      <c r="K1452" s="1" t="s">
        <v>18</v>
      </c>
      <c r="L1452" s="4">
        <v>3504.1053999999999</v>
      </c>
      <c r="M1452">
        <f t="shared" si="110"/>
        <v>17.7</v>
      </c>
      <c r="N1452" t="str">
        <f t="shared" si="111"/>
        <v>Small</v>
      </c>
      <c r="O1452" t="str">
        <f t="shared" si="112"/>
        <v>Low  Fat</v>
      </c>
      <c r="P1452">
        <f t="shared" si="113"/>
        <v>19</v>
      </c>
      <c r="Q1452">
        <f t="shared" ca="1" si="114"/>
        <v>29</v>
      </c>
      <c r="R1452" t="str">
        <f>IFERROR(VLOOKUP(J1452,#REF!, 2,0),"Unknown")</f>
        <v>Unknown</v>
      </c>
    </row>
    <row r="1453" spans="1:18" ht="12.5" x14ac:dyDescent="0.25">
      <c r="A1453" s="1" t="s">
        <v>112</v>
      </c>
      <c r="B1453" s="1">
        <v>17.7</v>
      </c>
      <c r="C1453" s="1" t="s">
        <v>13</v>
      </c>
      <c r="D1453" s="7">
        <v>0.11720169599999999</v>
      </c>
      <c r="E1453" s="1" t="s">
        <v>38</v>
      </c>
      <c r="F1453" s="4">
        <v>184.0266</v>
      </c>
      <c r="G1453" s="1" t="s">
        <v>47</v>
      </c>
      <c r="H1453" s="1">
        <v>2007</v>
      </c>
      <c r="J1453" s="1" t="s">
        <v>45</v>
      </c>
      <c r="K1453" s="1" t="s">
        <v>18</v>
      </c>
      <c r="L1453" s="4">
        <v>2397.5457999999999</v>
      </c>
      <c r="M1453">
        <f t="shared" si="110"/>
        <v>17.7</v>
      </c>
      <c r="N1453" t="str">
        <f t="shared" si="111"/>
        <v>Small</v>
      </c>
      <c r="O1453" t="str">
        <f t="shared" si="112"/>
        <v>Low  Fat</v>
      </c>
      <c r="P1453">
        <f t="shared" si="113"/>
        <v>13</v>
      </c>
      <c r="Q1453">
        <f t="shared" ca="1" si="114"/>
        <v>19</v>
      </c>
      <c r="R1453" t="str">
        <f>IFERROR(VLOOKUP(J1453,#REF!, 2,0),"Unknown")</f>
        <v>Unknown</v>
      </c>
    </row>
    <row r="1454" spans="1:18" ht="12.5" x14ac:dyDescent="0.25">
      <c r="A1454" s="1" t="s">
        <v>112</v>
      </c>
      <c r="B1454" s="1">
        <v>17.7</v>
      </c>
      <c r="C1454" s="1" t="s">
        <v>13</v>
      </c>
      <c r="D1454" s="7">
        <v>0.116723677</v>
      </c>
      <c r="E1454" s="1" t="s">
        <v>38</v>
      </c>
      <c r="F1454" s="4">
        <v>182.42660000000001</v>
      </c>
      <c r="G1454" s="1" t="s">
        <v>15</v>
      </c>
      <c r="H1454" s="1">
        <v>1999</v>
      </c>
      <c r="I1454" s="1" t="s">
        <v>16</v>
      </c>
      <c r="J1454" s="1" t="s">
        <v>17</v>
      </c>
      <c r="K1454" s="1" t="s">
        <v>18</v>
      </c>
      <c r="L1454" s="4">
        <v>5163.9448000000002</v>
      </c>
      <c r="M1454">
        <f t="shared" si="110"/>
        <v>17.7</v>
      </c>
      <c r="N1454" t="str">
        <f t="shared" si="111"/>
        <v>Medium</v>
      </c>
      <c r="O1454" t="str">
        <f t="shared" si="112"/>
        <v>Low  Fat</v>
      </c>
      <c r="P1454">
        <f t="shared" si="113"/>
        <v>28</v>
      </c>
      <c r="Q1454">
        <f t="shared" ca="1" si="114"/>
        <v>27</v>
      </c>
      <c r="R1454" t="str">
        <f>IFERROR(VLOOKUP(J1454,#REF!, 2,0),"Unknown")</f>
        <v>Unknown</v>
      </c>
    </row>
    <row r="1455" spans="1:18" ht="12.5" x14ac:dyDescent="0.25">
      <c r="A1455" s="1" t="s">
        <v>1493</v>
      </c>
      <c r="B1455" s="1">
        <v>15</v>
      </c>
      <c r="C1455" s="1" t="s">
        <v>13</v>
      </c>
      <c r="D1455" s="7">
        <v>0.119131749</v>
      </c>
      <c r="E1455" s="1" t="s">
        <v>38</v>
      </c>
      <c r="F1455" s="4">
        <v>226.96940000000001</v>
      </c>
      <c r="G1455" s="1" t="s">
        <v>44</v>
      </c>
      <c r="H1455" s="1">
        <v>2002</v>
      </c>
      <c r="J1455" s="1" t="s">
        <v>45</v>
      </c>
      <c r="K1455" s="1" t="s">
        <v>18</v>
      </c>
      <c r="L1455" s="4">
        <v>6851.0820000000003</v>
      </c>
      <c r="M1455">
        <f t="shared" si="110"/>
        <v>15</v>
      </c>
      <c r="N1455" t="str">
        <f t="shared" si="111"/>
        <v>Small</v>
      </c>
      <c r="O1455" t="str">
        <f t="shared" si="112"/>
        <v>Low  Fat</v>
      </c>
      <c r="P1455">
        <f t="shared" si="113"/>
        <v>30</v>
      </c>
      <c r="Q1455">
        <f t="shared" ca="1" si="114"/>
        <v>24</v>
      </c>
      <c r="R1455" t="str">
        <f>IFERROR(VLOOKUP(J1455,#REF!, 2,0),"Unknown")</f>
        <v>Unknown</v>
      </c>
    </row>
    <row r="1456" spans="1:18" ht="12.5" x14ac:dyDescent="0.25">
      <c r="A1456" s="1" t="s">
        <v>1493</v>
      </c>
      <c r="C1456" s="1" t="s">
        <v>13</v>
      </c>
      <c r="D1456" s="7">
        <v>0.20816215599999999</v>
      </c>
      <c r="E1456" s="1" t="s">
        <v>38</v>
      </c>
      <c r="F1456" s="4">
        <v>228.1694</v>
      </c>
      <c r="G1456" s="1" t="s">
        <v>67</v>
      </c>
      <c r="H1456" s="1">
        <v>1985</v>
      </c>
      <c r="I1456" s="1" t="s">
        <v>51</v>
      </c>
      <c r="J1456" s="1" t="s">
        <v>17</v>
      </c>
      <c r="K1456" s="1" t="s">
        <v>30</v>
      </c>
      <c r="L1456" s="4">
        <v>228.36940000000001</v>
      </c>
      <c r="M1456">
        <f t="shared" si="110"/>
        <v>12.857645184136201</v>
      </c>
      <c r="N1456" t="str">
        <f t="shared" si="111"/>
        <v>Small</v>
      </c>
      <c r="O1456" t="str">
        <f t="shared" si="112"/>
        <v>Low  Fat</v>
      </c>
      <c r="P1456">
        <f t="shared" si="113"/>
        <v>1</v>
      </c>
      <c r="Q1456">
        <f t="shared" ca="1" si="114"/>
        <v>41</v>
      </c>
      <c r="R1456" t="str">
        <f>IFERROR(VLOOKUP(J1456,#REF!, 2,0),"Unknown")</f>
        <v>Unknown</v>
      </c>
    </row>
    <row r="1457" spans="1:18" ht="12.5" x14ac:dyDescent="0.25">
      <c r="A1457" s="1" t="s">
        <v>1493</v>
      </c>
      <c r="B1457" s="1">
        <v>15</v>
      </c>
      <c r="C1457" s="1" t="s">
        <v>13</v>
      </c>
      <c r="D1457" s="7">
        <v>0.19899855</v>
      </c>
      <c r="E1457" s="1" t="s">
        <v>38</v>
      </c>
      <c r="F1457" s="4">
        <v>226.5694</v>
      </c>
      <c r="G1457" s="1" t="s">
        <v>29</v>
      </c>
      <c r="H1457" s="1">
        <v>1998</v>
      </c>
      <c r="J1457" s="1" t="s">
        <v>23</v>
      </c>
      <c r="K1457" s="1" t="s">
        <v>30</v>
      </c>
      <c r="L1457" s="4">
        <v>913.47760000000005</v>
      </c>
      <c r="M1457">
        <f t="shared" si="110"/>
        <v>15</v>
      </c>
      <c r="N1457" t="str">
        <f t="shared" si="111"/>
        <v>Small</v>
      </c>
      <c r="O1457" t="str">
        <f t="shared" si="112"/>
        <v>Low  Fat</v>
      </c>
      <c r="P1457">
        <f t="shared" si="113"/>
        <v>4</v>
      </c>
      <c r="Q1457">
        <f t="shared" ca="1" si="114"/>
        <v>28</v>
      </c>
      <c r="R1457" t="str">
        <f>IFERROR(VLOOKUP(J1457,#REF!, 2,0),"Unknown")</f>
        <v>Unknown</v>
      </c>
    </row>
    <row r="1458" spans="1:18" ht="12.5" x14ac:dyDescent="0.25">
      <c r="A1458" s="1" t="s">
        <v>1493</v>
      </c>
      <c r="B1458" s="1">
        <v>15</v>
      </c>
      <c r="C1458" s="1" t="s">
        <v>13</v>
      </c>
      <c r="D1458" s="7">
        <v>0.119374946</v>
      </c>
      <c r="E1458" s="1" t="s">
        <v>38</v>
      </c>
      <c r="F1458" s="4">
        <v>229.36940000000001</v>
      </c>
      <c r="G1458" s="1" t="s">
        <v>22</v>
      </c>
      <c r="H1458" s="1">
        <v>2009</v>
      </c>
      <c r="I1458" s="1" t="s">
        <v>16</v>
      </c>
      <c r="J1458" s="1" t="s">
        <v>23</v>
      </c>
      <c r="K1458" s="1" t="s">
        <v>24</v>
      </c>
      <c r="L1458" s="4">
        <v>5024.1268</v>
      </c>
      <c r="M1458">
        <f t="shared" si="110"/>
        <v>15</v>
      </c>
      <c r="N1458" t="str">
        <f t="shared" si="111"/>
        <v>Medium</v>
      </c>
      <c r="O1458" t="str">
        <f t="shared" si="112"/>
        <v>Low  Fat</v>
      </c>
      <c r="P1458">
        <f t="shared" si="113"/>
        <v>22</v>
      </c>
      <c r="Q1458">
        <f t="shared" ca="1" si="114"/>
        <v>17</v>
      </c>
      <c r="R1458" t="str">
        <f>IFERROR(VLOOKUP(J1458,#REF!, 2,0),"Unknown")</f>
        <v>Unknown</v>
      </c>
    </row>
    <row r="1459" spans="1:18" ht="12.5" x14ac:dyDescent="0.25">
      <c r="A1459" s="1" t="s">
        <v>1493</v>
      </c>
      <c r="B1459" s="1">
        <v>15</v>
      </c>
      <c r="C1459" s="1" t="s">
        <v>13</v>
      </c>
      <c r="D1459" s="7">
        <v>0.118868155</v>
      </c>
      <c r="E1459" s="1" t="s">
        <v>38</v>
      </c>
      <c r="F1459" s="4">
        <v>229.46940000000001</v>
      </c>
      <c r="G1459" s="1" t="s">
        <v>62</v>
      </c>
      <c r="H1459" s="1">
        <v>2004</v>
      </c>
      <c r="I1459" s="1" t="s">
        <v>51</v>
      </c>
      <c r="J1459" s="1" t="s">
        <v>45</v>
      </c>
      <c r="K1459" s="1" t="s">
        <v>18</v>
      </c>
      <c r="L1459" s="4">
        <v>5937.6044000000002</v>
      </c>
      <c r="M1459">
        <f t="shared" si="110"/>
        <v>15</v>
      </c>
      <c r="N1459" t="str">
        <f t="shared" si="111"/>
        <v>Small</v>
      </c>
      <c r="O1459" t="str">
        <f t="shared" si="112"/>
        <v>Low  Fat</v>
      </c>
      <c r="P1459">
        <f t="shared" si="113"/>
        <v>26</v>
      </c>
      <c r="Q1459">
        <f t="shared" ca="1" si="114"/>
        <v>22</v>
      </c>
      <c r="R1459" t="str">
        <f>IFERROR(VLOOKUP(J1459,#REF!, 2,0),"Unknown")</f>
        <v>Unknown</v>
      </c>
    </row>
    <row r="1460" spans="1:18" ht="12.5" x14ac:dyDescent="0.25">
      <c r="A1460" s="1" t="s">
        <v>1493</v>
      </c>
      <c r="B1460" s="1">
        <v>15</v>
      </c>
      <c r="C1460" s="1" t="s">
        <v>13</v>
      </c>
      <c r="D1460" s="7">
        <v>0.118791698</v>
      </c>
      <c r="E1460" s="1" t="s">
        <v>38</v>
      </c>
      <c r="F1460" s="4">
        <v>229.96940000000001</v>
      </c>
      <c r="G1460" s="1" t="s">
        <v>33</v>
      </c>
      <c r="H1460" s="1">
        <v>1987</v>
      </c>
      <c r="I1460" s="1" t="s">
        <v>34</v>
      </c>
      <c r="J1460" s="1" t="s">
        <v>23</v>
      </c>
      <c r="K1460" s="1" t="s">
        <v>18</v>
      </c>
      <c r="L1460" s="4">
        <v>4339.0186000000003</v>
      </c>
      <c r="M1460">
        <f t="shared" si="110"/>
        <v>15</v>
      </c>
      <c r="N1460" t="str">
        <f t="shared" si="111"/>
        <v>High</v>
      </c>
      <c r="O1460" t="str">
        <f t="shared" si="112"/>
        <v>Low  Fat</v>
      </c>
      <c r="P1460">
        <f t="shared" si="113"/>
        <v>19</v>
      </c>
      <c r="Q1460">
        <f t="shared" ca="1" si="114"/>
        <v>39</v>
      </c>
      <c r="R1460" t="str">
        <f>IFERROR(VLOOKUP(J1460,#REF!, 2,0),"Unknown")</f>
        <v>Unknown</v>
      </c>
    </row>
    <row r="1461" spans="1:18" ht="12.5" x14ac:dyDescent="0.25">
      <c r="A1461" s="1" t="s">
        <v>1588</v>
      </c>
      <c r="B1461" s="1">
        <v>9.1950000000000003</v>
      </c>
      <c r="C1461" s="1" t="s">
        <v>13</v>
      </c>
      <c r="D1461" s="7">
        <v>1.5856294999999999E-2</v>
      </c>
      <c r="E1461" s="1" t="s">
        <v>36</v>
      </c>
      <c r="F1461" s="4">
        <v>81.659199999999998</v>
      </c>
      <c r="G1461" s="1" t="s">
        <v>62</v>
      </c>
      <c r="H1461" s="1">
        <v>2004</v>
      </c>
      <c r="I1461" s="1" t="s">
        <v>51</v>
      </c>
      <c r="J1461" s="1" t="s">
        <v>45</v>
      </c>
      <c r="K1461" s="1" t="s">
        <v>18</v>
      </c>
      <c r="L1461" s="4">
        <v>1403.5064</v>
      </c>
      <c r="M1461">
        <f t="shared" si="110"/>
        <v>9.1950000000000003</v>
      </c>
      <c r="N1461" t="str">
        <f t="shared" si="111"/>
        <v>Small</v>
      </c>
      <c r="O1461" t="str">
        <f t="shared" si="112"/>
        <v>Low  Fat</v>
      </c>
      <c r="P1461">
        <f t="shared" si="113"/>
        <v>17</v>
      </c>
      <c r="Q1461">
        <f t="shared" ca="1" si="114"/>
        <v>22</v>
      </c>
      <c r="R1461" t="str">
        <f>IFERROR(VLOOKUP(J1461,#REF!, 2,0),"Unknown")</f>
        <v>Unknown</v>
      </c>
    </row>
    <row r="1462" spans="1:18" ht="12.5" x14ac:dyDescent="0.25">
      <c r="A1462" s="1" t="s">
        <v>1588</v>
      </c>
      <c r="B1462" s="1">
        <v>9.1950000000000003</v>
      </c>
      <c r="C1462" s="1" t="s">
        <v>13</v>
      </c>
      <c r="D1462" s="7">
        <v>1.5859293999999999E-2</v>
      </c>
      <c r="E1462" s="1" t="s">
        <v>36</v>
      </c>
      <c r="F1462" s="4">
        <v>84.559200000000004</v>
      </c>
      <c r="G1462" s="1" t="s">
        <v>50</v>
      </c>
      <c r="H1462" s="1">
        <v>1997</v>
      </c>
      <c r="I1462" s="1" t="s">
        <v>51</v>
      </c>
      <c r="J1462" s="1" t="s">
        <v>17</v>
      </c>
      <c r="K1462" s="1" t="s">
        <v>18</v>
      </c>
      <c r="L1462" s="4">
        <v>2559.3352</v>
      </c>
      <c r="M1462">
        <f t="shared" si="110"/>
        <v>9.1950000000000003</v>
      </c>
      <c r="N1462" t="str">
        <f t="shared" si="111"/>
        <v>Small</v>
      </c>
      <c r="O1462" t="str">
        <f t="shared" si="112"/>
        <v>Low  Fat</v>
      </c>
      <c r="P1462">
        <f t="shared" si="113"/>
        <v>30</v>
      </c>
      <c r="Q1462">
        <f t="shared" ca="1" si="114"/>
        <v>29</v>
      </c>
      <c r="R1462" t="str">
        <f>IFERROR(VLOOKUP(J1462,#REF!, 2,0),"Unknown")</f>
        <v>Unknown</v>
      </c>
    </row>
    <row r="1463" spans="1:18" ht="12.5" x14ac:dyDescent="0.25">
      <c r="A1463" s="1" t="s">
        <v>1588</v>
      </c>
      <c r="C1463" s="1" t="s">
        <v>13</v>
      </c>
      <c r="D1463" s="7">
        <v>2.7767577000000002E-2</v>
      </c>
      <c r="E1463" s="1" t="s">
        <v>36</v>
      </c>
      <c r="F1463" s="4">
        <v>82.159199999999998</v>
      </c>
      <c r="G1463" s="1" t="s">
        <v>67</v>
      </c>
      <c r="H1463" s="1">
        <v>1985</v>
      </c>
      <c r="I1463" s="1" t="s">
        <v>51</v>
      </c>
      <c r="J1463" s="1" t="s">
        <v>17</v>
      </c>
      <c r="K1463" s="1" t="s">
        <v>30</v>
      </c>
      <c r="L1463" s="4">
        <v>412.79599999999999</v>
      </c>
      <c r="M1463">
        <f t="shared" si="110"/>
        <v>12.857645184136201</v>
      </c>
      <c r="N1463" t="str">
        <f t="shared" si="111"/>
        <v>Small</v>
      </c>
      <c r="O1463" t="str">
        <f t="shared" si="112"/>
        <v>Low  Fat</v>
      </c>
      <c r="P1463">
        <f t="shared" si="113"/>
        <v>5</v>
      </c>
      <c r="Q1463">
        <f t="shared" ca="1" si="114"/>
        <v>41</v>
      </c>
      <c r="R1463" t="str">
        <f>IFERROR(VLOOKUP(J1463,#REF!, 2,0),"Unknown")</f>
        <v>Unknown</v>
      </c>
    </row>
    <row r="1464" spans="1:18" ht="12.5" x14ac:dyDescent="0.25">
      <c r="A1464" s="1" t="s">
        <v>1588</v>
      </c>
      <c r="B1464" s="1">
        <v>9.1950000000000003</v>
      </c>
      <c r="C1464" s="1" t="s">
        <v>13</v>
      </c>
      <c r="D1464" s="7">
        <v>1.5949001000000001E-2</v>
      </c>
      <c r="E1464" s="1" t="s">
        <v>36</v>
      </c>
      <c r="F1464" s="4">
        <v>84.159199999999998</v>
      </c>
      <c r="G1464" s="1" t="s">
        <v>47</v>
      </c>
      <c r="H1464" s="1">
        <v>2007</v>
      </c>
      <c r="J1464" s="1" t="s">
        <v>45</v>
      </c>
      <c r="K1464" s="1" t="s">
        <v>18</v>
      </c>
      <c r="L1464" s="4">
        <v>1238.3879999999999</v>
      </c>
      <c r="M1464">
        <f t="shared" si="110"/>
        <v>9.1950000000000003</v>
      </c>
      <c r="N1464" t="str">
        <f t="shared" si="111"/>
        <v>Small</v>
      </c>
      <c r="O1464" t="str">
        <f t="shared" si="112"/>
        <v>Low  Fat</v>
      </c>
      <c r="P1464">
        <f t="shared" si="113"/>
        <v>15</v>
      </c>
      <c r="Q1464">
        <f t="shared" ca="1" si="114"/>
        <v>19</v>
      </c>
      <c r="R1464" t="str">
        <f>IFERROR(VLOOKUP(J1464,#REF!, 2,0),"Unknown")</f>
        <v>Unknown</v>
      </c>
    </row>
    <row r="1465" spans="1:18" ht="12.5" x14ac:dyDescent="0.25">
      <c r="A1465" s="1" t="s">
        <v>397</v>
      </c>
      <c r="B1465" s="1">
        <v>15.85</v>
      </c>
      <c r="C1465" s="1" t="s">
        <v>13</v>
      </c>
      <c r="D1465" s="7">
        <v>0</v>
      </c>
      <c r="E1465" s="1" t="s">
        <v>75</v>
      </c>
      <c r="F1465" s="4">
        <v>96.409400000000005</v>
      </c>
      <c r="G1465" s="1" t="s">
        <v>62</v>
      </c>
      <c r="H1465" s="1">
        <v>2004</v>
      </c>
      <c r="I1465" s="1" t="s">
        <v>51</v>
      </c>
      <c r="J1465" s="1" t="s">
        <v>45</v>
      </c>
      <c r="K1465" s="1" t="s">
        <v>18</v>
      </c>
      <c r="L1465" s="4">
        <v>1237.7221999999999</v>
      </c>
      <c r="M1465">
        <f t="shared" si="110"/>
        <v>15.85</v>
      </c>
      <c r="N1465" t="str">
        <f t="shared" si="111"/>
        <v>Small</v>
      </c>
      <c r="O1465" t="str">
        <f t="shared" si="112"/>
        <v>Low  Fat</v>
      </c>
      <c r="P1465">
        <f t="shared" si="113"/>
        <v>13</v>
      </c>
      <c r="Q1465">
        <f t="shared" ca="1" si="114"/>
        <v>22</v>
      </c>
      <c r="R1465" t="str">
        <f>IFERROR(VLOOKUP(J1465,#REF!, 2,0),"Unknown")</f>
        <v>Unknown</v>
      </c>
    </row>
    <row r="1466" spans="1:18" ht="12.5" x14ac:dyDescent="0.25">
      <c r="A1466" s="1" t="s">
        <v>397</v>
      </c>
      <c r="B1466" s="1">
        <v>15.85</v>
      </c>
      <c r="C1466" s="1" t="s">
        <v>13</v>
      </c>
      <c r="D1466" s="7">
        <v>0.22846952200000001</v>
      </c>
      <c r="E1466" s="1" t="s">
        <v>75</v>
      </c>
      <c r="F1466" s="4">
        <v>93.309399999999997</v>
      </c>
      <c r="G1466" s="1" t="s">
        <v>29</v>
      </c>
      <c r="H1466" s="1">
        <v>1998</v>
      </c>
      <c r="J1466" s="1" t="s">
        <v>23</v>
      </c>
      <c r="K1466" s="1" t="s">
        <v>30</v>
      </c>
      <c r="L1466" s="4">
        <v>285.62819999999999</v>
      </c>
      <c r="M1466">
        <f t="shared" si="110"/>
        <v>15.85</v>
      </c>
      <c r="N1466" t="str">
        <f t="shared" si="111"/>
        <v>Small</v>
      </c>
      <c r="O1466" t="str">
        <f t="shared" si="112"/>
        <v>Low  Fat</v>
      </c>
      <c r="P1466">
        <f t="shared" si="113"/>
        <v>3</v>
      </c>
      <c r="Q1466">
        <f t="shared" ca="1" si="114"/>
        <v>28</v>
      </c>
      <c r="R1466" t="str">
        <f>IFERROR(VLOOKUP(J1466,#REF!, 2,0),"Unknown")</f>
        <v>Unknown</v>
      </c>
    </row>
    <row r="1467" spans="1:18" ht="12.5" x14ac:dyDescent="0.25">
      <c r="A1467" s="1" t="s">
        <v>397</v>
      </c>
      <c r="B1467" s="1">
        <v>15.85</v>
      </c>
      <c r="C1467" s="1" t="s">
        <v>13</v>
      </c>
      <c r="D1467" s="7">
        <v>0.13727</v>
      </c>
      <c r="E1467" s="1" t="s">
        <v>75</v>
      </c>
      <c r="F1467" s="4">
        <v>94.409400000000005</v>
      </c>
      <c r="G1467" s="1" t="s">
        <v>47</v>
      </c>
      <c r="H1467" s="1">
        <v>2007</v>
      </c>
      <c r="J1467" s="1" t="s">
        <v>45</v>
      </c>
      <c r="K1467" s="1" t="s">
        <v>18</v>
      </c>
      <c r="L1467" s="4">
        <v>1904.1880000000001</v>
      </c>
      <c r="M1467">
        <f t="shared" si="110"/>
        <v>15.85</v>
      </c>
      <c r="N1467" t="str">
        <f t="shared" si="111"/>
        <v>Small</v>
      </c>
      <c r="O1467" t="str">
        <f t="shared" si="112"/>
        <v>Low  Fat</v>
      </c>
      <c r="P1467">
        <f t="shared" si="113"/>
        <v>20</v>
      </c>
      <c r="Q1467">
        <f t="shared" ca="1" si="114"/>
        <v>19</v>
      </c>
      <c r="R1467" t="str">
        <f>IFERROR(VLOOKUP(J1467,#REF!, 2,0),"Unknown")</f>
        <v>Unknown</v>
      </c>
    </row>
    <row r="1468" spans="1:18" ht="12.5" x14ac:dyDescent="0.25">
      <c r="A1468" s="1" t="s">
        <v>397</v>
      </c>
      <c r="B1468" s="1">
        <v>15.85</v>
      </c>
      <c r="C1468" s="1" t="s">
        <v>13</v>
      </c>
      <c r="D1468" s="7">
        <v>0.136497913</v>
      </c>
      <c r="E1468" s="1" t="s">
        <v>75</v>
      </c>
      <c r="F1468" s="4">
        <v>96.309399999999997</v>
      </c>
      <c r="G1468" s="1" t="s">
        <v>50</v>
      </c>
      <c r="H1468" s="1">
        <v>1997</v>
      </c>
      <c r="I1468" s="1" t="s">
        <v>51</v>
      </c>
      <c r="J1468" s="1" t="s">
        <v>17</v>
      </c>
      <c r="K1468" s="1" t="s">
        <v>18</v>
      </c>
      <c r="L1468" s="4">
        <v>2856.2820000000002</v>
      </c>
      <c r="M1468">
        <f t="shared" si="110"/>
        <v>15.85</v>
      </c>
      <c r="N1468" t="str">
        <f t="shared" si="111"/>
        <v>Small</v>
      </c>
      <c r="O1468" t="str">
        <f t="shared" si="112"/>
        <v>Low  Fat</v>
      </c>
      <c r="P1468">
        <f t="shared" si="113"/>
        <v>30</v>
      </c>
      <c r="Q1468">
        <f t="shared" ca="1" si="114"/>
        <v>29</v>
      </c>
      <c r="R1468" t="str">
        <f>IFERROR(VLOOKUP(J1468,#REF!, 2,0),"Unknown")</f>
        <v>Unknown</v>
      </c>
    </row>
    <row r="1469" spans="1:18" ht="12.5" x14ac:dyDescent="0.25">
      <c r="A1469" s="1" t="s">
        <v>397</v>
      </c>
      <c r="B1469" s="1">
        <v>15.85</v>
      </c>
      <c r="C1469" s="1" t="s">
        <v>13</v>
      </c>
      <c r="D1469" s="7">
        <v>0.13705394700000001</v>
      </c>
      <c r="E1469" s="1" t="s">
        <v>75</v>
      </c>
      <c r="F1469" s="4">
        <v>94.409400000000005</v>
      </c>
      <c r="G1469" s="1" t="s">
        <v>22</v>
      </c>
      <c r="H1469" s="1">
        <v>2009</v>
      </c>
      <c r="I1469" s="1" t="s">
        <v>16</v>
      </c>
      <c r="J1469" s="1" t="s">
        <v>23</v>
      </c>
      <c r="K1469" s="1" t="s">
        <v>24</v>
      </c>
      <c r="L1469" s="4">
        <v>1047.3034</v>
      </c>
      <c r="M1469">
        <f t="shared" si="110"/>
        <v>15.85</v>
      </c>
      <c r="N1469" t="str">
        <f t="shared" si="111"/>
        <v>Medium</v>
      </c>
      <c r="O1469" t="str">
        <f t="shared" si="112"/>
        <v>Low  Fat</v>
      </c>
      <c r="P1469">
        <f t="shared" si="113"/>
        <v>11</v>
      </c>
      <c r="Q1469">
        <f t="shared" ca="1" si="114"/>
        <v>17</v>
      </c>
      <c r="R1469" t="str">
        <f>IFERROR(VLOOKUP(J1469,#REF!, 2,0),"Unknown")</f>
        <v>Unknown</v>
      </c>
    </row>
    <row r="1470" spans="1:18" ht="12.5" x14ac:dyDescent="0.25">
      <c r="A1470" s="1" t="s">
        <v>397</v>
      </c>
      <c r="B1470" s="1">
        <v>15.85</v>
      </c>
      <c r="C1470" s="1" t="s">
        <v>13</v>
      </c>
      <c r="D1470" s="7">
        <v>0.13677473400000001</v>
      </c>
      <c r="E1470" s="1" t="s">
        <v>75</v>
      </c>
      <c r="F1470" s="4">
        <v>94.409400000000005</v>
      </c>
      <c r="G1470" s="1" t="s">
        <v>44</v>
      </c>
      <c r="H1470" s="1">
        <v>2002</v>
      </c>
      <c r="J1470" s="1" t="s">
        <v>45</v>
      </c>
      <c r="K1470" s="1" t="s">
        <v>18</v>
      </c>
      <c r="L1470" s="4">
        <v>1428.1410000000001</v>
      </c>
      <c r="M1470">
        <f t="shared" si="110"/>
        <v>15.85</v>
      </c>
      <c r="N1470" t="str">
        <f t="shared" si="111"/>
        <v>Small</v>
      </c>
      <c r="O1470" t="str">
        <f t="shared" si="112"/>
        <v>Low  Fat</v>
      </c>
      <c r="P1470">
        <f t="shared" si="113"/>
        <v>15</v>
      </c>
      <c r="Q1470">
        <f t="shared" ca="1" si="114"/>
        <v>24</v>
      </c>
      <c r="R1470" t="str">
        <f>IFERROR(VLOOKUP(J1470,#REF!, 2,0),"Unknown")</f>
        <v>Unknown</v>
      </c>
    </row>
    <row r="1471" spans="1:18" ht="12.5" x14ac:dyDescent="0.25">
      <c r="A1471" s="1" t="s">
        <v>397</v>
      </c>
      <c r="C1471" s="1" t="s">
        <v>13</v>
      </c>
      <c r="D1471" s="7">
        <v>0.135836915</v>
      </c>
      <c r="E1471" s="1" t="s">
        <v>75</v>
      </c>
      <c r="F1471" s="4">
        <v>93.809399999999997</v>
      </c>
      <c r="G1471" s="1" t="s">
        <v>40</v>
      </c>
      <c r="H1471" s="1">
        <v>1985</v>
      </c>
      <c r="I1471" s="1" t="s">
        <v>16</v>
      </c>
      <c r="J1471" s="1" t="s">
        <v>23</v>
      </c>
      <c r="K1471" s="1" t="s">
        <v>41</v>
      </c>
      <c r="L1471" s="4">
        <v>3237.1196</v>
      </c>
      <c r="M1471">
        <f t="shared" si="110"/>
        <v>12.857645184136201</v>
      </c>
      <c r="N1471" t="str">
        <f t="shared" si="111"/>
        <v>Medium</v>
      </c>
      <c r="O1471" t="str">
        <f t="shared" si="112"/>
        <v>Low  Fat</v>
      </c>
      <c r="P1471">
        <f t="shared" si="113"/>
        <v>35</v>
      </c>
      <c r="Q1471">
        <f t="shared" ca="1" si="114"/>
        <v>41</v>
      </c>
      <c r="R1471" t="str">
        <f>IFERROR(VLOOKUP(J1471,#REF!, 2,0),"Unknown")</f>
        <v>Unknown</v>
      </c>
    </row>
    <row r="1472" spans="1:18" ht="12.5" x14ac:dyDescent="0.25">
      <c r="A1472" s="1" t="s">
        <v>980</v>
      </c>
      <c r="B1472" s="1">
        <v>10.895</v>
      </c>
      <c r="C1472" s="1" t="s">
        <v>20</v>
      </c>
      <c r="D1472" s="7">
        <v>9.6368210000000003E-3</v>
      </c>
      <c r="E1472" s="1" t="s">
        <v>14</v>
      </c>
      <c r="F1472" s="4">
        <v>121.873</v>
      </c>
      <c r="G1472" s="1" t="s">
        <v>15</v>
      </c>
      <c r="H1472" s="1">
        <v>1999</v>
      </c>
      <c r="I1472" s="1" t="s">
        <v>16</v>
      </c>
      <c r="J1472" s="1" t="s">
        <v>17</v>
      </c>
      <c r="K1472" s="1" t="s">
        <v>18</v>
      </c>
      <c r="L1472" s="4">
        <v>2463.46</v>
      </c>
      <c r="M1472">
        <f t="shared" si="110"/>
        <v>10.895</v>
      </c>
      <c r="N1472" t="str">
        <f t="shared" si="111"/>
        <v>Medium</v>
      </c>
      <c r="O1472" t="str">
        <f t="shared" si="112"/>
        <v>Regular</v>
      </c>
      <c r="P1472">
        <f t="shared" si="113"/>
        <v>20</v>
      </c>
      <c r="Q1472">
        <f t="shared" ca="1" si="114"/>
        <v>27</v>
      </c>
      <c r="R1472" t="str">
        <f>IFERROR(VLOOKUP(J1472,#REF!, 2,0),"Unknown")</f>
        <v>Unknown</v>
      </c>
    </row>
    <row r="1473" spans="1:18" ht="12.5" x14ac:dyDescent="0.25">
      <c r="A1473" s="1" t="s">
        <v>980</v>
      </c>
      <c r="B1473" s="1">
        <v>10.895</v>
      </c>
      <c r="C1473" s="1" t="s">
        <v>20</v>
      </c>
      <c r="D1473" s="7">
        <v>9.6138539999999998E-3</v>
      </c>
      <c r="E1473" s="1" t="s">
        <v>14</v>
      </c>
      <c r="F1473" s="4">
        <v>122.973</v>
      </c>
      <c r="G1473" s="1" t="s">
        <v>33</v>
      </c>
      <c r="H1473" s="1">
        <v>1987</v>
      </c>
      <c r="I1473" s="1" t="s">
        <v>34</v>
      </c>
      <c r="J1473" s="1" t="s">
        <v>23</v>
      </c>
      <c r="K1473" s="1" t="s">
        <v>18</v>
      </c>
      <c r="L1473" s="4">
        <v>1231.73</v>
      </c>
      <c r="M1473">
        <f t="shared" si="110"/>
        <v>10.895</v>
      </c>
      <c r="N1473" t="str">
        <f t="shared" si="111"/>
        <v>High</v>
      </c>
      <c r="O1473" t="str">
        <f t="shared" si="112"/>
        <v>Regular</v>
      </c>
      <c r="P1473">
        <f t="shared" si="113"/>
        <v>10</v>
      </c>
      <c r="Q1473">
        <f t="shared" ca="1" si="114"/>
        <v>39</v>
      </c>
      <c r="R1473" t="str">
        <f>IFERROR(VLOOKUP(J1473,#REF!, 2,0),"Unknown")</f>
        <v>Unknown</v>
      </c>
    </row>
    <row r="1474" spans="1:18" ht="12.5" x14ac:dyDescent="0.25">
      <c r="A1474" s="1" t="s">
        <v>980</v>
      </c>
      <c r="B1474" s="1">
        <v>10.895</v>
      </c>
      <c r="C1474" s="1" t="s">
        <v>20</v>
      </c>
      <c r="D1474" s="7">
        <v>9.6200420000000005E-3</v>
      </c>
      <c r="E1474" s="1" t="s">
        <v>14</v>
      </c>
      <c r="F1474" s="4">
        <v>121.673</v>
      </c>
      <c r="G1474" s="1" t="s">
        <v>62</v>
      </c>
      <c r="H1474" s="1">
        <v>2004</v>
      </c>
      <c r="I1474" s="1" t="s">
        <v>51</v>
      </c>
      <c r="J1474" s="1" t="s">
        <v>45</v>
      </c>
      <c r="K1474" s="1" t="s">
        <v>18</v>
      </c>
      <c r="L1474" s="4">
        <v>1970.768</v>
      </c>
      <c r="M1474">
        <f t="shared" ref="M1474:M1537" si="115">IF(B1474="",AVERAGE($B$2:$B$8524),B1474)</f>
        <v>10.895</v>
      </c>
      <c r="N1474" t="str">
        <f t="shared" ref="N1474:N1537" si="116">IF(I1474="","Small",I1474)</f>
        <v>Small</v>
      </c>
      <c r="O1474" t="str">
        <f t="shared" ref="O1474:O1537" si="117">IF(OR(C1474="low fat", C1474="LF"), "Low  Fat", IF(OR(C1474="reg"),"Regular",C1474))</f>
        <v>Regular</v>
      </c>
      <c r="P1474">
        <f t="shared" si="113"/>
        <v>16</v>
      </c>
      <c r="Q1474">
        <f t="shared" ca="1" si="114"/>
        <v>22</v>
      </c>
      <c r="R1474" t="str">
        <f>IFERROR(VLOOKUP(J1474,#REF!, 2,0),"Unknown")</f>
        <v>Unknown</v>
      </c>
    </row>
    <row r="1475" spans="1:18" ht="12.5" x14ac:dyDescent="0.25">
      <c r="A1475" s="1" t="s">
        <v>980</v>
      </c>
      <c r="B1475" s="1">
        <v>10.895</v>
      </c>
      <c r="C1475" s="1" t="s">
        <v>20</v>
      </c>
      <c r="D1475" s="7">
        <v>9.6413750000000006E-3</v>
      </c>
      <c r="E1475" s="1" t="s">
        <v>14</v>
      </c>
      <c r="F1475" s="4">
        <v>124.173</v>
      </c>
      <c r="G1475" s="1" t="s">
        <v>44</v>
      </c>
      <c r="H1475" s="1">
        <v>2002</v>
      </c>
      <c r="J1475" s="1" t="s">
        <v>45</v>
      </c>
      <c r="K1475" s="1" t="s">
        <v>18</v>
      </c>
      <c r="L1475" s="4">
        <v>1601.249</v>
      </c>
      <c r="M1475">
        <f t="shared" si="115"/>
        <v>10.895</v>
      </c>
      <c r="N1475" t="str">
        <f t="shared" si="116"/>
        <v>Small</v>
      </c>
      <c r="O1475" t="str">
        <f t="shared" si="117"/>
        <v>Regular</v>
      </c>
      <c r="P1475">
        <f t="shared" ref="P1475:P1538" si="118">ROUND(L1475/F1475,0)</f>
        <v>13</v>
      </c>
      <c r="Q1475">
        <f t="shared" ref="Q1475:Q1538" ca="1" si="119">YEAR(TODAY())-H1475</f>
        <v>24</v>
      </c>
      <c r="R1475" t="str">
        <f>IFERROR(VLOOKUP(J1475,#REF!, 2,0),"Unknown")</f>
        <v>Unknown</v>
      </c>
    </row>
    <row r="1476" spans="1:18" ht="12.5" x14ac:dyDescent="0.25">
      <c r="A1476" s="1" t="s">
        <v>980</v>
      </c>
      <c r="B1476" s="1">
        <v>10.895</v>
      </c>
      <c r="C1476" s="1" t="s">
        <v>20</v>
      </c>
      <c r="D1476" s="7">
        <v>9.6762859999999992E-3</v>
      </c>
      <c r="E1476" s="1" t="s">
        <v>14</v>
      </c>
      <c r="F1476" s="4">
        <v>122.873</v>
      </c>
      <c r="G1476" s="1" t="s">
        <v>47</v>
      </c>
      <c r="H1476" s="1">
        <v>2007</v>
      </c>
      <c r="J1476" s="1" t="s">
        <v>45</v>
      </c>
      <c r="K1476" s="1" t="s">
        <v>18</v>
      </c>
      <c r="L1476" s="4">
        <v>3448.8440000000001</v>
      </c>
      <c r="M1476">
        <f t="shared" si="115"/>
        <v>10.895</v>
      </c>
      <c r="N1476" t="str">
        <f t="shared" si="116"/>
        <v>Small</v>
      </c>
      <c r="O1476" t="str">
        <f t="shared" si="117"/>
        <v>Regular</v>
      </c>
      <c r="P1476">
        <f t="shared" si="118"/>
        <v>28</v>
      </c>
      <c r="Q1476">
        <f t="shared" ca="1" si="119"/>
        <v>19</v>
      </c>
      <c r="R1476" t="str">
        <f>IFERROR(VLOOKUP(J1476,#REF!, 2,0),"Unknown")</f>
        <v>Unknown</v>
      </c>
    </row>
    <row r="1477" spans="1:18" ht="12.5" x14ac:dyDescent="0.25">
      <c r="A1477" s="1" t="s">
        <v>339</v>
      </c>
      <c r="B1477" s="1">
        <v>11.15</v>
      </c>
      <c r="C1477" s="1" t="s">
        <v>20</v>
      </c>
      <c r="D1477" s="7">
        <v>8.326735E-3</v>
      </c>
      <c r="E1477" s="1" t="s">
        <v>14</v>
      </c>
      <c r="F1477" s="4">
        <v>149.9708</v>
      </c>
      <c r="G1477" s="1" t="s">
        <v>47</v>
      </c>
      <c r="H1477" s="1">
        <v>2007</v>
      </c>
      <c r="J1477" s="1" t="s">
        <v>45</v>
      </c>
      <c r="K1477" s="1" t="s">
        <v>18</v>
      </c>
      <c r="L1477" s="4">
        <v>1956.1204</v>
      </c>
      <c r="M1477">
        <f t="shared" si="115"/>
        <v>11.15</v>
      </c>
      <c r="N1477" t="str">
        <f t="shared" si="116"/>
        <v>Small</v>
      </c>
      <c r="O1477" t="str">
        <f t="shared" si="117"/>
        <v>Regular</v>
      </c>
      <c r="P1477">
        <f t="shared" si="118"/>
        <v>13</v>
      </c>
      <c r="Q1477">
        <f t="shared" ca="1" si="119"/>
        <v>19</v>
      </c>
      <c r="R1477" t="str">
        <f>IFERROR(VLOOKUP(J1477,#REF!, 2,0),"Unknown")</f>
        <v>Unknown</v>
      </c>
    </row>
    <row r="1478" spans="1:18" ht="12.5" x14ac:dyDescent="0.25">
      <c r="A1478" s="1" t="s">
        <v>339</v>
      </c>
      <c r="B1478" s="1">
        <v>11.15</v>
      </c>
      <c r="C1478" s="1" t="s">
        <v>20</v>
      </c>
      <c r="D1478" s="7">
        <v>8.2730100000000008E-3</v>
      </c>
      <c r="E1478" s="1" t="s">
        <v>14</v>
      </c>
      <c r="F1478" s="4">
        <v>150.4708</v>
      </c>
      <c r="G1478" s="1" t="s">
        <v>33</v>
      </c>
      <c r="H1478" s="1">
        <v>1987</v>
      </c>
      <c r="I1478" s="1" t="s">
        <v>34</v>
      </c>
      <c r="J1478" s="1" t="s">
        <v>23</v>
      </c>
      <c r="K1478" s="1" t="s">
        <v>18</v>
      </c>
      <c r="L1478" s="4">
        <v>1956.1204</v>
      </c>
      <c r="M1478">
        <f t="shared" si="115"/>
        <v>11.15</v>
      </c>
      <c r="N1478" t="str">
        <f t="shared" si="116"/>
        <v>High</v>
      </c>
      <c r="O1478" t="str">
        <f t="shared" si="117"/>
        <v>Regular</v>
      </c>
      <c r="P1478">
        <f t="shared" si="118"/>
        <v>13</v>
      </c>
      <c r="Q1478">
        <f t="shared" ca="1" si="119"/>
        <v>39</v>
      </c>
      <c r="R1478" t="str">
        <f>IFERROR(VLOOKUP(J1478,#REF!, 2,0),"Unknown")</f>
        <v>Unknown</v>
      </c>
    </row>
    <row r="1479" spans="1:18" ht="12.5" x14ac:dyDescent="0.25">
      <c r="A1479" s="1" t="s">
        <v>339</v>
      </c>
      <c r="B1479" s="1">
        <v>11.15</v>
      </c>
      <c r="C1479" s="1" t="s">
        <v>20</v>
      </c>
      <c r="D1479" s="7">
        <v>8.2966919999999996E-3</v>
      </c>
      <c r="E1479" s="1" t="s">
        <v>14</v>
      </c>
      <c r="F1479" s="4">
        <v>150.67080000000001</v>
      </c>
      <c r="G1479" s="1" t="s">
        <v>44</v>
      </c>
      <c r="H1479" s="1">
        <v>2002</v>
      </c>
      <c r="J1479" s="1" t="s">
        <v>45</v>
      </c>
      <c r="K1479" s="1" t="s">
        <v>18</v>
      </c>
      <c r="L1479" s="4">
        <v>2106.5911999999998</v>
      </c>
      <c r="M1479">
        <f t="shared" si="115"/>
        <v>11.15</v>
      </c>
      <c r="N1479" t="str">
        <f t="shared" si="116"/>
        <v>Small</v>
      </c>
      <c r="O1479" t="str">
        <f t="shared" si="117"/>
        <v>Regular</v>
      </c>
      <c r="P1479">
        <f t="shared" si="118"/>
        <v>14</v>
      </c>
      <c r="Q1479">
        <f t="shared" ca="1" si="119"/>
        <v>24</v>
      </c>
      <c r="R1479" t="str">
        <f>IFERROR(VLOOKUP(J1479,#REF!, 2,0),"Unknown")</f>
        <v>Unknown</v>
      </c>
    </row>
    <row r="1480" spans="1:18" ht="12.5" x14ac:dyDescent="0.25">
      <c r="A1480" s="1" t="s">
        <v>339</v>
      </c>
      <c r="C1480" s="1" t="s">
        <v>20</v>
      </c>
      <c r="D1480" s="7">
        <v>1.4497036E-2</v>
      </c>
      <c r="E1480" s="1" t="s">
        <v>14</v>
      </c>
      <c r="F1480" s="4">
        <v>150.8708</v>
      </c>
      <c r="G1480" s="1" t="s">
        <v>67</v>
      </c>
      <c r="H1480" s="1">
        <v>1985</v>
      </c>
      <c r="I1480" s="1" t="s">
        <v>51</v>
      </c>
      <c r="J1480" s="1" t="s">
        <v>17</v>
      </c>
      <c r="K1480" s="1" t="s">
        <v>30</v>
      </c>
      <c r="L1480" s="4">
        <v>150.4708</v>
      </c>
      <c r="M1480">
        <f t="shared" si="115"/>
        <v>12.857645184136201</v>
      </c>
      <c r="N1480" t="str">
        <f t="shared" si="116"/>
        <v>Small</v>
      </c>
      <c r="O1480" t="str">
        <f t="shared" si="117"/>
        <v>Regular</v>
      </c>
      <c r="P1480">
        <f t="shared" si="118"/>
        <v>1</v>
      </c>
      <c r="Q1480">
        <f t="shared" ca="1" si="119"/>
        <v>41</v>
      </c>
      <c r="R1480" t="str">
        <f>IFERROR(VLOOKUP(J1480,#REF!, 2,0),"Unknown")</f>
        <v>Unknown</v>
      </c>
    </row>
    <row r="1481" spans="1:18" ht="12.5" x14ac:dyDescent="0.25">
      <c r="A1481" s="1" t="s">
        <v>541</v>
      </c>
      <c r="B1481" s="1">
        <v>8.68</v>
      </c>
      <c r="C1481" s="1" t="s">
        <v>13</v>
      </c>
      <c r="D1481" s="7">
        <v>8.8716869999999996E-3</v>
      </c>
      <c r="E1481" s="1" t="s">
        <v>43</v>
      </c>
      <c r="F1481" s="4">
        <v>99.738399999999999</v>
      </c>
      <c r="G1481" s="1" t="s">
        <v>22</v>
      </c>
      <c r="H1481" s="1">
        <v>2009</v>
      </c>
      <c r="I1481" s="1" t="s">
        <v>16</v>
      </c>
      <c r="J1481" s="1" t="s">
        <v>23</v>
      </c>
      <c r="K1481" s="1" t="s">
        <v>24</v>
      </c>
      <c r="L1481" s="4">
        <v>295.61520000000002</v>
      </c>
      <c r="M1481">
        <f t="shared" si="115"/>
        <v>8.68</v>
      </c>
      <c r="N1481" t="str">
        <f t="shared" si="116"/>
        <v>Medium</v>
      </c>
      <c r="O1481" t="str">
        <f t="shared" si="117"/>
        <v>Low  Fat</v>
      </c>
      <c r="P1481">
        <f t="shared" si="118"/>
        <v>3</v>
      </c>
      <c r="Q1481">
        <f t="shared" ca="1" si="119"/>
        <v>17</v>
      </c>
      <c r="R1481" t="str">
        <f>IFERROR(VLOOKUP(J1481,#REF!, 2,0),"Unknown")</f>
        <v>Unknown</v>
      </c>
    </row>
    <row r="1482" spans="1:18" ht="12.5" x14ac:dyDescent="0.25">
      <c r="A1482" s="1" t="s">
        <v>541</v>
      </c>
      <c r="C1482" s="1" t="s">
        <v>13</v>
      </c>
      <c r="D1482" s="7">
        <v>8.7929070000000008E-3</v>
      </c>
      <c r="E1482" s="1" t="s">
        <v>43</v>
      </c>
      <c r="F1482" s="4">
        <v>96.738399999999999</v>
      </c>
      <c r="G1482" s="1" t="s">
        <v>40</v>
      </c>
      <c r="H1482" s="1">
        <v>1985</v>
      </c>
      <c r="I1482" s="1" t="s">
        <v>16</v>
      </c>
      <c r="J1482" s="1" t="s">
        <v>23</v>
      </c>
      <c r="K1482" s="1" t="s">
        <v>41</v>
      </c>
      <c r="L1482" s="4">
        <v>2956.152</v>
      </c>
      <c r="M1482">
        <f t="shared" si="115"/>
        <v>12.857645184136201</v>
      </c>
      <c r="N1482" t="str">
        <f t="shared" si="116"/>
        <v>Medium</v>
      </c>
      <c r="O1482" t="str">
        <f t="shared" si="117"/>
        <v>Low  Fat</v>
      </c>
      <c r="P1482">
        <f t="shared" si="118"/>
        <v>31</v>
      </c>
      <c r="Q1482">
        <f t="shared" ca="1" si="119"/>
        <v>41</v>
      </c>
      <c r="R1482" t="str">
        <f>IFERROR(VLOOKUP(J1482,#REF!, 2,0),"Unknown")</f>
        <v>Unknown</v>
      </c>
    </row>
    <row r="1483" spans="1:18" ht="12.5" x14ac:dyDescent="0.25">
      <c r="A1483" s="1" t="s">
        <v>541</v>
      </c>
      <c r="B1483" s="1">
        <v>8.68</v>
      </c>
      <c r="C1483" s="1" t="s">
        <v>13</v>
      </c>
      <c r="D1483" s="7">
        <v>8.8356939999999998E-3</v>
      </c>
      <c r="E1483" s="1" t="s">
        <v>43</v>
      </c>
      <c r="F1483" s="4">
        <v>96.538399999999996</v>
      </c>
      <c r="G1483" s="1" t="s">
        <v>50</v>
      </c>
      <c r="H1483" s="1">
        <v>1997</v>
      </c>
      <c r="I1483" s="1" t="s">
        <v>51</v>
      </c>
      <c r="J1483" s="1" t="s">
        <v>17</v>
      </c>
      <c r="K1483" s="1" t="s">
        <v>18</v>
      </c>
      <c r="L1483" s="4">
        <v>1182.4608000000001</v>
      </c>
      <c r="M1483">
        <f t="shared" si="115"/>
        <v>8.68</v>
      </c>
      <c r="N1483" t="str">
        <f t="shared" si="116"/>
        <v>Small</v>
      </c>
      <c r="O1483" t="str">
        <f t="shared" si="117"/>
        <v>Low  Fat</v>
      </c>
      <c r="P1483">
        <f t="shared" si="118"/>
        <v>12</v>
      </c>
      <c r="Q1483">
        <f t="shared" ca="1" si="119"/>
        <v>29</v>
      </c>
      <c r="R1483" t="str">
        <f>IFERROR(VLOOKUP(J1483,#REF!, 2,0),"Unknown")</f>
        <v>Unknown</v>
      </c>
    </row>
    <row r="1484" spans="1:18" ht="12.5" x14ac:dyDescent="0.25">
      <c r="A1484" s="1" t="s">
        <v>541</v>
      </c>
      <c r="B1484" s="1">
        <v>8.68</v>
      </c>
      <c r="C1484" s="1" t="s">
        <v>13</v>
      </c>
      <c r="D1484" s="7">
        <v>8.828341E-3</v>
      </c>
      <c r="E1484" s="1" t="s">
        <v>43</v>
      </c>
      <c r="F1484" s="4">
        <v>99.938400000000001</v>
      </c>
      <c r="G1484" s="1" t="s">
        <v>33</v>
      </c>
      <c r="H1484" s="1">
        <v>1987</v>
      </c>
      <c r="I1484" s="1" t="s">
        <v>34</v>
      </c>
      <c r="J1484" s="1" t="s">
        <v>23</v>
      </c>
      <c r="K1484" s="1" t="s">
        <v>18</v>
      </c>
      <c r="L1484" s="4">
        <v>689.76880000000006</v>
      </c>
      <c r="M1484">
        <f t="shared" si="115"/>
        <v>8.68</v>
      </c>
      <c r="N1484" t="str">
        <f t="shared" si="116"/>
        <v>High</v>
      </c>
      <c r="O1484" t="str">
        <f t="shared" si="117"/>
        <v>Low  Fat</v>
      </c>
      <c r="P1484">
        <f t="shared" si="118"/>
        <v>7</v>
      </c>
      <c r="Q1484">
        <f t="shared" ca="1" si="119"/>
        <v>39</v>
      </c>
      <c r="R1484" t="str">
        <f>IFERROR(VLOOKUP(J1484,#REF!, 2,0),"Unknown")</f>
        <v>Unknown</v>
      </c>
    </row>
    <row r="1485" spans="1:18" ht="12.5" x14ac:dyDescent="0.25">
      <c r="A1485" s="1" t="s">
        <v>541</v>
      </c>
      <c r="B1485" s="1">
        <v>8.68</v>
      </c>
      <c r="C1485" s="1" t="s">
        <v>13</v>
      </c>
      <c r="D1485" s="7">
        <v>8.8340229999999999E-3</v>
      </c>
      <c r="E1485" s="1" t="s">
        <v>43</v>
      </c>
      <c r="F1485" s="4">
        <v>100.0384</v>
      </c>
      <c r="G1485" s="1" t="s">
        <v>62</v>
      </c>
      <c r="H1485" s="1">
        <v>2004</v>
      </c>
      <c r="I1485" s="1" t="s">
        <v>51</v>
      </c>
      <c r="J1485" s="1" t="s">
        <v>45</v>
      </c>
      <c r="K1485" s="1" t="s">
        <v>18</v>
      </c>
      <c r="L1485" s="4">
        <v>2266.3832000000002</v>
      </c>
      <c r="M1485">
        <f t="shared" si="115"/>
        <v>8.68</v>
      </c>
      <c r="N1485" t="str">
        <f t="shared" si="116"/>
        <v>Small</v>
      </c>
      <c r="O1485" t="str">
        <f t="shared" si="117"/>
        <v>Low  Fat</v>
      </c>
      <c r="P1485">
        <f t="shared" si="118"/>
        <v>23</v>
      </c>
      <c r="Q1485">
        <f t="shared" ca="1" si="119"/>
        <v>22</v>
      </c>
      <c r="R1485" t="str">
        <f>IFERROR(VLOOKUP(J1485,#REF!, 2,0),"Unknown")</f>
        <v>Unknown</v>
      </c>
    </row>
    <row r="1486" spans="1:18" ht="12.5" x14ac:dyDescent="0.25">
      <c r="A1486" s="1" t="s">
        <v>541</v>
      </c>
      <c r="B1486" s="1">
        <v>8.68</v>
      </c>
      <c r="C1486" s="1" t="s">
        <v>13</v>
      </c>
      <c r="D1486" s="7">
        <v>1.4789139999999999E-2</v>
      </c>
      <c r="E1486" s="1" t="s">
        <v>43</v>
      </c>
      <c r="F1486" s="4">
        <v>97.738399999999999</v>
      </c>
      <c r="G1486" s="1" t="s">
        <v>29</v>
      </c>
      <c r="H1486" s="1">
        <v>1998</v>
      </c>
      <c r="J1486" s="1" t="s">
        <v>23</v>
      </c>
      <c r="K1486" s="1" t="s">
        <v>30</v>
      </c>
      <c r="L1486" s="4">
        <v>98.538399999999996</v>
      </c>
      <c r="M1486">
        <f t="shared" si="115"/>
        <v>8.68</v>
      </c>
      <c r="N1486" t="str">
        <f t="shared" si="116"/>
        <v>Small</v>
      </c>
      <c r="O1486" t="str">
        <f t="shared" si="117"/>
        <v>Low  Fat</v>
      </c>
      <c r="P1486">
        <f t="shared" si="118"/>
        <v>1</v>
      </c>
      <c r="Q1486">
        <f t="shared" ca="1" si="119"/>
        <v>28</v>
      </c>
      <c r="R1486" t="str">
        <f>IFERROR(VLOOKUP(J1486,#REF!, 2,0),"Unknown")</f>
        <v>Unknown</v>
      </c>
    </row>
    <row r="1487" spans="1:18" ht="12.5" x14ac:dyDescent="0.25">
      <c r="A1487" s="1" t="s">
        <v>1011</v>
      </c>
      <c r="B1487" s="1">
        <v>7.72</v>
      </c>
      <c r="C1487" s="1" t="s">
        <v>13</v>
      </c>
      <c r="D1487" s="7">
        <v>0.12152072</v>
      </c>
      <c r="E1487" s="1" t="s">
        <v>28</v>
      </c>
      <c r="F1487" s="4">
        <v>118.244</v>
      </c>
      <c r="G1487" s="1" t="s">
        <v>50</v>
      </c>
      <c r="H1487" s="1">
        <v>1997</v>
      </c>
      <c r="I1487" s="1" t="s">
        <v>51</v>
      </c>
      <c r="J1487" s="1" t="s">
        <v>17</v>
      </c>
      <c r="K1487" s="1" t="s">
        <v>18</v>
      </c>
      <c r="L1487" s="4">
        <v>958.75199999999995</v>
      </c>
      <c r="M1487">
        <f t="shared" si="115"/>
        <v>7.72</v>
      </c>
      <c r="N1487" t="str">
        <f t="shared" si="116"/>
        <v>Small</v>
      </c>
      <c r="O1487" t="str">
        <f t="shared" si="117"/>
        <v>Low  Fat</v>
      </c>
      <c r="P1487">
        <f t="shared" si="118"/>
        <v>8</v>
      </c>
      <c r="Q1487">
        <f t="shared" ca="1" si="119"/>
        <v>29</v>
      </c>
      <c r="R1487" t="str">
        <f>IFERROR(VLOOKUP(J1487,#REF!, 2,0),"Unknown")</f>
        <v>Unknown</v>
      </c>
    </row>
    <row r="1488" spans="1:18" ht="12.5" x14ac:dyDescent="0.25">
      <c r="A1488" s="1" t="s">
        <v>1011</v>
      </c>
      <c r="B1488" s="1">
        <v>7.72</v>
      </c>
      <c r="C1488" s="1" t="s">
        <v>13</v>
      </c>
      <c r="D1488" s="7">
        <v>0.12149774200000001</v>
      </c>
      <c r="E1488" s="1" t="s">
        <v>28</v>
      </c>
      <c r="F1488" s="4">
        <v>119.744</v>
      </c>
      <c r="G1488" s="1" t="s">
        <v>62</v>
      </c>
      <c r="H1488" s="1">
        <v>2004</v>
      </c>
      <c r="I1488" s="1" t="s">
        <v>51</v>
      </c>
      <c r="J1488" s="1" t="s">
        <v>45</v>
      </c>
      <c r="K1488" s="1" t="s">
        <v>18</v>
      </c>
      <c r="L1488" s="4">
        <v>3355.6320000000001</v>
      </c>
      <c r="M1488">
        <f t="shared" si="115"/>
        <v>7.72</v>
      </c>
      <c r="N1488" t="str">
        <f t="shared" si="116"/>
        <v>Small</v>
      </c>
      <c r="O1488" t="str">
        <f t="shared" si="117"/>
        <v>Low  Fat</v>
      </c>
      <c r="P1488">
        <f t="shared" si="118"/>
        <v>28</v>
      </c>
      <c r="Q1488">
        <f t="shared" ca="1" si="119"/>
        <v>22</v>
      </c>
      <c r="R1488" t="str">
        <f>IFERROR(VLOOKUP(J1488,#REF!, 2,0),"Unknown")</f>
        <v>Unknown</v>
      </c>
    </row>
    <row r="1489" spans="1:18" ht="12.5" x14ac:dyDescent="0.25">
      <c r="A1489" s="1" t="s">
        <v>1011</v>
      </c>
      <c r="B1489" s="1">
        <v>7.72</v>
      </c>
      <c r="C1489" s="1" t="s">
        <v>13</v>
      </c>
      <c r="D1489" s="7">
        <v>0.122015744</v>
      </c>
      <c r="E1489" s="1" t="s">
        <v>28</v>
      </c>
      <c r="F1489" s="4">
        <v>121.744</v>
      </c>
      <c r="G1489" s="1" t="s">
        <v>22</v>
      </c>
      <c r="H1489" s="1">
        <v>2009</v>
      </c>
      <c r="I1489" s="1" t="s">
        <v>16</v>
      </c>
      <c r="J1489" s="1" t="s">
        <v>23</v>
      </c>
      <c r="K1489" s="1" t="s">
        <v>24</v>
      </c>
      <c r="L1489" s="4">
        <v>2277.0360000000001</v>
      </c>
      <c r="M1489">
        <f t="shared" si="115"/>
        <v>7.72</v>
      </c>
      <c r="N1489" t="str">
        <f t="shared" si="116"/>
        <v>Medium</v>
      </c>
      <c r="O1489" t="str">
        <f t="shared" si="117"/>
        <v>Low  Fat</v>
      </c>
      <c r="P1489">
        <f t="shared" si="118"/>
        <v>19</v>
      </c>
      <c r="Q1489">
        <f t="shared" ca="1" si="119"/>
        <v>17</v>
      </c>
      <c r="R1489" t="str">
        <f>IFERROR(VLOOKUP(J1489,#REF!, 2,0),"Unknown")</f>
        <v>Unknown</v>
      </c>
    </row>
    <row r="1490" spans="1:18" ht="12.5" x14ac:dyDescent="0.25">
      <c r="A1490" s="1" t="s">
        <v>1279</v>
      </c>
      <c r="C1490" s="1" t="s">
        <v>20</v>
      </c>
      <c r="D1490" s="7">
        <v>9.5587976000000005E-2</v>
      </c>
      <c r="E1490" s="1" t="s">
        <v>28</v>
      </c>
      <c r="F1490" s="4">
        <v>193.982</v>
      </c>
      <c r="G1490" s="1" t="s">
        <v>67</v>
      </c>
      <c r="H1490" s="1">
        <v>1985</v>
      </c>
      <c r="I1490" s="1" t="s">
        <v>51</v>
      </c>
      <c r="J1490" s="1" t="s">
        <v>17</v>
      </c>
      <c r="K1490" s="1" t="s">
        <v>30</v>
      </c>
      <c r="L1490" s="4">
        <v>579.24599999999998</v>
      </c>
      <c r="M1490">
        <f t="shared" si="115"/>
        <v>12.857645184136201</v>
      </c>
      <c r="N1490" t="str">
        <f t="shared" si="116"/>
        <v>Small</v>
      </c>
      <c r="O1490" t="str">
        <f t="shared" si="117"/>
        <v>Regular</v>
      </c>
      <c r="P1490">
        <f t="shared" si="118"/>
        <v>3</v>
      </c>
      <c r="Q1490">
        <f t="shared" ca="1" si="119"/>
        <v>41</v>
      </c>
      <c r="R1490" t="str">
        <f>IFERROR(VLOOKUP(J1490,#REF!, 2,0),"Unknown")</f>
        <v>Unknown</v>
      </c>
    </row>
    <row r="1491" spans="1:18" ht="12.5" x14ac:dyDescent="0.25">
      <c r="A1491" s="1" t="s">
        <v>1279</v>
      </c>
      <c r="B1491" s="1">
        <v>20.100000000000001</v>
      </c>
      <c r="C1491" s="1" t="s">
        <v>20</v>
      </c>
      <c r="D1491" s="7">
        <v>5.4584207000000003E-2</v>
      </c>
      <c r="E1491" s="1" t="s">
        <v>28</v>
      </c>
      <c r="F1491" s="4">
        <v>193.38200000000001</v>
      </c>
      <c r="G1491" s="1" t="s">
        <v>62</v>
      </c>
      <c r="H1491" s="1">
        <v>2004</v>
      </c>
      <c r="I1491" s="1" t="s">
        <v>51</v>
      </c>
      <c r="J1491" s="1" t="s">
        <v>45</v>
      </c>
      <c r="K1491" s="1" t="s">
        <v>18</v>
      </c>
      <c r="L1491" s="4">
        <v>4247.8040000000001</v>
      </c>
      <c r="M1491">
        <f t="shared" si="115"/>
        <v>20.100000000000001</v>
      </c>
      <c r="N1491" t="str">
        <f t="shared" si="116"/>
        <v>Small</v>
      </c>
      <c r="O1491" t="str">
        <f t="shared" si="117"/>
        <v>Regular</v>
      </c>
      <c r="P1491">
        <f t="shared" si="118"/>
        <v>22</v>
      </c>
      <c r="Q1491">
        <f t="shared" ca="1" si="119"/>
        <v>22</v>
      </c>
      <c r="R1491" t="str">
        <f>IFERROR(VLOOKUP(J1491,#REF!, 2,0),"Unknown")</f>
        <v>Unknown</v>
      </c>
    </row>
    <row r="1492" spans="1:18" ht="12.5" x14ac:dyDescent="0.25">
      <c r="A1492" s="1" t="s">
        <v>1279</v>
      </c>
      <c r="B1492" s="1">
        <v>20.100000000000001</v>
      </c>
      <c r="C1492" s="1" t="s">
        <v>20</v>
      </c>
      <c r="D1492" s="7">
        <v>5.4549097999999997E-2</v>
      </c>
      <c r="E1492" s="1" t="s">
        <v>28</v>
      </c>
      <c r="F1492" s="4">
        <v>193.78200000000001</v>
      </c>
      <c r="G1492" s="1" t="s">
        <v>33</v>
      </c>
      <c r="H1492" s="1">
        <v>1987</v>
      </c>
      <c r="I1492" s="1" t="s">
        <v>34</v>
      </c>
      <c r="J1492" s="1" t="s">
        <v>23</v>
      </c>
      <c r="K1492" s="1" t="s">
        <v>18</v>
      </c>
      <c r="L1492" s="4">
        <v>1158.492</v>
      </c>
      <c r="M1492">
        <f t="shared" si="115"/>
        <v>20.100000000000001</v>
      </c>
      <c r="N1492" t="str">
        <f t="shared" si="116"/>
        <v>High</v>
      </c>
      <c r="O1492" t="str">
        <f t="shared" si="117"/>
        <v>Regular</v>
      </c>
      <c r="P1492">
        <f t="shared" si="118"/>
        <v>6</v>
      </c>
      <c r="Q1492">
        <f t="shared" ca="1" si="119"/>
        <v>39</v>
      </c>
      <c r="R1492" t="str">
        <f>IFERROR(VLOOKUP(J1492,#REF!, 2,0),"Unknown")</f>
        <v>Unknown</v>
      </c>
    </row>
    <row r="1493" spans="1:18" ht="12.5" x14ac:dyDescent="0.25">
      <c r="A1493" s="1" t="s">
        <v>1279</v>
      </c>
      <c r="B1493" s="1">
        <v>20.100000000000001</v>
      </c>
      <c r="C1493" s="1" t="s">
        <v>20</v>
      </c>
      <c r="D1493" s="7">
        <v>5.4816926000000002E-2</v>
      </c>
      <c r="E1493" s="1" t="s">
        <v>28</v>
      </c>
      <c r="F1493" s="4">
        <v>194.28200000000001</v>
      </c>
      <c r="G1493" s="1" t="s">
        <v>22</v>
      </c>
      <c r="H1493" s="1">
        <v>2009</v>
      </c>
      <c r="I1493" s="1" t="s">
        <v>16</v>
      </c>
      <c r="J1493" s="1" t="s">
        <v>23</v>
      </c>
      <c r="K1493" s="1" t="s">
        <v>24</v>
      </c>
      <c r="L1493" s="4">
        <v>1544.6559999999999</v>
      </c>
      <c r="M1493">
        <f t="shared" si="115"/>
        <v>20.100000000000001</v>
      </c>
      <c r="N1493" t="str">
        <f t="shared" si="116"/>
        <v>Medium</v>
      </c>
      <c r="O1493" t="str">
        <f t="shared" si="117"/>
        <v>Regular</v>
      </c>
      <c r="P1493">
        <f t="shared" si="118"/>
        <v>8</v>
      </c>
      <c r="Q1493">
        <f t="shared" ca="1" si="119"/>
        <v>17</v>
      </c>
      <c r="R1493" t="str">
        <f>IFERROR(VLOOKUP(J1493,#REF!, 2,0),"Unknown")</f>
        <v>Unknown</v>
      </c>
    </row>
    <row r="1494" spans="1:18" ht="12.5" x14ac:dyDescent="0.25">
      <c r="A1494" s="1" t="s">
        <v>1550</v>
      </c>
      <c r="B1494" s="1">
        <v>10.195</v>
      </c>
      <c r="C1494" s="1" t="s">
        <v>13</v>
      </c>
      <c r="D1494" s="7">
        <v>4.1907413999999997E-2</v>
      </c>
      <c r="E1494" s="1" t="s">
        <v>38</v>
      </c>
      <c r="F1494" s="4">
        <v>43.842799999999997</v>
      </c>
      <c r="G1494" s="1" t="s">
        <v>33</v>
      </c>
      <c r="H1494" s="1">
        <v>1987</v>
      </c>
      <c r="I1494" s="1" t="s">
        <v>34</v>
      </c>
      <c r="J1494" s="1" t="s">
        <v>23</v>
      </c>
      <c r="K1494" s="1" t="s">
        <v>18</v>
      </c>
      <c r="L1494" s="4">
        <v>175.77119999999999</v>
      </c>
      <c r="M1494">
        <f t="shared" si="115"/>
        <v>10.195</v>
      </c>
      <c r="N1494" t="str">
        <f t="shared" si="116"/>
        <v>High</v>
      </c>
      <c r="O1494" t="str">
        <f t="shared" si="117"/>
        <v>Low  Fat</v>
      </c>
      <c r="P1494">
        <f t="shared" si="118"/>
        <v>4</v>
      </c>
      <c r="Q1494">
        <f t="shared" ca="1" si="119"/>
        <v>39</v>
      </c>
      <c r="R1494" t="str">
        <f>IFERROR(VLOOKUP(J1494,#REF!, 2,0),"Unknown")</f>
        <v>Unknown</v>
      </c>
    </row>
    <row r="1495" spans="1:18" ht="12.5" x14ac:dyDescent="0.25">
      <c r="A1495" s="1" t="s">
        <v>1550</v>
      </c>
      <c r="B1495" s="1">
        <v>10.195</v>
      </c>
      <c r="C1495" s="1" t="s">
        <v>13</v>
      </c>
      <c r="D1495" s="7">
        <v>4.2113172999999997E-2</v>
      </c>
      <c r="E1495" s="1" t="s">
        <v>38</v>
      </c>
      <c r="F1495" s="4">
        <v>42.5428</v>
      </c>
      <c r="G1495" s="1" t="s">
        <v>22</v>
      </c>
      <c r="H1495" s="1">
        <v>2009</v>
      </c>
      <c r="I1495" s="1" t="s">
        <v>16</v>
      </c>
      <c r="J1495" s="1" t="s">
        <v>23</v>
      </c>
      <c r="K1495" s="1" t="s">
        <v>24</v>
      </c>
      <c r="L1495" s="4">
        <v>878.85599999999999</v>
      </c>
      <c r="M1495">
        <f t="shared" si="115"/>
        <v>10.195</v>
      </c>
      <c r="N1495" t="str">
        <f t="shared" si="116"/>
        <v>Medium</v>
      </c>
      <c r="O1495" t="str">
        <f t="shared" si="117"/>
        <v>Low  Fat</v>
      </c>
      <c r="P1495">
        <f t="shared" si="118"/>
        <v>21</v>
      </c>
      <c r="Q1495">
        <f t="shared" ca="1" si="119"/>
        <v>17</v>
      </c>
      <c r="R1495" t="str">
        <f>IFERROR(VLOOKUP(J1495,#REF!, 2,0),"Unknown")</f>
        <v>Unknown</v>
      </c>
    </row>
    <row r="1496" spans="1:18" ht="12.5" x14ac:dyDescent="0.25">
      <c r="A1496" s="1" t="s">
        <v>1550</v>
      </c>
      <c r="B1496" s="1">
        <v>10.195</v>
      </c>
      <c r="C1496" s="1" t="s">
        <v>13</v>
      </c>
      <c r="D1496" s="7">
        <v>4.1934386999999997E-2</v>
      </c>
      <c r="E1496" s="1" t="s">
        <v>38</v>
      </c>
      <c r="F1496" s="4">
        <v>44.642800000000001</v>
      </c>
      <c r="G1496" s="1" t="s">
        <v>62</v>
      </c>
      <c r="H1496" s="1">
        <v>2004</v>
      </c>
      <c r="I1496" s="1" t="s">
        <v>51</v>
      </c>
      <c r="J1496" s="1" t="s">
        <v>45</v>
      </c>
      <c r="K1496" s="1" t="s">
        <v>18</v>
      </c>
      <c r="L1496" s="4">
        <v>615.19920000000002</v>
      </c>
      <c r="M1496">
        <f t="shared" si="115"/>
        <v>10.195</v>
      </c>
      <c r="N1496" t="str">
        <f t="shared" si="116"/>
        <v>Small</v>
      </c>
      <c r="O1496" t="str">
        <f t="shared" si="117"/>
        <v>Low  Fat</v>
      </c>
      <c r="P1496">
        <f t="shared" si="118"/>
        <v>14</v>
      </c>
      <c r="Q1496">
        <f t="shared" ca="1" si="119"/>
        <v>22</v>
      </c>
      <c r="R1496" t="str">
        <f>IFERROR(VLOOKUP(J1496,#REF!, 2,0),"Unknown")</f>
        <v>Unknown</v>
      </c>
    </row>
    <row r="1497" spans="1:18" ht="12.5" x14ac:dyDescent="0.25">
      <c r="A1497" s="1" t="s">
        <v>1550</v>
      </c>
      <c r="C1497" s="1" t="s">
        <v>13</v>
      </c>
      <c r="D1497" s="7">
        <v>0</v>
      </c>
      <c r="E1497" s="1" t="s">
        <v>38</v>
      </c>
      <c r="F1497" s="4">
        <v>45.742800000000003</v>
      </c>
      <c r="G1497" s="1" t="s">
        <v>40</v>
      </c>
      <c r="H1497" s="1">
        <v>1985</v>
      </c>
      <c r="I1497" s="1" t="s">
        <v>16</v>
      </c>
      <c r="J1497" s="1" t="s">
        <v>23</v>
      </c>
      <c r="K1497" s="1" t="s">
        <v>41</v>
      </c>
      <c r="L1497" s="4">
        <v>615.19920000000002</v>
      </c>
      <c r="M1497">
        <f t="shared" si="115"/>
        <v>12.857645184136201</v>
      </c>
      <c r="N1497" t="str">
        <f t="shared" si="116"/>
        <v>Medium</v>
      </c>
      <c r="O1497" t="str">
        <f t="shared" si="117"/>
        <v>Low  Fat</v>
      </c>
      <c r="P1497">
        <f t="shared" si="118"/>
        <v>13</v>
      </c>
      <c r="Q1497">
        <f t="shared" ca="1" si="119"/>
        <v>41</v>
      </c>
      <c r="R1497" t="str">
        <f>IFERROR(VLOOKUP(J1497,#REF!, 2,0),"Unknown")</f>
        <v>Unknown</v>
      </c>
    </row>
    <row r="1498" spans="1:18" ht="12.5" x14ac:dyDescent="0.25">
      <c r="A1498" s="1" t="s">
        <v>1550</v>
      </c>
      <c r="B1498" s="1">
        <v>10.195</v>
      </c>
      <c r="C1498" s="1" t="s">
        <v>13</v>
      </c>
      <c r="D1498" s="7">
        <v>4.2179559999999998E-2</v>
      </c>
      <c r="E1498" s="1" t="s">
        <v>38</v>
      </c>
      <c r="F1498" s="4">
        <v>44.242800000000003</v>
      </c>
      <c r="G1498" s="1" t="s">
        <v>47</v>
      </c>
      <c r="H1498" s="1">
        <v>2007</v>
      </c>
      <c r="J1498" s="1" t="s">
        <v>45</v>
      </c>
      <c r="K1498" s="1" t="s">
        <v>18</v>
      </c>
      <c r="L1498" s="4">
        <v>703.08479999999997</v>
      </c>
      <c r="M1498">
        <f t="shared" si="115"/>
        <v>10.195</v>
      </c>
      <c r="N1498" t="str">
        <f t="shared" si="116"/>
        <v>Small</v>
      </c>
      <c r="O1498" t="str">
        <f t="shared" si="117"/>
        <v>Low  Fat</v>
      </c>
      <c r="P1498">
        <f t="shared" si="118"/>
        <v>16</v>
      </c>
      <c r="Q1498">
        <f t="shared" ca="1" si="119"/>
        <v>19</v>
      </c>
      <c r="R1498" t="str">
        <f>IFERROR(VLOOKUP(J1498,#REF!, 2,0),"Unknown")</f>
        <v>Unknown</v>
      </c>
    </row>
    <row r="1499" spans="1:18" ht="12.5" x14ac:dyDescent="0.25">
      <c r="A1499" s="1" t="s">
        <v>1017</v>
      </c>
      <c r="B1499" s="1">
        <v>16.7</v>
      </c>
      <c r="C1499" s="1" t="s">
        <v>20</v>
      </c>
      <c r="D1499" s="7">
        <v>5.4937907000000001E-2</v>
      </c>
      <c r="E1499" s="1" t="s">
        <v>119</v>
      </c>
      <c r="F1499" s="4">
        <v>64.216800000000006</v>
      </c>
      <c r="G1499" s="1" t="s">
        <v>47</v>
      </c>
      <c r="H1499" s="1">
        <v>2007</v>
      </c>
      <c r="J1499" s="1" t="s">
        <v>45</v>
      </c>
      <c r="K1499" s="1" t="s">
        <v>18</v>
      </c>
      <c r="L1499" s="4">
        <v>1661.8368</v>
      </c>
      <c r="M1499">
        <f t="shared" si="115"/>
        <v>16.7</v>
      </c>
      <c r="N1499" t="str">
        <f t="shared" si="116"/>
        <v>Small</v>
      </c>
      <c r="O1499" t="str">
        <f t="shared" si="117"/>
        <v>Regular</v>
      </c>
      <c r="P1499">
        <f t="shared" si="118"/>
        <v>26</v>
      </c>
      <c r="Q1499">
        <f t="shared" ca="1" si="119"/>
        <v>19</v>
      </c>
      <c r="R1499" t="str">
        <f>IFERROR(VLOOKUP(J1499,#REF!, 2,0),"Unknown")</f>
        <v>Unknown</v>
      </c>
    </row>
    <row r="1500" spans="1:18" ht="12.5" x14ac:dyDescent="0.25">
      <c r="A1500" s="1" t="s">
        <v>1017</v>
      </c>
      <c r="B1500" s="1">
        <v>16.7</v>
      </c>
      <c r="C1500" s="1" t="s">
        <v>20</v>
      </c>
      <c r="D1500" s="7">
        <v>5.4618572999999997E-2</v>
      </c>
      <c r="E1500" s="1" t="s">
        <v>119</v>
      </c>
      <c r="F1500" s="4">
        <v>65.516800000000003</v>
      </c>
      <c r="G1500" s="1" t="s">
        <v>62</v>
      </c>
      <c r="H1500" s="1">
        <v>2004</v>
      </c>
      <c r="I1500" s="1" t="s">
        <v>51</v>
      </c>
      <c r="J1500" s="1" t="s">
        <v>45</v>
      </c>
      <c r="K1500" s="1" t="s">
        <v>18</v>
      </c>
      <c r="L1500" s="4">
        <v>1022.6688</v>
      </c>
      <c r="M1500">
        <f t="shared" si="115"/>
        <v>16.7</v>
      </c>
      <c r="N1500" t="str">
        <f t="shared" si="116"/>
        <v>Small</v>
      </c>
      <c r="O1500" t="str">
        <f t="shared" si="117"/>
        <v>Regular</v>
      </c>
      <c r="P1500">
        <f t="shared" si="118"/>
        <v>16</v>
      </c>
      <c r="Q1500">
        <f t="shared" ca="1" si="119"/>
        <v>22</v>
      </c>
      <c r="R1500" t="str">
        <f>IFERROR(VLOOKUP(J1500,#REF!, 2,0),"Unknown")</f>
        <v>Unknown</v>
      </c>
    </row>
    <row r="1501" spans="1:18" ht="12.5" x14ac:dyDescent="0.25">
      <c r="A1501" s="1" t="s">
        <v>1017</v>
      </c>
      <c r="C1501" s="1" t="s">
        <v>20</v>
      </c>
      <c r="D1501" s="7">
        <v>5.436436E-2</v>
      </c>
      <c r="E1501" s="1" t="s">
        <v>119</v>
      </c>
      <c r="F1501" s="4">
        <v>63.816800000000001</v>
      </c>
      <c r="G1501" s="1" t="s">
        <v>40</v>
      </c>
      <c r="H1501" s="1">
        <v>1985</v>
      </c>
      <c r="I1501" s="1" t="s">
        <v>16</v>
      </c>
      <c r="J1501" s="1" t="s">
        <v>23</v>
      </c>
      <c r="K1501" s="1" t="s">
        <v>41</v>
      </c>
      <c r="L1501" s="4">
        <v>958.75199999999995</v>
      </c>
      <c r="M1501">
        <f t="shared" si="115"/>
        <v>12.857645184136201</v>
      </c>
      <c r="N1501" t="str">
        <f t="shared" si="116"/>
        <v>Medium</v>
      </c>
      <c r="O1501" t="str">
        <f t="shared" si="117"/>
        <v>Regular</v>
      </c>
      <c r="P1501">
        <f t="shared" si="118"/>
        <v>15</v>
      </c>
      <c r="Q1501">
        <f t="shared" ca="1" si="119"/>
        <v>41</v>
      </c>
      <c r="R1501" t="str">
        <f>IFERROR(VLOOKUP(J1501,#REF!, 2,0),"Unknown")</f>
        <v>Unknown</v>
      </c>
    </row>
    <row r="1502" spans="1:18" ht="12.5" x14ac:dyDescent="0.25">
      <c r="A1502" s="1" t="s">
        <v>1017</v>
      </c>
      <c r="B1502" s="1">
        <v>16.7</v>
      </c>
      <c r="C1502" s="1" t="s">
        <v>20</v>
      </c>
      <c r="D1502" s="7">
        <v>0</v>
      </c>
      <c r="E1502" s="1" t="s">
        <v>119</v>
      </c>
      <c r="F1502" s="4">
        <v>63.616799999999998</v>
      </c>
      <c r="G1502" s="1" t="s">
        <v>15</v>
      </c>
      <c r="H1502" s="1">
        <v>1999</v>
      </c>
      <c r="I1502" s="1" t="s">
        <v>16</v>
      </c>
      <c r="J1502" s="1" t="s">
        <v>17</v>
      </c>
      <c r="K1502" s="1" t="s">
        <v>18</v>
      </c>
      <c r="L1502" s="4">
        <v>1342.2528</v>
      </c>
      <c r="M1502">
        <f t="shared" si="115"/>
        <v>16.7</v>
      </c>
      <c r="N1502" t="str">
        <f t="shared" si="116"/>
        <v>Medium</v>
      </c>
      <c r="O1502" t="str">
        <f t="shared" si="117"/>
        <v>Regular</v>
      </c>
      <c r="P1502">
        <f t="shared" si="118"/>
        <v>21</v>
      </c>
      <c r="Q1502">
        <f t="shared" ca="1" si="119"/>
        <v>27</v>
      </c>
      <c r="R1502" t="str">
        <f>IFERROR(VLOOKUP(J1502,#REF!, 2,0),"Unknown")</f>
        <v>Unknown</v>
      </c>
    </row>
    <row r="1503" spans="1:18" ht="12.5" x14ac:dyDescent="0.25">
      <c r="A1503" s="1" t="s">
        <v>1017</v>
      </c>
      <c r="B1503" s="1">
        <v>16.7</v>
      </c>
      <c r="C1503" s="1" t="s">
        <v>20</v>
      </c>
      <c r="D1503" s="7">
        <v>5.4739692E-2</v>
      </c>
      <c r="E1503" s="1" t="s">
        <v>119</v>
      </c>
      <c r="F1503" s="4">
        <v>65.716800000000006</v>
      </c>
      <c r="G1503" s="1" t="s">
        <v>44</v>
      </c>
      <c r="H1503" s="1">
        <v>2002</v>
      </c>
      <c r="J1503" s="1" t="s">
        <v>45</v>
      </c>
      <c r="K1503" s="1" t="s">
        <v>18</v>
      </c>
      <c r="L1503" s="4">
        <v>1086.5856000000001</v>
      </c>
      <c r="M1503">
        <f t="shared" si="115"/>
        <v>16.7</v>
      </c>
      <c r="N1503" t="str">
        <f t="shared" si="116"/>
        <v>Small</v>
      </c>
      <c r="O1503" t="str">
        <f t="shared" si="117"/>
        <v>Regular</v>
      </c>
      <c r="P1503">
        <f t="shared" si="118"/>
        <v>17</v>
      </c>
      <c r="Q1503">
        <f t="shared" ca="1" si="119"/>
        <v>24</v>
      </c>
      <c r="R1503" t="str">
        <f>IFERROR(VLOOKUP(J1503,#REF!, 2,0),"Unknown")</f>
        <v>Unknown</v>
      </c>
    </row>
    <row r="1504" spans="1:18" ht="12.5" x14ac:dyDescent="0.25">
      <c r="A1504" s="1" t="s">
        <v>1017</v>
      </c>
      <c r="B1504" s="1">
        <v>16.7</v>
      </c>
      <c r="C1504" s="1" t="s">
        <v>129</v>
      </c>
      <c r="D1504" s="7">
        <v>9.1437584000000002E-2</v>
      </c>
      <c r="E1504" s="1" t="s">
        <v>119</v>
      </c>
      <c r="F1504" s="4">
        <v>64.316800000000001</v>
      </c>
      <c r="G1504" s="1" t="s">
        <v>29</v>
      </c>
      <c r="H1504" s="1">
        <v>1998</v>
      </c>
      <c r="J1504" s="1" t="s">
        <v>23</v>
      </c>
      <c r="K1504" s="1" t="s">
        <v>30</v>
      </c>
      <c r="L1504" s="4">
        <v>127.8336</v>
      </c>
      <c r="M1504">
        <f t="shared" si="115"/>
        <v>16.7</v>
      </c>
      <c r="N1504" t="str">
        <f t="shared" si="116"/>
        <v>Small</v>
      </c>
      <c r="O1504" t="str">
        <f t="shared" si="117"/>
        <v>Regular</v>
      </c>
      <c r="P1504">
        <f t="shared" si="118"/>
        <v>2</v>
      </c>
      <c r="Q1504">
        <f t="shared" ca="1" si="119"/>
        <v>28</v>
      </c>
      <c r="R1504" t="str">
        <f>IFERROR(VLOOKUP(J1504,#REF!, 2,0),"Unknown")</f>
        <v>Unknown</v>
      </c>
    </row>
    <row r="1505" spans="1:18" ht="12.5" x14ac:dyDescent="0.25">
      <c r="A1505" s="1" t="s">
        <v>1017</v>
      </c>
      <c r="B1505" s="1">
        <v>16.7</v>
      </c>
      <c r="C1505" s="1" t="s">
        <v>20</v>
      </c>
      <c r="D1505" s="7">
        <v>5.4851438000000002E-2</v>
      </c>
      <c r="E1505" s="1" t="s">
        <v>119</v>
      </c>
      <c r="F1505" s="4">
        <v>64.416799999999995</v>
      </c>
      <c r="G1505" s="1" t="s">
        <v>22</v>
      </c>
      <c r="H1505" s="1">
        <v>2009</v>
      </c>
      <c r="I1505" s="1" t="s">
        <v>16</v>
      </c>
      <c r="J1505" s="1" t="s">
        <v>23</v>
      </c>
      <c r="K1505" s="1" t="s">
        <v>24</v>
      </c>
      <c r="L1505" s="4">
        <v>830.91840000000002</v>
      </c>
      <c r="M1505">
        <f t="shared" si="115"/>
        <v>16.7</v>
      </c>
      <c r="N1505" t="str">
        <f t="shared" si="116"/>
        <v>Medium</v>
      </c>
      <c r="O1505" t="str">
        <f t="shared" si="117"/>
        <v>Regular</v>
      </c>
      <c r="P1505">
        <f t="shared" si="118"/>
        <v>13</v>
      </c>
      <c r="Q1505">
        <f t="shared" ca="1" si="119"/>
        <v>17</v>
      </c>
      <c r="R1505" t="str">
        <f>IFERROR(VLOOKUP(J1505,#REF!, 2,0),"Unknown")</f>
        <v>Unknown</v>
      </c>
    </row>
    <row r="1506" spans="1:18" ht="12.5" x14ac:dyDescent="0.25">
      <c r="A1506" s="1" t="s">
        <v>254</v>
      </c>
      <c r="B1506" s="1">
        <v>5.4249999999999998</v>
      </c>
      <c r="C1506" s="1" t="s">
        <v>20</v>
      </c>
      <c r="D1506" s="7">
        <v>0.11511990499999999</v>
      </c>
      <c r="E1506" s="1" t="s">
        <v>36</v>
      </c>
      <c r="F1506" s="4">
        <v>88.351399999999998</v>
      </c>
      <c r="G1506" s="1" t="s">
        <v>47</v>
      </c>
      <c r="H1506" s="1">
        <v>2007</v>
      </c>
      <c r="J1506" s="1" t="s">
        <v>45</v>
      </c>
      <c r="K1506" s="1" t="s">
        <v>18</v>
      </c>
      <c r="L1506" s="4">
        <v>1416.8224</v>
      </c>
      <c r="M1506">
        <f t="shared" si="115"/>
        <v>5.4249999999999998</v>
      </c>
      <c r="N1506" t="str">
        <f t="shared" si="116"/>
        <v>Small</v>
      </c>
      <c r="O1506" t="str">
        <f t="shared" si="117"/>
        <v>Regular</v>
      </c>
      <c r="P1506">
        <f t="shared" si="118"/>
        <v>16</v>
      </c>
      <c r="Q1506">
        <f t="shared" ca="1" si="119"/>
        <v>19</v>
      </c>
      <c r="R1506" t="str">
        <f>IFERROR(VLOOKUP(J1506,#REF!, 2,0),"Unknown")</f>
        <v>Unknown</v>
      </c>
    </row>
    <row r="1507" spans="1:18" ht="12.5" x14ac:dyDescent="0.25">
      <c r="A1507" s="1" t="s">
        <v>254</v>
      </c>
      <c r="B1507" s="1">
        <v>5.4249999999999998</v>
      </c>
      <c r="C1507" s="1" t="s">
        <v>20</v>
      </c>
      <c r="D1507" s="7">
        <v>0.19160333399999999</v>
      </c>
      <c r="E1507" s="1" t="s">
        <v>36</v>
      </c>
      <c r="F1507" s="4">
        <v>87.051400000000001</v>
      </c>
      <c r="G1507" s="1" t="s">
        <v>29</v>
      </c>
      <c r="H1507" s="1">
        <v>1998</v>
      </c>
      <c r="J1507" s="1" t="s">
        <v>23</v>
      </c>
      <c r="K1507" s="1" t="s">
        <v>30</v>
      </c>
      <c r="L1507" s="4">
        <v>88.551400000000001</v>
      </c>
      <c r="M1507">
        <f t="shared" si="115"/>
        <v>5.4249999999999998</v>
      </c>
      <c r="N1507" t="str">
        <f t="shared" si="116"/>
        <v>Small</v>
      </c>
      <c r="O1507" t="str">
        <f t="shared" si="117"/>
        <v>Regular</v>
      </c>
      <c r="P1507">
        <f t="shared" si="118"/>
        <v>1</v>
      </c>
      <c r="Q1507">
        <f t="shared" ca="1" si="119"/>
        <v>28</v>
      </c>
      <c r="R1507" t="str">
        <f>IFERROR(VLOOKUP(J1507,#REF!, 2,0),"Unknown")</f>
        <v>Unknown</v>
      </c>
    </row>
    <row r="1508" spans="1:18" ht="12.5" x14ac:dyDescent="0.25">
      <c r="A1508" s="1" t="s">
        <v>254</v>
      </c>
      <c r="C1508" s="1" t="s">
        <v>20</v>
      </c>
      <c r="D1508" s="7">
        <v>0.2004264</v>
      </c>
      <c r="E1508" s="1" t="s">
        <v>36</v>
      </c>
      <c r="F1508" s="4">
        <v>88.851399999999998</v>
      </c>
      <c r="G1508" s="1" t="s">
        <v>67</v>
      </c>
      <c r="H1508" s="1">
        <v>1985</v>
      </c>
      <c r="I1508" s="1" t="s">
        <v>51</v>
      </c>
      <c r="J1508" s="1" t="s">
        <v>17</v>
      </c>
      <c r="K1508" s="1" t="s">
        <v>30</v>
      </c>
      <c r="L1508" s="4">
        <v>265.6542</v>
      </c>
      <c r="M1508">
        <f t="shared" si="115"/>
        <v>12.857645184136201</v>
      </c>
      <c r="N1508" t="str">
        <f t="shared" si="116"/>
        <v>Small</v>
      </c>
      <c r="O1508" t="str">
        <f t="shared" si="117"/>
        <v>Regular</v>
      </c>
      <c r="P1508">
        <f t="shared" si="118"/>
        <v>3</v>
      </c>
      <c r="Q1508">
        <f t="shared" ca="1" si="119"/>
        <v>41</v>
      </c>
      <c r="R1508" t="str">
        <f>IFERROR(VLOOKUP(J1508,#REF!, 2,0),"Unknown")</f>
        <v>Unknown</v>
      </c>
    </row>
    <row r="1509" spans="1:18" ht="12.5" x14ac:dyDescent="0.25">
      <c r="A1509" s="1" t="s">
        <v>254</v>
      </c>
      <c r="B1509" s="1">
        <v>5.4249999999999998</v>
      </c>
      <c r="C1509" s="1" t="s">
        <v>20</v>
      </c>
      <c r="D1509" s="7">
        <v>0.114472403</v>
      </c>
      <c r="E1509" s="1" t="s">
        <v>36</v>
      </c>
      <c r="F1509" s="4">
        <v>88.351399999999998</v>
      </c>
      <c r="G1509" s="1" t="s">
        <v>50</v>
      </c>
      <c r="H1509" s="1">
        <v>1997</v>
      </c>
      <c r="I1509" s="1" t="s">
        <v>51</v>
      </c>
      <c r="J1509" s="1" t="s">
        <v>17</v>
      </c>
      <c r="K1509" s="1" t="s">
        <v>18</v>
      </c>
      <c r="L1509" s="4">
        <v>2833.6448</v>
      </c>
      <c r="M1509">
        <f t="shared" si="115"/>
        <v>5.4249999999999998</v>
      </c>
      <c r="N1509" t="str">
        <f t="shared" si="116"/>
        <v>Small</v>
      </c>
      <c r="O1509" t="str">
        <f t="shared" si="117"/>
        <v>Regular</v>
      </c>
      <c r="P1509">
        <f t="shared" si="118"/>
        <v>32</v>
      </c>
      <c r="Q1509">
        <f t="shared" ca="1" si="119"/>
        <v>29</v>
      </c>
      <c r="R1509" t="str">
        <f>IFERROR(VLOOKUP(J1509,#REF!, 2,0),"Unknown")</f>
        <v>Unknown</v>
      </c>
    </row>
    <row r="1510" spans="1:18" ht="12.5" x14ac:dyDescent="0.25">
      <c r="A1510" s="1" t="s">
        <v>1298</v>
      </c>
      <c r="B1510" s="1">
        <v>16.600000000000001</v>
      </c>
      <c r="C1510" s="1" t="s">
        <v>92</v>
      </c>
      <c r="D1510" s="7">
        <v>0</v>
      </c>
      <c r="E1510" s="1" t="s">
        <v>75</v>
      </c>
      <c r="F1510" s="4">
        <v>118.8124</v>
      </c>
      <c r="G1510" s="1" t="s">
        <v>50</v>
      </c>
      <c r="H1510" s="1">
        <v>1997</v>
      </c>
      <c r="I1510" s="1" t="s">
        <v>51</v>
      </c>
      <c r="J1510" s="1" t="s">
        <v>17</v>
      </c>
      <c r="K1510" s="1" t="s">
        <v>18</v>
      </c>
      <c r="L1510" s="4">
        <v>2607.2728000000002</v>
      </c>
      <c r="M1510">
        <f t="shared" si="115"/>
        <v>16.600000000000001</v>
      </c>
      <c r="N1510" t="str">
        <f t="shared" si="116"/>
        <v>Small</v>
      </c>
      <c r="O1510" t="str">
        <f t="shared" si="117"/>
        <v>Low  Fat</v>
      </c>
      <c r="P1510">
        <f t="shared" si="118"/>
        <v>22</v>
      </c>
      <c r="Q1510">
        <f t="shared" ca="1" si="119"/>
        <v>29</v>
      </c>
      <c r="R1510" t="str">
        <f>IFERROR(VLOOKUP(J1510,#REF!, 2,0),"Unknown")</f>
        <v>Unknown</v>
      </c>
    </row>
    <row r="1511" spans="1:18" ht="12.5" x14ac:dyDescent="0.25">
      <c r="A1511" s="1" t="s">
        <v>1298</v>
      </c>
      <c r="B1511" s="1">
        <v>16.600000000000001</v>
      </c>
      <c r="C1511" s="1" t="s">
        <v>13</v>
      </c>
      <c r="D1511" s="7">
        <v>5.0369191000000001E-2</v>
      </c>
      <c r="E1511" s="1" t="s">
        <v>75</v>
      </c>
      <c r="F1511" s="4">
        <v>117.2124</v>
      </c>
      <c r="G1511" s="1" t="s">
        <v>15</v>
      </c>
      <c r="H1511" s="1">
        <v>1999</v>
      </c>
      <c r="I1511" s="1" t="s">
        <v>16</v>
      </c>
      <c r="J1511" s="1" t="s">
        <v>17</v>
      </c>
      <c r="K1511" s="1" t="s">
        <v>18</v>
      </c>
      <c r="L1511" s="4">
        <v>1422.1487999999999</v>
      </c>
      <c r="M1511">
        <f t="shared" si="115"/>
        <v>16.600000000000001</v>
      </c>
      <c r="N1511" t="str">
        <f t="shared" si="116"/>
        <v>Medium</v>
      </c>
      <c r="O1511" t="str">
        <f t="shared" si="117"/>
        <v>Low  Fat</v>
      </c>
      <c r="P1511">
        <f t="shared" si="118"/>
        <v>12</v>
      </c>
      <c r="Q1511">
        <f t="shared" ca="1" si="119"/>
        <v>27</v>
      </c>
      <c r="R1511" t="str">
        <f>IFERROR(VLOOKUP(J1511,#REF!, 2,0),"Unknown")</f>
        <v>Unknown</v>
      </c>
    </row>
    <row r="1512" spans="1:18" ht="12.5" x14ac:dyDescent="0.25">
      <c r="A1512" s="1" t="s">
        <v>1298</v>
      </c>
      <c r="B1512" s="1">
        <v>16.600000000000001</v>
      </c>
      <c r="C1512" s="1" t="s">
        <v>13</v>
      </c>
      <c r="D1512" s="7">
        <v>8.4176825999999996E-2</v>
      </c>
      <c r="E1512" s="1" t="s">
        <v>75</v>
      </c>
      <c r="F1512" s="4">
        <v>118.0124</v>
      </c>
      <c r="G1512" s="1" t="s">
        <v>29</v>
      </c>
      <c r="H1512" s="1">
        <v>1998</v>
      </c>
      <c r="J1512" s="1" t="s">
        <v>23</v>
      </c>
      <c r="K1512" s="1" t="s">
        <v>30</v>
      </c>
      <c r="L1512" s="4">
        <v>592.56200000000001</v>
      </c>
      <c r="M1512">
        <f t="shared" si="115"/>
        <v>16.600000000000001</v>
      </c>
      <c r="N1512" t="str">
        <f t="shared" si="116"/>
        <v>Small</v>
      </c>
      <c r="O1512" t="str">
        <f t="shared" si="117"/>
        <v>Low  Fat</v>
      </c>
      <c r="P1512">
        <f t="shared" si="118"/>
        <v>5</v>
      </c>
      <c r="Q1512">
        <f t="shared" ca="1" si="119"/>
        <v>28</v>
      </c>
      <c r="R1512" t="str">
        <f>IFERROR(VLOOKUP(J1512,#REF!, 2,0),"Unknown")</f>
        <v>Unknown</v>
      </c>
    </row>
    <row r="1513" spans="1:18" ht="12.5" x14ac:dyDescent="0.25">
      <c r="A1513" s="1" t="s">
        <v>1298</v>
      </c>
      <c r="B1513" s="1">
        <v>16.600000000000001</v>
      </c>
      <c r="C1513" s="1" t="s">
        <v>92</v>
      </c>
      <c r="D1513" s="7">
        <v>0</v>
      </c>
      <c r="E1513" s="1" t="s">
        <v>75</v>
      </c>
      <c r="F1513" s="4">
        <v>117.3124</v>
      </c>
      <c r="G1513" s="1" t="s">
        <v>33</v>
      </c>
      <c r="H1513" s="1">
        <v>1987</v>
      </c>
      <c r="I1513" s="1" t="s">
        <v>34</v>
      </c>
      <c r="J1513" s="1" t="s">
        <v>23</v>
      </c>
      <c r="K1513" s="1" t="s">
        <v>18</v>
      </c>
      <c r="L1513" s="4">
        <v>2014.7108000000001</v>
      </c>
      <c r="M1513">
        <f t="shared" si="115"/>
        <v>16.600000000000001</v>
      </c>
      <c r="N1513" t="str">
        <f t="shared" si="116"/>
        <v>High</v>
      </c>
      <c r="O1513" t="str">
        <f t="shared" si="117"/>
        <v>Low  Fat</v>
      </c>
      <c r="P1513">
        <f t="shared" si="118"/>
        <v>17</v>
      </c>
      <c r="Q1513">
        <f t="shared" ca="1" si="119"/>
        <v>39</v>
      </c>
      <c r="R1513" t="str">
        <f>IFERROR(VLOOKUP(J1513,#REF!, 2,0),"Unknown")</f>
        <v>Unknown</v>
      </c>
    </row>
    <row r="1514" spans="1:18" ht="12.5" x14ac:dyDescent="0.25">
      <c r="A1514" s="1" t="s">
        <v>1298</v>
      </c>
      <c r="B1514" s="1">
        <v>16.600000000000001</v>
      </c>
      <c r="C1514" s="1" t="s">
        <v>13</v>
      </c>
      <c r="D1514" s="7">
        <v>5.0392992999999997E-2</v>
      </c>
      <c r="E1514" s="1" t="s">
        <v>75</v>
      </c>
      <c r="F1514" s="4">
        <v>118.41240000000001</v>
      </c>
      <c r="G1514" s="1" t="s">
        <v>44</v>
      </c>
      <c r="H1514" s="1">
        <v>2002</v>
      </c>
      <c r="J1514" s="1" t="s">
        <v>45</v>
      </c>
      <c r="K1514" s="1" t="s">
        <v>18</v>
      </c>
      <c r="L1514" s="4">
        <v>3199.8348000000001</v>
      </c>
      <c r="M1514">
        <f t="shared" si="115"/>
        <v>16.600000000000001</v>
      </c>
      <c r="N1514" t="str">
        <f t="shared" si="116"/>
        <v>Small</v>
      </c>
      <c r="O1514" t="str">
        <f t="shared" si="117"/>
        <v>Low  Fat</v>
      </c>
      <c r="P1514">
        <f t="shared" si="118"/>
        <v>27</v>
      </c>
      <c r="Q1514">
        <f t="shared" ca="1" si="119"/>
        <v>24</v>
      </c>
      <c r="R1514" t="str">
        <f>IFERROR(VLOOKUP(J1514,#REF!, 2,0),"Unknown")</f>
        <v>Unknown</v>
      </c>
    </row>
    <row r="1515" spans="1:18" ht="12.5" x14ac:dyDescent="0.25">
      <c r="A1515" s="1" t="s">
        <v>156</v>
      </c>
      <c r="B1515" s="1">
        <v>13.3</v>
      </c>
      <c r="C1515" s="1" t="s">
        <v>13</v>
      </c>
      <c r="D1515" s="7">
        <v>7.9806266000000001E-2</v>
      </c>
      <c r="E1515" s="1" t="s">
        <v>14</v>
      </c>
      <c r="F1515" s="4">
        <v>232.53</v>
      </c>
      <c r="G1515" s="1" t="s">
        <v>50</v>
      </c>
      <c r="H1515" s="1">
        <v>1997</v>
      </c>
      <c r="I1515" s="1" t="s">
        <v>51</v>
      </c>
      <c r="J1515" s="1" t="s">
        <v>17</v>
      </c>
      <c r="K1515" s="1" t="s">
        <v>18</v>
      </c>
      <c r="L1515" s="4">
        <v>699.09</v>
      </c>
      <c r="M1515">
        <f t="shared" si="115"/>
        <v>13.3</v>
      </c>
      <c r="N1515" t="str">
        <f t="shared" si="116"/>
        <v>Small</v>
      </c>
      <c r="O1515" t="str">
        <f t="shared" si="117"/>
        <v>Low  Fat</v>
      </c>
      <c r="P1515">
        <f t="shared" si="118"/>
        <v>3</v>
      </c>
      <c r="Q1515">
        <f t="shared" ca="1" si="119"/>
        <v>29</v>
      </c>
      <c r="R1515" t="str">
        <f>IFERROR(VLOOKUP(J1515,#REF!, 2,0),"Unknown")</f>
        <v>Unknown</v>
      </c>
    </row>
    <row r="1516" spans="1:18" ht="12.5" x14ac:dyDescent="0.25">
      <c r="A1516" s="1" t="s">
        <v>156</v>
      </c>
      <c r="B1516" s="1">
        <v>13.3</v>
      </c>
      <c r="C1516" s="1" t="s">
        <v>13</v>
      </c>
      <c r="D1516" s="7">
        <v>8.0131362999999997E-2</v>
      </c>
      <c r="E1516" s="1" t="s">
        <v>14</v>
      </c>
      <c r="F1516" s="4">
        <v>234.03</v>
      </c>
      <c r="G1516" s="1" t="s">
        <v>22</v>
      </c>
      <c r="H1516" s="1">
        <v>2009</v>
      </c>
      <c r="I1516" s="1" t="s">
        <v>16</v>
      </c>
      <c r="J1516" s="1" t="s">
        <v>23</v>
      </c>
      <c r="K1516" s="1" t="s">
        <v>24</v>
      </c>
      <c r="L1516" s="4">
        <v>4194.54</v>
      </c>
      <c r="M1516">
        <f t="shared" si="115"/>
        <v>13.3</v>
      </c>
      <c r="N1516" t="str">
        <f t="shared" si="116"/>
        <v>Medium</v>
      </c>
      <c r="O1516" t="str">
        <f t="shared" si="117"/>
        <v>Low  Fat</v>
      </c>
      <c r="P1516">
        <f t="shared" si="118"/>
        <v>18</v>
      </c>
      <c r="Q1516">
        <f t="shared" ca="1" si="119"/>
        <v>17</v>
      </c>
      <c r="R1516" t="str">
        <f>IFERROR(VLOOKUP(J1516,#REF!, 2,0),"Unknown")</f>
        <v>Unknown</v>
      </c>
    </row>
    <row r="1517" spans="1:18" ht="12.5" x14ac:dyDescent="0.25">
      <c r="A1517" s="1" t="s">
        <v>156</v>
      </c>
      <c r="B1517" s="1">
        <v>13.3</v>
      </c>
      <c r="C1517" s="1" t="s">
        <v>13</v>
      </c>
      <c r="D1517" s="7">
        <v>7.9739852999999999E-2</v>
      </c>
      <c r="E1517" s="1" t="s">
        <v>14</v>
      </c>
      <c r="F1517" s="4">
        <v>233.03</v>
      </c>
      <c r="G1517" s="1" t="s">
        <v>33</v>
      </c>
      <c r="H1517" s="1">
        <v>1987</v>
      </c>
      <c r="I1517" s="1" t="s">
        <v>34</v>
      </c>
      <c r="J1517" s="1" t="s">
        <v>23</v>
      </c>
      <c r="K1517" s="1" t="s">
        <v>18</v>
      </c>
      <c r="L1517" s="4">
        <v>5359.69</v>
      </c>
      <c r="M1517">
        <f t="shared" si="115"/>
        <v>13.3</v>
      </c>
      <c r="N1517" t="str">
        <f t="shared" si="116"/>
        <v>High</v>
      </c>
      <c r="O1517" t="str">
        <f t="shared" si="117"/>
        <v>Low  Fat</v>
      </c>
      <c r="P1517">
        <f t="shared" si="118"/>
        <v>23</v>
      </c>
      <c r="Q1517">
        <f t="shared" ca="1" si="119"/>
        <v>39</v>
      </c>
      <c r="R1517" t="str">
        <f>IFERROR(VLOOKUP(J1517,#REF!, 2,0),"Unknown")</f>
        <v>Unknown</v>
      </c>
    </row>
    <row r="1518" spans="1:18" ht="12.5" x14ac:dyDescent="0.25">
      <c r="A1518" s="1" t="s">
        <v>156</v>
      </c>
      <c r="B1518" s="1">
        <v>13.3</v>
      </c>
      <c r="C1518" s="1" t="s">
        <v>13</v>
      </c>
      <c r="D1518" s="7">
        <v>7.9791176000000005E-2</v>
      </c>
      <c r="E1518" s="1" t="s">
        <v>14</v>
      </c>
      <c r="F1518" s="4">
        <v>232.73</v>
      </c>
      <c r="G1518" s="1" t="s">
        <v>62</v>
      </c>
      <c r="H1518" s="1">
        <v>2004</v>
      </c>
      <c r="I1518" s="1" t="s">
        <v>51</v>
      </c>
      <c r="J1518" s="1" t="s">
        <v>45</v>
      </c>
      <c r="K1518" s="1" t="s">
        <v>18</v>
      </c>
      <c r="L1518" s="4">
        <v>2796.36</v>
      </c>
      <c r="M1518">
        <f t="shared" si="115"/>
        <v>13.3</v>
      </c>
      <c r="N1518" t="str">
        <f t="shared" si="116"/>
        <v>Small</v>
      </c>
      <c r="O1518" t="str">
        <f t="shared" si="117"/>
        <v>Low  Fat</v>
      </c>
      <c r="P1518">
        <f t="shared" si="118"/>
        <v>12</v>
      </c>
      <c r="Q1518">
        <f t="shared" ca="1" si="119"/>
        <v>22</v>
      </c>
      <c r="R1518" t="str">
        <f>IFERROR(VLOOKUP(J1518,#REF!, 2,0),"Unknown")</f>
        <v>Unknown</v>
      </c>
    </row>
    <row r="1519" spans="1:18" ht="12.5" x14ac:dyDescent="0.25">
      <c r="A1519" s="1" t="s">
        <v>156</v>
      </c>
      <c r="B1519" s="1">
        <v>13.3</v>
      </c>
      <c r="C1519" s="1" t="s">
        <v>13</v>
      </c>
      <c r="D1519" s="7">
        <v>8.0257682999999996E-2</v>
      </c>
      <c r="E1519" s="1" t="s">
        <v>14</v>
      </c>
      <c r="F1519" s="4">
        <v>232.63</v>
      </c>
      <c r="G1519" s="1" t="s">
        <v>47</v>
      </c>
      <c r="H1519" s="1">
        <v>2007</v>
      </c>
      <c r="J1519" s="1" t="s">
        <v>45</v>
      </c>
      <c r="K1519" s="1" t="s">
        <v>18</v>
      </c>
      <c r="L1519" s="4">
        <v>1864.24</v>
      </c>
      <c r="M1519">
        <f t="shared" si="115"/>
        <v>13.3</v>
      </c>
      <c r="N1519" t="str">
        <f t="shared" si="116"/>
        <v>Small</v>
      </c>
      <c r="O1519" t="str">
        <f t="shared" si="117"/>
        <v>Low  Fat</v>
      </c>
      <c r="P1519">
        <f t="shared" si="118"/>
        <v>8</v>
      </c>
      <c r="Q1519">
        <f t="shared" ca="1" si="119"/>
        <v>19</v>
      </c>
      <c r="R1519" t="str">
        <f>IFERROR(VLOOKUP(J1519,#REF!, 2,0),"Unknown")</f>
        <v>Unknown</v>
      </c>
    </row>
    <row r="1520" spans="1:18" ht="12.5" x14ac:dyDescent="0.25">
      <c r="A1520" s="1" t="s">
        <v>803</v>
      </c>
      <c r="B1520" s="1">
        <v>16</v>
      </c>
      <c r="C1520" s="1" t="s">
        <v>13</v>
      </c>
      <c r="D1520" s="7">
        <v>9.0153756000000002E-2</v>
      </c>
      <c r="E1520" s="1" t="s">
        <v>14</v>
      </c>
      <c r="F1520" s="4">
        <v>143.21539999999999</v>
      </c>
      <c r="G1520" s="1" t="s">
        <v>44</v>
      </c>
      <c r="H1520" s="1">
        <v>2002</v>
      </c>
      <c r="J1520" s="1" t="s">
        <v>45</v>
      </c>
      <c r="K1520" s="1" t="s">
        <v>18</v>
      </c>
      <c r="L1520" s="4">
        <v>1418.154</v>
      </c>
      <c r="M1520">
        <f t="shared" si="115"/>
        <v>16</v>
      </c>
      <c r="N1520" t="str">
        <f t="shared" si="116"/>
        <v>Small</v>
      </c>
      <c r="O1520" t="str">
        <f t="shared" si="117"/>
        <v>Low  Fat</v>
      </c>
      <c r="P1520">
        <f t="shared" si="118"/>
        <v>10</v>
      </c>
      <c r="Q1520">
        <f t="shared" ca="1" si="119"/>
        <v>24</v>
      </c>
      <c r="R1520" t="str">
        <f>IFERROR(VLOOKUP(J1520,#REF!, 2,0),"Unknown")</f>
        <v>Unknown</v>
      </c>
    </row>
    <row r="1521" spans="1:18" ht="12.5" x14ac:dyDescent="0.25">
      <c r="A1521" s="1" t="s">
        <v>803</v>
      </c>
      <c r="B1521" s="1">
        <v>16</v>
      </c>
      <c r="C1521" s="1" t="s">
        <v>13</v>
      </c>
      <c r="D1521" s="7">
        <v>9.0111173000000003E-2</v>
      </c>
      <c r="E1521" s="1" t="s">
        <v>14</v>
      </c>
      <c r="F1521" s="4">
        <v>141.31540000000001</v>
      </c>
      <c r="G1521" s="1" t="s">
        <v>15</v>
      </c>
      <c r="H1521" s="1">
        <v>1999</v>
      </c>
      <c r="I1521" s="1" t="s">
        <v>16</v>
      </c>
      <c r="J1521" s="1" t="s">
        <v>17</v>
      </c>
      <c r="K1521" s="1" t="s">
        <v>18</v>
      </c>
      <c r="L1521" s="4">
        <v>3261.7541999999999</v>
      </c>
      <c r="M1521">
        <f t="shared" si="115"/>
        <v>16</v>
      </c>
      <c r="N1521" t="str">
        <f t="shared" si="116"/>
        <v>Medium</v>
      </c>
      <c r="O1521" t="str">
        <f t="shared" si="117"/>
        <v>Low  Fat</v>
      </c>
      <c r="P1521">
        <f t="shared" si="118"/>
        <v>23</v>
      </c>
      <c r="Q1521">
        <f t="shared" ca="1" si="119"/>
        <v>27</v>
      </c>
      <c r="R1521" t="str">
        <f>IFERROR(VLOOKUP(J1521,#REF!, 2,0),"Unknown")</f>
        <v>Unknown</v>
      </c>
    </row>
    <row r="1522" spans="1:18" ht="12.5" x14ac:dyDescent="0.25">
      <c r="A1522" s="1" t="s">
        <v>803</v>
      </c>
      <c r="B1522" s="1">
        <v>16</v>
      </c>
      <c r="C1522" s="1" t="s">
        <v>13</v>
      </c>
      <c r="D1522" s="7">
        <v>9.0480205999999994E-2</v>
      </c>
      <c r="E1522" s="1" t="s">
        <v>14</v>
      </c>
      <c r="F1522" s="4">
        <v>142.41540000000001</v>
      </c>
      <c r="G1522" s="1" t="s">
        <v>47</v>
      </c>
      <c r="H1522" s="1">
        <v>2007</v>
      </c>
      <c r="J1522" s="1" t="s">
        <v>45</v>
      </c>
      <c r="K1522" s="1" t="s">
        <v>18</v>
      </c>
      <c r="L1522" s="4">
        <v>1985.4156</v>
      </c>
      <c r="M1522">
        <f t="shared" si="115"/>
        <v>16</v>
      </c>
      <c r="N1522" t="str">
        <f t="shared" si="116"/>
        <v>Small</v>
      </c>
      <c r="O1522" t="str">
        <f t="shared" si="117"/>
        <v>Low  Fat</v>
      </c>
      <c r="P1522">
        <f t="shared" si="118"/>
        <v>14</v>
      </c>
      <c r="Q1522">
        <f t="shared" ca="1" si="119"/>
        <v>19</v>
      </c>
      <c r="R1522" t="str">
        <f>IFERROR(VLOOKUP(J1522,#REF!, 2,0),"Unknown")</f>
        <v>Unknown</v>
      </c>
    </row>
    <row r="1523" spans="1:18" ht="12.5" x14ac:dyDescent="0.25">
      <c r="A1523" s="1" t="s">
        <v>803</v>
      </c>
      <c r="B1523" s="1">
        <v>16</v>
      </c>
      <c r="C1523" s="1" t="s">
        <v>13</v>
      </c>
      <c r="D1523" s="7">
        <v>8.9971291999999994E-2</v>
      </c>
      <c r="E1523" s="1" t="s">
        <v>14</v>
      </c>
      <c r="F1523" s="4">
        <v>143.21539999999999</v>
      </c>
      <c r="G1523" s="1" t="s">
        <v>50</v>
      </c>
      <c r="H1523" s="1">
        <v>1997</v>
      </c>
      <c r="I1523" s="1" t="s">
        <v>51</v>
      </c>
      <c r="J1523" s="1" t="s">
        <v>17</v>
      </c>
      <c r="K1523" s="1" t="s">
        <v>18</v>
      </c>
      <c r="L1523" s="4">
        <v>1701.7847999999999</v>
      </c>
      <c r="M1523">
        <f t="shared" si="115"/>
        <v>16</v>
      </c>
      <c r="N1523" t="str">
        <f t="shared" si="116"/>
        <v>Small</v>
      </c>
      <c r="O1523" t="str">
        <f t="shared" si="117"/>
        <v>Low  Fat</v>
      </c>
      <c r="P1523">
        <f t="shared" si="118"/>
        <v>12</v>
      </c>
      <c r="Q1523">
        <f t="shared" ca="1" si="119"/>
        <v>29</v>
      </c>
      <c r="R1523" t="str">
        <f>IFERROR(VLOOKUP(J1523,#REF!, 2,0),"Unknown")</f>
        <v>Unknown</v>
      </c>
    </row>
    <row r="1524" spans="1:18" ht="12.5" x14ac:dyDescent="0.25">
      <c r="A1524" s="1" t="s">
        <v>803</v>
      </c>
      <c r="C1524" s="1" t="s">
        <v>13</v>
      </c>
      <c r="D1524" s="7">
        <v>0.15752811799999999</v>
      </c>
      <c r="E1524" s="1" t="s">
        <v>14</v>
      </c>
      <c r="F1524" s="4">
        <v>142.91540000000001</v>
      </c>
      <c r="G1524" s="1" t="s">
        <v>67</v>
      </c>
      <c r="H1524" s="1">
        <v>1985</v>
      </c>
      <c r="I1524" s="1" t="s">
        <v>51</v>
      </c>
      <c r="J1524" s="1" t="s">
        <v>17</v>
      </c>
      <c r="K1524" s="1" t="s">
        <v>30</v>
      </c>
      <c r="L1524" s="4">
        <v>141.81540000000001</v>
      </c>
      <c r="M1524">
        <f t="shared" si="115"/>
        <v>12.857645184136201</v>
      </c>
      <c r="N1524" t="str">
        <f t="shared" si="116"/>
        <v>Small</v>
      </c>
      <c r="O1524" t="str">
        <f t="shared" si="117"/>
        <v>Low  Fat</v>
      </c>
      <c r="P1524">
        <f t="shared" si="118"/>
        <v>1</v>
      </c>
      <c r="Q1524">
        <f t="shared" ca="1" si="119"/>
        <v>41</v>
      </c>
      <c r="R1524" t="str">
        <f>IFERROR(VLOOKUP(J1524,#REF!, 2,0),"Unknown")</f>
        <v>Unknown</v>
      </c>
    </row>
    <row r="1525" spans="1:18" ht="12.5" x14ac:dyDescent="0.25">
      <c r="A1525" s="1" t="s">
        <v>803</v>
      </c>
      <c r="B1525" s="1">
        <v>16</v>
      </c>
      <c r="C1525" s="1" t="s">
        <v>13</v>
      </c>
      <c r="D1525" s="7">
        <v>8.9896420000000005E-2</v>
      </c>
      <c r="E1525" s="1" t="s">
        <v>14</v>
      </c>
      <c r="F1525" s="4">
        <v>143.41540000000001</v>
      </c>
      <c r="G1525" s="1" t="s">
        <v>33</v>
      </c>
      <c r="H1525" s="1">
        <v>1987</v>
      </c>
      <c r="I1525" s="1" t="s">
        <v>34</v>
      </c>
      <c r="J1525" s="1" t="s">
        <v>23</v>
      </c>
      <c r="K1525" s="1" t="s">
        <v>18</v>
      </c>
      <c r="L1525" s="4">
        <v>1985.4156</v>
      </c>
      <c r="M1525">
        <f t="shared" si="115"/>
        <v>16</v>
      </c>
      <c r="N1525" t="str">
        <f t="shared" si="116"/>
        <v>High</v>
      </c>
      <c r="O1525" t="str">
        <f t="shared" si="117"/>
        <v>Low  Fat</v>
      </c>
      <c r="P1525">
        <f t="shared" si="118"/>
        <v>14</v>
      </c>
      <c r="Q1525">
        <f t="shared" ca="1" si="119"/>
        <v>39</v>
      </c>
      <c r="R1525" t="str">
        <f>IFERROR(VLOOKUP(J1525,#REF!, 2,0),"Unknown")</f>
        <v>Unknown</v>
      </c>
    </row>
    <row r="1526" spans="1:18" ht="12.5" x14ac:dyDescent="0.25">
      <c r="A1526" s="1" t="s">
        <v>778</v>
      </c>
      <c r="B1526" s="1">
        <v>19.350000000000001</v>
      </c>
      <c r="C1526" s="1" t="s">
        <v>13</v>
      </c>
      <c r="D1526" s="7">
        <v>1.6597651000000001E-2</v>
      </c>
      <c r="E1526" s="1" t="s">
        <v>43</v>
      </c>
      <c r="F1526" s="4">
        <v>121.5098</v>
      </c>
      <c r="G1526" s="1" t="s">
        <v>33</v>
      </c>
      <c r="H1526" s="1">
        <v>1987</v>
      </c>
      <c r="I1526" s="1" t="s">
        <v>34</v>
      </c>
      <c r="J1526" s="1" t="s">
        <v>23</v>
      </c>
      <c r="K1526" s="1" t="s">
        <v>18</v>
      </c>
      <c r="L1526" s="4">
        <v>2892.2352000000001</v>
      </c>
      <c r="M1526">
        <f t="shared" si="115"/>
        <v>19.350000000000001</v>
      </c>
      <c r="N1526" t="str">
        <f t="shared" si="116"/>
        <v>High</v>
      </c>
      <c r="O1526" t="str">
        <f t="shared" si="117"/>
        <v>Low  Fat</v>
      </c>
      <c r="P1526">
        <f t="shared" si="118"/>
        <v>24</v>
      </c>
      <c r="Q1526">
        <f t="shared" ca="1" si="119"/>
        <v>39</v>
      </c>
      <c r="R1526" t="str">
        <f>IFERROR(VLOOKUP(J1526,#REF!, 2,0),"Unknown")</f>
        <v>Unknown</v>
      </c>
    </row>
    <row r="1527" spans="1:18" ht="12.5" x14ac:dyDescent="0.25">
      <c r="A1527" s="1" t="s">
        <v>778</v>
      </c>
      <c r="B1527" s="1">
        <v>19.350000000000001</v>
      </c>
      <c r="C1527" s="1" t="s">
        <v>13</v>
      </c>
      <c r="D1527" s="7">
        <v>1.6637301E-2</v>
      </c>
      <c r="E1527" s="1" t="s">
        <v>43</v>
      </c>
      <c r="F1527" s="4">
        <v>120.9098</v>
      </c>
      <c r="G1527" s="1" t="s">
        <v>15</v>
      </c>
      <c r="H1527" s="1">
        <v>1999</v>
      </c>
      <c r="I1527" s="1" t="s">
        <v>16</v>
      </c>
      <c r="J1527" s="1" t="s">
        <v>17</v>
      </c>
      <c r="K1527" s="1" t="s">
        <v>18</v>
      </c>
      <c r="L1527" s="4">
        <v>1687.1371999999999</v>
      </c>
      <c r="M1527">
        <f t="shared" si="115"/>
        <v>19.350000000000001</v>
      </c>
      <c r="N1527" t="str">
        <f t="shared" si="116"/>
        <v>Medium</v>
      </c>
      <c r="O1527" t="str">
        <f t="shared" si="117"/>
        <v>Low  Fat</v>
      </c>
      <c r="P1527">
        <f t="shared" si="118"/>
        <v>14</v>
      </c>
      <c r="Q1527">
        <f t="shared" ca="1" si="119"/>
        <v>27</v>
      </c>
      <c r="R1527" t="str">
        <f>IFERROR(VLOOKUP(J1527,#REF!, 2,0),"Unknown")</f>
        <v>Unknown</v>
      </c>
    </row>
    <row r="1528" spans="1:18" ht="12.5" x14ac:dyDescent="0.25">
      <c r="A1528" s="1" t="s">
        <v>778</v>
      </c>
      <c r="C1528" s="1" t="s">
        <v>13</v>
      </c>
      <c r="D1528" s="7">
        <v>2.9084548000000002E-2</v>
      </c>
      <c r="E1528" s="1" t="s">
        <v>43</v>
      </c>
      <c r="F1528" s="4">
        <v>122.0098</v>
      </c>
      <c r="G1528" s="1" t="s">
        <v>67</v>
      </c>
      <c r="H1528" s="1">
        <v>1985</v>
      </c>
      <c r="I1528" s="1" t="s">
        <v>51</v>
      </c>
      <c r="J1528" s="1" t="s">
        <v>17</v>
      </c>
      <c r="K1528" s="1" t="s">
        <v>30</v>
      </c>
      <c r="L1528" s="4">
        <v>361.52940000000001</v>
      </c>
      <c r="M1528">
        <f t="shared" si="115"/>
        <v>12.857645184136201</v>
      </c>
      <c r="N1528" t="str">
        <f t="shared" si="116"/>
        <v>Small</v>
      </c>
      <c r="O1528" t="str">
        <f t="shared" si="117"/>
        <v>Low  Fat</v>
      </c>
      <c r="P1528">
        <f t="shared" si="118"/>
        <v>3</v>
      </c>
      <c r="Q1528">
        <f t="shared" ca="1" si="119"/>
        <v>41</v>
      </c>
      <c r="R1528" t="str">
        <f>IFERROR(VLOOKUP(J1528,#REF!, 2,0),"Unknown")</f>
        <v>Unknown</v>
      </c>
    </row>
    <row r="1529" spans="1:18" ht="12.5" x14ac:dyDescent="0.25">
      <c r="A1529" s="1" t="s">
        <v>778</v>
      </c>
      <c r="B1529" s="1">
        <v>19.350000000000001</v>
      </c>
      <c r="C1529" s="1" t="s">
        <v>13</v>
      </c>
      <c r="D1529" s="7">
        <v>1.6679143E-2</v>
      </c>
      <c r="E1529" s="1" t="s">
        <v>43</v>
      </c>
      <c r="F1529" s="4">
        <v>119.3098</v>
      </c>
      <c r="G1529" s="1" t="s">
        <v>22</v>
      </c>
      <c r="H1529" s="1">
        <v>2009</v>
      </c>
      <c r="I1529" s="1" t="s">
        <v>16</v>
      </c>
      <c r="J1529" s="1" t="s">
        <v>23</v>
      </c>
      <c r="K1529" s="1" t="s">
        <v>24</v>
      </c>
      <c r="L1529" s="4">
        <v>1928.1568</v>
      </c>
      <c r="M1529">
        <f t="shared" si="115"/>
        <v>19.350000000000001</v>
      </c>
      <c r="N1529" t="str">
        <f t="shared" si="116"/>
        <v>Medium</v>
      </c>
      <c r="O1529" t="str">
        <f t="shared" si="117"/>
        <v>Low  Fat</v>
      </c>
      <c r="P1529">
        <f t="shared" si="118"/>
        <v>16</v>
      </c>
      <c r="Q1529">
        <f t="shared" ca="1" si="119"/>
        <v>17</v>
      </c>
      <c r="R1529" t="str">
        <f>IFERROR(VLOOKUP(J1529,#REF!, 2,0),"Unknown")</f>
        <v>Unknown</v>
      </c>
    </row>
    <row r="1530" spans="1:18" ht="12.5" x14ac:dyDescent="0.25">
      <c r="A1530" s="1" t="s">
        <v>778</v>
      </c>
      <c r="B1530" s="1">
        <v>19.350000000000001</v>
      </c>
      <c r="C1530" s="1" t="s">
        <v>13</v>
      </c>
      <c r="D1530" s="7">
        <v>1.6705436000000001E-2</v>
      </c>
      <c r="E1530" s="1" t="s">
        <v>43</v>
      </c>
      <c r="F1530" s="4">
        <v>120.8098</v>
      </c>
      <c r="G1530" s="1" t="s">
        <v>47</v>
      </c>
      <c r="H1530" s="1">
        <v>2007</v>
      </c>
      <c r="J1530" s="1" t="s">
        <v>45</v>
      </c>
      <c r="K1530" s="1" t="s">
        <v>18</v>
      </c>
      <c r="L1530" s="4">
        <v>3374.2743999999998</v>
      </c>
      <c r="M1530">
        <f t="shared" si="115"/>
        <v>19.350000000000001</v>
      </c>
      <c r="N1530" t="str">
        <f t="shared" si="116"/>
        <v>Small</v>
      </c>
      <c r="O1530" t="str">
        <f t="shared" si="117"/>
        <v>Low  Fat</v>
      </c>
      <c r="P1530">
        <f t="shared" si="118"/>
        <v>28</v>
      </c>
      <c r="Q1530">
        <f t="shared" ca="1" si="119"/>
        <v>19</v>
      </c>
      <c r="R1530" t="str">
        <f>IFERROR(VLOOKUP(J1530,#REF!, 2,0),"Unknown")</f>
        <v>Unknown</v>
      </c>
    </row>
    <row r="1531" spans="1:18" ht="12.5" x14ac:dyDescent="0.25">
      <c r="A1531" s="1" t="s">
        <v>778</v>
      </c>
      <c r="B1531" s="1">
        <v>19.350000000000001</v>
      </c>
      <c r="C1531" s="1" t="s">
        <v>13</v>
      </c>
      <c r="D1531" s="7">
        <v>1.6645164E-2</v>
      </c>
      <c r="E1531" s="1" t="s">
        <v>43</v>
      </c>
      <c r="F1531" s="4">
        <v>120.9098</v>
      </c>
      <c r="G1531" s="1" t="s">
        <v>44</v>
      </c>
      <c r="H1531" s="1">
        <v>2002</v>
      </c>
      <c r="J1531" s="1" t="s">
        <v>45</v>
      </c>
      <c r="K1531" s="1" t="s">
        <v>18</v>
      </c>
      <c r="L1531" s="4">
        <v>1687.1371999999999</v>
      </c>
      <c r="M1531">
        <f t="shared" si="115"/>
        <v>19.350000000000001</v>
      </c>
      <c r="N1531" t="str">
        <f t="shared" si="116"/>
        <v>Small</v>
      </c>
      <c r="O1531" t="str">
        <f t="shared" si="117"/>
        <v>Low  Fat</v>
      </c>
      <c r="P1531">
        <f t="shared" si="118"/>
        <v>14</v>
      </c>
      <c r="Q1531">
        <f t="shared" ca="1" si="119"/>
        <v>24</v>
      </c>
      <c r="R1531" t="str">
        <f>IFERROR(VLOOKUP(J1531,#REF!, 2,0),"Unknown")</f>
        <v>Unknown</v>
      </c>
    </row>
    <row r="1532" spans="1:18" ht="12.5" x14ac:dyDescent="0.25">
      <c r="A1532" s="1" t="s">
        <v>778</v>
      </c>
      <c r="C1532" s="1" t="s">
        <v>13</v>
      </c>
      <c r="D1532" s="7">
        <v>1.6531033000000001E-2</v>
      </c>
      <c r="E1532" s="1" t="s">
        <v>43</v>
      </c>
      <c r="F1532" s="4">
        <v>122.4098</v>
      </c>
      <c r="G1532" s="1" t="s">
        <v>40</v>
      </c>
      <c r="H1532" s="1">
        <v>1985</v>
      </c>
      <c r="I1532" s="1" t="s">
        <v>16</v>
      </c>
      <c r="J1532" s="1" t="s">
        <v>23</v>
      </c>
      <c r="K1532" s="1" t="s">
        <v>41</v>
      </c>
      <c r="L1532" s="4">
        <v>3012.7449999999999</v>
      </c>
      <c r="M1532">
        <f t="shared" si="115"/>
        <v>12.857645184136201</v>
      </c>
      <c r="N1532" t="str">
        <f t="shared" si="116"/>
        <v>Medium</v>
      </c>
      <c r="O1532" t="str">
        <f t="shared" si="117"/>
        <v>Low  Fat</v>
      </c>
      <c r="P1532">
        <f t="shared" si="118"/>
        <v>25</v>
      </c>
      <c r="Q1532">
        <f t="shared" ca="1" si="119"/>
        <v>41</v>
      </c>
      <c r="R1532" t="str">
        <f>IFERROR(VLOOKUP(J1532,#REF!, 2,0),"Unknown")</f>
        <v>Unknown</v>
      </c>
    </row>
    <row r="1533" spans="1:18" ht="12.5" x14ac:dyDescent="0.25">
      <c r="A1533" s="1" t="s">
        <v>778</v>
      </c>
      <c r="B1533" s="1">
        <v>19.350000000000001</v>
      </c>
      <c r="C1533" s="1" t="s">
        <v>13</v>
      </c>
      <c r="D1533" s="7">
        <v>1.6611475000000001E-2</v>
      </c>
      <c r="E1533" s="1" t="s">
        <v>43</v>
      </c>
      <c r="F1533" s="4">
        <v>122.0098</v>
      </c>
      <c r="G1533" s="1" t="s">
        <v>50</v>
      </c>
      <c r="H1533" s="1">
        <v>1997</v>
      </c>
      <c r="I1533" s="1" t="s">
        <v>51</v>
      </c>
      <c r="J1533" s="1" t="s">
        <v>17</v>
      </c>
      <c r="K1533" s="1" t="s">
        <v>18</v>
      </c>
      <c r="L1533" s="4">
        <v>2651.2156</v>
      </c>
      <c r="M1533">
        <f t="shared" si="115"/>
        <v>19.350000000000001</v>
      </c>
      <c r="N1533" t="str">
        <f t="shared" si="116"/>
        <v>Small</v>
      </c>
      <c r="O1533" t="str">
        <f t="shared" si="117"/>
        <v>Low  Fat</v>
      </c>
      <c r="P1533">
        <f t="shared" si="118"/>
        <v>22</v>
      </c>
      <c r="Q1533">
        <f t="shared" ca="1" si="119"/>
        <v>29</v>
      </c>
      <c r="R1533" t="str">
        <f>IFERROR(VLOOKUP(J1533,#REF!, 2,0),"Unknown")</f>
        <v>Unknown</v>
      </c>
    </row>
    <row r="1534" spans="1:18" ht="12.5" x14ac:dyDescent="0.25">
      <c r="A1534" s="1" t="s">
        <v>500</v>
      </c>
      <c r="B1534" s="1">
        <v>8.3000000000000007</v>
      </c>
      <c r="C1534" s="1" t="s">
        <v>13</v>
      </c>
      <c r="D1534" s="7">
        <v>3.5324939999999999E-2</v>
      </c>
      <c r="E1534" s="1" t="s">
        <v>28</v>
      </c>
      <c r="F1534" s="4">
        <v>38.950600000000001</v>
      </c>
      <c r="G1534" s="1" t="s">
        <v>33</v>
      </c>
      <c r="H1534" s="1">
        <v>1987</v>
      </c>
      <c r="I1534" s="1" t="s">
        <v>34</v>
      </c>
      <c r="J1534" s="1" t="s">
        <v>23</v>
      </c>
      <c r="K1534" s="1" t="s">
        <v>18</v>
      </c>
      <c r="L1534" s="4">
        <v>721.06140000000005</v>
      </c>
      <c r="M1534">
        <f t="shared" si="115"/>
        <v>8.3000000000000007</v>
      </c>
      <c r="N1534" t="str">
        <f t="shared" si="116"/>
        <v>High</v>
      </c>
      <c r="O1534" t="str">
        <f t="shared" si="117"/>
        <v>Low  Fat</v>
      </c>
      <c r="P1534">
        <f t="shared" si="118"/>
        <v>19</v>
      </c>
      <c r="Q1534">
        <f t="shared" ca="1" si="119"/>
        <v>39</v>
      </c>
      <c r="R1534" t="str">
        <f>IFERROR(VLOOKUP(J1534,#REF!, 2,0),"Unknown")</f>
        <v>Unknown</v>
      </c>
    </row>
    <row r="1535" spans="1:18" ht="12.5" x14ac:dyDescent="0.25">
      <c r="A1535" s="1" t="s">
        <v>500</v>
      </c>
      <c r="B1535" s="1">
        <v>8.3000000000000007</v>
      </c>
      <c r="C1535" s="1" t="s">
        <v>13</v>
      </c>
      <c r="D1535" s="7">
        <v>3.5498380000000003E-2</v>
      </c>
      <c r="E1535" s="1" t="s">
        <v>28</v>
      </c>
      <c r="F1535" s="4">
        <v>36.650599999999997</v>
      </c>
      <c r="G1535" s="1" t="s">
        <v>22</v>
      </c>
      <c r="H1535" s="1">
        <v>2009</v>
      </c>
      <c r="I1535" s="1" t="s">
        <v>16</v>
      </c>
      <c r="J1535" s="1" t="s">
        <v>23</v>
      </c>
      <c r="K1535" s="1" t="s">
        <v>24</v>
      </c>
      <c r="L1535" s="4">
        <v>455.40719999999999</v>
      </c>
      <c r="M1535">
        <f t="shared" si="115"/>
        <v>8.3000000000000007</v>
      </c>
      <c r="N1535" t="str">
        <f t="shared" si="116"/>
        <v>Medium</v>
      </c>
      <c r="O1535" t="str">
        <f t="shared" si="117"/>
        <v>Low  Fat</v>
      </c>
      <c r="P1535">
        <f t="shared" si="118"/>
        <v>12</v>
      </c>
      <c r="Q1535">
        <f t="shared" ca="1" si="119"/>
        <v>17</v>
      </c>
      <c r="R1535" t="str">
        <f>IFERROR(VLOOKUP(J1535,#REF!, 2,0),"Unknown")</f>
        <v>Unknown</v>
      </c>
    </row>
    <row r="1536" spans="1:18" ht="12.5" x14ac:dyDescent="0.25">
      <c r="A1536" s="1" t="s">
        <v>500</v>
      </c>
      <c r="B1536" s="1">
        <v>8.3000000000000007</v>
      </c>
      <c r="C1536" s="1" t="s">
        <v>13</v>
      </c>
      <c r="D1536" s="7">
        <v>3.5347676000000001E-2</v>
      </c>
      <c r="E1536" s="1" t="s">
        <v>28</v>
      </c>
      <c r="F1536" s="4">
        <v>38.050600000000003</v>
      </c>
      <c r="G1536" s="1" t="s">
        <v>62</v>
      </c>
      <c r="H1536" s="1">
        <v>2004</v>
      </c>
      <c r="I1536" s="1" t="s">
        <v>51</v>
      </c>
      <c r="J1536" s="1" t="s">
        <v>45</v>
      </c>
      <c r="K1536" s="1" t="s">
        <v>18</v>
      </c>
      <c r="L1536" s="4">
        <v>531.30840000000001</v>
      </c>
      <c r="M1536">
        <f t="shared" si="115"/>
        <v>8.3000000000000007</v>
      </c>
      <c r="N1536" t="str">
        <f t="shared" si="116"/>
        <v>Small</v>
      </c>
      <c r="O1536" t="str">
        <f t="shared" si="117"/>
        <v>Low  Fat</v>
      </c>
      <c r="P1536">
        <f t="shared" si="118"/>
        <v>14</v>
      </c>
      <c r="Q1536">
        <f t="shared" ca="1" si="119"/>
        <v>22</v>
      </c>
      <c r="R1536" t="str">
        <f>IFERROR(VLOOKUP(J1536,#REF!, 2,0),"Unknown")</f>
        <v>Unknown</v>
      </c>
    </row>
    <row r="1537" spans="1:18" ht="12.5" x14ac:dyDescent="0.25">
      <c r="A1537" s="1" t="s">
        <v>500</v>
      </c>
      <c r="B1537" s="1">
        <v>8.3000000000000007</v>
      </c>
      <c r="C1537" s="1" t="s">
        <v>13</v>
      </c>
      <c r="D1537" s="7">
        <v>3.5554339999999997E-2</v>
      </c>
      <c r="E1537" s="1" t="s">
        <v>28</v>
      </c>
      <c r="F1537" s="4">
        <v>37.450600000000001</v>
      </c>
      <c r="G1537" s="1" t="s">
        <v>47</v>
      </c>
      <c r="H1537" s="1">
        <v>2007</v>
      </c>
      <c r="J1537" s="1" t="s">
        <v>45</v>
      </c>
      <c r="K1537" s="1" t="s">
        <v>18</v>
      </c>
      <c r="L1537" s="4">
        <v>796.96259999999995</v>
      </c>
      <c r="M1537">
        <f t="shared" si="115"/>
        <v>8.3000000000000007</v>
      </c>
      <c r="N1537" t="str">
        <f t="shared" si="116"/>
        <v>Small</v>
      </c>
      <c r="O1537" t="str">
        <f t="shared" si="117"/>
        <v>Low  Fat</v>
      </c>
      <c r="P1537">
        <f t="shared" si="118"/>
        <v>21</v>
      </c>
      <c r="Q1537">
        <f t="shared" ca="1" si="119"/>
        <v>19</v>
      </c>
      <c r="R1537" t="str">
        <f>IFERROR(VLOOKUP(J1537,#REF!, 2,0),"Unknown")</f>
        <v>Unknown</v>
      </c>
    </row>
    <row r="1538" spans="1:18" ht="12.5" x14ac:dyDescent="0.25">
      <c r="A1538" s="1" t="s">
        <v>500</v>
      </c>
      <c r="B1538" s="1">
        <v>8.3000000000000007</v>
      </c>
      <c r="C1538" s="1" t="s">
        <v>13</v>
      </c>
      <c r="D1538" s="7">
        <v>3.5409327999999997E-2</v>
      </c>
      <c r="E1538" s="1" t="s">
        <v>28</v>
      </c>
      <c r="F1538" s="4">
        <v>36.250599999999999</v>
      </c>
      <c r="G1538" s="1" t="s">
        <v>15</v>
      </c>
      <c r="H1538" s="1">
        <v>1999</v>
      </c>
      <c r="I1538" s="1" t="s">
        <v>16</v>
      </c>
      <c r="J1538" s="1" t="s">
        <v>17</v>
      </c>
      <c r="K1538" s="1" t="s">
        <v>18</v>
      </c>
      <c r="L1538" s="4">
        <v>834.91319999999996</v>
      </c>
      <c r="M1538">
        <f t="shared" ref="M1538:M1601" si="120">IF(B1538="",AVERAGE($B$2:$B$8524),B1538)</f>
        <v>8.3000000000000007</v>
      </c>
      <c r="N1538" t="str">
        <f t="shared" ref="N1538:N1601" si="121">IF(I1538="","Small",I1538)</f>
        <v>Medium</v>
      </c>
      <c r="O1538" t="str">
        <f t="shared" ref="O1538:O1601" si="122">IF(OR(C1538="low fat", C1538="LF"), "Low  Fat", IF(OR(C1538="reg"),"Regular",C1538))</f>
        <v>Low  Fat</v>
      </c>
      <c r="P1538">
        <f t="shared" si="118"/>
        <v>23</v>
      </c>
      <c r="Q1538">
        <f t="shared" ca="1" si="119"/>
        <v>27</v>
      </c>
      <c r="R1538" t="str">
        <f>IFERROR(VLOOKUP(J1538,#REF!, 2,0),"Unknown")</f>
        <v>Unknown</v>
      </c>
    </row>
    <row r="1539" spans="1:18" ht="12.5" x14ac:dyDescent="0.25">
      <c r="A1539" s="1" t="s">
        <v>500</v>
      </c>
      <c r="C1539" s="1" t="s">
        <v>13</v>
      </c>
      <c r="D1539" s="7">
        <v>3.5183156E-2</v>
      </c>
      <c r="E1539" s="1" t="s">
        <v>28</v>
      </c>
      <c r="F1539" s="4">
        <v>37.8506</v>
      </c>
      <c r="G1539" s="1" t="s">
        <v>40</v>
      </c>
      <c r="H1539" s="1">
        <v>1985</v>
      </c>
      <c r="I1539" s="1" t="s">
        <v>16</v>
      </c>
      <c r="J1539" s="1" t="s">
        <v>23</v>
      </c>
      <c r="K1539" s="1" t="s">
        <v>41</v>
      </c>
      <c r="L1539" s="4">
        <v>417.45659999999998</v>
      </c>
      <c r="M1539">
        <f t="shared" si="120"/>
        <v>12.857645184136201</v>
      </c>
      <c r="N1539" t="str">
        <f t="shared" si="121"/>
        <v>Medium</v>
      </c>
      <c r="O1539" t="str">
        <f t="shared" si="122"/>
        <v>Low  Fat</v>
      </c>
      <c r="P1539">
        <f t="shared" ref="P1539:P1602" si="123">ROUND(L1539/F1539,0)</f>
        <v>11</v>
      </c>
      <c r="Q1539">
        <f t="shared" ref="Q1539:Q1602" ca="1" si="124">YEAR(TODAY())-H1539</f>
        <v>41</v>
      </c>
      <c r="R1539" t="str">
        <f>IFERROR(VLOOKUP(J1539,#REF!, 2,0),"Unknown")</f>
        <v>Unknown</v>
      </c>
    </row>
    <row r="1540" spans="1:18" ht="12.5" x14ac:dyDescent="0.25">
      <c r="A1540" s="1" t="s">
        <v>883</v>
      </c>
      <c r="B1540" s="1">
        <v>13.5</v>
      </c>
      <c r="C1540" s="1" t="s">
        <v>13</v>
      </c>
      <c r="D1540" s="7">
        <v>0</v>
      </c>
      <c r="E1540" s="1" t="s">
        <v>28</v>
      </c>
      <c r="F1540" s="4">
        <v>179.99760000000001</v>
      </c>
      <c r="G1540" s="1" t="s">
        <v>33</v>
      </c>
      <c r="H1540" s="1">
        <v>1987</v>
      </c>
      <c r="I1540" s="1" t="s">
        <v>34</v>
      </c>
      <c r="J1540" s="1" t="s">
        <v>23</v>
      </c>
      <c r="K1540" s="1" t="s">
        <v>18</v>
      </c>
      <c r="L1540" s="4">
        <v>4889.6351999999997</v>
      </c>
      <c r="M1540">
        <f t="shared" si="120"/>
        <v>13.5</v>
      </c>
      <c r="N1540" t="str">
        <f t="shared" si="121"/>
        <v>High</v>
      </c>
      <c r="O1540" t="str">
        <f t="shared" si="122"/>
        <v>Low  Fat</v>
      </c>
      <c r="P1540">
        <f t="shared" si="123"/>
        <v>27</v>
      </c>
      <c r="Q1540">
        <f t="shared" ca="1" si="124"/>
        <v>39</v>
      </c>
      <c r="R1540" t="str">
        <f>IFERROR(VLOOKUP(J1540,#REF!, 2,0),"Unknown")</f>
        <v>Unknown</v>
      </c>
    </row>
    <row r="1541" spans="1:18" ht="12.5" x14ac:dyDescent="0.25">
      <c r="A1541" s="1" t="s">
        <v>883</v>
      </c>
      <c r="B1541" s="1">
        <v>13.5</v>
      </c>
      <c r="C1541" s="1" t="s">
        <v>13</v>
      </c>
      <c r="D1541" s="7">
        <v>2.1496403000000001E-2</v>
      </c>
      <c r="E1541" s="1" t="s">
        <v>28</v>
      </c>
      <c r="F1541" s="4">
        <v>180.5976</v>
      </c>
      <c r="G1541" s="1" t="s">
        <v>50</v>
      </c>
      <c r="H1541" s="1">
        <v>1997</v>
      </c>
      <c r="I1541" s="1" t="s">
        <v>51</v>
      </c>
      <c r="J1541" s="1" t="s">
        <v>17</v>
      </c>
      <c r="K1541" s="1" t="s">
        <v>18</v>
      </c>
      <c r="L1541" s="4">
        <v>3078.6592000000001</v>
      </c>
      <c r="M1541">
        <f t="shared" si="120"/>
        <v>13.5</v>
      </c>
      <c r="N1541" t="str">
        <f t="shared" si="121"/>
        <v>Small</v>
      </c>
      <c r="O1541" t="str">
        <f t="shared" si="122"/>
        <v>Low  Fat</v>
      </c>
      <c r="P1541">
        <f t="shared" si="123"/>
        <v>17</v>
      </c>
      <c r="Q1541">
        <f t="shared" ca="1" si="124"/>
        <v>29</v>
      </c>
      <c r="R1541" t="str">
        <f>IFERROR(VLOOKUP(J1541,#REF!, 2,0),"Unknown")</f>
        <v>Unknown</v>
      </c>
    </row>
    <row r="1542" spans="1:18" ht="12.5" x14ac:dyDescent="0.25">
      <c r="A1542" s="1" t="s">
        <v>883</v>
      </c>
      <c r="B1542" s="1">
        <v>13.5</v>
      </c>
      <c r="C1542" s="1" t="s">
        <v>72</v>
      </c>
      <c r="D1542" s="7">
        <v>2.1617996E-2</v>
      </c>
      <c r="E1542" s="1" t="s">
        <v>28</v>
      </c>
      <c r="F1542" s="4">
        <v>179.69759999999999</v>
      </c>
      <c r="G1542" s="1" t="s">
        <v>47</v>
      </c>
      <c r="H1542" s="1">
        <v>2007</v>
      </c>
      <c r="J1542" s="1" t="s">
        <v>45</v>
      </c>
      <c r="K1542" s="1" t="s">
        <v>18</v>
      </c>
      <c r="L1542" s="4">
        <v>1810.9760000000001</v>
      </c>
      <c r="M1542">
        <f t="shared" si="120"/>
        <v>13.5</v>
      </c>
      <c r="N1542" t="str">
        <f t="shared" si="121"/>
        <v>Small</v>
      </c>
      <c r="O1542" t="str">
        <f t="shared" si="122"/>
        <v>Low  Fat</v>
      </c>
      <c r="P1542">
        <f t="shared" si="123"/>
        <v>10</v>
      </c>
      <c r="Q1542">
        <f t="shared" ca="1" si="124"/>
        <v>19</v>
      </c>
      <c r="R1542" t="str">
        <f>IFERROR(VLOOKUP(J1542,#REF!, 2,0),"Unknown")</f>
        <v>Unknown</v>
      </c>
    </row>
    <row r="1543" spans="1:18" ht="12.5" x14ac:dyDescent="0.25">
      <c r="A1543" s="1" t="s">
        <v>883</v>
      </c>
      <c r="B1543" s="1">
        <v>13.5</v>
      </c>
      <c r="C1543" s="1" t="s">
        <v>13</v>
      </c>
      <c r="D1543" s="7">
        <v>2.1539999000000001E-2</v>
      </c>
      <c r="E1543" s="1" t="s">
        <v>28</v>
      </c>
      <c r="F1543" s="4">
        <v>182.49760000000001</v>
      </c>
      <c r="G1543" s="1" t="s">
        <v>44</v>
      </c>
      <c r="H1543" s="1">
        <v>2002</v>
      </c>
      <c r="J1543" s="1" t="s">
        <v>45</v>
      </c>
      <c r="K1543" s="1" t="s">
        <v>18</v>
      </c>
      <c r="L1543" s="4">
        <v>1629.8784000000001</v>
      </c>
      <c r="M1543">
        <f t="shared" si="120"/>
        <v>13.5</v>
      </c>
      <c r="N1543" t="str">
        <f t="shared" si="121"/>
        <v>Small</v>
      </c>
      <c r="O1543" t="str">
        <f t="shared" si="122"/>
        <v>Low  Fat</v>
      </c>
      <c r="P1543">
        <f t="shared" si="123"/>
        <v>9</v>
      </c>
      <c r="Q1543">
        <f t="shared" ca="1" si="124"/>
        <v>24</v>
      </c>
      <c r="R1543" t="str">
        <f>IFERROR(VLOOKUP(J1543,#REF!, 2,0),"Unknown")</f>
        <v>Unknown</v>
      </c>
    </row>
    <row r="1544" spans="1:18" ht="12.5" x14ac:dyDescent="0.25">
      <c r="A1544" s="1" t="s">
        <v>883</v>
      </c>
      <c r="B1544" s="1">
        <v>13.5</v>
      </c>
      <c r="C1544" s="1" t="s">
        <v>13</v>
      </c>
      <c r="D1544" s="7">
        <v>2.1583971E-2</v>
      </c>
      <c r="E1544" s="1" t="s">
        <v>28</v>
      </c>
      <c r="F1544" s="4">
        <v>179.5976</v>
      </c>
      <c r="G1544" s="1" t="s">
        <v>22</v>
      </c>
      <c r="H1544" s="1">
        <v>2009</v>
      </c>
      <c r="I1544" s="1" t="s">
        <v>16</v>
      </c>
      <c r="J1544" s="1" t="s">
        <v>23</v>
      </c>
      <c r="K1544" s="1" t="s">
        <v>24</v>
      </c>
      <c r="L1544" s="4">
        <v>2173.1712000000002</v>
      </c>
      <c r="M1544">
        <f t="shared" si="120"/>
        <v>13.5</v>
      </c>
      <c r="N1544" t="str">
        <f t="shared" si="121"/>
        <v>Medium</v>
      </c>
      <c r="O1544" t="str">
        <f t="shared" si="122"/>
        <v>Low  Fat</v>
      </c>
      <c r="P1544">
        <f t="shared" si="123"/>
        <v>12</v>
      </c>
      <c r="Q1544">
        <f t="shared" ca="1" si="124"/>
        <v>17</v>
      </c>
      <c r="R1544" t="str">
        <f>IFERROR(VLOOKUP(J1544,#REF!, 2,0),"Unknown")</f>
        <v>Unknown</v>
      </c>
    </row>
    <row r="1545" spans="1:18" ht="12.5" x14ac:dyDescent="0.25">
      <c r="A1545" s="1" t="s">
        <v>883</v>
      </c>
      <c r="C1545" s="1" t="s">
        <v>13</v>
      </c>
      <c r="D1545" s="7">
        <v>2.1392306E-2</v>
      </c>
      <c r="E1545" s="1" t="s">
        <v>28</v>
      </c>
      <c r="F1545" s="4">
        <v>182.0976</v>
      </c>
      <c r="G1545" s="1" t="s">
        <v>40</v>
      </c>
      <c r="H1545" s="1">
        <v>1985</v>
      </c>
      <c r="I1545" s="1" t="s">
        <v>16</v>
      </c>
      <c r="J1545" s="1" t="s">
        <v>23</v>
      </c>
      <c r="K1545" s="1" t="s">
        <v>41</v>
      </c>
      <c r="L1545" s="4">
        <v>6157.3184000000001</v>
      </c>
      <c r="M1545">
        <f t="shared" si="120"/>
        <v>12.857645184136201</v>
      </c>
      <c r="N1545" t="str">
        <f t="shared" si="121"/>
        <v>Medium</v>
      </c>
      <c r="O1545" t="str">
        <f t="shared" si="122"/>
        <v>Low  Fat</v>
      </c>
      <c r="P1545">
        <f t="shared" si="123"/>
        <v>34</v>
      </c>
      <c r="Q1545">
        <f t="shared" ca="1" si="124"/>
        <v>41</v>
      </c>
      <c r="R1545" t="str">
        <f>IFERROR(VLOOKUP(J1545,#REF!, 2,0),"Unknown")</f>
        <v>Unknown</v>
      </c>
    </row>
    <row r="1546" spans="1:18" ht="12.5" x14ac:dyDescent="0.25">
      <c r="A1546" s="1" t="s">
        <v>147</v>
      </c>
      <c r="C1546" s="1" t="s">
        <v>20</v>
      </c>
      <c r="D1546" s="7">
        <v>4.5797828999999998E-2</v>
      </c>
      <c r="E1546" s="1" t="s">
        <v>38</v>
      </c>
      <c r="F1546" s="4">
        <v>178.53440000000001</v>
      </c>
      <c r="G1546" s="1" t="s">
        <v>40</v>
      </c>
      <c r="H1546" s="1">
        <v>1985</v>
      </c>
      <c r="I1546" s="1" t="s">
        <v>16</v>
      </c>
      <c r="J1546" s="1" t="s">
        <v>23</v>
      </c>
      <c r="K1546" s="1" t="s">
        <v>41</v>
      </c>
      <c r="L1546" s="4">
        <v>2854.9504000000002</v>
      </c>
      <c r="M1546">
        <f t="shared" si="120"/>
        <v>12.857645184136201</v>
      </c>
      <c r="N1546" t="str">
        <f t="shared" si="121"/>
        <v>Medium</v>
      </c>
      <c r="O1546" t="str">
        <f t="shared" si="122"/>
        <v>Regular</v>
      </c>
      <c r="P1546">
        <f t="shared" si="123"/>
        <v>16</v>
      </c>
      <c r="Q1546">
        <f t="shared" ca="1" si="124"/>
        <v>41</v>
      </c>
      <c r="R1546" t="str">
        <f>IFERROR(VLOOKUP(J1546,#REF!, 2,0),"Unknown")</f>
        <v>Unknown</v>
      </c>
    </row>
    <row r="1547" spans="1:18" ht="12.5" x14ac:dyDescent="0.25">
      <c r="A1547" s="1" t="s">
        <v>147</v>
      </c>
      <c r="B1547" s="1">
        <v>20.6</v>
      </c>
      <c r="C1547" s="1" t="s">
        <v>129</v>
      </c>
      <c r="D1547" s="7">
        <v>4.6208155000000001E-2</v>
      </c>
      <c r="E1547" s="1" t="s">
        <v>38</v>
      </c>
      <c r="F1547" s="4">
        <v>178.03440000000001</v>
      </c>
      <c r="G1547" s="1" t="s">
        <v>22</v>
      </c>
      <c r="H1547" s="1">
        <v>2009</v>
      </c>
      <c r="I1547" s="1" t="s">
        <v>16</v>
      </c>
      <c r="J1547" s="1" t="s">
        <v>23</v>
      </c>
      <c r="K1547" s="1" t="s">
        <v>24</v>
      </c>
      <c r="L1547" s="4">
        <v>1605.9096</v>
      </c>
      <c r="M1547">
        <f t="shared" si="120"/>
        <v>20.6</v>
      </c>
      <c r="N1547" t="str">
        <f t="shared" si="121"/>
        <v>Medium</v>
      </c>
      <c r="O1547" t="str">
        <f t="shared" si="122"/>
        <v>Regular</v>
      </c>
      <c r="P1547">
        <f t="shared" si="123"/>
        <v>9</v>
      </c>
      <c r="Q1547">
        <f t="shared" ca="1" si="124"/>
        <v>17</v>
      </c>
      <c r="R1547" t="str">
        <f>IFERROR(VLOOKUP(J1547,#REF!, 2,0),"Unknown")</f>
        <v>Unknown</v>
      </c>
    </row>
    <row r="1548" spans="1:18" ht="12.5" x14ac:dyDescent="0.25">
      <c r="A1548" s="1" t="s">
        <v>147</v>
      </c>
      <c r="B1548" s="1">
        <v>20.6</v>
      </c>
      <c r="C1548" s="1" t="s">
        <v>20</v>
      </c>
      <c r="D1548" s="7">
        <v>4.5982388999999999E-2</v>
      </c>
      <c r="E1548" s="1" t="s">
        <v>38</v>
      </c>
      <c r="F1548" s="4">
        <v>177.03440000000001</v>
      </c>
      <c r="G1548" s="1" t="s">
        <v>33</v>
      </c>
      <c r="H1548" s="1">
        <v>1987</v>
      </c>
      <c r="I1548" s="1" t="s">
        <v>34</v>
      </c>
      <c r="J1548" s="1" t="s">
        <v>23</v>
      </c>
      <c r="K1548" s="1" t="s">
        <v>18</v>
      </c>
      <c r="L1548" s="4">
        <v>535.30319999999995</v>
      </c>
      <c r="M1548">
        <f t="shared" si="120"/>
        <v>20.6</v>
      </c>
      <c r="N1548" t="str">
        <f t="shared" si="121"/>
        <v>High</v>
      </c>
      <c r="O1548" t="str">
        <f t="shared" si="122"/>
        <v>Regular</v>
      </c>
      <c r="P1548">
        <f t="shared" si="123"/>
        <v>3</v>
      </c>
      <c r="Q1548">
        <f t="shared" ca="1" si="124"/>
        <v>39</v>
      </c>
      <c r="R1548" t="str">
        <f>IFERROR(VLOOKUP(J1548,#REF!, 2,0),"Unknown")</f>
        <v>Unknown</v>
      </c>
    </row>
    <row r="1549" spans="1:18" ht="12.5" x14ac:dyDescent="0.25">
      <c r="A1549" s="1" t="s">
        <v>147</v>
      </c>
      <c r="B1549" s="1">
        <v>20.6</v>
      </c>
      <c r="C1549" s="1" t="s">
        <v>20</v>
      </c>
      <c r="D1549" s="7">
        <v>0</v>
      </c>
      <c r="E1549" s="1" t="s">
        <v>38</v>
      </c>
      <c r="F1549" s="4">
        <v>178.1344</v>
      </c>
      <c r="G1549" s="1" t="s">
        <v>62</v>
      </c>
      <c r="H1549" s="1">
        <v>2004</v>
      </c>
      <c r="I1549" s="1" t="s">
        <v>51</v>
      </c>
      <c r="J1549" s="1" t="s">
        <v>45</v>
      </c>
      <c r="K1549" s="1" t="s">
        <v>18</v>
      </c>
      <c r="L1549" s="4">
        <v>3568.6880000000001</v>
      </c>
      <c r="M1549">
        <f t="shared" si="120"/>
        <v>20.6</v>
      </c>
      <c r="N1549" t="str">
        <f t="shared" si="121"/>
        <v>Small</v>
      </c>
      <c r="O1549" t="str">
        <f t="shared" si="122"/>
        <v>Regular</v>
      </c>
      <c r="P1549">
        <f t="shared" si="123"/>
        <v>20</v>
      </c>
      <c r="Q1549">
        <f t="shared" ca="1" si="124"/>
        <v>22</v>
      </c>
      <c r="R1549" t="str">
        <f>IFERROR(VLOOKUP(J1549,#REF!, 2,0),"Unknown")</f>
        <v>Unknown</v>
      </c>
    </row>
    <row r="1550" spans="1:18" ht="12.5" x14ac:dyDescent="0.25">
      <c r="A1550" s="1" t="s">
        <v>147</v>
      </c>
      <c r="B1550" s="1">
        <v>20.6</v>
      </c>
      <c r="C1550" s="1" t="s">
        <v>20</v>
      </c>
      <c r="D1550" s="7">
        <v>4.6114018E-2</v>
      </c>
      <c r="E1550" s="1" t="s">
        <v>38</v>
      </c>
      <c r="F1550" s="4">
        <v>178.23439999999999</v>
      </c>
      <c r="G1550" s="1" t="s">
        <v>44</v>
      </c>
      <c r="H1550" s="1">
        <v>2002</v>
      </c>
      <c r="J1550" s="1" t="s">
        <v>45</v>
      </c>
      <c r="K1550" s="1" t="s">
        <v>18</v>
      </c>
      <c r="L1550" s="4">
        <v>1070.6063999999999</v>
      </c>
      <c r="M1550">
        <f t="shared" si="120"/>
        <v>20.6</v>
      </c>
      <c r="N1550" t="str">
        <f t="shared" si="121"/>
        <v>Small</v>
      </c>
      <c r="O1550" t="str">
        <f t="shared" si="122"/>
        <v>Regular</v>
      </c>
      <c r="P1550">
        <f t="shared" si="123"/>
        <v>6</v>
      </c>
      <c r="Q1550">
        <f t="shared" ca="1" si="124"/>
        <v>24</v>
      </c>
      <c r="R1550" t="str">
        <f>IFERROR(VLOOKUP(J1550,#REF!, 2,0),"Unknown")</f>
        <v>Unknown</v>
      </c>
    </row>
    <row r="1551" spans="1:18" ht="12.5" x14ac:dyDescent="0.25">
      <c r="A1551" s="1" t="s">
        <v>147</v>
      </c>
      <c r="B1551" s="1">
        <v>20.6</v>
      </c>
      <c r="C1551" s="1" t="s">
        <v>20</v>
      </c>
      <c r="D1551" s="7">
        <v>4.6280997999999997E-2</v>
      </c>
      <c r="E1551" s="1" t="s">
        <v>38</v>
      </c>
      <c r="F1551" s="4">
        <v>177.43440000000001</v>
      </c>
      <c r="G1551" s="1" t="s">
        <v>47</v>
      </c>
      <c r="H1551" s="1">
        <v>2007</v>
      </c>
      <c r="J1551" s="1" t="s">
        <v>45</v>
      </c>
      <c r="K1551" s="1" t="s">
        <v>18</v>
      </c>
      <c r="L1551" s="4">
        <v>1962.7783999999999</v>
      </c>
      <c r="M1551">
        <f t="shared" si="120"/>
        <v>20.6</v>
      </c>
      <c r="N1551" t="str">
        <f t="shared" si="121"/>
        <v>Small</v>
      </c>
      <c r="O1551" t="str">
        <f t="shared" si="122"/>
        <v>Regular</v>
      </c>
      <c r="P1551">
        <f t="shared" si="123"/>
        <v>11</v>
      </c>
      <c r="Q1551">
        <f t="shared" ca="1" si="124"/>
        <v>19</v>
      </c>
      <c r="R1551" t="str">
        <f>IFERROR(VLOOKUP(J1551,#REF!, 2,0),"Unknown")</f>
        <v>Unknown</v>
      </c>
    </row>
    <row r="1552" spans="1:18" ht="12.5" x14ac:dyDescent="0.25">
      <c r="A1552" s="1" t="s">
        <v>147</v>
      </c>
      <c r="B1552" s="1">
        <v>20.6</v>
      </c>
      <c r="C1552" s="1" t="s">
        <v>20</v>
      </c>
      <c r="D1552" s="7">
        <v>7.7029194999999995E-2</v>
      </c>
      <c r="E1552" s="1" t="s">
        <v>38</v>
      </c>
      <c r="F1552" s="4">
        <v>177.23439999999999</v>
      </c>
      <c r="G1552" s="1" t="s">
        <v>29</v>
      </c>
      <c r="H1552" s="1">
        <v>1998</v>
      </c>
      <c r="J1552" s="1" t="s">
        <v>23</v>
      </c>
      <c r="K1552" s="1" t="s">
        <v>30</v>
      </c>
      <c r="L1552" s="4">
        <v>892.17200000000003</v>
      </c>
      <c r="M1552">
        <f t="shared" si="120"/>
        <v>20.6</v>
      </c>
      <c r="N1552" t="str">
        <f t="shared" si="121"/>
        <v>Small</v>
      </c>
      <c r="O1552" t="str">
        <f t="shared" si="122"/>
        <v>Regular</v>
      </c>
      <c r="P1552">
        <f t="shared" si="123"/>
        <v>5</v>
      </c>
      <c r="Q1552">
        <f t="shared" ca="1" si="124"/>
        <v>28</v>
      </c>
      <c r="R1552" t="str">
        <f>IFERROR(VLOOKUP(J1552,#REF!, 2,0),"Unknown")</f>
        <v>Unknown</v>
      </c>
    </row>
    <row r="1553" spans="1:18" ht="12.5" x14ac:dyDescent="0.25">
      <c r="A1553" s="1" t="s">
        <v>1324</v>
      </c>
      <c r="B1553" s="1">
        <v>12.85</v>
      </c>
      <c r="C1553" s="1" t="s">
        <v>13</v>
      </c>
      <c r="D1553" s="7">
        <v>3.0678825E-2</v>
      </c>
      <c r="E1553" s="1" t="s">
        <v>119</v>
      </c>
      <c r="F1553" s="4">
        <v>251.70400000000001</v>
      </c>
      <c r="G1553" s="1" t="s">
        <v>44</v>
      </c>
      <c r="H1553" s="1">
        <v>2002</v>
      </c>
      <c r="J1553" s="1" t="s">
        <v>45</v>
      </c>
      <c r="K1553" s="1" t="s">
        <v>18</v>
      </c>
      <c r="L1553" s="4">
        <v>3542.056</v>
      </c>
      <c r="M1553">
        <f t="shared" si="120"/>
        <v>12.85</v>
      </c>
      <c r="N1553" t="str">
        <f t="shared" si="121"/>
        <v>Small</v>
      </c>
      <c r="O1553" t="str">
        <f t="shared" si="122"/>
        <v>Low  Fat</v>
      </c>
      <c r="P1553">
        <f t="shared" si="123"/>
        <v>14</v>
      </c>
      <c r="Q1553">
        <f t="shared" ca="1" si="124"/>
        <v>24</v>
      </c>
      <c r="R1553" t="str">
        <f>IFERROR(VLOOKUP(J1553,#REF!, 2,0),"Unknown")</f>
        <v>Unknown</v>
      </c>
    </row>
    <row r="1554" spans="1:18" ht="12.5" x14ac:dyDescent="0.25">
      <c r="A1554" s="1" t="s">
        <v>1324</v>
      </c>
      <c r="B1554" s="1">
        <v>12.85</v>
      </c>
      <c r="C1554" s="1" t="s">
        <v>13</v>
      </c>
      <c r="D1554" s="7">
        <v>3.0789914000000002E-2</v>
      </c>
      <c r="E1554" s="1" t="s">
        <v>119</v>
      </c>
      <c r="F1554" s="4">
        <v>254.904</v>
      </c>
      <c r="G1554" s="1" t="s">
        <v>47</v>
      </c>
      <c r="H1554" s="1">
        <v>2007</v>
      </c>
      <c r="J1554" s="1" t="s">
        <v>45</v>
      </c>
      <c r="K1554" s="1" t="s">
        <v>18</v>
      </c>
      <c r="L1554" s="4">
        <v>3036.0479999999998</v>
      </c>
      <c r="M1554">
        <f t="shared" si="120"/>
        <v>12.85</v>
      </c>
      <c r="N1554" t="str">
        <f t="shared" si="121"/>
        <v>Small</v>
      </c>
      <c r="O1554" t="str">
        <f t="shared" si="122"/>
        <v>Low  Fat</v>
      </c>
      <c r="P1554">
        <f t="shared" si="123"/>
        <v>12</v>
      </c>
      <c r="Q1554">
        <f t="shared" ca="1" si="124"/>
        <v>19</v>
      </c>
      <c r="R1554" t="str">
        <f>IFERROR(VLOOKUP(J1554,#REF!, 2,0),"Unknown")</f>
        <v>Unknown</v>
      </c>
    </row>
    <row r="1555" spans="1:18" ht="12.5" x14ac:dyDescent="0.25">
      <c r="A1555" s="1" t="s">
        <v>1324</v>
      </c>
      <c r="B1555" s="1">
        <v>12.85</v>
      </c>
      <c r="C1555" s="1" t="s">
        <v>92</v>
      </c>
      <c r="D1555" s="7">
        <v>0</v>
      </c>
      <c r="E1555" s="1" t="s">
        <v>119</v>
      </c>
      <c r="F1555" s="4">
        <v>253.00399999999999</v>
      </c>
      <c r="G1555" s="1" t="s">
        <v>22</v>
      </c>
      <c r="H1555" s="1">
        <v>2009</v>
      </c>
      <c r="I1555" s="1" t="s">
        <v>16</v>
      </c>
      <c r="J1555" s="1" t="s">
        <v>23</v>
      </c>
      <c r="K1555" s="1" t="s">
        <v>24</v>
      </c>
      <c r="L1555" s="4">
        <v>3795.06</v>
      </c>
      <c r="M1555">
        <f t="shared" si="120"/>
        <v>12.85</v>
      </c>
      <c r="N1555" t="str">
        <f t="shared" si="121"/>
        <v>Medium</v>
      </c>
      <c r="O1555" t="str">
        <f t="shared" si="122"/>
        <v>Low  Fat</v>
      </c>
      <c r="P1555">
        <f t="shared" si="123"/>
        <v>15</v>
      </c>
      <c r="Q1555">
        <f t="shared" ca="1" si="124"/>
        <v>17</v>
      </c>
      <c r="R1555" t="str">
        <f>IFERROR(VLOOKUP(J1555,#REF!, 2,0),"Unknown")</f>
        <v>Unknown</v>
      </c>
    </row>
    <row r="1556" spans="1:18" ht="12.5" x14ac:dyDescent="0.25">
      <c r="A1556" s="1" t="s">
        <v>1324</v>
      </c>
      <c r="B1556" s="1">
        <v>12.85</v>
      </c>
      <c r="C1556" s="1" t="s">
        <v>92</v>
      </c>
      <c r="D1556" s="7">
        <v>0</v>
      </c>
      <c r="E1556" s="1" t="s">
        <v>119</v>
      </c>
      <c r="F1556" s="4">
        <v>254.70400000000001</v>
      </c>
      <c r="G1556" s="1" t="s">
        <v>62</v>
      </c>
      <c r="H1556" s="1">
        <v>2004</v>
      </c>
      <c r="I1556" s="1" t="s">
        <v>51</v>
      </c>
      <c r="J1556" s="1" t="s">
        <v>45</v>
      </c>
      <c r="K1556" s="1" t="s">
        <v>18</v>
      </c>
      <c r="L1556" s="4">
        <v>2530.04</v>
      </c>
      <c r="M1556">
        <f t="shared" si="120"/>
        <v>12.85</v>
      </c>
      <c r="N1556" t="str">
        <f t="shared" si="121"/>
        <v>Small</v>
      </c>
      <c r="O1556" t="str">
        <f t="shared" si="122"/>
        <v>Low  Fat</v>
      </c>
      <c r="P1556">
        <f t="shared" si="123"/>
        <v>10</v>
      </c>
      <c r="Q1556">
        <f t="shared" ca="1" si="124"/>
        <v>22</v>
      </c>
      <c r="R1556" t="str">
        <f>IFERROR(VLOOKUP(J1556,#REF!, 2,0),"Unknown")</f>
        <v>Unknown</v>
      </c>
    </row>
    <row r="1557" spans="1:18" ht="12.5" x14ac:dyDescent="0.25">
      <c r="A1557" s="1" t="s">
        <v>1324</v>
      </c>
      <c r="B1557" s="1">
        <v>12.85</v>
      </c>
      <c r="C1557" s="1" t="s">
        <v>13</v>
      </c>
      <c r="D1557" s="7">
        <v>3.0591255000000001E-2</v>
      </c>
      <c r="E1557" s="1" t="s">
        <v>119</v>
      </c>
      <c r="F1557" s="4">
        <v>251.404</v>
      </c>
      <c r="G1557" s="1" t="s">
        <v>33</v>
      </c>
      <c r="H1557" s="1">
        <v>1987</v>
      </c>
      <c r="I1557" s="1" t="s">
        <v>34</v>
      </c>
      <c r="J1557" s="1" t="s">
        <v>23</v>
      </c>
      <c r="K1557" s="1" t="s">
        <v>18</v>
      </c>
      <c r="L1557" s="4">
        <v>2277.0360000000001</v>
      </c>
      <c r="M1557">
        <f t="shared" si="120"/>
        <v>12.85</v>
      </c>
      <c r="N1557" t="str">
        <f t="shared" si="121"/>
        <v>High</v>
      </c>
      <c r="O1557" t="str">
        <f t="shared" si="122"/>
        <v>Low  Fat</v>
      </c>
      <c r="P1557">
        <f t="shared" si="123"/>
        <v>9</v>
      </c>
      <c r="Q1557">
        <f t="shared" ca="1" si="124"/>
        <v>39</v>
      </c>
      <c r="R1557" t="str">
        <f>IFERROR(VLOOKUP(J1557,#REF!, 2,0),"Unknown")</f>
        <v>Unknown</v>
      </c>
    </row>
    <row r="1558" spans="1:18" ht="12.5" x14ac:dyDescent="0.25">
      <c r="A1558" s="1" t="s">
        <v>1324</v>
      </c>
      <c r="C1558" s="1" t="s">
        <v>13</v>
      </c>
      <c r="D1558" s="7">
        <v>3.0468470000000001E-2</v>
      </c>
      <c r="E1558" s="1" t="s">
        <v>119</v>
      </c>
      <c r="F1558" s="4">
        <v>254.70400000000001</v>
      </c>
      <c r="G1558" s="1" t="s">
        <v>40</v>
      </c>
      <c r="H1558" s="1">
        <v>1985</v>
      </c>
      <c r="I1558" s="1" t="s">
        <v>16</v>
      </c>
      <c r="J1558" s="1" t="s">
        <v>23</v>
      </c>
      <c r="K1558" s="1" t="s">
        <v>41</v>
      </c>
      <c r="L1558" s="4">
        <v>3036.0479999999998</v>
      </c>
      <c r="M1558">
        <f t="shared" si="120"/>
        <v>12.857645184136201</v>
      </c>
      <c r="N1558" t="str">
        <f t="shared" si="121"/>
        <v>Medium</v>
      </c>
      <c r="O1558" t="str">
        <f t="shared" si="122"/>
        <v>Low  Fat</v>
      </c>
      <c r="P1558">
        <f t="shared" si="123"/>
        <v>12</v>
      </c>
      <c r="Q1558">
        <f t="shared" ca="1" si="124"/>
        <v>41</v>
      </c>
      <c r="R1558" t="str">
        <f>IFERROR(VLOOKUP(J1558,#REF!, 2,0),"Unknown")</f>
        <v>Unknown</v>
      </c>
    </row>
    <row r="1559" spans="1:18" ht="12.5" x14ac:dyDescent="0.25">
      <c r="A1559" s="1" t="s">
        <v>1376</v>
      </c>
      <c r="B1559" s="1">
        <v>20.7</v>
      </c>
      <c r="C1559" s="1" t="s">
        <v>13</v>
      </c>
      <c r="D1559" s="7">
        <v>0.16977634599999999</v>
      </c>
      <c r="E1559" s="1" t="s">
        <v>75</v>
      </c>
      <c r="F1559" s="4">
        <v>184.42660000000001</v>
      </c>
      <c r="G1559" s="1" t="s">
        <v>62</v>
      </c>
      <c r="H1559" s="1">
        <v>2004</v>
      </c>
      <c r="I1559" s="1" t="s">
        <v>51</v>
      </c>
      <c r="J1559" s="1" t="s">
        <v>45</v>
      </c>
      <c r="K1559" s="1" t="s">
        <v>18</v>
      </c>
      <c r="L1559" s="4">
        <v>3688.5320000000002</v>
      </c>
      <c r="M1559">
        <f t="shared" si="120"/>
        <v>20.7</v>
      </c>
      <c r="N1559" t="str">
        <f t="shared" si="121"/>
        <v>Small</v>
      </c>
      <c r="O1559" t="str">
        <f t="shared" si="122"/>
        <v>Low  Fat</v>
      </c>
      <c r="P1559">
        <f t="shared" si="123"/>
        <v>20</v>
      </c>
      <c r="Q1559">
        <f t="shared" ca="1" si="124"/>
        <v>22</v>
      </c>
      <c r="R1559" t="str">
        <f>IFERROR(VLOOKUP(J1559,#REF!, 2,0),"Unknown")</f>
        <v>Unknown</v>
      </c>
    </row>
    <row r="1560" spans="1:18" ht="12.5" x14ac:dyDescent="0.25">
      <c r="A1560" s="1" t="s">
        <v>1376</v>
      </c>
      <c r="B1560" s="1">
        <v>20.7</v>
      </c>
      <c r="C1560" s="1" t="s">
        <v>13</v>
      </c>
      <c r="D1560" s="7">
        <v>0.16966714499999999</v>
      </c>
      <c r="E1560" s="1" t="s">
        <v>75</v>
      </c>
      <c r="F1560" s="4">
        <v>183.5266</v>
      </c>
      <c r="G1560" s="1" t="s">
        <v>33</v>
      </c>
      <c r="H1560" s="1">
        <v>1987</v>
      </c>
      <c r="I1560" s="1" t="s">
        <v>34</v>
      </c>
      <c r="J1560" s="1" t="s">
        <v>23</v>
      </c>
      <c r="K1560" s="1" t="s">
        <v>18</v>
      </c>
      <c r="L1560" s="4">
        <v>4426.2384000000002</v>
      </c>
      <c r="M1560">
        <f t="shared" si="120"/>
        <v>20.7</v>
      </c>
      <c r="N1560" t="str">
        <f t="shared" si="121"/>
        <v>High</v>
      </c>
      <c r="O1560" t="str">
        <f t="shared" si="122"/>
        <v>Low  Fat</v>
      </c>
      <c r="P1560">
        <f t="shared" si="123"/>
        <v>24</v>
      </c>
      <c r="Q1560">
        <f t="shared" ca="1" si="124"/>
        <v>39</v>
      </c>
      <c r="R1560" t="str">
        <f>IFERROR(VLOOKUP(J1560,#REF!, 2,0),"Unknown")</f>
        <v>Unknown</v>
      </c>
    </row>
    <row r="1561" spans="1:18" ht="12.5" x14ac:dyDescent="0.25">
      <c r="A1561" s="1" t="s">
        <v>1376</v>
      </c>
      <c r="B1561" s="1">
        <v>20.7</v>
      </c>
      <c r="C1561" s="1" t="s">
        <v>13</v>
      </c>
      <c r="D1561" s="7">
        <v>0.170152831</v>
      </c>
      <c r="E1561" s="1" t="s">
        <v>75</v>
      </c>
      <c r="F1561" s="4">
        <v>182.6266</v>
      </c>
      <c r="G1561" s="1" t="s">
        <v>44</v>
      </c>
      <c r="H1561" s="1">
        <v>2002</v>
      </c>
      <c r="J1561" s="1" t="s">
        <v>45</v>
      </c>
      <c r="K1561" s="1" t="s">
        <v>18</v>
      </c>
      <c r="L1561" s="4">
        <v>2581.9724000000001</v>
      </c>
      <c r="M1561">
        <f t="shared" si="120"/>
        <v>20.7</v>
      </c>
      <c r="N1561" t="str">
        <f t="shared" si="121"/>
        <v>Small</v>
      </c>
      <c r="O1561" t="str">
        <f t="shared" si="122"/>
        <v>Low  Fat</v>
      </c>
      <c r="P1561">
        <f t="shared" si="123"/>
        <v>14</v>
      </c>
      <c r="Q1561">
        <f t="shared" ca="1" si="124"/>
        <v>24</v>
      </c>
      <c r="R1561" t="str">
        <f>IFERROR(VLOOKUP(J1561,#REF!, 2,0),"Unknown")</f>
        <v>Unknown</v>
      </c>
    </row>
    <row r="1562" spans="1:18" ht="12.5" x14ac:dyDescent="0.25">
      <c r="A1562" s="1" t="s">
        <v>1376</v>
      </c>
      <c r="B1562" s="1">
        <v>20.7</v>
      </c>
      <c r="C1562" s="1" t="s">
        <v>13</v>
      </c>
      <c r="D1562" s="7">
        <v>0.170500183</v>
      </c>
      <c r="E1562" s="1" t="s">
        <v>75</v>
      </c>
      <c r="F1562" s="4">
        <v>184.1266</v>
      </c>
      <c r="G1562" s="1" t="s">
        <v>22</v>
      </c>
      <c r="H1562" s="1">
        <v>2009</v>
      </c>
      <c r="I1562" s="1" t="s">
        <v>16</v>
      </c>
      <c r="J1562" s="1" t="s">
        <v>23</v>
      </c>
      <c r="K1562" s="1" t="s">
        <v>24</v>
      </c>
      <c r="L1562" s="4">
        <v>1659.8394000000001</v>
      </c>
      <c r="M1562">
        <f t="shared" si="120"/>
        <v>20.7</v>
      </c>
      <c r="N1562" t="str">
        <f t="shared" si="121"/>
        <v>Medium</v>
      </c>
      <c r="O1562" t="str">
        <f t="shared" si="122"/>
        <v>Low  Fat</v>
      </c>
      <c r="P1562">
        <f t="shared" si="123"/>
        <v>9</v>
      </c>
      <c r="Q1562">
        <f t="shared" ca="1" si="124"/>
        <v>17</v>
      </c>
      <c r="R1562" t="str">
        <f>IFERROR(VLOOKUP(J1562,#REF!, 2,0),"Unknown")</f>
        <v>Unknown</v>
      </c>
    </row>
    <row r="1563" spans="1:18" ht="12.5" x14ac:dyDescent="0.25">
      <c r="A1563" s="1" t="s">
        <v>1376</v>
      </c>
      <c r="B1563" s="1">
        <v>20.7</v>
      </c>
      <c r="C1563" s="1" t="s">
        <v>13</v>
      </c>
      <c r="D1563" s="7">
        <v>0.17007246200000001</v>
      </c>
      <c r="E1563" s="1" t="s">
        <v>75</v>
      </c>
      <c r="F1563" s="4">
        <v>183.82660000000001</v>
      </c>
      <c r="G1563" s="1" t="s">
        <v>15</v>
      </c>
      <c r="H1563" s="1">
        <v>1999</v>
      </c>
      <c r="I1563" s="1" t="s">
        <v>16</v>
      </c>
      <c r="J1563" s="1" t="s">
        <v>17</v>
      </c>
      <c r="K1563" s="1" t="s">
        <v>18</v>
      </c>
      <c r="L1563" s="4">
        <v>1844.2660000000001</v>
      </c>
      <c r="M1563">
        <f t="shared" si="120"/>
        <v>20.7</v>
      </c>
      <c r="N1563" t="str">
        <f t="shared" si="121"/>
        <v>Medium</v>
      </c>
      <c r="O1563" t="str">
        <f t="shared" si="122"/>
        <v>Low  Fat</v>
      </c>
      <c r="P1563">
        <f t="shared" si="123"/>
        <v>10</v>
      </c>
      <c r="Q1563">
        <f t="shared" ca="1" si="124"/>
        <v>27</v>
      </c>
      <c r="R1563" t="str">
        <f>IFERROR(VLOOKUP(J1563,#REF!, 2,0),"Unknown")</f>
        <v>Unknown</v>
      </c>
    </row>
    <row r="1564" spans="1:18" ht="12.5" x14ac:dyDescent="0.25">
      <c r="A1564" s="1" t="s">
        <v>1376</v>
      </c>
      <c r="C1564" s="1" t="s">
        <v>92</v>
      </c>
      <c r="D1564" s="7">
        <v>0.29731268500000002</v>
      </c>
      <c r="E1564" s="1" t="s">
        <v>75</v>
      </c>
      <c r="F1564" s="4">
        <v>185.42660000000001</v>
      </c>
      <c r="G1564" s="1" t="s">
        <v>67</v>
      </c>
      <c r="H1564" s="1">
        <v>1985</v>
      </c>
      <c r="I1564" s="1" t="s">
        <v>51</v>
      </c>
      <c r="J1564" s="1" t="s">
        <v>17</v>
      </c>
      <c r="K1564" s="1" t="s">
        <v>30</v>
      </c>
      <c r="L1564" s="4">
        <v>368.85320000000002</v>
      </c>
      <c r="M1564">
        <f t="shared" si="120"/>
        <v>12.857645184136201</v>
      </c>
      <c r="N1564" t="str">
        <f t="shared" si="121"/>
        <v>Small</v>
      </c>
      <c r="O1564" t="str">
        <f t="shared" si="122"/>
        <v>Low  Fat</v>
      </c>
      <c r="P1564">
        <f t="shared" si="123"/>
        <v>2</v>
      </c>
      <c r="Q1564">
        <f t="shared" ca="1" si="124"/>
        <v>41</v>
      </c>
      <c r="R1564" t="str">
        <f>IFERROR(VLOOKUP(J1564,#REF!, 2,0),"Unknown")</f>
        <v>Unknown</v>
      </c>
    </row>
    <row r="1565" spans="1:18" ht="12.5" x14ac:dyDescent="0.25">
      <c r="A1565" s="1" t="s">
        <v>1025</v>
      </c>
      <c r="B1565" s="1">
        <v>20.5</v>
      </c>
      <c r="C1565" s="1" t="s">
        <v>13</v>
      </c>
      <c r="D1565" s="7">
        <v>6.0847633999999998E-2</v>
      </c>
      <c r="E1565" s="1" t="s">
        <v>43</v>
      </c>
      <c r="F1565" s="4">
        <v>75.069599999999994</v>
      </c>
      <c r="G1565" s="1" t="s">
        <v>29</v>
      </c>
      <c r="H1565" s="1">
        <v>1998</v>
      </c>
      <c r="J1565" s="1" t="s">
        <v>23</v>
      </c>
      <c r="K1565" s="1" t="s">
        <v>30</v>
      </c>
      <c r="L1565" s="4">
        <v>149.13919999999999</v>
      </c>
      <c r="M1565">
        <f t="shared" si="120"/>
        <v>20.5</v>
      </c>
      <c r="N1565" t="str">
        <f t="shared" si="121"/>
        <v>Small</v>
      </c>
      <c r="O1565" t="str">
        <f t="shared" si="122"/>
        <v>Low  Fat</v>
      </c>
      <c r="P1565">
        <f t="shared" si="123"/>
        <v>2</v>
      </c>
      <c r="Q1565">
        <f t="shared" ca="1" si="124"/>
        <v>28</v>
      </c>
      <c r="R1565" t="str">
        <f>IFERROR(VLOOKUP(J1565,#REF!, 2,0),"Unknown")</f>
        <v>Unknown</v>
      </c>
    </row>
    <row r="1566" spans="1:18" ht="12.5" x14ac:dyDescent="0.25">
      <c r="A1566" s="1" t="s">
        <v>1025</v>
      </c>
      <c r="C1566" s="1" t="s">
        <v>13</v>
      </c>
      <c r="D1566" s="7">
        <v>6.3649581999999996E-2</v>
      </c>
      <c r="E1566" s="1" t="s">
        <v>43</v>
      </c>
      <c r="F1566" s="4">
        <v>74.769599999999997</v>
      </c>
      <c r="G1566" s="1" t="s">
        <v>67</v>
      </c>
      <c r="H1566" s="1">
        <v>1985</v>
      </c>
      <c r="I1566" s="1" t="s">
        <v>51</v>
      </c>
      <c r="J1566" s="1" t="s">
        <v>17</v>
      </c>
      <c r="K1566" s="1" t="s">
        <v>30</v>
      </c>
      <c r="L1566" s="4">
        <v>74.569599999999994</v>
      </c>
      <c r="M1566">
        <f t="shared" si="120"/>
        <v>12.857645184136201</v>
      </c>
      <c r="N1566" t="str">
        <f t="shared" si="121"/>
        <v>Small</v>
      </c>
      <c r="O1566" t="str">
        <f t="shared" si="122"/>
        <v>Low  Fat</v>
      </c>
      <c r="P1566">
        <f t="shared" si="123"/>
        <v>1</v>
      </c>
      <c r="Q1566">
        <f t="shared" ca="1" si="124"/>
        <v>41</v>
      </c>
      <c r="R1566" t="str">
        <f>IFERROR(VLOOKUP(J1566,#REF!, 2,0),"Unknown")</f>
        <v>Unknown</v>
      </c>
    </row>
    <row r="1567" spans="1:18" ht="12.5" x14ac:dyDescent="0.25">
      <c r="A1567" s="1" t="s">
        <v>1025</v>
      </c>
      <c r="B1567" s="1">
        <v>20.5</v>
      </c>
      <c r="C1567" s="1" t="s">
        <v>13</v>
      </c>
      <c r="D1567" s="7">
        <v>3.6346224000000003E-2</v>
      </c>
      <c r="E1567" s="1" t="s">
        <v>43</v>
      </c>
      <c r="F1567" s="4">
        <v>72.9696</v>
      </c>
      <c r="G1567" s="1" t="s">
        <v>62</v>
      </c>
      <c r="H1567" s="1">
        <v>2004</v>
      </c>
      <c r="I1567" s="1" t="s">
        <v>51</v>
      </c>
      <c r="J1567" s="1" t="s">
        <v>45</v>
      </c>
      <c r="K1567" s="1" t="s">
        <v>18</v>
      </c>
      <c r="L1567" s="4">
        <v>596.55679999999995</v>
      </c>
      <c r="M1567">
        <f t="shared" si="120"/>
        <v>20.5</v>
      </c>
      <c r="N1567" t="str">
        <f t="shared" si="121"/>
        <v>Small</v>
      </c>
      <c r="O1567" t="str">
        <f t="shared" si="122"/>
        <v>Low  Fat</v>
      </c>
      <c r="P1567">
        <f t="shared" si="123"/>
        <v>8</v>
      </c>
      <c r="Q1567">
        <f t="shared" ca="1" si="124"/>
        <v>22</v>
      </c>
      <c r="R1567" t="str">
        <f>IFERROR(VLOOKUP(J1567,#REF!, 2,0),"Unknown")</f>
        <v>Unknown</v>
      </c>
    </row>
    <row r="1568" spans="1:18" ht="12.5" x14ac:dyDescent="0.25">
      <c r="A1568" s="1" t="s">
        <v>1025</v>
      </c>
      <c r="B1568" s="1">
        <v>20.5</v>
      </c>
      <c r="C1568" s="1" t="s">
        <v>13</v>
      </c>
      <c r="D1568" s="7">
        <v>3.6353098E-2</v>
      </c>
      <c r="E1568" s="1" t="s">
        <v>43</v>
      </c>
      <c r="F1568" s="4">
        <v>75.869600000000005</v>
      </c>
      <c r="G1568" s="1" t="s">
        <v>50</v>
      </c>
      <c r="H1568" s="1">
        <v>1997</v>
      </c>
      <c r="I1568" s="1" t="s">
        <v>51</v>
      </c>
      <c r="J1568" s="1" t="s">
        <v>17</v>
      </c>
      <c r="K1568" s="1" t="s">
        <v>18</v>
      </c>
      <c r="L1568" s="4">
        <v>2386.2271999999998</v>
      </c>
      <c r="M1568">
        <f t="shared" si="120"/>
        <v>20.5</v>
      </c>
      <c r="N1568" t="str">
        <f t="shared" si="121"/>
        <v>Small</v>
      </c>
      <c r="O1568" t="str">
        <f t="shared" si="122"/>
        <v>Low  Fat</v>
      </c>
      <c r="P1568">
        <f t="shared" si="123"/>
        <v>31</v>
      </c>
      <c r="Q1568">
        <f t="shared" ca="1" si="124"/>
        <v>29</v>
      </c>
      <c r="R1568" t="str">
        <f>IFERROR(VLOOKUP(J1568,#REF!, 2,0),"Unknown")</f>
        <v>Unknown</v>
      </c>
    </row>
    <row r="1569" spans="1:18" ht="12.5" x14ac:dyDescent="0.25">
      <c r="A1569" s="1" t="s">
        <v>161</v>
      </c>
      <c r="B1569" s="1">
        <v>7.5</v>
      </c>
      <c r="C1569" s="1" t="s">
        <v>13</v>
      </c>
      <c r="D1569" s="7">
        <v>3.2677678000000002E-2</v>
      </c>
      <c r="E1569" s="1" t="s">
        <v>43</v>
      </c>
      <c r="F1569" s="4">
        <v>239.09059999999999</v>
      </c>
      <c r="G1569" s="1" t="s">
        <v>15</v>
      </c>
      <c r="H1569" s="1">
        <v>1999</v>
      </c>
      <c r="I1569" s="1" t="s">
        <v>16</v>
      </c>
      <c r="J1569" s="1" t="s">
        <v>17</v>
      </c>
      <c r="K1569" s="1" t="s">
        <v>18</v>
      </c>
      <c r="L1569" s="4">
        <v>5942.2650000000003</v>
      </c>
      <c r="M1569">
        <f t="shared" si="120"/>
        <v>7.5</v>
      </c>
      <c r="N1569" t="str">
        <f t="shared" si="121"/>
        <v>Medium</v>
      </c>
      <c r="O1569" t="str">
        <f t="shared" si="122"/>
        <v>Low  Fat</v>
      </c>
      <c r="P1569">
        <f t="shared" si="123"/>
        <v>25</v>
      </c>
      <c r="Q1569">
        <f t="shared" ca="1" si="124"/>
        <v>27</v>
      </c>
      <c r="R1569" t="str">
        <f>IFERROR(VLOOKUP(J1569,#REF!, 2,0),"Unknown")</f>
        <v>Unknown</v>
      </c>
    </row>
    <row r="1570" spans="1:18" ht="12.5" x14ac:dyDescent="0.25">
      <c r="A1570" s="1" t="s">
        <v>161</v>
      </c>
      <c r="B1570" s="1">
        <v>7.5</v>
      </c>
      <c r="C1570" s="1" t="s">
        <v>13</v>
      </c>
      <c r="D1570" s="7">
        <v>5.4610829E-2</v>
      </c>
      <c r="E1570" s="1" t="s">
        <v>43</v>
      </c>
      <c r="F1570" s="4">
        <v>237.19059999999999</v>
      </c>
      <c r="G1570" s="1" t="s">
        <v>29</v>
      </c>
      <c r="H1570" s="1">
        <v>1998</v>
      </c>
      <c r="J1570" s="1" t="s">
        <v>23</v>
      </c>
      <c r="K1570" s="1" t="s">
        <v>30</v>
      </c>
      <c r="L1570" s="4">
        <v>237.69059999999999</v>
      </c>
      <c r="M1570">
        <f t="shared" si="120"/>
        <v>7.5</v>
      </c>
      <c r="N1570" t="str">
        <f t="shared" si="121"/>
        <v>Small</v>
      </c>
      <c r="O1570" t="str">
        <f t="shared" si="122"/>
        <v>Low  Fat</v>
      </c>
      <c r="P1570">
        <f t="shared" si="123"/>
        <v>1</v>
      </c>
      <c r="Q1570">
        <f t="shared" ca="1" si="124"/>
        <v>28</v>
      </c>
      <c r="R1570" t="str">
        <f>IFERROR(VLOOKUP(J1570,#REF!, 2,0),"Unknown")</f>
        <v>Unknown</v>
      </c>
    </row>
    <row r="1571" spans="1:18" ht="12.5" x14ac:dyDescent="0.25">
      <c r="A1571" s="1" t="s">
        <v>161</v>
      </c>
      <c r="B1571" s="1">
        <v>7.5</v>
      </c>
      <c r="C1571" s="1" t="s">
        <v>92</v>
      </c>
      <c r="D1571" s="7">
        <v>3.2626952000000001E-2</v>
      </c>
      <c r="E1571" s="1" t="s">
        <v>43</v>
      </c>
      <c r="F1571" s="4">
        <v>235.9906</v>
      </c>
      <c r="G1571" s="1" t="s">
        <v>50</v>
      </c>
      <c r="H1571" s="1">
        <v>1997</v>
      </c>
      <c r="I1571" s="1" t="s">
        <v>51</v>
      </c>
      <c r="J1571" s="1" t="s">
        <v>17</v>
      </c>
      <c r="K1571" s="1" t="s">
        <v>18</v>
      </c>
      <c r="L1571" s="4">
        <v>6893.0273999999999</v>
      </c>
      <c r="M1571">
        <f t="shared" si="120"/>
        <v>7.5</v>
      </c>
      <c r="N1571" t="str">
        <f t="shared" si="121"/>
        <v>Small</v>
      </c>
      <c r="O1571" t="str">
        <f t="shared" si="122"/>
        <v>Low  Fat</v>
      </c>
      <c r="P1571">
        <f t="shared" si="123"/>
        <v>29</v>
      </c>
      <c r="Q1571">
        <f t="shared" ca="1" si="124"/>
        <v>29</v>
      </c>
      <c r="R1571" t="str">
        <f>IFERROR(VLOOKUP(J1571,#REF!, 2,0),"Unknown")</f>
        <v>Unknown</v>
      </c>
    </row>
    <row r="1572" spans="1:18" ht="12.5" x14ac:dyDescent="0.25">
      <c r="A1572" s="1" t="s">
        <v>161</v>
      </c>
      <c r="B1572" s="1">
        <v>7.5</v>
      </c>
      <c r="C1572" s="1" t="s">
        <v>13</v>
      </c>
      <c r="D1572" s="7">
        <v>3.2811502999999999E-2</v>
      </c>
      <c r="E1572" s="1" t="s">
        <v>43</v>
      </c>
      <c r="F1572" s="4">
        <v>239.69059999999999</v>
      </c>
      <c r="G1572" s="1" t="s">
        <v>47</v>
      </c>
      <c r="H1572" s="1">
        <v>2007</v>
      </c>
      <c r="J1572" s="1" t="s">
        <v>45</v>
      </c>
      <c r="K1572" s="1" t="s">
        <v>18</v>
      </c>
      <c r="L1572" s="4">
        <v>2614.5965999999999</v>
      </c>
      <c r="M1572">
        <f t="shared" si="120"/>
        <v>7.5</v>
      </c>
      <c r="N1572" t="str">
        <f t="shared" si="121"/>
        <v>Small</v>
      </c>
      <c r="O1572" t="str">
        <f t="shared" si="122"/>
        <v>Low  Fat</v>
      </c>
      <c r="P1572">
        <f t="shared" si="123"/>
        <v>11</v>
      </c>
      <c r="Q1572">
        <f t="shared" ca="1" si="124"/>
        <v>19</v>
      </c>
      <c r="R1572" t="str">
        <f>IFERROR(VLOOKUP(J1572,#REF!, 2,0),"Unknown")</f>
        <v>Unknown</v>
      </c>
    </row>
    <row r="1573" spans="1:18" ht="12.5" x14ac:dyDescent="0.25">
      <c r="A1573" s="1" t="s">
        <v>161</v>
      </c>
      <c r="B1573" s="1">
        <v>7.5</v>
      </c>
      <c r="C1573" s="1" t="s">
        <v>13</v>
      </c>
      <c r="D1573" s="7">
        <v>0</v>
      </c>
      <c r="E1573" s="1" t="s">
        <v>43</v>
      </c>
      <c r="F1573" s="4">
        <v>237.79060000000001</v>
      </c>
      <c r="G1573" s="1" t="s">
        <v>62</v>
      </c>
      <c r="H1573" s="1">
        <v>2004</v>
      </c>
      <c r="I1573" s="1" t="s">
        <v>51</v>
      </c>
      <c r="J1573" s="1" t="s">
        <v>45</v>
      </c>
      <c r="K1573" s="1" t="s">
        <v>18</v>
      </c>
      <c r="L1573" s="4">
        <v>1188.453</v>
      </c>
      <c r="M1573">
        <f t="shared" si="120"/>
        <v>7.5</v>
      </c>
      <c r="N1573" t="str">
        <f t="shared" si="121"/>
        <v>Small</v>
      </c>
      <c r="O1573" t="str">
        <f t="shared" si="122"/>
        <v>Low  Fat</v>
      </c>
      <c r="P1573">
        <f t="shared" si="123"/>
        <v>5</v>
      </c>
      <c r="Q1573">
        <f t="shared" ca="1" si="124"/>
        <v>22</v>
      </c>
      <c r="R1573" t="str">
        <f>IFERROR(VLOOKUP(J1573,#REF!, 2,0),"Unknown")</f>
        <v>Unknown</v>
      </c>
    </row>
    <row r="1574" spans="1:18" ht="12.5" x14ac:dyDescent="0.25">
      <c r="A1574" s="1" t="s">
        <v>161</v>
      </c>
      <c r="B1574" s="1">
        <v>7.5</v>
      </c>
      <c r="C1574" s="1" t="s">
        <v>13</v>
      </c>
      <c r="D1574" s="7">
        <v>3.2599800999999998E-2</v>
      </c>
      <c r="E1574" s="1" t="s">
        <v>43</v>
      </c>
      <c r="F1574" s="4">
        <v>238.19059999999999</v>
      </c>
      <c r="G1574" s="1" t="s">
        <v>33</v>
      </c>
      <c r="H1574" s="1">
        <v>1987</v>
      </c>
      <c r="I1574" s="1" t="s">
        <v>34</v>
      </c>
      <c r="J1574" s="1" t="s">
        <v>23</v>
      </c>
      <c r="K1574" s="1" t="s">
        <v>18</v>
      </c>
      <c r="L1574" s="4">
        <v>3327.6684</v>
      </c>
      <c r="M1574">
        <f t="shared" si="120"/>
        <v>7.5</v>
      </c>
      <c r="N1574" t="str">
        <f t="shared" si="121"/>
        <v>High</v>
      </c>
      <c r="O1574" t="str">
        <f t="shared" si="122"/>
        <v>Low  Fat</v>
      </c>
      <c r="P1574">
        <f t="shared" si="123"/>
        <v>14</v>
      </c>
      <c r="Q1574">
        <f t="shared" ca="1" si="124"/>
        <v>39</v>
      </c>
      <c r="R1574" t="str">
        <f>IFERROR(VLOOKUP(J1574,#REF!, 2,0),"Unknown")</f>
        <v>Unknown</v>
      </c>
    </row>
    <row r="1575" spans="1:18" ht="12.5" x14ac:dyDescent="0.25">
      <c r="A1575" s="1" t="s">
        <v>161</v>
      </c>
      <c r="B1575" s="1">
        <v>7.5</v>
      </c>
      <c r="C1575" s="1" t="s">
        <v>13</v>
      </c>
      <c r="D1575" s="7">
        <v>3.2693119999999999E-2</v>
      </c>
      <c r="E1575" s="1" t="s">
        <v>43</v>
      </c>
      <c r="F1575" s="4">
        <v>238.79060000000001</v>
      </c>
      <c r="G1575" s="1" t="s">
        <v>44</v>
      </c>
      <c r="H1575" s="1">
        <v>2002</v>
      </c>
      <c r="J1575" s="1" t="s">
        <v>45</v>
      </c>
      <c r="K1575" s="1" t="s">
        <v>18</v>
      </c>
      <c r="L1575" s="4">
        <v>4040.7402000000002</v>
      </c>
      <c r="M1575">
        <f t="shared" si="120"/>
        <v>7.5</v>
      </c>
      <c r="N1575" t="str">
        <f t="shared" si="121"/>
        <v>Small</v>
      </c>
      <c r="O1575" t="str">
        <f t="shared" si="122"/>
        <v>Low  Fat</v>
      </c>
      <c r="P1575">
        <f t="shared" si="123"/>
        <v>17</v>
      </c>
      <c r="Q1575">
        <f t="shared" ca="1" si="124"/>
        <v>24</v>
      </c>
      <c r="R1575" t="str">
        <f>IFERROR(VLOOKUP(J1575,#REF!, 2,0),"Unknown")</f>
        <v>Unknown</v>
      </c>
    </row>
    <row r="1576" spans="1:18" ht="12.5" x14ac:dyDescent="0.25">
      <c r="A1576" s="1" t="s">
        <v>862</v>
      </c>
      <c r="C1576" s="1" t="s">
        <v>13</v>
      </c>
      <c r="D1576" s="7">
        <v>2.0614212E-2</v>
      </c>
      <c r="E1576" s="1" t="s">
        <v>28</v>
      </c>
      <c r="F1576" s="4">
        <v>126.4046</v>
      </c>
      <c r="G1576" s="1" t="s">
        <v>40</v>
      </c>
      <c r="H1576" s="1">
        <v>1985</v>
      </c>
      <c r="I1576" s="1" t="s">
        <v>16</v>
      </c>
      <c r="J1576" s="1" t="s">
        <v>23</v>
      </c>
      <c r="K1576" s="1" t="s">
        <v>41</v>
      </c>
      <c r="L1576" s="4">
        <v>5353.6977999999999</v>
      </c>
      <c r="M1576">
        <f t="shared" si="120"/>
        <v>12.857645184136201</v>
      </c>
      <c r="N1576" t="str">
        <f t="shared" si="121"/>
        <v>Medium</v>
      </c>
      <c r="O1576" t="str">
        <f t="shared" si="122"/>
        <v>Low  Fat</v>
      </c>
      <c r="P1576">
        <f t="shared" si="123"/>
        <v>42</v>
      </c>
      <c r="Q1576">
        <f t="shared" ca="1" si="124"/>
        <v>41</v>
      </c>
      <c r="R1576" t="str">
        <f>IFERROR(VLOOKUP(J1576,#REF!, 2,0),"Unknown")</f>
        <v>Unknown</v>
      </c>
    </row>
    <row r="1577" spans="1:18" ht="12.5" x14ac:dyDescent="0.25">
      <c r="A1577" s="1" t="s">
        <v>862</v>
      </c>
      <c r="B1577" s="1">
        <v>14.15</v>
      </c>
      <c r="C1577" s="1" t="s">
        <v>92</v>
      </c>
      <c r="D1577" s="7">
        <v>2.0798904999999999E-2</v>
      </c>
      <c r="E1577" s="1" t="s">
        <v>28</v>
      </c>
      <c r="F1577" s="4">
        <v>123.6046</v>
      </c>
      <c r="G1577" s="1" t="s">
        <v>22</v>
      </c>
      <c r="H1577" s="1">
        <v>2009</v>
      </c>
      <c r="I1577" s="1" t="s">
        <v>16</v>
      </c>
      <c r="J1577" s="1" t="s">
        <v>23</v>
      </c>
      <c r="K1577" s="1" t="s">
        <v>24</v>
      </c>
      <c r="L1577" s="4">
        <v>1245.046</v>
      </c>
      <c r="M1577">
        <f t="shared" si="120"/>
        <v>14.15</v>
      </c>
      <c r="N1577" t="str">
        <f t="shared" si="121"/>
        <v>Medium</v>
      </c>
      <c r="O1577" t="str">
        <f t="shared" si="122"/>
        <v>Low  Fat</v>
      </c>
      <c r="P1577">
        <f t="shared" si="123"/>
        <v>10</v>
      </c>
      <c r="Q1577">
        <f t="shared" ca="1" si="124"/>
        <v>17</v>
      </c>
      <c r="R1577" t="str">
        <f>IFERROR(VLOOKUP(J1577,#REF!, 2,0),"Unknown")</f>
        <v>Unknown</v>
      </c>
    </row>
    <row r="1578" spans="1:18" ht="12.5" x14ac:dyDescent="0.25">
      <c r="A1578" s="1" t="s">
        <v>862</v>
      </c>
      <c r="B1578" s="1">
        <v>14.15</v>
      </c>
      <c r="C1578" s="1" t="s">
        <v>92</v>
      </c>
      <c r="D1578" s="7">
        <v>2.0714522999999999E-2</v>
      </c>
      <c r="E1578" s="1" t="s">
        <v>28</v>
      </c>
      <c r="F1578" s="4">
        <v>124.2046</v>
      </c>
      <c r="G1578" s="1" t="s">
        <v>50</v>
      </c>
      <c r="H1578" s="1">
        <v>1997</v>
      </c>
      <c r="I1578" s="1" t="s">
        <v>51</v>
      </c>
      <c r="J1578" s="1" t="s">
        <v>17</v>
      </c>
      <c r="K1578" s="1" t="s">
        <v>18</v>
      </c>
      <c r="L1578" s="4">
        <v>2490.0920000000001</v>
      </c>
      <c r="M1578">
        <f t="shared" si="120"/>
        <v>14.15</v>
      </c>
      <c r="N1578" t="str">
        <f t="shared" si="121"/>
        <v>Small</v>
      </c>
      <c r="O1578" t="str">
        <f t="shared" si="122"/>
        <v>Low  Fat</v>
      </c>
      <c r="P1578">
        <f t="shared" si="123"/>
        <v>20</v>
      </c>
      <c r="Q1578">
        <f t="shared" ca="1" si="124"/>
        <v>29</v>
      </c>
      <c r="R1578" t="str">
        <f>IFERROR(VLOOKUP(J1578,#REF!, 2,0),"Unknown")</f>
        <v>Unknown</v>
      </c>
    </row>
    <row r="1579" spans="1:18" ht="12.5" x14ac:dyDescent="0.25">
      <c r="A1579" s="1" t="s">
        <v>844</v>
      </c>
      <c r="B1579" s="1">
        <v>10.3</v>
      </c>
      <c r="C1579" s="1" t="s">
        <v>20</v>
      </c>
      <c r="D1579" s="7">
        <v>3.0563448999999999E-2</v>
      </c>
      <c r="E1579" s="1" t="s">
        <v>28</v>
      </c>
      <c r="F1579" s="4">
        <v>114.41759999999999</v>
      </c>
      <c r="G1579" s="1" t="s">
        <v>62</v>
      </c>
      <c r="H1579" s="1">
        <v>2004</v>
      </c>
      <c r="I1579" s="1" t="s">
        <v>51</v>
      </c>
      <c r="J1579" s="1" t="s">
        <v>45</v>
      </c>
      <c r="K1579" s="1" t="s">
        <v>18</v>
      </c>
      <c r="L1579" s="4">
        <v>2633.9047999999998</v>
      </c>
      <c r="M1579">
        <f t="shared" si="120"/>
        <v>10.3</v>
      </c>
      <c r="N1579" t="str">
        <f t="shared" si="121"/>
        <v>Small</v>
      </c>
      <c r="O1579" t="str">
        <f t="shared" si="122"/>
        <v>Regular</v>
      </c>
      <c r="P1579">
        <f t="shared" si="123"/>
        <v>23</v>
      </c>
      <c r="Q1579">
        <f t="shared" ca="1" si="124"/>
        <v>22</v>
      </c>
      <c r="R1579" t="str">
        <f>IFERROR(VLOOKUP(J1579,#REF!, 2,0),"Unknown")</f>
        <v>Unknown</v>
      </c>
    </row>
    <row r="1580" spans="1:18" ht="12.5" x14ac:dyDescent="0.25">
      <c r="A1580" s="1" t="s">
        <v>844</v>
      </c>
      <c r="B1580" s="1">
        <v>10.3</v>
      </c>
      <c r="C1580" s="1" t="s">
        <v>20</v>
      </c>
      <c r="D1580" s="7">
        <v>3.0616757000000001E-2</v>
      </c>
      <c r="E1580" s="1" t="s">
        <v>28</v>
      </c>
      <c r="F1580" s="4">
        <v>112.7176</v>
      </c>
      <c r="G1580" s="1" t="s">
        <v>15</v>
      </c>
      <c r="H1580" s="1">
        <v>1999</v>
      </c>
      <c r="I1580" s="1" t="s">
        <v>16</v>
      </c>
      <c r="J1580" s="1" t="s">
        <v>17</v>
      </c>
      <c r="K1580" s="1" t="s">
        <v>18</v>
      </c>
      <c r="L1580" s="4">
        <v>343.55279999999999</v>
      </c>
      <c r="M1580">
        <f t="shared" si="120"/>
        <v>10.3</v>
      </c>
      <c r="N1580" t="str">
        <f t="shared" si="121"/>
        <v>Medium</v>
      </c>
      <c r="O1580" t="str">
        <f t="shared" si="122"/>
        <v>Regular</v>
      </c>
      <c r="P1580">
        <f t="shared" si="123"/>
        <v>3</v>
      </c>
      <c r="Q1580">
        <f t="shared" ca="1" si="124"/>
        <v>27</v>
      </c>
      <c r="R1580" t="str">
        <f>IFERROR(VLOOKUP(J1580,#REF!, 2,0),"Unknown")</f>
        <v>Unknown</v>
      </c>
    </row>
    <row r="1581" spans="1:18" ht="12.5" x14ac:dyDescent="0.25">
      <c r="A1581" s="1" t="s">
        <v>844</v>
      </c>
      <c r="B1581" s="1">
        <v>10.3</v>
      </c>
      <c r="C1581" s="1" t="s">
        <v>20</v>
      </c>
      <c r="D1581" s="7">
        <v>0</v>
      </c>
      <c r="E1581" s="1" t="s">
        <v>28</v>
      </c>
      <c r="F1581" s="4">
        <v>115.0176</v>
      </c>
      <c r="G1581" s="1" t="s">
        <v>33</v>
      </c>
      <c r="H1581" s="1">
        <v>1987</v>
      </c>
      <c r="I1581" s="1" t="s">
        <v>34</v>
      </c>
      <c r="J1581" s="1" t="s">
        <v>23</v>
      </c>
      <c r="K1581" s="1" t="s">
        <v>18</v>
      </c>
      <c r="L1581" s="4">
        <v>4122.6336000000001</v>
      </c>
      <c r="M1581">
        <f t="shared" si="120"/>
        <v>10.3</v>
      </c>
      <c r="N1581" t="str">
        <f t="shared" si="121"/>
        <v>High</v>
      </c>
      <c r="O1581" t="str">
        <f t="shared" si="122"/>
        <v>Regular</v>
      </c>
      <c r="P1581">
        <f t="shared" si="123"/>
        <v>36</v>
      </c>
      <c r="Q1581">
        <f t="shared" ca="1" si="124"/>
        <v>39</v>
      </c>
      <c r="R1581" t="str">
        <f>IFERROR(VLOOKUP(J1581,#REF!, 2,0),"Unknown")</f>
        <v>Unknown</v>
      </c>
    </row>
    <row r="1582" spans="1:18" ht="12.5" x14ac:dyDescent="0.25">
      <c r="A1582" s="1" t="s">
        <v>844</v>
      </c>
      <c r="B1582" s="1">
        <v>10.3</v>
      </c>
      <c r="C1582" s="1" t="s">
        <v>20</v>
      </c>
      <c r="D1582" s="7">
        <v>3.0569229E-2</v>
      </c>
      <c r="E1582" s="1" t="s">
        <v>28</v>
      </c>
      <c r="F1582" s="4">
        <v>113.1176</v>
      </c>
      <c r="G1582" s="1" t="s">
        <v>50</v>
      </c>
      <c r="H1582" s="1">
        <v>1997</v>
      </c>
      <c r="I1582" s="1" t="s">
        <v>51</v>
      </c>
      <c r="J1582" s="1" t="s">
        <v>17</v>
      </c>
      <c r="K1582" s="1" t="s">
        <v>18</v>
      </c>
      <c r="L1582" s="4">
        <v>4695.2215999999999</v>
      </c>
      <c r="M1582">
        <f t="shared" si="120"/>
        <v>10.3</v>
      </c>
      <c r="N1582" t="str">
        <f t="shared" si="121"/>
        <v>Small</v>
      </c>
      <c r="O1582" t="str">
        <f t="shared" si="122"/>
        <v>Regular</v>
      </c>
      <c r="P1582">
        <f t="shared" si="123"/>
        <v>42</v>
      </c>
      <c r="Q1582">
        <f t="shared" ca="1" si="124"/>
        <v>29</v>
      </c>
      <c r="R1582" t="str">
        <f>IFERROR(VLOOKUP(J1582,#REF!, 2,0),"Unknown")</f>
        <v>Unknown</v>
      </c>
    </row>
    <row r="1583" spans="1:18" ht="12.5" x14ac:dyDescent="0.25">
      <c r="A1583" s="1" t="s">
        <v>844</v>
      </c>
      <c r="B1583" s="1">
        <v>10.3</v>
      </c>
      <c r="C1583" s="1" t="s">
        <v>20</v>
      </c>
      <c r="D1583" s="7">
        <v>0</v>
      </c>
      <c r="E1583" s="1" t="s">
        <v>28</v>
      </c>
      <c r="F1583" s="4">
        <v>115.7176</v>
      </c>
      <c r="G1583" s="1" t="s">
        <v>47</v>
      </c>
      <c r="H1583" s="1">
        <v>2007</v>
      </c>
      <c r="J1583" s="1" t="s">
        <v>45</v>
      </c>
      <c r="K1583" s="1" t="s">
        <v>18</v>
      </c>
      <c r="L1583" s="4">
        <v>1717.7639999999999</v>
      </c>
      <c r="M1583">
        <f t="shared" si="120"/>
        <v>10.3</v>
      </c>
      <c r="N1583" t="str">
        <f t="shared" si="121"/>
        <v>Small</v>
      </c>
      <c r="O1583" t="str">
        <f t="shared" si="122"/>
        <v>Regular</v>
      </c>
      <c r="P1583">
        <f t="shared" si="123"/>
        <v>15</v>
      </c>
      <c r="Q1583">
        <f t="shared" ca="1" si="124"/>
        <v>19</v>
      </c>
      <c r="R1583" t="str">
        <f>IFERROR(VLOOKUP(J1583,#REF!, 2,0),"Unknown")</f>
        <v>Unknown</v>
      </c>
    </row>
    <row r="1584" spans="1:18" ht="12.5" x14ac:dyDescent="0.25">
      <c r="A1584" s="1" t="s">
        <v>844</v>
      </c>
      <c r="B1584" s="1">
        <v>10.3</v>
      </c>
      <c r="C1584" s="1" t="s">
        <v>20</v>
      </c>
      <c r="D1584" s="7">
        <v>3.0693755999999999E-2</v>
      </c>
      <c r="E1584" s="1" t="s">
        <v>28</v>
      </c>
      <c r="F1584" s="4">
        <v>114.2176</v>
      </c>
      <c r="G1584" s="1" t="s">
        <v>22</v>
      </c>
      <c r="H1584" s="1">
        <v>2009</v>
      </c>
      <c r="I1584" s="1" t="s">
        <v>16</v>
      </c>
      <c r="J1584" s="1" t="s">
        <v>23</v>
      </c>
      <c r="K1584" s="1" t="s">
        <v>24</v>
      </c>
      <c r="L1584" s="4">
        <v>2175.8344000000002</v>
      </c>
      <c r="M1584">
        <f t="shared" si="120"/>
        <v>10.3</v>
      </c>
      <c r="N1584" t="str">
        <f t="shared" si="121"/>
        <v>Medium</v>
      </c>
      <c r="O1584" t="str">
        <f t="shared" si="122"/>
        <v>Regular</v>
      </c>
      <c r="P1584">
        <f t="shared" si="123"/>
        <v>19</v>
      </c>
      <c r="Q1584">
        <f t="shared" ca="1" si="124"/>
        <v>17</v>
      </c>
      <c r="R1584" t="str">
        <f>IFERROR(VLOOKUP(J1584,#REF!, 2,0),"Unknown")</f>
        <v>Unknown</v>
      </c>
    </row>
    <row r="1585" spans="1:18" ht="12.5" x14ac:dyDescent="0.25">
      <c r="A1585" s="1" t="s">
        <v>1308</v>
      </c>
      <c r="B1585" s="1">
        <v>10</v>
      </c>
      <c r="C1585" s="1" t="s">
        <v>13</v>
      </c>
      <c r="D1585" s="7">
        <v>9.9804622999999995E-2</v>
      </c>
      <c r="E1585" s="1" t="s">
        <v>38</v>
      </c>
      <c r="F1585" s="4">
        <v>113.7544</v>
      </c>
      <c r="G1585" s="1" t="s">
        <v>15</v>
      </c>
      <c r="H1585" s="1">
        <v>1999</v>
      </c>
      <c r="I1585" s="1" t="s">
        <v>16</v>
      </c>
      <c r="J1585" s="1" t="s">
        <v>17</v>
      </c>
      <c r="K1585" s="1" t="s">
        <v>18</v>
      </c>
      <c r="L1585" s="4">
        <v>3243.7775999999999</v>
      </c>
      <c r="M1585">
        <f t="shared" si="120"/>
        <v>10</v>
      </c>
      <c r="N1585" t="str">
        <f t="shared" si="121"/>
        <v>Medium</v>
      </c>
      <c r="O1585" t="str">
        <f t="shared" si="122"/>
        <v>Low  Fat</v>
      </c>
      <c r="P1585">
        <f t="shared" si="123"/>
        <v>29</v>
      </c>
      <c r="Q1585">
        <f t="shared" ca="1" si="124"/>
        <v>27</v>
      </c>
      <c r="R1585" t="str">
        <f>IFERROR(VLOOKUP(J1585,#REF!, 2,0),"Unknown")</f>
        <v>Unknown</v>
      </c>
    </row>
    <row r="1586" spans="1:18" ht="12.5" x14ac:dyDescent="0.25">
      <c r="A1586" s="1" t="s">
        <v>1308</v>
      </c>
      <c r="B1586" s="1">
        <v>10</v>
      </c>
      <c r="C1586" s="1" t="s">
        <v>13</v>
      </c>
      <c r="D1586" s="7">
        <v>0.100055625</v>
      </c>
      <c r="E1586" s="1" t="s">
        <v>38</v>
      </c>
      <c r="F1586" s="4">
        <v>113.3544</v>
      </c>
      <c r="G1586" s="1" t="s">
        <v>22</v>
      </c>
      <c r="H1586" s="1">
        <v>2009</v>
      </c>
      <c r="I1586" s="1" t="s">
        <v>16</v>
      </c>
      <c r="J1586" s="1" t="s">
        <v>23</v>
      </c>
      <c r="K1586" s="1" t="s">
        <v>24</v>
      </c>
      <c r="L1586" s="4">
        <v>3467.4863999999998</v>
      </c>
      <c r="M1586">
        <f t="shared" si="120"/>
        <v>10</v>
      </c>
      <c r="N1586" t="str">
        <f t="shared" si="121"/>
        <v>Medium</v>
      </c>
      <c r="O1586" t="str">
        <f t="shared" si="122"/>
        <v>Low  Fat</v>
      </c>
      <c r="P1586">
        <f t="shared" si="123"/>
        <v>31</v>
      </c>
      <c r="Q1586">
        <f t="shared" ca="1" si="124"/>
        <v>17</v>
      </c>
      <c r="R1586" t="str">
        <f>IFERROR(VLOOKUP(J1586,#REF!, 2,0),"Unknown")</f>
        <v>Unknown</v>
      </c>
    </row>
    <row r="1587" spans="1:18" ht="12.5" x14ac:dyDescent="0.25">
      <c r="A1587" s="1" t="s">
        <v>1538</v>
      </c>
      <c r="B1587" s="1">
        <v>9.5</v>
      </c>
      <c r="C1587" s="1" t="s">
        <v>20</v>
      </c>
      <c r="D1587" s="7">
        <v>4.8883853999999997E-2</v>
      </c>
      <c r="E1587" s="1" t="s">
        <v>119</v>
      </c>
      <c r="F1587" s="4">
        <v>185.78980000000001</v>
      </c>
      <c r="G1587" s="1" t="s">
        <v>22</v>
      </c>
      <c r="H1587" s="1">
        <v>2009</v>
      </c>
      <c r="I1587" s="1" t="s">
        <v>16</v>
      </c>
      <c r="J1587" s="1" t="s">
        <v>23</v>
      </c>
      <c r="K1587" s="1" t="s">
        <v>24</v>
      </c>
      <c r="L1587" s="4">
        <v>2619.2572</v>
      </c>
      <c r="M1587">
        <f t="shared" si="120"/>
        <v>9.5</v>
      </c>
      <c r="N1587" t="str">
        <f t="shared" si="121"/>
        <v>Medium</v>
      </c>
      <c r="O1587" t="str">
        <f t="shared" si="122"/>
        <v>Regular</v>
      </c>
      <c r="P1587">
        <f t="shared" si="123"/>
        <v>14</v>
      </c>
      <c r="Q1587">
        <f t="shared" ca="1" si="124"/>
        <v>17</v>
      </c>
      <c r="R1587" t="str">
        <f>IFERROR(VLOOKUP(J1587,#REF!, 2,0),"Unknown")</f>
        <v>Unknown</v>
      </c>
    </row>
    <row r="1588" spans="1:18" ht="12.5" x14ac:dyDescent="0.25">
      <c r="A1588" s="1" t="s">
        <v>1538</v>
      </c>
      <c r="B1588" s="1">
        <v>9.5</v>
      </c>
      <c r="C1588" s="1" t="s">
        <v>20</v>
      </c>
      <c r="D1588" s="7">
        <v>4.8761222999999999E-2</v>
      </c>
      <c r="E1588" s="1" t="s">
        <v>119</v>
      </c>
      <c r="F1588" s="4">
        <v>186.5898</v>
      </c>
      <c r="G1588" s="1" t="s">
        <v>15</v>
      </c>
      <c r="H1588" s="1">
        <v>1999</v>
      </c>
      <c r="I1588" s="1" t="s">
        <v>16</v>
      </c>
      <c r="J1588" s="1" t="s">
        <v>17</v>
      </c>
      <c r="K1588" s="1" t="s">
        <v>18</v>
      </c>
      <c r="L1588" s="4">
        <v>5238.5144</v>
      </c>
      <c r="M1588">
        <f t="shared" si="120"/>
        <v>9.5</v>
      </c>
      <c r="N1588" t="str">
        <f t="shared" si="121"/>
        <v>Medium</v>
      </c>
      <c r="O1588" t="str">
        <f t="shared" si="122"/>
        <v>Regular</v>
      </c>
      <c r="P1588">
        <f t="shared" si="123"/>
        <v>28</v>
      </c>
      <c r="Q1588">
        <f t="shared" ca="1" si="124"/>
        <v>27</v>
      </c>
      <c r="R1588" t="str">
        <f>IFERROR(VLOOKUP(J1588,#REF!, 2,0),"Unknown")</f>
        <v>Unknown</v>
      </c>
    </row>
    <row r="1589" spans="1:18" ht="12.5" x14ac:dyDescent="0.25">
      <c r="A1589" s="1" t="s">
        <v>1538</v>
      </c>
      <c r="B1589" s="1">
        <v>9.5</v>
      </c>
      <c r="C1589" s="1" t="s">
        <v>20</v>
      </c>
      <c r="D1589" s="7">
        <v>4.8676324E-2</v>
      </c>
      <c r="E1589" s="1" t="s">
        <v>119</v>
      </c>
      <c r="F1589" s="4">
        <v>187.78980000000001</v>
      </c>
      <c r="G1589" s="1" t="s">
        <v>62</v>
      </c>
      <c r="H1589" s="1">
        <v>2004</v>
      </c>
      <c r="I1589" s="1" t="s">
        <v>51</v>
      </c>
      <c r="J1589" s="1" t="s">
        <v>45</v>
      </c>
      <c r="K1589" s="1" t="s">
        <v>18</v>
      </c>
      <c r="L1589" s="4">
        <v>2057.9877999999999</v>
      </c>
      <c r="M1589">
        <f t="shared" si="120"/>
        <v>9.5</v>
      </c>
      <c r="N1589" t="str">
        <f t="shared" si="121"/>
        <v>Small</v>
      </c>
      <c r="O1589" t="str">
        <f t="shared" si="122"/>
        <v>Regular</v>
      </c>
      <c r="P1589">
        <f t="shared" si="123"/>
        <v>11</v>
      </c>
      <c r="Q1589">
        <f t="shared" ca="1" si="124"/>
        <v>22</v>
      </c>
      <c r="R1589" t="str">
        <f>IFERROR(VLOOKUP(J1589,#REF!, 2,0),"Unknown")</f>
        <v>Unknown</v>
      </c>
    </row>
    <row r="1590" spans="1:18" ht="12.5" x14ac:dyDescent="0.25">
      <c r="A1590" s="1" t="s">
        <v>1316</v>
      </c>
      <c r="B1590" s="1">
        <v>8.7100000000000009</v>
      </c>
      <c r="C1590" s="1" t="s">
        <v>20</v>
      </c>
      <c r="D1590" s="7">
        <v>0.120773451</v>
      </c>
      <c r="E1590" s="1" t="s">
        <v>75</v>
      </c>
      <c r="F1590" s="4">
        <v>186.5924</v>
      </c>
      <c r="G1590" s="1" t="s">
        <v>29</v>
      </c>
      <c r="H1590" s="1">
        <v>1998</v>
      </c>
      <c r="J1590" s="1" t="s">
        <v>23</v>
      </c>
      <c r="K1590" s="1" t="s">
        <v>30</v>
      </c>
      <c r="L1590" s="4">
        <v>555.27719999999999</v>
      </c>
      <c r="M1590">
        <f t="shared" si="120"/>
        <v>8.7100000000000009</v>
      </c>
      <c r="N1590" t="str">
        <f t="shared" si="121"/>
        <v>Small</v>
      </c>
      <c r="O1590" t="str">
        <f t="shared" si="122"/>
        <v>Regular</v>
      </c>
      <c r="P1590">
        <f t="shared" si="123"/>
        <v>3</v>
      </c>
      <c r="Q1590">
        <f t="shared" ca="1" si="124"/>
        <v>28</v>
      </c>
      <c r="R1590" t="str">
        <f>IFERROR(VLOOKUP(J1590,#REF!, 2,0),"Unknown")</f>
        <v>Unknown</v>
      </c>
    </row>
    <row r="1591" spans="1:18" ht="12.5" x14ac:dyDescent="0.25">
      <c r="A1591" s="1" t="s">
        <v>1316</v>
      </c>
      <c r="B1591" s="1">
        <v>8.7100000000000009</v>
      </c>
      <c r="C1591" s="1" t="s">
        <v>20</v>
      </c>
      <c r="D1591" s="7">
        <v>7.2141817999999996E-2</v>
      </c>
      <c r="E1591" s="1" t="s">
        <v>75</v>
      </c>
      <c r="F1591" s="4">
        <v>183.39240000000001</v>
      </c>
      <c r="G1591" s="1" t="s">
        <v>62</v>
      </c>
      <c r="H1591" s="1">
        <v>2004</v>
      </c>
      <c r="I1591" s="1" t="s">
        <v>51</v>
      </c>
      <c r="J1591" s="1" t="s">
        <v>45</v>
      </c>
      <c r="K1591" s="1" t="s">
        <v>18</v>
      </c>
      <c r="L1591" s="4">
        <v>2776.386</v>
      </c>
      <c r="M1591">
        <f t="shared" si="120"/>
        <v>8.7100000000000009</v>
      </c>
      <c r="N1591" t="str">
        <f t="shared" si="121"/>
        <v>Small</v>
      </c>
      <c r="O1591" t="str">
        <f t="shared" si="122"/>
        <v>Regular</v>
      </c>
      <c r="P1591">
        <f t="shared" si="123"/>
        <v>15</v>
      </c>
      <c r="Q1591">
        <f t="shared" ca="1" si="124"/>
        <v>22</v>
      </c>
      <c r="R1591" t="str">
        <f>IFERROR(VLOOKUP(J1591,#REF!, 2,0),"Unknown")</f>
        <v>Unknown</v>
      </c>
    </row>
    <row r="1592" spans="1:18" ht="12.5" x14ac:dyDescent="0.25">
      <c r="A1592" s="1" t="s">
        <v>1316</v>
      </c>
      <c r="C1592" s="1" t="s">
        <v>20</v>
      </c>
      <c r="D1592" s="7">
        <v>7.1806045999999998E-2</v>
      </c>
      <c r="E1592" s="1" t="s">
        <v>75</v>
      </c>
      <c r="F1592" s="4">
        <v>186.5924</v>
      </c>
      <c r="G1592" s="1" t="s">
        <v>40</v>
      </c>
      <c r="H1592" s="1">
        <v>1985</v>
      </c>
      <c r="I1592" s="1" t="s">
        <v>16</v>
      </c>
      <c r="J1592" s="1" t="s">
        <v>23</v>
      </c>
      <c r="K1592" s="1" t="s">
        <v>41</v>
      </c>
      <c r="L1592" s="4">
        <v>5182.5871999999999</v>
      </c>
      <c r="M1592">
        <f t="shared" si="120"/>
        <v>12.857645184136201</v>
      </c>
      <c r="N1592" t="str">
        <f t="shared" si="121"/>
        <v>Medium</v>
      </c>
      <c r="O1592" t="str">
        <f t="shared" si="122"/>
        <v>Regular</v>
      </c>
      <c r="P1592">
        <f t="shared" si="123"/>
        <v>28</v>
      </c>
      <c r="Q1592">
        <f t="shared" ca="1" si="124"/>
        <v>41</v>
      </c>
      <c r="R1592" t="str">
        <f>IFERROR(VLOOKUP(J1592,#REF!, 2,0),"Unknown")</f>
        <v>Unknown</v>
      </c>
    </row>
    <row r="1593" spans="1:18" ht="12.5" x14ac:dyDescent="0.25">
      <c r="A1593" s="1" t="s">
        <v>1316</v>
      </c>
      <c r="B1593" s="1">
        <v>8.7100000000000009</v>
      </c>
      <c r="C1593" s="1" t="s">
        <v>20</v>
      </c>
      <c r="D1593" s="7">
        <v>7.2301795000000002E-2</v>
      </c>
      <c r="E1593" s="1" t="s">
        <v>75</v>
      </c>
      <c r="F1593" s="4">
        <v>185.69239999999999</v>
      </c>
      <c r="G1593" s="1" t="s">
        <v>44</v>
      </c>
      <c r="H1593" s="1">
        <v>2002</v>
      </c>
      <c r="J1593" s="1" t="s">
        <v>45</v>
      </c>
      <c r="K1593" s="1" t="s">
        <v>18</v>
      </c>
      <c r="L1593" s="4">
        <v>3331.6632</v>
      </c>
      <c r="M1593">
        <f t="shared" si="120"/>
        <v>8.7100000000000009</v>
      </c>
      <c r="N1593" t="str">
        <f t="shared" si="121"/>
        <v>Small</v>
      </c>
      <c r="O1593" t="str">
        <f t="shared" si="122"/>
        <v>Regular</v>
      </c>
      <c r="P1593">
        <f t="shared" si="123"/>
        <v>18</v>
      </c>
      <c r="Q1593">
        <f t="shared" ca="1" si="124"/>
        <v>24</v>
      </c>
      <c r="R1593" t="str">
        <f>IFERROR(VLOOKUP(J1593,#REF!, 2,0),"Unknown")</f>
        <v>Unknown</v>
      </c>
    </row>
    <row r="1594" spans="1:18" ht="12.5" x14ac:dyDescent="0.25">
      <c r="A1594" s="1" t="s">
        <v>1316</v>
      </c>
      <c r="B1594" s="1">
        <v>8.7100000000000009</v>
      </c>
      <c r="C1594" s="1" t="s">
        <v>20</v>
      </c>
      <c r="D1594" s="7">
        <v>7.2155462000000004E-2</v>
      </c>
      <c r="E1594" s="1" t="s">
        <v>75</v>
      </c>
      <c r="F1594" s="4">
        <v>183.39240000000001</v>
      </c>
      <c r="G1594" s="1" t="s">
        <v>50</v>
      </c>
      <c r="H1594" s="1">
        <v>1997</v>
      </c>
      <c r="I1594" s="1" t="s">
        <v>51</v>
      </c>
      <c r="J1594" s="1" t="s">
        <v>17</v>
      </c>
      <c r="K1594" s="1" t="s">
        <v>18</v>
      </c>
      <c r="L1594" s="4">
        <v>3146.5708</v>
      </c>
      <c r="M1594">
        <f t="shared" si="120"/>
        <v>8.7100000000000009</v>
      </c>
      <c r="N1594" t="str">
        <f t="shared" si="121"/>
        <v>Small</v>
      </c>
      <c r="O1594" t="str">
        <f t="shared" si="122"/>
        <v>Regular</v>
      </c>
      <c r="P1594">
        <f t="shared" si="123"/>
        <v>17</v>
      </c>
      <c r="Q1594">
        <f t="shared" ca="1" si="124"/>
        <v>29</v>
      </c>
      <c r="R1594" t="str">
        <f>IFERROR(VLOOKUP(J1594,#REF!, 2,0),"Unknown")</f>
        <v>Unknown</v>
      </c>
    </row>
    <row r="1595" spans="1:18" ht="12.5" x14ac:dyDescent="0.25">
      <c r="A1595" s="1" t="s">
        <v>1316</v>
      </c>
      <c r="C1595" s="1" t="s">
        <v>20</v>
      </c>
      <c r="D1595" s="7">
        <v>0.1263349</v>
      </c>
      <c r="E1595" s="1" t="s">
        <v>75</v>
      </c>
      <c r="F1595" s="4">
        <v>184.0924</v>
      </c>
      <c r="G1595" s="1" t="s">
        <v>67</v>
      </c>
      <c r="H1595" s="1">
        <v>1985</v>
      </c>
      <c r="I1595" s="1" t="s">
        <v>51</v>
      </c>
      <c r="J1595" s="1" t="s">
        <v>17</v>
      </c>
      <c r="K1595" s="1" t="s">
        <v>30</v>
      </c>
      <c r="L1595" s="4">
        <v>555.27719999999999</v>
      </c>
      <c r="M1595">
        <f t="shared" si="120"/>
        <v>12.857645184136201</v>
      </c>
      <c r="N1595" t="str">
        <f t="shared" si="121"/>
        <v>Small</v>
      </c>
      <c r="O1595" t="str">
        <f t="shared" si="122"/>
        <v>Regular</v>
      </c>
      <c r="P1595">
        <f t="shared" si="123"/>
        <v>3</v>
      </c>
      <c r="Q1595">
        <f t="shared" ca="1" si="124"/>
        <v>41</v>
      </c>
      <c r="R1595" t="str">
        <f>IFERROR(VLOOKUP(J1595,#REF!, 2,0),"Unknown")</f>
        <v>Unknown</v>
      </c>
    </row>
    <row r="1596" spans="1:18" ht="12.5" x14ac:dyDescent="0.25">
      <c r="A1596" s="1" t="s">
        <v>1607</v>
      </c>
      <c r="B1596" s="1">
        <v>10.695</v>
      </c>
      <c r="C1596" s="1" t="s">
        <v>13</v>
      </c>
      <c r="D1596" s="7">
        <v>5.337973E-2</v>
      </c>
      <c r="E1596" s="1" t="s">
        <v>43</v>
      </c>
      <c r="F1596" s="4">
        <v>56.790399999999998</v>
      </c>
      <c r="G1596" s="1" t="s">
        <v>15</v>
      </c>
      <c r="H1596" s="1">
        <v>1999</v>
      </c>
      <c r="I1596" s="1" t="s">
        <v>16</v>
      </c>
      <c r="J1596" s="1" t="s">
        <v>17</v>
      </c>
      <c r="K1596" s="1" t="s">
        <v>18</v>
      </c>
      <c r="L1596" s="4">
        <v>1113.2175999999999</v>
      </c>
      <c r="M1596">
        <f t="shared" si="120"/>
        <v>10.695</v>
      </c>
      <c r="N1596" t="str">
        <f t="shared" si="121"/>
        <v>Medium</v>
      </c>
      <c r="O1596" t="str">
        <f t="shared" si="122"/>
        <v>Low  Fat</v>
      </c>
      <c r="P1596">
        <f t="shared" si="123"/>
        <v>20</v>
      </c>
      <c r="Q1596">
        <f t="shared" ca="1" si="124"/>
        <v>27</v>
      </c>
      <c r="R1596" t="str">
        <f>IFERROR(VLOOKUP(J1596,#REF!, 2,0),"Unknown")</f>
        <v>Unknown</v>
      </c>
    </row>
    <row r="1597" spans="1:18" ht="12.5" x14ac:dyDescent="0.25">
      <c r="A1597" s="1" t="s">
        <v>1607</v>
      </c>
      <c r="B1597" s="1">
        <v>10.695</v>
      </c>
      <c r="C1597" s="1" t="s">
        <v>13</v>
      </c>
      <c r="D1597" s="7">
        <v>5.3296867999999997E-2</v>
      </c>
      <c r="E1597" s="1" t="s">
        <v>43</v>
      </c>
      <c r="F1597" s="4">
        <v>59.690399999999997</v>
      </c>
      <c r="G1597" s="1" t="s">
        <v>50</v>
      </c>
      <c r="H1597" s="1">
        <v>1997</v>
      </c>
      <c r="I1597" s="1" t="s">
        <v>51</v>
      </c>
      <c r="J1597" s="1" t="s">
        <v>17</v>
      </c>
      <c r="K1597" s="1" t="s">
        <v>18</v>
      </c>
      <c r="L1597" s="4">
        <v>937.44640000000004</v>
      </c>
      <c r="M1597">
        <f t="shared" si="120"/>
        <v>10.695</v>
      </c>
      <c r="N1597" t="str">
        <f t="shared" si="121"/>
        <v>Small</v>
      </c>
      <c r="O1597" t="str">
        <f t="shared" si="122"/>
        <v>Low  Fat</v>
      </c>
      <c r="P1597">
        <f t="shared" si="123"/>
        <v>16</v>
      </c>
      <c r="Q1597">
        <f t="shared" ca="1" si="124"/>
        <v>29</v>
      </c>
      <c r="R1597" t="str">
        <f>IFERROR(VLOOKUP(J1597,#REF!, 2,0),"Unknown")</f>
        <v>Unknown</v>
      </c>
    </row>
    <row r="1598" spans="1:18" ht="12.5" x14ac:dyDescent="0.25">
      <c r="A1598" s="1" t="s">
        <v>1607</v>
      </c>
      <c r="B1598" s="1">
        <v>10.695</v>
      </c>
      <c r="C1598" s="1" t="s">
        <v>13</v>
      </c>
      <c r="D1598" s="7">
        <v>0</v>
      </c>
      <c r="E1598" s="1" t="s">
        <v>43</v>
      </c>
      <c r="F1598" s="4">
        <v>60.590400000000002</v>
      </c>
      <c r="G1598" s="1" t="s">
        <v>47</v>
      </c>
      <c r="H1598" s="1">
        <v>2007</v>
      </c>
      <c r="J1598" s="1" t="s">
        <v>45</v>
      </c>
      <c r="K1598" s="1" t="s">
        <v>18</v>
      </c>
      <c r="L1598" s="4">
        <v>410.13279999999997</v>
      </c>
      <c r="M1598">
        <f t="shared" si="120"/>
        <v>10.695</v>
      </c>
      <c r="N1598" t="str">
        <f t="shared" si="121"/>
        <v>Small</v>
      </c>
      <c r="O1598" t="str">
        <f t="shared" si="122"/>
        <v>Low  Fat</v>
      </c>
      <c r="P1598">
        <f t="shared" si="123"/>
        <v>7</v>
      </c>
      <c r="Q1598">
        <f t="shared" ca="1" si="124"/>
        <v>19</v>
      </c>
      <c r="R1598" t="str">
        <f>IFERROR(VLOOKUP(J1598,#REF!, 2,0),"Unknown")</f>
        <v>Unknown</v>
      </c>
    </row>
    <row r="1599" spans="1:18" ht="12.5" x14ac:dyDescent="0.25">
      <c r="A1599" s="1" t="s">
        <v>1607</v>
      </c>
      <c r="C1599" s="1" t="s">
        <v>13</v>
      </c>
      <c r="D1599" s="7">
        <v>5.3038775000000003E-2</v>
      </c>
      <c r="E1599" s="1" t="s">
        <v>43</v>
      </c>
      <c r="F1599" s="4">
        <v>59.590400000000002</v>
      </c>
      <c r="G1599" s="1" t="s">
        <v>40</v>
      </c>
      <c r="H1599" s="1">
        <v>1985</v>
      </c>
      <c r="I1599" s="1" t="s">
        <v>16</v>
      </c>
      <c r="J1599" s="1" t="s">
        <v>23</v>
      </c>
      <c r="K1599" s="1" t="s">
        <v>41</v>
      </c>
      <c r="L1599" s="4">
        <v>1640.5311999999999</v>
      </c>
      <c r="M1599">
        <f t="shared" si="120"/>
        <v>12.857645184136201</v>
      </c>
      <c r="N1599" t="str">
        <f t="shared" si="121"/>
        <v>Medium</v>
      </c>
      <c r="O1599" t="str">
        <f t="shared" si="122"/>
        <v>Low  Fat</v>
      </c>
      <c r="P1599">
        <f t="shared" si="123"/>
        <v>28</v>
      </c>
      <c r="Q1599">
        <f t="shared" ca="1" si="124"/>
        <v>41</v>
      </c>
      <c r="R1599" t="str">
        <f>IFERROR(VLOOKUP(J1599,#REF!, 2,0),"Unknown")</f>
        <v>Unknown</v>
      </c>
    </row>
    <row r="1600" spans="1:18" ht="12.5" x14ac:dyDescent="0.25">
      <c r="A1600" s="1" t="s">
        <v>518</v>
      </c>
      <c r="B1600" s="1">
        <v>12.15</v>
      </c>
      <c r="C1600" s="1" t="s">
        <v>13</v>
      </c>
      <c r="D1600" s="7">
        <v>3.0815426999999999E-2</v>
      </c>
      <c r="E1600" s="1" t="s">
        <v>43</v>
      </c>
      <c r="F1600" s="4">
        <v>252.06979999999999</v>
      </c>
      <c r="G1600" s="1" t="s">
        <v>29</v>
      </c>
      <c r="H1600" s="1">
        <v>1998</v>
      </c>
      <c r="J1600" s="1" t="s">
        <v>23</v>
      </c>
      <c r="K1600" s="1" t="s">
        <v>30</v>
      </c>
      <c r="L1600" s="4">
        <v>1014.6792</v>
      </c>
      <c r="M1600">
        <f t="shared" si="120"/>
        <v>12.15</v>
      </c>
      <c r="N1600" t="str">
        <f t="shared" si="121"/>
        <v>Small</v>
      </c>
      <c r="O1600" t="str">
        <f t="shared" si="122"/>
        <v>Low  Fat</v>
      </c>
      <c r="P1600">
        <f t="shared" si="123"/>
        <v>4</v>
      </c>
      <c r="Q1600">
        <f t="shared" ca="1" si="124"/>
        <v>28</v>
      </c>
      <c r="R1600" t="str">
        <f>IFERROR(VLOOKUP(J1600,#REF!, 2,0),"Unknown")</f>
        <v>Unknown</v>
      </c>
    </row>
    <row r="1601" spans="1:18" ht="12.5" x14ac:dyDescent="0.25">
      <c r="A1601" s="1" t="s">
        <v>518</v>
      </c>
      <c r="B1601" s="1">
        <v>12.15</v>
      </c>
      <c r="C1601" s="1" t="s">
        <v>13</v>
      </c>
      <c r="D1601" s="7">
        <v>1.8485511E-2</v>
      </c>
      <c r="E1601" s="1" t="s">
        <v>43</v>
      </c>
      <c r="F1601" s="4">
        <v>253.16980000000001</v>
      </c>
      <c r="G1601" s="1" t="s">
        <v>22</v>
      </c>
      <c r="H1601" s="1">
        <v>2009</v>
      </c>
      <c r="I1601" s="1" t="s">
        <v>16</v>
      </c>
      <c r="J1601" s="1" t="s">
        <v>23</v>
      </c>
      <c r="K1601" s="1" t="s">
        <v>24</v>
      </c>
      <c r="L1601" s="4">
        <v>1522.0188000000001</v>
      </c>
      <c r="M1601">
        <f t="shared" si="120"/>
        <v>12.15</v>
      </c>
      <c r="N1601" t="str">
        <f t="shared" si="121"/>
        <v>Medium</v>
      </c>
      <c r="O1601" t="str">
        <f t="shared" si="122"/>
        <v>Low  Fat</v>
      </c>
      <c r="P1601">
        <f t="shared" si="123"/>
        <v>6</v>
      </c>
      <c r="Q1601">
        <f t="shared" ca="1" si="124"/>
        <v>17</v>
      </c>
      <c r="R1601" t="str">
        <f>IFERROR(VLOOKUP(J1601,#REF!, 2,0),"Unknown")</f>
        <v>Unknown</v>
      </c>
    </row>
    <row r="1602" spans="1:18" ht="12.5" x14ac:dyDescent="0.25">
      <c r="A1602" s="1" t="s">
        <v>518</v>
      </c>
      <c r="C1602" s="1" t="s">
        <v>13</v>
      </c>
      <c r="D1602" s="7">
        <v>1.8321361000000001E-2</v>
      </c>
      <c r="E1602" s="1" t="s">
        <v>43</v>
      </c>
      <c r="F1602" s="4">
        <v>255.3698</v>
      </c>
      <c r="G1602" s="1" t="s">
        <v>40</v>
      </c>
      <c r="H1602" s="1">
        <v>1985</v>
      </c>
      <c r="I1602" s="1" t="s">
        <v>16</v>
      </c>
      <c r="J1602" s="1" t="s">
        <v>23</v>
      </c>
      <c r="K1602" s="1" t="s">
        <v>41</v>
      </c>
      <c r="L1602" s="4">
        <v>4819.7262000000001</v>
      </c>
      <c r="M1602">
        <f t="shared" ref="M1602:M1665" si="125">IF(B1602="",AVERAGE($B$2:$B$8524),B1602)</f>
        <v>12.857645184136201</v>
      </c>
      <c r="N1602" t="str">
        <f t="shared" ref="N1602:N1665" si="126">IF(I1602="","Small",I1602)</f>
        <v>Medium</v>
      </c>
      <c r="O1602" t="str">
        <f t="shared" ref="O1602:O1665" si="127">IF(OR(C1602="low fat", C1602="LF"), "Low  Fat", IF(OR(C1602="reg"),"Regular",C1602))</f>
        <v>Low  Fat</v>
      </c>
      <c r="P1602">
        <f t="shared" si="123"/>
        <v>19</v>
      </c>
      <c r="Q1602">
        <f t="shared" ca="1" si="124"/>
        <v>41</v>
      </c>
      <c r="R1602" t="str">
        <f>IFERROR(VLOOKUP(J1602,#REF!, 2,0),"Unknown")</f>
        <v>Unknown</v>
      </c>
    </row>
    <row r="1603" spans="1:18" ht="12.5" x14ac:dyDescent="0.25">
      <c r="A1603" s="1" t="s">
        <v>518</v>
      </c>
      <c r="B1603" s="1">
        <v>12.15</v>
      </c>
      <c r="C1603" s="1" t="s">
        <v>13</v>
      </c>
      <c r="D1603" s="7">
        <v>1.8407033E-2</v>
      </c>
      <c r="E1603" s="1" t="s">
        <v>43</v>
      </c>
      <c r="F1603" s="4">
        <v>254.7698</v>
      </c>
      <c r="G1603" s="1" t="s">
        <v>62</v>
      </c>
      <c r="H1603" s="1">
        <v>2004</v>
      </c>
      <c r="I1603" s="1" t="s">
        <v>51</v>
      </c>
      <c r="J1603" s="1" t="s">
        <v>45</v>
      </c>
      <c r="K1603" s="1" t="s">
        <v>18</v>
      </c>
      <c r="L1603" s="4">
        <v>5834.4053999999996</v>
      </c>
      <c r="M1603">
        <f t="shared" si="125"/>
        <v>12.15</v>
      </c>
      <c r="N1603" t="str">
        <f t="shared" si="126"/>
        <v>Small</v>
      </c>
      <c r="O1603" t="str">
        <f t="shared" si="127"/>
        <v>Low  Fat</v>
      </c>
      <c r="P1603">
        <f t="shared" ref="P1603:P1666" si="128">ROUND(L1603/F1603,0)</f>
        <v>23</v>
      </c>
      <c r="Q1603">
        <f t="shared" ref="Q1603:Q1666" ca="1" si="129">YEAR(TODAY())-H1603</f>
        <v>22</v>
      </c>
      <c r="R1603" t="str">
        <f>IFERROR(VLOOKUP(J1603,#REF!, 2,0),"Unknown")</f>
        <v>Unknown</v>
      </c>
    </row>
    <row r="1604" spans="1:18" ht="12.5" x14ac:dyDescent="0.25">
      <c r="A1604" s="1" t="s">
        <v>518</v>
      </c>
      <c r="B1604" s="1">
        <v>12.15</v>
      </c>
      <c r="C1604" s="1" t="s">
        <v>13</v>
      </c>
      <c r="D1604" s="7">
        <v>1.8395194E-2</v>
      </c>
      <c r="E1604" s="1" t="s">
        <v>43</v>
      </c>
      <c r="F1604" s="4">
        <v>251.66980000000001</v>
      </c>
      <c r="G1604" s="1" t="s">
        <v>33</v>
      </c>
      <c r="H1604" s="1">
        <v>1987</v>
      </c>
      <c r="I1604" s="1" t="s">
        <v>34</v>
      </c>
      <c r="J1604" s="1" t="s">
        <v>23</v>
      </c>
      <c r="K1604" s="1" t="s">
        <v>18</v>
      </c>
      <c r="L1604" s="4">
        <v>6088.0752000000002</v>
      </c>
      <c r="M1604">
        <f t="shared" si="125"/>
        <v>12.15</v>
      </c>
      <c r="N1604" t="str">
        <f t="shared" si="126"/>
        <v>High</v>
      </c>
      <c r="O1604" t="str">
        <f t="shared" si="127"/>
        <v>Low  Fat</v>
      </c>
      <c r="P1604">
        <f t="shared" si="128"/>
        <v>24</v>
      </c>
      <c r="Q1604">
        <f t="shared" ca="1" si="129"/>
        <v>39</v>
      </c>
      <c r="R1604" t="str">
        <f>IFERROR(VLOOKUP(J1604,#REF!, 2,0),"Unknown")</f>
        <v>Unknown</v>
      </c>
    </row>
    <row r="1605" spans="1:18" ht="12.5" x14ac:dyDescent="0.25">
      <c r="A1605" s="1" t="s">
        <v>518</v>
      </c>
      <c r="B1605" s="1">
        <v>12.15</v>
      </c>
      <c r="C1605" s="1" t="s">
        <v>13</v>
      </c>
      <c r="D1605" s="7">
        <v>1.8514651999999999E-2</v>
      </c>
      <c r="E1605" s="1" t="s">
        <v>43</v>
      </c>
      <c r="F1605" s="4">
        <v>252.7698</v>
      </c>
      <c r="G1605" s="1" t="s">
        <v>47</v>
      </c>
      <c r="H1605" s="1">
        <v>2007</v>
      </c>
      <c r="J1605" s="1" t="s">
        <v>45</v>
      </c>
      <c r="K1605" s="1" t="s">
        <v>18</v>
      </c>
      <c r="L1605" s="4">
        <v>5834.4053999999996</v>
      </c>
      <c r="M1605">
        <f t="shared" si="125"/>
        <v>12.15</v>
      </c>
      <c r="N1605" t="str">
        <f t="shared" si="126"/>
        <v>Small</v>
      </c>
      <c r="O1605" t="str">
        <f t="shared" si="127"/>
        <v>Low  Fat</v>
      </c>
      <c r="P1605">
        <f t="shared" si="128"/>
        <v>23</v>
      </c>
      <c r="Q1605">
        <f t="shared" ca="1" si="129"/>
        <v>19</v>
      </c>
      <c r="R1605" t="str">
        <f>IFERROR(VLOOKUP(J1605,#REF!, 2,0),"Unknown")</f>
        <v>Unknown</v>
      </c>
    </row>
    <row r="1606" spans="1:18" ht="12.5" x14ac:dyDescent="0.25">
      <c r="A1606" s="1" t="s">
        <v>518</v>
      </c>
      <c r="B1606" s="1">
        <v>12.15</v>
      </c>
      <c r="C1606" s="1" t="s">
        <v>13</v>
      </c>
      <c r="D1606" s="7">
        <v>1.8410514999999999E-2</v>
      </c>
      <c r="E1606" s="1" t="s">
        <v>43</v>
      </c>
      <c r="F1606" s="4">
        <v>252.16980000000001</v>
      </c>
      <c r="G1606" s="1" t="s">
        <v>50</v>
      </c>
      <c r="H1606" s="1">
        <v>1997</v>
      </c>
      <c r="I1606" s="1" t="s">
        <v>51</v>
      </c>
      <c r="J1606" s="1" t="s">
        <v>17</v>
      </c>
      <c r="K1606" s="1" t="s">
        <v>18</v>
      </c>
      <c r="L1606" s="4">
        <v>2283.0282000000002</v>
      </c>
      <c r="M1606">
        <f t="shared" si="125"/>
        <v>12.15</v>
      </c>
      <c r="N1606" t="str">
        <f t="shared" si="126"/>
        <v>Small</v>
      </c>
      <c r="O1606" t="str">
        <f t="shared" si="127"/>
        <v>Low  Fat</v>
      </c>
      <c r="P1606">
        <f t="shared" si="128"/>
        <v>9</v>
      </c>
      <c r="Q1606">
        <f t="shared" ca="1" si="129"/>
        <v>29</v>
      </c>
      <c r="R1606" t="str">
        <f>IFERROR(VLOOKUP(J1606,#REF!, 2,0),"Unknown")</f>
        <v>Unknown</v>
      </c>
    </row>
    <row r="1607" spans="1:18" ht="12.5" x14ac:dyDescent="0.25">
      <c r="A1607" s="1" t="s">
        <v>518</v>
      </c>
      <c r="B1607" s="1">
        <v>12.15</v>
      </c>
      <c r="C1607" s="1" t="s">
        <v>13</v>
      </c>
      <c r="D1607" s="7">
        <v>1.8439138000000001E-2</v>
      </c>
      <c r="E1607" s="1" t="s">
        <v>43</v>
      </c>
      <c r="F1607" s="4">
        <v>254.7698</v>
      </c>
      <c r="G1607" s="1" t="s">
        <v>15</v>
      </c>
      <c r="H1607" s="1">
        <v>1999</v>
      </c>
      <c r="I1607" s="1" t="s">
        <v>16</v>
      </c>
      <c r="J1607" s="1" t="s">
        <v>17</v>
      </c>
      <c r="K1607" s="1" t="s">
        <v>18</v>
      </c>
      <c r="L1607" s="4">
        <v>5073.3959999999997</v>
      </c>
      <c r="M1607">
        <f t="shared" si="125"/>
        <v>12.15</v>
      </c>
      <c r="N1607" t="str">
        <f t="shared" si="126"/>
        <v>Medium</v>
      </c>
      <c r="O1607" t="str">
        <f t="shared" si="127"/>
        <v>Low  Fat</v>
      </c>
      <c r="P1607">
        <f t="shared" si="128"/>
        <v>20</v>
      </c>
      <c r="Q1607">
        <f t="shared" ca="1" si="129"/>
        <v>27</v>
      </c>
      <c r="R1607" t="str">
        <f>IFERROR(VLOOKUP(J1607,#REF!, 2,0),"Unknown")</f>
        <v>Unknown</v>
      </c>
    </row>
    <row r="1608" spans="1:18" ht="12.5" x14ac:dyDescent="0.25">
      <c r="A1608" s="1" t="s">
        <v>948</v>
      </c>
      <c r="B1608" s="1">
        <v>17.7</v>
      </c>
      <c r="C1608" s="1" t="s">
        <v>20</v>
      </c>
      <c r="D1608" s="7">
        <v>4.0897931999999998E-2</v>
      </c>
      <c r="E1608" s="1" t="s">
        <v>28</v>
      </c>
      <c r="F1608" s="4">
        <v>82.627600000000001</v>
      </c>
      <c r="G1608" s="1" t="s">
        <v>33</v>
      </c>
      <c r="H1608" s="1">
        <v>1987</v>
      </c>
      <c r="I1608" s="1" t="s">
        <v>34</v>
      </c>
      <c r="J1608" s="1" t="s">
        <v>23</v>
      </c>
      <c r="K1608" s="1" t="s">
        <v>18</v>
      </c>
      <c r="L1608" s="4">
        <v>731.04840000000002</v>
      </c>
      <c r="M1608">
        <f t="shared" si="125"/>
        <v>17.7</v>
      </c>
      <c r="N1608" t="str">
        <f t="shared" si="126"/>
        <v>High</v>
      </c>
      <c r="O1608" t="str">
        <f t="shared" si="127"/>
        <v>Regular</v>
      </c>
      <c r="P1608">
        <f t="shared" si="128"/>
        <v>9</v>
      </c>
      <c r="Q1608">
        <f t="shared" ca="1" si="129"/>
        <v>39</v>
      </c>
      <c r="R1608" t="str">
        <f>IFERROR(VLOOKUP(J1608,#REF!, 2,0),"Unknown")</f>
        <v>Unknown</v>
      </c>
    </row>
    <row r="1609" spans="1:18" ht="12.5" x14ac:dyDescent="0.25">
      <c r="A1609" s="1" t="s">
        <v>948</v>
      </c>
      <c r="B1609" s="1">
        <v>17.7</v>
      </c>
      <c r="C1609" s="1" t="s">
        <v>20</v>
      </c>
      <c r="D1609" s="7">
        <v>4.1098733999999998E-2</v>
      </c>
      <c r="E1609" s="1" t="s">
        <v>28</v>
      </c>
      <c r="F1609" s="4">
        <v>80.927599999999998</v>
      </c>
      <c r="G1609" s="1" t="s">
        <v>22</v>
      </c>
      <c r="H1609" s="1">
        <v>2009</v>
      </c>
      <c r="I1609" s="1" t="s">
        <v>16</v>
      </c>
      <c r="J1609" s="1" t="s">
        <v>23</v>
      </c>
      <c r="K1609" s="1" t="s">
        <v>24</v>
      </c>
      <c r="L1609" s="4">
        <v>487.36559999999997</v>
      </c>
      <c r="M1609">
        <f t="shared" si="125"/>
        <v>17.7</v>
      </c>
      <c r="N1609" t="str">
        <f t="shared" si="126"/>
        <v>Medium</v>
      </c>
      <c r="O1609" t="str">
        <f t="shared" si="127"/>
        <v>Regular</v>
      </c>
      <c r="P1609">
        <f t="shared" si="128"/>
        <v>6</v>
      </c>
      <c r="Q1609">
        <f t="shared" ca="1" si="129"/>
        <v>17</v>
      </c>
      <c r="R1609" t="str">
        <f>IFERROR(VLOOKUP(J1609,#REF!, 2,0),"Unknown")</f>
        <v>Unknown</v>
      </c>
    </row>
    <row r="1610" spans="1:18" ht="12.5" x14ac:dyDescent="0.25">
      <c r="A1610" s="1" t="s">
        <v>948</v>
      </c>
      <c r="B1610" s="1">
        <v>17.7</v>
      </c>
      <c r="C1610" s="1" t="s">
        <v>129</v>
      </c>
      <c r="D1610" s="7">
        <v>4.1163522000000001E-2</v>
      </c>
      <c r="E1610" s="1" t="s">
        <v>28</v>
      </c>
      <c r="F1610" s="4">
        <v>80.827600000000004</v>
      </c>
      <c r="G1610" s="1" t="s">
        <v>47</v>
      </c>
      <c r="H1610" s="1">
        <v>2007</v>
      </c>
      <c r="J1610" s="1" t="s">
        <v>45</v>
      </c>
      <c r="K1610" s="1" t="s">
        <v>18</v>
      </c>
      <c r="L1610" s="4">
        <v>1868.2348</v>
      </c>
      <c r="M1610">
        <f t="shared" si="125"/>
        <v>17.7</v>
      </c>
      <c r="N1610" t="str">
        <f t="shared" si="126"/>
        <v>Small</v>
      </c>
      <c r="O1610" t="str">
        <f t="shared" si="127"/>
        <v>Regular</v>
      </c>
      <c r="P1610">
        <f t="shared" si="128"/>
        <v>23</v>
      </c>
      <c r="Q1610">
        <f t="shared" ca="1" si="129"/>
        <v>19</v>
      </c>
      <c r="R1610" t="str">
        <f>IFERROR(VLOOKUP(J1610,#REF!, 2,0),"Unknown")</f>
        <v>Unknown</v>
      </c>
    </row>
    <row r="1611" spans="1:18" ht="12.5" x14ac:dyDescent="0.25">
      <c r="A1611" s="1" t="s">
        <v>1582</v>
      </c>
      <c r="B1611" s="1">
        <v>12.85</v>
      </c>
      <c r="C1611" s="1" t="s">
        <v>13</v>
      </c>
      <c r="D1611" s="7">
        <v>0.10863337200000001</v>
      </c>
      <c r="E1611" s="1" t="s">
        <v>28</v>
      </c>
      <c r="F1611" s="4">
        <v>233.86420000000001</v>
      </c>
      <c r="G1611" s="1" t="s">
        <v>22</v>
      </c>
      <c r="H1611" s="1">
        <v>2009</v>
      </c>
      <c r="I1611" s="1" t="s">
        <v>16</v>
      </c>
      <c r="J1611" s="1" t="s">
        <v>23</v>
      </c>
      <c r="K1611" s="1" t="s">
        <v>24</v>
      </c>
      <c r="L1611" s="4">
        <v>2323.6419999999998</v>
      </c>
      <c r="M1611">
        <f t="shared" si="125"/>
        <v>12.85</v>
      </c>
      <c r="N1611" t="str">
        <f t="shared" si="126"/>
        <v>Medium</v>
      </c>
      <c r="O1611" t="str">
        <f t="shared" si="127"/>
        <v>Low  Fat</v>
      </c>
      <c r="P1611">
        <f t="shared" si="128"/>
        <v>10</v>
      </c>
      <c r="Q1611">
        <f t="shared" ca="1" si="129"/>
        <v>17</v>
      </c>
      <c r="R1611" t="str">
        <f>IFERROR(VLOOKUP(J1611,#REF!, 2,0),"Unknown")</f>
        <v>Unknown</v>
      </c>
    </row>
    <row r="1612" spans="1:18" ht="12.5" x14ac:dyDescent="0.25">
      <c r="A1612" s="1" t="s">
        <v>1582</v>
      </c>
      <c r="B1612" s="1">
        <v>12.85</v>
      </c>
      <c r="C1612" s="1" t="s">
        <v>13</v>
      </c>
      <c r="D1612" s="7">
        <v>0.10841205900000001</v>
      </c>
      <c r="E1612" s="1" t="s">
        <v>28</v>
      </c>
      <c r="F1612" s="4">
        <v>233.26419999999999</v>
      </c>
      <c r="G1612" s="1" t="s">
        <v>44</v>
      </c>
      <c r="H1612" s="1">
        <v>2002</v>
      </c>
      <c r="J1612" s="1" t="s">
        <v>45</v>
      </c>
      <c r="K1612" s="1" t="s">
        <v>18</v>
      </c>
      <c r="L1612" s="4">
        <v>3950.1914000000002</v>
      </c>
      <c r="M1612">
        <f t="shared" si="125"/>
        <v>12.85</v>
      </c>
      <c r="N1612" t="str">
        <f t="shared" si="126"/>
        <v>Small</v>
      </c>
      <c r="O1612" t="str">
        <f t="shared" si="127"/>
        <v>Low  Fat</v>
      </c>
      <c r="P1612">
        <f t="shared" si="128"/>
        <v>17</v>
      </c>
      <c r="Q1612">
        <f t="shared" ca="1" si="129"/>
        <v>24</v>
      </c>
      <c r="R1612" t="str">
        <f>IFERROR(VLOOKUP(J1612,#REF!, 2,0),"Unknown")</f>
        <v>Unknown</v>
      </c>
    </row>
    <row r="1613" spans="1:18" ht="12.5" x14ac:dyDescent="0.25">
      <c r="A1613" s="1" t="s">
        <v>1582</v>
      </c>
      <c r="C1613" s="1" t="s">
        <v>13</v>
      </c>
      <c r="D1613" s="7">
        <v>0</v>
      </c>
      <c r="E1613" s="1" t="s">
        <v>28</v>
      </c>
      <c r="F1613" s="4">
        <v>231.96420000000001</v>
      </c>
      <c r="G1613" s="1" t="s">
        <v>40</v>
      </c>
      <c r="H1613" s="1">
        <v>1985</v>
      </c>
      <c r="I1613" s="1" t="s">
        <v>16</v>
      </c>
      <c r="J1613" s="1" t="s">
        <v>23</v>
      </c>
      <c r="K1613" s="1" t="s">
        <v>41</v>
      </c>
      <c r="L1613" s="4">
        <v>6970.9260000000004</v>
      </c>
      <c r="M1613">
        <f t="shared" si="125"/>
        <v>12.857645184136201</v>
      </c>
      <c r="N1613" t="str">
        <f t="shared" si="126"/>
        <v>Medium</v>
      </c>
      <c r="O1613" t="str">
        <f t="shared" si="127"/>
        <v>Low  Fat</v>
      </c>
      <c r="P1613">
        <f t="shared" si="128"/>
        <v>30</v>
      </c>
      <c r="Q1613">
        <f t="shared" ca="1" si="129"/>
        <v>41</v>
      </c>
      <c r="R1613" t="str">
        <f>IFERROR(VLOOKUP(J1613,#REF!, 2,0),"Unknown")</f>
        <v>Unknown</v>
      </c>
    </row>
    <row r="1614" spans="1:18" ht="12.5" x14ac:dyDescent="0.25">
      <c r="A1614" s="1" t="s">
        <v>1582</v>
      </c>
      <c r="B1614" s="1">
        <v>12.85</v>
      </c>
      <c r="C1614" s="1" t="s">
        <v>13</v>
      </c>
      <c r="D1614" s="7">
        <v>0.108102606</v>
      </c>
      <c r="E1614" s="1" t="s">
        <v>28</v>
      </c>
      <c r="F1614" s="4">
        <v>233.36420000000001</v>
      </c>
      <c r="G1614" s="1" t="s">
        <v>33</v>
      </c>
      <c r="H1614" s="1">
        <v>1987</v>
      </c>
      <c r="I1614" s="1" t="s">
        <v>34</v>
      </c>
      <c r="J1614" s="1" t="s">
        <v>23</v>
      </c>
      <c r="K1614" s="1" t="s">
        <v>18</v>
      </c>
      <c r="L1614" s="4">
        <v>3950.1914000000002</v>
      </c>
      <c r="M1614">
        <f t="shared" si="125"/>
        <v>12.85</v>
      </c>
      <c r="N1614" t="str">
        <f t="shared" si="126"/>
        <v>High</v>
      </c>
      <c r="O1614" t="str">
        <f t="shared" si="127"/>
        <v>Low  Fat</v>
      </c>
      <c r="P1614">
        <f t="shared" si="128"/>
        <v>17</v>
      </c>
      <c r="Q1614">
        <f t="shared" ca="1" si="129"/>
        <v>39</v>
      </c>
      <c r="R1614" t="str">
        <f>IFERROR(VLOOKUP(J1614,#REF!, 2,0),"Unknown")</f>
        <v>Unknown</v>
      </c>
    </row>
    <row r="1615" spans="1:18" ht="12.5" x14ac:dyDescent="0.25">
      <c r="A1615" s="1" t="s">
        <v>945</v>
      </c>
      <c r="B1615" s="1">
        <v>7.9450000000000003</v>
      </c>
      <c r="C1615" s="1" t="s">
        <v>13</v>
      </c>
      <c r="D1615" s="7">
        <v>1.5908485E-2</v>
      </c>
      <c r="E1615" s="1" t="s">
        <v>38</v>
      </c>
      <c r="F1615" s="4">
        <v>161.42099999999999</v>
      </c>
      <c r="G1615" s="1" t="s">
        <v>44</v>
      </c>
      <c r="H1615" s="1">
        <v>2002</v>
      </c>
      <c r="J1615" s="1" t="s">
        <v>45</v>
      </c>
      <c r="K1615" s="1" t="s">
        <v>18</v>
      </c>
      <c r="L1615" s="4">
        <v>3425.5410000000002</v>
      </c>
      <c r="M1615">
        <f t="shared" si="125"/>
        <v>7.9450000000000003</v>
      </c>
      <c r="N1615" t="str">
        <f t="shared" si="126"/>
        <v>Small</v>
      </c>
      <c r="O1615" t="str">
        <f t="shared" si="127"/>
        <v>Low  Fat</v>
      </c>
      <c r="P1615">
        <f t="shared" si="128"/>
        <v>21</v>
      </c>
      <c r="Q1615">
        <f t="shared" ca="1" si="129"/>
        <v>24</v>
      </c>
      <c r="R1615" t="str">
        <f>IFERROR(VLOOKUP(J1615,#REF!, 2,0),"Unknown")</f>
        <v>Unknown</v>
      </c>
    </row>
    <row r="1616" spans="1:18" ht="12.5" x14ac:dyDescent="0.25">
      <c r="A1616" s="1" t="s">
        <v>945</v>
      </c>
      <c r="B1616" s="1">
        <v>7.9450000000000003</v>
      </c>
      <c r="C1616" s="1" t="s">
        <v>13</v>
      </c>
      <c r="D1616" s="7">
        <v>1.5900971E-2</v>
      </c>
      <c r="E1616" s="1" t="s">
        <v>38</v>
      </c>
      <c r="F1616" s="4">
        <v>163.821</v>
      </c>
      <c r="G1616" s="1" t="s">
        <v>15</v>
      </c>
      <c r="H1616" s="1">
        <v>1999</v>
      </c>
      <c r="I1616" s="1" t="s">
        <v>16</v>
      </c>
      <c r="J1616" s="1" t="s">
        <v>17</v>
      </c>
      <c r="K1616" s="1" t="s">
        <v>18</v>
      </c>
      <c r="L1616" s="4">
        <v>1794.3309999999999</v>
      </c>
      <c r="M1616">
        <f t="shared" si="125"/>
        <v>7.9450000000000003</v>
      </c>
      <c r="N1616" t="str">
        <f t="shared" si="126"/>
        <v>Medium</v>
      </c>
      <c r="O1616" t="str">
        <f t="shared" si="127"/>
        <v>Low  Fat</v>
      </c>
      <c r="P1616">
        <f t="shared" si="128"/>
        <v>11</v>
      </c>
      <c r="Q1616">
        <f t="shared" ca="1" si="129"/>
        <v>27</v>
      </c>
      <c r="R1616" t="str">
        <f>IFERROR(VLOOKUP(J1616,#REF!, 2,0),"Unknown")</f>
        <v>Unknown</v>
      </c>
    </row>
    <row r="1617" spans="1:18" ht="12.5" x14ac:dyDescent="0.25">
      <c r="A1617" s="1" t="s">
        <v>945</v>
      </c>
      <c r="B1617" s="1">
        <v>7.9450000000000003</v>
      </c>
      <c r="C1617" s="1" t="s">
        <v>13</v>
      </c>
      <c r="D1617" s="7">
        <v>1.5966089999999999E-2</v>
      </c>
      <c r="E1617" s="1" t="s">
        <v>38</v>
      </c>
      <c r="F1617" s="4">
        <v>163.52099999999999</v>
      </c>
      <c r="G1617" s="1" t="s">
        <v>47</v>
      </c>
      <c r="H1617" s="1">
        <v>2007</v>
      </c>
      <c r="J1617" s="1" t="s">
        <v>45</v>
      </c>
      <c r="K1617" s="1" t="s">
        <v>18</v>
      </c>
      <c r="L1617" s="4">
        <v>1794.3309999999999</v>
      </c>
      <c r="M1617">
        <f t="shared" si="125"/>
        <v>7.9450000000000003</v>
      </c>
      <c r="N1617" t="str">
        <f t="shared" si="126"/>
        <v>Small</v>
      </c>
      <c r="O1617" t="str">
        <f t="shared" si="127"/>
        <v>Low  Fat</v>
      </c>
      <c r="P1617">
        <f t="shared" si="128"/>
        <v>11</v>
      </c>
      <c r="Q1617">
        <f t="shared" ca="1" si="129"/>
        <v>19</v>
      </c>
      <c r="R1617" t="str">
        <f>IFERROR(VLOOKUP(J1617,#REF!, 2,0),"Unknown")</f>
        <v>Unknown</v>
      </c>
    </row>
    <row r="1618" spans="1:18" ht="12.5" x14ac:dyDescent="0.25">
      <c r="A1618" s="1" t="s">
        <v>945</v>
      </c>
      <c r="B1618" s="1">
        <v>7.9450000000000003</v>
      </c>
      <c r="C1618" s="1" t="s">
        <v>13</v>
      </c>
      <c r="D1618" s="7">
        <v>1.5873285000000001E-2</v>
      </c>
      <c r="E1618" s="1" t="s">
        <v>38</v>
      </c>
      <c r="F1618" s="4">
        <v>161.321</v>
      </c>
      <c r="G1618" s="1" t="s">
        <v>62</v>
      </c>
      <c r="H1618" s="1">
        <v>2004</v>
      </c>
      <c r="I1618" s="1" t="s">
        <v>51</v>
      </c>
      <c r="J1618" s="1" t="s">
        <v>45</v>
      </c>
      <c r="K1618" s="1" t="s">
        <v>18</v>
      </c>
      <c r="L1618" s="4">
        <v>2773.0569999999998</v>
      </c>
      <c r="M1618">
        <f t="shared" si="125"/>
        <v>7.9450000000000003</v>
      </c>
      <c r="N1618" t="str">
        <f t="shared" si="126"/>
        <v>Small</v>
      </c>
      <c r="O1618" t="str">
        <f t="shared" si="127"/>
        <v>Low  Fat</v>
      </c>
      <c r="P1618">
        <f t="shared" si="128"/>
        <v>17</v>
      </c>
      <c r="Q1618">
        <f t="shared" ca="1" si="129"/>
        <v>22</v>
      </c>
      <c r="R1618" t="str">
        <f>IFERROR(VLOOKUP(J1618,#REF!, 2,0),"Unknown")</f>
        <v>Unknown</v>
      </c>
    </row>
    <row r="1619" spans="1:18" ht="12.5" x14ac:dyDescent="0.25">
      <c r="A1619" s="1" t="s">
        <v>945</v>
      </c>
      <c r="B1619" s="1">
        <v>7.9450000000000003</v>
      </c>
      <c r="C1619" s="1" t="s">
        <v>13</v>
      </c>
      <c r="D1619" s="7">
        <v>1.5863075000000001E-2</v>
      </c>
      <c r="E1619" s="1" t="s">
        <v>38</v>
      </c>
      <c r="F1619" s="4">
        <v>161.821</v>
      </c>
      <c r="G1619" s="1" t="s">
        <v>33</v>
      </c>
      <c r="H1619" s="1">
        <v>1987</v>
      </c>
      <c r="I1619" s="1" t="s">
        <v>34</v>
      </c>
      <c r="J1619" s="1" t="s">
        <v>23</v>
      </c>
      <c r="K1619" s="1" t="s">
        <v>18</v>
      </c>
      <c r="L1619" s="4">
        <v>2446.8150000000001</v>
      </c>
      <c r="M1619">
        <f t="shared" si="125"/>
        <v>7.9450000000000003</v>
      </c>
      <c r="N1619" t="str">
        <f t="shared" si="126"/>
        <v>High</v>
      </c>
      <c r="O1619" t="str">
        <f t="shared" si="127"/>
        <v>Low  Fat</v>
      </c>
      <c r="P1619">
        <f t="shared" si="128"/>
        <v>15</v>
      </c>
      <c r="Q1619">
        <f t="shared" ca="1" si="129"/>
        <v>39</v>
      </c>
      <c r="R1619" t="str">
        <f>IFERROR(VLOOKUP(J1619,#REF!, 2,0),"Unknown")</f>
        <v>Unknown</v>
      </c>
    </row>
    <row r="1620" spans="1:18" ht="12.5" x14ac:dyDescent="0.25">
      <c r="A1620" s="1" t="s">
        <v>1187</v>
      </c>
      <c r="B1620" s="1">
        <v>12.15</v>
      </c>
      <c r="C1620" s="1" t="s">
        <v>13</v>
      </c>
      <c r="D1620" s="7">
        <v>2.5916883000000002E-2</v>
      </c>
      <c r="E1620" s="1" t="s">
        <v>119</v>
      </c>
      <c r="F1620" s="4">
        <v>120.244</v>
      </c>
      <c r="G1620" s="1" t="s">
        <v>44</v>
      </c>
      <c r="H1620" s="1">
        <v>2002</v>
      </c>
      <c r="J1620" s="1" t="s">
        <v>45</v>
      </c>
      <c r="K1620" s="1" t="s">
        <v>18</v>
      </c>
      <c r="L1620" s="4">
        <v>2277.0360000000001</v>
      </c>
      <c r="M1620">
        <f t="shared" si="125"/>
        <v>12.15</v>
      </c>
      <c r="N1620" t="str">
        <f t="shared" si="126"/>
        <v>Small</v>
      </c>
      <c r="O1620" t="str">
        <f t="shared" si="127"/>
        <v>Low  Fat</v>
      </c>
      <c r="P1620">
        <f t="shared" si="128"/>
        <v>19</v>
      </c>
      <c r="Q1620">
        <f t="shared" ca="1" si="129"/>
        <v>24</v>
      </c>
      <c r="R1620" t="str">
        <f>IFERROR(VLOOKUP(J1620,#REF!, 2,0),"Unknown")</f>
        <v>Unknown</v>
      </c>
    </row>
    <row r="1621" spans="1:18" ht="12.5" x14ac:dyDescent="0.25">
      <c r="A1621" s="1" t="s">
        <v>1187</v>
      </c>
      <c r="B1621" s="1">
        <v>12.15</v>
      </c>
      <c r="C1621" s="1" t="s">
        <v>13</v>
      </c>
      <c r="D1621" s="7">
        <v>0</v>
      </c>
      <c r="E1621" s="1" t="s">
        <v>119</v>
      </c>
      <c r="F1621" s="4">
        <v>119.244</v>
      </c>
      <c r="G1621" s="1" t="s">
        <v>62</v>
      </c>
      <c r="H1621" s="1">
        <v>2004</v>
      </c>
      <c r="I1621" s="1" t="s">
        <v>51</v>
      </c>
      <c r="J1621" s="1" t="s">
        <v>45</v>
      </c>
      <c r="K1621" s="1" t="s">
        <v>18</v>
      </c>
      <c r="L1621" s="4">
        <v>2636.5680000000002</v>
      </c>
      <c r="M1621">
        <f t="shared" si="125"/>
        <v>12.15</v>
      </c>
      <c r="N1621" t="str">
        <f t="shared" si="126"/>
        <v>Small</v>
      </c>
      <c r="O1621" t="str">
        <f t="shared" si="127"/>
        <v>Low  Fat</v>
      </c>
      <c r="P1621">
        <f t="shared" si="128"/>
        <v>22</v>
      </c>
      <c r="Q1621">
        <f t="shared" ca="1" si="129"/>
        <v>22</v>
      </c>
      <c r="R1621" t="str">
        <f>IFERROR(VLOOKUP(J1621,#REF!, 2,0),"Unknown")</f>
        <v>Unknown</v>
      </c>
    </row>
    <row r="1622" spans="1:18" ht="12.5" x14ac:dyDescent="0.25">
      <c r="A1622" s="1" t="s">
        <v>1187</v>
      </c>
      <c r="B1622" s="1">
        <v>12.15</v>
      </c>
      <c r="C1622" s="1" t="s">
        <v>13</v>
      </c>
      <c r="D1622" s="7">
        <v>2.6010729E-2</v>
      </c>
      <c r="E1622" s="1" t="s">
        <v>119</v>
      </c>
      <c r="F1622" s="4">
        <v>119.14400000000001</v>
      </c>
      <c r="G1622" s="1" t="s">
        <v>47</v>
      </c>
      <c r="H1622" s="1">
        <v>2007</v>
      </c>
      <c r="J1622" s="1" t="s">
        <v>45</v>
      </c>
      <c r="K1622" s="1" t="s">
        <v>18</v>
      </c>
      <c r="L1622" s="4">
        <v>2157.192</v>
      </c>
      <c r="M1622">
        <f t="shared" si="125"/>
        <v>12.15</v>
      </c>
      <c r="N1622" t="str">
        <f t="shared" si="126"/>
        <v>Small</v>
      </c>
      <c r="O1622" t="str">
        <f t="shared" si="127"/>
        <v>Low  Fat</v>
      </c>
      <c r="P1622">
        <f t="shared" si="128"/>
        <v>18</v>
      </c>
      <c r="Q1622">
        <f t="shared" ca="1" si="129"/>
        <v>19</v>
      </c>
      <c r="R1622" t="str">
        <f>IFERROR(VLOOKUP(J1622,#REF!, 2,0),"Unknown")</f>
        <v>Unknown</v>
      </c>
    </row>
    <row r="1623" spans="1:18" ht="12.5" x14ac:dyDescent="0.25">
      <c r="A1623" s="1" t="s">
        <v>1187</v>
      </c>
      <c r="B1623" s="1">
        <v>12.15</v>
      </c>
      <c r="C1623" s="1" t="s">
        <v>92</v>
      </c>
      <c r="D1623" s="7">
        <v>2.5842904999999999E-2</v>
      </c>
      <c r="E1623" s="1" t="s">
        <v>119</v>
      </c>
      <c r="F1623" s="4">
        <v>119.84399999999999</v>
      </c>
      <c r="G1623" s="1" t="s">
        <v>33</v>
      </c>
      <c r="H1623" s="1">
        <v>1987</v>
      </c>
      <c r="I1623" s="1" t="s">
        <v>34</v>
      </c>
      <c r="J1623" s="1" t="s">
        <v>23</v>
      </c>
      <c r="K1623" s="1" t="s">
        <v>18</v>
      </c>
      <c r="L1623" s="4">
        <v>599.22</v>
      </c>
      <c r="M1623">
        <f t="shared" si="125"/>
        <v>12.15</v>
      </c>
      <c r="N1623" t="str">
        <f t="shared" si="126"/>
        <v>High</v>
      </c>
      <c r="O1623" t="str">
        <f t="shared" si="127"/>
        <v>Low  Fat</v>
      </c>
      <c r="P1623">
        <f t="shared" si="128"/>
        <v>5</v>
      </c>
      <c r="Q1623">
        <f t="shared" ca="1" si="129"/>
        <v>39</v>
      </c>
      <c r="R1623" t="str">
        <f>IFERROR(VLOOKUP(J1623,#REF!, 2,0),"Unknown")</f>
        <v>Unknown</v>
      </c>
    </row>
    <row r="1624" spans="1:18" ht="12.5" x14ac:dyDescent="0.25">
      <c r="A1624" s="1" t="s">
        <v>1187</v>
      </c>
      <c r="C1624" s="1" t="s">
        <v>13</v>
      </c>
      <c r="D1624" s="7">
        <v>2.573918E-2</v>
      </c>
      <c r="E1624" s="1" t="s">
        <v>119</v>
      </c>
      <c r="F1624" s="4">
        <v>120.744</v>
      </c>
      <c r="G1624" s="1" t="s">
        <v>40</v>
      </c>
      <c r="H1624" s="1">
        <v>1985</v>
      </c>
      <c r="I1624" s="1" t="s">
        <v>16</v>
      </c>
      <c r="J1624" s="1" t="s">
        <v>23</v>
      </c>
      <c r="K1624" s="1" t="s">
        <v>41</v>
      </c>
      <c r="L1624" s="4">
        <v>3954.8519999999999</v>
      </c>
      <c r="M1624">
        <f t="shared" si="125"/>
        <v>12.857645184136201</v>
      </c>
      <c r="N1624" t="str">
        <f t="shared" si="126"/>
        <v>Medium</v>
      </c>
      <c r="O1624" t="str">
        <f t="shared" si="127"/>
        <v>Low  Fat</v>
      </c>
      <c r="P1624">
        <f t="shared" si="128"/>
        <v>33</v>
      </c>
      <c r="Q1624">
        <f t="shared" ca="1" si="129"/>
        <v>41</v>
      </c>
      <c r="R1624" t="str">
        <f>IFERROR(VLOOKUP(J1624,#REF!, 2,0),"Unknown")</f>
        <v>Unknown</v>
      </c>
    </row>
    <row r="1625" spans="1:18" ht="12.5" x14ac:dyDescent="0.25">
      <c r="A1625" s="1" t="s">
        <v>706</v>
      </c>
      <c r="C1625" s="1" t="s">
        <v>13</v>
      </c>
      <c r="D1625" s="7">
        <v>2.1170542000000001E-2</v>
      </c>
      <c r="E1625" s="1" t="s">
        <v>36</v>
      </c>
      <c r="F1625" s="4">
        <v>117.61239999999999</v>
      </c>
      <c r="G1625" s="1" t="s">
        <v>40</v>
      </c>
      <c r="H1625" s="1">
        <v>1985</v>
      </c>
      <c r="I1625" s="1" t="s">
        <v>16</v>
      </c>
      <c r="J1625" s="1" t="s">
        <v>23</v>
      </c>
      <c r="K1625" s="1" t="s">
        <v>41</v>
      </c>
      <c r="L1625" s="4">
        <v>2251.7356</v>
      </c>
      <c r="M1625">
        <f t="shared" si="125"/>
        <v>12.857645184136201</v>
      </c>
      <c r="N1625" t="str">
        <f t="shared" si="126"/>
        <v>Medium</v>
      </c>
      <c r="O1625" t="str">
        <f t="shared" si="127"/>
        <v>Low  Fat</v>
      </c>
      <c r="P1625">
        <f t="shared" si="128"/>
        <v>19</v>
      </c>
      <c r="Q1625">
        <f t="shared" ca="1" si="129"/>
        <v>41</v>
      </c>
      <c r="R1625" t="str">
        <f>IFERROR(VLOOKUP(J1625,#REF!, 2,0),"Unknown")</f>
        <v>Unknown</v>
      </c>
    </row>
    <row r="1626" spans="1:18" ht="12.5" x14ac:dyDescent="0.25">
      <c r="A1626" s="1" t="s">
        <v>706</v>
      </c>
      <c r="B1626" s="1">
        <v>13.3</v>
      </c>
      <c r="C1626" s="1" t="s">
        <v>13</v>
      </c>
      <c r="D1626" s="7">
        <v>3.5607579E-2</v>
      </c>
      <c r="E1626" s="1" t="s">
        <v>36</v>
      </c>
      <c r="F1626" s="4">
        <v>119.91240000000001</v>
      </c>
      <c r="G1626" s="1" t="s">
        <v>29</v>
      </c>
      <c r="H1626" s="1">
        <v>1998</v>
      </c>
      <c r="J1626" s="1" t="s">
        <v>23</v>
      </c>
      <c r="K1626" s="1" t="s">
        <v>30</v>
      </c>
      <c r="L1626" s="4">
        <v>118.5124</v>
      </c>
      <c r="M1626">
        <f t="shared" si="125"/>
        <v>13.3</v>
      </c>
      <c r="N1626" t="str">
        <f t="shared" si="126"/>
        <v>Small</v>
      </c>
      <c r="O1626" t="str">
        <f t="shared" si="127"/>
        <v>Low  Fat</v>
      </c>
      <c r="P1626">
        <f t="shared" si="128"/>
        <v>1</v>
      </c>
      <c r="Q1626">
        <f t="shared" ca="1" si="129"/>
        <v>28</v>
      </c>
      <c r="R1626" t="str">
        <f>IFERROR(VLOOKUP(J1626,#REF!, 2,0),"Unknown")</f>
        <v>Unknown</v>
      </c>
    </row>
    <row r="1627" spans="1:18" ht="12.5" x14ac:dyDescent="0.25">
      <c r="A1627" s="1" t="s">
        <v>706</v>
      </c>
      <c r="B1627" s="1">
        <v>13.3</v>
      </c>
      <c r="C1627" s="1" t="s">
        <v>13</v>
      </c>
      <c r="D1627" s="7">
        <v>2.1360219999999999E-2</v>
      </c>
      <c r="E1627" s="1" t="s">
        <v>36</v>
      </c>
      <c r="F1627" s="4">
        <v>120.41240000000001</v>
      </c>
      <c r="G1627" s="1" t="s">
        <v>22</v>
      </c>
      <c r="H1627" s="1">
        <v>2009</v>
      </c>
      <c r="I1627" s="1" t="s">
        <v>16</v>
      </c>
      <c r="J1627" s="1" t="s">
        <v>23</v>
      </c>
      <c r="K1627" s="1" t="s">
        <v>24</v>
      </c>
      <c r="L1627" s="4">
        <v>1777.6859999999999</v>
      </c>
      <c r="M1627">
        <f t="shared" si="125"/>
        <v>13.3</v>
      </c>
      <c r="N1627" t="str">
        <f t="shared" si="126"/>
        <v>Medium</v>
      </c>
      <c r="O1627" t="str">
        <f t="shared" si="127"/>
        <v>Low  Fat</v>
      </c>
      <c r="P1627">
        <f t="shared" si="128"/>
        <v>15</v>
      </c>
      <c r="Q1627">
        <f t="shared" ca="1" si="129"/>
        <v>17</v>
      </c>
      <c r="R1627" t="str">
        <f>IFERROR(VLOOKUP(J1627,#REF!, 2,0),"Unknown")</f>
        <v>Unknown</v>
      </c>
    </row>
    <row r="1628" spans="1:18" ht="12.5" x14ac:dyDescent="0.25">
      <c r="A1628" s="1" t="s">
        <v>706</v>
      </c>
      <c r="B1628" s="1">
        <v>13.3</v>
      </c>
      <c r="C1628" s="1" t="s">
        <v>92</v>
      </c>
      <c r="D1628" s="7">
        <v>2.1306635000000001E-2</v>
      </c>
      <c r="E1628" s="1" t="s">
        <v>36</v>
      </c>
      <c r="F1628" s="4">
        <v>119.8124</v>
      </c>
      <c r="G1628" s="1" t="s">
        <v>15</v>
      </c>
      <c r="H1628" s="1">
        <v>1999</v>
      </c>
      <c r="I1628" s="1" t="s">
        <v>16</v>
      </c>
      <c r="J1628" s="1" t="s">
        <v>17</v>
      </c>
      <c r="K1628" s="1" t="s">
        <v>18</v>
      </c>
      <c r="L1628" s="4">
        <v>1896.1984</v>
      </c>
      <c r="M1628">
        <f t="shared" si="125"/>
        <v>13.3</v>
      </c>
      <c r="N1628" t="str">
        <f t="shared" si="126"/>
        <v>Medium</v>
      </c>
      <c r="O1628" t="str">
        <f t="shared" si="127"/>
        <v>Low  Fat</v>
      </c>
      <c r="P1628">
        <f t="shared" si="128"/>
        <v>16</v>
      </c>
      <c r="Q1628">
        <f t="shared" ca="1" si="129"/>
        <v>27</v>
      </c>
      <c r="R1628" t="str">
        <f>IFERROR(VLOOKUP(J1628,#REF!, 2,0),"Unknown")</f>
        <v>Unknown</v>
      </c>
    </row>
    <row r="1629" spans="1:18" ht="12.5" x14ac:dyDescent="0.25">
      <c r="A1629" s="1" t="s">
        <v>594</v>
      </c>
      <c r="B1629" s="1">
        <v>16.75</v>
      </c>
      <c r="C1629" s="1" t="s">
        <v>20</v>
      </c>
      <c r="D1629" s="7">
        <v>8.2083420000000004E-3</v>
      </c>
      <c r="E1629" s="1" t="s">
        <v>75</v>
      </c>
      <c r="F1629" s="4">
        <v>102.8674</v>
      </c>
      <c r="G1629" s="1" t="s">
        <v>44</v>
      </c>
      <c r="H1629" s="1">
        <v>2002</v>
      </c>
      <c r="J1629" s="1" t="s">
        <v>45</v>
      </c>
      <c r="K1629" s="1" t="s">
        <v>18</v>
      </c>
      <c r="L1629" s="4">
        <v>1528.011</v>
      </c>
      <c r="M1629">
        <f t="shared" si="125"/>
        <v>16.75</v>
      </c>
      <c r="N1629" t="str">
        <f t="shared" si="126"/>
        <v>Small</v>
      </c>
      <c r="O1629" t="str">
        <f t="shared" si="127"/>
        <v>Regular</v>
      </c>
      <c r="P1629">
        <f t="shared" si="128"/>
        <v>15</v>
      </c>
      <c r="Q1629">
        <f t="shared" ca="1" si="129"/>
        <v>24</v>
      </c>
      <c r="R1629" t="str">
        <f>IFERROR(VLOOKUP(J1629,#REF!, 2,0),"Unknown")</f>
        <v>Unknown</v>
      </c>
    </row>
    <row r="1630" spans="1:18" ht="12.5" x14ac:dyDescent="0.25">
      <c r="A1630" s="1" t="s">
        <v>594</v>
      </c>
      <c r="B1630" s="1">
        <v>16.75</v>
      </c>
      <c r="C1630" s="1" t="s">
        <v>20</v>
      </c>
      <c r="D1630" s="7">
        <v>8.191729E-3</v>
      </c>
      <c r="E1630" s="1" t="s">
        <v>75</v>
      </c>
      <c r="F1630" s="4">
        <v>103.56740000000001</v>
      </c>
      <c r="G1630" s="1" t="s">
        <v>50</v>
      </c>
      <c r="H1630" s="1">
        <v>1997</v>
      </c>
      <c r="I1630" s="1" t="s">
        <v>51</v>
      </c>
      <c r="J1630" s="1" t="s">
        <v>17</v>
      </c>
      <c r="K1630" s="1" t="s">
        <v>18</v>
      </c>
      <c r="L1630" s="4">
        <v>1629.8784000000001</v>
      </c>
      <c r="M1630">
        <f t="shared" si="125"/>
        <v>16.75</v>
      </c>
      <c r="N1630" t="str">
        <f t="shared" si="126"/>
        <v>Small</v>
      </c>
      <c r="O1630" t="str">
        <f t="shared" si="127"/>
        <v>Regular</v>
      </c>
      <c r="P1630">
        <f t="shared" si="128"/>
        <v>16</v>
      </c>
      <c r="Q1630">
        <f t="shared" ca="1" si="129"/>
        <v>29</v>
      </c>
      <c r="R1630" t="str">
        <f>IFERROR(VLOOKUP(J1630,#REF!, 2,0),"Unknown")</f>
        <v>Unknown</v>
      </c>
    </row>
    <row r="1631" spans="1:18" ht="12.5" x14ac:dyDescent="0.25">
      <c r="A1631" s="1" t="s">
        <v>594</v>
      </c>
      <c r="B1631" s="1">
        <v>16.75</v>
      </c>
      <c r="C1631" s="1" t="s">
        <v>20</v>
      </c>
      <c r="D1631" s="7">
        <v>8.1849120000000008E-3</v>
      </c>
      <c r="E1631" s="1" t="s">
        <v>75</v>
      </c>
      <c r="F1631" s="4">
        <v>101.26739999999999</v>
      </c>
      <c r="G1631" s="1" t="s">
        <v>33</v>
      </c>
      <c r="H1631" s="1">
        <v>1987</v>
      </c>
      <c r="I1631" s="1" t="s">
        <v>34</v>
      </c>
      <c r="J1631" s="1" t="s">
        <v>23</v>
      </c>
      <c r="K1631" s="1" t="s">
        <v>18</v>
      </c>
      <c r="L1631" s="4">
        <v>1528.011</v>
      </c>
      <c r="M1631">
        <f t="shared" si="125"/>
        <v>16.75</v>
      </c>
      <c r="N1631" t="str">
        <f t="shared" si="126"/>
        <v>High</v>
      </c>
      <c r="O1631" t="str">
        <f t="shared" si="127"/>
        <v>Regular</v>
      </c>
      <c r="P1631">
        <f t="shared" si="128"/>
        <v>15</v>
      </c>
      <c r="Q1631">
        <f t="shared" ca="1" si="129"/>
        <v>39</v>
      </c>
      <c r="R1631" t="str">
        <f>IFERROR(VLOOKUP(J1631,#REF!, 2,0),"Unknown")</f>
        <v>Unknown</v>
      </c>
    </row>
    <row r="1632" spans="1:18" ht="12.5" x14ac:dyDescent="0.25">
      <c r="A1632" s="1" t="s">
        <v>594</v>
      </c>
      <c r="B1632" s="1">
        <v>16.75</v>
      </c>
      <c r="C1632" s="1" t="s">
        <v>20</v>
      </c>
      <c r="D1632" s="7">
        <v>1.3711274000000001E-2</v>
      </c>
      <c r="E1632" s="1" t="s">
        <v>75</v>
      </c>
      <c r="F1632" s="4">
        <v>100.26739999999999</v>
      </c>
      <c r="G1632" s="1" t="s">
        <v>29</v>
      </c>
      <c r="H1632" s="1">
        <v>1998</v>
      </c>
      <c r="J1632" s="1" t="s">
        <v>23</v>
      </c>
      <c r="K1632" s="1" t="s">
        <v>30</v>
      </c>
      <c r="L1632" s="4">
        <v>203.73480000000001</v>
      </c>
      <c r="M1632">
        <f t="shared" si="125"/>
        <v>16.75</v>
      </c>
      <c r="N1632" t="str">
        <f t="shared" si="126"/>
        <v>Small</v>
      </c>
      <c r="O1632" t="str">
        <f t="shared" si="127"/>
        <v>Regular</v>
      </c>
      <c r="P1632">
        <f t="shared" si="128"/>
        <v>2</v>
      </c>
      <c r="Q1632">
        <f t="shared" ca="1" si="129"/>
        <v>28</v>
      </c>
      <c r="R1632" t="str">
        <f>IFERROR(VLOOKUP(J1632,#REF!, 2,0),"Unknown")</f>
        <v>Unknown</v>
      </c>
    </row>
    <row r="1633" spans="1:18" ht="12.5" x14ac:dyDescent="0.25">
      <c r="A1633" s="1" t="s">
        <v>594</v>
      </c>
      <c r="C1633" s="1" t="s">
        <v>129</v>
      </c>
      <c r="D1633" s="7">
        <v>1.4342659000000001E-2</v>
      </c>
      <c r="E1633" s="1" t="s">
        <v>75</v>
      </c>
      <c r="F1633" s="4">
        <v>103.76739999999999</v>
      </c>
      <c r="G1633" s="1" t="s">
        <v>67</v>
      </c>
      <c r="H1633" s="1">
        <v>1985</v>
      </c>
      <c r="I1633" s="1" t="s">
        <v>51</v>
      </c>
      <c r="J1633" s="1" t="s">
        <v>17</v>
      </c>
      <c r="K1633" s="1" t="s">
        <v>30</v>
      </c>
      <c r="L1633" s="4">
        <v>203.73480000000001</v>
      </c>
      <c r="M1633">
        <f t="shared" si="125"/>
        <v>12.857645184136201</v>
      </c>
      <c r="N1633" t="str">
        <f t="shared" si="126"/>
        <v>Small</v>
      </c>
      <c r="O1633" t="str">
        <f t="shared" si="127"/>
        <v>Regular</v>
      </c>
      <c r="P1633">
        <f t="shared" si="128"/>
        <v>2</v>
      </c>
      <c r="Q1633">
        <f t="shared" ca="1" si="129"/>
        <v>41</v>
      </c>
      <c r="R1633" t="str">
        <f>IFERROR(VLOOKUP(J1633,#REF!, 2,0),"Unknown")</f>
        <v>Unknown</v>
      </c>
    </row>
    <row r="1634" spans="1:18" ht="12.5" x14ac:dyDescent="0.25">
      <c r="A1634" s="1" t="s">
        <v>594</v>
      </c>
      <c r="B1634" s="1">
        <v>16.75</v>
      </c>
      <c r="C1634" s="1" t="s">
        <v>20</v>
      </c>
      <c r="D1634" s="7">
        <v>8.2044649999999993E-3</v>
      </c>
      <c r="E1634" s="1" t="s">
        <v>75</v>
      </c>
      <c r="F1634" s="4">
        <v>99.867400000000004</v>
      </c>
      <c r="G1634" s="1" t="s">
        <v>15</v>
      </c>
      <c r="H1634" s="1">
        <v>1999</v>
      </c>
      <c r="I1634" s="1" t="s">
        <v>16</v>
      </c>
      <c r="J1634" s="1" t="s">
        <v>17</v>
      </c>
      <c r="K1634" s="1" t="s">
        <v>18</v>
      </c>
      <c r="L1634" s="4">
        <v>2342.9502000000002</v>
      </c>
      <c r="M1634">
        <f t="shared" si="125"/>
        <v>16.75</v>
      </c>
      <c r="N1634" t="str">
        <f t="shared" si="126"/>
        <v>Medium</v>
      </c>
      <c r="O1634" t="str">
        <f t="shared" si="127"/>
        <v>Regular</v>
      </c>
      <c r="P1634">
        <f t="shared" si="128"/>
        <v>23</v>
      </c>
      <c r="Q1634">
        <f t="shared" ca="1" si="129"/>
        <v>27</v>
      </c>
      <c r="R1634" t="str">
        <f>IFERROR(VLOOKUP(J1634,#REF!, 2,0),"Unknown")</f>
        <v>Unknown</v>
      </c>
    </row>
    <row r="1635" spans="1:18" ht="12.5" x14ac:dyDescent="0.25">
      <c r="A1635" s="1" t="s">
        <v>594</v>
      </c>
      <c r="B1635" s="1">
        <v>16.75</v>
      </c>
      <c r="C1635" s="1" t="s">
        <v>20</v>
      </c>
      <c r="D1635" s="7">
        <v>8.19018E-3</v>
      </c>
      <c r="E1635" s="1" t="s">
        <v>75</v>
      </c>
      <c r="F1635" s="4">
        <v>103.76739999999999</v>
      </c>
      <c r="G1635" s="1" t="s">
        <v>62</v>
      </c>
      <c r="H1635" s="1">
        <v>2004</v>
      </c>
      <c r="I1635" s="1" t="s">
        <v>51</v>
      </c>
      <c r="J1635" s="1" t="s">
        <v>45</v>
      </c>
      <c r="K1635" s="1" t="s">
        <v>18</v>
      </c>
      <c r="L1635" s="4">
        <v>2852.2872000000002</v>
      </c>
      <c r="M1635">
        <f t="shared" si="125"/>
        <v>16.75</v>
      </c>
      <c r="N1635" t="str">
        <f t="shared" si="126"/>
        <v>Small</v>
      </c>
      <c r="O1635" t="str">
        <f t="shared" si="127"/>
        <v>Regular</v>
      </c>
      <c r="P1635">
        <f t="shared" si="128"/>
        <v>27</v>
      </c>
      <c r="Q1635">
        <f t="shared" ca="1" si="129"/>
        <v>22</v>
      </c>
      <c r="R1635" t="str">
        <f>IFERROR(VLOOKUP(J1635,#REF!, 2,0),"Unknown")</f>
        <v>Unknown</v>
      </c>
    </row>
    <row r="1636" spans="1:18" ht="12.5" x14ac:dyDescent="0.25">
      <c r="A1636" s="1" t="s">
        <v>594</v>
      </c>
      <c r="C1636" s="1" t="s">
        <v>20</v>
      </c>
      <c r="D1636" s="7">
        <v>0</v>
      </c>
      <c r="E1636" s="1" t="s">
        <v>75</v>
      </c>
      <c r="F1636" s="4">
        <v>100.3674</v>
      </c>
      <c r="G1636" s="1" t="s">
        <v>40</v>
      </c>
      <c r="H1636" s="1">
        <v>1985</v>
      </c>
      <c r="I1636" s="1" t="s">
        <v>16</v>
      </c>
      <c r="J1636" s="1" t="s">
        <v>23</v>
      </c>
      <c r="K1636" s="1" t="s">
        <v>41</v>
      </c>
      <c r="L1636" s="4">
        <v>1833.6132</v>
      </c>
      <c r="M1636">
        <f t="shared" si="125"/>
        <v>12.857645184136201</v>
      </c>
      <c r="N1636" t="str">
        <f t="shared" si="126"/>
        <v>Medium</v>
      </c>
      <c r="O1636" t="str">
        <f t="shared" si="127"/>
        <v>Regular</v>
      </c>
      <c r="P1636">
        <f t="shared" si="128"/>
        <v>18</v>
      </c>
      <c r="Q1636">
        <f t="shared" ca="1" si="129"/>
        <v>41</v>
      </c>
      <c r="R1636" t="str">
        <f>IFERROR(VLOOKUP(J1636,#REF!, 2,0),"Unknown")</f>
        <v>Unknown</v>
      </c>
    </row>
    <row r="1637" spans="1:18" ht="12.5" x14ac:dyDescent="0.25">
      <c r="A1637" s="1" t="s">
        <v>594</v>
      </c>
      <c r="B1637" s="1">
        <v>16.75</v>
      </c>
      <c r="C1637" s="1" t="s">
        <v>20</v>
      </c>
      <c r="D1637" s="7">
        <v>8.2380639999999998E-3</v>
      </c>
      <c r="E1637" s="1" t="s">
        <v>75</v>
      </c>
      <c r="F1637" s="4">
        <v>101.9674</v>
      </c>
      <c r="G1637" s="1" t="s">
        <v>47</v>
      </c>
      <c r="H1637" s="1">
        <v>2007</v>
      </c>
      <c r="J1637" s="1" t="s">
        <v>45</v>
      </c>
      <c r="K1637" s="1" t="s">
        <v>18</v>
      </c>
      <c r="L1637" s="4">
        <v>1528.011</v>
      </c>
      <c r="M1637">
        <f t="shared" si="125"/>
        <v>16.75</v>
      </c>
      <c r="N1637" t="str">
        <f t="shared" si="126"/>
        <v>Small</v>
      </c>
      <c r="O1637" t="str">
        <f t="shared" si="127"/>
        <v>Regular</v>
      </c>
      <c r="P1637">
        <f t="shared" si="128"/>
        <v>15</v>
      </c>
      <c r="Q1637">
        <f t="shared" ca="1" si="129"/>
        <v>19</v>
      </c>
      <c r="R1637" t="str">
        <f>IFERROR(VLOOKUP(J1637,#REF!, 2,0),"Unknown")</f>
        <v>Unknown</v>
      </c>
    </row>
    <row r="1638" spans="1:18" ht="12.5" x14ac:dyDescent="0.25">
      <c r="A1638" s="1" t="s">
        <v>1495</v>
      </c>
      <c r="B1638" s="1">
        <v>16.7</v>
      </c>
      <c r="C1638" s="1" t="s">
        <v>13</v>
      </c>
      <c r="D1638" s="7">
        <v>7.0297175000000003E-2</v>
      </c>
      <c r="E1638" s="1" t="s">
        <v>14</v>
      </c>
      <c r="F1638" s="4">
        <v>216.38499999999999</v>
      </c>
      <c r="G1638" s="1" t="s">
        <v>44</v>
      </c>
      <c r="H1638" s="1">
        <v>2002</v>
      </c>
      <c r="J1638" s="1" t="s">
        <v>45</v>
      </c>
      <c r="K1638" s="1" t="s">
        <v>18</v>
      </c>
      <c r="L1638" s="4">
        <v>3678.5450000000001</v>
      </c>
      <c r="M1638">
        <f t="shared" si="125"/>
        <v>16.7</v>
      </c>
      <c r="N1638" t="str">
        <f t="shared" si="126"/>
        <v>Small</v>
      </c>
      <c r="O1638" t="str">
        <f t="shared" si="127"/>
        <v>Low  Fat</v>
      </c>
      <c r="P1638">
        <f t="shared" si="128"/>
        <v>17</v>
      </c>
      <c r="Q1638">
        <f t="shared" ca="1" si="129"/>
        <v>24</v>
      </c>
      <c r="R1638" t="str">
        <f>IFERROR(VLOOKUP(J1638,#REF!, 2,0),"Unknown")</f>
        <v>Unknown</v>
      </c>
    </row>
    <row r="1639" spans="1:18" ht="12.5" x14ac:dyDescent="0.25">
      <c r="A1639" s="1" t="s">
        <v>1495</v>
      </c>
      <c r="C1639" s="1" t="s">
        <v>13</v>
      </c>
      <c r="D1639" s="7">
        <v>0.122832172</v>
      </c>
      <c r="E1639" s="1" t="s">
        <v>14</v>
      </c>
      <c r="F1639" s="4">
        <v>217.685</v>
      </c>
      <c r="G1639" s="1" t="s">
        <v>67</v>
      </c>
      <c r="H1639" s="1">
        <v>1985</v>
      </c>
      <c r="I1639" s="1" t="s">
        <v>51</v>
      </c>
      <c r="J1639" s="1" t="s">
        <v>17</v>
      </c>
      <c r="K1639" s="1" t="s">
        <v>30</v>
      </c>
      <c r="L1639" s="4">
        <v>432.77</v>
      </c>
      <c r="M1639">
        <f t="shared" si="125"/>
        <v>12.857645184136201</v>
      </c>
      <c r="N1639" t="str">
        <f t="shared" si="126"/>
        <v>Small</v>
      </c>
      <c r="O1639" t="str">
        <f t="shared" si="127"/>
        <v>Low  Fat</v>
      </c>
      <c r="P1639">
        <f t="shared" si="128"/>
        <v>2</v>
      </c>
      <c r="Q1639">
        <f t="shared" ca="1" si="129"/>
        <v>41</v>
      </c>
      <c r="R1639" t="str">
        <f>IFERROR(VLOOKUP(J1639,#REF!, 2,0),"Unknown")</f>
        <v>Unknown</v>
      </c>
    </row>
    <row r="1640" spans="1:18" ht="12.5" x14ac:dyDescent="0.25">
      <c r="A1640" s="1" t="s">
        <v>1495</v>
      </c>
      <c r="B1640" s="1">
        <v>16.7</v>
      </c>
      <c r="C1640" s="1" t="s">
        <v>13</v>
      </c>
      <c r="D1640" s="7">
        <v>7.0154899000000007E-2</v>
      </c>
      <c r="E1640" s="1" t="s">
        <v>14</v>
      </c>
      <c r="F1640" s="4">
        <v>218.185</v>
      </c>
      <c r="G1640" s="1" t="s">
        <v>50</v>
      </c>
      <c r="H1640" s="1">
        <v>1997</v>
      </c>
      <c r="I1640" s="1" t="s">
        <v>51</v>
      </c>
      <c r="J1640" s="1" t="s">
        <v>17</v>
      </c>
      <c r="K1640" s="1" t="s">
        <v>18</v>
      </c>
      <c r="L1640" s="4">
        <v>5193.24</v>
      </c>
      <c r="M1640">
        <f t="shared" si="125"/>
        <v>16.7</v>
      </c>
      <c r="N1640" t="str">
        <f t="shared" si="126"/>
        <v>Small</v>
      </c>
      <c r="O1640" t="str">
        <f t="shared" si="127"/>
        <v>Low  Fat</v>
      </c>
      <c r="P1640">
        <f t="shared" si="128"/>
        <v>24</v>
      </c>
      <c r="Q1640">
        <f t="shared" ca="1" si="129"/>
        <v>29</v>
      </c>
      <c r="R1640" t="str">
        <f>IFERROR(VLOOKUP(J1640,#REF!, 2,0),"Unknown")</f>
        <v>Unknown</v>
      </c>
    </row>
    <row r="1641" spans="1:18" ht="12.5" x14ac:dyDescent="0.25">
      <c r="A1641" s="1" t="s">
        <v>1495</v>
      </c>
      <c r="B1641" s="1">
        <v>16.7</v>
      </c>
      <c r="C1641" s="1" t="s">
        <v>13</v>
      </c>
      <c r="D1641" s="7">
        <v>7.0440680000000006E-2</v>
      </c>
      <c r="E1641" s="1" t="s">
        <v>14</v>
      </c>
      <c r="F1641" s="4">
        <v>216.88499999999999</v>
      </c>
      <c r="G1641" s="1" t="s">
        <v>22</v>
      </c>
      <c r="H1641" s="1">
        <v>2009</v>
      </c>
      <c r="I1641" s="1" t="s">
        <v>16</v>
      </c>
      <c r="J1641" s="1" t="s">
        <v>23</v>
      </c>
      <c r="K1641" s="1" t="s">
        <v>24</v>
      </c>
      <c r="L1641" s="4">
        <v>6275.165</v>
      </c>
      <c r="M1641">
        <f t="shared" si="125"/>
        <v>16.7</v>
      </c>
      <c r="N1641" t="str">
        <f t="shared" si="126"/>
        <v>Medium</v>
      </c>
      <c r="O1641" t="str">
        <f t="shared" si="127"/>
        <v>Low  Fat</v>
      </c>
      <c r="P1641">
        <f t="shared" si="128"/>
        <v>29</v>
      </c>
      <c r="Q1641">
        <f t="shared" ca="1" si="129"/>
        <v>17</v>
      </c>
      <c r="R1641" t="str">
        <f>IFERROR(VLOOKUP(J1641,#REF!, 2,0),"Unknown")</f>
        <v>Unknown</v>
      </c>
    </row>
    <row r="1642" spans="1:18" ht="12.5" x14ac:dyDescent="0.25">
      <c r="A1642" s="1" t="s">
        <v>1495</v>
      </c>
      <c r="B1642" s="1">
        <v>16.7</v>
      </c>
      <c r="C1642" s="1" t="s">
        <v>72</v>
      </c>
      <c r="D1642" s="7">
        <v>7.0096517999999997E-2</v>
      </c>
      <c r="E1642" s="1" t="s">
        <v>14</v>
      </c>
      <c r="F1642" s="4">
        <v>217.88499999999999</v>
      </c>
      <c r="G1642" s="1" t="s">
        <v>33</v>
      </c>
      <c r="H1642" s="1">
        <v>1987</v>
      </c>
      <c r="I1642" s="1" t="s">
        <v>34</v>
      </c>
      <c r="J1642" s="1" t="s">
        <v>23</v>
      </c>
      <c r="K1642" s="1" t="s">
        <v>18</v>
      </c>
      <c r="L1642" s="4">
        <v>3894.93</v>
      </c>
      <c r="M1642">
        <f t="shared" si="125"/>
        <v>16.7</v>
      </c>
      <c r="N1642" t="str">
        <f t="shared" si="126"/>
        <v>High</v>
      </c>
      <c r="O1642" t="str">
        <f t="shared" si="127"/>
        <v>Low  Fat</v>
      </c>
      <c r="P1642">
        <f t="shared" si="128"/>
        <v>18</v>
      </c>
      <c r="Q1642">
        <f t="shared" ca="1" si="129"/>
        <v>39</v>
      </c>
      <c r="R1642" t="str">
        <f>IFERROR(VLOOKUP(J1642,#REF!, 2,0),"Unknown")</f>
        <v>Unknown</v>
      </c>
    </row>
    <row r="1643" spans="1:18" ht="12.5" x14ac:dyDescent="0.25">
      <c r="A1643" s="1" t="s">
        <v>1495</v>
      </c>
      <c r="B1643" s="1">
        <v>16.7</v>
      </c>
      <c r="C1643" s="1" t="s">
        <v>13</v>
      </c>
      <c r="D1643" s="7">
        <v>7.0551722999999997E-2</v>
      </c>
      <c r="E1643" s="1" t="s">
        <v>14</v>
      </c>
      <c r="F1643" s="4">
        <v>217.685</v>
      </c>
      <c r="G1643" s="1" t="s">
        <v>47</v>
      </c>
      <c r="H1643" s="1">
        <v>2007</v>
      </c>
      <c r="J1643" s="1" t="s">
        <v>45</v>
      </c>
      <c r="K1643" s="1" t="s">
        <v>18</v>
      </c>
      <c r="L1643" s="4">
        <v>2163.85</v>
      </c>
      <c r="M1643">
        <f t="shared" si="125"/>
        <v>16.7</v>
      </c>
      <c r="N1643" t="str">
        <f t="shared" si="126"/>
        <v>Small</v>
      </c>
      <c r="O1643" t="str">
        <f t="shared" si="127"/>
        <v>Low  Fat</v>
      </c>
      <c r="P1643">
        <f t="shared" si="128"/>
        <v>10</v>
      </c>
      <c r="Q1643">
        <f t="shared" ca="1" si="129"/>
        <v>19</v>
      </c>
      <c r="R1643" t="str">
        <f>IFERROR(VLOOKUP(J1643,#REF!, 2,0),"Unknown")</f>
        <v>Unknown</v>
      </c>
    </row>
    <row r="1644" spans="1:18" ht="12.5" x14ac:dyDescent="0.25">
      <c r="A1644" s="1" t="s">
        <v>1495</v>
      </c>
      <c r="C1644" s="1" t="s">
        <v>13</v>
      </c>
      <c r="D1644" s="7">
        <v>6.9815169999999996E-2</v>
      </c>
      <c r="E1644" s="1" t="s">
        <v>14</v>
      </c>
      <c r="F1644" s="4">
        <v>214.38499999999999</v>
      </c>
      <c r="G1644" s="1" t="s">
        <v>40</v>
      </c>
      <c r="H1644" s="1">
        <v>1985</v>
      </c>
      <c r="I1644" s="1" t="s">
        <v>16</v>
      </c>
      <c r="J1644" s="1" t="s">
        <v>23</v>
      </c>
      <c r="K1644" s="1" t="s">
        <v>41</v>
      </c>
      <c r="L1644" s="4">
        <v>4327.7</v>
      </c>
      <c r="M1644">
        <f t="shared" si="125"/>
        <v>12.857645184136201</v>
      </c>
      <c r="N1644" t="str">
        <f t="shared" si="126"/>
        <v>Medium</v>
      </c>
      <c r="O1644" t="str">
        <f t="shared" si="127"/>
        <v>Low  Fat</v>
      </c>
      <c r="P1644">
        <f t="shared" si="128"/>
        <v>20</v>
      </c>
      <c r="Q1644">
        <f t="shared" ca="1" si="129"/>
        <v>41</v>
      </c>
      <c r="R1644" t="str">
        <f>IFERROR(VLOOKUP(J1644,#REF!, 2,0),"Unknown")</f>
        <v>Unknown</v>
      </c>
    </row>
    <row r="1645" spans="1:18" ht="12.5" x14ac:dyDescent="0.25">
      <c r="A1645" s="1" t="s">
        <v>326</v>
      </c>
      <c r="B1645" s="1">
        <v>20.25</v>
      </c>
      <c r="C1645" s="1" t="s">
        <v>20</v>
      </c>
      <c r="D1645" s="7">
        <v>1.4790559E-2</v>
      </c>
      <c r="E1645" s="1" t="s">
        <v>14</v>
      </c>
      <c r="F1645" s="4">
        <v>193.61619999999999</v>
      </c>
      <c r="G1645" s="1" t="s">
        <v>62</v>
      </c>
      <c r="H1645" s="1">
        <v>2004</v>
      </c>
      <c r="I1645" s="1" t="s">
        <v>51</v>
      </c>
      <c r="J1645" s="1" t="s">
        <v>45</v>
      </c>
      <c r="K1645" s="1" t="s">
        <v>18</v>
      </c>
      <c r="L1645" s="4">
        <v>3848.3240000000001</v>
      </c>
      <c r="M1645">
        <f t="shared" si="125"/>
        <v>20.25</v>
      </c>
      <c r="N1645" t="str">
        <f t="shared" si="126"/>
        <v>Small</v>
      </c>
      <c r="O1645" t="str">
        <f t="shared" si="127"/>
        <v>Regular</v>
      </c>
      <c r="P1645">
        <f t="shared" si="128"/>
        <v>20</v>
      </c>
      <c r="Q1645">
        <f t="shared" ca="1" si="129"/>
        <v>22</v>
      </c>
      <c r="R1645" t="str">
        <f>IFERROR(VLOOKUP(J1645,#REF!, 2,0),"Unknown")</f>
        <v>Unknown</v>
      </c>
    </row>
    <row r="1646" spans="1:18" ht="12.5" x14ac:dyDescent="0.25">
      <c r="A1646" s="1" t="s">
        <v>326</v>
      </c>
      <c r="B1646" s="1">
        <v>20.25</v>
      </c>
      <c r="C1646" s="1" t="s">
        <v>20</v>
      </c>
      <c r="D1646" s="7">
        <v>1.4816355999999999E-2</v>
      </c>
      <c r="E1646" s="1" t="s">
        <v>14</v>
      </c>
      <c r="F1646" s="4">
        <v>194.11619999999999</v>
      </c>
      <c r="G1646" s="1" t="s">
        <v>15</v>
      </c>
      <c r="H1646" s="1">
        <v>1999</v>
      </c>
      <c r="I1646" s="1" t="s">
        <v>16</v>
      </c>
      <c r="J1646" s="1" t="s">
        <v>17</v>
      </c>
      <c r="K1646" s="1" t="s">
        <v>18</v>
      </c>
      <c r="L1646" s="4">
        <v>3848.3240000000001</v>
      </c>
      <c r="M1646">
        <f t="shared" si="125"/>
        <v>20.25</v>
      </c>
      <c r="N1646" t="str">
        <f t="shared" si="126"/>
        <v>Medium</v>
      </c>
      <c r="O1646" t="str">
        <f t="shared" si="127"/>
        <v>Regular</v>
      </c>
      <c r="P1646">
        <f t="shared" si="128"/>
        <v>20</v>
      </c>
      <c r="Q1646">
        <f t="shared" ca="1" si="129"/>
        <v>27</v>
      </c>
      <c r="R1646" t="str">
        <f>IFERROR(VLOOKUP(J1646,#REF!, 2,0),"Unknown")</f>
        <v>Unknown</v>
      </c>
    </row>
    <row r="1647" spans="1:18" ht="12.5" x14ac:dyDescent="0.25">
      <c r="A1647" s="1" t="s">
        <v>326</v>
      </c>
      <c r="B1647" s="1">
        <v>20.25</v>
      </c>
      <c r="C1647" s="1" t="s">
        <v>20</v>
      </c>
      <c r="D1647" s="7">
        <v>1.4793357E-2</v>
      </c>
      <c r="E1647" s="1" t="s">
        <v>14</v>
      </c>
      <c r="F1647" s="4">
        <v>191.5162</v>
      </c>
      <c r="G1647" s="1" t="s">
        <v>50</v>
      </c>
      <c r="H1647" s="1">
        <v>1997</v>
      </c>
      <c r="I1647" s="1" t="s">
        <v>51</v>
      </c>
      <c r="J1647" s="1" t="s">
        <v>17</v>
      </c>
      <c r="K1647" s="1" t="s">
        <v>18</v>
      </c>
      <c r="L1647" s="4">
        <v>3078.6592000000001</v>
      </c>
      <c r="M1647">
        <f t="shared" si="125"/>
        <v>20.25</v>
      </c>
      <c r="N1647" t="str">
        <f t="shared" si="126"/>
        <v>Small</v>
      </c>
      <c r="O1647" t="str">
        <f t="shared" si="127"/>
        <v>Regular</v>
      </c>
      <c r="P1647">
        <f t="shared" si="128"/>
        <v>16</v>
      </c>
      <c r="Q1647">
        <f t="shared" ca="1" si="129"/>
        <v>29</v>
      </c>
      <c r="R1647" t="str">
        <f>IFERROR(VLOOKUP(J1647,#REF!, 2,0),"Unknown")</f>
        <v>Unknown</v>
      </c>
    </row>
    <row r="1648" spans="1:18" ht="12.5" x14ac:dyDescent="0.25">
      <c r="A1648" s="1" t="s">
        <v>326</v>
      </c>
      <c r="C1648" s="1" t="s">
        <v>20</v>
      </c>
      <c r="D1648" s="7">
        <v>1.4721718999999999E-2</v>
      </c>
      <c r="E1648" s="1" t="s">
        <v>14</v>
      </c>
      <c r="F1648" s="4">
        <v>193.61619999999999</v>
      </c>
      <c r="G1648" s="1" t="s">
        <v>40</v>
      </c>
      <c r="H1648" s="1">
        <v>1985</v>
      </c>
      <c r="I1648" s="1" t="s">
        <v>16</v>
      </c>
      <c r="J1648" s="1" t="s">
        <v>23</v>
      </c>
      <c r="K1648" s="1" t="s">
        <v>41</v>
      </c>
      <c r="L1648" s="4">
        <v>5195.2374</v>
      </c>
      <c r="M1648">
        <f t="shared" si="125"/>
        <v>12.857645184136201</v>
      </c>
      <c r="N1648" t="str">
        <f t="shared" si="126"/>
        <v>Medium</v>
      </c>
      <c r="O1648" t="str">
        <f t="shared" si="127"/>
        <v>Regular</v>
      </c>
      <c r="P1648">
        <f t="shared" si="128"/>
        <v>27</v>
      </c>
      <c r="Q1648">
        <f t="shared" ca="1" si="129"/>
        <v>41</v>
      </c>
      <c r="R1648" t="str">
        <f>IFERROR(VLOOKUP(J1648,#REF!, 2,0),"Unknown")</f>
        <v>Unknown</v>
      </c>
    </row>
    <row r="1649" spans="1:18" ht="12.5" x14ac:dyDescent="0.25">
      <c r="A1649" s="1" t="s">
        <v>326</v>
      </c>
      <c r="B1649" s="1">
        <v>20.25</v>
      </c>
      <c r="C1649" s="1" t="s">
        <v>20</v>
      </c>
      <c r="D1649" s="7">
        <v>1.4823358E-2</v>
      </c>
      <c r="E1649" s="1" t="s">
        <v>14</v>
      </c>
      <c r="F1649" s="4">
        <v>190.71619999999999</v>
      </c>
      <c r="G1649" s="1" t="s">
        <v>44</v>
      </c>
      <c r="H1649" s="1">
        <v>2002</v>
      </c>
      <c r="J1649" s="1" t="s">
        <v>45</v>
      </c>
      <c r="K1649" s="1" t="s">
        <v>18</v>
      </c>
      <c r="L1649" s="4">
        <v>1154.4972</v>
      </c>
      <c r="M1649">
        <f t="shared" si="125"/>
        <v>20.25</v>
      </c>
      <c r="N1649" t="str">
        <f t="shared" si="126"/>
        <v>Small</v>
      </c>
      <c r="O1649" t="str">
        <f t="shared" si="127"/>
        <v>Regular</v>
      </c>
      <c r="P1649">
        <f t="shared" si="128"/>
        <v>6</v>
      </c>
      <c r="Q1649">
        <f t="shared" ca="1" si="129"/>
        <v>24</v>
      </c>
      <c r="R1649" t="str">
        <f>IFERROR(VLOOKUP(J1649,#REF!, 2,0),"Unknown")</f>
        <v>Unknown</v>
      </c>
    </row>
    <row r="1650" spans="1:18" ht="12.5" x14ac:dyDescent="0.25">
      <c r="A1650" s="1" t="s">
        <v>326</v>
      </c>
      <c r="B1650" s="1">
        <v>20.25</v>
      </c>
      <c r="C1650" s="1" t="s">
        <v>20</v>
      </c>
      <c r="D1650" s="7">
        <v>1.4781046000000001E-2</v>
      </c>
      <c r="E1650" s="1" t="s">
        <v>14</v>
      </c>
      <c r="F1650" s="4">
        <v>193.81620000000001</v>
      </c>
      <c r="G1650" s="1" t="s">
        <v>33</v>
      </c>
      <c r="H1650" s="1">
        <v>1987</v>
      </c>
      <c r="I1650" s="1" t="s">
        <v>34</v>
      </c>
      <c r="J1650" s="1" t="s">
        <v>23</v>
      </c>
      <c r="K1650" s="1" t="s">
        <v>18</v>
      </c>
      <c r="L1650" s="4">
        <v>3463.4915999999998</v>
      </c>
      <c r="M1650">
        <f t="shared" si="125"/>
        <v>20.25</v>
      </c>
      <c r="N1650" t="str">
        <f t="shared" si="126"/>
        <v>High</v>
      </c>
      <c r="O1650" t="str">
        <f t="shared" si="127"/>
        <v>Regular</v>
      </c>
      <c r="P1650">
        <f t="shared" si="128"/>
        <v>18</v>
      </c>
      <c r="Q1650">
        <f t="shared" ca="1" si="129"/>
        <v>39</v>
      </c>
      <c r="R1650" t="str">
        <f>IFERROR(VLOOKUP(J1650,#REF!, 2,0),"Unknown")</f>
        <v>Unknown</v>
      </c>
    </row>
    <row r="1651" spans="1:18" ht="12.5" x14ac:dyDescent="0.25">
      <c r="A1651" s="1" t="s">
        <v>1238</v>
      </c>
      <c r="B1651" s="1">
        <v>6.7649999999999997</v>
      </c>
      <c r="C1651" s="1" t="s">
        <v>20</v>
      </c>
      <c r="D1651" s="7">
        <v>8.7753682E-2</v>
      </c>
      <c r="E1651" s="1" t="s">
        <v>43</v>
      </c>
      <c r="F1651" s="4">
        <v>105.3306</v>
      </c>
      <c r="G1651" s="1" t="s">
        <v>47</v>
      </c>
      <c r="H1651" s="1">
        <v>2007</v>
      </c>
      <c r="J1651" s="1" t="s">
        <v>45</v>
      </c>
      <c r="K1651" s="1" t="s">
        <v>18</v>
      </c>
      <c r="L1651" s="4">
        <v>2090.6120000000001</v>
      </c>
      <c r="M1651">
        <f t="shared" si="125"/>
        <v>6.7649999999999997</v>
      </c>
      <c r="N1651" t="str">
        <f t="shared" si="126"/>
        <v>Small</v>
      </c>
      <c r="O1651" t="str">
        <f t="shared" si="127"/>
        <v>Regular</v>
      </c>
      <c r="P1651">
        <f t="shared" si="128"/>
        <v>20</v>
      </c>
      <c r="Q1651">
        <f t="shared" ca="1" si="129"/>
        <v>19</v>
      </c>
      <c r="R1651" t="str">
        <f>IFERROR(VLOOKUP(J1651,#REF!, 2,0),"Unknown")</f>
        <v>Unknown</v>
      </c>
    </row>
    <row r="1652" spans="1:18" ht="12.5" x14ac:dyDescent="0.25">
      <c r="A1652" s="1" t="s">
        <v>1238</v>
      </c>
      <c r="B1652" s="1">
        <v>6.7649999999999997</v>
      </c>
      <c r="C1652" s="1" t="s">
        <v>20</v>
      </c>
      <c r="D1652" s="7">
        <v>8.7260103000000006E-2</v>
      </c>
      <c r="E1652" s="1" t="s">
        <v>43</v>
      </c>
      <c r="F1652" s="4">
        <v>105.03060000000001</v>
      </c>
      <c r="G1652" s="1" t="s">
        <v>50</v>
      </c>
      <c r="H1652" s="1">
        <v>1997</v>
      </c>
      <c r="I1652" s="1" t="s">
        <v>51</v>
      </c>
      <c r="J1652" s="1" t="s">
        <v>17</v>
      </c>
      <c r="K1652" s="1" t="s">
        <v>18</v>
      </c>
      <c r="L1652" s="4">
        <v>2090.6120000000001</v>
      </c>
      <c r="M1652">
        <f t="shared" si="125"/>
        <v>6.7649999999999997</v>
      </c>
      <c r="N1652" t="str">
        <f t="shared" si="126"/>
        <v>Small</v>
      </c>
      <c r="O1652" t="str">
        <f t="shared" si="127"/>
        <v>Regular</v>
      </c>
      <c r="P1652">
        <f t="shared" si="128"/>
        <v>20</v>
      </c>
      <c r="Q1652">
        <f t="shared" ca="1" si="129"/>
        <v>29</v>
      </c>
      <c r="R1652" t="str">
        <f>IFERROR(VLOOKUP(J1652,#REF!, 2,0),"Unknown")</f>
        <v>Unknown</v>
      </c>
    </row>
    <row r="1653" spans="1:18" ht="12.5" x14ac:dyDescent="0.25">
      <c r="A1653" s="1" t="s">
        <v>1238</v>
      </c>
      <c r="C1653" s="1" t="s">
        <v>20</v>
      </c>
      <c r="D1653" s="7">
        <v>8.6837543000000003E-2</v>
      </c>
      <c r="E1653" s="1" t="s">
        <v>43</v>
      </c>
      <c r="F1653" s="4">
        <v>106.2306</v>
      </c>
      <c r="G1653" s="1" t="s">
        <v>40</v>
      </c>
      <c r="H1653" s="1">
        <v>1985</v>
      </c>
      <c r="I1653" s="1" t="s">
        <v>16</v>
      </c>
      <c r="J1653" s="1" t="s">
        <v>23</v>
      </c>
      <c r="K1653" s="1" t="s">
        <v>41</v>
      </c>
      <c r="L1653" s="4">
        <v>2090.6120000000001</v>
      </c>
      <c r="M1653">
        <f t="shared" si="125"/>
        <v>12.857645184136201</v>
      </c>
      <c r="N1653" t="str">
        <f t="shared" si="126"/>
        <v>Medium</v>
      </c>
      <c r="O1653" t="str">
        <f t="shared" si="127"/>
        <v>Regular</v>
      </c>
      <c r="P1653">
        <f t="shared" si="128"/>
        <v>20</v>
      </c>
      <c r="Q1653">
        <f t="shared" ca="1" si="129"/>
        <v>41</v>
      </c>
      <c r="R1653" t="str">
        <f>IFERROR(VLOOKUP(J1653,#REF!, 2,0),"Unknown")</f>
        <v>Unknown</v>
      </c>
    </row>
    <row r="1654" spans="1:18" ht="12.5" x14ac:dyDescent="0.25">
      <c r="A1654" s="1" t="s">
        <v>1238</v>
      </c>
      <c r="B1654" s="1">
        <v>6.7649999999999997</v>
      </c>
      <c r="C1654" s="1" t="s">
        <v>20</v>
      </c>
      <c r="D1654" s="7">
        <v>8.7437069000000006E-2</v>
      </c>
      <c r="E1654" s="1" t="s">
        <v>43</v>
      </c>
      <c r="F1654" s="4">
        <v>106.1306</v>
      </c>
      <c r="G1654" s="1" t="s">
        <v>44</v>
      </c>
      <c r="H1654" s="1">
        <v>2002</v>
      </c>
      <c r="J1654" s="1" t="s">
        <v>45</v>
      </c>
      <c r="K1654" s="1" t="s">
        <v>18</v>
      </c>
      <c r="L1654" s="4">
        <v>1672.4896000000001</v>
      </c>
      <c r="M1654">
        <f t="shared" si="125"/>
        <v>6.7649999999999997</v>
      </c>
      <c r="N1654" t="str">
        <f t="shared" si="126"/>
        <v>Small</v>
      </c>
      <c r="O1654" t="str">
        <f t="shared" si="127"/>
        <v>Regular</v>
      </c>
      <c r="P1654">
        <f t="shared" si="128"/>
        <v>16</v>
      </c>
      <c r="Q1654">
        <f t="shared" ca="1" si="129"/>
        <v>24</v>
      </c>
      <c r="R1654" t="str">
        <f>IFERROR(VLOOKUP(J1654,#REF!, 2,0),"Unknown")</f>
        <v>Unknown</v>
      </c>
    </row>
    <row r="1655" spans="1:18" ht="12.5" x14ac:dyDescent="0.25">
      <c r="A1655" s="1" t="s">
        <v>1238</v>
      </c>
      <c r="B1655" s="1">
        <v>6.7649999999999997</v>
      </c>
      <c r="C1655" s="1" t="s">
        <v>20</v>
      </c>
      <c r="D1655" s="7">
        <v>8.7187487999999994E-2</v>
      </c>
      <c r="E1655" s="1" t="s">
        <v>43</v>
      </c>
      <c r="F1655" s="4">
        <v>105.53060000000001</v>
      </c>
      <c r="G1655" s="1" t="s">
        <v>33</v>
      </c>
      <c r="H1655" s="1">
        <v>1987</v>
      </c>
      <c r="I1655" s="1" t="s">
        <v>34</v>
      </c>
      <c r="J1655" s="1" t="s">
        <v>23</v>
      </c>
      <c r="K1655" s="1" t="s">
        <v>18</v>
      </c>
      <c r="L1655" s="4">
        <v>1567.9590000000001</v>
      </c>
      <c r="M1655">
        <f t="shared" si="125"/>
        <v>6.7649999999999997</v>
      </c>
      <c r="N1655" t="str">
        <f t="shared" si="126"/>
        <v>High</v>
      </c>
      <c r="O1655" t="str">
        <f t="shared" si="127"/>
        <v>Regular</v>
      </c>
      <c r="P1655">
        <f t="shared" si="128"/>
        <v>15</v>
      </c>
      <c r="Q1655">
        <f t="shared" ca="1" si="129"/>
        <v>39</v>
      </c>
      <c r="R1655" t="str">
        <f>IFERROR(VLOOKUP(J1655,#REF!, 2,0),"Unknown")</f>
        <v>Unknown</v>
      </c>
    </row>
    <row r="1656" spans="1:18" ht="12.5" x14ac:dyDescent="0.25">
      <c r="A1656" s="1" t="s">
        <v>1238</v>
      </c>
      <c r="B1656" s="1">
        <v>6.7649999999999997</v>
      </c>
      <c r="C1656" s="1" t="s">
        <v>20</v>
      </c>
      <c r="D1656" s="7">
        <v>8.7395769999999998E-2</v>
      </c>
      <c r="E1656" s="1" t="s">
        <v>43</v>
      </c>
      <c r="F1656" s="4">
        <v>105.3306</v>
      </c>
      <c r="G1656" s="1" t="s">
        <v>15</v>
      </c>
      <c r="H1656" s="1">
        <v>1999</v>
      </c>
      <c r="I1656" s="1" t="s">
        <v>16</v>
      </c>
      <c r="J1656" s="1" t="s">
        <v>17</v>
      </c>
      <c r="K1656" s="1" t="s">
        <v>18</v>
      </c>
      <c r="L1656" s="4">
        <v>836.24480000000005</v>
      </c>
      <c r="M1656">
        <f t="shared" si="125"/>
        <v>6.7649999999999997</v>
      </c>
      <c r="N1656" t="str">
        <f t="shared" si="126"/>
        <v>Medium</v>
      </c>
      <c r="O1656" t="str">
        <f t="shared" si="127"/>
        <v>Regular</v>
      </c>
      <c r="P1656">
        <f t="shared" si="128"/>
        <v>8</v>
      </c>
      <c r="Q1656">
        <f t="shared" ca="1" si="129"/>
        <v>27</v>
      </c>
      <c r="R1656" t="str">
        <f>IFERROR(VLOOKUP(J1656,#REF!, 2,0),"Unknown")</f>
        <v>Unknown</v>
      </c>
    </row>
    <row r="1657" spans="1:18" ht="12.5" x14ac:dyDescent="0.25">
      <c r="A1657" s="1" t="s">
        <v>379</v>
      </c>
      <c r="B1657" s="1">
        <v>8.0500000000000007</v>
      </c>
      <c r="C1657" s="1" t="s">
        <v>20</v>
      </c>
      <c r="D1657" s="7">
        <v>7.8385640000000006E-2</v>
      </c>
      <c r="E1657" s="1" t="s">
        <v>28</v>
      </c>
      <c r="F1657" s="4">
        <v>256.46460000000002</v>
      </c>
      <c r="G1657" s="1" t="s">
        <v>62</v>
      </c>
      <c r="H1657" s="1">
        <v>2004</v>
      </c>
      <c r="I1657" s="1" t="s">
        <v>51</v>
      </c>
      <c r="J1657" s="1" t="s">
        <v>45</v>
      </c>
      <c r="K1657" s="1" t="s">
        <v>18</v>
      </c>
      <c r="L1657" s="4">
        <v>5153.2920000000004</v>
      </c>
      <c r="M1657">
        <f t="shared" si="125"/>
        <v>8.0500000000000007</v>
      </c>
      <c r="N1657" t="str">
        <f t="shared" si="126"/>
        <v>Small</v>
      </c>
      <c r="O1657" t="str">
        <f t="shared" si="127"/>
        <v>Regular</v>
      </c>
      <c r="P1657">
        <f t="shared" si="128"/>
        <v>20</v>
      </c>
      <c r="Q1657">
        <f t="shared" ca="1" si="129"/>
        <v>22</v>
      </c>
      <c r="R1657" t="str">
        <f>IFERROR(VLOOKUP(J1657,#REF!, 2,0),"Unknown")</f>
        <v>Unknown</v>
      </c>
    </row>
    <row r="1658" spans="1:18" ht="12.5" x14ac:dyDescent="0.25">
      <c r="A1658" s="1" t="s">
        <v>379</v>
      </c>
      <c r="B1658" s="1">
        <v>8.0500000000000007</v>
      </c>
      <c r="C1658" s="1" t="s">
        <v>20</v>
      </c>
      <c r="D1658" s="7">
        <v>7.8522357000000001E-2</v>
      </c>
      <c r="E1658" s="1" t="s">
        <v>28</v>
      </c>
      <c r="F1658" s="4">
        <v>257.16460000000001</v>
      </c>
      <c r="G1658" s="1" t="s">
        <v>15</v>
      </c>
      <c r="H1658" s="1">
        <v>1999</v>
      </c>
      <c r="I1658" s="1" t="s">
        <v>16</v>
      </c>
      <c r="J1658" s="1" t="s">
        <v>17</v>
      </c>
      <c r="K1658" s="1" t="s">
        <v>18</v>
      </c>
      <c r="L1658" s="4">
        <v>6183.9503999999997</v>
      </c>
      <c r="M1658">
        <f t="shared" si="125"/>
        <v>8.0500000000000007</v>
      </c>
      <c r="N1658" t="str">
        <f t="shared" si="126"/>
        <v>Medium</v>
      </c>
      <c r="O1658" t="str">
        <f t="shared" si="127"/>
        <v>Regular</v>
      </c>
      <c r="P1658">
        <f t="shared" si="128"/>
        <v>24</v>
      </c>
      <c r="Q1658">
        <f t="shared" ca="1" si="129"/>
        <v>27</v>
      </c>
      <c r="R1658" t="str">
        <f>IFERROR(VLOOKUP(J1658,#REF!, 2,0),"Unknown")</f>
        <v>Unknown</v>
      </c>
    </row>
    <row r="1659" spans="1:18" ht="12.5" x14ac:dyDescent="0.25">
      <c r="A1659" s="1" t="s">
        <v>379</v>
      </c>
      <c r="B1659" s="1">
        <v>8.0500000000000007</v>
      </c>
      <c r="C1659" s="1" t="s">
        <v>20</v>
      </c>
      <c r="D1659" s="7">
        <v>7.8719835000000002E-2</v>
      </c>
      <c r="E1659" s="1" t="s">
        <v>28</v>
      </c>
      <c r="F1659" s="4">
        <v>258.56459999999998</v>
      </c>
      <c r="G1659" s="1" t="s">
        <v>22</v>
      </c>
      <c r="H1659" s="1">
        <v>2009</v>
      </c>
      <c r="I1659" s="1" t="s">
        <v>16</v>
      </c>
      <c r="J1659" s="1" t="s">
        <v>23</v>
      </c>
      <c r="K1659" s="1" t="s">
        <v>24</v>
      </c>
      <c r="L1659" s="4">
        <v>3091.9751999999999</v>
      </c>
      <c r="M1659">
        <f t="shared" si="125"/>
        <v>8.0500000000000007</v>
      </c>
      <c r="N1659" t="str">
        <f t="shared" si="126"/>
        <v>Medium</v>
      </c>
      <c r="O1659" t="str">
        <f t="shared" si="127"/>
        <v>Regular</v>
      </c>
      <c r="P1659">
        <f t="shared" si="128"/>
        <v>12</v>
      </c>
      <c r="Q1659">
        <f t="shared" ca="1" si="129"/>
        <v>17</v>
      </c>
      <c r="R1659" t="str">
        <f>IFERROR(VLOOKUP(J1659,#REF!, 2,0),"Unknown")</f>
        <v>Unknown</v>
      </c>
    </row>
    <row r="1660" spans="1:18" ht="12.5" x14ac:dyDescent="0.25">
      <c r="A1660" s="1" t="s">
        <v>379</v>
      </c>
      <c r="B1660" s="1">
        <v>8.0500000000000007</v>
      </c>
      <c r="C1660" s="1" t="s">
        <v>20</v>
      </c>
      <c r="D1660" s="7">
        <v>7.8843930000000007E-2</v>
      </c>
      <c r="E1660" s="1" t="s">
        <v>28</v>
      </c>
      <c r="F1660" s="4">
        <v>257.06459999999998</v>
      </c>
      <c r="G1660" s="1" t="s">
        <v>47</v>
      </c>
      <c r="H1660" s="1">
        <v>2007</v>
      </c>
      <c r="J1660" s="1" t="s">
        <v>45</v>
      </c>
      <c r="K1660" s="1" t="s">
        <v>18</v>
      </c>
      <c r="L1660" s="4">
        <v>8760.5964000000004</v>
      </c>
      <c r="M1660">
        <f t="shared" si="125"/>
        <v>8.0500000000000007</v>
      </c>
      <c r="N1660" t="str">
        <f t="shared" si="126"/>
        <v>Small</v>
      </c>
      <c r="O1660" t="str">
        <f t="shared" si="127"/>
        <v>Regular</v>
      </c>
      <c r="P1660">
        <f t="shared" si="128"/>
        <v>34</v>
      </c>
      <c r="Q1660">
        <f t="shared" ca="1" si="129"/>
        <v>19</v>
      </c>
      <c r="R1660" t="str">
        <f>IFERROR(VLOOKUP(J1660,#REF!, 2,0),"Unknown")</f>
        <v>Unknown</v>
      </c>
    </row>
    <row r="1661" spans="1:18" ht="12.5" x14ac:dyDescent="0.25">
      <c r="A1661" s="1" t="s">
        <v>379</v>
      </c>
      <c r="B1661" s="1">
        <v>8.0500000000000007</v>
      </c>
      <c r="C1661" s="1" t="s">
        <v>20</v>
      </c>
      <c r="D1661" s="7">
        <v>0</v>
      </c>
      <c r="E1661" s="1" t="s">
        <v>28</v>
      </c>
      <c r="F1661" s="4">
        <v>257.56459999999998</v>
      </c>
      <c r="G1661" s="1" t="s">
        <v>33</v>
      </c>
      <c r="H1661" s="1">
        <v>1987</v>
      </c>
      <c r="I1661" s="1" t="s">
        <v>34</v>
      </c>
      <c r="J1661" s="1" t="s">
        <v>23</v>
      </c>
      <c r="K1661" s="1" t="s">
        <v>18</v>
      </c>
      <c r="L1661" s="4">
        <v>5153.2920000000004</v>
      </c>
      <c r="M1661">
        <f t="shared" si="125"/>
        <v>8.0500000000000007</v>
      </c>
      <c r="N1661" t="str">
        <f t="shared" si="126"/>
        <v>High</v>
      </c>
      <c r="O1661" t="str">
        <f t="shared" si="127"/>
        <v>Regular</v>
      </c>
      <c r="P1661">
        <f t="shared" si="128"/>
        <v>20</v>
      </c>
      <c r="Q1661">
        <f t="shared" ca="1" si="129"/>
        <v>39</v>
      </c>
      <c r="R1661" t="str">
        <f>IFERROR(VLOOKUP(J1661,#REF!, 2,0),"Unknown")</f>
        <v>Unknown</v>
      </c>
    </row>
    <row r="1662" spans="1:18" ht="12.5" x14ac:dyDescent="0.25">
      <c r="A1662" s="1" t="s">
        <v>379</v>
      </c>
      <c r="B1662" s="1">
        <v>8.0500000000000007</v>
      </c>
      <c r="C1662" s="1" t="s">
        <v>20</v>
      </c>
      <c r="D1662" s="7">
        <v>7.8400465000000003E-2</v>
      </c>
      <c r="E1662" s="1" t="s">
        <v>28</v>
      </c>
      <c r="F1662" s="4">
        <v>259.06459999999998</v>
      </c>
      <c r="G1662" s="1" t="s">
        <v>50</v>
      </c>
      <c r="H1662" s="1">
        <v>1997</v>
      </c>
      <c r="I1662" s="1" t="s">
        <v>51</v>
      </c>
      <c r="J1662" s="1" t="s">
        <v>17</v>
      </c>
      <c r="K1662" s="1" t="s">
        <v>18</v>
      </c>
      <c r="L1662" s="4">
        <v>4380.2982000000002</v>
      </c>
      <c r="M1662">
        <f t="shared" si="125"/>
        <v>8.0500000000000007</v>
      </c>
      <c r="N1662" t="str">
        <f t="shared" si="126"/>
        <v>Small</v>
      </c>
      <c r="O1662" t="str">
        <f t="shared" si="127"/>
        <v>Regular</v>
      </c>
      <c r="P1662">
        <f t="shared" si="128"/>
        <v>17</v>
      </c>
      <c r="Q1662">
        <f t="shared" ca="1" si="129"/>
        <v>29</v>
      </c>
      <c r="R1662" t="str">
        <f>IFERROR(VLOOKUP(J1662,#REF!, 2,0),"Unknown")</f>
        <v>Unknown</v>
      </c>
    </row>
    <row r="1663" spans="1:18" ht="12.5" x14ac:dyDescent="0.25">
      <c r="A1663" s="1" t="s">
        <v>1328</v>
      </c>
      <c r="B1663" s="1">
        <v>8.6150000000000002</v>
      </c>
      <c r="C1663" s="1" t="s">
        <v>72</v>
      </c>
      <c r="D1663" s="7">
        <v>0.116152226</v>
      </c>
      <c r="E1663" s="1" t="s">
        <v>28</v>
      </c>
      <c r="F1663" s="4">
        <v>94.143600000000006</v>
      </c>
      <c r="G1663" s="1" t="s">
        <v>33</v>
      </c>
      <c r="H1663" s="1">
        <v>1987</v>
      </c>
      <c r="I1663" s="1" t="s">
        <v>34</v>
      </c>
      <c r="J1663" s="1" t="s">
        <v>23</v>
      </c>
      <c r="K1663" s="1" t="s">
        <v>18</v>
      </c>
      <c r="L1663" s="4">
        <v>1512.6976</v>
      </c>
      <c r="M1663">
        <f t="shared" si="125"/>
        <v>8.6150000000000002</v>
      </c>
      <c r="N1663" t="str">
        <f t="shared" si="126"/>
        <v>High</v>
      </c>
      <c r="O1663" t="str">
        <f t="shared" si="127"/>
        <v>Low  Fat</v>
      </c>
      <c r="P1663">
        <f t="shared" si="128"/>
        <v>16</v>
      </c>
      <c r="Q1663">
        <f t="shared" ca="1" si="129"/>
        <v>39</v>
      </c>
      <c r="R1663" t="str">
        <f>IFERROR(VLOOKUP(J1663,#REF!, 2,0),"Unknown")</f>
        <v>Unknown</v>
      </c>
    </row>
    <row r="1664" spans="1:18" ht="12.5" x14ac:dyDescent="0.25">
      <c r="A1664" s="1" t="s">
        <v>1328</v>
      </c>
      <c r="B1664" s="1">
        <v>8.6150000000000002</v>
      </c>
      <c r="C1664" s="1" t="s">
        <v>13</v>
      </c>
      <c r="D1664" s="7">
        <v>0.116484721</v>
      </c>
      <c r="E1664" s="1" t="s">
        <v>28</v>
      </c>
      <c r="F1664" s="4">
        <v>94.143600000000006</v>
      </c>
      <c r="G1664" s="1" t="s">
        <v>44</v>
      </c>
      <c r="H1664" s="1">
        <v>2002</v>
      </c>
      <c r="J1664" s="1" t="s">
        <v>45</v>
      </c>
      <c r="K1664" s="1" t="s">
        <v>18</v>
      </c>
      <c r="L1664" s="4">
        <v>1134.5232000000001</v>
      </c>
      <c r="M1664">
        <f t="shared" si="125"/>
        <v>8.6150000000000002</v>
      </c>
      <c r="N1664" t="str">
        <f t="shared" si="126"/>
        <v>Small</v>
      </c>
      <c r="O1664" t="str">
        <f t="shared" si="127"/>
        <v>Low  Fat</v>
      </c>
      <c r="P1664">
        <f t="shared" si="128"/>
        <v>12</v>
      </c>
      <c r="Q1664">
        <f t="shared" ca="1" si="129"/>
        <v>24</v>
      </c>
      <c r="R1664" t="str">
        <f>IFERROR(VLOOKUP(J1664,#REF!, 2,0),"Unknown")</f>
        <v>Unknown</v>
      </c>
    </row>
    <row r="1665" spans="1:18" ht="12.5" x14ac:dyDescent="0.25">
      <c r="A1665" s="1" t="s">
        <v>1328</v>
      </c>
      <c r="B1665" s="1">
        <v>8.6150000000000002</v>
      </c>
      <c r="C1665" s="1" t="s">
        <v>13</v>
      </c>
      <c r="D1665" s="7">
        <v>0.116722514</v>
      </c>
      <c r="E1665" s="1" t="s">
        <v>28</v>
      </c>
      <c r="F1665" s="4">
        <v>95.443600000000004</v>
      </c>
      <c r="G1665" s="1" t="s">
        <v>22</v>
      </c>
      <c r="H1665" s="1">
        <v>2009</v>
      </c>
      <c r="I1665" s="1" t="s">
        <v>16</v>
      </c>
      <c r="J1665" s="1" t="s">
        <v>23</v>
      </c>
      <c r="K1665" s="1" t="s">
        <v>24</v>
      </c>
      <c r="L1665" s="4">
        <v>567.26160000000004</v>
      </c>
      <c r="M1665">
        <f t="shared" si="125"/>
        <v>8.6150000000000002</v>
      </c>
      <c r="N1665" t="str">
        <f t="shared" si="126"/>
        <v>Medium</v>
      </c>
      <c r="O1665" t="str">
        <f t="shared" si="127"/>
        <v>Low  Fat</v>
      </c>
      <c r="P1665">
        <f t="shared" si="128"/>
        <v>6</v>
      </c>
      <c r="Q1665">
        <f t="shared" ca="1" si="129"/>
        <v>17</v>
      </c>
      <c r="R1665" t="str">
        <f>IFERROR(VLOOKUP(J1665,#REF!, 2,0),"Unknown")</f>
        <v>Unknown</v>
      </c>
    </row>
    <row r="1666" spans="1:18" ht="12.5" x14ac:dyDescent="0.25">
      <c r="A1666" s="1" t="s">
        <v>1328</v>
      </c>
      <c r="B1666" s="1">
        <v>8.6150000000000002</v>
      </c>
      <c r="C1666" s="1" t="s">
        <v>13</v>
      </c>
      <c r="D1666" s="7">
        <v>0.11622698400000001</v>
      </c>
      <c r="E1666" s="1" t="s">
        <v>28</v>
      </c>
      <c r="F1666" s="4">
        <v>95.943600000000004</v>
      </c>
      <c r="G1666" s="1" t="s">
        <v>62</v>
      </c>
      <c r="H1666" s="1">
        <v>2004</v>
      </c>
      <c r="I1666" s="1" t="s">
        <v>51</v>
      </c>
      <c r="J1666" s="1" t="s">
        <v>45</v>
      </c>
      <c r="K1666" s="1" t="s">
        <v>18</v>
      </c>
      <c r="L1666" s="4">
        <v>2741.7644</v>
      </c>
      <c r="M1666">
        <f t="shared" ref="M1666:M1729" si="130">IF(B1666="",AVERAGE($B$2:$B$8524),B1666)</f>
        <v>8.6150000000000002</v>
      </c>
      <c r="N1666" t="str">
        <f t="shared" ref="N1666:N1729" si="131">IF(I1666="","Small",I1666)</f>
        <v>Small</v>
      </c>
      <c r="O1666" t="str">
        <f t="shared" ref="O1666:O1729" si="132">IF(OR(C1666="low fat", C1666="LF"), "Low  Fat", IF(OR(C1666="reg"),"Regular",C1666))</f>
        <v>Low  Fat</v>
      </c>
      <c r="P1666">
        <f t="shared" si="128"/>
        <v>29</v>
      </c>
      <c r="Q1666">
        <f t="shared" ca="1" si="129"/>
        <v>22</v>
      </c>
      <c r="R1666" t="str">
        <f>IFERROR(VLOOKUP(J1666,#REF!, 2,0),"Unknown")</f>
        <v>Unknown</v>
      </c>
    </row>
    <row r="1667" spans="1:18" ht="12.5" x14ac:dyDescent="0.25">
      <c r="A1667" s="1" t="s">
        <v>890</v>
      </c>
      <c r="C1667" s="1" t="s">
        <v>13</v>
      </c>
      <c r="D1667" s="7">
        <v>0.24732103899999999</v>
      </c>
      <c r="E1667" s="1" t="s">
        <v>38</v>
      </c>
      <c r="F1667" s="4">
        <v>152.3998</v>
      </c>
      <c r="G1667" s="1" t="s">
        <v>67</v>
      </c>
      <c r="H1667" s="1">
        <v>1985</v>
      </c>
      <c r="I1667" s="1" t="s">
        <v>51</v>
      </c>
      <c r="J1667" s="1" t="s">
        <v>17</v>
      </c>
      <c r="K1667" s="1" t="s">
        <v>30</v>
      </c>
      <c r="L1667" s="4">
        <v>153.7998</v>
      </c>
      <c r="M1667">
        <f t="shared" si="130"/>
        <v>12.857645184136201</v>
      </c>
      <c r="N1667" t="str">
        <f t="shared" si="131"/>
        <v>Small</v>
      </c>
      <c r="O1667" t="str">
        <f t="shared" si="132"/>
        <v>Low  Fat</v>
      </c>
      <c r="P1667">
        <f t="shared" ref="P1667:P1730" si="133">ROUND(L1667/F1667,0)</f>
        <v>1</v>
      </c>
      <c r="Q1667">
        <f t="shared" ref="Q1667:Q1730" ca="1" si="134">YEAR(TODAY())-H1667</f>
        <v>41</v>
      </c>
      <c r="R1667" t="str">
        <f>IFERROR(VLOOKUP(J1667,#REF!, 2,0),"Unknown")</f>
        <v>Unknown</v>
      </c>
    </row>
    <row r="1668" spans="1:18" ht="12.5" x14ac:dyDescent="0.25">
      <c r="A1668" s="1" t="s">
        <v>890</v>
      </c>
      <c r="B1668" s="1">
        <v>6.0350000000000001</v>
      </c>
      <c r="C1668" s="1" t="s">
        <v>13</v>
      </c>
      <c r="D1668" s="7">
        <v>0.23643360099999999</v>
      </c>
      <c r="E1668" s="1" t="s">
        <v>38</v>
      </c>
      <c r="F1668" s="4">
        <v>155.59979999999999</v>
      </c>
      <c r="G1668" s="1" t="s">
        <v>29</v>
      </c>
      <c r="H1668" s="1">
        <v>1998</v>
      </c>
      <c r="J1668" s="1" t="s">
        <v>23</v>
      </c>
      <c r="K1668" s="1" t="s">
        <v>30</v>
      </c>
      <c r="L1668" s="4">
        <v>153.7998</v>
      </c>
      <c r="M1668">
        <f t="shared" si="130"/>
        <v>6.0350000000000001</v>
      </c>
      <c r="N1668" t="str">
        <f t="shared" si="131"/>
        <v>Small</v>
      </c>
      <c r="O1668" t="str">
        <f t="shared" si="132"/>
        <v>Low  Fat</v>
      </c>
      <c r="P1668">
        <f t="shared" si="133"/>
        <v>1</v>
      </c>
      <c r="Q1668">
        <f t="shared" ca="1" si="134"/>
        <v>28</v>
      </c>
      <c r="R1668" t="str">
        <f>IFERROR(VLOOKUP(J1668,#REF!, 2,0),"Unknown")</f>
        <v>Unknown</v>
      </c>
    </row>
    <row r="1669" spans="1:18" ht="12.5" x14ac:dyDescent="0.25">
      <c r="A1669" s="1" t="s">
        <v>890</v>
      </c>
      <c r="B1669" s="1">
        <v>6.0350000000000001</v>
      </c>
      <c r="C1669" s="1" t="s">
        <v>13</v>
      </c>
      <c r="D1669" s="7">
        <v>0.14147562499999999</v>
      </c>
      <c r="E1669" s="1" t="s">
        <v>38</v>
      </c>
      <c r="F1669" s="4">
        <v>155.09979999999999</v>
      </c>
      <c r="G1669" s="1" t="s">
        <v>15</v>
      </c>
      <c r="H1669" s="1">
        <v>1999</v>
      </c>
      <c r="I1669" s="1" t="s">
        <v>16</v>
      </c>
      <c r="J1669" s="1" t="s">
        <v>17</v>
      </c>
      <c r="K1669" s="1" t="s">
        <v>18</v>
      </c>
      <c r="L1669" s="4">
        <v>1230.3984</v>
      </c>
      <c r="M1669">
        <f t="shared" si="130"/>
        <v>6.0350000000000001</v>
      </c>
      <c r="N1669" t="str">
        <f t="shared" si="131"/>
        <v>Medium</v>
      </c>
      <c r="O1669" t="str">
        <f t="shared" si="132"/>
        <v>Low  Fat</v>
      </c>
      <c r="P1669">
        <f t="shared" si="133"/>
        <v>8</v>
      </c>
      <c r="Q1669">
        <f t="shared" ca="1" si="134"/>
        <v>27</v>
      </c>
      <c r="R1669" t="str">
        <f>IFERROR(VLOOKUP(J1669,#REF!, 2,0),"Unknown")</f>
        <v>Unknown</v>
      </c>
    </row>
    <row r="1670" spans="1:18" ht="12.5" x14ac:dyDescent="0.25">
      <c r="A1670" s="1" t="s">
        <v>890</v>
      </c>
      <c r="C1670" s="1" t="s">
        <v>13</v>
      </c>
      <c r="D1670" s="7">
        <v>0.14057197099999999</v>
      </c>
      <c r="E1670" s="1" t="s">
        <v>38</v>
      </c>
      <c r="F1670" s="4">
        <v>154.7998</v>
      </c>
      <c r="G1670" s="1" t="s">
        <v>40</v>
      </c>
      <c r="H1670" s="1">
        <v>1985</v>
      </c>
      <c r="I1670" s="1" t="s">
        <v>16</v>
      </c>
      <c r="J1670" s="1" t="s">
        <v>23</v>
      </c>
      <c r="K1670" s="1" t="s">
        <v>41</v>
      </c>
      <c r="L1670" s="4">
        <v>3383.5956000000001</v>
      </c>
      <c r="M1670">
        <f t="shared" si="130"/>
        <v>12.857645184136201</v>
      </c>
      <c r="N1670" t="str">
        <f t="shared" si="131"/>
        <v>Medium</v>
      </c>
      <c r="O1670" t="str">
        <f t="shared" si="132"/>
        <v>Low  Fat</v>
      </c>
      <c r="P1670">
        <f t="shared" si="133"/>
        <v>22</v>
      </c>
      <c r="Q1670">
        <f t="shared" ca="1" si="134"/>
        <v>41</v>
      </c>
      <c r="R1670" t="str">
        <f>IFERROR(VLOOKUP(J1670,#REF!, 2,0),"Unknown")</f>
        <v>Unknown</v>
      </c>
    </row>
    <row r="1671" spans="1:18" ht="12.5" x14ac:dyDescent="0.25">
      <c r="A1671" s="1" t="s">
        <v>890</v>
      </c>
      <c r="B1671" s="1">
        <v>6.0350000000000001</v>
      </c>
      <c r="C1671" s="1" t="s">
        <v>72</v>
      </c>
      <c r="D1671" s="7">
        <v>0.14113845999999999</v>
      </c>
      <c r="E1671" s="1" t="s">
        <v>38</v>
      </c>
      <c r="F1671" s="4">
        <v>155.09979999999999</v>
      </c>
      <c r="G1671" s="1" t="s">
        <v>33</v>
      </c>
      <c r="H1671" s="1">
        <v>1987</v>
      </c>
      <c r="I1671" s="1" t="s">
        <v>34</v>
      </c>
      <c r="J1671" s="1" t="s">
        <v>23</v>
      </c>
      <c r="K1671" s="1" t="s">
        <v>18</v>
      </c>
      <c r="L1671" s="4">
        <v>3691.1952000000001</v>
      </c>
      <c r="M1671">
        <f t="shared" si="130"/>
        <v>6.0350000000000001</v>
      </c>
      <c r="N1671" t="str">
        <f t="shared" si="131"/>
        <v>High</v>
      </c>
      <c r="O1671" t="str">
        <f t="shared" si="132"/>
        <v>Low  Fat</v>
      </c>
      <c r="P1671">
        <f t="shared" si="133"/>
        <v>24</v>
      </c>
      <c r="Q1671">
        <f t="shared" ca="1" si="134"/>
        <v>39</v>
      </c>
      <c r="R1671" t="str">
        <f>IFERROR(VLOOKUP(J1671,#REF!, 2,0),"Unknown")</f>
        <v>Unknown</v>
      </c>
    </row>
    <row r="1672" spans="1:18" ht="12.5" x14ac:dyDescent="0.25">
      <c r="A1672" s="1" t="s">
        <v>890</v>
      </c>
      <c r="B1672" s="1">
        <v>6.0350000000000001</v>
      </c>
      <c r="C1672" s="1" t="s">
        <v>92</v>
      </c>
      <c r="D1672" s="7">
        <v>0.141542481</v>
      </c>
      <c r="E1672" s="1" t="s">
        <v>38</v>
      </c>
      <c r="F1672" s="4">
        <v>153.19980000000001</v>
      </c>
      <c r="G1672" s="1" t="s">
        <v>44</v>
      </c>
      <c r="H1672" s="1">
        <v>2002</v>
      </c>
      <c r="J1672" s="1" t="s">
        <v>45</v>
      </c>
      <c r="K1672" s="1" t="s">
        <v>18</v>
      </c>
      <c r="L1672" s="4">
        <v>1537.998</v>
      </c>
      <c r="M1672">
        <f t="shared" si="130"/>
        <v>6.0350000000000001</v>
      </c>
      <c r="N1672" t="str">
        <f t="shared" si="131"/>
        <v>Small</v>
      </c>
      <c r="O1672" t="str">
        <f t="shared" si="132"/>
        <v>Low  Fat</v>
      </c>
      <c r="P1672">
        <f t="shared" si="133"/>
        <v>10</v>
      </c>
      <c r="Q1672">
        <f t="shared" ca="1" si="134"/>
        <v>24</v>
      </c>
      <c r="R1672" t="str">
        <f>IFERROR(VLOOKUP(J1672,#REF!, 2,0),"Unknown")</f>
        <v>Unknown</v>
      </c>
    </row>
    <row r="1673" spans="1:18" ht="12.5" x14ac:dyDescent="0.25">
      <c r="A1673" s="1" t="s">
        <v>1063</v>
      </c>
      <c r="B1673" s="1">
        <v>7.6</v>
      </c>
      <c r="C1673" s="1" t="s">
        <v>20</v>
      </c>
      <c r="D1673" s="7">
        <v>0.14241077499999999</v>
      </c>
      <c r="E1673" s="1" t="s">
        <v>119</v>
      </c>
      <c r="F1673" s="4">
        <v>171.94479999999999</v>
      </c>
      <c r="G1673" s="1" t="s">
        <v>50</v>
      </c>
      <c r="H1673" s="1">
        <v>1997</v>
      </c>
      <c r="I1673" s="1" t="s">
        <v>51</v>
      </c>
      <c r="J1673" s="1" t="s">
        <v>17</v>
      </c>
      <c r="K1673" s="1" t="s">
        <v>18</v>
      </c>
      <c r="L1673" s="4">
        <v>3749.7856000000002</v>
      </c>
      <c r="M1673">
        <f t="shared" si="130"/>
        <v>7.6</v>
      </c>
      <c r="N1673" t="str">
        <f t="shared" si="131"/>
        <v>Small</v>
      </c>
      <c r="O1673" t="str">
        <f t="shared" si="132"/>
        <v>Regular</v>
      </c>
      <c r="P1673">
        <f t="shared" si="133"/>
        <v>22</v>
      </c>
      <c r="Q1673">
        <f t="shared" ca="1" si="134"/>
        <v>29</v>
      </c>
      <c r="R1673" t="str">
        <f>IFERROR(VLOOKUP(J1673,#REF!, 2,0),"Unknown")</f>
        <v>Unknown</v>
      </c>
    </row>
    <row r="1674" spans="1:18" ht="12.5" x14ac:dyDescent="0.25">
      <c r="A1674" s="1" t="s">
        <v>1063</v>
      </c>
      <c r="B1674" s="1">
        <v>7.6</v>
      </c>
      <c r="C1674" s="1" t="s">
        <v>20</v>
      </c>
      <c r="D1674" s="7">
        <v>0.14238384700000001</v>
      </c>
      <c r="E1674" s="1" t="s">
        <v>119</v>
      </c>
      <c r="F1674" s="4">
        <v>172.34479999999999</v>
      </c>
      <c r="G1674" s="1" t="s">
        <v>62</v>
      </c>
      <c r="H1674" s="1">
        <v>2004</v>
      </c>
      <c r="I1674" s="1" t="s">
        <v>51</v>
      </c>
      <c r="J1674" s="1" t="s">
        <v>45</v>
      </c>
      <c r="K1674" s="1" t="s">
        <v>18</v>
      </c>
      <c r="L1674" s="4">
        <v>2556.672</v>
      </c>
      <c r="M1674">
        <f t="shared" si="130"/>
        <v>7.6</v>
      </c>
      <c r="N1674" t="str">
        <f t="shared" si="131"/>
        <v>Small</v>
      </c>
      <c r="O1674" t="str">
        <f t="shared" si="132"/>
        <v>Regular</v>
      </c>
      <c r="P1674">
        <f t="shared" si="133"/>
        <v>15</v>
      </c>
      <c r="Q1674">
        <f t="shared" ca="1" si="134"/>
        <v>22</v>
      </c>
      <c r="R1674" t="str">
        <f>IFERROR(VLOOKUP(J1674,#REF!, 2,0),"Unknown")</f>
        <v>Unknown</v>
      </c>
    </row>
    <row r="1675" spans="1:18" ht="12.5" x14ac:dyDescent="0.25">
      <c r="A1675" s="1" t="s">
        <v>1063</v>
      </c>
      <c r="B1675" s="1">
        <v>7.6</v>
      </c>
      <c r="C1675" s="1" t="s">
        <v>20</v>
      </c>
      <c r="D1675" s="7">
        <v>0.142292265</v>
      </c>
      <c r="E1675" s="1" t="s">
        <v>119</v>
      </c>
      <c r="F1675" s="4">
        <v>171.34479999999999</v>
      </c>
      <c r="G1675" s="1" t="s">
        <v>33</v>
      </c>
      <c r="H1675" s="1">
        <v>1987</v>
      </c>
      <c r="I1675" s="1" t="s">
        <v>34</v>
      </c>
      <c r="J1675" s="1" t="s">
        <v>23</v>
      </c>
      <c r="K1675" s="1" t="s">
        <v>18</v>
      </c>
      <c r="L1675" s="4">
        <v>3238.4512</v>
      </c>
      <c r="M1675">
        <f t="shared" si="130"/>
        <v>7.6</v>
      </c>
      <c r="N1675" t="str">
        <f t="shared" si="131"/>
        <v>High</v>
      </c>
      <c r="O1675" t="str">
        <f t="shared" si="132"/>
        <v>Regular</v>
      </c>
      <c r="P1675">
        <f t="shared" si="133"/>
        <v>19</v>
      </c>
      <c r="Q1675">
        <f t="shared" ca="1" si="134"/>
        <v>39</v>
      </c>
      <c r="R1675" t="str">
        <f>IFERROR(VLOOKUP(J1675,#REF!, 2,0),"Unknown")</f>
        <v>Unknown</v>
      </c>
    </row>
    <row r="1676" spans="1:18" ht="12.5" x14ac:dyDescent="0.25">
      <c r="A1676" s="1" t="s">
        <v>1063</v>
      </c>
      <c r="B1676" s="1">
        <v>7.6</v>
      </c>
      <c r="C1676" s="1" t="s">
        <v>20</v>
      </c>
      <c r="D1676" s="7">
        <v>0.23836644200000001</v>
      </c>
      <c r="E1676" s="1" t="s">
        <v>119</v>
      </c>
      <c r="F1676" s="4">
        <v>171.84479999999999</v>
      </c>
      <c r="G1676" s="1" t="s">
        <v>29</v>
      </c>
      <c r="H1676" s="1">
        <v>1998</v>
      </c>
      <c r="J1676" s="1" t="s">
        <v>23</v>
      </c>
      <c r="K1676" s="1" t="s">
        <v>30</v>
      </c>
      <c r="L1676" s="4">
        <v>852.22400000000005</v>
      </c>
      <c r="M1676">
        <f t="shared" si="130"/>
        <v>7.6</v>
      </c>
      <c r="N1676" t="str">
        <f t="shared" si="131"/>
        <v>Small</v>
      </c>
      <c r="O1676" t="str">
        <f t="shared" si="132"/>
        <v>Regular</v>
      </c>
      <c r="P1676">
        <f t="shared" si="133"/>
        <v>5</v>
      </c>
      <c r="Q1676">
        <f t="shared" ca="1" si="134"/>
        <v>28</v>
      </c>
      <c r="R1676" t="str">
        <f>IFERROR(VLOOKUP(J1676,#REF!, 2,0),"Unknown")</f>
        <v>Unknown</v>
      </c>
    </row>
    <row r="1677" spans="1:18" ht="12.5" x14ac:dyDescent="0.25">
      <c r="A1677" s="1" t="s">
        <v>1063</v>
      </c>
      <c r="B1677" s="1">
        <v>7.6</v>
      </c>
      <c r="C1677" s="1" t="s">
        <v>129</v>
      </c>
      <c r="D1677" s="7">
        <v>0.14269958799999999</v>
      </c>
      <c r="E1677" s="1" t="s">
        <v>119</v>
      </c>
      <c r="F1677" s="4">
        <v>171.7448</v>
      </c>
      <c r="G1677" s="1" t="s">
        <v>44</v>
      </c>
      <c r="H1677" s="1">
        <v>2002</v>
      </c>
      <c r="J1677" s="1" t="s">
        <v>45</v>
      </c>
      <c r="K1677" s="1" t="s">
        <v>18</v>
      </c>
      <c r="L1677" s="4">
        <v>4431.5648000000001</v>
      </c>
      <c r="M1677">
        <f t="shared" si="130"/>
        <v>7.6</v>
      </c>
      <c r="N1677" t="str">
        <f t="shared" si="131"/>
        <v>Small</v>
      </c>
      <c r="O1677" t="str">
        <f t="shared" si="132"/>
        <v>Regular</v>
      </c>
      <c r="P1677">
        <f t="shared" si="133"/>
        <v>26</v>
      </c>
      <c r="Q1677">
        <f t="shared" ca="1" si="134"/>
        <v>24</v>
      </c>
      <c r="R1677" t="str">
        <f>IFERROR(VLOOKUP(J1677,#REF!, 2,0),"Unknown")</f>
        <v>Unknown</v>
      </c>
    </row>
    <row r="1678" spans="1:18" ht="12.5" x14ac:dyDescent="0.25">
      <c r="A1678" s="1" t="s">
        <v>1063</v>
      </c>
      <c r="B1678" s="1">
        <v>7.6</v>
      </c>
      <c r="C1678" s="1" t="s">
        <v>20</v>
      </c>
      <c r="D1678" s="7">
        <v>0.14263218599999999</v>
      </c>
      <c r="E1678" s="1" t="s">
        <v>119</v>
      </c>
      <c r="F1678" s="4">
        <v>172.34479999999999</v>
      </c>
      <c r="G1678" s="1" t="s">
        <v>15</v>
      </c>
      <c r="H1678" s="1">
        <v>1999</v>
      </c>
      <c r="I1678" s="1" t="s">
        <v>16</v>
      </c>
      <c r="J1678" s="1" t="s">
        <v>17</v>
      </c>
      <c r="K1678" s="1" t="s">
        <v>18</v>
      </c>
      <c r="L1678" s="4">
        <v>4431.5648000000001</v>
      </c>
      <c r="M1678">
        <f t="shared" si="130"/>
        <v>7.6</v>
      </c>
      <c r="N1678" t="str">
        <f t="shared" si="131"/>
        <v>Medium</v>
      </c>
      <c r="O1678" t="str">
        <f t="shared" si="132"/>
        <v>Regular</v>
      </c>
      <c r="P1678">
        <f t="shared" si="133"/>
        <v>26</v>
      </c>
      <c r="Q1678">
        <f t="shared" ca="1" si="134"/>
        <v>27</v>
      </c>
      <c r="R1678" t="str">
        <f>IFERROR(VLOOKUP(J1678,#REF!, 2,0),"Unknown")</f>
        <v>Unknown</v>
      </c>
    </row>
    <row r="1679" spans="1:18" ht="12.5" x14ac:dyDescent="0.25">
      <c r="A1679" s="1" t="s">
        <v>1444</v>
      </c>
      <c r="B1679" s="1">
        <v>10.395</v>
      </c>
      <c r="C1679" s="1" t="s">
        <v>13</v>
      </c>
      <c r="D1679" s="7">
        <v>3.0219851999999998E-2</v>
      </c>
      <c r="E1679" s="1" t="s">
        <v>36</v>
      </c>
      <c r="F1679" s="4">
        <v>114.7176</v>
      </c>
      <c r="G1679" s="1" t="s">
        <v>44</v>
      </c>
      <c r="H1679" s="1">
        <v>2002</v>
      </c>
      <c r="J1679" s="1" t="s">
        <v>45</v>
      </c>
      <c r="K1679" s="1" t="s">
        <v>18</v>
      </c>
      <c r="L1679" s="4">
        <v>2748.4223999999999</v>
      </c>
      <c r="M1679">
        <f t="shared" si="130"/>
        <v>10.395</v>
      </c>
      <c r="N1679" t="str">
        <f t="shared" si="131"/>
        <v>Small</v>
      </c>
      <c r="O1679" t="str">
        <f t="shared" si="132"/>
        <v>Low  Fat</v>
      </c>
      <c r="P1679">
        <f t="shared" si="133"/>
        <v>24</v>
      </c>
      <c r="Q1679">
        <f t="shared" ca="1" si="134"/>
        <v>24</v>
      </c>
      <c r="R1679" t="str">
        <f>IFERROR(VLOOKUP(J1679,#REF!, 2,0),"Unknown")</f>
        <v>Unknown</v>
      </c>
    </row>
    <row r="1680" spans="1:18" ht="12.5" x14ac:dyDescent="0.25">
      <c r="A1680" s="1" t="s">
        <v>1444</v>
      </c>
      <c r="B1680" s="1">
        <v>10.395</v>
      </c>
      <c r="C1680" s="1" t="s">
        <v>13</v>
      </c>
      <c r="D1680" s="7">
        <v>3.0281543000000001E-2</v>
      </c>
      <c r="E1680" s="1" t="s">
        <v>36</v>
      </c>
      <c r="F1680" s="4">
        <v>116.3176</v>
      </c>
      <c r="G1680" s="1" t="s">
        <v>22</v>
      </c>
      <c r="H1680" s="1">
        <v>2009</v>
      </c>
      <c r="I1680" s="1" t="s">
        <v>16</v>
      </c>
      <c r="J1680" s="1" t="s">
        <v>23</v>
      </c>
      <c r="K1680" s="1" t="s">
        <v>24</v>
      </c>
      <c r="L1680" s="4">
        <v>1259.6936000000001</v>
      </c>
      <c r="M1680">
        <f t="shared" si="130"/>
        <v>10.395</v>
      </c>
      <c r="N1680" t="str">
        <f t="shared" si="131"/>
        <v>Medium</v>
      </c>
      <c r="O1680" t="str">
        <f t="shared" si="132"/>
        <v>Low  Fat</v>
      </c>
      <c r="P1680">
        <f t="shared" si="133"/>
        <v>11</v>
      </c>
      <c r="Q1680">
        <f t="shared" ca="1" si="134"/>
        <v>17</v>
      </c>
      <c r="R1680" t="str">
        <f>IFERROR(VLOOKUP(J1680,#REF!, 2,0),"Unknown")</f>
        <v>Unknown</v>
      </c>
    </row>
    <row r="1681" spans="1:18" ht="12.5" x14ac:dyDescent="0.25">
      <c r="A1681" s="1" t="s">
        <v>662</v>
      </c>
      <c r="B1681" s="1">
        <v>18.850000000000001</v>
      </c>
      <c r="C1681" s="1" t="s">
        <v>13</v>
      </c>
      <c r="D1681" s="7">
        <v>0.14164221900000001</v>
      </c>
      <c r="E1681" s="1" t="s">
        <v>75</v>
      </c>
      <c r="F1681" s="4">
        <v>168.11320000000001</v>
      </c>
      <c r="G1681" s="1" t="s">
        <v>50</v>
      </c>
      <c r="H1681" s="1">
        <v>1997</v>
      </c>
      <c r="I1681" s="1" t="s">
        <v>51</v>
      </c>
      <c r="J1681" s="1" t="s">
        <v>17</v>
      </c>
      <c r="K1681" s="1" t="s">
        <v>18</v>
      </c>
      <c r="L1681" s="4">
        <v>2874.9243999999999</v>
      </c>
      <c r="M1681">
        <f t="shared" si="130"/>
        <v>18.850000000000001</v>
      </c>
      <c r="N1681" t="str">
        <f t="shared" si="131"/>
        <v>Small</v>
      </c>
      <c r="O1681" t="str">
        <f t="shared" si="132"/>
        <v>Low  Fat</v>
      </c>
      <c r="P1681">
        <f t="shared" si="133"/>
        <v>17</v>
      </c>
      <c r="Q1681">
        <f t="shared" ca="1" si="134"/>
        <v>29</v>
      </c>
      <c r="R1681" t="str">
        <f>IFERROR(VLOOKUP(J1681,#REF!, 2,0),"Unknown")</f>
        <v>Unknown</v>
      </c>
    </row>
    <row r="1682" spans="1:18" ht="12.5" x14ac:dyDescent="0.25">
      <c r="A1682" s="1" t="s">
        <v>662</v>
      </c>
      <c r="B1682" s="1">
        <v>18.850000000000001</v>
      </c>
      <c r="C1682" s="1" t="s">
        <v>13</v>
      </c>
      <c r="D1682" s="7">
        <v>0.14152434799999999</v>
      </c>
      <c r="E1682" s="1" t="s">
        <v>75</v>
      </c>
      <c r="F1682" s="4">
        <v>168.41319999999999</v>
      </c>
      <c r="G1682" s="1" t="s">
        <v>33</v>
      </c>
      <c r="H1682" s="1">
        <v>1987</v>
      </c>
      <c r="I1682" s="1" t="s">
        <v>34</v>
      </c>
      <c r="J1682" s="1" t="s">
        <v>23</v>
      </c>
      <c r="K1682" s="1" t="s">
        <v>18</v>
      </c>
      <c r="L1682" s="4">
        <v>2874.9243999999999</v>
      </c>
      <c r="M1682">
        <f t="shared" si="130"/>
        <v>18.850000000000001</v>
      </c>
      <c r="N1682" t="str">
        <f t="shared" si="131"/>
        <v>High</v>
      </c>
      <c r="O1682" t="str">
        <f t="shared" si="132"/>
        <v>Low  Fat</v>
      </c>
      <c r="P1682">
        <f t="shared" si="133"/>
        <v>17</v>
      </c>
      <c r="Q1682">
        <f t="shared" ca="1" si="134"/>
        <v>39</v>
      </c>
      <c r="R1682" t="str">
        <f>IFERROR(VLOOKUP(J1682,#REF!, 2,0),"Unknown")</f>
        <v>Unknown</v>
      </c>
    </row>
    <row r="1683" spans="1:18" ht="12.5" x14ac:dyDescent="0.25">
      <c r="A1683" s="1" t="s">
        <v>662</v>
      </c>
      <c r="C1683" s="1" t="s">
        <v>13</v>
      </c>
      <c r="D1683" s="7">
        <v>0.14095631</v>
      </c>
      <c r="E1683" s="1" t="s">
        <v>75</v>
      </c>
      <c r="F1683" s="4">
        <v>167.7132</v>
      </c>
      <c r="G1683" s="1" t="s">
        <v>40</v>
      </c>
      <c r="H1683" s="1">
        <v>1985</v>
      </c>
      <c r="I1683" s="1" t="s">
        <v>16</v>
      </c>
      <c r="J1683" s="1" t="s">
        <v>23</v>
      </c>
      <c r="K1683" s="1" t="s">
        <v>41</v>
      </c>
      <c r="L1683" s="4">
        <v>3889.6035999999999</v>
      </c>
      <c r="M1683">
        <f t="shared" si="130"/>
        <v>12.857645184136201</v>
      </c>
      <c r="N1683" t="str">
        <f t="shared" si="131"/>
        <v>Medium</v>
      </c>
      <c r="O1683" t="str">
        <f t="shared" si="132"/>
        <v>Low  Fat</v>
      </c>
      <c r="P1683">
        <f t="shared" si="133"/>
        <v>23</v>
      </c>
      <c r="Q1683">
        <f t="shared" ca="1" si="134"/>
        <v>41</v>
      </c>
      <c r="R1683" t="str">
        <f>IFERROR(VLOOKUP(J1683,#REF!, 2,0),"Unknown")</f>
        <v>Unknown</v>
      </c>
    </row>
    <row r="1684" spans="1:18" ht="12.5" x14ac:dyDescent="0.25">
      <c r="A1684" s="1" t="s">
        <v>662</v>
      </c>
      <c r="B1684" s="1">
        <v>18.850000000000001</v>
      </c>
      <c r="C1684" s="1" t="s">
        <v>13</v>
      </c>
      <c r="D1684" s="7">
        <v>0.14221920900000001</v>
      </c>
      <c r="E1684" s="1" t="s">
        <v>75</v>
      </c>
      <c r="F1684" s="4">
        <v>167.61320000000001</v>
      </c>
      <c r="G1684" s="1" t="s">
        <v>22</v>
      </c>
      <c r="H1684" s="1">
        <v>2009</v>
      </c>
      <c r="I1684" s="1" t="s">
        <v>16</v>
      </c>
      <c r="J1684" s="1" t="s">
        <v>23</v>
      </c>
      <c r="K1684" s="1" t="s">
        <v>24</v>
      </c>
      <c r="L1684" s="4">
        <v>1522.0188000000001</v>
      </c>
      <c r="M1684">
        <f t="shared" si="130"/>
        <v>18.850000000000001</v>
      </c>
      <c r="N1684" t="str">
        <f t="shared" si="131"/>
        <v>Medium</v>
      </c>
      <c r="O1684" t="str">
        <f t="shared" si="132"/>
        <v>Low  Fat</v>
      </c>
      <c r="P1684">
        <f t="shared" si="133"/>
        <v>9</v>
      </c>
      <c r="Q1684">
        <f t="shared" ca="1" si="134"/>
        <v>17</v>
      </c>
      <c r="R1684" t="str">
        <f>IFERROR(VLOOKUP(J1684,#REF!, 2,0),"Unknown")</f>
        <v>Unknown</v>
      </c>
    </row>
    <row r="1685" spans="1:18" ht="12.5" x14ac:dyDescent="0.25">
      <c r="A1685" s="1" t="s">
        <v>662</v>
      </c>
      <c r="B1685" s="1">
        <v>18.850000000000001</v>
      </c>
      <c r="C1685" s="1" t="s">
        <v>13</v>
      </c>
      <c r="D1685" s="7">
        <v>0.142443405</v>
      </c>
      <c r="E1685" s="1" t="s">
        <v>75</v>
      </c>
      <c r="F1685" s="4">
        <v>170.41319999999999</v>
      </c>
      <c r="G1685" s="1" t="s">
        <v>47</v>
      </c>
      <c r="H1685" s="1">
        <v>2007</v>
      </c>
      <c r="J1685" s="1" t="s">
        <v>45</v>
      </c>
      <c r="K1685" s="1" t="s">
        <v>18</v>
      </c>
      <c r="L1685" s="4">
        <v>4396.9431999999997</v>
      </c>
      <c r="M1685">
        <f t="shared" si="130"/>
        <v>18.850000000000001</v>
      </c>
      <c r="N1685" t="str">
        <f t="shared" si="131"/>
        <v>Small</v>
      </c>
      <c r="O1685" t="str">
        <f t="shared" si="132"/>
        <v>Low  Fat</v>
      </c>
      <c r="P1685">
        <f t="shared" si="133"/>
        <v>26</v>
      </c>
      <c r="Q1685">
        <f t="shared" ca="1" si="134"/>
        <v>19</v>
      </c>
      <c r="R1685" t="str">
        <f>IFERROR(VLOOKUP(J1685,#REF!, 2,0),"Unknown")</f>
        <v>Unknown</v>
      </c>
    </row>
    <row r="1686" spans="1:18" ht="12.5" x14ac:dyDescent="0.25">
      <c r="A1686" s="1" t="s">
        <v>662</v>
      </c>
      <c r="B1686" s="1">
        <v>18.850000000000001</v>
      </c>
      <c r="C1686" s="1" t="s">
        <v>13</v>
      </c>
      <c r="D1686" s="7">
        <v>0.14161543600000001</v>
      </c>
      <c r="E1686" s="1" t="s">
        <v>75</v>
      </c>
      <c r="F1686" s="4">
        <v>169.01320000000001</v>
      </c>
      <c r="G1686" s="1" t="s">
        <v>62</v>
      </c>
      <c r="H1686" s="1">
        <v>2004</v>
      </c>
      <c r="I1686" s="1" t="s">
        <v>51</v>
      </c>
      <c r="J1686" s="1" t="s">
        <v>45</v>
      </c>
      <c r="K1686" s="1" t="s">
        <v>18</v>
      </c>
      <c r="L1686" s="4">
        <v>1860.2452000000001</v>
      </c>
      <c r="M1686">
        <f t="shared" si="130"/>
        <v>18.850000000000001</v>
      </c>
      <c r="N1686" t="str">
        <f t="shared" si="131"/>
        <v>Small</v>
      </c>
      <c r="O1686" t="str">
        <f t="shared" si="132"/>
        <v>Low  Fat</v>
      </c>
      <c r="P1686">
        <f t="shared" si="133"/>
        <v>11</v>
      </c>
      <c r="Q1686">
        <f t="shared" ca="1" si="134"/>
        <v>22</v>
      </c>
      <c r="R1686" t="str">
        <f>IFERROR(VLOOKUP(J1686,#REF!, 2,0),"Unknown")</f>
        <v>Unknown</v>
      </c>
    </row>
    <row r="1687" spans="1:18" ht="12.5" x14ac:dyDescent="0.25">
      <c r="A1687" s="1" t="s">
        <v>662</v>
      </c>
      <c r="B1687" s="1">
        <v>18.850000000000001</v>
      </c>
      <c r="C1687" s="1" t="s">
        <v>13</v>
      </c>
      <c r="D1687" s="7">
        <v>0.14186243500000001</v>
      </c>
      <c r="E1687" s="1" t="s">
        <v>75</v>
      </c>
      <c r="F1687" s="4">
        <v>171.01320000000001</v>
      </c>
      <c r="G1687" s="1" t="s">
        <v>15</v>
      </c>
      <c r="H1687" s="1">
        <v>1999</v>
      </c>
      <c r="I1687" s="1" t="s">
        <v>16</v>
      </c>
      <c r="J1687" s="1" t="s">
        <v>17</v>
      </c>
      <c r="K1687" s="1" t="s">
        <v>18</v>
      </c>
      <c r="L1687" s="4">
        <v>4396.9431999999997</v>
      </c>
      <c r="M1687">
        <f t="shared" si="130"/>
        <v>18.850000000000001</v>
      </c>
      <c r="N1687" t="str">
        <f t="shared" si="131"/>
        <v>Medium</v>
      </c>
      <c r="O1687" t="str">
        <f t="shared" si="132"/>
        <v>Low  Fat</v>
      </c>
      <c r="P1687">
        <f t="shared" si="133"/>
        <v>26</v>
      </c>
      <c r="Q1687">
        <f t="shared" ca="1" si="134"/>
        <v>27</v>
      </c>
      <c r="R1687" t="str">
        <f>IFERROR(VLOOKUP(J1687,#REF!, 2,0),"Unknown")</f>
        <v>Unknown</v>
      </c>
    </row>
    <row r="1688" spans="1:18" ht="12.5" x14ac:dyDescent="0.25">
      <c r="A1688" s="1" t="s">
        <v>739</v>
      </c>
      <c r="B1688" s="1">
        <v>11.15</v>
      </c>
      <c r="C1688" s="1" t="s">
        <v>13</v>
      </c>
      <c r="D1688" s="7">
        <v>0.120139206</v>
      </c>
      <c r="E1688" s="1" t="s">
        <v>14</v>
      </c>
      <c r="F1688" s="4">
        <v>45.074399999999997</v>
      </c>
      <c r="G1688" s="1" t="s">
        <v>15</v>
      </c>
      <c r="H1688" s="1">
        <v>1999</v>
      </c>
      <c r="I1688" s="1" t="s">
        <v>16</v>
      </c>
      <c r="J1688" s="1" t="s">
        <v>17</v>
      </c>
      <c r="K1688" s="1" t="s">
        <v>18</v>
      </c>
      <c r="L1688" s="4">
        <v>452.74400000000003</v>
      </c>
      <c r="M1688">
        <f t="shared" si="130"/>
        <v>11.15</v>
      </c>
      <c r="N1688" t="str">
        <f t="shared" si="131"/>
        <v>Medium</v>
      </c>
      <c r="O1688" t="str">
        <f t="shared" si="132"/>
        <v>Low  Fat</v>
      </c>
      <c r="P1688">
        <f t="shared" si="133"/>
        <v>10</v>
      </c>
      <c r="Q1688">
        <f t="shared" ca="1" si="134"/>
        <v>27</v>
      </c>
      <c r="R1688" t="str">
        <f>IFERROR(VLOOKUP(J1688,#REF!, 2,0),"Unknown")</f>
        <v>Unknown</v>
      </c>
    </row>
    <row r="1689" spans="1:18" ht="12.5" x14ac:dyDescent="0.25">
      <c r="A1689" s="1" t="s">
        <v>739</v>
      </c>
      <c r="B1689" s="1">
        <v>11.15</v>
      </c>
      <c r="C1689" s="1" t="s">
        <v>72</v>
      </c>
      <c r="D1689" s="7">
        <v>0.119852889</v>
      </c>
      <c r="E1689" s="1" t="s">
        <v>14</v>
      </c>
      <c r="F1689" s="4">
        <v>44.974400000000003</v>
      </c>
      <c r="G1689" s="1" t="s">
        <v>33</v>
      </c>
      <c r="H1689" s="1">
        <v>1987</v>
      </c>
      <c r="I1689" s="1" t="s">
        <v>34</v>
      </c>
      <c r="J1689" s="1" t="s">
        <v>23</v>
      </c>
      <c r="K1689" s="1" t="s">
        <v>18</v>
      </c>
      <c r="L1689" s="4">
        <v>498.01839999999999</v>
      </c>
      <c r="M1689">
        <f t="shared" si="130"/>
        <v>11.15</v>
      </c>
      <c r="N1689" t="str">
        <f t="shared" si="131"/>
        <v>High</v>
      </c>
      <c r="O1689" t="str">
        <f t="shared" si="132"/>
        <v>Low  Fat</v>
      </c>
      <c r="P1689">
        <f t="shared" si="133"/>
        <v>11</v>
      </c>
      <c r="Q1689">
        <f t="shared" ca="1" si="134"/>
        <v>39</v>
      </c>
      <c r="R1689" t="str">
        <f>IFERROR(VLOOKUP(J1689,#REF!, 2,0),"Unknown")</f>
        <v>Unknown</v>
      </c>
    </row>
    <row r="1690" spans="1:18" ht="12.5" x14ac:dyDescent="0.25">
      <c r="A1690" s="1" t="s">
        <v>739</v>
      </c>
      <c r="B1690" s="1">
        <v>11.15</v>
      </c>
      <c r="C1690" s="1" t="s">
        <v>13</v>
      </c>
      <c r="D1690" s="7">
        <v>0</v>
      </c>
      <c r="E1690" s="1" t="s">
        <v>14</v>
      </c>
      <c r="F1690" s="4">
        <v>44.7744</v>
      </c>
      <c r="G1690" s="1" t="s">
        <v>44</v>
      </c>
      <c r="H1690" s="1">
        <v>2002</v>
      </c>
      <c r="J1690" s="1" t="s">
        <v>45</v>
      </c>
      <c r="K1690" s="1" t="s">
        <v>18</v>
      </c>
      <c r="L1690" s="4">
        <v>181.0976</v>
      </c>
      <c r="M1690">
        <f t="shared" si="130"/>
        <v>11.15</v>
      </c>
      <c r="N1690" t="str">
        <f t="shared" si="131"/>
        <v>Small</v>
      </c>
      <c r="O1690" t="str">
        <f t="shared" si="132"/>
        <v>Low  Fat</v>
      </c>
      <c r="P1690">
        <f t="shared" si="133"/>
        <v>4</v>
      </c>
      <c r="Q1690">
        <f t="shared" ca="1" si="134"/>
        <v>24</v>
      </c>
      <c r="R1690" t="str">
        <f>IFERROR(VLOOKUP(J1690,#REF!, 2,0),"Unknown")</f>
        <v>Unknown</v>
      </c>
    </row>
    <row r="1691" spans="1:18" ht="12.5" x14ac:dyDescent="0.25">
      <c r="A1691" s="1" t="s">
        <v>739</v>
      </c>
      <c r="C1691" s="1" t="s">
        <v>13</v>
      </c>
      <c r="D1691" s="7">
        <v>0.119371835</v>
      </c>
      <c r="E1691" s="1" t="s">
        <v>14</v>
      </c>
      <c r="F1691" s="4">
        <v>45.2744</v>
      </c>
      <c r="G1691" s="1" t="s">
        <v>40</v>
      </c>
      <c r="H1691" s="1">
        <v>1985</v>
      </c>
      <c r="I1691" s="1" t="s">
        <v>16</v>
      </c>
      <c r="J1691" s="1" t="s">
        <v>23</v>
      </c>
      <c r="K1691" s="1" t="s">
        <v>41</v>
      </c>
      <c r="L1691" s="4">
        <v>905.48800000000006</v>
      </c>
      <c r="M1691">
        <f t="shared" si="130"/>
        <v>12.857645184136201</v>
      </c>
      <c r="N1691" t="str">
        <f t="shared" si="131"/>
        <v>Medium</v>
      </c>
      <c r="O1691" t="str">
        <f t="shared" si="132"/>
        <v>Low  Fat</v>
      </c>
      <c r="P1691">
        <f t="shared" si="133"/>
        <v>20</v>
      </c>
      <c r="Q1691">
        <f t="shared" ca="1" si="134"/>
        <v>41</v>
      </c>
      <c r="R1691" t="str">
        <f>IFERROR(VLOOKUP(J1691,#REF!, 2,0),"Unknown")</f>
        <v>Unknown</v>
      </c>
    </row>
    <row r="1692" spans="1:18" ht="12.5" x14ac:dyDescent="0.25">
      <c r="A1692" s="1" t="s">
        <v>739</v>
      </c>
      <c r="C1692" s="1" t="s">
        <v>72</v>
      </c>
      <c r="D1692" s="7">
        <v>0.210021713</v>
      </c>
      <c r="E1692" s="1" t="s">
        <v>14</v>
      </c>
      <c r="F1692" s="4">
        <v>44.2744</v>
      </c>
      <c r="G1692" s="1" t="s">
        <v>67</v>
      </c>
      <c r="H1692" s="1">
        <v>1985</v>
      </c>
      <c r="I1692" s="1" t="s">
        <v>51</v>
      </c>
      <c r="J1692" s="1" t="s">
        <v>17</v>
      </c>
      <c r="K1692" s="1" t="s">
        <v>30</v>
      </c>
      <c r="L1692" s="4">
        <v>90.5488</v>
      </c>
      <c r="M1692">
        <f t="shared" si="130"/>
        <v>12.857645184136201</v>
      </c>
      <c r="N1692" t="str">
        <f t="shared" si="131"/>
        <v>Small</v>
      </c>
      <c r="O1692" t="str">
        <f t="shared" si="132"/>
        <v>Low  Fat</v>
      </c>
      <c r="P1692">
        <f t="shared" si="133"/>
        <v>2</v>
      </c>
      <c r="Q1692">
        <f t="shared" ca="1" si="134"/>
        <v>41</v>
      </c>
      <c r="R1692" t="str">
        <f>IFERROR(VLOOKUP(J1692,#REF!, 2,0),"Unknown")</f>
        <v>Unknown</v>
      </c>
    </row>
    <row r="1693" spans="1:18" ht="12.5" x14ac:dyDescent="0.25">
      <c r="A1693" s="1" t="s">
        <v>739</v>
      </c>
      <c r="B1693" s="1">
        <v>11.15</v>
      </c>
      <c r="C1693" s="1" t="s">
        <v>92</v>
      </c>
      <c r="D1693" s="7">
        <v>0.11993002899999999</v>
      </c>
      <c r="E1693" s="1" t="s">
        <v>14</v>
      </c>
      <c r="F1693" s="4">
        <v>44.2744</v>
      </c>
      <c r="G1693" s="1" t="s">
        <v>62</v>
      </c>
      <c r="H1693" s="1">
        <v>2004</v>
      </c>
      <c r="I1693" s="1" t="s">
        <v>51</v>
      </c>
      <c r="J1693" s="1" t="s">
        <v>45</v>
      </c>
      <c r="K1693" s="1" t="s">
        <v>18</v>
      </c>
      <c r="L1693" s="4">
        <v>588.56719999999996</v>
      </c>
      <c r="M1693">
        <f t="shared" si="130"/>
        <v>11.15</v>
      </c>
      <c r="N1693" t="str">
        <f t="shared" si="131"/>
        <v>Small</v>
      </c>
      <c r="O1693" t="str">
        <f t="shared" si="132"/>
        <v>Low  Fat</v>
      </c>
      <c r="P1693">
        <f t="shared" si="133"/>
        <v>13</v>
      </c>
      <c r="Q1693">
        <f t="shared" ca="1" si="134"/>
        <v>22</v>
      </c>
      <c r="R1693" t="str">
        <f>IFERROR(VLOOKUP(J1693,#REF!, 2,0),"Unknown")</f>
        <v>Unknown</v>
      </c>
    </row>
    <row r="1694" spans="1:18" ht="12.5" x14ac:dyDescent="0.25">
      <c r="A1694" s="1" t="s">
        <v>987</v>
      </c>
      <c r="B1694" s="1">
        <v>18.25</v>
      </c>
      <c r="C1694" s="1" t="s">
        <v>20</v>
      </c>
      <c r="D1694" s="7">
        <v>0.184041545</v>
      </c>
      <c r="E1694" s="1" t="s">
        <v>14</v>
      </c>
      <c r="F1694" s="4">
        <v>110.157</v>
      </c>
      <c r="G1694" s="1" t="s">
        <v>22</v>
      </c>
      <c r="H1694" s="1">
        <v>2009</v>
      </c>
      <c r="I1694" s="1" t="s">
        <v>16</v>
      </c>
      <c r="J1694" s="1" t="s">
        <v>23</v>
      </c>
      <c r="K1694" s="1" t="s">
        <v>24</v>
      </c>
      <c r="L1694" s="4">
        <v>1867.569</v>
      </c>
      <c r="M1694">
        <f t="shared" si="130"/>
        <v>18.25</v>
      </c>
      <c r="N1694" t="str">
        <f t="shared" si="131"/>
        <v>Medium</v>
      </c>
      <c r="O1694" t="str">
        <f t="shared" si="132"/>
        <v>Regular</v>
      </c>
      <c r="P1694">
        <f t="shared" si="133"/>
        <v>17</v>
      </c>
      <c r="Q1694">
        <f t="shared" ca="1" si="134"/>
        <v>17</v>
      </c>
      <c r="R1694" t="str">
        <f>IFERROR(VLOOKUP(J1694,#REF!, 2,0),"Unknown")</f>
        <v>Unknown</v>
      </c>
    </row>
    <row r="1695" spans="1:18" ht="12.5" x14ac:dyDescent="0.25">
      <c r="A1695" s="1" t="s">
        <v>987</v>
      </c>
      <c r="C1695" s="1" t="s">
        <v>20</v>
      </c>
      <c r="D1695" s="7">
        <v>0.18240726600000001</v>
      </c>
      <c r="E1695" s="1" t="s">
        <v>14</v>
      </c>
      <c r="F1695" s="4">
        <v>109.157</v>
      </c>
      <c r="G1695" s="1" t="s">
        <v>40</v>
      </c>
      <c r="H1695" s="1">
        <v>1985</v>
      </c>
      <c r="I1695" s="1" t="s">
        <v>16</v>
      </c>
      <c r="J1695" s="1" t="s">
        <v>23</v>
      </c>
      <c r="K1695" s="1" t="s">
        <v>41</v>
      </c>
      <c r="L1695" s="4">
        <v>1867.569</v>
      </c>
      <c r="M1695">
        <f t="shared" si="130"/>
        <v>12.857645184136201</v>
      </c>
      <c r="N1695" t="str">
        <f t="shared" si="131"/>
        <v>Medium</v>
      </c>
      <c r="O1695" t="str">
        <f t="shared" si="132"/>
        <v>Regular</v>
      </c>
      <c r="P1695">
        <f t="shared" si="133"/>
        <v>17</v>
      </c>
      <c r="Q1695">
        <f t="shared" ca="1" si="134"/>
        <v>41</v>
      </c>
      <c r="R1695" t="str">
        <f>IFERROR(VLOOKUP(J1695,#REF!, 2,0),"Unknown")</f>
        <v>Unknown</v>
      </c>
    </row>
    <row r="1696" spans="1:18" ht="12.5" x14ac:dyDescent="0.25">
      <c r="A1696" s="1" t="s">
        <v>987</v>
      </c>
      <c r="B1696" s="1">
        <v>18.25</v>
      </c>
      <c r="C1696" s="1" t="s">
        <v>20</v>
      </c>
      <c r="D1696" s="7">
        <v>0.18329487999999999</v>
      </c>
      <c r="E1696" s="1" t="s">
        <v>14</v>
      </c>
      <c r="F1696" s="4">
        <v>111.657</v>
      </c>
      <c r="G1696" s="1" t="s">
        <v>50</v>
      </c>
      <c r="H1696" s="1">
        <v>1997</v>
      </c>
      <c r="I1696" s="1" t="s">
        <v>51</v>
      </c>
      <c r="J1696" s="1" t="s">
        <v>17</v>
      </c>
      <c r="K1696" s="1" t="s">
        <v>18</v>
      </c>
      <c r="L1696" s="4">
        <v>1537.998</v>
      </c>
      <c r="M1696">
        <f t="shared" si="130"/>
        <v>18.25</v>
      </c>
      <c r="N1696" t="str">
        <f t="shared" si="131"/>
        <v>Small</v>
      </c>
      <c r="O1696" t="str">
        <f t="shared" si="132"/>
        <v>Regular</v>
      </c>
      <c r="P1696">
        <f t="shared" si="133"/>
        <v>14</v>
      </c>
      <c r="Q1696">
        <f t="shared" ca="1" si="134"/>
        <v>29</v>
      </c>
      <c r="R1696" t="str">
        <f>IFERROR(VLOOKUP(J1696,#REF!, 2,0),"Unknown")</f>
        <v>Unknown</v>
      </c>
    </row>
    <row r="1697" spans="1:18" ht="12.5" x14ac:dyDescent="0.25">
      <c r="A1697" s="1" t="s">
        <v>987</v>
      </c>
      <c r="B1697" s="1">
        <v>18.25</v>
      </c>
      <c r="C1697" s="1" t="s">
        <v>20</v>
      </c>
      <c r="D1697" s="7">
        <v>0.183260221</v>
      </c>
      <c r="E1697" s="1" t="s">
        <v>14</v>
      </c>
      <c r="F1697" s="4">
        <v>108.557</v>
      </c>
      <c r="G1697" s="1" t="s">
        <v>62</v>
      </c>
      <c r="H1697" s="1">
        <v>2004</v>
      </c>
      <c r="I1697" s="1" t="s">
        <v>51</v>
      </c>
      <c r="J1697" s="1" t="s">
        <v>45</v>
      </c>
      <c r="K1697" s="1" t="s">
        <v>18</v>
      </c>
      <c r="L1697" s="4">
        <v>1208.4269999999999</v>
      </c>
      <c r="M1697">
        <f t="shared" si="130"/>
        <v>18.25</v>
      </c>
      <c r="N1697" t="str">
        <f t="shared" si="131"/>
        <v>Small</v>
      </c>
      <c r="O1697" t="str">
        <f t="shared" si="132"/>
        <v>Regular</v>
      </c>
      <c r="P1697">
        <f t="shared" si="133"/>
        <v>11</v>
      </c>
      <c r="Q1697">
        <f t="shared" ca="1" si="134"/>
        <v>22</v>
      </c>
      <c r="R1697" t="str">
        <f>IFERROR(VLOOKUP(J1697,#REF!, 2,0),"Unknown")</f>
        <v>Unknown</v>
      </c>
    </row>
    <row r="1698" spans="1:18" ht="12.5" x14ac:dyDescent="0.25">
      <c r="A1698" s="1" t="s">
        <v>987</v>
      </c>
      <c r="B1698" s="1">
        <v>18.25</v>
      </c>
      <c r="C1698" s="1" t="s">
        <v>20</v>
      </c>
      <c r="D1698" s="7">
        <v>0.18314234600000001</v>
      </c>
      <c r="E1698" s="1" t="s">
        <v>14</v>
      </c>
      <c r="F1698" s="4">
        <v>110.357</v>
      </c>
      <c r="G1698" s="1" t="s">
        <v>33</v>
      </c>
      <c r="H1698" s="1">
        <v>1987</v>
      </c>
      <c r="I1698" s="1" t="s">
        <v>34</v>
      </c>
      <c r="J1698" s="1" t="s">
        <v>23</v>
      </c>
      <c r="K1698" s="1" t="s">
        <v>18</v>
      </c>
      <c r="L1698" s="4">
        <v>2087.2829999999999</v>
      </c>
      <c r="M1698">
        <f t="shared" si="130"/>
        <v>18.25</v>
      </c>
      <c r="N1698" t="str">
        <f t="shared" si="131"/>
        <v>High</v>
      </c>
      <c r="O1698" t="str">
        <f t="shared" si="132"/>
        <v>Regular</v>
      </c>
      <c r="P1698">
        <f t="shared" si="133"/>
        <v>19</v>
      </c>
      <c r="Q1698">
        <f t="shared" ca="1" si="134"/>
        <v>39</v>
      </c>
      <c r="R1698" t="str">
        <f>IFERROR(VLOOKUP(J1698,#REF!, 2,0),"Unknown")</f>
        <v>Unknown</v>
      </c>
    </row>
    <row r="1699" spans="1:18" ht="12.5" x14ac:dyDescent="0.25">
      <c r="A1699" s="1" t="s">
        <v>987</v>
      </c>
      <c r="B1699" s="1">
        <v>18.25</v>
      </c>
      <c r="C1699" s="1" t="s">
        <v>20</v>
      </c>
      <c r="D1699" s="7">
        <v>0.18357985399999999</v>
      </c>
      <c r="E1699" s="1" t="s">
        <v>14</v>
      </c>
      <c r="F1699" s="4">
        <v>110.857</v>
      </c>
      <c r="G1699" s="1" t="s">
        <v>15</v>
      </c>
      <c r="H1699" s="1">
        <v>1999</v>
      </c>
      <c r="I1699" s="1" t="s">
        <v>16</v>
      </c>
      <c r="J1699" s="1" t="s">
        <v>17</v>
      </c>
      <c r="K1699" s="1" t="s">
        <v>18</v>
      </c>
      <c r="L1699" s="4">
        <v>1977.4259999999999</v>
      </c>
      <c r="M1699">
        <f t="shared" si="130"/>
        <v>18.25</v>
      </c>
      <c r="N1699" t="str">
        <f t="shared" si="131"/>
        <v>Medium</v>
      </c>
      <c r="O1699" t="str">
        <f t="shared" si="132"/>
        <v>Regular</v>
      </c>
      <c r="P1699">
        <f t="shared" si="133"/>
        <v>18</v>
      </c>
      <c r="Q1699">
        <f t="shared" ca="1" si="134"/>
        <v>27</v>
      </c>
      <c r="R1699" t="str">
        <f>IFERROR(VLOOKUP(J1699,#REF!, 2,0),"Unknown")</f>
        <v>Unknown</v>
      </c>
    </row>
    <row r="1700" spans="1:18" ht="12.5" x14ac:dyDescent="0.25">
      <c r="A1700" s="1" t="s">
        <v>1161</v>
      </c>
      <c r="B1700" s="1">
        <v>16.2</v>
      </c>
      <c r="C1700" s="1" t="s">
        <v>13</v>
      </c>
      <c r="D1700" s="7">
        <v>4.4291250999999997E-2</v>
      </c>
      <c r="E1700" s="1" t="s">
        <v>43</v>
      </c>
      <c r="F1700" s="4">
        <v>43.345399999999998</v>
      </c>
      <c r="G1700" s="1" t="s">
        <v>15</v>
      </c>
      <c r="H1700" s="1">
        <v>1999</v>
      </c>
      <c r="I1700" s="1" t="s">
        <v>16</v>
      </c>
      <c r="J1700" s="1" t="s">
        <v>17</v>
      </c>
      <c r="K1700" s="1" t="s">
        <v>18</v>
      </c>
      <c r="L1700" s="4">
        <v>503.34480000000002</v>
      </c>
      <c r="M1700">
        <f t="shared" si="130"/>
        <v>16.2</v>
      </c>
      <c r="N1700" t="str">
        <f t="shared" si="131"/>
        <v>Medium</v>
      </c>
      <c r="O1700" t="str">
        <f t="shared" si="132"/>
        <v>Low  Fat</v>
      </c>
      <c r="P1700">
        <f t="shared" si="133"/>
        <v>12</v>
      </c>
      <c r="Q1700">
        <f t="shared" ca="1" si="134"/>
        <v>27</v>
      </c>
      <c r="R1700" t="str">
        <f>IFERROR(VLOOKUP(J1700,#REF!, 2,0),"Unknown")</f>
        <v>Unknown</v>
      </c>
    </row>
    <row r="1701" spans="1:18" ht="12.5" x14ac:dyDescent="0.25">
      <c r="A1701" s="1" t="s">
        <v>1161</v>
      </c>
      <c r="C1701" s="1" t="s">
        <v>13</v>
      </c>
      <c r="D1701" s="7">
        <v>4.4008347000000003E-2</v>
      </c>
      <c r="E1701" s="1" t="s">
        <v>43</v>
      </c>
      <c r="F1701" s="4">
        <v>43.745399999999997</v>
      </c>
      <c r="G1701" s="1" t="s">
        <v>40</v>
      </c>
      <c r="H1701" s="1">
        <v>1985</v>
      </c>
      <c r="I1701" s="1" t="s">
        <v>16</v>
      </c>
      <c r="J1701" s="1" t="s">
        <v>23</v>
      </c>
      <c r="K1701" s="1" t="s">
        <v>41</v>
      </c>
      <c r="L1701" s="4">
        <v>671.12639999999999</v>
      </c>
      <c r="M1701">
        <f t="shared" si="130"/>
        <v>12.857645184136201</v>
      </c>
      <c r="N1701" t="str">
        <f t="shared" si="131"/>
        <v>Medium</v>
      </c>
      <c r="O1701" t="str">
        <f t="shared" si="132"/>
        <v>Low  Fat</v>
      </c>
      <c r="P1701">
        <f t="shared" si="133"/>
        <v>15</v>
      </c>
      <c r="Q1701">
        <f t="shared" ca="1" si="134"/>
        <v>41</v>
      </c>
      <c r="R1701" t="str">
        <f>IFERROR(VLOOKUP(J1701,#REF!, 2,0),"Unknown")</f>
        <v>Unknown</v>
      </c>
    </row>
    <row r="1702" spans="1:18" ht="12.5" x14ac:dyDescent="0.25">
      <c r="A1702" s="1" t="s">
        <v>1161</v>
      </c>
      <c r="C1702" s="1" t="s">
        <v>13</v>
      </c>
      <c r="D1702" s="7">
        <v>7.7427883000000003E-2</v>
      </c>
      <c r="E1702" s="1" t="s">
        <v>43</v>
      </c>
      <c r="F1702" s="4">
        <v>41.845399999999998</v>
      </c>
      <c r="G1702" s="1" t="s">
        <v>67</v>
      </c>
      <c r="H1702" s="1">
        <v>1985</v>
      </c>
      <c r="I1702" s="1" t="s">
        <v>51</v>
      </c>
      <c r="J1702" s="1" t="s">
        <v>17</v>
      </c>
      <c r="K1702" s="1" t="s">
        <v>30</v>
      </c>
      <c r="L1702" s="4">
        <v>41.945399999999999</v>
      </c>
      <c r="M1702">
        <f t="shared" si="130"/>
        <v>12.857645184136201</v>
      </c>
      <c r="N1702" t="str">
        <f t="shared" si="131"/>
        <v>Small</v>
      </c>
      <c r="O1702" t="str">
        <f t="shared" si="132"/>
        <v>Low  Fat</v>
      </c>
      <c r="P1702">
        <f t="shared" si="133"/>
        <v>1</v>
      </c>
      <c r="Q1702">
        <f t="shared" ca="1" si="134"/>
        <v>41</v>
      </c>
      <c r="R1702" t="str">
        <f>IFERROR(VLOOKUP(J1702,#REF!, 2,0),"Unknown")</f>
        <v>Unknown</v>
      </c>
    </row>
    <row r="1703" spans="1:18" ht="12.5" x14ac:dyDescent="0.25">
      <c r="A1703" s="1" t="s">
        <v>1161</v>
      </c>
      <c r="B1703" s="1">
        <v>16.2</v>
      </c>
      <c r="C1703" s="1" t="s">
        <v>13</v>
      </c>
      <c r="D1703" s="7">
        <v>7.4019393000000003E-2</v>
      </c>
      <c r="E1703" s="1" t="s">
        <v>43</v>
      </c>
      <c r="F1703" s="4">
        <v>41.745399999999997</v>
      </c>
      <c r="G1703" s="1" t="s">
        <v>29</v>
      </c>
      <c r="H1703" s="1">
        <v>1998</v>
      </c>
      <c r="J1703" s="1" t="s">
        <v>23</v>
      </c>
      <c r="K1703" s="1" t="s">
        <v>30</v>
      </c>
      <c r="L1703" s="4">
        <v>83.890799999999999</v>
      </c>
      <c r="M1703">
        <f t="shared" si="130"/>
        <v>16.2</v>
      </c>
      <c r="N1703" t="str">
        <f t="shared" si="131"/>
        <v>Small</v>
      </c>
      <c r="O1703" t="str">
        <f t="shared" si="132"/>
        <v>Low  Fat</v>
      </c>
      <c r="P1703">
        <f t="shared" si="133"/>
        <v>2</v>
      </c>
      <c r="Q1703">
        <f t="shared" ca="1" si="134"/>
        <v>28</v>
      </c>
      <c r="R1703" t="str">
        <f>IFERROR(VLOOKUP(J1703,#REF!, 2,0),"Unknown")</f>
        <v>Unknown</v>
      </c>
    </row>
    <row r="1704" spans="1:18" ht="12.5" x14ac:dyDescent="0.25">
      <c r="A1704" s="1" t="s">
        <v>1161</v>
      </c>
      <c r="B1704" s="1">
        <v>16.2</v>
      </c>
      <c r="C1704" s="1" t="s">
        <v>13</v>
      </c>
      <c r="D1704" s="7">
        <v>4.4472637000000002E-2</v>
      </c>
      <c r="E1704" s="1" t="s">
        <v>43</v>
      </c>
      <c r="F1704" s="4">
        <v>43.345399999999998</v>
      </c>
      <c r="G1704" s="1" t="s">
        <v>47</v>
      </c>
      <c r="H1704" s="1">
        <v>2007</v>
      </c>
      <c r="J1704" s="1" t="s">
        <v>45</v>
      </c>
      <c r="K1704" s="1" t="s">
        <v>18</v>
      </c>
      <c r="L1704" s="4">
        <v>922.79880000000003</v>
      </c>
      <c r="M1704">
        <f t="shared" si="130"/>
        <v>16.2</v>
      </c>
      <c r="N1704" t="str">
        <f t="shared" si="131"/>
        <v>Small</v>
      </c>
      <c r="O1704" t="str">
        <f t="shared" si="132"/>
        <v>Low  Fat</v>
      </c>
      <c r="P1704">
        <f t="shared" si="133"/>
        <v>21</v>
      </c>
      <c r="Q1704">
        <f t="shared" ca="1" si="134"/>
        <v>19</v>
      </c>
      <c r="R1704" t="str">
        <f>IFERROR(VLOOKUP(J1704,#REF!, 2,0),"Unknown")</f>
        <v>Unknown</v>
      </c>
    </row>
    <row r="1705" spans="1:18" ht="12.5" x14ac:dyDescent="0.25">
      <c r="A1705" s="1" t="s">
        <v>1261</v>
      </c>
      <c r="B1705" s="1">
        <v>15.2</v>
      </c>
      <c r="C1705" s="1" t="s">
        <v>20</v>
      </c>
      <c r="D1705" s="7">
        <v>0.10420101900000001</v>
      </c>
      <c r="E1705" s="1" t="s">
        <v>28</v>
      </c>
      <c r="F1705" s="4">
        <v>176.50540000000001</v>
      </c>
      <c r="G1705" s="1" t="s">
        <v>22</v>
      </c>
      <c r="H1705" s="1">
        <v>2009</v>
      </c>
      <c r="I1705" s="1" t="s">
        <v>16</v>
      </c>
      <c r="J1705" s="1" t="s">
        <v>23</v>
      </c>
      <c r="K1705" s="1" t="s">
        <v>24</v>
      </c>
      <c r="L1705" s="4">
        <v>2976.7918</v>
      </c>
      <c r="M1705">
        <f t="shared" si="130"/>
        <v>15.2</v>
      </c>
      <c r="N1705" t="str">
        <f t="shared" si="131"/>
        <v>Medium</v>
      </c>
      <c r="O1705" t="str">
        <f t="shared" si="132"/>
        <v>Regular</v>
      </c>
      <c r="P1705">
        <f t="shared" si="133"/>
        <v>17</v>
      </c>
      <c r="Q1705">
        <f t="shared" ca="1" si="134"/>
        <v>17</v>
      </c>
      <c r="R1705" t="str">
        <f>IFERROR(VLOOKUP(J1705,#REF!, 2,0),"Unknown")</f>
        <v>Unknown</v>
      </c>
    </row>
    <row r="1706" spans="1:18" ht="12.5" x14ac:dyDescent="0.25">
      <c r="A1706" s="1" t="s">
        <v>1261</v>
      </c>
      <c r="B1706" s="1">
        <v>15.2</v>
      </c>
      <c r="C1706" s="1" t="s">
        <v>20</v>
      </c>
      <c r="D1706" s="7">
        <v>0.17370354900000001</v>
      </c>
      <c r="E1706" s="1" t="s">
        <v>28</v>
      </c>
      <c r="F1706" s="4">
        <v>175.80539999999999</v>
      </c>
      <c r="G1706" s="1" t="s">
        <v>29</v>
      </c>
      <c r="H1706" s="1">
        <v>1998</v>
      </c>
      <c r="J1706" s="1" t="s">
        <v>23</v>
      </c>
      <c r="K1706" s="1" t="s">
        <v>30</v>
      </c>
      <c r="L1706" s="4">
        <v>1050.6324</v>
      </c>
      <c r="M1706">
        <f t="shared" si="130"/>
        <v>15.2</v>
      </c>
      <c r="N1706" t="str">
        <f t="shared" si="131"/>
        <v>Small</v>
      </c>
      <c r="O1706" t="str">
        <f t="shared" si="132"/>
        <v>Regular</v>
      </c>
      <c r="P1706">
        <f t="shared" si="133"/>
        <v>6</v>
      </c>
      <c r="Q1706">
        <f t="shared" ca="1" si="134"/>
        <v>28</v>
      </c>
      <c r="R1706" t="str">
        <f>IFERROR(VLOOKUP(J1706,#REF!, 2,0),"Unknown")</f>
        <v>Unknown</v>
      </c>
    </row>
    <row r="1707" spans="1:18" ht="12.5" x14ac:dyDescent="0.25">
      <c r="A1707" s="1" t="s">
        <v>1261</v>
      </c>
      <c r="B1707" s="1">
        <v>15.2</v>
      </c>
      <c r="C1707" s="1" t="s">
        <v>20</v>
      </c>
      <c r="D1707" s="7">
        <v>0.103988736</v>
      </c>
      <c r="E1707" s="1" t="s">
        <v>28</v>
      </c>
      <c r="F1707" s="4">
        <v>177.00540000000001</v>
      </c>
      <c r="G1707" s="1" t="s">
        <v>44</v>
      </c>
      <c r="H1707" s="1">
        <v>2002</v>
      </c>
      <c r="J1707" s="1" t="s">
        <v>45</v>
      </c>
      <c r="K1707" s="1" t="s">
        <v>18</v>
      </c>
      <c r="L1707" s="4">
        <v>3677.2134000000001</v>
      </c>
      <c r="M1707">
        <f t="shared" si="130"/>
        <v>15.2</v>
      </c>
      <c r="N1707" t="str">
        <f t="shared" si="131"/>
        <v>Small</v>
      </c>
      <c r="O1707" t="str">
        <f t="shared" si="132"/>
        <v>Regular</v>
      </c>
      <c r="P1707">
        <f t="shared" si="133"/>
        <v>21</v>
      </c>
      <c r="Q1707">
        <f t="shared" ca="1" si="134"/>
        <v>24</v>
      </c>
      <c r="R1707" t="str">
        <f>IFERROR(VLOOKUP(J1707,#REF!, 2,0),"Unknown")</f>
        <v>Unknown</v>
      </c>
    </row>
    <row r="1708" spans="1:18" ht="12.5" x14ac:dyDescent="0.25">
      <c r="A1708" s="1" t="s">
        <v>1261</v>
      </c>
      <c r="B1708" s="1">
        <v>15.2</v>
      </c>
      <c r="C1708" s="1" t="s">
        <v>20</v>
      </c>
      <c r="D1708" s="7">
        <v>0.103758647</v>
      </c>
      <c r="E1708" s="1" t="s">
        <v>28</v>
      </c>
      <c r="F1708" s="4">
        <v>177.00540000000001</v>
      </c>
      <c r="G1708" s="1" t="s">
        <v>62</v>
      </c>
      <c r="H1708" s="1">
        <v>2004</v>
      </c>
      <c r="I1708" s="1" t="s">
        <v>51</v>
      </c>
      <c r="J1708" s="1" t="s">
        <v>45</v>
      </c>
      <c r="K1708" s="1" t="s">
        <v>18</v>
      </c>
      <c r="L1708" s="4">
        <v>2976.7918</v>
      </c>
      <c r="M1708">
        <f t="shared" si="130"/>
        <v>15.2</v>
      </c>
      <c r="N1708" t="str">
        <f t="shared" si="131"/>
        <v>Small</v>
      </c>
      <c r="O1708" t="str">
        <f t="shared" si="132"/>
        <v>Regular</v>
      </c>
      <c r="P1708">
        <f t="shared" si="133"/>
        <v>17</v>
      </c>
      <c r="Q1708">
        <f t="shared" ca="1" si="134"/>
        <v>22</v>
      </c>
      <c r="R1708" t="str">
        <f>IFERROR(VLOOKUP(J1708,#REF!, 2,0),"Unknown")</f>
        <v>Unknown</v>
      </c>
    </row>
    <row r="1709" spans="1:18" ht="12.5" x14ac:dyDescent="0.25">
      <c r="A1709" s="1" t="s">
        <v>1261</v>
      </c>
      <c r="B1709" s="1">
        <v>15.2</v>
      </c>
      <c r="C1709" s="1" t="s">
        <v>20</v>
      </c>
      <c r="D1709" s="7">
        <v>0.104365283</v>
      </c>
      <c r="E1709" s="1" t="s">
        <v>28</v>
      </c>
      <c r="F1709" s="4">
        <v>177.1054</v>
      </c>
      <c r="G1709" s="1" t="s">
        <v>47</v>
      </c>
      <c r="H1709" s="1">
        <v>2007</v>
      </c>
      <c r="J1709" s="1" t="s">
        <v>45</v>
      </c>
      <c r="K1709" s="1" t="s">
        <v>18</v>
      </c>
      <c r="L1709" s="4">
        <v>3151.8971999999999</v>
      </c>
      <c r="M1709">
        <f t="shared" si="130"/>
        <v>15.2</v>
      </c>
      <c r="N1709" t="str">
        <f t="shared" si="131"/>
        <v>Small</v>
      </c>
      <c r="O1709" t="str">
        <f t="shared" si="132"/>
        <v>Regular</v>
      </c>
      <c r="P1709">
        <f t="shared" si="133"/>
        <v>18</v>
      </c>
      <c r="Q1709">
        <f t="shared" ca="1" si="134"/>
        <v>19</v>
      </c>
      <c r="R1709" t="str">
        <f>IFERROR(VLOOKUP(J1709,#REF!, 2,0),"Unknown")</f>
        <v>Unknown</v>
      </c>
    </row>
    <row r="1710" spans="1:18" ht="12.5" x14ac:dyDescent="0.25">
      <c r="A1710" s="1" t="s">
        <v>1261</v>
      </c>
      <c r="B1710" s="1">
        <v>15.2</v>
      </c>
      <c r="C1710" s="1" t="s">
        <v>20</v>
      </c>
      <c r="D1710" s="7">
        <v>0.10377827000000001</v>
      </c>
      <c r="E1710" s="1" t="s">
        <v>28</v>
      </c>
      <c r="F1710" s="4">
        <v>175.6054</v>
      </c>
      <c r="G1710" s="1" t="s">
        <v>50</v>
      </c>
      <c r="H1710" s="1">
        <v>1997</v>
      </c>
      <c r="I1710" s="1" t="s">
        <v>51</v>
      </c>
      <c r="J1710" s="1" t="s">
        <v>17</v>
      </c>
      <c r="K1710" s="1" t="s">
        <v>18</v>
      </c>
      <c r="L1710" s="4">
        <v>2451.4756000000002</v>
      </c>
      <c r="M1710">
        <f t="shared" si="130"/>
        <v>15.2</v>
      </c>
      <c r="N1710" t="str">
        <f t="shared" si="131"/>
        <v>Small</v>
      </c>
      <c r="O1710" t="str">
        <f t="shared" si="132"/>
        <v>Regular</v>
      </c>
      <c r="P1710">
        <f t="shared" si="133"/>
        <v>14</v>
      </c>
      <c r="Q1710">
        <f t="shared" ca="1" si="134"/>
        <v>29</v>
      </c>
      <c r="R1710" t="str">
        <f>IFERROR(VLOOKUP(J1710,#REF!, 2,0),"Unknown")</f>
        <v>Unknown</v>
      </c>
    </row>
    <row r="1711" spans="1:18" ht="12.5" x14ac:dyDescent="0.25">
      <c r="A1711" s="1" t="s">
        <v>1002</v>
      </c>
      <c r="B1711" s="1">
        <v>18.100000000000001</v>
      </c>
      <c r="C1711" s="1" t="s">
        <v>13</v>
      </c>
      <c r="D1711" s="7">
        <v>2.2399591999999999E-2</v>
      </c>
      <c r="E1711" s="1" t="s">
        <v>28</v>
      </c>
      <c r="F1711" s="4">
        <v>96.009399999999999</v>
      </c>
      <c r="G1711" s="1" t="s">
        <v>50</v>
      </c>
      <c r="H1711" s="1">
        <v>1997</v>
      </c>
      <c r="I1711" s="1" t="s">
        <v>51</v>
      </c>
      <c r="J1711" s="1" t="s">
        <v>17</v>
      </c>
      <c r="K1711" s="1" t="s">
        <v>18</v>
      </c>
      <c r="L1711" s="4">
        <v>1808.9785999999999</v>
      </c>
      <c r="M1711">
        <f t="shared" si="130"/>
        <v>18.100000000000001</v>
      </c>
      <c r="N1711" t="str">
        <f t="shared" si="131"/>
        <v>Small</v>
      </c>
      <c r="O1711" t="str">
        <f t="shared" si="132"/>
        <v>Low  Fat</v>
      </c>
      <c r="P1711">
        <f t="shared" si="133"/>
        <v>19</v>
      </c>
      <c r="Q1711">
        <f t="shared" ca="1" si="134"/>
        <v>29</v>
      </c>
      <c r="R1711" t="str">
        <f>IFERROR(VLOOKUP(J1711,#REF!, 2,0),"Unknown")</f>
        <v>Unknown</v>
      </c>
    </row>
    <row r="1712" spans="1:18" ht="12.5" x14ac:dyDescent="0.25">
      <c r="A1712" s="1" t="s">
        <v>1002</v>
      </c>
      <c r="B1712" s="1">
        <v>18.100000000000001</v>
      </c>
      <c r="C1712" s="1" t="s">
        <v>13</v>
      </c>
      <c r="D1712" s="7">
        <v>3.7492325E-2</v>
      </c>
      <c r="E1712" s="1" t="s">
        <v>28</v>
      </c>
      <c r="F1712" s="4">
        <v>95.509399999999999</v>
      </c>
      <c r="G1712" s="1" t="s">
        <v>29</v>
      </c>
      <c r="H1712" s="1">
        <v>1998</v>
      </c>
      <c r="J1712" s="1" t="s">
        <v>23</v>
      </c>
      <c r="K1712" s="1" t="s">
        <v>30</v>
      </c>
      <c r="L1712" s="4">
        <v>95.209400000000002</v>
      </c>
      <c r="M1712">
        <f t="shared" si="130"/>
        <v>18.100000000000001</v>
      </c>
      <c r="N1712" t="str">
        <f t="shared" si="131"/>
        <v>Small</v>
      </c>
      <c r="O1712" t="str">
        <f t="shared" si="132"/>
        <v>Low  Fat</v>
      </c>
      <c r="P1712">
        <f t="shared" si="133"/>
        <v>1</v>
      </c>
      <c r="Q1712">
        <f t="shared" ca="1" si="134"/>
        <v>28</v>
      </c>
      <c r="R1712" t="str">
        <f>IFERROR(VLOOKUP(J1712,#REF!, 2,0),"Unknown")</f>
        <v>Unknown</v>
      </c>
    </row>
    <row r="1713" spans="1:18" ht="12.5" x14ac:dyDescent="0.25">
      <c r="A1713" s="1" t="s">
        <v>1002</v>
      </c>
      <c r="C1713" s="1" t="s">
        <v>13</v>
      </c>
      <c r="D1713" s="7">
        <v>2.2291121000000001E-2</v>
      </c>
      <c r="E1713" s="1" t="s">
        <v>28</v>
      </c>
      <c r="F1713" s="4">
        <v>93.609399999999994</v>
      </c>
      <c r="G1713" s="1" t="s">
        <v>40</v>
      </c>
      <c r="H1713" s="1">
        <v>1985</v>
      </c>
      <c r="I1713" s="1" t="s">
        <v>16</v>
      </c>
      <c r="J1713" s="1" t="s">
        <v>23</v>
      </c>
      <c r="K1713" s="1" t="s">
        <v>41</v>
      </c>
      <c r="L1713" s="4">
        <v>3713.1666</v>
      </c>
      <c r="M1713">
        <f t="shared" si="130"/>
        <v>12.857645184136201</v>
      </c>
      <c r="N1713" t="str">
        <f t="shared" si="131"/>
        <v>Medium</v>
      </c>
      <c r="O1713" t="str">
        <f t="shared" si="132"/>
        <v>Low  Fat</v>
      </c>
      <c r="P1713">
        <f t="shared" si="133"/>
        <v>40</v>
      </c>
      <c r="Q1713">
        <f t="shared" ca="1" si="134"/>
        <v>41</v>
      </c>
      <c r="R1713" t="str">
        <f>IFERROR(VLOOKUP(J1713,#REF!, 2,0),"Unknown")</f>
        <v>Unknown</v>
      </c>
    </row>
    <row r="1714" spans="1:18" ht="12.5" x14ac:dyDescent="0.25">
      <c r="A1714" s="1" t="s">
        <v>1002</v>
      </c>
      <c r="B1714" s="1">
        <v>18.100000000000001</v>
      </c>
      <c r="C1714" s="1" t="s">
        <v>92</v>
      </c>
      <c r="D1714" s="7">
        <v>2.2380951999999999E-2</v>
      </c>
      <c r="E1714" s="1" t="s">
        <v>28</v>
      </c>
      <c r="F1714" s="4">
        <v>93.609399999999994</v>
      </c>
      <c r="G1714" s="1" t="s">
        <v>33</v>
      </c>
      <c r="H1714" s="1">
        <v>1987</v>
      </c>
      <c r="I1714" s="1" t="s">
        <v>34</v>
      </c>
      <c r="J1714" s="1" t="s">
        <v>23</v>
      </c>
      <c r="K1714" s="1" t="s">
        <v>18</v>
      </c>
      <c r="L1714" s="4">
        <v>476.04700000000003</v>
      </c>
      <c r="M1714">
        <f t="shared" si="130"/>
        <v>18.100000000000001</v>
      </c>
      <c r="N1714" t="str">
        <f t="shared" si="131"/>
        <v>High</v>
      </c>
      <c r="O1714" t="str">
        <f t="shared" si="132"/>
        <v>Low  Fat</v>
      </c>
      <c r="P1714">
        <f t="shared" si="133"/>
        <v>5</v>
      </c>
      <c r="Q1714">
        <f t="shared" ca="1" si="134"/>
        <v>39</v>
      </c>
      <c r="R1714" t="str">
        <f>IFERROR(VLOOKUP(J1714,#REF!, 2,0),"Unknown")</f>
        <v>Unknown</v>
      </c>
    </row>
    <row r="1715" spans="1:18" ht="12.5" x14ac:dyDescent="0.25">
      <c r="A1715" s="1" t="s">
        <v>1002</v>
      </c>
      <c r="B1715" s="1">
        <v>18.100000000000001</v>
      </c>
      <c r="C1715" s="1" t="s">
        <v>13</v>
      </c>
      <c r="D1715" s="7">
        <v>2.2395357000000001E-2</v>
      </c>
      <c r="E1715" s="1" t="s">
        <v>28</v>
      </c>
      <c r="F1715" s="4">
        <v>96.509399999999999</v>
      </c>
      <c r="G1715" s="1" t="s">
        <v>62</v>
      </c>
      <c r="H1715" s="1">
        <v>2004</v>
      </c>
      <c r="I1715" s="1" t="s">
        <v>51</v>
      </c>
      <c r="J1715" s="1" t="s">
        <v>45</v>
      </c>
      <c r="K1715" s="1" t="s">
        <v>18</v>
      </c>
      <c r="L1715" s="4">
        <v>1332.9315999999999</v>
      </c>
      <c r="M1715">
        <f t="shared" si="130"/>
        <v>18.100000000000001</v>
      </c>
      <c r="N1715" t="str">
        <f t="shared" si="131"/>
        <v>Small</v>
      </c>
      <c r="O1715" t="str">
        <f t="shared" si="132"/>
        <v>Low  Fat</v>
      </c>
      <c r="P1715">
        <f t="shared" si="133"/>
        <v>14</v>
      </c>
      <c r="Q1715">
        <f t="shared" ca="1" si="134"/>
        <v>22</v>
      </c>
      <c r="R1715" t="str">
        <f>IFERROR(VLOOKUP(J1715,#REF!, 2,0),"Unknown")</f>
        <v>Unknown</v>
      </c>
    </row>
    <row r="1716" spans="1:18" ht="12.5" x14ac:dyDescent="0.25">
      <c r="A1716" s="1" t="s">
        <v>1002</v>
      </c>
      <c r="B1716" s="1">
        <v>18.100000000000001</v>
      </c>
      <c r="C1716" s="1" t="s">
        <v>13</v>
      </c>
      <c r="D1716" s="7">
        <v>2.2526292999999999E-2</v>
      </c>
      <c r="E1716" s="1" t="s">
        <v>28</v>
      </c>
      <c r="F1716" s="4">
        <v>95.009399999999999</v>
      </c>
      <c r="G1716" s="1" t="s">
        <v>47</v>
      </c>
      <c r="H1716" s="1">
        <v>2007</v>
      </c>
      <c r="J1716" s="1" t="s">
        <v>45</v>
      </c>
      <c r="K1716" s="1" t="s">
        <v>18</v>
      </c>
      <c r="L1716" s="4">
        <v>1713.7692</v>
      </c>
      <c r="M1716">
        <f t="shared" si="130"/>
        <v>18.100000000000001</v>
      </c>
      <c r="N1716" t="str">
        <f t="shared" si="131"/>
        <v>Small</v>
      </c>
      <c r="O1716" t="str">
        <f t="shared" si="132"/>
        <v>Low  Fat</v>
      </c>
      <c r="P1716">
        <f t="shared" si="133"/>
        <v>18</v>
      </c>
      <c r="Q1716">
        <f t="shared" ca="1" si="134"/>
        <v>19</v>
      </c>
      <c r="R1716" t="str">
        <f>IFERROR(VLOOKUP(J1716,#REF!, 2,0),"Unknown")</f>
        <v>Unknown</v>
      </c>
    </row>
    <row r="1717" spans="1:18" ht="12.5" x14ac:dyDescent="0.25">
      <c r="A1717" s="1" t="s">
        <v>1002</v>
      </c>
      <c r="B1717" s="1">
        <v>18.100000000000001</v>
      </c>
      <c r="C1717" s="1" t="s">
        <v>72</v>
      </c>
      <c r="D1717" s="7">
        <v>2.2434418000000001E-2</v>
      </c>
      <c r="E1717" s="1" t="s">
        <v>28</v>
      </c>
      <c r="F1717" s="4">
        <v>96.209400000000002</v>
      </c>
      <c r="G1717" s="1" t="s">
        <v>15</v>
      </c>
      <c r="H1717" s="1">
        <v>1999</v>
      </c>
      <c r="I1717" s="1" t="s">
        <v>16</v>
      </c>
      <c r="J1717" s="1" t="s">
        <v>17</v>
      </c>
      <c r="K1717" s="1" t="s">
        <v>18</v>
      </c>
      <c r="L1717" s="4">
        <v>952.09400000000005</v>
      </c>
      <c r="M1717">
        <f t="shared" si="130"/>
        <v>18.100000000000001</v>
      </c>
      <c r="N1717" t="str">
        <f t="shared" si="131"/>
        <v>Medium</v>
      </c>
      <c r="O1717" t="str">
        <f t="shared" si="132"/>
        <v>Low  Fat</v>
      </c>
      <c r="P1717">
        <f t="shared" si="133"/>
        <v>10</v>
      </c>
      <c r="Q1717">
        <f t="shared" ca="1" si="134"/>
        <v>27</v>
      </c>
      <c r="R1717" t="str">
        <f>IFERROR(VLOOKUP(J1717,#REF!, 2,0),"Unknown")</f>
        <v>Unknown</v>
      </c>
    </row>
    <row r="1718" spans="1:18" ht="12.5" x14ac:dyDescent="0.25">
      <c r="A1718" s="1" t="s">
        <v>127</v>
      </c>
      <c r="B1718" s="1">
        <v>7.76</v>
      </c>
      <c r="C1718" s="1" t="s">
        <v>13</v>
      </c>
      <c r="D1718" s="7">
        <v>5.9352241E-2</v>
      </c>
      <c r="E1718" s="1" t="s">
        <v>38</v>
      </c>
      <c r="F1718" s="4">
        <v>101.87</v>
      </c>
      <c r="G1718" s="1" t="s">
        <v>50</v>
      </c>
      <c r="H1718" s="1">
        <v>1997</v>
      </c>
      <c r="I1718" s="1" t="s">
        <v>51</v>
      </c>
      <c r="J1718" s="1" t="s">
        <v>17</v>
      </c>
      <c r="K1718" s="1" t="s">
        <v>18</v>
      </c>
      <c r="L1718" s="4">
        <v>1697.79</v>
      </c>
      <c r="M1718">
        <f t="shared" si="130"/>
        <v>7.76</v>
      </c>
      <c r="N1718" t="str">
        <f t="shared" si="131"/>
        <v>Small</v>
      </c>
      <c r="O1718" t="str">
        <f t="shared" si="132"/>
        <v>Low  Fat</v>
      </c>
      <c r="P1718">
        <f t="shared" si="133"/>
        <v>17</v>
      </c>
      <c r="Q1718">
        <f t="shared" ca="1" si="134"/>
        <v>29</v>
      </c>
      <c r="R1718" t="str">
        <f>IFERROR(VLOOKUP(J1718,#REF!, 2,0),"Unknown")</f>
        <v>Unknown</v>
      </c>
    </row>
    <row r="1719" spans="1:18" ht="12.5" x14ac:dyDescent="0.25">
      <c r="A1719" s="1" t="s">
        <v>127</v>
      </c>
      <c r="B1719" s="1">
        <v>7.76</v>
      </c>
      <c r="C1719" s="1" t="s">
        <v>13</v>
      </c>
      <c r="D1719" s="7">
        <v>5.9341019000000002E-2</v>
      </c>
      <c r="E1719" s="1" t="s">
        <v>38</v>
      </c>
      <c r="F1719" s="4">
        <v>99.77</v>
      </c>
      <c r="G1719" s="1" t="s">
        <v>62</v>
      </c>
      <c r="H1719" s="1">
        <v>2004</v>
      </c>
      <c r="I1719" s="1" t="s">
        <v>51</v>
      </c>
      <c r="J1719" s="1" t="s">
        <v>45</v>
      </c>
      <c r="K1719" s="1" t="s">
        <v>18</v>
      </c>
      <c r="L1719" s="4">
        <v>798.96</v>
      </c>
      <c r="M1719">
        <f t="shared" si="130"/>
        <v>7.76</v>
      </c>
      <c r="N1719" t="str">
        <f t="shared" si="131"/>
        <v>Small</v>
      </c>
      <c r="O1719" t="str">
        <f t="shared" si="132"/>
        <v>Low  Fat</v>
      </c>
      <c r="P1719">
        <f t="shared" si="133"/>
        <v>8</v>
      </c>
      <c r="Q1719">
        <f t="shared" ca="1" si="134"/>
        <v>22</v>
      </c>
      <c r="R1719" t="str">
        <f>IFERROR(VLOOKUP(J1719,#REF!, 2,0),"Unknown")</f>
        <v>Unknown</v>
      </c>
    </row>
    <row r="1720" spans="1:18" ht="12.5" x14ac:dyDescent="0.25">
      <c r="A1720" s="1" t="s">
        <v>127</v>
      </c>
      <c r="B1720" s="1">
        <v>7.76</v>
      </c>
      <c r="C1720" s="1" t="s">
        <v>92</v>
      </c>
      <c r="D1720" s="7">
        <v>5.9472609000000003E-2</v>
      </c>
      <c r="E1720" s="1" t="s">
        <v>38</v>
      </c>
      <c r="F1720" s="4">
        <v>98.77</v>
      </c>
      <c r="G1720" s="1" t="s">
        <v>44</v>
      </c>
      <c r="H1720" s="1">
        <v>2002</v>
      </c>
      <c r="J1720" s="1" t="s">
        <v>45</v>
      </c>
      <c r="K1720" s="1" t="s">
        <v>18</v>
      </c>
      <c r="L1720" s="4">
        <v>1298.31</v>
      </c>
      <c r="M1720">
        <f t="shared" si="130"/>
        <v>7.76</v>
      </c>
      <c r="N1720" t="str">
        <f t="shared" si="131"/>
        <v>Small</v>
      </c>
      <c r="O1720" t="str">
        <f t="shared" si="132"/>
        <v>Low  Fat</v>
      </c>
      <c r="P1720">
        <f t="shared" si="133"/>
        <v>13</v>
      </c>
      <c r="Q1720">
        <f t="shared" ca="1" si="134"/>
        <v>24</v>
      </c>
      <c r="R1720" t="str">
        <f>IFERROR(VLOOKUP(J1720,#REF!, 2,0),"Unknown")</f>
        <v>Unknown</v>
      </c>
    </row>
    <row r="1721" spans="1:18" ht="12.5" x14ac:dyDescent="0.25">
      <c r="A1721" s="1" t="s">
        <v>127</v>
      </c>
      <c r="C1721" s="1" t="s">
        <v>13</v>
      </c>
      <c r="D1721" s="7">
        <v>0.10391811300000001</v>
      </c>
      <c r="E1721" s="1" t="s">
        <v>38</v>
      </c>
      <c r="F1721" s="4">
        <v>100.67</v>
      </c>
      <c r="G1721" s="1" t="s">
        <v>67</v>
      </c>
      <c r="H1721" s="1">
        <v>1985</v>
      </c>
      <c r="I1721" s="1" t="s">
        <v>51</v>
      </c>
      <c r="J1721" s="1" t="s">
        <v>17</v>
      </c>
      <c r="K1721" s="1" t="s">
        <v>30</v>
      </c>
      <c r="L1721" s="4">
        <v>399.48</v>
      </c>
      <c r="M1721">
        <f t="shared" si="130"/>
        <v>12.857645184136201</v>
      </c>
      <c r="N1721" t="str">
        <f t="shared" si="131"/>
        <v>Small</v>
      </c>
      <c r="O1721" t="str">
        <f t="shared" si="132"/>
        <v>Low  Fat</v>
      </c>
      <c r="P1721">
        <f t="shared" si="133"/>
        <v>4</v>
      </c>
      <c r="Q1721">
        <f t="shared" ca="1" si="134"/>
        <v>41</v>
      </c>
      <c r="R1721" t="str">
        <f>IFERROR(VLOOKUP(J1721,#REF!, 2,0),"Unknown")</f>
        <v>Unknown</v>
      </c>
    </row>
    <row r="1722" spans="1:18" ht="12.5" x14ac:dyDescent="0.25">
      <c r="A1722" s="1" t="s">
        <v>127</v>
      </c>
      <c r="B1722" s="1">
        <v>7.76</v>
      </c>
      <c r="C1722" s="1" t="s">
        <v>13</v>
      </c>
      <c r="D1722" s="7">
        <v>5.9302849999999997E-2</v>
      </c>
      <c r="E1722" s="1" t="s">
        <v>38</v>
      </c>
      <c r="F1722" s="4">
        <v>98.77</v>
      </c>
      <c r="G1722" s="1" t="s">
        <v>33</v>
      </c>
      <c r="H1722" s="1">
        <v>1987</v>
      </c>
      <c r="I1722" s="1" t="s">
        <v>34</v>
      </c>
      <c r="J1722" s="1" t="s">
        <v>23</v>
      </c>
      <c r="K1722" s="1" t="s">
        <v>18</v>
      </c>
      <c r="L1722" s="4">
        <v>1697.79</v>
      </c>
      <c r="M1722">
        <f t="shared" si="130"/>
        <v>7.76</v>
      </c>
      <c r="N1722" t="str">
        <f t="shared" si="131"/>
        <v>High</v>
      </c>
      <c r="O1722" t="str">
        <f t="shared" si="132"/>
        <v>Low  Fat</v>
      </c>
      <c r="P1722">
        <f t="shared" si="133"/>
        <v>17</v>
      </c>
      <c r="Q1722">
        <f t="shared" ca="1" si="134"/>
        <v>39</v>
      </c>
      <c r="R1722" t="str">
        <f>IFERROR(VLOOKUP(J1722,#REF!, 2,0),"Unknown")</f>
        <v>Unknown</v>
      </c>
    </row>
    <row r="1723" spans="1:18" ht="12.5" x14ac:dyDescent="0.25">
      <c r="A1723" s="1" t="s">
        <v>127</v>
      </c>
      <c r="B1723" s="1">
        <v>7.76</v>
      </c>
      <c r="C1723" s="1" t="s">
        <v>13</v>
      </c>
      <c r="D1723" s="7">
        <v>5.9594016999999999E-2</v>
      </c>
      <c r="E1723" s="1" t="s">
        <v>38</v>
      </c>
      <c r="F1723" s="4">
        <v>99.67</v>
      </c>
      <c r="G1723" s="1" t="s">
        <v>22</v>
      </c>
      <c r="H1723" s="1">
        <v>2009</v>
      </c>
      <c r="I1723" s="1" t="s">
        <v>16</v>
      </c>
      <c r="J1723" s="1" t="s">
        <v>23</v>
      </c>
      <c r="K1723" s="1" t="s">
        <v>24</v>
      </c>
      <c r="L1723" s="4">
        <v>1897.53</v>
      </c>
      <c r="M1723">
        <f t="shared" si="130"/>
        <v>7.76</v>
      </c>
      <c r="N1723" t="str">
        <f t="shared" si="131"/>
        <v>Medium</v>
      </c>
      <c r="O1723" t="str">
        <f t="shared" si="132"/>
        <v>Low  Fat</v>
      </c>
      <c r="P1723">
        <f t="shared" si="133"/>
        <v>19</v>
      </c>
      <c r="Q1723">
        <f t="shared" ca="1" si="134"/>
        <v>17</v>
      </c>
      <c r="R1723" t="str">
        <f>IFERROR(VLOOKUP(J1723,#REF!, 2,0),"Unknown")</f>
        <v>Unknown</v>
      </c>
    </row>
    <row r="1724" spans="1:18" ht="12.5" x14ac:dyDescent="0.25">
      <c r="A1724" s="1" t="s">
        <v>785</v>
      </c>
      <c r="B1724" s="1">
        <v>10.5</v>
      </c>
      <c r="C1724" s="1" t="s">
        <v>20</v>
      </c>
      <c r="D1724" s="7">
        <v>6.6315023000000001E-2</v>
      </c>
      <c r="E1724" s="1" t="s">
        <v>119</v>
      </c>
      <c r="F1724" s="4">
        <v>78.296000000000006</v>
      </c>
      <c r="G1724" s="1" t="s">
        <v>44</v>
      </c>
      <c r="H1724" s="1">
        <v>2002</v>
      </c>
      <c r="J1724" s="1" t="s">
        <v>45</v>
      </c>
      <c r="K1724" s="1" t="s">
        <v>18</v>
      </c>
      <c r="L1724" s="4">
        <v>2157.192</v>
      </c>
      <c r="M1724">
        <f t="shared" si="130"/>
        <v>10.5</v>
      </c>
      <c r="N1724" t="str">
        <f t="shared" si="131"/>
        <v>Small</v>
      </c>
      <c r="O1724" t="str">
        <f t="shared" si="132"/>
        <v>Regular</v>
      </c>
      <c r="P1724">
        <f t="shared" si="133"/>
        <v>28</v>
      </c>
      <c r="Q1724">
        <f t="shared" ca="1" si="134"/>
        <v>24</v>
      </c>
      <c r="R1724" t="str">
        <f>IFERROR(VLOOKUP(J1724,#REF!, 2,0),"Unknown")</f>
        <v>Unknown</v>
      </c>
    </row>
    <row r="1725" spans="1:18" ht="12.5" x14ac:dyDescent="0.25">
      <c r="A1725" s="1" t="s">
        <v>785</v>
      </c>
      <c r="B1725" s="1">
        <v>10.5</v>
      </c>
      <c r="C1725" s="1" t="s">
        <v>20</v>
      </c>
      <c r="D1725" s="7">
        <v>6.6555152000000006E-2</v>
      </c>
      <c r="E1725" s="1" t="s">
        <v>119</v>
      </c>
      <c r="F1725" s="4">
        <v>80.896000000000001</v>
      </c>
      <c r="G1725" s="1" t="s">
        <v>47</v>
      </c>
      <c r="H1725" s="1">
        <v>2007</v>
      </c>
      <c r="J1725" s="1" t="s">
        <v>45</v>
      </c>
      <c r="K1725" s="1" t="s">
        <v>18</v>
      </c>
      <c r="L1725" s="4">
        <v>958.75199999999995</v>
      </c>
      <c r="M1725">
        <f t="shared" si="130"/>
        <v>10.5</v>
      </c>
      <c r="N1725" t="str">
        <f t="shared" si="131"/>
        <v>Small</v>
      </c>
      <c r="O1725" t="str">
        <f t="shared" si="132"/>
        <v>Regular</v>
      </c>
      <c r="P1725">
        <f t="shared" si="133"/>
        <v>12</v>
      </c>
      <c r="Q1725">
        <f t="shared" ca="1" si="134"/>
        <v>19</v>
      </c>
      <c r="R1725" t="str">
        <f>IFERROR(VLOOKUP(J1725,#REF!, 2,0),"Unknown")</f>
        <v>Unknown</v>
      </c>
    </row>
    <row r="1726" spans="1:18" ht="12.5" x14ac:dyDescent="0.25">
      <c r="A1726" s="1" t="s">
        <v>785</v>
      </c>
      <c r="C1726" s="1" t="s">
        <v>20</v>
      </c>
      <c r="D1726" s="7">
        <v>6.5860322999999998E-2</v>
      </c>
      <c r="E1726" s="1" t="s">
        <v>119</v>
      </c>
      <c r="F1726" s="4">
        <v>81.896000000000001</v>
      </c>
      <c r="G1726" s="1" t="s">
        <v>40</v>
      </c>
      <c r="H1726" s="1">
        <v>1985</v>
      </c>
      <c r="I1726" s="1" t="s">
        <v>16</v>
      </c>
      <c r="J1726" s="1" t="s">
        <v>23</v>
      </c>
      <c r="K1726" s="1" t="s">
        <v>41</v>
      </c>
      <c r="L1726" s="4">
        <v>1677.816</v>
      </c>
      <c r="M1726">
        <f t="shared" si="130"/>
        <v>12.857645184136201</v>
      </c>
      <c r="N1726" t="str">
        <f t="shared" si="131"/>
        <v>Medium</v>
      </c>
      <c r="O1726" t="str">
        <f t="shared" si="132"/>
        <v>Regular</v>
      </c>
      <c r="P1726">
        <f t="shared" si="133"/>
        <v>20</v>
      </c>
      <c r="Q1726">
        <f t="shared" ca="1" si="134"/>
        <v>41</v>
      </c>
      <c r="R1726" t="str">
        <f>IFERROR(VLOOKUP(J1726,#REF!, 2,0),"Unknown")</f>
        <v>Unknown</v>
      </c>
    </row>
    <row r="1727" spans="1:18" ht="12.5" x14ac:dyDescent="0.25">
      <c r="A1727" s="1" t="s">
        <v>785</v>
      </c>
      <c r="B1727" s="1">
        <v>10.5</v>
      </c>
      <c r="C1727" s="1" t="s">
        <v>20</v>
      </c>
      <c r="D1727" s="7">
        <v>0</v>
      </c>
      <c r="E1727" s="1" t="s">
        <v>119</v>
      </c>
      <c r="F1727" s="4">
        <v>78.296000000000006</v>
      </c>
      <c r="G1727" s="1" t="s">
        <v>50</v>
      </c>
      <c r="H1727" s="1">
        <v>1997</v>
      </c>
      <c r="I1727" s="1" t="s">
        <v>51</v>
      </c>
      <c r="J1727" s="1" t="s">
        <v>17</v>
      </c>
      <c r="K1727" s="1" t="s">
        <v>18</v>
      </c>
      <c r="L1727" s="4">
        <v>1438.1279999999999</v>
      </c>
      <c r="M1727">
        <f t="shared" si="130"/>
        <v>10.5</v>
      </c>
      <c r="N1727" t="str">
        <f t="shared" si="131"/>
        <v>Small</v>
      </c>
      <c r="O1727" t="str">
        <f t="shared" si="132"/>
        <v>Regular</v>
      </c>
      <c r="P1727">
        <f t="shared" si="133"/>
        <v>18</v>
      </c>
      <c r="Q1727">
        <f t="shared" ca="1" si="134"/>
        <v>29</v>
      </c>
      <c r="R1727" t="str">
        <f>IFERROR(VLOOKUP(J1727,#REF!, 2,0),"Unknown")</f>
        <v>Unknown</v>
      </c>
    </row>
    <row r="1728" spans="1:18" ht="12.5" x14ac:dyDescent="0.25">
      <c r="A1728" s="1" t="s">
        <v>680</v>
      </c>
      <c r="B1728" s="1">
        <v>8.7100000000000009</v>
      </c>
      <c r="C1728" s="1" t="s">
        <v>72</v>
      </c>
      <c r="D1728" s="7">
        <v>0.12114947199999999</v>
      </c>
      <c r="E1728" s="1" t="s">
        <v>75</v>
      </c>
      <c r="F1728" s="4">
        <v>93.777799999999999</v>
      </c>
      <c r="G1728" s="1" t="s">
        <v>33</v>
      </c>
      <c r="H1728" s="1">
        <v>1987</v>
      </c>
      <c r="I1728" s="1" t="s">
        <v>34</v>
      </c>
      <c r="J1728" s="1" t="s">
        <v>23</v>
      </c>
      <c r="K1728" s="1" t="s">
        <v>18</v>
      </c>
      <c r="L1728" s="4">
        <v>1783.6782000000001</v>
      </c>
      <c r="M1728">
        <f t="shared" si="130"/>
        <v>8.7100000000000009</v>
      </c>
      <c r="N1728" t="str">
        <f t="shared" si="131"/>
        <v>High</v>
      </c>
      <c r="O1728" t="str">
        <f t="shared" si="132"/>
        <v>Low  Fat</v>
      </c>
      <c r="P1728">
        <f t="shared" si="133"/>
        <v>19</v>
      </c>
      <c r="Q1728">
        <f t="shared" ca="1" si="134"/>
        <v>39</v>
      </c>
      <c r="R1728" t="str">
        <f>IFERROR(VLOOKUP(J1728,#REF!, 2,0),"Unknown")</f>
        <v>Unknown</v>
      </c>
    </row>
    <row r="1729" spans="1:18" ht="12.5" x14ac:dyDescent="0.25">
      <c r="A1729" s="1" t="s">
        <v>680</v>
      </c>
      <c r="B1729" s="1">
        <v>8.7100000000000009</v>
      </c>
      <c r="C1729" s="1" t="s">
        <v>13</v>
      </c>
      <c r="D1729" s="7">
        <v>0.121936216</v>
      </c>
      <c r="E1729" s="1" t="s">
        <v>75</v>
      </c>
      <c r="F1729" s="4">
        <v>94.477800000000002</v>
      </c>
      <c r="G1729" s="1" t="s">
        <v>47</v>
      </c>
      <c r="H1729" s="1">
        <v>2007</v>
      </c>
      <c r="J1729" s="1" t="s">
        <v>45</v>
      </c>
      <c r="K1729" s="1" t="s">
        <v>18</v>
      </c>
      <c r="L1729" s="4">
        <v>2628.5783999999999</v>
      </c>
      <c r="M1729">
        <f t="shared" si="130"/>
        <v>8.7100000000000009</v>
      </c>
      <c r="N1729" t="str">
        <f t="shared" si="131"/>
        <v>Small</v>
      </c>
      <c r="O1729" t="str">
        <f t="shared" si="132"/>
        <v>Low  Fat</v>
      </c>
      <c r="P1729">
        <f t="shared" si="133"/>
        <v>28</v>
      </c>
      <c r="Q1729">
        <f t="shared" ca="1" si="134"/>
        <v>19</v>
      </c>
      <c r="R1729" t="str">
        <f>IFERROR(VLOOKUP(J1729,#REF!, 2,0),"Unknown")</f>
        <v>Unknown</v>
      </c>
    </row>
    <row r="1730" spans="1:18" ht="12.5" x14ac:dyDescent="0.25">
      <c r="A1730" s="1" t="s">
        <v>680</v>
      </c>
      <c r="B1730" s="1">
        <v>8.7100000000000009</v>
      </c>
      <c r="C1730" s="1" t="s">
        <v>13</v>
      </c>
      <c r="D1730" s="7">
        <v>0.12125037399999999</v>
      </c>
      <c r="E1730" s="1" t="s">
        <v>75</v>
      </c>
      <c r="F1730" s="4">
        <v>92.777799999999999</v>
      </c>
      <c r="G1730" s="1" t="s">
        <v>50</v>
      </c>
      <c r="H1730" s="1">
        <v>1997</v>
      </c>
      <c r="I1730" s="1" t="s">
        <v>51</v>
      </c>
      <c r="J1730" s="1" t="s">
        <v>17</v>
      </c>
      <c r="K1730" s="1" t="s">
        <v>18</v>
      </c>
      <c r="L1730" s="4">
        <v>1032.6558</v>
      </c>
      <c r="M1730">
        <f t="shared" ref="M1730:M1793" si="135">IF(B1730="",AVERAGE($B$2:$B$8524),B1730)</f>
        <v>8.7100000000000009</v>
      </c>
      <c r="N1730" t="str">
        <f t="shared" ref="N1730:N1793" si="136">IF(I1730="","Small",I1730)</f>
        <v>Small</v>
      </c>
      <c r="O1730" t="str">
        <f t="shared" ref="O1730:O1793" si="137">IF(OR(C1730="low fat", C1730="LF"), "Low  Fat", IF(OR(C1730="reg"),"Regular",C1730))</f>
        <v>Low  Fat</v>
      </c>
      <c r="P1730">
        <f t="shared" si="133"/>
        <v>11</v>
      </c>
      <c r="Q1730">
        <f t="shared" ca="1" si="134"/>
        <v>29</v>
      </c>
      <c r="R1730" t="str">
        <f>IFERROR(VLOOKUP(J1730,#REF!, 2,0),"Unknown")</f>
        <v>Unknown</v>
      </c>
    </row>
    <row r="1731" spans="1:18" ht="12.5" x14ac:dyDescent="0.25">
      <c r="A1731" s="1" t="s">
        <v>680</v>
      </c>
      <c r="C1731" s="1" t="s">
        <v>13</v>
      </c>
      <c r="D1731" s="7">
        <v>0.120663214</v>
      </c>
      <c r="E1731" s="1" t="s">
        <v>75</v>
      </c>
      <c r="F1731" s="4">
        <v>95.677800000000005</v>
      </c>
      <c r="G1731" s="1" t="s">
        <v>40</v>
      </c>
      <c r="H1731" s="1">
        <v>1985</v>
      </c>
      <c r="I1731" s="1" t="s">
        <v>16</v>
      </c>
      <c r="J1731" s="1" t="s">
        <v>23</v>
      </c>
      <c r="K1731" s="1" t="s">
        <v>41</v>
      </c>
      <c r="L1731" s="4">
        <v>2910.2118</v>
      </c>
      <c r="M1731">
        <f t="shared" si="135"/>
        <v>12.857645184136201</v>
      </c>
      <c r="N1731" t="str">
        <f t="shared" si="136"/>
        <v>Medium</v>
      </c>
      <c r="O1731" t="str">
        <f t="shared" si="137"/>
        <v>Low  Fat</v>
      </c>
      <c r="P1731">
        <f t="shared" ref="P1731:P1794" si="138">ROUND(L1731/F1731,0)</f>
        <v>30</v>
      </c>
      <c r="Q1731">
        <f t="shared" ref="Q1731:Q1794" ca="1" si="139">YEAR(TODAY())-H1731</f>
        <v>41</v>
      </c>
      <c r="R1731" t="str">
        <f>IFERROR(VLOOKUP(J1731,#REF!, 2,0),"Unknown")</f>
        <v>Unknown</v>
      </c>
    </row>
    <row r="1732" spans="1:18" ht="12.5" x14ac:dyDescent="0.25">
      <c r="A1732" s="1" t="s">
        <v>680</v>
      </c>
      <c r="C1732" s="1" t="s">
        <v>13</v>
      </c>
      <c r="D1732" s="7">
        <v>0.212293753</v>
      </c>
      <c r="E1732" s="1" t="s">
        <v>75</v>
      </c>
      <c r="F1732" s="4">
        <v>92.277799999999999</v>
      </c>
      <c r="G1732" s="1" t="s">
        <v>67</v>
      </c>
      <c r="H1732" s="1">
        <v>1985</v>
      </c>
      <c r="I1732" s="1" t="s">
        <v>51</v>
      </c>
      <c r="J1732" s="1" t="s">
        <v>17</v>
      </c>
      <c r="K1732" s="1" t="s">
        <v>30</v>
      </c>
      <c r="L1732" s="4">
        <v>469.38900000000001</v>
      </c>
      <c r="M1732">
        <f t="shared" si="135"/>
        <v>12.857645184136201</v>
      </c>
      <c r="N1732" t="str">
        <f t="shared" si="136"/>
        <v>Small</v>
      </c>
      <c r="O1732" t="str">
        <f t="shared" si="137"/>
        <v>Low  Fat</v>
      </c>
      <c r="P1732">
        <f t="shared" si="138"/>
        <v>5</v>
      </c>
      <c r="Q1732">
        <f t="shared" ca="1" si="139"/>
        <v>41</v>
      </c>
      <c r="R1732" t="str">
        <f>IFERROR(VLOOKUP(J1732,#REF!, 2,0),"Unknown")</f>
        <v>Unknown</v>
      </c>
    </row>
    <row r="1733" spans="1:18" ht="12.5" x14ac:dyDescent="0.25">
      <c r="A1733" s="1" t="s">
        <v>223</v>
      </c>
      <c r="B1733" s="1">
        <v>19.75</v>
      </c>
      <c r="C1733" s="1" t="s">
        <v>20</v>
      </c>
      <c r="D1733" s="7">
        <v>1.8059621000000001E-2</v>
      </c>
      <c r="E1733" s="1" t="s">
        <v>43</v>
      </c>
      <c r="F1733" s="4">
        <v>179.76599999999999</v>
      </c>
      <c r="G1733" s="1" t="s">
        <v>44</v>
      </c>
      <c r="H1733" s="1">
        <v>2002</v>
      </c>
      <c r="J1733" s="1" t="s">
        <v>45</v>
      </c>
      <c r="K1733" s="1" t="s">
        <v>18</v>
      </c>
      <c r="L1733" s="4">
        <v>2336.9580000000001</v>
      </c>
      <c r="M1733">
        <f t="shared" si="135"/>
        <v>19.75</v>
      </c>
      <c r="N1733" t="str">
        <f t="shared" si="136"/>
        <v>Small</v>
      </c>
      <c r="O1733" t="str">
        <f t="shared" si="137"/>
        <v>Regular</v>
      </c>
      <c r="P1733">
        <f t="shared" si="138"/>
        <v>13</v>
      </c>
      <c r="Q1733">
        <f t="shared" ca="1" si="139"/>
        <v>24</v>
      </c>
      <c r="R1733" t="str">
        <f>IFERROR(VLOOKUP(J1733,#REF!, 2,0),"Unknown")</f>
        <v>Unknown</v>
      </c>
    </row>
    <row r="1734" spans="1:18" ht="12.5" x14ac:dyDescent="0.25">
      <c r="A1734" s="1" t="s">
        <v>223</v>
      </c>
      <c r="B1734" s="1">
        <v>19.75</v>
      </c>
      <c r="C1734" s="1" t="s">
        <v>20</v>
      </c>
      <c r="D1734" s="7">
        <v>3.0166924000000001E-2</v>
      </c>
      <c r="E1734" s="1" t="s">
        <v>43</v>
      </c>
      <c r="F1734" s="4">
        <v>179.76599999999999</v>
      </c>
      <c r="G1734" s="1" t="s">
        <v>29</v>
      </c>
      <c r="H1734" s="1">
        <v>1998</v>
      </c>
      <c r="J1734" s="1" t="s">
        <v>23</v>
      </c>
      <c r="K1734" s="1" t="s">
        <v>30</v>
      </c>
      <c r="L1734" s="4">
        <v>719.06399999999996</v>
      </c>
      <c r="M1734">
        <f t="shared" si="135"/>
        <v>19.75</v>
      </c>
      <c r="N1734" t="str">
        <f t="shared" si="136"/>
        <v>Small</v>
      </c>
      <c r="O1734" t="str">
        <f t="shared" si="137"/>
        <v>Regular</v>
      </c>
      <c r="P1734">
        <f t="shared" si="138"/>
        <v>4</v>
      </c>
      <c r="Q1734">
        <f t="shared" ca="1" si="139"/>
        <v>28</v>
      </c>
      <c r="R1734" t="str">
        <f>IFERROR(VLOOKUP(J1734,#REF!, 2,0),"Unknown")</f>
        <v>Unknown</v>
      </c>
    </row>
    <row r="1735" spans="1:18" ht="12.5" x14ac:dyDescent="0.25">
      <c r="A1735" s="1" t="s">
        <v>223</v>
      </c>
      <c r="B1735" s="1">
        <v>19.75</v>
      </c>
      <c r="C1735" s="1" t="s">
        <v>20</v>
      </c>
      <c r="D1735" s="7">
        <v>1.8096488000000001E-2</v>
      </c>
      <c r="E1735" s="1" t="s">
        <v>43</v>
      </c>
      <c r="F1735" s="4">
        <v>179.566</v>
      </c>
      <c r="G1735" s="1" t="s">
        <v>22</v>
      </c>
      <c r="H1735" s="1">
        <v>2009</v>
      </c>
      <c r="I1735" s="1" t="s">
        <v>16</v>
      </c>
      <c r="J1735" s="1" t="s">
        <v>23</v>
      </c>
      <c r="K1735" s="1" t="s">
        <v>24</v>
      </c>
      <c r="L1735" s="4">
        <v>2696.49</v>
      </c>
      <c r="M1735">
        <f t="shared" si="135"/>
        <v>19.75</v>
      </c>
      <c r="N1735" t="str">
        <f t="shared" si="136"/>
        <v>Medium</v>
      </c>
      <c r="O1735" t="str">
        <f t="shared" si="137"/>
        <v>Regular</v>
      </c>
      <c r="P1735">
        <f t="shared" si="138"/>
        <v>15</v>
      </c>
      <c r="Q1735">
        <f t="shared" ca="1" si="139"/>
        <v>17</v>
      </c>
      <c r="R1735" t="str">
        <f>IFERROR(VLOOKUP(J1735,#REF!, 2,0),"Unknown")</f>
        <v>Unknown</v>
      </c>
    </row>
    <row r="1736" spans="1:18" ht="12.5" x14ac:dyDescent="0.25">
      <c r="A1736" s="1" t="s">
        <v>223</v>
      </c>
      <c r="B1736" s="1">
        <v>19.75</v>
      </c>
      <c r="C1736" s="1" t="s">
        <v>20</v>
      </c>
      <c r="D1736" s="7">
        <v>1.8051090999999998E-2</v>
      </c>
      <c r="E1736" s="1" t="s">
        <v>43</v>
      </c>
      <c r="F1736" s="4">
        <v>179.86600000000001</v>
      </c>
      <c r="G1736" s="1" t="s">
        <v>15</v>
      </c>
      <c r="H1736" s="1">
        <v>1999</v>
      </c>
      <c r="I1736" s="1" t="s">
        <v>16</v>
      </c>
      <c r="J1736" s="1" t="s">
        <v>17</v>
      </c>
      <c r="K1736" s="1" t="s">
        <v>18</v>
      </c>
      <c r="L1736" s="4">
        <v>2696.49</v>
      </c>
      <c r="M1736">
        <f t="shared" si="135"/>
        <v>19.75</v>
      </c>
      <c r="N1736" t="str">
        <f t="shared" si="136"/>
        <v>Medium</v>
      </c>
      <c r="O1736" t="str">
        <f t="shared" si="137"/>
        <v>Regular</v>
      </c>
      <c r="P1736">
        <f t="shared" si="138"/>
        <v>15</v>
      </c>
      <c r="Q1736">
        <f t="shared" ca="1" si="139"/>
        <v>27</v>
      </c>
      <c r="R1736" t="str">
        <f>IFERROR(VLOOKUP(J1736,#REF!, 2,0),"Unknown")</f>
        <v>Unknown</v>
      </c>
    </row>
    <row r="1737" spans="1:18" ht="12.5" x14ac:dyDescent="0.25">
      <c r="A1737" s="1" t="s">
        <v>223</v>
      </c>
      <c r="B1737" s="1">
        <v>19.75</v>
      </c>
      <c r="C1737" s="1" t="s">
        <v>20</v>
      </c>
      <c r="D1737" s="7">
        <v>1.8008071E-2</v>
      </c>
      <c r="E1737" s="1" t="s">
        <v>43</v>
      </c>
      <c r="F1737" s="4">
        <v>180.46600000000001</v>
      </c>
      <c r="G1737" s="1" t="s">
        <v>33</v>
      </c>
      <c r="H1737" s="1">
        <v>1987</v>
      </c>
      <c r="I1737" s="1" t="s">
        <v>34</v>
      </c>
      <c r="J1737" s="1" t="s">
        <v>23</v>
      </c>
      <c r="K1737" s="1" t="s">
        <v>18</v>
      </c>
      <c r="L1737" s="4">
        <v>3415.5540000000001</v>
      </c>
      <c r="M1737">
        <f t="shared" si="135"/>
        <v>19.75</v>
      </c>
      <c r="N1737" t="str">
        <f t="shared" si="136"/>
        <v>High</v>
      </c>
      <c r="O1737" t="str">
        <f t="shared" si="137"/>
        <v>Regular</v>
      </c>
      <c r="P1737">
        <f t="shared" si="138"/>
        <v>19</v>
      </c>
      <c r="Q1737">
        <f t="shared" ca="1" si="139"/>
        <v>39</v>
      </c>
      <c r="R1737" t="str">
        <f>IFERROR(VLOOKUP(J1737,#REF!, 2,0),"Unknown")</f>
        <v>Unknown</v>
      </c>
    </row>
    <row r="1738" spans="1:18" ht="12.5" x14ac:dyDescent="0.25">
      <c r="A1738" s="1" t="s">
        <v>223</v>
      </c>
      <c r="B1738" s="1">
        <v>19.75</v>
      </c>
      <c r="C1738" s="1" t="s">
        <v>20</v>
      </c>
      <c r="D1738" s="7">
        <v>1.8019661999999999E-2</v>
      </c>
      <c r="E1738" s="1" t="s">
        <v>43</v>
      </c>
      <c r="F1738" s="4">
        <v>181.566</v>
      </c>
      <c r="G1738" s="1" t="s">
        <v>62</v>
      </c>
      <c r="H1738" s="1">
        <v>2004</v>
      </c>
      <c r="I1738" s="1" t="s">
        <v>51</v>
      </c>
      <c r="J1738" s="1" t="s">
        <v>45</v>
      </c>
      <c r="K1738" s="1" t="s">
        <v>18</v>
      </c>
      <c r="L1738" s="4">
        <v>2876.2559999999999</v>
      </c>
      <c r="M1738">
        <f t="shared" si="135"/>
        <v>19.75</v>
      </c>
      <c r="N1738" t="str">
        <f t="shared" si="136"/>
        <v>Small</v>
      </c>
      <c r="O1738" t="str">
        <f t="shared" si="137"/>
        <v>Regular</v>
      </c>
      <c r="P1738">
        <f t="shared" si="138"/>
        <v>16</v>
      </c>
      <c r="Q1738">
        <f t="shared" ca="1" si="139"/>
        <v>22</v>
      </c>
      <c r="R1738" t="str">
        <f>IFERROR(VLOOKUP(J1738,#REF!, 2,0),"Unknown")</f>
        <v>Unknown</v>
      </c>
    </row>
    <row r="1739" spans="1:18" ht="12.5" x14ac:dyDescent="0.25">
      <c r="A1739" s="1" t="s">
        <v>580</v>
      </c>
      <c r="C1739" s="1" t="s">
        <v>20</v>
      </c>
      <c r="D1739" s="7">
        <v>0</v>
      </c>
      <c r="E1739" s="1" t="s">
        <v>43</v>
      </c>
      <c r="F1739" s="4">
        <v>145.21019999999999</v>
      </c>
      <c r="G1739" s="1" t="s">
        <v>67</v>
      </c>
      <c r="H1739" s="1">
        <v>1985</v>
      </c>
      <c r="I1739" s="1" t="s">
        <v>51</v>
      </c>
      <c r="J1739" s="1" t="s">
        <v>17</v>
      </c>
      <c r="K1739" s="1" t="s">
        <v>30</v>
      </c>
      <c r="L1739" s="4">
        <v>437.43060000000003</v>
      </c>
      <c r="M1739">
        <f t="shared" si="135"/>
        <v>12.857645184136201</v>
      </c>
      <c r="N1739" t="str">
        <f t="shared" si="136"/>
        <v>Small</v>
      </c>
      <c r="O1739" t="str">
        <f t="shared" si="137"/>
        <v>Regular</v>
      </c>
      <c r="P1739">
        <f t="shared" si="138"/>
        <v>3</v>
      </c>
      <c r="Q1739">
        <f t="shared" ca="1" si="139"/>
        <v>41</v>
      </c>
      <c r="R1739" t="str">
        <f>IFERROR(VLOOKUP(J1739,#REF!, 2,0),"Unknown")</f>
        <v>Unknown</v>
      </c>
    </row>
    <row r="1740" spans="1:18" ht="12.5" x14ac:dyDescent="0.25">
      <c r="A1740" s="1" t="s">
        <v>580</v>
      </c>
      <c r="B1740" s="1">
        <v>10.895</v>
      </c>
      <c r="C1740" s="1" t="s">
        <v>20</v>
      </c>
      <c r="D1740" s="7">
        <v>3.2427038999999998E-2</v>
      </c>
      <c r="E1740" s="1" t="s">
        <v>43</v>
      </c>
      <c r="F1740" s="4">
        <v>147.71019999999999</v>
      </c>
      <c r="G1740" s="1" t="s">
        <v>33</v>
      </c>
      <c r="H1740" s="1">
        <v>1987</v>
      </c>
      <c r="I1740" s="1" t="s">
        <v>34</v>
      </c>
      <c r="J1740" s="1" t="s">
        <v>23</v>
      </c>
      <c r="K1740" s="1" t="s">
        <v>18</v>
      </c>
      <c r="L1740" s="4">
        <v>1166.4816000000001</v>
      </c>
      <c r="M1740">
        <f t="shared" si="135"/>
        <v>10.895</v>
      </c>
      <c r="N1740" t="str">
        <f t="shared" si="136"/>
        <v>High</v>
      </c>
      <c r="O1740" t="str">
        <f t="shared" si="137"/>
        <v>Regular</v>
      </c>
      <c r="P1740">
        <f t="shared" si="138"/>
        <v>8</v>
      </c>
      <c r="Q1740">
        <f t="shared" ca="1" si="139"/>
        <v>39</v>
      </c>
      <c r="R1740" t="str">
        <f>IFERROR(VLOOKUP(J1740,#REF!, 2,0),"Unknown")</f>
        <v>Unknown</v>
      </c>
    </row>
    <row r="1741" spans="1:18" ht="12.5" x14ac:dyDescent="0.25">
      <c r="A1741" s="1" t="s">
        <v>580</v>
      </c>
      <c r="B1741" s="1">
        <v>10.895</v>
      </c>
      <c r="C1741" s="1" t="s">
        <v>20</v>
      </c>
      <c r="D1741" s="7">
        <v>5.4321420000000002E-2</v>
      </c>
      <c r="E1741" s="1" t="s">
        <v>43</v>
      </c>
      <c r="F1741" s="4">
        <v>146.21019999999999</v>
      </c>
      <c r="G1741" s="1" t="s">
        <v>29</v>
      </c>
      <c r="H1741" s="1">
        <v>1998</v>
      </c>
      <c r="J1741" s="1" t="s">
        <v>23</v>
      </c>
      <c r="K1741" s="1" t="s">
        <v>30</v>
      </c>
      <c r="L1741" s="4">
        <v>437.43060000000003</v>
      </c>
      <c r="M1741">
        <f t="shared" si="135"/>
        <v>10.895</v>
      </c>
      <c r="N1741" t="str">
        <f t="shared" si="136"/>
        <v>Small</v>
      </c>
      <c r="O1741" t="str">
        <f t="shared" si="137"/>
        <v>Regular</v>
      </c>
      <c r="P1741">
        <f t="shared" si="138"/>
        <v>3</v>
      </c>
      <c r="Q1741">
        <f t="shared" ca="1" si="139"/>
        <v>28</v>
      </c>
      <c r="R1741" t="str">
        <f>IFERROR(VLOOKUP(J1741,#REF!, 2,0),"Unknown")</f>
        <v>Unknown</v>
      </c>
    </row>
    <row r="1742" spans="1:18" ht="12.5" x14ac:dyDescent="0.25">
      <c r="A1742" s="1" t="s">
        <v>580</v>
      </c>
      <c r="B1742" s="1">
        <v>10.895</v>
      </c>
      <c r="C1742" s="1" t="s">
        <v>20</v>
      </c>
      <c r="D1742" s="7">
        <v>3.2637619999999999E-2</v>
      </c>
      <c r="E1742" s="1" t="s">
        <v>43</v>
      </c>
      <c r="F1742" s="4">
        <v>147.71019999999999</v>
      </c>
      <c r="G1742" s="1" t="s">
        <v>47</v>
      </c>
      <c r="H1742" s="1">
        <v>2007</v>
      </c>
      <c r="J1742" s="1" t="s">
        <v>45</v>
      </c>
      <c r="K1742" s="1" t="s">
        <v>18</v>
      </c>
      <c r="L1742" s="4">
        <v>1895.5326</v>
      </c>
      <c r="M1742">
        <f t="shared" si="135"/>
        <v>10.895</v>
      </c>
      <c r="N1742" t="str">
        <f t="shared" si="136"/>
        <v>Small</v>
      </c>
      <c r="O1742" t="str">
        <f t="shared" si="137"/>
        <v>Regular</v>
      </c>
      <c r="P1742">
        <f t="shared" si="138"/>
        <v>13</v>
      </c>
      <c r="Q1742">
        <f t="shared" ca="1" si="139"/>
        <v>19</v>
      </c>
      <c r="R1742" t="str">
        <f>IFERROR(VLOOKUP(J1742,#REF!, 2,0),"Unknown")</f>
        <v>Unknown</v>
      </c>
    </row>
    <row r="1743" spans="1:18" ht="12.5" x14ac:dyDescent="0.25">
      <c r="A1743" s="1" t="s">
        <v>580</v>
      </c>
      <c r="C1743" s="1" t="s">
        <v>20</v>
      </c>
      <c r="D1743" s="7">
        <v>3.2296885999999997E-2</v>
      </c>
      <c r="E1743" s="1" t="s">
        <v>43</v>
      </c>
      <c r="F1743" s="4">
        <v>144.0102</v>
      </c>
      <c r="G1743" s="1" t="s">
        <v>40</v>
      </c>
      <c r="H1743" s="1">
        <v>1985</v>
      </c>
      <c r="I1743" s="1" t="s">
        <v>16</v>
      </c>
      <c r="J1743" s="1" t="s">
        <v>23</v>
      </c>
      <c r="K1743" s="1" t="s">
        <v>41</v>
      </c>
      <c r="L1743" s="4">
        <v>5394.9773999999998</v>
      </c>
      <c r="M1743">
        <f t="shared" si="135"/>
        <v>12.857645184136201</v>
      </c>
      <c r="N1743" t="str">
        <f t="shared" si="136"/>
        <v>Medium</v>
      </c>
      <c r="O1743" t="str">
        <f t="shared" si="137"/>
        <v>Regular</v>
      </c>
      <c r="P1743">
        <f t="shared" si="138"/>
        <v>37</v>
      </c>
      <c r="Q1743">
        <f t="shared" ca="1" si="139"/>
        <v>41</v>
      </c>
      <c r="R1743" t="str">
        <f>IFERROR(VLOOKUP(J1743,#REF!, 2,0),"Unknown")</f>
        <v>Unknown</v>
      </c>
    </row>
    <row r="1744" spans="1:18" ht="12.5" x14ac:dyDescent="0.25">
      <c r="A1744" s="1" t="s">
        <v>580</v>
      </c>
      <c r="B1744" s="1">
        <v>10.895</v>
      </c>
      <c r="C1744" s="1" t="s">
        <v>20</v>
      </c>
      <c r="D1744" s="7">
        <v>3.2454046E-2</v>
      </c>
      <c r="E1744" s="1" t="s">
        <v>43</v>
      </c>
      <c r="F1744" s="4">
        <v>144.81020000000001</v>
      </c>
      <c r="G1744" s="1" t="s">
        <v>50</v>
      </c>
      <c r="H1744" s="1">
        <v>1997</v>
      </c>
      <c r="I1744" s="1" t="s">
        <v>51</v>
      </c>
      <c r="J1744" s="1" t="s">
        <v>17</v>
      </c>
      <c r="K1744" s="1" t="s">
        <v>18</v>
      </c>
      <c r="L1744" s="4">
        <v>3062.0142000000001</v>
      </c>
      <c r="M1744">
        <f t="shared" si="135"/>
        <v>10.895</v>
      </c>
      <c r="N1744" t="str">
        <f t="shared" si="136"/>
        <v>Small</v>
      </c>
      <c r="O1744" t="str">
        <f t="shared" si="137"/>
        <v>Regular</v>
      </c>
      <c r="P1744">
        <f t="shared" si="138"/>
        <v>21</v>
      </c>
      <c r="Q1744">
        <f t="shared" ca="1" si="139"/>
        <v>29</v>
      </c>
      <c r="R1744" t="str">
        <f>IFERROR(VLOOKUP(J1744,#REF!, 2,0),"Unknown")</f>
        <v>Unknown</v>
      </c>
    </row>
    <row r="1745" spans="1:18" ht="12.5" x14ac:dyDescent="0.25">
      <c r="A1745" s="1" t="s">
        <v>307</v>
      </c>
      <c r="B1745" s="1">
        <v>18.2</v>
      </c>
      <c r="C1745" s="1" t="s">
        <v>13</v>
      </c>
      <c r="D1745" s="7">
        <v>8.2551042000000005E-2</v>
      </c>
      <c r="E1745" s="1" t="s">
        <v>28</v>
      </c>
      <c r="F1745" s="4">
        <v>147.3734</v>
      </c>
      <c r="G1745" s="1" t="s">
        <v>29</v>
      </c>
      <c r="H1745" s="1">
        <v>1998</v>
      </c>
      <c r="J1745" s="1" t="s">
        <v>23</v>
      </c>
      <c r="K1745" s="1" t="s">
        <v>30</v>
      </c>
      <c r="L1745" s="4">
        <v>296.9468</v>
      </c>
      <c r="M1745">
        <f t="shared" si="135"/>
        <v>18.2</v>
      </c>
      <c r="N1745" t="str">
        <f t="shared" si="136"/>
        <v>Small</v>
      </c>
      <c r="O1745" t="str">
        <f t="shared" si="137"/>
        <v>Low  Fat</v>
      </c>
      <c r="P1745">
        <f t="shared" si="138"/>
        <v>2</v>
      </c>
      <c r="Q1745">
        <f t="shared" ca="1" si="139"/>
        <v>28</v>
      </c>
      <c r="R1745" t="str">
        <f>IFERROR(VLOOKUP(J1745,#REF!, 2,0),"Unknown")</f>
        <v>Unknown</v>
      </c>
    </row>
    <row r="1746" spans="1:18" ht="12.5" x14ac:dyDescent="0.25">
      <c r="A1746" s="1" t="s">
        <v>307</v>
      </c>
      <c r="B1746" s="1">
        <v>18.2</v>
      </c>
      <c r="C1746" s="1" t="s">
        <v>13</v>
      </c>
      <c r="D1746" s="7">
        <v>4.9520593000000002E-2</v>
      </c>
      <c r="E1746" s="1" t="s">
        <v>28</v>
      </c>
      <c r="F1746" s="4">
        <v>147.3734</v>
      </c>
      <c r="G1746" s="1" t="s">
        <v>22</v>
      </c>
      <c r="H1746" s="1">
        <v>2009</v>
      </c>
      <c r="I1746" s="1" t="s">
        <v>16</v>
      </c>
      <c r="J1746" s="1" t="s">
        <v>23</v>
      </c>
      <c r="K1746" s="1" t="s">
        <v>24</v>
      </c>
      <c r="L1746" s="4">
        <v>2375.5744</v>
      </c>
      <c r="M1746">
        <f t="shared" si="135"/>
        <v>18.2</v>
      </c>
      <c r="N1746" t="str">
        <f t="shared" si="136"/>
        <v>Medium</v>
      </c>
      <c r="O1746" t="str">
        <f t="shared" si="137"/>
        <v>Low  Fat</v>
      </c>
      <c r="P1746">
        <f t="shared" si="138"/>
        <v>16</v>
      </c>
      <c r="Q1746">
        <f t="shared" ca="1" si="139"/>
        <v>17</v>
      </c>
      <c r="R1746" t="str">
        <f>IFERROR(VLOOKUP(J1746,#REF!, 2,0),"Unknown")</f>
        <v>Unknown</v>
      </c>
    </row>
    <row r="1747" spans="1:18" ht="12.5" x14ac:dyDescent="0.25">
      <c r="A1747" s="1" t="s">
        <v>307</v>
      </c>
      <c r="B1747" s="1">
        <v>18.2</v>
      </c>
      <c r="C1747" s="1" t="s">
        <v>13</v>
      </c>
      <c r="D1747" s="7">
        <v>4.9396363999999998E-2</v>
      </c>
      <c r="E1747" s="1" t="s">
        <v>28</v>
      </c>
      <c r="F1747" s="4">
        <v>146.4734</v>
      </c>
      <c r="G1747" s="1" t="s">
        <v>15</v>
      </c>
      <c r="H1747" s="1">
        <v>1999</v>
      </c>
      <c r="I1747" s="1" t="s">
        <v>16</v>
      </c>
      <c r="J1747" s="1" t="s">
        <v>17</v>
      </c>
      <c r="K1747" s="1" t="s">
        <v>18</v>
      </c>
      <c r="L1747" s="4">
        <v>3563.3616000000002</v>
      </c>
      <c r="M1747">
        <f t="shared" si="135"/>
        <v>18.2</v>
      </c>
      <c r="N1747" t="str">
        <f t="shared" si="136"/>
        <v>Medium</v>
      </c>
      <c r="O1747" t="str">
        <f t="shared" si="137"/>
        <v>Low  Fat</v>
      </c>
      <c r="P1747">
        <f t="shared" si="138"/>
        <v>24</v>
      </c>
      <c r="Q1747">
        <f t="shared" ca="1" si="139"/>
        <v>27</v>
      </c>
      <c r="R1747" t="str">
        <f>IFERROR(VLOOKUP(J1747,#REF!, 2,0),"Unknown")</f>
        <v>Unknown</v>
      </c>
    </row>
    <row r="1748" spans="1:18" ht="12.5" x14ac:dyDescent="0.25">
      <c r="A1748" s="1" t="s">
        <v>307</v>
      </c>
      <c r="C1748" s="1" t="s">
        <v>13</v>
      </c>
      <c r="D1748" s="7">
        <v>8.6352402999999994E-2</v>
      </c>
      <c r="E1748" s="1" t="s">
        <v>28</v>
      </c>
      <c r="F1748" s="4">
        <v>149.8734</v>
      </c>
      <c r="G1748" s="1" t="s">
        <v>67</v>
      </c>
      <c r="H1748" s="1">
        <v>1985</v>
      </c>
      <c r="I1748" s="1" t="s">
        <v>51</v>
      </c>
      <c r="J1748" s="1" t="s">
        <v>17</v>
      </c>
      <c r="K1748" s="1" t="s">
        <v>30</v>
      </c>
      <c r="L1748" s="4">
        <v>445.42020000000002</v>
      </c>
      <c r="M1748">
        <f t="shared" si="135"/>
        <v>12.857645184136201</v>
      </c>
      <c r="N1748" t="str">
        <f t="shared" si="136"/>
        <v>Small</v>
      </c>
      <c r="O1748" t="str">
        <f t="shared" si="137"/>
        <v>Low  Fat</v>
      </c>
      <c r="P1748">
        <f t="shared" si="138"/>
        <v>3</v>
      </c>
      <c r="Q1748">
        <f t="shared" ca="1" si="139"/>
        <v>41</v>
      </c>
      <c r="R1748" t="str">
        <f>IFERROR(VLOOKUP(J1748,#REF!, 2,0),"Unknown")</f>
        <v>Unknown</v>
      </c>
    </row>
    <row r="1749" spans="1:18" ht="12.5" x14ac:dyDescent="0.25">
      <c r="A1749" s="1" t="s">
        <v>307</v>
      </c>
      <c r="C1749" s="1" t="s">
        <v>13</v>
      </c>
      <c r="D1749" s="7">
        <v>4.9080853000000001E-2</v>
      </c>
      <c r="E1749" s="1" t="s">
        <v>28</v>
      </c>
      <c r="F1749" s="4">
        <v>147.77340000000001</v>
      </c>
      <c r="G1749" s="1" t="s">
        <v>40</v>
      </c>
      <c r="H1749" s="1">
        <v>1985</v>
      </c>
      <c r="I1749" s="1" t="s">
        <v>16</v>
      </c>
      <c r="J1749" s="1" t="s">
        <v>23</v>
      </c>
      <c r="K1749" s="1" t="s">
        <v>41</v>
      </c>
      <c r="L1749" s="4">
        <v>4602.6754000000001</v>
      </c>
      <c r="M1749">
        <f t="shared" si="135"/>
        <v>12.857645184136201</v>
      </c>
      <c r="N1749" t="str">
        <f t="shared" si="136"/>
        <v>Medium</v>
      </c>
      <c r="O1749" t="str">
        <f t="shared" si="137"/>
        <v>Low  Fat</v>
      </c>
      <c r="P1749">
        <f t="shared" si="138"/>
        <v>31</v>
      </c>
      <c r="Q1749">
        <f t="shared" ca="1" si="139"/>
        <v>41</v>
      </c>
      <c r="R1749" t="str">
        <f>IFERROR(VLOOKUP(J1749,#REF!, 2,0),"Unknown")</f>
        <v>Unknown</v>
      </c>
    </row>
    <row r="1750" spans="1:18" ht="12.5" x14ac:dyDescent="0.25">
      <c r="A1750" s="1" t="s">
        <v>1371</v>
      </c>
      <c r="C1750" s="1" t="s">
        <v>13</v>
      </c>
      <c r="D1750" s="7">
        <v>2.1498768000000001E-2</v>
      </c>
      <c r="E1750" s="1" t="s">
        <v>28</v>
      </c>
      <c r="F1750" s="4">
        <v>111.5228</v>
      </c>
      <c r="G1750" s="1" t="s">
        <v>40</v>
      </c>
      <c r="H1750" s="1">
        <v>1985</v>
      </c>
      <c r="I1750" s="1" t="s">
        <v>16</v>
      </c>
      <c r="J1750" s="1" t="s">
        <v>23</v>
      </c>
      <c r="K1750" s="1" t="s">
        <v>41</v>
      </c>
      <c r="L1750" s="4">
        <v>1768.3648000000001</v>
      </c>
      <c r="M1750">
        <f t="shared" si="135"/>
        <v>12.857645184136201</v>
      </c>
      <c r="N1750" t="str">
        <f t="shared" si="136"/>
        <v>Medium</v>
      </c>
      <c r="O1750" t="str">
        <f t="shared" si="137"/>
        <v>Low  Fat</v>
      </c>
      <c r="P1750">
        <f t="shared" si="138"/>
        <v>16</v>
      </c>
      <c r="Q1750">
        <f t="shared" ca="1" si="139"/>
        <v>41</v>
      </c>
      <c r="R1750" t="str">
        <f>IFERROR(VLOOKUP(J1750,#REF!, 2,0),"Unknown")</f>
        <v>Unknown</v>
      </c>
    </row>
    <row r="1751" spans="1:18" ht="12.5" x14ac:dyDescent="0.25">
      <c r="A1751" s="1" t="s">
        <v>1371</v>
      </c>
      <c r="B1751" s="1">
        <v>8.7750000000000004</v>
      </c>
      <c r="C1751" s="1" t="s">
        <v>13</v>
      </c>
      <c r="D1751" s="7">
        <v>3.6159635000000002E-2</v>
      </c>
      <c r="E1751" s="1" t="s">
        <v>28</v>
      </c>
      <c r="F1751" s="4">
        <v>110.72280000000001</v>
      </c>
      <c r="G1751" s="1" t="s">
        <v>29</v>
      </c>
      <c r="H1751" s="1">
        <v>1998</v>
      </c>
      <c r="J1751" s="1" t="s">
        <v>23</v>
      </c>
      <c r="K1751" s="1" t="s">
        <v>30</v>
      </c>
      <c r="L1751" s="4">
        <v>331.5684</v>
      </c>
      <c r="M1751">
        <f t="shared" si="135"/>
        <v>8.7750000000000004</v>
      </c>
      <c r="N1751" t="str">
        <f t="shared" si="136"/>
        <v>Small</v>
      </c>
      <c r="O1751" t="str">
        <f t="shared" si="137"/>
        <v>Low  Fat</v>
      </c>
      <c r="P1751">
        <f t="shared" si="138"/>
        <v>3</v>
      </c>
      <c r="Q1751">
        <f t="shared" ca="1" si="139"/>
        <v>28</v>
      </c>
      <c r="R1751" t="str">
        <f>IFERROR(VLOOKUP(J1751,#REF!, 2,0),"Unknown")</f>
        <v>Unknown</v>
      </c>
    </row>
    <row r="1752" spans="1:18" ht="12.5" x14ac:dyDescent="0.25">
      <c r="A1752" s="1" t="s">
        <v>1371</v>
      </c>
      <c r="C1752" s="1" t="s">
        <v>13</v>
      </c>
      <c r="D1752" s="7">
        <v>3.7824734999999998E-2</v>
      </c>
      <c r="E1752" s="1" t="s">
        <v>28</v>
      </c>
      <c r="F1752" s="4">
        <v>109.72280000000001</v>
      </c>
      <c r="G1752" s="1" t="s">
        <v>67</v>
      </c>
      <c r="H1752" s="1">
        <v>1985</v>
      </c>
      <c r="I1752" s="1" t="s">
        <v>51</v>
      </c>
      <c r="J1752" s="1" t="s">
        <v>17</v>
      </c>
      <c r="K1752" s="1" t="s">
        <v>30</v>
      </c>
      <c r="L1752" s="4">
        <v>331.5684</v>
      </c>
      <c r="M1752">
        <f t="shared" si="135"/>
        <v>12.857645184136201</v>
      </c>
      <c r="N1752" t="str">
        <f t="shared" si="136"/>
        <v>Small</v>
      </c>
      <c r="O1752" t="str">
        <f t="shared" si="137"/>
        <v>Low  Fat</v>
      </c>
      <c r="P1752">
        <f t="shared" si="138"/>
        <v>3</v>
      </c>
      <c r="Q1752">
        <f t="shared" ca="1" si="139"/>
        <v>41</v>
      </c>
      <c r="R1752" t="str">
        <f>IFERROR(VLOOKUP(J1752,#REF!, 2,0),"Unknown")</f>
        <v>Unknown</v>
      </c>
    </row>
    <row r="1753" spans="1:18" ht="12.5" x14ac:dyDescent="0.25">
      <c r="A1753" s="1" t="s">
        <v>1371</v>
      </c>
      <c r="B1753" s="1">
        <v>8.7750000000000004</v>
      </c>
      <c r="C1753" s="1" t="s">
        <v>13</v>
      </c>
      <c r="D1753" s="7">
        <v>0</v>
      </c>
      <c r="E1753" s="1" t="s">
        <v>28</v>
      </c>
      <c r="F1753" s="4">
        <v>111.3228</v>
      </c>
      <c r="G1753" s="1" t="s">
        <v>15</v>
      </c>
      <c r="H1753" s="1">
        <v>1999</v>
      </c>
      <c r="I1753" s="1" t="s">
        <v>16</v>
      </c>
      <c r="J1753" s="1" t="s">
        <v>17</v>
      </c>
      <c r="K1753" s="1" t="s">
        <v>18</v>
      </c>
      <c r="L1753" s="4">
        <v>1436.7963999999999</v>
      </c>
      <c r="M1753">
        <f t="shared" si="135"/>
        <v>8.7750000000000004</v>
      </c>
      <c r="N1753" t="str">
        <f t="shared" si="136"/>
        <v>Medium</v>
      </c>
      <c r="O1753" t="str">
        <f t="shared" si="137"/>
        <v>Low  Fat</v>
      </c>
      <c r="P1753">
        <f t="shared" si="138"/>
        <v>13</v>
      </c>
      <c r="Q1753">
        <f t="shared" ca="1" si="139"/>
        <v>27</v>
      </c>
      <c r="R1753" t="str">
        <f>IFERROR(VLOOKUP(J1753,#REF!, 2,0),"Unknown")</f>
        <v>Unknown</v>
      </c>
    </row>
    <row r="1754" spans="1:18" ht="12.5" x14ac:dyDescent="0.25">
      <c r="A1754" s="1" t="s">
        <v>1371</v>
      </c>
      <c r="B1754" s="1">
        <v>8.7750000000000004</v>
      </c>
      <c r="C1754" s="1" t="s">
        <v>13</v>
      </c>
      <c r="D1754" s="7">
        <v>2.1647195000000001E-2</v>
      </c>
      <c r="E1754" s="1" t="s">
        <v>28</v>
      </c>
      <c r="F1754" s="4">
        <v>109.5228</v>
      </c>
      <c r="G1754" s="1" t="s">
        <v>44</v>
      </c>
      <c r="H1754" s="1">
        <v>2002</v>
      </c>
      <c r="J1754" s="1" t="s">
        <v>45</v>
      </c>
      <c r="K1754" s="1" t="s">
        <v>18</v>
      </c>
      <c r="L1754" s="4">
        <v>994.70519999999999</v>
      </c>
      <c r="M1754">
        <f t="shared" si="135"/>
        <v>8.7750000000000004</v>
      </c>
      <c r="N1754" t="str">
        <f t="shared" si="136"/>
        <v>Small</v>
      </c>
      <c r="O1754" t="str">
        <f t="shared" si="137"/>
        <v>Low  Fat</v>
      </c>
      <c r="P1754">
        <f t="shared" si="138"/>
        <v>9</v>
      </c>
      <c r="Q1754">
        <f t="shared" ca="1" si="139"/>
        <v>24</v>
      </c>
      <c r="R1754" t="str">
        <f>IFERROR(VLOOKUP(J1754,#REF!, 2,0),"Unknown")</f>
        <v>Unknown</v>
      </c>
    </row>
    <row r="1755" spans="1:18" ht="12.5" x14ac:dyDescent="0.25">
      <c r="A1755" s="1" t="s">
        <v>248</v>
      </c>
      <c r="B1755" s="1">
        <v>6.67</v>
      </c>
      <c r="C1755" s="1" t="s">
        <v>20</v>
      </c>
      <c r="D1755" s="7">
        <v>0.15055471100000001</v>
      </c>
      <c r="E1755" s="1" t="s">
        <v>38</v>
      </c>
      <c r="F1755" s="4">
        <v>130.0626</v>
      </c>
      <c r="G1755" s="1" t="s">
        <v>29</v>
      </c>
      <c r="H1755" s="1">
        <v>1998</v>
      </c>
      <c r="J1755" s="1" t="s">
        <v>23</v>
      </c>
      <c r="K1755" s="1" t="s">
        <v>30</v>
      </c>
      <c r="L1755" s="4">
        <v>131.1626</v>
      </c>
      <c r="M1755">
        <f t="shared" si="135"/>
        <v>6.67</v>
      </c>
      <c r="N1755" t="str">
        <f t="shared" si="136"/>
        <v>Small</v>
      </c>
      <c r="O1755" t="str">
        <f t="shared" si="137"/>
        <v>Regular</v>
      </c>
      <c r="P1755">
        <f t="shared" si="138"/>
        <v>1</v>
      </c>
      <c r="Q1755">
        <f t="shared" ca="1" si="139"/>
        <v>28</v>
      </c>
      <c r="R1755" t="str">
        <f>IFERROR(VLOOKUP(J1755,#REF!, 2,0),"Unknown")</f>
        <v>Unknown</v>
      </c>
    </row>
    <row r="1756" spans="1:18" ht="12.5" x14ac:dyDescent="0.25">
      <c r="A1756" s="1" t="s">
        <v>248</v>
      </c>
      <c r="C1756" s="1" t="s">
        <v>20</v>
      </c>
      <c r="D1756" s="7">
        <v>8.9512542E-2</v>
      </c>
      <c r="E1756" s="1" t="s">
        <v>38</v>
      </c>
      <c r="F1756" s="4">
        <v>133.1626</v>
      </c>
      <c r="G1756" s="1" t="s">
        <v>40</v>
      </c>
      <c r="H1756" s="1">
        <v>1985</v>
      </c>
      <c r="I1756" s="1" t="s">
        <v>16</v>
      </c>
      <c r="J1756" s="1" t="s">
        <v>23</v>
      </c>
      <c r="K1756" s="1" t="s">
        <v>41</v>
      </c>
      <c r="L1756" s="4">
        <v>3672.5527999999999</v>
      </c>
      <c r="M1756">
        <f t="shared" si="135"/>
        <v>12.857645184136201</v>
      </c>
      <c r="N1756" t="str">
        <f t="shared" si="136"/>
        <v>Medium</v>
      </c>
      <c r="O1756" t="str">
        <f t="shared" si="137"/>
        <v>Regular</v>
      </c>
      <c r="P1756">
        <f t="shared" si="138"/>
        <v>28</v>
      </c>
      <c r="Q1756">
        <f t="shared" ca="1" si="139"/>
        <v>41</v>
      </c>
      <c r="R1756" t="str">
        <f>IFERROR(VLOOKUP(J1756,#REF!, 2,0),"Unknown")</f>
        <v>Unknown</v>
      </c>
    </row>
    <row r="1757" spans="1:18" ht="12.5" x14ac:dyDescent="0.25">
      <c r="A1757" s="1" t="s">
        <v>248</v>
      </c>
      <c r="B1757" s="1">
        <v>6.67</v>
      </c>
      <c r="C1757" s="1" t="s">
        <v>20</v>
      </c>
      <c r="D1757" s="7">
        <v>9.0130536999999997E-2</v>
      </c>
      <c r="E1757" s="1" t="s">
        <v>38</v>
      </c>
      <c r="F1757" s="4">
        <v>131.46260000000001</v>
      </c>
      <c r="G1757" s="1" t="s">
        <v>44</v>
      </c>
      <c r="H1757" s="1">
        <v>2002</v>
      </c>
      <c r="J1757" s="1" t="s">
        <v>45</v>
      </c>
      <c r="K1757" s="1" t="s">
        <v>18</v>
      </c>
      <c r="L1757" s="4">
        <v>1705.1138000000001</v>
      </c>
      <c r="M1757">
        <f t="shared" si="135"/>
        <v>6.67</v>
      </c>
      <c r="N1757" t="str">
        <f t="shared" si="136"/>
        <v>Small</v>
      </c>
      <c r="O1757" t="str">
        <f t="shared" si="137"/>
        <v>Regular</v>
      </c>
      <c r="P1757">
        <f t="shared" si="138"/>
        <v>13</v>
      </c>
      <c r="Q1757">
        <f t="shared" ca="1" si="139"/>
        <v>24</v>
      </c>
      <c r="R1757" t="str">
        <f>IFERROR(VLOOKUP(J1757,#REF!, 2,0),"Unknown")</f>
        <v>Unknown</v>
      </c>
    </row>
    <row r="1758" spans="1:18" ht="12.5" x14ac:dyDescent="0.25">
      <c r="A1758" s="1" t="s">
        <v>248</v>
      </c>
      <c r="B1758" s="1">
        <v>6.67</v>
      </c>
      <c r="C1758" s="1" t="s">
        <v>20</v>
      </c>
      <c r="D1758" s="7">
        <v>9.0314530000000004E-2</v>
      </c>
      <c r="E1758" s="1" t="s">
        <v>38</v>
      </c>
      <c r="F1758" s="4">
        <v>130.5626</v>
      </c>
      <c r="G1758" s="1" t="s">
        <v>22</v>
      </c>
      <c r="H1758" s="1">
        <v>2009</v>
      </c>
      <c r="I1758" s="1" t="s">
        <v>16</v>
      </c>
      <c r="J1758" s="1" t="s">
        <v>23</v>
      </c>
      <c r="K1758" s="1" t="s">
        <v>24</v>
      </c>
      <c r="L1758" s="4">
        <v>1180.4634000000001</v>
      </c>
      <c r="M1758">
        <f t="shared" si="135"/>
        <v>6.67</v>
      </c>
      <c r="N1758" t="str">
        <f t="shared" si="136"/>
        <v>Medium</v>
      </c>
      <c r="O1758" t="str">
        <f t="shared" si="137"/>
        <v>Regular</v>
      </c>
      <c r="P1758">
        <f t="shared" si="138"/>
        <v>9</v>
      </c>
      <c r="Q1758">
        <f t="shared" ca="1" si="139"/>
        <v>17</v>
      </c>
      <c r="R1758" t="str">
        <f>IFERROR(VLOOKUP(J1758,#REF!, 2,0),"Unknown")</f>
        <v>Unknown</v>
      </c>
    </row>
    <row r="1759" spans="1:18" ht="12.5" x14ac:dyDescent="0.25">
      <c r="A1759" s="1" t="s">
        <v>248</v>
      </c>
      <c r="B1759" s="1">
        <v>6.67</v>
      </c>
      <c r="C1759" s="1" t="s">
        <v>20</v>
      </c>
      <c r="D1759" s="7">
        <v>9.0456903000000005E-2</v>
      </c>
      <c r="E1759" s="1" t="s">
        <v>38</v>
      </c>
      <c r="F1759" s="4">
        <v>131.26259999999999</v>
      </c>
      <c r="G1759" s="1" t="s">
        <v>47</v>
      </c>
      <c r="H1759" s="1">
        <v>2007</v>
      </c>
      <c r="J1759" s="1" t="s">
        <v>45</v>
      </c>
      <c r="K1759" s="1" t="s">
        <v>18</v>
      </c>
      <c r="L1759" s="4">
        <v>2098.6016</v>
      </c>
      <c r="M1759">
        <f t="shared" si="135"/>
        <v>6.67</v>
      </c>
      <c r="N1759" t="str">
        <f t="shared" si="136"/>
        <v>Small</v>
      </c>
      <c r="O1759" t="str">
        <f t="shared" si="137"/>
        <v>Regular</v>
      </c>
      <c r="P1759">
        <f t="shared" si="138"/>
        <v>16</v>
      </c>
      <c r="Q1759">
        <f t="shared" ca="1" si="139"/>
        <v>19</v>
      </c>
      <c r="R1759" t="str">
        <f>IFERROR(VLOOKUP(J1759,#REF!, 2,0),"Unknown")</f>
        <v>Unknown</v>
      </c>
    </row>
    <row r="1760" spans="1:18" ht="12.5" x14ac:dyDescent="0.25">
      <c r="A1760" s="1" t="s">
        <v>248</v>
      </c>
      <c r="B1760" s="1">
        <v>6.67</v>
      </c>
      <c r="C1760" s="1" t="s">
        <v>20</v>
      </c>
      <c r="D1760" s="7">
        <v>0</v>
      </c>
      <c r="E1760" s="1" t="s">
        <v>38</v>
      </c>
      <c r="F1760" s="4">
        <v>133.0626</v>
      </c>
      <c r="G1760" s="1" t="s">
        <v>15</v>
      </c>
      <c r="H1760" s="1">
        <v>1999</v>
      </c>
      <c r="I1760" s="1" t="s">
        <v>16</v>
      </c>
      <c r="J1760" s="1" t="s">
        <v>17</v>
      </c>
      <c r="K1760" s="1" t="s">
        <v>18</v>
      </c>
      <c r="L1760" s="4">
        <v>1573.9512</v>
      </c>
      <c r="M1760">
        <f t="shared" si="135"/>
        <v>6.67</v>
      </c>
      <c r="N1760" t="str">
        <f t="shared" si="136"/>
        <v>Medium</v>
      </c>
      <c r="O1760" t="str">
        <f t="shared" si="137"/>
        <v>Regular</v>
      </c>
      <c r="P1760">
        <f t="shared" si="138"/>
        <v>12</v>
      </c>
      <c r="Q1760">
        <f t="shared" ca="1" si="139"/>
        <v>27</v>
      </c>
      <c r="R1760" t="str">
        <f>IFERROR(VLOOKUP(J1760,#REF!, 2,0),"Unknown")</f>
        <v>Unknown</v>
      </c>
    </row>
    <row r="1761" spans="1:18" ht="12.5" x14ac:dyDescent="0.25">
      <c r="A1761" s="1" t="s">
        <v>1101</v>
      </c>
      <c r="B1761" s="1">
        <v>17.7</v>
      </c>
      <c r="C1761" s="1" t="s">
        <v>20</v>
      </c>
      <c r="D1761" s="7">
        <v>0</v>
      </c>
      <c r="E1761" s="1" t="s">
        <v>119</v>
      </c>
      <c r="F1761" s="4">
        <v>184.39240000000001</v>
      </c>
      <c r="G1761" s="1" t="s">
        <v>50</v>
      </c>
      <c r="H1761" s="1">
        <v>1997</v>
      </c>
      <c r="I1761" s="1" t="s">
        <v>51</v>
      </c>
      <c r="J1761" s="1" t="s">
        <v>17</v>
      </c>
      <c r="K1761" s="1" t="s">
        <v>18</v>
      </c>
      <c r="L1761" s="4">
        <v>4257.1252000000004</v>
      </c>
      <c r="M1761">
        <f t="shared" si="135"/>
        <v>17.7</v>
      </c>
      <c r="N1761" t="str">
        <f t="shared" si="136"/>
        <v>Small</v>
      </c>
      <c r="O1761" t="str">
        <f t="shared" si="137"/>
        <v>Regular</v>
      </c>
      <c r="P1761">
        <f t="shared" si="138"/>
        <v>23</v>
      </c>
      <c r="Q1761">
        <f t="shared" ca="1" si="139"/>
        <v>29</v>
      </c>
      <c r="R1761" t="str">
        <f>IFERROR(VLOOKUP(J1761,#REF!, 2,0),"Unknown")</f>
        <v>Unknown</v>
      </c>
    </row>
    <row r="1762" spans="1:18" ht="12.5" x14ac:dyDescent="0.25">
      <c r="A1762" s="1" t="s">
        <v>1101</v>
      </c>
      <c r="B1762" s="1">
        <v>17.7</v>
      </c>
      <c r="C1762" s="1" t="s">
        <v>20</v>
      </c>
      <c r="D1762" s="7">
        <v>0</v>
      </c>
      <c r="E1762" s="1" t="s">
        <v>119</v>
      </c>
      <c r="F1762" s="4">
        <v>183.5924</v>
      </c>
      <c r="G1762" s="1" t="s">
        <v>62</v>
      </c>
      <c r="H1762" s="1">
        <v>2004</v>
      </c>
      <c r="I1762" s="1" t="s">
        <v>51</v>
      </c>
      <c r="J1762" s="1" t="s">
        <v>45</v>
      </c>
      <c r="K1762" s="1" t="s">
        <v>18</v>
      </c>
      <c r="L1762" s="4">
        <v>7033.5111999999999</v>
      </c>
      <c r="M1762">
        <f t="shared" si="135"/>
        <v>17.7</v>
      </c>
      <c r="N1762" t="str">
        <f t="shared" si="136"/>
        <v>Small</v>
      </c>
      <c r="O1762" t="str">
        <f t="shared" si="137"/>
        <v>Regular</v>
      </c>
      <c r="P1762">
        <f t="shared" si="138"/>
        <v>38</v>
      </c>
      <c r="Q1762">
        <f t="shared" ca="1" si="139"/>
        <v>22</v>
      </c>
      <c r="R1762" t="str">
        <f>IFERROR(VLOOKUP(J1762,#REF!, 2,0),"Unknown")</f>
        <v>Unknown</v>
      </c>
    </row>
    <row r="1763" spans="1:18" ht="12.5" x14ac:dyDescent="0.25">
      <c r="A1763" s="1" t="s">
        <v>1101</v>
      </c>
      <c r="B1763" s="1">
        <v>17.7</v>
      </c>
      <c r="C1763" s="1" t="s">
        <v>20</v>
      </c>
      <c r="D1763" s="7">
        <v>0.135646297</v>
      </c>
      <c r="E1763" s="1" t="s">
        <v>119</v>
      </c>
      <c r="F1763" s="4">
        <v>186.0924</v>
      </c>
      <c r="G1763" s="1" t="s">
        <v>22</v>
      </c>
      <c r="H1763" s="1">
        <v>2009</v>
      </c>
      <c r="I1763" s="1" t="s">
        <v>16</v>
      </c>
      <c r="J1763" s="1" t="s">
        <v>23</v>
      </c>
      <c r="K1763" s="1" t="s">
        <v>24</v>
      </c>
      <c r="L1763" s="4">
        <v>3516.7556</v>
      </c>
      <c r="M1763">
        <f t="shared" si="135"/>
        <v>17.7</v>
      </c>
      <c r="N1763" t="str">
        <f t="shared" si="136"/>
        <v>Medium</v>
      </c>
      <c r="O1763" t="str">
        <f t="shared" si="137"/>
        <v>Regular</v>
      </c>
      <c r="P1763">
        <f t="shared" si="138"/>
        <v>19</v>
      </c>
      <c r="Q1763">
        <f t="shared" ca="1" si="139"/>
        <v>17</v>
      </c>
      <c r="R1763" t="str">
        <f>IFERROR(VLOOKUP(J1763,#REF!, 2,0),"Unknown")</f>
        <v>Unknown</v>
      </c>
    </row>
    <row r="1764" spans="1:18" ht="12.5" x14ac:dyDescent="0.25">
      <c r="A1764" s="1" t="s">
        <v>1101</v>
      </c>
      <c r="C1764" s="1" t="s">
        <v>20</v>
      </c>
      <c r="D1764" s="7">
        <v>0.13444176499999999</v>
      </c>
      <c r="E1764" s="1" t="s">
        <v>119</v>
      </c>
      <c r="F1764" s="4">
        <v>183.9924</v>
      </c>
      <c r="G1764" s="1" t="s">
        <v>40</v>
      </c>
      <c r="H1764" s="1">
        <v>1985</v>
      </c>
      <c r="I1764" s="1" t="s">
        <v>16</v>
      </c>
      <c r="J1764" s="1" t="s">
        <v>23</v>
      </c>
      <c r="K1764" s="1" t="s">
        <v>41</v>
      </c>
      <c r="L1764" s="4">
        <v>6478.2340000000004</v>
      </c>
      <c r="M1764">
        <f t="shared" si="135"/>
        <v>12.857645184136201</v>
      </c>
      <c r="N1764" t="str">
        <f t="shared" si="136"/>
        <v>Medium</v>
      </c>
      <c r="O1764" t="str">
        <f t="shared" si="137"/>
        <v>Regular</v>
      </c>
      <c r="P1764">
        <f t="shared" si="138"/>
        <v>35</v>
      </c>
      <c r="Q1764">
        <f t="shared" ca="1" si="139"/>
        <v>41</v>
      </c>
      <c r="R1764" t="str">
        <f>IFERROR(VLOOKUP(J1764,#REF!, 2,0),"Unknown")</f>
        <v>Unknown</v>
      </c>
    </row>
    <row r="1765" spans="1:18" ht="12.5" x14ac:dyDescent="0.25">
      <c r="A1765" s="1" t="s">
        <v>1101</v>
      </c>
      <c r="B1765" s="1">
        <v>17.7</v>
      </c>
      <c r="C1765" s="1" t="s">
        <v>20</v>
      </c>
      <c r="D1765" s="7">
        <v>0.135306012</v>
      </c>
      <c r="E1765" s="1" t="s">
        <v>119</v>
      </c>
      <c r="F1765" s="4">
        <v>183.79239999999999</v>
      </c>
      <c r="G1765" s="1" t="s">
        <v>15</v>
      </c>
      <c r="H1765" s="1">
        <v>1999</v>
      </c>
      <c r="I1765" s="1" t="s">
        <v>16</v>
      </c>
      <c r="J1765" s="1" t="s">
        <v>17</v>
      </c>
      <c r="K1765" s="1" t="s">
        <v>18</v>
      </c>
      <c r="L1765" s="4">
        <v>2221.1088</v>
      </c>
      <c r="M1765">
        <f t="shared" si="135"/>
        <v>17.7</v>
      </c>
      <c r="N1765" t="str">
        <f t="shared" si="136"/>
        <v>Medium</v>
      </c>
      <c r="O1765" t="str">
        <f t="shared" si="137"/>
        <v>Regular</v>
      </c>
      <c r="P1765">
        <f t="shared" si="138"/>
        <v>12</v>
      </c>
      <c r="Q1765">
        <f t="shared" ca="1" si="139"/>
        <v>27</v>
      </c>
      <c r="R1765" t="str">
        <f>IFERROR(VLOOKUP(J1765,#REF!, 2,0),"Unknown")</f>
        <v>Unknown</v>
      </c>
    </row>
    <row r="1766" spans="1:18" ht="12.5" x14ac:dyDescent="0.25">
      <c r="A1766" s="1" t="s">
        <v>1101</v>
      </c>
      <c r="B1766" s="1">
        <v>17.7</v>
      </c>
      <c r="C1766" s="1" t="s">
        <v>20</v>
      </c>
      <c r="D1766" s="7">
        <v>0.22612296300000001</v>
      </c>
      <c r="E1766" s="1" t="s">
        <v>119</v>
      </c>
      <c r="F1766" s="4">
        <v>185.79239999999999</v>
      </c>
      <c r="G1766" s="1" t="s">
        <v>29</v>
      </c>
      <c r="H1766" s="1">
        <v>1998</v>
      </c>
      <c r="J1766" s="1" t="s">
        <v>23</v>
      </c>
      <c r="K1766" s="1" t="s">
        <v>30</v>
      </c>
      <c r="L1766" s="4">
        <v>370.1848</v>
      </c>
      <c r="M1766">
        <f t="shared" si="135"/>
        <v>17.7</v>
      </c>
      <c r="N1766" t="str">
        <f t="shared" si="136"/>
        <v>Small</v>
      </c>
      <c r="O1766" t="str">
        <f t="shared" si="137"/>
        <v>Regular</v>
      </c>
      <c r="P1766">
        <f t="shared" si="138"/>
        <v>2</v>
      </c>
      <c r="Q1766">
        <f t="shared" ca="1" si="139"/>
        <v>28</v>
      </c>
      <c r="R1766" t="str">
        <f>IFERROR(VLOOKUP(J1766,#REF!, 2,0),"Unknown")</f>
        <v>Unknown</v>
      </c>
    </row>
    <row r="1767" spans="1:18" ht="12.5" x14ac:dyDescent="0.25">
      <c r="A1767" s="1" t="s">
        <v>1101</v>
      </c>
      <c r="C1767" s="1" t="s">
        <v>20</v>
      </c>
      <c r="D1767" s="7">
        <v>0.23653561000000001</v>
      </c>
      <c r="E1767" s="1" t="s">
        <v>119</v>
      </c>
      <c r="F1767" s="4">
        <v>184.19239999999999</v>
      </c>
      <c r="G1767" s="1" t="s">
        <v>67</v>
      </c>
      <c r="H1767" s="1">
        <v>1985</v>
      </c>
      <c r="I1767" s="1" t="s">
        <v>51</v>
      </c>
      <c r="J1767" s="1" t="s">
        <v>17</v>
      </c>
      <c r="K1767" s="1" t="s">
        <v>30</v>
      </c>
      <c r="L1767" s="4">
        <v>185.0924</v>
      </c>
      <c r="M1767">
        <f t="shared" si="135"/>
        <v>12.857645184136201</v>
      </c>
      <c r="N1767" t="str">
        <f t="shared" si="136"/>
        <v>Small</v>
      </c>
      <c r="O1767" t="str">
        <f t="shared" si="137"/>
        <v>Regular</v>
      </c>
      <c r="P1767">
        <f t="shared" si="138"/>
        <v>1</v>
      </c>
      <c r="Q1767">
        <f t="shared" ca="1" si="139"/>
        <v>41</v>
      </c>
      <c r="R1767" t="str">
        <f>IFERROR(VLOOKUP(J1767,#REF!, 2,0),"Unknown")</f>
        <v>Unknown</v>
      </c>
    </row>
    <row r="1768" spans="1:18" ht="12.5" x14ac:dyDescent="0.25">
      <c r="A1768" s="1" t="s">
        <v>1101</v>
      </c>
      <c r="B1768" s="1">
        <v>17.7</v>
      </c>
      <c r="C1768" s="1" t="s">
        <v>20</v>
      </c>
      <c r="D1768" s="7">
        <v>0.13498355000000001</v>
      </c>
      <c r="E1768" s="1" t="s">
        <v>119</v>
      </c>
      <c r="F1768" s="4">
        <v>184.4924</v>
      </c>
      <c r="G1768" s="1" t="s">
        <v>33</v>
      </c>
      <c r="H1768" s="1">
        <v>1987</v>
      </c>
      <c r="I1768" s="1" t="s">
        <v>34</v>
      </c>
      <c r="J1768" s="1" t="s">
        <v>23</v>
      </c>
      <c r="K1768" s="1" t="s">
        <v>18</v>
      </c>
      <c r="L1768" s="4">
        <v>3146.5708</v>
      </c>
      <c r="M1768">
        <f t="shared" si="135"/>
        <v>17.7</v>
      </c>
      <c r="N1768" t="str">
        <f t="shared" si="136"/>
        <v>High</v>
      </c>
      <c r="O1768" t="str">
        <f t="shared" si="137"/>
        <v>Regular</v>
      </c>
      <c r="P1768">
        <f t="shared" si="138"/>
        <v>17</v>
      </c>
      <c r="Q1768">
        <f t="shared" ca="1" si="139"/>
        <v>39</v>
      </c>
      <c r="R1768" t="str">
        <f>IFERROR(VLOOKUP(J1768,#REF!, 2,0),"Unknown")</f>
        <v>Unknown</v>
      </c>
    </row>
    <row r="1769" spans="1:18" ht="12.5" x14ac:dyDescent="0.25">
      <c r="A1769" s="1" t="s">
        <v>1545</v>
      </c>
      <c r="B1769" s="1">
        <v>13.65</v>
      </c>
      <c r="C1769" s="1" t="s">
        <v>20</v>
      </c>
      <c r="D1769" s="7">
        <v>3.1573245999999999E-2</v>
      </c>
      <c r="E1769" s="1" t="s">
        <v>75</v>
      </c>
      <c r="F1769" s="4">
        <v>99.47</v>
      </c>
      <c r="G1769" s="1" t="s">
        <v>22</v>
      </c>
      <c r="H1769" s="1">
        <v>2009</v>
      </c>
      <c r="I1769" s="1" t="s">
        <v>16</v>
      </c>
      <c r="J1769" s="1" t="s">
        <v>23</v>
      </c>
      <c r="K1769" s="1" t="s">
        <v>24</v>
      </c>
      <c r="L1769" s="4">
        <v>299.61</v>
      </c>
      <c r="M1769">
        <f t="shared" si="135"/>
        <v>13.65</v>
      </c>
      <c r="N1769" t="str">
        <f t="shared" si="136"/>
        <v>Medium</v>
      </c>
      <c r="O1769" t="str">
        <f t="shared" si="137"/>
        <v>Regular</v>
      </c>
      <c r="P1769">
        <f t="shared" si="138"/>
        <v>3</v>
      </c>
      <c r="Q1769">
        <f t="shared" ca="1" si="139"/>
        <v>17</v>
      </c>
      <c r="R1769" t="str">
        <f>IFERROR(VLOOKUP(J1769,#REF!, 2,0),"Unknown")</f>
        <v>Unknown</v>
      </c>
    </row>
    <row r="1770" spans="1:18" ht="12.5" x14ac:dyDescent="0.25">
      <c r="A1770" s="1" t="s">
        <v>1545</v>
      </c>
      <c r="B1770" s="1">
        <v>13.65</v>
      </c>
      <c r="C1770" s="1" t="s">
        <v>20</v>
      </c>
      <c r="D1770" s="7">
        <v>3.1508924000000001E-2</v>
      </c>
      <c r="E1770" s="1" t="s">
        <v>75</v>
      </c>
      <c r="F1770" s="4">
        <v>98.77</v>
      </c>
      <c r="G1770" s="1" t="s">
        <v>44</v>
      </c>
      <c r="H1770" s="1">
        <v>2002</v>
      </c>
      <c r="J1770" s="1" t="s">
        <v>45</v>
      </c>
      <c r="K1770" s="1" t="s">
        <v>18</v>
      </c>
      <c r="L1770" s="4">
        <v>1697.79</v>
      </c>
      <c r="M1770">
        <f t="shared" si="135"/>
        <v>13.65</v>
      </c>
      <c r="N1770" t="str">
        <f t="shared" si="136"/>
        <v>Small</v>
      </c>
      <c r="O1770" t="str">
        <f t="shared" si="137"/>
        <v>Regular</v>
      </c>
      <c r="P1770">
        <f t="shared" si="138"/>
        <v>17</v>
      </c>
      <c r="Q1770">
        <f t="shared" ca="1" si="139"/>
        <v>24</v>
      </c>
      <c r="R1770" t="str">
        <f>IFERROR(VLOOKUP(J1770,#REF!, 2,0),"Unknown")</f>
        <v>Unknown</v>
      </c>
    </row>
    <row r="1771" spans="1:18" ht="12.5" x14ac:dyDescent="0.25">
      <c r="A1771" s="1" t="s">
        <v>1545</v>
      </c>
      <c r="B1771" s="1">
        <v>13.65</v>
      </c>
      <c r="C1771" s="1" t="s">
        <v>20</v>
      </c>
      <c r="D1771" s="7">
        <v>3.1418983999999997E-2</v>
      </c>
      <c r="E1771" s="1" t="s">
        <v>75</v>
      </c>
      <c r="F1771" s="4">
        <v>99.27</v>
      </c>
      <c r="G1771" s="1" t="s">
        <v>33</v>
      </c>
      <c r="H1771" s="1">
        <v>1987</v>
      </c>
      <c r="I1771" s="1" t="s">
        <v>34</v>
      </c>
      <c r="J1771" s="1" t="s">
        <v>23</v>
      </c>
      <c r="K1771" s="1" t="s">
        <v>18</v>
      </c>
      <c r="L1771" s="4">
        <v>2596.62</v>
      </c>
      <c r="M1771">
        <f t="shared" si="135"/>
        <v>13.65</v>
      </c>
      <c r="N1771" t="str">
        <f t="shared" si="136"/>
        <v>High</v>
      </c>
      <c r="O1771" t="str">
        <f t="shared" si="137"/>
        <v>Regular</v>
      </c>
      <c r="P1771">
        <f t="shared" si="138"/>
        <v>26</v>
      </c>
      <c r="Q1771">
        <f t="shared" ca="1" si="139"/>
        <v>39</v>
      </c>
      <c r="R1771" t="str">
        <f>IFERROR(VLOOKUP(J1771,#REF!, 2,0),"Unknown")</f>
        <v>Unknown</v>
      </c>
    </row>
    <row r="1772" spans="1:18" ht="12.5" x14ac:dyDescent="0.25">
      <c r="A1772" s="1" t="s">
        <v>1545</v>
      </c>
      <c r="B1772" s="1">
        <v>13.65</v>
      </c>
      <c r="C1772" s="1" t="s">
        <v>20</v>
      </c>
      <c r="D1772" s="7">
        <v>3.1494041E-2</v>
      </c>
      <c r="E1772" s="1" t="s">
        <v>75</v>
      </c>
      <c r="F1772" s="4">
        <v>98.87</v>
      </c>
      <c r="G1772" s="1" t="s">
        <v>15</v>
      </c>
      <c r="H1772" s="1">
        <v>1999</v>
      </c>
      <c r="I1772" s="1" t="s">
        <v>16</v>
      </c>
      <c r="J1772" s="1" t="s">
        <v>17</v>
      </c>
      <c r="K1772" s="1" t="s">
        <v>18</v>
      </c>
      <c r="L1772" s="4">
        <v>2197.14</v>
      </c>
      <c r="M1772">
        <f t="shared" si="135"/>
        <v>13.65</v>
      </c>
      <c r="N1772" t="str">
        <f t="shared" si="136"/>
        <v>Medium</v>
      </c>
      <c r="O1772" t="str">
        <f t="shared" si="137"/>
        <v>Regular</v>
      </c>
      <c r="P1772">
        <f t="shared" si="138"/>
        <v>22</v>
      </c>
      <c r="Q1772">
        <f t="shared" ca="1" si="139"/>
        <v>27</v>
      </c>
      <c r="R1772" t="str">
        <f>IFERROR(VLOOKUP(J1772,#REF!, 2,0),"Unknown")</f>
        <v>Unknown</v>
      </c>
    </row>
    <row r="1773" spans="1:18" ht="12.5" x14ac:dyDescent="0.25">
      <c r="A1773" s="1" t="s">
        <v>1545</v>
      </c>
      <c r="B1773" s="1">
        <v>13.65</v>
      </c>
      <c r="C1773" s="1" t="s">
        <v>20</v>
      </c>
      <c r="D1773" s="7">
        <v>3.1439205999999997E-2</v>
      </c>
      <c r="E1773" s="1" t="s">
        <v>75</v>
      </c>
      <c r="F1773" s="4">
        <v>100.07</v>
      </c>
      <c r="G1773" s="1" t="s">
        <v>62</v>
      </c>
      <c r="H1773" s="1">
        <v>2004</v>
      </c>
      <c r="I1773" s="1" t="s">
        <v>51</v>
      </c>
      <c r="J1773" s="1" t="s">
        <v>45</v>
      </c>
      <c r="K1773" s="1" t="s">
        <v>18</v>
      </c>
      <c r="L1773" s="4">
        <v>2596.62</v>
      </c>
      <c r="M1773">
        <f t="shared" si="135"/>
        <v>13.65</v>
      </c>
      <c r="N1773" t="str">
        <f t="shared" si="136"/>
        <v>Small</v>
      </c>
      <c r="O1773" t="str">
        <f t="shared" si="137"/>
        <v>Regular</v>
      </c>
      <c r="P1773">
        <f t="shared" si="138"/>
        <v>26</v>
      </c>
      <c r="Q1773">
        <f t="shared" ca="1" si="139"/>
        <v>22</v>
      </c>
      <c r="R1773" t="str">
        <f>IFERROR(VLOOKUP(J1773,#REF!, 2,0),"Unknown")</f>
        <v>Unknown</v>
      </c>
    </row>
    <row r="1774" spans="1:18" ht="12.5" x14ac:dyDescent="0.25">
      <c r="A1774" s="1" t="s">
        <v>485</v>
      </c>
      <c r="B1774" s="1">
        <v>8.8949999999999996</v>
      </c>
      <c r="C1774" s="1" t="s">
        <v>13</v>
      </c>
      <c r="D1774" s="7">
        <v>2.6384672000000001E-2</v>
      </c>
      <c r="E1774" s="1" t="s">
        <v>43</v>
      </c>
      <c r="F1774" s="4">
        <v>208.99539999999999</v>
      </c>
      <c r="G1774" s="1" t="s">
        <v>15</v>
      </c>
      <c r="H1774" s="1">
        <v>1999</v>
      </c>
      <c r="I1774" s="1" t="s">
        <v>16</v>
      </c>
      <c r="J1774" s="1" t="s">
        <v>17</v>
      </c>
      <c r="K1774" s="1" t="s">
        <v>18</v>
      </c>
      <c r="L1774" s="4">
        <v>4584.6988000000001</v>
      </c>
      <c r="M1774">
        <f t="shared" si="135"/>
        <v>8.8949999999999996</v>
      </c>
      <c r="N1774" t="str">
        <f t="shared" si="136"/>
        <v>Medium</v>
      </c>
      <c r="O1774" t="str">
        <f t="shared" si="137"/>
        <v>Low  Fat</v>
      </c>
      <c r="P1774">
        <f t="shared" si="138"/>
        <v>22</v>
      </c>
      <c r="Q1774">
        <f t="shared" ca="1" si="139"/>
        <v>27</v>
      </c>
      <c r="R1774" t="str">
        <f>IFERROR(VLOOKUP(J1774,#REF!, 2,0),"Unknown")</f>
        <v>Unknown</v>
      </c>
    </row>
    <row r="1775" spans="1:18" ht="12.5" x14ac:dyDescent="0.25">
      <c r="A1775" s="1" t="s">
        <v>485</v>
      </c>
      <c r="C1775" s="1" t="s">
        <v>13</v>
      </c>
      <c r="D1775" s="7">
        <v>4.6124444000000001E-2</v>
      </c>
      <c r="E1775" s="1" t="s">
        <v>43</v>
      </c>
      <c r="F1775" s="4">
        <v>206.7954</v>
      </c>
      <c r="G1775" s="1" t="s">
        <v>67</v>
      </c>
      <c r="H1775" s="1">
        <v>1985</v>
      </c>
      <c r="I1775" s="1" t="s">
        <v>51</v>
      </c>
      <c r="J1775" s="1" t="s">
        <v>17</v>
      </c>
      <c r="K1775" s="1" t="s">
        <v>30</v>
      </c>
      <c r="L1775" s="4">
        <v>833.58159999999998</v>
      </c>
      <c r="M1775">
        <f t="shared" si="135"/>
        <v>12.857645184136201</v>
      </c>
      <c r="N1775" t="str">
        <f t="shared" si="136"/>
        <v>Small</v>
      </c>
      <c r="O1775" t="str">
        <f t="shared" si="137"/>
        <v>Low  Fat</v>
      </c>
      <c r="P1775">
        <f t="shared" si="138"/>
        <v>4</v>
      </c>
      <c r="Q1775">
        <f t="shared" ca="1" si="139"/>
        <v>41</v>
      </c>
      <c r="R1775" t="str">
        <f>IFERROR(VLOOKUP(J1775,#REF!, 2,0),"Unknown")</f>
        <v>Unknown</v>
      </c>
    </row>
    <row r="1776" spans="1:18" ht="12.5" x14ac:dyDescent="0.25">
      <c r="A1776" s="1" t="s">
        <v>485</v>
      </c>
      <c r="C1776" s="1" t="s">
        <v>13</v>
      </c>
      <c r="D1776" s="7">
        <v>2.6216144E-2</v>
      </c>
      <c r="E1776" s="1" t="s">
        <v>43</v>
      </c>
      <c r="F1776" s="4">
        <v>207.59540000000001</v>
      </c>
      <c r="G1776" s="1" t="s">
        <v>40</v>
      </c>
      <c r="H1776" s="1">
        <v>1985</v>
      </c>
      <c r="I1776" s="1" t="s">
        <v>16</v>
      </c>
      <c r="J1776" s="1" t="s">
        <v>23</v>
      </c>
      <c r="K1776" s="1" t="s">
        <v>41</v>
      </c>
      <c r="L1776" s="4">
        <v>6668.6527999999998</v>
      </c>
      <c r="M1776">
        <f t="shared" si="135"/>
        <v>12.857645184136201</v>
      </c>
      <c r="N1776" t="str">
        <f t="shared" si="136"/>
        <v>Medium</v>
      </c>
      <c r="O1776" t="str">
        <f t="shared" si="137"/>
        <v>Low  Fat</v>
      </c>
      <c r="P1776">
        <f t="shared" si="138"/>
        <v>32</v>
      </c>
      <c r="Q1776">
        <f t="shared" ca="1" si="139"/>
        <v>41</v>
      </c>
      <c r="R1776" t="str">
        <f>IFERROR(VLOOKUP(J1776,#REF!, 2,0),"Unknown")</f>
        <v>Unknown</v>
      </c>
    </row>
    <row r="1777" spans="1:18" ht="12.5" x14ac:dyDescent="0.25">
      <c r="A1777" s="1" t="s">
        <v>485</v>
      </c>
      <c r="B1777" s="1">
        <v>8.8949999999999996</v>
      </c>
      <c r="C1777" s="1" t="s">
        <v>13</v>
      </c>
      <c r="D1777" s="7">
        <v>2.6397140999999999E-2</v>
      </c>
      <c r="E1777" s="1" t="s">
        <v>43</v>
      </c>
      <c r="F1777" s="4">
        <v>207.8954</v>
      </c>
      <c r="G1777" s="1" t="s">
        <v>44</v>
      </c>
      <c r="H1777" s="1">
        <v>2002</v>
      </c>
      <c r="J1777" s="1" t="s">
        <v>45</v>
      </c>
      <c r="K1777" s="1" t="s">
        <v>18</v>
      </c>
      <c r="L1777" s="4">
        <v>3542.7217999999998</v>
      </c>
      <c r="M1777">
        <f t="shared" si="135"/>
        <v>8.8949999999999996</v>
      </c>
      <c r="N1777" t="str">
        <f t="shared" si="136"/>
        <v>Small</v>
      </c>
      <c r="O1777" t="str">
        <f t="shared" si="137"/>
        <v>Low  Fat</v>
      </c>
      <c r="P1777">
        <f t="shared" si="138"/>
        <v>17</v>
      </c>
      <c r="Q1777">
        <f t="shared" ca="1" si="139"/>
        <v>24</v>
      </c>
      <c r="R1777" t="str">
        <f>IFERROR(VLOOKUP(J1777,#REF!, 2,0),"Unknown")</f>
        <v>Unknown</v>
      </c>
    </row>
    <row r="1778" spans="1:18" ht="12.5" x14ac:dyDescent="0.25">
      <c r="A1778" s="1" t="s">
        <v>485</v>
      </c>
      <c r="B1778" s="1">
        <v>8.8949999999999996</v>
      </c>
      <c r="C1778" s="1" t="s">
        <v>13</v>
      </c>
      <c r="D1778" s="7">
        <v>2.6451028000000001E-2</v>
      </c>
      <c r="E1778" s="1" t="s">
        <v>43</v>
      </c>
      <c r="F1778" s="4">
        <v>210.3954</v>
      </c>
      <c r="G1778" s="1" t="s">
        <v>22</v>
      </c>
      <c r="H1778" s="1">
        <v>2009</v>
      </c>
      <c r="I1778" s="1" t="s">
        <v>16</v>
      </c>
      <c r="J1778" s="1" t="s">
        <v>23</v>
      </c>
      <c r="K1778" s="1" t="s">
        <v>24</v>
      </c>
      <c r="L1778" s="4">
        <v>5001.4895999999999</v>
      </c>
      <c r="M1778">
        <f t="shared" si="135"/>
        <v>8.8949999999999996</v>
      </c>
      <c r="N1778" t="str">
        <f t="shared" si="136"/>
        <v>Medium</v>
      </c>
      <c r="O1778" t="str">
        <f t="shared" si="137"/>
        <v>Low  Fat</v>
      </c>
      <c r="P1778">
        <f t="shared" si="138"/>
        <v>24</v>
      </c>
      <c r="Q1778">
        <f t="shared" ca="1" si="139"/>
        <v>17</v>
      </c>
      <c r="R1778" t="str">
        <f>IFERROR(VLOOKUP(J1778,#REF!, 2,0),"Unknown")</f>
        <v>Unknown</v>
      </c>
    </row>
    <row r="1779" spans="1:18" ht="12.5" x14ac:dyDescent="0.25">
      <c r="A1779" s="1" t="s">
        <v>485</v>
      </c>
      <c r="B1779" s="1">
        <v>8.8949999999999996</v>
      </c>
      <c r="C1779" s="1" t="s">
        <v>13</v>
      </c>
      <c r="D1779" s="7">
        <v>4.4093977999999999E-2</v>
      </c>
      <c r="E1779" s="1" t="s">
        <v>43</v>
      </c>
      <c r="F1779" s="4">
        <v>208.3954</v>
      </c>
      <c r="G1779" s="1" t="s">
        <v>29</v>
      </c>
      <c r="H1779" s="1">
        <v>1998</v>
      </c>
      <c r="J1779" s="1" t="s">
        <v>23</v>
      </c>
      <c r="K1779" s="1" t="s">
        <v>30</v>
      </c>
      <c r="L1779" s="4">
        <v>1041.9770000000001</v>
      </c>
      <c r="M1779">
        <f t="shared" si="135"/>
        <v>8.8949999999999996</v>
      </c>
      <c r="N1779" t="str">
        <f t="shared" si="136"/>
        <v>Small</v>
      </c>
      <c r="O1779" t="str">
        <f t="shared" si="137"/>
        <v>Low  Fat</v>
      </c>
      <c r="P1779">
        <f t="shared" si="138"/>
        <v>5</v>
      </c>
      <c r="Q1779">
        <f t="shared" ca="1" si="139"/>
        <v>28</v>
      </c>
      <c r="R1779" t="str">
        <f>IFERROR(VLOOKUP(J1779,#REF!, 2,0),"Unknown")</f>
        <v>Unknown</v>
      </c>
    </row>
    <row r="1780" spans="1:18" ht="12.5" x14ac:dyDescent="0.25">
      <c r="A1780" s="1" t="s">
        <v>485</v>
      </c>
      <c r="B1780" s="1">
        <v>8.8949999999999996</v>
      </c>
      <c r="C1780" s="1" t="s">
        <v>13</v>
      </c>
      <c r="D1780" s="7">
        <v>2.6492726000000001E-2</v>
      </c>
      <c r="E1780" s="1" t="s">
        <v>43</v>
      </c>
      <c r="F1780" s="4">
        <v>208.49539999999999</v>
      </c>
      <c r="G1780" s="1" t="s">
        <v>47</v>
      </c>
      <c r="H1780" s="1">
        <v>2007</v>
      </c>
      <c r="J1780" s="1" t="s">
        <v>45</v>
      </c>
      <c r="K1780" s="1" t="s">
        <v>18</v>
      </c>
      <c r="L1780" s="4">
        <v>6251.8620000000001</v>
      </c>
      <c r="M1780">
        <f t="shared" si="135"/>
        <v>8.8949999999999996</v>
      </c>
      <c r="N1780" t="str">
        <f t="shared" si="136"/>
        <v>Small</v>
      </c>
      <c r="O1780" t="str">
        <f t="shared" si="137"/>
        <v>Low  Fat</v>
      </c>
      <c r="P1780">
        <f t="shared" si="138"/>
        <v>30</v>
      </c>
      <c r="Q1780">
        <f t="shared" ca="1" si="139"/>
        <v>19</v>
      </c>
      <c r="R1780" t="str">
        <f>IFERROR(VLOOKUP(J1780,#REF!, 2,0),"Unknown")</f>
        <v>Unknown</v>
      </c>
    </row>
    <row r="1781" spans="1:18" ht="12.5" x14ac:dyDescent="0.25">
      <c r="A1781" s="1" t="s">
        <v>824</v>
      </c>
      <c r="B1781" s="1">
        <v>20.100000000000001</v>
      </c>
      <c r="C1781" s="1" t="s">
        <v>20</v>
      </c>
      <c r="D1781" s="7">
        <v>5.4565931999999998E-2</v>
      </c>
      <c r="E1781" s="1" t="s">
        <v>43</v>
      </c>
      <c r="F1781" s="4">
        <v>152.23660000000001</v>
      </c>
      <c r="G1781" s="1" t="s">
        <v>44</v>
      </c>
      <c r="H1781" s="1">
        <v>2002</v>
      </c>
      <c r="J1781" s="1" t="s">
        <v>45</v>
      </c>
      <c r="K1781" s="1" t="s">
        <v>18</v>
      </c>
      <c r="L1781" s="4">
        <v>2418.1855999999998</v>
      </c>
      <c r="M1781">
        <f t="shared" si="135"/>
        <v>20.100000000000001</v>
      </c>
      <c r="N1781" t="str">
        <f t="shared" si="136"/>
        <v>Small</v>
      </c>
      <c r="O1781" t="str">
        <f t="shared" si="137"/>
        <v>Regular</v>
      </c>
      <c r="P1781">
        <f t="shared" si="138"/>
        <v>16</v>
      </c>
      <c r="Q1781">
        <f t="shared" ca="1" si="139"/>
        <v>24</v>
      </c>
      <c r="R1781" t="str">
        <f>IFERROR(VLOOKUP(J1781,#REF!, 2,0),"Unknown")</f>
        <v>Unknown</v>
      </c>
    </row>
    <row r="1782" spans="1:18" ht="12.5" x14ac:dyDescent="0.25">
      <c r="A1782" s="1" t="s">
        <v>824</v>
      </c>
      <c r="B1782" s="1">
        <v>20.100000000000001</v>
      </c>
      <c r="C1782" s="1" t="s">
        <v>20</v>
      </c>
      <c r="D1782" s="7">
        <v>5.4540158999999998E-2</v>
      </c>
      <c r="E1782" s="1" t="s">
        <v>43</v>
      </c>
      <c r="F1782" s="4">
        <v>152.13659999999999</v>
      </c>
      <c r="G1782" s="1" t="s">
        <v>15</v>
      </c>
      <c r="H1782" s="1">
        <v>1999</v>
      </c>
      <c r="I1782" s="1" t="s">
        <v>16</v>
      </c>
      <c r="J1782" s="1" t="s">
        <v>17</v>
      </c>
      <c r="K1782" s="1" t="s">
        <v>18</v>
      </c>
      <c r="L1782" s="4">
        <v>755.68299999999999</v>
      </c>
      <c r="M1782">
        <f t="shared" si="135"/>
        <v>20.100000000000001</v>
      </c>
      <c r="N1782" t="str">
        <f t="shared" si="136"/>
        <v>Medium</v>
      </c>
      <c r="O1782" t="str">
        <f t="shared" si="137"/>
        <v>Regular</v>
      </c>
      <c r="P1782">
        <f t="shared" si="138"/>
        <v>5</v>
      </c>
      <c r="Q1782">
        <f t="shared" ca="1" si="139"/>
        <v>27</v>
      </c>
      <c r="R1782" t="str">
        <f>IFERROR(VLOOKUP(J1782,#REF!, 2,0),"Unknown")</f>
        <v>Unknown</v>
      </c>
    </row>
    <row r="1783" spans="1:18" ht="12.5" x14ac:dyDescent="0.25">
      <c r="A1783" s="1" t="s">
        <v>824</v>
      </c>
      <c r="B1783" s="1">
        <v>20.100000000000001</v>
      </c>
      <c r="C1783" s="1" t="s">
        <v>20</v>
      </c>
      <c r="D1783" s="7">
        <v>5.4410179000000003E-2</v>
      </c>
      <c r="E1783" s="1" t="s">
        <v>43</v>
      </c>
      <c r="F1783" s="4">
        <v>151.3366</v>
      </c>
      <c r="G1783" s="1" t="s">
        <v>33</v>
      </c>
      <c r="H1783" s="1">
        <v>1987</v>
      </c>
      <c r="I1783" s="1" t="s">
        <v>34</v>
      </c>
      <c r="J1783" s="1" t="s">
        <v>23</v>
      </c>
      <c r="K1783" s="1" t="s">
        <v>18</v>
      </c>
      <c r="L1783" s="4">
        <v>2720.4587999999999</v>
      </c>
      <c r="M1783">
        <f t="shared" si="135"/>
        <v>20.100000000000001</v>
      </c>
      <c r="N1783" t="str">
        <f t="shared" si="136"/>
        <v>High</v>
      </c>
      <c r="O1783" t="str">
        <f t="shared" si="137"/>
        <v>Regular</v>
      </c>
      <c r="P1783">
        <f t="shared" si="138"/>
        <v>18</v>
      </c>
      <c r="Q1783">
        <f t="shared" ca="1" si="139"/>
        <v>39</v>
      </c>
      <c r="R1783" t="str">
        <f>IFERROR(VLOOKUP(J1783,#REF!, 2,0),"Unknown")</f>
        <v>Unknown</v>
      </c>
    </row>
    <row r="1784" spans="1:18" ht="12.5" x14ac:dyDescent="0.25">
      <c r="A1784" s="1" t="s">
        <v>824</v>
      </c>
      <c r="B1784" s="1">
        <v>20.100000000000001</v>
      </c>
      <c r="C1784" s="1" t="s">
        <v>20</v>
      </c>
      <c r="D1784" s="7">
        <v>5.4763517999999997E-2</v>
      </c>
      <c r="E1784" s="1" t="s">
        <v>43</v>
      </c>
      <c r="F1784" s="4">
        <v>150.9366</v>
      </c>
      <c r="G1784" s="1" t="s">
        <v>47</v>
      </c>
      <c r="H1784" s="1">
        <v>2007</v>
      </c>
      <c r="J1784" s="1" t="s">
        <v>45</v>
      </c>
      <c r="K1784" s="1" t="s">
        <v>18</v>
      </c>
      <c r="L1784" s="4">
        <v>3476.1417999999999</v>
      </c>
      <c r="M1784">
        <f t="shared" si="135"/>
        <v>20.100000000000001</v>
      </c>
      <c r="N1784" t="str">
        <f t="shared" si="136"/>
        <v>Small</v>
      </c>
      <c r="O1784" t="str">
        <f t="shared" si="137"/>
        <v>Regular</v>
      </c>
      <c r="P1784">
        <f t="shared" si="138"/>
        <v>23</v>
      </c>
      <c r="Q1784">
        <f t="shared" ca="1" si="139"/>
        <v>19</v>
      </c>
      <c r="R1784" t="str">
        <f>IFERROR(VLOOKUP(J1784,#REF!, 2,0),"Unknown")</f>
        <v>Unknown</v>
      </c>
    </row>
    <row r="1785" spans="1:18" ht="12.5" x14ac:dyDescent="0.25">
      <c r="A1785" s="1" t="s">
        <v>824</v>
      </c>
      <c r="B1785" s="1">
        <v>20.100000000000001</v>
      </c>
      <c r="C1785" s="1" t="s">
        <v>20</v>
      </c>
      <c r="D1785" s="7">
        <v>5.4445198E-2</v>
      </c>
      <c r="E1785" s="1" t="s">
        <v>43</v>
      </c>
      <c r="F1785" s="4">
        <v>151.73660000000001</v>
      </c>
      <c r="G1785" s="1" t="s">
        <v>62</v>
      </c>
      <c r="H1785" s="1">
        <v>2004</v>
      </c>
      <c r="I1785" s="1" t="s">
        <v>51</v>
      </c>
      <c r="J1785" s="1" t="s">
        <v>45</v>
      </c>
      <c r="K1785" s="1" t="s">
        <v>18</v>
      </c>
      <c r="L1785" s="4">
        <v>4836.3711999999996</v>
      </c>
      <c r="M1785">
        <f t="shared" si="135"/>
        <v>20.100000000000001</v>
      </c>
      <c r="N1785" t="str">
        <f t="shared" si="136"/>
        <v>Small</v>
      </c>
      <c r="O1785" t="str">
        <f t="shared" si="137"/>
        <v>Regular</v>
      </c>
      <c r="P1785">
        <f t="shared" si="138"/>
        <v>32</v>
      </c>
      <c r="Q1785">
        <f t="shared" ca="1" si="139"/>
        <v>22</v>
      </c>
      <c r="R1785" t="str">
        <f>IFERROR(VLOOKUP(J1785,#REF!, 2,0),"Unknown")</f>
        <v>Unknown</v>
      </c>
    </row>
    <row r="1786" spans="1:18" ht="12.5" x14ac:dyDescent="0.25">
      <c r="A1786" s="1" t="s">
        <v>824</v>
      </c>
      <c r="B1786" s="1">
        <v>20.100000000000001</v>
      </c>
      <c r="C1786" s="1" t="s">
        <v>20</v>
      </c>
      <c r="D1786" s="7">
        <v>5.4455495E-2</v>
      </c>
      <c r="E1786" s="1" t="s">
        <v>43</v>
      </c>
      <c r="F1786" s="4">
        <v>149.53659999999999</v>
      </c>
      <c r="G1786" s="1" t="s">
        <v>50</v>
      </c>
      <c r="H1786" s="1">
        <v>1997</v>
      </c>
      <c r="I1786" s="1" t="s">
        <v>51</v>
      </c>
      <c r="J1786" s="1" t="s">
        <v>17</v>
      </c>
      <c r="K1786" s="1" t="s">
        <v>18</v>
      </c>
      <c r="L1786" s="4">
        <v>2871.5954000000002</v>
      </c>
      <c r="M1786">
        <f t="shared" si="135"/>
        <v>20.100000000000001</v>
      </c>
      <c r="N1786" t="str">
        <f t="shared" si="136"/>
        <v>Small</v>
      </c>
      <c r="O1786" t="str">
        <f t="shared" si="137"/>
        <v>Regular</v>
      </c>
      <c r="P1786">
        <f t="shared" si="138"/>
        <v>19</v>
      </c>
      <c r="Q1786">
        <f t="shared" ca="1" si="139"/>
        <v>29</v>
      </c>
      <c r="R1786" t="str">
        <f>IFERROR(VLOOKUP(J1786,#REF!, 2,0),"Unknown")</f>
        <v>Unknown</v>
      </c>
    </row>
    <row r="1787" spans="1:18" ht="12.5" x14ac:dyDescent="0.25">
      <c r="A1787" s="1" t="s">
        <v>824</v>
      </c>
      <c r="B1787" s="1">
        <v>20.100000000000001</v>
      </c>
      <c r="C1787" s="1" t="s">
        <v>20</v>
      </c>
      <c r="D1787" s="7">
        <v>0</v>
      </c>
      <c r="E1787" s="1" t="s">
        <v>43</v>
      </c>
      <c r="F1787" s="4">
        <v>152.23660000000001</v>
      </c>
      <c r="G1787" s="1" t="s">
        <v>29</v>
      </c>
      <c r="H1787" s="1">
        <v>1998</v>
      </c>
      <c r="J1787" s="1" t="s">
        <v>23</v>
      </c>
      <c r="K1787" s="1" t="s">
        <v>30</v>
      </c>
      <c r="L1787" s="4">
        <v>151.13659999999999</v>
      </c>
      <c r="M1787">
        <f t="shared" si="135"/>
        <v>20.100000000000001</v>
      </c>
      <c r="N1787" t="str">
        <f t="shared" si="136"/>
        <v>Small</v>
      </c>
      <c r="O1787" t="str">
        <f t="shared" si="137"/>
        <v>Regular</v>
      </c>
      <c r="P1787">
        <f t="shared" si="138"/>
        <v>1</v>
      </c>
      <c r="Q1787">
        <f t="shared" ca="1" si="139"/>
        <v>28</v>
      </c>
      <c r="R1787" t="str">
        <f>IFERROR(VLOOKUP(J1787,#REF!, 2,0),"Unknown")</f>
        <v>Unknown</v>
      </c>
    </row>
    <row r="1788" spans="1:18" ht="12.5" x14ac:dyDescent="0.25">
      <c r="A1788" s="1" t="s">
        <v>1066</v>
      </c>
      <c r="B1788" s="1">
        <v>11.35</v>
      </c>
      <c r="C1788" s="1" t="s">
        <v>20</v>
      </c>
      <c r="D1788" s="7">
        <v>5.5305160000000001E-3</v>
      </c>
      <c r="E1788" s="1" t="s">
        <v>28</v>
      </c>
      <c r="F1788" s="4">
        <v>171.179</v>
      </c>
      <c r="G1788" s="1" t="s">
        <v>50</v>
      </c>
      <c r="H1788" s="1">
        <v>1997</v>
      </c>
      <c r="I1788" s="1" t="s">
        <v>51</v>
      </c>
      <c r="J1788" s="1" t="s">
        <v>17</v>
      </c>
      <c r="K1788" s="1" t="s">
        <v>18</v>
      </c>
      <c r="L1788" s="4">
        <v>4923.5910000000003</v>
      </c>
      <c r="M1788">
        <f t="shared" si="135"/>
        <v>11.35</v>
      </c>
      <c r="N1788" t="str">
        <f t="shared" si="136"/>
        <v>Small</v>
      </c>
      <c r="O1788" t="str">
        <f t="shared" si="137"/>
        <v>Regular</v>
      </c>
      <c r="P1788">
        <f t="shared" si="138"/>
        <v>29</v>
      </c>
      <c r="Q1788">
        <f t="shared" ca="1" si="139"/>
        <v>29</v>
      </c>
      <c r="R1788" t="str">
        <f>IFERROR(VLOOKUP(J1788,#REF!, 2,0),"Unknown")</f>
        <v>Unknown</v>
      </c>
    </row>
    <row r="1789" spans="1:18" ht="12.5" x14ac:dyDescent="0.25">
      <c r="A1789" s="1" t="s">
        <v>1066</v>
      </c>
      <c r="B1789" s="1">
        <v>11.35</v>
      </c>
      <c r="C1789" s="1" t="s">
        <v>20</v>
      </c>
      <c r="D1789" s="7">
        <v>5.5391140000000004E-3</v>
      </c>
      <c r="E1789" s="1" t="s">
        <v>28</v>
      </c>
      <c r="F1789" s="4">
        <v>167.87899999999999</v>
      </c>
      <c r="G1789" s="1" t="s">
        <v>15</v>
      </c>
      <c r="H1789" s="1">
        <v>1999</v>
      </c>
      <c r="I1789" s="1" t="s">
        <v>16</v>
      </c>
      <c r="J1789" s="1" t="s">
        <v>17</v>
      </c>
      <c r="K1789" s="1" t="s">
        <v>18</v>
      </c>
      <c r="L1789" s="4">
        <v>4074.6959999999999</v>
      </c>
      <c r="M1789">
        <f t="shared" si="135"/>
        <v>11.35</v>
      </c>
      <c r="N1789" t="str">
        <f t="shared" si="136"/>
        <v>Medium</v>
      </c>
      <c r="O1789" t="str">
        <f t="shared" si="137"/>
        <v>Regular</v>
      </c>
      <c r="P1789">
        <f t="shared" si="138"/>
        <v>24</v>
      </c>
      <c r="Q1789">
        <f t="shared" ca="1" si="139"/>
        <v>27</v>
      </c>
      <c r="R1789" t="str">
        <f>IFERROR(VLOOKUP(J1789,#REF!, 2,0),"Unknown")</f>
        <v>Unknown</v>
      </c>
    </row>
    <row r="1790" spans="1:18" ht="12.5" x14ac:dyDescent="0.25">
      <c r="A1790" s="1" t="s">
        <v>1066</v>
      </c>
      <c r="B1790" s="1">
        <v>11.35</v>
      </c>
      <c r="C1790" s="1" t="s">
        <v>20</v>
      </c>
      <c r="D1790" s="7">
        <v>5.5294699999999999E-3</v>
      </c>
      <c r="E1790" s="1" t="s">
        <v>28</v>
      </c>
      <c r="F1790" s="4">
        <v>169.279</v>
      </c>
      <c r="G1790" s="1" t="s">
        <v>62</v>
      </c>
      <c r="H1790" s="1">
        <v>2004</v>
      </c>
      <c r="I1790" s="1" t="s">
        <v>51</v>
      </c>
      <c r="J1790" s="1" t="s">
        <v>45</v>
      </c>
      <c r="K1790" s="1" t="s">
        <v>18</v>
      </c>
      <c r="L1790" s="4">
        <v>2376.9059999999999</v>
      </c>
      <c r="M1790">
        <f t="shared" si="135"/>
        <v>11.35</v>
      </c>
      <c r="N1790" t="str">
        <f t="shared" si="136"/>
        <v>Small</v>
      </c>
      <c r="O1790" t="str">
        <f t="shared" si="137"/>
        <v>Regular</v>
      </c>
      <c r="P1790">
        <f t="shared" si="138"/>
        <v>14</v>
      </c>
      <c r="Q1790">
        <f t="shared" ca="1" si="139"/>
        <v>22</v>
      </c>
      <c r="R1790" t="str">
        <f>IFERROR(VLOOKUP(J1790,#REF!, 2,0),"Unknown")</f>
        <v>Unknown</v>
      </c>
    </row>
    <row r="1791" spans="1:18" ht="12.5" x14ac:dyDescent="0.25">
      <c r="A1791" s="1" t="s">
        <v>1066</v>
      </c>
      <c r="B1791" s="1">
        <v>11.35</v>
      </c>
      <c r="C1791" s="1" t="s">
        <v>20</v>
      </c>
      <c r="D1791" s="7">
        <v>5.5259130000000004E-3</v>
      </c>
      <c r="E1791" s="1" t="s">
        <v>28</v>
      </c>
      <c r="F1791" s="4">
        <v>168.279</v>
      </c>
      <c r="G1791" s="1" t="s">
        <v>33</v>
      </c>
      <c r="H1791" s="1">
        <v>1987</v>
      </c>
      <c r="I1791" s="1" t="s">
        <v>34</v>
      </c>
      <c r="J1791" s="1" t="s">
        <v>23</v>
      </c>
      <c r="K1791" s="1" t="s">
        <v>18</v>
      </c>
      <c r="L1791" s="4">
        <v>2376.9059999999999</v>
      </c>
      <c r="M1791">
        <f t="shared" si="135"/>
        <v>11.35</v>
      </c>
      <c r="N1791" t="str">
        <f t="shared" si="136"/>
        <v>High</v>
      </c>
      <c r="O1791" t="str">
        <f t="shared" si="137"/>
        <v>Regular</v>
      </c>
      <c r="P1791">
        <f t="shared" si="138"/>
        <v>14</v>
      </c>
      <c r="Q1791">
        <f t="shared" ca="1" si="139"/>
        <v>39</v>
      </c>
      <c r="R1791" t="str">
        <f>IFERROR(VLOOKUP(J1791,#REF!, 2,0),"Unknown")</f>
        <v>Unknown</v>
      </c>
    </row>
    <row r="1792" spans="1:18" ht="12.5" x14ac:dyDescent="0.25">
      <c r="A1792" s="1" t="s">
        <v>1066</v>
      </c>
      <c r="B1792" s="1">
        <v>11.35</v>
      </c>
      <c r="C1792" s="1" t="s">
        <v>20</v>
      </c>
      <c r="D1792" s="7">
        <v>5.5617979999999997E-3</v>
      </c>
      <c r="E1792" s="1" t="s">
        <v>28</v>
      </c>
      <c r="F1792" s="4">
        <v>168.37899999999999</v>
      </c>
      <c r="G1792" s="1" t="s">
        <v>47</v>
      </c>
      <c r="H1792" s="1">
        <v>2007</v>
      </c>
      <c r="J1792" s="1" t="s">
        <v>45</v>
      </c>
      <c r="K1792" s="1" t="s">
        <v>18</v>
      </c>
      <c r="L1792" s="4">
        <v>3225.8009999999999</v>
      </c>
      <c r="M1792">
        <f t="shared" si="135"/>
        <v>11.35</v>
      </c>
      <c r="N1792" t="str">
        <f t="shared" si="136"/>
        <v>Small</v>
      </c>
      <c r="O1792" t="str">
        <f t="shared" si="137"/>
        <v>Regular</v>
      </c>
      <c r="P1792">
        <f t="shared" si="138"/>
        <v>19</v>
      </c>
      <c r="Q1792">
        <f t="shared" ca="1" si="139"/>
        <v>19</v>
      </c>
      <c r="R1792" t="str">
        <f>IFERROR(VLOOKUP(J1792,#REF!, 2,0),"Unknown")</f>
        <v>Unknown</v>
      </c>
    </row>
    <row r="1793" spans="1:18" ht="12.5" x14ac:dyDescent="0.25">
      <c r="A1793" s="1" t="s">
        <v>1451</v>
      </c>
      <c r="B1793" s="1">
        <v>12.8</v>
      </c>
      <c r="C1793" s="1" t="s">
        <v>13</v>
      </c>
      <c r="D1793" s="7">
        <v>2.2980361000000001E-2</v>
      </c>
      <c r="E1793" s="1" t="s">
        <v>28</v>
      </c>
      <c r="F1793" s="4">
        <v>117.7492</v>
      </c>
      <c r="G1793" s="1" t="s">
        <v>15</v>
      </c>
      <c r="H1793" s="1">
        <v>1999</v>
      </c>
      <c r="I1793" s="1" t="s">
        <v>16</v>
      </c>
      <c r="J1793" s="1" t="s">
        <v>17</v>
      </c>
      <c r="K1793" s="1" t="s">
        <v>18</v>
      </c>
      <c r="L1793" s="4">
        <v>1274.3412000000001</v>
      </c>
      <c r="M1793">
        <f t="shared" si="135"/>
        <v>12.8</v>
      </c>
      <c r="N1793" t="str">
        <f t="shared" si="136"/>
        <v>Medium</v>
      </c>
      <c r="O1793" t="str">
        <f t="shared" si="137"/>
        <v>Low  Fat</v>
      </c>
      <c r="P1793">
        <f t="shared" si="138"/>
        <v>11</v>
      </c>
      <c r="Q1793">
        <f t="shared" ca="1" si="139"/>
        <v>27</v>
      </c>
      <c r="R1793" t="str">
        <f>IFERROR(VLOOKUP(J1793,#REF!, 2,0),"Unknown")</f>
        <v>Unknown</v>
      </c>
    </row>
    <row r="1794" spans="1:18" ht="12.5" x14ac:dyDescent="0.25">
      <c r="A1794" s="1" t="s">
        <v>1451</v>
      </c>
      <c r="B1794" s="1">
        <v>12.8</v>
      </c>
      <c r="C1794" s="1" t="s">
        <v>13</v>
      </c>
      <c r="D1794" s="7">
        <v>2.299122E-2</v>
      </c>
      <c r="E1794" s="1" t="s">
        <v>28</v>
      </c>
      <c r="F1794" s="4">
        <v>114.9492</v>
      </c>
      <c r="G1794" s="1" t="s">
        <v>44</v>
      </c>
      <c r="H1794" s="1">
        <v>2002</v>
      </c>
      <c r="J1794" s="1" t="s">
        <v>45</v>
      </c>
      <c r="K1794" s="1" t="s">
        <v>18</v>
      </c>
      <c r="L1794" s="4">
        <v>1737.7380000000001</v>
      </c>
      <c r="M1794">
        <f t="shared" ref="M1794:M1857" si="140">IF(B1794="",AVERAGE($B$2:$B$8524),B1794)</f>
        <v>12.8</v>
      </c>
      <c r="N1794" t="str">
        <f t="shared" ref="N1794:N1857" si="141">IF(I1794="","Small",I1794)</f>
        <v>Small</v>
      </c>
      <c r="O1794" t="str">
        <f t="shared" ref="O1794:O1857" si="142">IF(OR(C1794="low fat", C1794="LF"), "Low  Fat", IF(OR(C1794="reg"),"Regular",C1794))</f>
        <v>Low  Fat</v>
      </c>
      <c r="P1794">
        <f t="shared" si="138"/>
        <v>15</v>
      </c>
      <c r="Q1794">
        <f t="shared" ca="1" si="139"/>
        <v>24</v>
      </c>
      <c r="R1794" t="str">
        <f>IFERROR(VLOOKUP(J1794,#REF!, 2,0),"Unknown")</f>
        <v>Unknown</v>
      </c>
    </row>
    <row r="1795" spans="1:18" ht="12.5" x14ac:dyDescent="0.25">
      <c r="A1795" s="1" t="s">
        <v>1451</v>
      </c>
      <c r="C1795" s="1" t="s">
        <v>13</v>
      </c>
      <c r="D1795" s="7">
        <v>0</v>
      </c>
      <c r="E1795" s="1" t="s">
        <v>28</v>
      </c>
      <c r="F1795" s="4">
        <v>115.3492</v>
      </c>
      <c r="G1795" s="1" t="s">
        <v>40</v>
      </c>
      <c r="H1795" s="1">
        <v>1985</v>
      </c>
      <c r="I1795" s="1" t="s">
        <v>16</v>
      </c>
      <c r="J1795" s="1" t="s">
        <v>23</v>
      </c>
      <c r="K1795" s="1" t="s">
        <v>41</v>
      </c>
      <c r="L1795" s="4">
        <v>3823.0236</v>
      </c>
      <c r="M1795">
        <f t="shared" si="140"/>
        <v>12.857645184136201</v>
      </c>
      <c r="N1795" t="str">
        <f t="shared" si="141"/>
        <v>Medium</v>
      </c>
      <c r="O1795" t="str">
        <f t="shared" si="142"/>
        <v>Low  Fat</v>
      </c>
      <c r="P1795">
        <f t="shared" ref="P1795:P1858" si="143">ROUND(L1795/F1795,0)</f>
        <v>33</v>
      </c>
      <c r="Q1795">
        <f t="shared" ref="Q1795:Q1858" ca="1" si="144">YEAR(TODAY())-H1795</f>
        <v>41</v>
      </c>
      <c r="R1795" t="str">
        <f>IFERROR(VLOOKUP(J1795,#REF!, 2,0),"Unknown")</f>
        <v>Unknown</v>
      </c>
    </row>
    <row r="1796" spans="1:18" ht="12.5" x14ac:dyDescent="0.25">
      <c r="A1796" s="1" t="s">
        <v>533</v>
      </c>
      <c r="C1796" s="1" t="s">
        <v>13</v>
      </c>
      <c r="D1796" s="7">
        <v>5.1778172999999997E-2</v>
      </c>
      <c r="E1796" s="1" t="s">
        <v>38</v>
      </c>
      <c r="F1796" s="4">
        <v>157.892</v>
      </c>
      <c r="G1796" s="1" t="s">
        <v>67</v>
      </c>
      <c r="H1796" s="1">
        <v>1985</v>
      </c>
      <c r="I1796" s="1" t="s">
        <v>51</v>
      </c>
      <c r="J1796" s="1" t="s">
        <v>17</v>
      </c>
      <c r="K1796" s="1" t="s">
        <v>30</v>
      </c>
      <c r="L1796" s="4">
        <v>319.584</v>
      </c>
      <c r="M1796">
        <f t="shared" si="140"/>
        <v>12.857645184136201</v>
      </c>
      <c r="N1796" t="str">
        <f t="shared" si="141"/>
        <v>Small</v>
      </c>
      <c r="O1796" t="str">
        <f t="shared" si="142"/>
        <v>Low  Fat</v>
      </c>
      <c r="P1796">
        <f t="shared" si="143"/>
        <v>2</v>
      </c>
      <c r="Q1796">
        <f t="shared" ca="1" si="144"/>
        <v>41</v>
      </c>
      <c r="R1796" t="str">
        <f>IFERROR(VLOOKUP(J1796,#REF!, 2,0),"Unknown")</f>
        <v>Unknown</v>
      </c>
    </row>
    <row r="1797" spans="1:18" ht="12.5" x14ac:dyDescent="0.25">
      <c r="A1797" s="1" t="s">
        <v>533</v>
      </c>
      <c r="B1797" s="1">
        <v>9.6950000000000003</v>
      </c>
      <c r="C1797" s="1" t="s">
        <v>13</v>
      </c>
      <c r="D1797" s="7">
        <v>2.9632783999999999E-2</v>
      </c>
      <c r="E1797" s="1" t="s">
        <v>38</v>
      </c>
      <c r="F1797" s="4">
        <v>159.69200000000001</v>
      </c>
      <c r="G1797" s="1" t="s">
        <v>44</v>
      </c>
      <c r="H1797" s="1">
        <v>2002</v>
      </c>
      <c r="J1797" s="1" t="s">
        <v>45</v>
      </c>
      <c r="K1797" s="1" t="s">
        <v>18</v>
      </c>
      <c r="L1797" s="4">
        <v>958.75199999999995</v>
      </c>
      <c r="M1797">
        <f t="shared" si="140"/>
        <v>9.6950000000000003</v>
      </c>
      <c r="N1797" t="str">
        <f t="shared" si="141"/>
        <v>Small</v>
      </c>
      <c r="O1797" t="str">
        <f t="shared" si="142"/>
        <v>Low  Fat</v>
      </c>
      <c r="P1797">
        <f t="shared" si="143"/>
        <v>6</v>
      </c>
      <c r="Q1797">
        <f t="shared" ca="1" si="144"/>
        <v>24</v>
      </c>
      <c r="R1797" t="str">
        <f>IFERROR(VLOOKUP(J1797,#REF!, 2,0),"Unknown")</f>
        <v>Unknown</v>
      </c>
    </row>
    <row r="1798" spans="1:18" ht="12.5" x14ac:dyDescent="0.25">
      <c r="A1798" s="1" t="s">
        <v>533</v>
      </c>
      <c r="B1798" s="1">
        <v>9.6950000000000003</v>
      </c>
      <c r="C1798" s="1" t="s">
        <v>13</v>
      </c>
      <c r="D1798" s="7">
        <v>4.9498820999999998E-2</v>
      </c>
      <c r="E1798" s="1" t="s">
        <v>38</v>
      </c>
      <c r="F1798" s="4">
        <v>158.792</v>
      </c>
      <c r="G1798" s="1" t="s">
        <v>29</v>
      </c>
      <c r="H1798" s="1">
        <v>1998</v>
      </c>
      <c r="J1798" s="1" t="s">
        <v>23</v>
      </c>
      <c r="K1798" s="1" t="s">
        <v>30</v>
      </c>
      <c r="L1798" s="4">
        <v>319.584</v>
      </c>
      <c r="M1798">
        <f t="shared" si="140"/>
        <v>9.6950000000000003</v>
      </c>
      <c r="N1798" t="str">
        <f t="shared" si="141"/>
        <v>Small</v>
      </c>
      <c r="O1798" t="str">
        <f t="shared" si="142"/>
        <v>Low  Fat</v>
      </c>
      <c r="P1798">
        <f t="shared" si="143"/>
        <v>2</v>
      </c>
      <c r="Q1798">
        <f t="shared" ca="1" si="144"/>
        <v>28</v>
      </c>
      <c r="R1798" t="str">
        <f>IFERROR(VLOOKUP(J1798,#REF!, 2,0),"Unknown")</f>
        <v>Unknown</v>
      </c>
    </row>
    <row r="1799" spans="1:18" ht="12.5" x14ac:dyDescent="0.25">
      <c r="A1799" s="1" t="s">
        <v>533</v>
      </c>
      <c r="B1799" s="1">
        <v>9.6950000000000003</v>
      </c>
      <c r="C1799" s="1" t="s">
        <v>13</v>
      </c>
      <c r="D1799" s="7">
        <v>2.9693277000000001E-2</v>
      </c>
      <c r="E1799" s="1" t="s">
        <v>38</v>
      </c>
      <c r="F1799" s="4">
        <v>159.792</v>
      </c>
      <c r="G1799" s="1" t="s">
        <v>22</v>
      </c>
      <c r="H1799" s="1">
        <v>2009</v>
      </c>
      <c r="I1799" s="1" t="s">
        <v>16</v>
      </c>
      <c r="J1799" s="1" t="s">
        <v>23</v>
      </c>
      <c r="K1799" s="1" t="s">
        <v>24</v>
      </c>
      <c r="L1799" s="4">
        <v>2716.4639999999999</v>
      </c>
      <c r="M1799">
        <f t="shared" si="140"/>
        <v>9.6950000000000003</v>
      </c>
      <c r="N1799" t="str">
        <f t="shared" si="141"/>
        <v>Medium</v>
      </c>
      <c r="O1799" t="str">
        <f t="shared" si="142"/>
        <v>Low  Fat</v>
      </c>
      <c r="P1799">
        <f t="shared" si="143"/>
        <v>17</v>
      </c>
      <c r="Q1799">
        <f t="shared" ca="1" si="144"/>
        <v>17</v>
      </c>
      <c r="R1799" t="str">
        <f>IFERROR(VLOOKUP(J1799,#REF!, 2,0),"Unknown")</f>
        <v>Unknown</v>
      </c>
    </row>
    <row r="1800" spans="1:18" ht="12.5" x14ac:dyDescent="0.25">
      <c r="A1800" s="1" t="s">
        <v>533</v>
      </c>
      <c r="B1800" s="1">
        <v>9.6950000000000003</v>
      </c>
      <c r="C1800" s="1" t="s">
        <v>13</v>
      </c>
      <c r="D1800" s="7">
        <v>2.9567217999999999E-2</v>
      </c>
      <c r="E1800" s="1" t="s">
        <v>38</v>
      </c>
      <c r="F1800" s="4">
        <v>160.49199999999999</v>
      </c>
      <c r="G1800" s="1" t="s">
        <v>62</v>
      </c>
      <c r="H1800" s="1">
        <v>2004</v>
      </c>
      <c r="I1800" s="1" t="s">
        <v>51</v>
      </c>
      <c r="J1800" s="1" t="s">
        <v>45</v>
      </c>
      <c r="K1800" s="1" t="s">
        <v>18</v>
      </c>
      <c r="L1800" s="4">
        <v>4314.384</v>
      </c>
      <c r="M1800">
        <f t="shared" si="140"/>
        <v>9.6950000000000003</v>
      </c>
      <c r="N1800" t="str">
        <f t="shared" si="141"/>
        <v>Small</v>
      </c>
      <c r="O1800" t="str">
        <f t="shared" si="142"/>
        <v>Low  Fat</v>
      </c>
      <c r="P1800">
        <f t="shared" si="143"/>
        <v>27</v>
      </c>
      <c r="Q1800">
        <f t="shared" ca="1" si="144"/>
        <v>22</v>
      </c>
      <c r="R1800" t="str">
        <f>IFERROR(VLOOKUP(J1800,#REF!, 2,0),"Unknown")</f>
        <v>Unknown</v>
      </c>
    </row>
    <row r="1801" spans="1:18" ht="12.5" x14ac:dyDescent="0.25">
      <c r="A1801" s="1" t="s">
        <v>1353</v>
      </c>
      <c r="B1801" s="1">
        <v>17.600000000000001</v>
      </c>
      <c r="C1801" s="1" t="s">
        <v>20</v>
      </c>
      <c r="D1801" s="7">
        <v>5.3170949000000002E-2</v>
      </c>
      <c r="E1801" s="1" t="s">
        <v>119</v>
      </c>
      <c r="F1801" s="4">
        <v>45.606000000000002</v>
      </c>
      <c r="G1801" s="1" t="s">
        <v>62</v>
      </c>
      <c r="H1801" s="1">
        <v>2004</v>
      </c>
      <c r="I1801" s="1" t="s">
        <v>51</v>
      </c>
      <c r="J1801" s="1" t="s">
        <v>45</v>
      </c>
      <c r="K1801" s="1" t="s">
        <v>18</v>
      </c>
      <c r="L1801" s="4">
        <v>1724.422</v>
      </c>
      <c r="M1801">
        <f t="shared" si="140"/>
        <v>17.600000000000001</v>
      </c>
      <c r="N1801" t="str">
        <f t="shared" si="141"/>
        <v>Small</v>
      </c>
      <c r="O1801" t="str">
        <f t="shared" si="142"/>
        <v>Regular</v>
      </c>
      <c r="P1801">
        <f t="shared" si="143"/>
        <v>38</v>
      </c>
      <c r="Q1801">
        <f t="shared" ca="1" si="144"/>
        <v>22</v>
      </c>
      <c r="R1801" t="str">
        <f>IFERROR(VLOOKUP(J1801,#REF!, 2,0),"Unknown")</f>
        <v>Unknown</v>
      </c>
    </row>
    <row r="1802" spans="1:18" ht="12.5" x14ac:dyDescent="0.25">
      <c r="A1802" s="1" t="s">
        <v>1353</v>
      </c>
      <c r="B1802" s="1">
        <v>17.600000000000001</v>
      </c>
      <c r="C1802" s="1" t="s">
        <v>20</v>
      </c>
      <c r="D1802" s="7">
        <v>5.3288857000000002E-2</v>
      </c>
      <c r="E1802" s="1" t="s">
        <v>119</v>
      </c>
      <c r="F1802" s="4">
        <v>47.305999999999997</v>
      </c>
      <c r="G1802" s="1" t="s">
        <v>44</v>
      </c>
      <c r="H1802" s="1">
        <v>2002</v>
      </c>
      <c r="J1802" s="1" t="s">
        <v>45</v>
      </c>
      <c r="K1802" s="1" t="s">
        <v>18</v>
      </c>
      <c r="L1802" s="4">
        <v>605.87800000000004</v>
      </c>
      <c r="M1802">
        <f t="shared" si="140"/>
        <v>17.600000000000001</v>
      </c>
      <c r="N1802" t="str">
        <f t="shared" si="141"/>
        <v>Small</v>
      </c>
      <c r="O1802" t="str">
        <f t="shared" si="142"/>
        <v>Regular</v>
      </c>
      <c r="P1802">
        <f t="shared" si="143"/>
        <v>13</v>
      </c>
      <c r="Q1802">
        <f t="shared" ca="1" si="144"/>
        <v>24</v>
      </c>
      <c r="R1802" t="str">
        <f>IFERROR(VLOOKUP(J1802,#REF!, 2,0),"Unknown")</f>
        <v>Unknown</v>
      </c>
    </row>
    <row r="1803" spans="1:18" ht="12.5" x14ac:dyDescent="0.25">
      <c r="A1803" s="1" t="s">
        <v>1353</v>
      </c>
      <c r="B1803" s="1">
        <v>17.600000000000001</v>
      </c>
      <c r="C1803" s="1" t="s">
        <v>20</v>
      </c>
      <c r="D1803" s="7">
        <v>5.3397642000000002E-2</v>
      </c>
      <c r="E1803" s="1" t="s">
        <v>119</v>
      </c>
      <c r="F1803" s="4">
        <v>46.706000000000003</v>
      </c>
      <c r="G1803" s="1" t="s">
        <v>22</v>
      </c>
      <c r="H1803" s="1">
        <v>2009</v>
      </c>
      <c r="I1803" s="1" t="s">
        <v>16</v>
      </c>
      <c r="J1803" s="1" t="s">
        <v>23</v>
      </c>
      <c r="K1803" s="1" t="s">
        <v>24</v>
      </c>
      <c r="L1803" s="4">
        <v>699.09</v>
      </c>
      <c r="M1803">
        <f t="shared" si="140"/>
        <v>17.600000000000001</v>
      </c>
      <c r="N1803" t="str">
        <f t="shared" si="141"/>
        <v>Medium</v>
      </c>
      <c r="O1803" t="str">
        <f t="shared" si="142"/>
        <v>Regular</v>
      </c>
      <c r="P1803">
        <f t="shared" si="143"/>
        <v>15</v>
      </c>
      <c r="Q1803">
        <f t="shared" ca="1" si="144"/>
        <v>17</v>
      </c>
      <c r="R1803" t="str">
        <f>IFERROR(VLOOKUP(J1803,#REF!, 2,0),"Unknown")</f>
        <v>Unknown</v>
      </c>
    </row>
    <row r="1804" spans="1:18" ht="12.5" x14ac:dyDescent="0.25">
      <c r="A1804" s="1" t="s">
        <v>1353</v>
      </c>
      <c r="B1804" s="1">
        <v>17.600000000000001</v>
      </c>
      <c r="C1804" s="1" t="s">
        <v>20</v>
      </c>
      <c r="D1804" s="7">
        <v>5.3481818E-2</v>
      </c>
      <c r="E1804" s="1" t="s">
        <v>119</v>
      </c>
      <c r="F1804" s="4">
        <v>47.805999999999997</v>
      </c>
      <c r="G1804" s="1" t="s">
        <v>47</v>
      </c>
      <c r="H1804" s="1">
        <v>2007</v>
      </c>
      <c r="J1804" s="1" t="s">
        <v>45</v>
      </c>
      <c r="K1804" s="1" t="s">
        <v>18</v>
      </c>
      <c r="L1804" s="4">
        <v>1071.9380000000001</v>
      </c>
      <c r="M1804">
        <f t="shared" si="140"/>
        <v>17.600000000000001</v>
      </c>
      <c r="N1804" t="str">
        <f t="shared" si="141"/>
        <v>Small</v>
      </c>
      <c r="O1804" t="str">
        <f t="shared" si="142"/>
        <v>Regular</v>
      </c>
      <c r="P1804">
        <f t="shared" si="143"/>
        <v>22</v>
      </c>
      <c r="Q1804">
        <f t="shared" ca="1" si="144"/>
        <v>19</v>
      </c>
      <c r="R1804" t="str">
        <f>IFERROR(VLOOKUP(J1804,#REF!, 2,0),"Unknown")</f>
        <v>Unknown</v>
      </c>
    </row>
    <row r="1805" spans="1:18" ht="12.5" x14ac:dyDescent="0.25">
      <c r="A1805" s="1" t="s">
        <v>1353</v>
      </c>
      <c r="B1805" s="1">
        <v>17.600000000000001</v>
      </c>
      <c r="C1805" s="1" t="s">
        <v>20</v>
      </c>
      <c r="D1805" s="7">
        <v>0</v>
      </c>
      <c r="E1805" s="1" t="s">
        <v>119</v>
      </c>
      <c r="F1805" s="4">
        <v>46.006</v>
      </c>
      <c r="G1805" s="1" t="s">
        <v>50</v>
      </c>
      <c r="H1805" s="1">
        <v>1997</v>
      </c>
      <c r="I1805" s="1" t="s">
        <v>51</v>
      </c>
      <c r="J1805" s="1" t="s">
        <v>17</v>
      </c>
      <c r="K1805" s="1" t="s">
        <v>18</v>
      </c>
      <c r="L1805" s="4">
        <v>326.24200000000002</v>
      </c>
      <c r="M1805">
        <f t="shared" si="140"/>
        <v>17.600000000000001</v>
      </c>
      <c r="N1805" t="str">
        <f t="shared" si="141"/>
        <v>Small</v>
      </c>
      <c r="O1805" t="str">
        <f t="shared" si="142"/>
        <v>Regular</v>
      </c>
      <c r="P1805">
        <f t="shared" si="143"/>
        <v>7</v>
      </c>
      <c r="Q1805">
        <f t="shared" ca="1" si="144"/>
        <v>29</v>
      </c>
      <c r="R1805" t="str">
        <f>IFERROR(VLOOKUP(J1805,#REF!, 2,0),"Unknown")</f>
        <v>Unknown</v>
      </c>
    </row>
    <row r="1806" spans="1:18" ht="12.5" x14ac:dyDescent="0.25">
      <c r="A1806" s="1" t="s">
        <v>446</v>
      </c>
      <c r="B1806" s="1">
        <v>14.85</v>
      </c>
      <c r="C1806" s="1" t="s">
        <v>13</v>
      </c>
      <c r="D1806" s="7">
        <v>9.3444949999999999E-2</v>
      </c>
      <c r="E1806" s="1" t="s">
        <v>36</v>
      </c>
      <c r="F1806" s="4">
        <v>141.0812</v>
      </c>
      <c r="G1806" s="1" t="s">
        <v>62</v>
      </c>
      <c r="H1806" s="1">
        <v>2004</v>
      </c>
      <c r="I1806" s="1" t="s">
        <v>51</v>
      </c>
      <c r="J1806" s="1" t="s">
        <v>45</v>
      </c>
      <c r="K1806" s="1" t="s">
        <v>18</v>
      </c>
      <c r="L1806" s="4">
        <v>1139.8496</v>
      </c>
      <c r="M1806">
        <f t="shared" si="140"/>
        <v>14.85</v>
      </c>
      <c r="N1806" t="str">
        <f t="shared" si="141"/>
        <v>Small</v>
      </c>
      <c r="O1806" t="str">
        <f t="shared" si="142"/>
        <v>Low  Fat</v>
      </c>
      <c r="P1806">
        <f t="shared" si="143"/>
        <v>8</v>
      </c>
      <c r="Q1806">
        <f t="shared" ca="1" si="144"/>
        <v>22</v>
      </c>
      <c r="R1806" t="str">
        <f>IFERROR(VLOOKUP(J1806,#REF!, 2,0),"Unknown")</f>
        <v>Unknown</v>
      </c>
    </row>
    <row r="1807" spans="1:18" ht="12.5" x14ac:dyDescent="0.25">
      <c r="A1807" s="1" t="s">
        <v>446</v>
      </c>
      <c r="B1807" s="1">
        <v>14.85</v>
      </c>
      <c r="C1807" s="1" t="s">
        <v>13</v>
      </c>
      <c r="D1807" s="7">
        <v>0.15643726999999999</v>
      </c>
      <c r="E1807" s="1" t="s">
        <v>36</v>
      </c>
      <c r="F1807" s="4">
        <v>142.0812</v>
      </c>
      <c r="G1807" s="1" t="s">
        <v>29</v>
      </c>
      <c r="H1807" s="1">
        <v>1998</v>
      </c>
      <c r="J1807" s="1" t="s">
        <v>23</v>
      </c>
      <c r="K1807" s="1" t="s">
        <v>30</v>
      </c>
      <c r="L1807" s="4">
        <v>284.9624</v>
      </c>
      <c r="M1807">
        <f t="shared" si="140"/>
        <v>14.85</v>
      </c>
      <c r="N1807" t="str">
        <f t="shared" si="141"/>
        <v>Small</v>
      </c>
      <c r="O1807" t="str">
        <f t="shared" si="142"/>
        <v>Low  Fat</v>
      </c>
      <c r="P1807">
        <f t="shared" si="143"/>
        <v>2</v>
      </c>
      <c r="Q1807">
        <f t="shared" ca="1" si="144"/>
        <v>28</v>
      </c>
      <c r="R1807" t="str">
        <f>IFERROR(VLOOKUP(J1807,#REF!, 2,0),"Unknown")</f>
        <v>Unknown</v>
      </c>
    </row>
    <row r="1808" spans="1:18" ht="12.5" x14ac:dyDescent="0.25">
      <c r="A1808" s="1" t="s">
        <v>446</v>
      </c>
      <c r="B1808" s="1">
        <v>14.85</v>
      </c>
      <c r="C1808" s="1" t="s">
        <v>13</v>
      </c>
      <c r="D1808" s="7">
        <v>9.3843350000000006E-2</v>
      </c>
      <c r="E1808" s="1" t="s">
        <v>36</v>
      </c>
      <c r="F1808" s="4">
        <v>142.38120000000001</v>
      </c>
      <c r="G1808" s="1" t="s">
        <v>22</v>
      </c>
      <c r="H1808" s="1">
        <v>2009</v>
      </c>
      <c r="I1808" s="1" t="s">
        <v>16</v>
      </c>
      <c r="J1808" s="1" t="s">
        <v>23</v>
      </c>
      <c r="K1808" s="1" t="s">
        <v>24</v>
      </c>
      <c r="L1808" s="4">
        <v>1139.8496</v>
      </c>
      <c r="M1808">
        <f t="shared" si="140"/>
        <v>14.85</v>
      </c>
      <c r="N1808" t="str">
        <f t="shared" si="141"/>
        <v>Medium</v>
      </c>
      <c r="O1808" t="str">
        <f t="shared" si="142"/>
        <v>Low  Fat</v>
      </c>
      <c r="P1808">
        <f t="shared" si="143"/>
        <v>8</v>
      </c>
      <c r="Q1808">
        <f t="shared" ca="1" si="144"/>
        <v>17</v>
      </c>
      <c r="R1808" t="str">
        <f>IFERROR(VLOOKUP(J1808,#REF!, 2,0),"Unknown")</f>
        <v>Unknown</v>
      </c>
    </row>
    <row r="1809" spans="1:18" ht="12.5" x14ac:dyDescent="0.25">
      <c r="A1809" s="1" t="s">
        <v>446</v>
      </c>
      <c r="B1809" s="1">
        <v>14.85</v>
      </c>
      <c r="C1809" s="1" t="s">
        <v>13</v>
      </c>
      <c r="D1809" s="7">
        <v>9.3652167999999994E-2</v>
      </c>
      <c r="E1809" s="1" t="s">
        <v>36</v>
      </c>
      <c r="F1809" s="4">
        <v>141.5812</v>
      </c>
      <c r="G1809" s="1" t="s">
        <v>44</v>
      </c>
      <c r="H1809" s="1">
        <v>2002</v>
      </c>
      <c r="J1809" s="1" t="s">
        <v>45</v>
      </c>
      <c r="K1809" s="1" t="s">
        <v>18</v>
      </c>
      <c r="L1809" s="4">
        <v>427.4436</v>
      </c>
      <c r="M1809">
        <f t="shared" si="140"/>
        <v>14.85</v>
      </c>
      <c r="N1809" t="str">
        <f t="shared" si="141"/>
        <v>Small</v>
      </c>
      <c r="O1809" t="str">
        <f t="shared" si="142"/>
        <v>Low  Fat</v>
      </c>
      <c r="P1809">
        <f t="shared" si="143"/>
        <v>3</v>
      </c>
      <c r="Q1809">
        <f t="shared" ca="1" si="144"/>
        <v>24</v>
      </c>
      <c r="R1809" t="str">
        <f>IFERROR(VLOOKUP(J1809,#REF!, 2,0),"Unknown")</f>
        <v>Unknown</v>
      </c>
    </row>
    <row r="1810" spans="1:18" ht="12.5" x14ac:dyDescent="0.25">
      <c r="A1810" s="1" t="s">
        <v>446</v>
      </c>
      <c r="C1810" s="1" t="s">
        <v>13</v>
      </c>
      <c r="D1810" s="7">
        <v>9.3010025999999996E-2</v>
      </c>
      <c r="E1810" s="1" t="s">
        <v>36</v>
      </c>
      <c r="F1810" s="4">
        <v>143.0812</v>
      </c>
      <c r="G1810" s="1" t="s">
        <v>40</v>
      </c>
      <c r="H1810" s="1">
        <v>1985</v>
      </c>
      <c r="I1810" s="1" t="s">
        <v>16</v>
      </c>
      <c r="J1810" s="1" t="s">
        <v>23</v>
      </c>
      <c r="K1810" s="1" t="s">
        <v>41</v>
      </c>
      <c r="L1810" s="4">
        <v>3704.5111999999999</v>
      </c>
      <c r="M1810">
        <f t="shared" si="140"/>
        <v>12.857645184136201</v>
      </c>
      <c r="N1810" t="str">
        <f t="shared" si="141"/>
        <v>Medium</v>
      </c>
      <c r="O1810" t="str">
        <f t="shared" si="142"/>
        <v>Low  Fat</v>
      </c>
      <c r="P1810">
        <f t="shared" si="143"/>
        <v>26</v>
      </c>
      <c r="Q1810">
        <f t="shared" ca="1" si="144"/>
        <v>41</v>
      </c>
      <c r="R1810" t="str">
        <f>IFERROR(VLOOKUP(J1810,#REF!, 2,0),"Unknown")</f>
        <v>Unknown</v>
      </c>
    </row>
    <row r="1811" spans="1:18" ht="12.5" x14ac:dyDescent="0.25">
      <c r="A1811" s="1" t="s">
        <v>446</v>
      </c>
      <c r="B1811" s="1">
        <v>14.85</v>
      </c>
      <c r="C1811" s="1" t="s">
        <v>13</v>
      </c>
      <c r="D1811" s="7">
        <v>9.3991285999999993E-2</v>
      </c>
      <c r="E1811" s="1" t="s">
        <v>36</v>
      </c>
      <c r="F1811" s="4">
        <v>140.9812</v>
      </c>
      <c r="G1811" s="1" t="s">
        <v>47</v>
      </c>
      <c r="H1811" s="1">
        <v>2007</v>
      </c>
      <c r="J1811" s="1" t="s">
        <v>45</v>
      </c>
      <c r="K1811" s="1" t="s">
        <v>18</v>
      </c>
      <c r="L1811" s="4">
        <v>3277.0675999999999</v>
      </c>
      <c r="M1811">
        <f t="shared" si="140"/>
        <v>14.85</v>
      </c>
      <c r="N1811" t="str">
        <f t="shared" si="141"/>
        <v>Small</v>
      </c>
      <c r="O1811" t="str">
        <f t="shared" si="142"/>
        <v>Low  Fat</v>
      </c>
      <c r="P1811">
        <f t="shared" si="143"/>
        <v>23</v>
      </c>
      <c r="Q1811">
        <f t="shared" ca="1" si="144"/>
        <v>19</v>
      </c>
      <c r="R1811" t="str">
        <f>IFERROR(VLOOKUP(J1811,#REF!, 2,0),"Unknown")</f>
        <v>Unknown</v>
      </c>
    </row>
    <row r="1812" spans="1:18" ht="12.5" x14ac:dyDescent="0.25">
      <c r="A1812" s="1" t="s">
        <v>1260</v>
      </c>
      <c r="B1812" s="1">
        <v>9.3000000000000007</v>
      </c>
      <c r="C1812" s="1" t="s">
        <v>13</v>
      </c>
      <c r="D1812" s="7">
        <v>0.14897741</v>
      </c>
      <c r="E1812" s="1" t="s">
        <v>75</v>
      </c>
      <c r="F1812" s="4">
        <v>143.07859999999999</v>
      </c>
      <c r="G1812" s="1" t="s">
        <v>29</v>
      </c>
      <c r="H1812" s="1">
        <v>1998</v>
      </c>
      <c r="J1812" s="1" t="s">
        <v>23</v>
      </c>
      <c r="K1812" s="1" t="s">
        <v>30</v>
      </c>
      <c r="L1812" s="4">
        <v>288.9572</v>
      </c>
      <c r="M1812">
        <f t="shared" si="140"/>
        <v>9.3000000000000007</v>
      </c>
      <c r="N1812" t="str">
        <f t="shared" si="141"/>
        <v>Small</v>
      </c>
      <c r="O1812" t="str">
        <f t="shared" si="142"/>
        <v>Low  Fat</v>
      </c>
      <c r="P1812">
        <f t="shared" si="143"/>
        <v>2</v>
      </c>
      <c r="Q1812">
        <f t="shared" ca="1" si="144"/>
        <v>28</v>
      </c>
      <c r="R1812" t="str">
        <f>IFERROR(VLOOKUP(J1812,#REF!, 2,0),"Unknown")</f>
        <v>Unknown</v>
      </c>
    </row>
    <row r="1813" spans="1:18" ht="12.5" x14ac:dyDescent="0.25">
      <c r="A1813" s="1" t="s">
        <v>1260</v>
      </c>
      <c r="B1813" s="1">
        <v>9.3000000000000007</v>
      </c>
      <c r="C1813" s="1" t="s">
        <v>13</v>
      </c>
      <c r="D1813" s="7">
        <v>8.9005768999999998E-2</v>
      </c>
      <c r="E1813" s="1" t="s">
        <v>75</v>
      </c>
      <c r="F1813" s="4">
        <v>143.9786</v>
      </c>
      <c r="G1813" s="1" t="s">
        <v>50</v>
      </c>
      <c r="H1813" s="1">
        <v>1997</v>
      </c>
      <c r="I1813" s="1" t="s">
        <v>51</v>
      </c>
      <c r="J1813" s="1" t="s">
        <v>17</v>
      </c>
      <c r="K1813" s="1" t="s">
        <v>18</v>
      </c>
      <c r="L1813" s="4">
        <v>2745.0934000000002</v>
      </c>
      <c r="M1813">
        <f t="shared" si="140"/>
        <v>9.3000000000000007</v>
      </c>
      <c r="N1813" t="str">
        <f t="shared" si="141"/>
        <v>Small</v>
      </c>
      <c r="O1813" t="str">
        <f t="shared" si="142"/>
        <v>Low  Fat</v>
      </c>
      <c r="P1813">
        <f t="shared" si="143"/>
        <v>19</v>
      </c>
      <c r="Q1813">
        <f t="shared" ca="1" si="144"/>
        <v>29</v>
      </c>
      <c r="R1813" t="str">
        <f>IFERROR(VLOOKUP(J1813,#REF!, 2,0),"Unknown")</f>
        <v>Unknown</v>
      </c>
    </row>
    <row r="1814" spans="1:18" ht="12.5" x14ac:dyDescent="0.25">
      <c r="A1814" s="1" t="s">
        <v>1260</v>
      </c>
      <c r="B1814" s="1">
        <v>9.3000000000000007</v>
      </c>
      <c r="C1814" s="1" t="s">
        <v>13</v>
      </c>
      <c r="D1814" s="7">
        <v>8.9186274999999995E-2</v>
      </c>
      <c r="E1814" s="1" t="s">
        <v>75</v>
      </c>
      <c r="F1814" s="4">
        <v>145.37860000000001</v>
      </c>
      <c r="G1814" s="1" t="s">
        <v>44</v>
      </c>
      <c r="H1814" s="1">
        <v>2002</v>
      </c>
      <c r="J1814" s="1" t="s">
        <v>45</v>
      </c>
      <c r="K1814" s="1" t="s">
        <v>18</v>
      </c>
      <c r="L1814" s="4">
        <v>2745.0934000000002</v>
      </c>
      <c r="M1814">
        <f t="shared" si="140"/>
        <v>9.3000000000000007</v>
      </c>
      <c r="N1814" t="str">
        <f t="shared" si="141"/>
        <v>Small</v>
      </c>
      <c r="O1814" t="str">
        <f t="shared" si="142"/>
        <v>Low  Fat</v>
      </c>
      <c r="P1814">
        <f t="shared" si="143"/>
        <v>19</v>
      </c>
      <c r="Q1814">
        <f t="shared" ca="1" si="144"/>
        <v>24</v>
      </c>
      <c r="R1814" t="str">
        <f>IFERROR(VLOOKUP(J1814,#REF!, 2,0),"Unknown")</f>
        <v>Unknown</v>
      </c>
    </row>
    <row r="1815" spans="1:18" ht="12.5" x14ac:dyDescent="0.25">
      <c r="A1815" s="1" t="s">
        <v>1260</v>
      </c>
      <c r="B1815" s="1">
        <v>9.3000000000000007</v>
      </c>
      <c r="C1815" s="1" t="s">
        <v>13</v>
      </c>
      <c r="D1815" s="7">
        <v>8.9144149000000006E-2</v>
      </c>
      <c r="E1815" s="1" t="s">
        <v>75</v>
      </c>
      <c r="F1815" s="4">
        <v>144.9786</v>
      </c>
      <c r="G1815" s="1" t="s">
        <v>15</v>
      </c>
      <c r="H1815" s="1">
        <v>1999</v>
      </c>
      <c r="I1815" s="1" t="s">
        <v>16</v>
      </c>
      <c r="J1815" s="1" t="s">
        <v>17</v>
      </c>
      <c r="K1815" s="1" t="s">
        <v>18</v>
      </c>
      <c r="L1815" s="4">
        <v>1011.3502</v>
      </c>
      <c r="M1815">
        <f t="shared" si="140"/>
        <v>9.3000000000000007</v>
      </c>
      <c r="N1815" t="str">
        <f t="shared" si="141"/>
        <v>Medium</v>
      </c>
      <c r="O1815" t="str">
        <f t="shared" si="142"/>
        <v>Low  Fat</v>
      </c>
      <c r="P1815">
        <f t="shared" si="143"/>
        <v>7</v>
      </c>
      <c r="Q1815">
        <f t="shared" ca="1" si="144"/>
        <v>27</v>
      </c>
      <c r="R1815" t="str">
        <f>IFERROR(VLOOKUP(J1815,#REF!, 2,0),"Unknown")</f>
        <v>Unknown</v>
      </c>
    </row>
    <row r="1816" spans="1:18" ht="12.5" x14ac:dyDescent="0.25">
      <c r="A1816" s="1" t="s">
        <v>1260</v>
      </c>
      <c r="B1816" s="1">
        <v>9.3000000000000007</v>
      </c>
      <c r="C1816" s="1" t="s">
        <v>13</v>
      </c>
      <c r="D1816" s="7">
        <v>8.8931701000000002E-2</v>
      </c>
      <c r="E1816" s="1" t="s">
        <v>75</v>
      </c>
      <c r="F1816" s="4">
        <v>143.37860000000001</v>
      </c>
      <c r="G1816" s="1" t="s">
        <v>33</v>
      </c>
      <c r="H1816" s="1">
        <v>1987</v>
      </c>
      <c r="I1816" s="1" t="s">
        <v>34</v>
      </c>
      <c r="J1816" s="1" t="s">
        <v>23</v>
      </c>
      <c r="K1816" s="1" t="s">
        <v>18</v>
      </c>
      <c r="L1816" s="4">
        <v>3034.0506</v>
      </c>
      <c r="M1816">
        <f t="shared" si="140"/>
        <v>9.3000000000000007</v>
      </c>
      <c r="N1816" t="str">
        <f t="shared" si="141"/>
        <v>High</v>
      </c>
      <c r="O1816" t="str">
        <f t="shared" si="142"/>
        <v>Low  Fat</v>
      </c>
      <c r="P1816">
        <f t="shared" si="143"/>
        <v>21</v>
      </c>
      <c r="Q1816">
        <f t="shared" ca="1" si="144"/>
        <v>39</v>
      </c>
      <c r="R1816" t="str">
        <f>IFERROR(VLOOKUP(J1816,#REF!, 2,0),"Unknown")</f>
        <v>Unknown</v>
      </c>
    </row>
    <row r="1817" spans="1:18" ht="12.5" x14ac:dyDescent="0.25">
      <c r="A1817" s="1" t="s">
        <v>1480</v>
      </c>
      <c r="C1817" s="1" t="s">
        <v>20</v>
      </c>
      <c r="D1817" s="7">
        <v>0.23207267400000001</v>
      </c>
      <c r="E1817" s="1" t="s">
        <v>43</v>
      </c>
      <c r="F1817" s="4">
        <v>229.46680000000001</v>
      </c>
      <c r="G1817" s="1" t="s">
        <v>67</v>
      </c>
      <c r="H1817" s="1">
        <v>1985</v>
      </c>
      <c r="I1817" s="1" t="s">
        <v>51</v>
      </c>
      <c r="J1817" s="1" t="s">
        <v>17</v>
      </c>
      <c r="K1817" s="1" t="s">
        <v>30</v>
      </c>
      <c r="L1817" s="4">
        <v>460.73360000000002</v>
      </c>
      <c r="M1817">
        <f t="shared" si="140"/>
        <v>12.857645184136201</v>
      </c>
      <c r="N1817" t="str">
        <f t="shared" si="141"/>
        <v>Small</v>
      </c>
      <c r="O1817" t="str">
        <f t="shared" si="142"/>
        <v>Regular</v>
      </c>
      <c r="P1817">
        <f t="shared" si="143"/>
        <v>2</v>
      </c>
      <c r="Q1817">
        <f t="shared" ca="1" si="144"/>
        <v>41</v>
      </c>
      <c r="R1817" t="str">
        <f>IFERROR(VLOOKUP(J1817,#REF!, 2,0),"Unknown")</f>
        <v>Unknown</v>
      </c>
    </row>
    <row r="1818" spans="1:18" ht="12.5" x14ac:dyDescent="0.25">
      <c r="A1818" s="1" t="s">
        <v>1480</v>
      </c>
      <c r="B1818" s="1">
        <v>9.5</v>
      </c>
      <c r="C1818" s="1" t="s">
        <v>20</v>
      </c>
      <c r="D1818" s="7">
        <v>0</v>
      </c>
      <c r="E1818" s="1" t="s">
        <v>43</v>
      </c>
      <c r="F1818" s="4">
        <v>228.46680000000001</v>
      </c>
      <c r="G1818" s="1" t="s">
        <v>15</v>
      </c>
      <c r="H1818" s="1">
        <v>1999</v>
      </c>
      <c r="I1818" s="1" t="s">
        <v>16</v>
      </c>
      <c r="J1818" s="1" t="s">
        <v>17</v>
      </c>
      <c r="K1818" s="1" t="s">
        <v>18</v>
      </c>
      <c r="L1818" s="4">
        <v>3916.2356</v>
      </c>
      <c r="M1818">
        <f t="shared" si="140"/>
        <v>9.5</v>
      </c>
      <c r="N1818" t="str">
        <f t="shared" si="141"/>
        <v>Medium</v>
      </c>
      <c r="O1818" t="str">
        <f t="shared" si="142"/>
        <v>Regular</v>
      </c>
      <c r="P1818">
        <f t="shared" si="143"/>
        <v>17</v>
      </c>
      <c r="Q1818">
        <f t="shared" ca="1" si="144"/>
        <v>27</v>
      </c>
      <c r="R1818" t="str">
        <f>IFERROR(VLOOKUP(J1818,#REF!, 2,0),"Unknown")</f>
        <v>Unknown</v>
      </c>
    </row>
    <row r="1819" spans="1:18" ht="12.5" x14ac:dyDescent="0.25">
      <c r="A1819" s="1" t="s">
        <v>1480</v>
      </c>
      <c r="B1819" s="1">
        <v>9.5</v>
      </c>
      <c r="C1819" s="1" t="s">
        <v>20</v>
      </c>
      <c r="D1819" s="7">
        <v>0.13252192900000001</v>
      </c>
      <c r="E1819" s="1" t="s">
        <v>43</v>
      </c>
      <c r="F1819" s="4">
        <v>228.66679999999999</v>
      </c>
      <c r="G1819" s="1" t="s">
        <v>62</v>
      </c>
      <c r="H1819" s="1">
        <v>2004</v>
      </c>
      <c r="I1819" s="1" t="s">
        <v>51</v>
      </c>
      <c r="J1819" s="1" t="s">
        <v>45</v>
      </c>
      <c r="K1819" s="1" t="s">
        <v>18</v>
      </c>
      <c r="L1819" s="4">
        <v>4146.6023999999998</v>
      </c>
      <c r="M1819">
        <f t="shared" si="140"/>
        <v>9.5</v>
      </c>
      <c r="N1819" t="str">
        <f t="shared" si="141"/>
        <v>Small</v>
      </c>
      <c r="O1819" t="str">
        <f t="shared" si="142"/>
        <v>Regular</v>
      </c>
      <c r="P1819">
        <f t="shared" si="143"/>
        <v>18</v>
      </c>
      <c r="Q1819">
        <f t="shared" ca="1" si="144"/>
        <v>22</v>
      </c>
      <c r="R1819" t="str">
        <f>IFERROR(VLOOKUP(J1819,#REF!, 2,0),"Unknown")</f>
        <v>Unknown</v>
      </c>
    </row>
    <row r="1820" spans="1:18" ht="12.5" x14ac:dyDescent="0.25">
      <c r="A1820" s="1" t="s">
        <v>1480</v>
      </c>
      <c r="B1820" s="1">
        <v>9.5</v>
      </c>
      <c r="C1820" s="1" t="s">
        <v>20</v>
      </c>
      <c r="D1820" s="7">
        <v>0</v>
      </c>
      <c r="E1820" s="1" t="s">
        <v>43</v>
      </c>
      <c r="F1820" s="4">
        <v>231.36680000000001</v>
      </c>
      <c r="G1820" s="1" t="s">
        <v>33</v>
      </c>
      <c r="H1820" s="1">
        <v>1987</v>
      </c>
      <c r="I1820" s="1" t="s">
        <v>34</v>
      </c>
      <c r="J1820" s="1" t="s">
        <v>23</v>
      </c>
      <c r="K1820" s="1" t="s">
        <v>18</v>
      </c>
      <c r="L1820" s="4">
        <v>5759.17</v>
      </c>
      <c r="M1820">
        <f t="shared" si="140"/>
        <v>9.5</v>
      </c>
      <c r="N1820" t="str">
        <f t="shared" si="141"/>
        <v>High</v>
      </c>
      <c r="O1820" t="str">
        <f t="shared" si="142"/>
        <v>Regular</v>
      </c>
      <c r="P1820">
        <f t="shared" si="143"/>
        <v>25</v>
      </c>
      <c r="Q1820">
        <f t="shared" ca="1" si="144"/>
        <v>39</v>
      </c>
      <c r="R1820" t="str">
        <f>IFERROR(VLOOKUP(J1820,#REF!, 2,0),"Unknown")</f>
        <v>Unknown</v>
      </c>
    </row>
    <row r="1821" spans="1:18" ht="12.5" x14ac:dyDescent="0.25">
      <c r="A1821" s="1" t="s">
        <v>1480</v>
      </c>
      <c r="B1821" s="1">
        <v>9.5</v>
      </c>
      <c r="C1821" s="1" t="s">
        <v>20</v>
      </c>
      <c r="D1821" s="7">
        <v>0.22185649199999999</v>
      </c>
      <c r="E1821" s="1" t="s">
        <v>43</v>
      </c>
      <c r="F1821" s="4">
        <v>231.86680000000001</v>
      </c>
      <c r="G1821" s="1" t="s">
        <v>29</v>
      </c>
      <c r="H1821" s="1">
        <v>1998</v>
      </c>
      <c r="J1821" s="1" t="s">
        <v>23</v>
      </c>
      <c r="K1821" s="1" t="s">
        <v>30</v>
      </c>
      <c r="L1821" s="4">
        <v>230.36680000000001</v>
      </c>
      <c r="M1821">
        <f t="shared" si="140"/>
        <v>9.5</v>
      </c>
      <c r="N1821" t="str">
        <f t="shared" si="141"/>
        <v>Small</v>
      </c>
      <c r="O1821" t="str">
        <f t="shared" si="142"/>
        <v>Regular</v>
      </c>
      <c r="P1821">
        <f t="shared" si="143"/>
        <v>1</v>
      </c>
      <c r="Q1821">
        <f t="shared" ca="1" si="144"/>
        <v>28</v>
      </c>
      <c r="R1821" t="str">
        <f>IFERROR(VLOOKUP(J1821,#REF!, 2,0),"Unknown")</f>
        <v>Unknown</v>
      </c>
    </row>
    <row r="1822" spans="1:18" ht="12.5" x14ac:dyDescent="0.25">
      <c r="A1822" s="1" t="s">
        <v>959</v>
      </c>
      <c r="B1822" s="1">
        <v>8.9049999999999994</v>
      </c>
      <c r="C1822" s="1" t="s">
        <v>92</v>
      </c>
      <c r="D1822" s="7">
        <v>0.143129124</v>
      </c>
      <c r="E1822" s="1" t="s">
        <v>43</v>
      </c>
      <c r="F1822" s="4">
        <v>58.887799999999999</v>
      </c>
      <c r="G1822" s="1" t="s">
        <v>50</v>
      </c>
      <c r="H1822" s="1">
        <v>1997</v>
      </c>
      <c r="I1822" s="1" t="s">
        <v>51</v>
      </c>
      <c r="J1822" s="1" t="s">
        <v>17</v>
      </c>
      <c r="K1822" s="1" t="s">
        <v>18</v>
      </c>
      <c r="L1822" s="4">
        <v>1151.1682000000001</v>
      </c>
      <c r="M1822">
        <f t="shared" si="140"/>
        <v>8.9049999999999994</v>
      </c>
      <c r="N1822" t="str">
        <f t="shared" si="141"/>
        <v>Small</v>
      </c>
      <c r="O1822" t="str">
        <f t="shared" si="142"/>
        <v>Low  Fat</v>
      </c>
      <c r="P1822">
        <f t="shared" si="143"/>
        <v>20</v>
      </c>
      <c r="Q1822">
        <f t="shared" ca="1" si="144"/>
        <v>29</v>
      </c>
      <c r="R1822" t="str">
        <f>IFERROR(VLOOKUP(J1822,#REF!, 2,0),"Unknown")</f>
        <v>Unknown</v>
      </c>
    </row>
    <row r="1823" spans="1:18" ht="12.5" x14ac:dyDescent="0.25">
      <c r="A1823" s="1" t="s">
        <v>959</v>
      </c>
      <c r="B1823" s="1">
        <v>8.9049999999999994</v>
      </c>
      <c r="C1823" s="1" t="s">
        <v>13</v>
      </c>
      <c r="D1823" s="7">
        <v>0.14341939400000001</v>
      </c>
      <c r="E1823" s="1" t="s">
        <v>43</v>
      </c>
      <c r="F1823" s="4">
        <v>61.4878</v>
      </c>
      <c r="G1823" s="1" t="s">
        <v>44</v>
      </c>
      <c r="H1823" s="1">
        <v>2002</v>
      </c>
      <c r="J1823" s="1" t="s">
        <v>45</v>
      </c>
      <c r="K1823" s="1" t="s">
        <v>18</v>
      </c>
      <c r="L1823" s="4">
        <v>1151.1682000000001</v>
      </c>
      <c r="M1823">
        <f t="shared" si="140"/>
        <v>8.9049999999999994</v>
      </c>
      <c r="N1823" t="str">
        <f t="shared" si="141"/>
        <v>Small</v>
      </c>
      <c r="O1823" t="str">
        <f t="shared" si="142"/>
        <v>Low  Fat</v>
      </c>
      <c r="P1823">
        <f t="shared" si="143"/>
        <v>19</v>
      </c>
      <c r="Q1823">
        <f t="shared" ca="1" si="144"/>
        <v>24</v>
      </c>
      <c r="R1823" t="str">
        <f>IFERROR(VLOOKUP(J1823,#REF!, 2,0),"Unknown")</f>
        <v>Unknown</v>
      </c>
    </row>
    <row r="1824" spans="1:18" ht="12.5" x14ac:dyDescent="0.25">
      <c r="A1824" s="1" t="s">
        <v>959</v>
      </c>
      <c r="B1824" s="1">
        <v>8.9049999999999994</v>
      </c>
      <c r="C1824" s="1" t="s">
        <v>13</v>
      </c>
      <c r="D1824" s="7">
        <v>0.143351652</v>
      </c>
      <c r="E1824" s="1" t="s">
        <v>43</v>
      </c>
      <c r="F1824" s="4">
        <v>62.087800000000001</v>
      </c>
      <c r="G1824" s="1" t="s">
        <v>15</v>
      </c>
      <c r="H1824" s="1">
        <v>1999</v>
      </c>
      <c r="I1824" s="1" t="s">
        <v>16</v>
      </c>
      <c r="J1824" s="1" t="s">
        <v>17</v>
      </c>
      <c r="K1824" s="1" t="s">
        <v>18</v>
      </c>
      <c r="L1824" s="4">
        <v>302.93900000000002</v>
      </c>
      <c r="M1824">
        <f t="shared" si="140"/>
        <v>8.9049999999999994</v>
      </c>
      <c r="N1824" t="str">
        <f t="shared" si="141"/>
        <v>Medium</v>
      </c>
      <c r="O1824" t="str">
        <f t="shared" si="142"/>
        <v>Low  Fat</v>
      </c>
      <c r="P1824">
        <f t="shared" si="143"/>
        <v>5</v>
      </c>
      <c r="Q1824">
        <f t="shared" ca="1" si="144"/>
        <v>27</v>
      </c>
      <c r="R1824" t="str">
        <f>IFERROR(VLOOKUP(J1824,#REF!, 2,0),"Unknown")</f>
        <v>Unknown</v>
      </c>
    </row>
    <row r="1825" spans="1:18" ht="12.5" x14ac:dyDescent="0.25">
      <c r="A1825" s="1" t="s">
        <v>959</v>
      </c>
      <c r="B1825" s="1">
        <v>8.9049999999999994</v>
      </c>
      <c r="C1825" s="1" t="s">
        <v>92</v>
      </c>
      <c r="D1825" s="7">
        <v>0.143712172</v>
      </c>
      <c r="E1825" s="1" t="s">
        <v>43</v>
      </c>
      <c r="F1825" s="4">
        <v>60.287799999999997</v>
      </c>
      <c r="G1825" s="1" t="s">
        <v>22</v>
      </c>
      <c r="H1825" s="1">
        <v>2009</v>
      </c>
      <c r="I1825" s="1" t="s">
        <v>16</v>
      </c>
      <c r="J1825" s="1" t="s">
        <v>23</v>
      </c>
      <c r="K1825" s="1" t="s">
        <v>24</v>
      </c>
      <c r="L1825" s="4">
        <v>1151.1682000000001</v>
      </c>
      <c r="M1825">
        <f t="shared" si="140"/>
        <v>8.9049999999999994</v>
      </c>
      <c r="N1825" t="str">
        <f t="shared" si="141"/>
        <v>Medium</v>
      </c>
      <c r="O1825" t="str">
        <f t="shared" si="142"/>
        <v>Low  Fat</v>
      </c>
      <c r="P1825">
        <f t="shared" si="143"/>
        <v>19</v>
      </c>
      <c r="Q1825">
        <f t="shared" ca="1" si="144"/>
        <v>17</v>
      </c>
      <c r="R1825" t="str">
        <f>IFERROR(VLOOKUP(J1825,#REF!, 2,0),"Unknown")</f>
        <v>Unknown</v>
      </c>
    </row>
    <row r="1826" spans="1:18" ht="12.5" x14ac:dyDescent="0.25">
      <c r="A1826" s="1" t="s">
        <v>959</v>
      </c>
      <c r="B1826" s="1">
        <v>8.9049999999999994</v>
      </c>
      <c r="C1826" s="1" t="s">
        <v>13</v>
      </c>
      <c r="D1826" s="7">
        <v>0.14301001599999999</v>
      </c>
      <c r="E1826" s="1" t="s">
        <v>43</v>
      </c>
      <c r="F1826" s="4">
        <v>61.687800000000003</v>
      </c>
      <c r="G1826" s="1" t="s">
        <v>33</v>
      </c>
      <c r="H1826" s="1">
        <v>1987</v>
      </c>
      <c r="I1826" s="1" t="s">
        <v>34</v>
      </c>
      <c r="J1826" s="1" t="s">
        <v>23</v>
      </c>
      <c r="K1826" s="1" t="s">
        <v>18</v>
      </c>
      <c r="L1826" s="4">
        <v>1029.9926</v>
      </c>
      <c r="M1826">
        <f t="shared" si="140"/>
        <v>8.9049999999999994</v>
      </c>
      <c r="N1826" t="str">
        <f t="shared" si="141"/>
        <v>High</v>
      </c>
      <c r="O1826" t="str">
        <f t="shared" si="142"/>
        <v>Low  Fat</v>
      </c>
      <c r="P1826">
        <f t="shared" si="143"/>
        <v>17</v>
      </c>
      <c r="Q1826">
        <f t="shared" ca="1" si="144"/>
        <v>39</v>
      </c>
      <c r="R1826" t="str">
        <f>IFERROR(VLOOKUP(J1826,#REF!, 2,0),"Unknown")</f>
        <v>Unknown</v>
      </c>
    </row>
    <row r="1827" spans="1:18" ht="12.5" x14ac:dyDescent="0.25">
      <c r="A1827" s="1" t="s">
        <v>959</v>
      </c>
      <c r="C1827" s="1" t="s">
        <v>13</v>
      </c>
      <c r="D1827" s="7">
        <v>0.142436015</v>
      </c>
      <c r="E1827" s="1" t="s">
        <v>43</v>
      </c>
      <c r="F1827" s="4">
        <v>62.387799999999999</v>
      </c>
      <c r="G1827" s="1" t="s">
        <v>40</v>
      </c>
      <c r="H1827" s="1">
        <v>1985</v>
      </c>
      <c r="I1827" s="1" t="s">
        <v>16</v>
      </c>
      <c r="J1827" s="1" t="s">
        <v>23</v>
      </c>
      <c r="K1827" s="1" t="s">
        <v>41</v>
      </c>
      <c r="L1827" s="4">
        <v>1514.6949999999999</v>
      </c>
      <c r="M1827">
        <f t="shared" si="140"/>
        <v>12.857645184136201</v>
      </c>
      <c r="N1827" t="str">
        <f t="shared" si="141"/>
        <v>Medium</v>
      </c>
      <c r="O1827" t="str">
        <f t="shared" si="142"/>
        <v>Low  Fat</v>
      </c>
      <c r="P1827">
        <f t="shared" si="143"/>
        <v>24</v>
      </c>
      <c r="Q1827">
        <f t="shared" ca="1" si="144"/>
        <v>41</v>
      </c>
      <c r="R1827" t="str">
        <f>IFERROR(VLOOKUP(J1827,#REF!, 2,0),"Unknown")</f>
        <v>Unknown</v>
      </c>
    </row>
    <row r="1828" spans="1:18" ht="12.5" x14ac:dyDescent="0.25">
      <c r="A1828" s="1" t="s">
        <v>598</v>
      </c>
      <c r="B1828" s="1">
        <v>20.7</v>
      </c>
      <c r="C1828" s="1" t="s">
        <v>13</v>
      </c>
      <c r="D1828" s="7">
        <v>4.8749689999999998E-2</v>
      </c>
      <c r="E1828" s="1" t="s">
        <v>28</v>
      </c>
      <c r="F1828" s="4">
        <v>37.550600000000003</v>
      </c>
      <c r="G1828" s="1" t="s">
        <v>62</v>
      </c>
      <c r="H1828" s="1">
        <v>2004</v>
      </c>
      <c r="I1828" s="1" t="s">
        <v>51</v>
      </c>
      <c r="J1828" s="1" t="s">
        <v>45</v>
      </c>
      <c r="K1828" s="1" t="s">
        <v>18</v>
      </c>
      <c r="L1828" s="4">
        <v>113.8518</v>
      </c>
      <c r="M1828">
        <f t="shared" si="140"/>
        <v>20.7</v>
      </c>
      <c r="N1828" t="str">
        <f t="shared" si="141"/>
        <v>Small</v>
      </c>
      <c r="O1828" t="str">
        <f t="shared" si="142"/>
        <v>Low  Fat</v>
      </c>
      <c r="P1828">
        <f t="shared" si="143"/>
        <v>3</v>
      </c>
      <c r="Q1828">
        <f t="shared" ca="1" si="144"/>
        <v>22</v>
      </c>
      <c r="R1828" t="str">
        <f>IFERROR(VLOOKUP(J1828,#REF!, 2,0),"Unknown")</f>
        <v>Unknown</v>
      </c>
    </row>
    <row r="1829" spans="1:18" ht="12.5" x14ac:dyDescent="0.25">
      <c r="A1829" s="1" t="s">
        <v>598</v>
      </c>
      <c r="B1829" s="1">
        <v>20.7</v>
      </c>
      <c r="C1829" s="1" t="s">
        <v>13</v>
      </c>
      <c r="D1829" s="7">
        <v>4.8758910000000003E-2</v>
      </c>
      <c r="E1829" s="1" t="s">
        <v>28</v>
      </c>
      <c r="F1829" s="4">
        <v>37.3506</v>
      </c>
      <c r="G1829" s="1" t="s">
        <v>50</v>
      </c>
      <c r="H1829" s="1">
        <v>1997</v>
      </c>
      <c r="I1829" s="1" t="s">
        <v>51</v>
      </c>
      <c r="J1829" s="1" t="s">
        <v>17</v>
      </c>
      <c r="K1829" s="1" t="s">
        <v>18</v>
      </c>
      <c r="L1829" s="4">
        <v>834.91319999999996</v>
      </c>
      <c r="M1829">
        <f t="shared" si="140"/>
        <v>20.7</v>
      </c>
      <c r="N1829" t="str">
        <f t="shared" si="141"/>
        <v>Small</v>
      </c>
      <c r="O1829" t="str">
        <f t="shared" si="142"/>
        <v>Low  Fat</v>
      </c>
      <c r="P1829">
        <f t="shared" si="143"/>
        <v>22</v>
      </c>
      <c r="Q1829">
        <f t="shared" ca="1" si="144"/>
        <v>29</v>
      </c>
      <c r="R1829" t="str">
        <f>IFERROR(VLOOKUP(J1829,#REF!, 2,0),"Unknown")</f>
        <v>Unknown</v>
      </c>
    </row>
    <row r="1830" spans="1:18" ht="12.5" x14ac:dyDescent="0.25">
      <c r="A1830" s="1" t="s">
        <v>598</v>
      </c>
      <c r="B1830" s="1">
        <v>20.7</v>
      </c>
      <c r="C1830" s="1" t="s">
        <v>13</v>
      </c>
      <c r="D1830" s="7">
        <v>4.8718334000000002E-2</v>
      </c>
      <c r="E1830" s="1" t="s">
        <v>28</v>
      </c>
      <c r="F1830" s="4">
        <v>38.750599999999999</v>
      </c>
      <c r="G1830" s="1" t="s">
        <v>33</v>
      </c>
      <c r="H1830" s="1">
        <v>1987</v>
      </c>
      <c r="I1830" s="1" t="s">
        <v>34</v>
      </c>
      <c r="J1830" s="1" t="s">
        <v>23</v>
      </c>
      <c r="K1830" s="1" t="s">
        <v>18</v>
      </c>
      <c r="L1830" s="4">
        <v>227.70359999999999</v>
      </c>
      <c r="M1830">
        <f t="shared" si="140"/>
        <v>20.7</v>
      </c>
      <c r="N1830" t="str">
        <f t="shared" si="141"/>
        <v>High</v>
      </c>
      <c r="O1830" t="str">
        <f t="shared" si="142"/>
        <v>Low  Fat</v>
      </c>
      <c r="P1830">
        <f t="shared" si="143"/>
        <v>6</v>
      </c>
      <c r="Q1830">
        <f t="shared" ca="1" si="144"/>
        <v>39</v>
      </c>
      <c r="R1830" t="str">
        <f>IFERROR(VLOOKUP(J1830,#REF!, 2,0),"Unknown")</f>
        <v>Unknown</v>
      </c>
    </row>
    <row r="1831" spans="1:18" ht="12.5" x14ac:dyDescent="0.25">
      <c r="A1831" s="1" t="s">
        <v>598</v>
      </c>
      <c r="C1831" s="1" t="s">
        <v>13</v>
      </c>
      <c r="D1831" s="7">
        <v>4.8522793000000002E-2</v>
      </c>
      <c r="E1831" s="1" t="s">
        <v>28</v>
      </c>
      <c r="F1831" s="4">
        <v>39.650599999999997</v>
      </c>
      <c r="G1831" s="1" t="s">
        <v>40</v>
      </c>
      <c r="H1831" s="1">
        <v>1985</v>
      </c>
      <c r="I1831" s="1" t="s">
        <v>16</v>
      </c>
      <c r="J1831" s="1" t="s">
        <v>23</v>
      </c>
      <c r="K1831" s="1" t="s">
        <v>41</v>
      </c>
      <c r="L1831" s="4">
        <v>1024.6661999999999</v>
      </c>
      <c r="M1831">
        <f t="shared" si="140"/>
        <v>12.857645184136201</v>
      </c>
      <c r="N1831" t="str">
        <f t="shared" si="141"/>
        <v>Medium</v>
      </c>
      <c r="O1831" t="str">
        <f t="shared" si="142"/>
        <v>Low  Fat</v>
      </c>
      <c r="P1831">
        <f t="shared" si="143"/>
        <v>26</v>
      </c>
      <c r="Q1831">
        <f t="shared" ca="1" si="144"/>
        <v>41</v>
      </c>
      <c r="R1831" t="str">
        <f>IFERROR(VLOOKUP(J1831,#REF!, 2,0),"Unknown")</f>
        <v>Unknown</v>
      </c>
    </row>
    <row r="1832" spans="1:18" ht="12.5" x14ac:dyDescent="0.25">
      <c r="A1832" s="1" t="s">
        <v>598</v>
      </c>
      <c r="B1832" s="1">
        <v>20.7</v>
      </c>
      <c r="C1832" s="1" t="s">
        <v>13</v>
      </c>
      <c r="D1832" s="7">
        <v>4.8957532999999998E-2</v>
      </c>
      <c r="E1832" s="1" t="s">
        <v>28</v>
      </c>
      <c r="F1832" s="4">
        <v>37.8506</v>
      </c>
      <c r="G1832" s="1" t="s">
        <v>22</v>
      </c>
      <c r="H1832" s="1">
        <v>2009</v>
      </c>
      <c r="I1832" s="1" t="s">
        <v>16</v>
      </c>
      <c r="J1832" s="1" t="s">
        <v>23</v>
      </c>
      <c r="K1832" s="1" t="s">
        <v>24</v>
      </c>
      <c r="L1832" s="4">
        <v>265.6542</v>
      </c>
      <c r="M1832">
        <f t="shared" si="140"/>
        <v>20.7</v>
      </c>
      <c r="N1832" t="str">
        <f t="shared" si="141"/>
        <v>Medium</v>
      </c>
      <c r="O1832" t="str">
        <f t="shared" si="142"/>
        <v>Low  Fat</v>
      </c>
      <c r="P1832">
        <f t="shared" si="143"/>
        <v>7</v>
      </c>
      <c r="Q1832">
        <f t="shared" ca="1" si="144"/>
        <v>17</v>
      </c>
      <c r="R1832" t="str">
        <f>IFERROR(VLOOKUP(J1832,#REF!, 2,0),"Unknown")</f>
        <v>Unknown</v>
      </c>
    </row>
    <row r="1833" spans="1:18" ht="12.5" x14ac:dyDescent="0.25">
      <c r="A1833" s="1" t="s">
        <v>598</v>
      </c>
      <c r="B1833" s="1">
        <v>20.7</v>
      </c>
      <c r="C1833" s="1" t="s">
        <v>13</v>
      </c>
      <c r="D1833" s="7">
        <v>4.9034710000000002E-2</v>
      </c>
      <c r="E1833" s="1" t="s">
        <v>28</v>
      </c>
      <c r="F1833" s="4">
        <v>39.950600000000001</v>
      </c>
      <c r="G1833" s="1" t="s">
        <v>47</v>
      </c>
      <c r="H1833" s="1">
        <v>2007</v>
      </c>
      <c r="J1833" s="1" t="s">
        <v>45</v>
      </c>
      <c r="K1833" s="1" t="s">
        <v>18</v>
      </c>
      <c r="L1833" s="4">
        <v>872.86379999999997</v>
      </c>
      <c r="M1833">
        <f t="shared" si="140"/>
        <v>20.7</v>
      </c>
      <c r="N1833" t="str">
        <f t="shared" si="141"/>
        <v>Small</v>
      </c>
      <c r="O1833" t="str">
        <f t="shared" si="142"/>
        <v>Low  Fat</v>
      </c>
      <c r="P1833">
        <f t="shared" si="143"/>
        <v>22</v>
      </c>
      <c r="Q1833">
        <f t="shared" ca="1" si="144"/>
        <v>19</v>
      </c>
      <c r="R1833" t="str">
        <f>IFERROR(VLOOKUP(J1833,#REF!, 2,0),"Unknown")</f>
        <v>Unknown</v>
      </c>
    </row>
    <row r="1834" spans="1:18" ht="12.5" x14ac:dyDescent="0.25">
      <c r="A1834" s="1" t="s">
        <v>317</v>
      </c>
      <c r="B1834" s="1">
        <v>19.350000000000001</v>
      </c>
      <c r="C1834" s="1" t="s">
        <v>20</v>
      </c>
      <c r="D1834" s="7">
        <v>4.9916363999999998E-2</v>
      </c>
      <c r="E1834" s="1" t="s">
        <v>28</v>
      </c>
      <c r="F1834" s="4">
        <v>80.264399999999995</v>
      </c>
      <c r="G1834" s="1" t="s">
        <v>47</v>
      </c>
      <c r="H1834" s="1">
        <v>2007</v>
      </c>
      <c r="J1834" s="1" t="s">
        <v>45</v>
      </c>
      <c r="K1834" s="1" t="s">
        <v>18</v>
      </c>
      <c r="L1834" s="4">
        <v>942.77279999999996</v>
      </c>
      <c r="M1834">
        <f t="shared" si="140"/>
        <v>19.350000000000001</v>
      </c>
      <c r="N1834" t="str">
        <f t="shared" si="141"/>
        <v>Small</v>
      </c>
      <c r="O1834" t="str">
        <f t="shared" si="142"/>
        <v>Regular</v>
      </c>
      <c r="P1834">
        <f t="shared" si="143"/>
        <v>12</v>
      </c>
      <c r="Q1834">
        <f t="shared" ca="1" si="144"/>
        <v>19</v>
      </c>
      <c r="R1834" t="str">
        <f>IFERROR(VLOOKUP(J1834,#REF!, 2,0),"Unknown")</f>
        <v>Unknown</v>
      </c>
    </row>
    <row r="1835" spans="1:18" ht="12.5" x14ac:dyDescent="0.25">
      <c r="A1835" s="1" t="s">
        <v>317</v>
      </c>
      <c r="C1835" s="1" t="s">
        <v>20</v>
      </c>
      <c r="D1835" s="7">
        <v>4.9395241999999999E-2</v>
      </c>
      <c r="E1835" s="1" t="s">
        <v>28</v>
      </c>
      <c r="F1835" s="4">
        <v>80.364400000000003</v>
      </c>
      <c r="G1835" s="1" t="s">
        <v>40</v>
      </c>
      <c r="H1835" s="1">
        <v>1985</v>
      </c>
      <c r="I1835" s="1" t="s">
        <v>16</v>
      </c>
      <c r="J1835" s="1" t="s">
        <v>23</v>
      </c>
      <c r="K1835" s="1" t="s">
        <v>41</v>
      </c>
      <c r="L1835" s="4">
        <v>1885.5455999999999</v>
      </c>
      <c r="M1835">
        <f t="shared" si="140"/>
        <v>12.857645184136201</v>
      </c>
      <c r="N1835" t="str">
        <f t="shared" si="141"/>
        <v>Medium</v>
      </c>
      <c r="O1835" t="str">
        <f t="shared" si="142"/>
        <v>Regular</v>
      </c>
      <c r="P1835">
        <f t="shared" si="143"/>
        <v>23</v>
      </c>
      <c r="Q1835">
        <f t="shared" ca="1" si="144"/>
        <v>41</v>
      </c>
      <c r="R1835" t="str">
        <f>IFERROR(VLOOKUP(J1835,#REF!, 2,0),"Unknown")</f>
        <v>Unknown</v>
      </c>
    </row>
    <row r="1836" spans="1:18" ht="12.5" x14ac:dyDescent="0.25">
      <c r="A1836" s="1" t="s">
        <v>317</v>
      </c>
      <c r="B1836" s="1">
        <v>19.350000000000001</v>
      </c>
      <c r="C1836" s="1" t="s">
        <v>129</v>
      </c>
      <c r="D1836" s="7">
        <v>4.9712775000000001E-2</v>
      </c>
      <c r="E1836" s="1" t="s">
        <v>28</v>
      </c>
      <c r="F1836" s="4">
        <v>78.264399999999995</v>
      </c>
      <c r="G1836" s="1" t="s">
        <v>15</v>
      </c>
      <c r="H1836" s="1">
        <v>1999</v>
      </c>
      <c r="I1836" s="1" t="s">
        <v>16</v>
      </c>
      <c r="J1836" s="1" t="s">
        <v>17</v>
      </c>
      <c r="K1836" s="1" t="s">
        <v>18</v>
      </c>
      <c r="L1836" s="4">
        <v>1492.7236</v>
      </c>
      <c r="M1836">
        <f t="shared" si="140"/>
        <v>19.350000000000001</v>
      </c>
      <c r="N1836" t="str">
        <f t="shared" si="141"/>
        <v>Medium</v>
      </c>
      <c r="O1836" t="str">
        <f t="shared" si="142"/>
        <v>Regular</v>
      </c>
      <c r="P1836">
        <f t="shared" si="143"/>
        <v>19</v>
      </c>
      <c r="Q1836">
        <f t="shared" ca="1" si="144"/>
        <v>27</v>
      </c>
      <c r="R1836" t="str">
        <f>IFERROR(VLOOKUP(J1836,#REF!, 2,0),"Unknown")</f>
        <v>Unknown</v>
      </c>
    </row>
    <row r="1837" spans="1:18" ht="12.5" x14ac:dyDescent="0.25">
      <c r="A1837" s="1" t="s">
        <v>317</v>
      </c>
      <c r="C1837" s="1" t="s">
        <v>20</v>
      </c>
      <c r="D1837" s="7">
        <v>8.6905536000000005E-2</v>
      </c>
      <c r="E1837" s="1" t="s">
        <v>28</v>
      </c>
      <c r="F1837" s="4">
        <v>78.864400000000003</v>
      </c>
      <c r="G1837" s="1" t="s">
        <v>67</v>
      </c>
      <c r="H1837" s="1">
        <v>1985</v>
      </c>
      <c r="I1837" s="1" t="s">
        <v>51</v>
      </c>
      <c r="J1837" s="1" t="s">
        <v>17</v>
      </c>
      <c r="K1837" s="1" t="s">
        <v>30</v>
      </c>
      <c r="L1837" s="4">
        <v>314.25760000000002</v>
      </c>
      <c r="M1837">
        <f t="shared" si="140"/>
        <v>12.857645184136201</v>
      </c>
      <c r="N1837" t="str">
        <f t="shared" si="141"/>
        <v>Small</v>
      </c>
      <c r="O1837" t="str">
        <f t="shared" si="142"/>
        <v>Regular</v>
      </c>
      <c r="P1837">
        <f t="shared" si="143"/>
        <v>4</v>
      </c>
      <c r="Q1837">
        <f t="shared" ca="1" si="144"/>
        <v>41</v>
      </c>
      <c r="R1837" t="str">
        <f>IFERROR(VLOOKUP(J1837,#REF!, 2,0),"Unknown")</f>
        <v>Unknown</v>
      </c>
    </row>
    <row r="1838" spans="1:18" ht="12.5" x14ac:dyDescent="0.25">
      <c r="A1838" s="1" t="s">
        <v>317</v>
      </c>
      <c r="B1838" s="1">
        <v>19.350000000000001</v>
      </c>
      <c r="C1838" s="1" t="s">
        <v>20</v>
      </c>
      <c r="D1838" s="7">
        <v>4.9736267000000001E-2</v>
      </c>
      <c r="E1838" s="1" t="s">
        <v>28</v>
      </c>
      <c r="F1838" s="4">
        <v>76.864400000000003</v>
      </c>
      <c r="G1838" s="1" t="s">
        <v>44</v>
      </c>
      <c r="H1838" s="1">
        <v>2002</v>
      </c>
      <c r="J1838" s="1" t="s">
        <v>45</v>
      </c>
      <c r="K1838" s="1" t="s">
        <v>18</v>
      </c>
      <c r="L1838" s="4">
        <v>1571.288</v>
      </c>
      <c r="M1838">
        <f t="shared" si="140"/>
        <v>19.350000000000001</v>
      </c>
      <c r="N1838" t="str">
        <f t="shared" si="141"/>
        <v>Small</v>
      </c>
      <c r="O1838" t="str">
        <f t="shared" si="142"/>
        <v>Regular</v>
      </c>
      <c r="P1838">
        <f t="shared" si="143"/>
        <v>20</v>
      </c>
      <c r="Q1838">
        <f t="shared" ca="1" si="144"/>
        <v>24</v>
      </c>
      <c r="R1838" t="str">
        <f>IFERROR(VLOOKUP(J1838,#REF!, 2,0),"Unknown")</f>
        <v>Unknown</v>
      </c>
    </row>
    <row r="1839" spans="1:18" ht="12.5" x14ac:dyDescent="0.25">
      <c r="A1839" s="1" t="s">
        <v>317</v>
      </c>
      <c r="B1839" s="1">
        <v>19.350000000000001</v>
      </c>
      <c r="C1839" s="1" t="s">
        <v>20</v>
      </c>
      <c r="D1839" s="7">
        <v>4.9594299000000001E-2</v>
      </c>
      <c r="E1839" s="1" t="s">
        <v>28</v>
      </c>
      <c r="F1839" s="4">
        <v>77.064400000000006</v>
      </c>
      <c r="G1839" s="1" t="s">
        <v>33</v>
      </c>
      <c r="H1839" s="1">
        <v>1987</v>
      </c>
      <c r="I1839" s="1" t="s">
        <v>34</v>
      </c>
      <c r="J1839" s="1" t="s">
        <v>23</v>
      </c>
      <c r="K1839" s="1" t="s">
        <v>18</v>
      </c>
      <c r="L1839" s="4">
        <v>2278.3676</v>
      </c>
      <c r="M1839">
        <f t="shared" si="140"/>
        <v>19.350000000000001</v>
      </c>
      <c r="N1839" t="str">
        <f t="shared" si="141"/>
        <v>High</v>
      </c>
      <c r="O1839" t="str">
        <f t="shared" si="142"/>
        <v>Regular</v>
      </c>
      <c r="P1839">
        <f t="shared" si="143"/>
        <v>30</v>
      </c>
      <c r="Q1839">
        <f t="shared" ca="1" si="144"/>
        <v>39</v>
      </c>
      <c r="R1839" t="str">
        <f>IFERROR(VLOOKUP(J1839,#REF!, 2,0),"Unknown")</f>
        <v>Unknown</v>
      </c>
    </row>
    <row r="1840" spans="1:18" ht="12.5" x14ac:dyDescent="0.25">
      <c r="A1840" s="1" t="s">
        <v>317</v>
      </c>
      <c r="B1840" s="1">
        <v>19.350000000000001</v>
      </c>
      <c r="C1840" s="1" t="s">
        <v>20</v>
      </c>
      <c r="D1840" s="7">
        <v>8.3079825999999996E-2</v>
      </c>
      <c r="E1840" s="1" t="s">
        <v>28</v>
      </c>
      <c r="F1840" s="4">
        <v>80.364400000000003</v>
      </c>
      <c r="G1840" s="1" t="s">
        <v>29</v>
      </c>
      <c r="H1840" s="1">
        <v>1998</v>
      </c>
      <c r="J1840" s="1" t="s">
        <v>23</v>
      </c>
      <c r="K1840" s="1" t="s">
        <v>30</v>
      </c>
      <c r="L1840" s="4">
        <v>157.12880000000001</v>
      </c>
      <c r="M1840">
        <f t="shared" si="140"/>
        <v>19.350000000000001</v>
      </c>
      <c r="N1840" t="str">
        <f t="shared" si="141"/>
        <v>Small</v>
      </c>
      <c r="O1840" t="str">
        <f t="shared" si="142"/>
        <v>Regular</v>
      </c>
      <c r="P1840">
        <f t="shared" si="143"/>
        <v>2</v>
      </c>
      <c r="Q1840">
        <f t="shared" ca="1" si="144"/>
        <v>28</v>
      </c>
      <c r="R1840" t="str">
        <f>IFERROR(VLOOKUP(J1840,#REF!, 2,0),"Unknown")</f>
        <v>Unknown</v>
      </c>
    </row>
    <row r="1841" spans="1:18" ht="12.5" x14ac:dyDescent="0.25">
      <c r="A1841" s="1" t="s">
        <v>547</v>
      </c>
      <c r="B1841" s="1">
        <v>9.1950000000000003</v>
      </c>
      <c r="C1841" s="1" t="s">
        <v>13</v>
      </c>
      <c r="D1841" s="7">
        <v>0.107891398</v>
      </c>
      <c r="E1841" s="1" t="s">
        <v>38</v>
      </c>
      <c r="F1841" s="4">
        <v>182.76339999999999</v>
      </c>
      <c r="G1841" s="1" t="s">
        <v>50</v>
      </c>
      <c r="H1841" s="1">
        <v>1997</v>
      </c>
      <c r="I1841" s="1" t="s">
        <v>51</v>
      </c>
      <c r="J1841" s="1" t="s">
        <v>17</v>
      </c>
      <c r="K1841" s="1" t="s">
        <v>18</v>
      </c>
      <c r="L1841" s="4">
        <v>3817.0313999999998</v>
      </c>
      <c r="M1841">
        <f t="shared" si="140"/>
        <v>9.1950000000000003</v>
      </c>
      <c r="N1841" t="str">
        <f t="shared" si="141"/>
        <v>Small</v>
      </c>
      <c r="O1841" t="str">
        <f t="shared" si="142"/>
        <v>Low  Fat</v>
      </c>
      <c r="P1841">
        <f t="shared" si="143"/>
        <v>21</v>
      </c>
      <c r="Q1841">
        <f t="shared" ca="1" si="144"/>
        <v>29</v>
      </c>
      <c r="R1841" t="str">
        <f>IFERROR(VLOOKUP(J1841,#REF!, 2,0),"Unknown")</f>
        <v>Unknown</v>
      </c>
    </row>
    <row r="1842" spans="1:18" ht="12.5" x14ac:dyDescent="0.25">
      <c r="A1842" s="1" t="s">
        <v>547</v>
      </c>
      <c r="B1842" s="1">
        <v>9.1950000000000003</v>
      </c>
      <c r="C1842" s="1" t="s">
        <v>13</v>
      </c>
      <c r="D1842" s="7">
        <v>0.108059141</v>
      </c>
      <c r="E1842" s="1" t="s">
        <v>38</v>
      </c>
      <c r="F1842" s="4">
        <v>181.76339999999999</v>
      </c>
      <c r="G1842" s="1" t="s">
        <v>15</v>
      </c>
      <c r="H1842" s="1">
        <v>1999</v>
      </c>
      <c r="I1842" s="1" t="s">
        <v>16</v>
      </c>
      <c r="J1842" s="1" t="s">
        <v>17</v>
      </c>
      <c r="K1842" s="1" t="s">
        <v>18</v>
      </c>
      <c r="L1842" s="4">
        <v>6179.9556000000002</v>
      </c>
      <c r="M1842">
        <f t="shared" si="140"/>
        <v>9.1950000000000003</v>
      </c>
      <c r="N1842" t="str">
        <f t="shared" si="141"/>
        <v>Medium</v>
      </c>
      <c r="O1842" t="str">
        <f t="shared" si="142"/>
        <v>Low  Fat</v>
      </c>
      <c r="P1842">
        <f t="shared" si="143"/>
        <v>34</v>
      </c>
      <c r="Q1842">
        <f t="shared" ca="1" si="144"/>
        <v>27</v>
      </c>
      <c r="R1842" t="str">
        <f>IFERROR(VLOOKUP(J1842,#REF!, 2,0),"Unknown")</f>
        <v>Unknown</v>
      </c>
    </row>
    <row r="1843" spans="1:18" ht="12.5" x14ac:dyDescent="0.25">
      <c r="A1843" s="1" t="s">
        <v>547</v>
      </c>
      <c r="B1843" s="1">
        <v>9.1950000000000003</v>
      </c>
      <c r="C1843" s="1" t="s">
        <v>13</v>
      </c>
      <c r="D1843" s="7">
        <v>0.18058808200000001</v>
      </c>
      <c r="E1843" s="1" t="s">
        <v>38</v>
      </c>
      <c r="F1843" s="4">
        <v>182.26339999999999</v>
      </c>
      <c r="G1843" s="1" t="s">
        <v>29</v>
      </c>
      <c r="H1843" s="1">
        <v>1998</v>
      </c>
      <c r="J1843" s="1" t="s">
        <v>23</v>
      </c>
      <c r="K1843" s="1" t="s">
        <v>30</v>
      </c>
      <c r="L1843" s="4">
        <v>363.52679999999998</v>
      </c>
      <c r="M1843">
        <f t="shared" si="140"/>
        <v>9.1950000000000003</v>
      </c>
      <c r="N1843" t="str">
        <f t="shared" si="141"/>
        <v>Small</v>
      </c>
      <c r="O1843" t="str">
        <f t="shared" si="142"/>
        <v>Low  Fat</v>
      </c>
      <c r="P1843">
        <f t="shared" si="143"/>
        <v>2</v>
      </c>
      <c r="Q1843">
        <f t="shared" ca="1" si="144"/>
        <v>28</v>
      </c>
      <c r="R1843" t="str">
        <f>IFERROR(VLOOKUP(J1843,#REF!, 2,0),"Unknown")</f>
        <v>Unknown</v>
      </c>
    </row>
    <row r="1844" spans="1:18" ht="12.5" x14ac:dyDescent="0.25">
      <c r="A1844" s="1" t="s">
        <v>547</v>
      </c>
      <c r="B1844" s="1">
        <v>9.1950000000000003</v>
      </c>
      <c r="C1844" s="1" t="s">
        <v>13</v>
      </c>
      <c r="D1844" s="7">
        <v>0.10850167600000001</v>
      </c>
      <c r="E1844" s="1" t="s">
        <v>38</v>
      </c>
      <c r="F1844" s="4">
        <v>183.6634</v>
      </c>
      <c r="G1844" s="1" t="s">
        <v>47</v>
      </c>
      <c r="H1844" s="1">
        <v>2007</v>
      </c>
      <c r="J1844" s="1" t="s">
        <v>45</v>
      </c>
      <c r="K1844" s="1" t="s">
        <v>18</v>
      </c>
      <c r="L1844" s="4">
        <v>2362.9241999999999</v>
      </c>
      <c r="M1844">
        <f t="shared" si="140"/>
        <v>9.1950000000000003</v>
      </c>
      <c r="N1844" t="str">
        <f t="shared" si="141"/>
        <v>Small</v>
      </c>
      <c r="O1844" t="str">
        <f t="shared" si="142"/>
        <v>Low  Fat</v>
      </c>
      <c r="P1844">
        <f t="shared" si="143"/>
        <v>13</v>
      </c>
      <c r="Q1844">
        <f t="shared" ca="1" si="144"/>
        <v>19</v>
      </c>
      <c r="R1844" t="str">
        <f>IFERROR(VLOOKUP(J1844,#REF!, 2,0),"Unknown")</f>
        <v>Unknown</v>
      </c>
    </row>
    <row r="1845" spans="1:18" ht="12.5" x14ac:dyDescent="0.25">
      <c r="A1845" s="1" t="s">
        <v>547</v>
      </c>
      <c r="B1845" s="1">
        <v>9.1950000000000003</v>
      </c>
      <c r="C1845" s="1" t="s">
        <v>13</v>
      </c>
      <c r="D1845" s="7">
        <v>0.10833090200000001</v>
      </c>
      <c r="E1845" s="1" t="s">
        <v>38</v>
      </c>
      <c r="F1845" s="4">
        <v>183.6634</v>
      </c>
      <c r="G1845" s="1" t="s">
        <v>22</v>
      </c>
      <c r="H1845" s="1">
        <v>2009</v>
      </c>
      <c r="I1845" s="1" t="s">
        <v>16</v>
      </c>
      <c r="J1845" s="1" t="s">
        <v>23</v>
      </c>
      <c r="K1845" s="1" t="s">
        <v>24</v>
      </c>
      <c r="L1845" s="4">
        <v>2726.451</v>
      </c>
      <c r="M1845">
        <f t="shared" si="140"/>
        <v>9.1950000000000003</v>
      </c>
      <c r="N1845" t="str">
        <f t="shared" si="141"/>
        <v>Medium</v>
      </c>
      <c r="O1845" t="str">
        <f t="shared" si="142"/>
        <v>Low  Fat</v>
      </c>
      <c r="P1845">
        <f t="shared" si="143"/>
        <v>15</v>
      </c>
      <c r="Q1845">
        <f t="shared" ca="1" si="144"/>
        <v>17</v>
      </c>
      <c r="R1845" t="str">
        <f>IFERROR(VLOOKUP(J1845,#REF!, 2,0),"Unknown")</f>
        <v>Unknown</v>
      </c>
    </row>
    <row r="1846" spans="1:18" ht="12.5" x14ac:dyDescent="0.25">
      <c r="A1846" s="1" t="s">
        <v>547</v>
      </c>
      <c r="B1846" s="1">
        <v>9.1950000000000003</v>
      </c>
      <c r="C1846" s="1" t="s">
        <v>13</v>
      </c>
      <c r="D1846" s="7">
        <v>0.107870997</v>
      </c>
      <c r="E1846" s="1" t="s">
        <v>38</v>
      </c>
      <c r="F1846" s="4">
        <v>181.26339999999999</v>
      </c>
      <c r="G1846" s="1" t="s">
        <v>62</v>
      </c>
      <c r="H1846" s="1">
        <v>2004</v>
      </c>
      <c r="I1846" s="1" t="s">
        <v>51</v>
      </c>
      <c r="J1846" s="1" t="s">
        <v>45</v>
      </c>
      <c r="K1846" s="1" t="s">
        <v>18</v>
      </c>
      <c r="L1846" s="4">
        <v>2362.9241999999999</v>
      </c>
      <c r="M1846">
        <f t="shared" si="140"/>
        <v>9.1950000000000003</v>
      </c>
      <c r="N1846" t="str">
        <f t="shared" si="141"/>
        <v>Small</v>
      </c>
      <c r="O1846" t="str">
        <f t="shared" si="142"/>
        <v>Low  Fat</v>
      </c>
      <c r="P1846">
        <f t="shared" si="143"/>
        <v>13</v>
      </c>
      <c r="Q1846">
        <f t="shared" ca="1" si="144"/>
        <v>22</v>
      </c>
      <c r="R1846" t="str">
        <f>IFERROR(VLOOKUP(J1846,#REF!, 2,0),"Unknown")</f>
        <v>Unknown</v>
      </c>
    </row>
    <row r="1847" spans="1:18" ht="12.5" x14ac:dyDescent="0.25">
      <c r="A1847" s="1" t="s">
        <v>703</v>
      </c>
      <c r="B1847" s="1">
        <v>7.06</v>
      </c>
      <c r="C1847" s="1" t="s">
        <v>20</v>
      </c>
      <c r="D1847" s="7">
        <v>7.3480266000000002E-2</v>
      </c>
      <c r="E1847" s="1" t="s">
        <v>119</v>
      </c>
      <c r="F1847" s="4">
        <v>58.8904</v>
      </c>
      <c r="G1847" s="1" t="s">
        <v>29</v>
      </c>
      <c r="H1847" s="1">
        <v>1998</v>
      </c>
      <c r="J1847" s="1" t="s">
        <v>23</v>
      </c>
      <c r="K1847" s="1" t="s">
        <v>30</v>
      </c>
      <c r="L1847" s="4">
        <v>58.590400000000002</v>
      </c>
      <c r="M1847">
        <f t="shared" si="140"/>
        <v>7.06</v>
      </c>
      <c r="N1847" t="str">
        <f t="shared" si="141"/>
        <v>Small</v>
      </c>
      <c r="O1847" t="str">
        <f t="shared" si="142"/>
        <v>Regular</v>
      </c>
      <c r="P1847">
        <f t="shared" si="143"/>
        <v>1</v>
      </c>
      <c r="Q1847">
        <f t="shared" ca="1" si="144"/>
        <v>28</v>
      </c>
      <c r="R1847" t="str">
        <f>IFERROR(VLOOKUP(J1847,#REF!, 2,0),"Unknown")</f>
        <v>Unknown</v>
      </c>
    </row>
    <row r="1848" spans="1:18" ht="12.5" x14ac:dyDescent="0.25">
      <c r="A1848" s="1" t="s">
        <v>703</v>
      </c>
      <c r="B1848" s="1">
        <v>7.06</v>
      </c>
      <c r="C1848" s="1" t="s">
        <v>20</v>
      </c>
      <c r="D1848" s="7">
        <v>4.3989428999999997E-2</v>
      </c>
      <c r="E1848" s="1" t="s">
        <v>119</v>
      </c>
      <c r="F1848" s="4">
        <v>60.290399999999998</v>
      </c>
      <c r="G1848" s="1" t="s">
        <v>44</v>
      </c>
      <c r="H1848" s="1">
        <v>2002</v>
      </c>
      <c r="J1848" s="1" t="s">
        <v>45</v>
      </c>
      <c r="K1848" s="1" t="s">
        <v>18</v>
      </c>
      <c r="L1848" s="4">
        <v>644.49440000000004</v>
      </c>
      <c r="M1848">
        <f t="shared" si="140"/>
        <v>7.06</v>
      </c>
      <c r="N1848" t="str">
        <f t="shared" si="141"/>
        <v>Small</v>
      </c>
      <c r="O1848" t="str">
        <f t="shared" si="142"/>
        <v>Regular</v>
      </c>
      <c r="P1848">
        <f t="shared" si="143"/>
        <v>11</v>
      </c>
      <c r="Q1848">
        <f t="shared" ca="1" si="144"/>
        <v>24</v>
      </c>
      <c r="R1848" t="str">
        <f>IFERROR(VLOOKUP(J1848,#REF!, 2,0),"Unknown")</f>
        <v>Unknown</v>
      </c>
    </row>
    <row r="1849" spans="1:18" ht="12.5" x14ac:dyDescent="0.25">
      <c r="A1849" s="1" t="s">
        <v>703</v>
      </c>
      <c r="B1849" s="1">
        <v>7.06</v>
      </c>
      <c r="C1849" s="1" t="s">
        <v>20</v>
      </c>
      <c r="D1849" s="7">
        <v>4.3968651999999997E-2</v>
      </c>
      <c r="E1849" s="1" t="s">
        <v>119</v>
      </c>
      <c r="F1849" s="4">
        <v>57.690399999999997</v>
      </c>
      <c r="G1849" s="1" t="s">
        <v>15</v>
      </c>
      <c r="H1849" s="1">
        <v>1999</v>
      </c>
      <c r="I1849" s="1" t="s">
        <v>16</v>
      </c>
      <c r="J1849" s="1" t="s">
        <v>17</v>
      </c>
      <c r="K1849" s="1" t="s">
        <v>18</v>
      </c>
      <c r="L1849" s="4">
        <v>585.904</v>
      </c>
      <c r="M1849">
        <f t="shared" si="140"/>
        <v>7.06</v>
      </c>
      <c r="N1849" t="str">
        <f t="shared" si="141"/>
        <v>Medium</v>
      </c>
      <c r="O1849" t="str">
        <f t="shared" si="142"/>
        <v>Regular</v>
      </c>
      <c r="P1849">
        <f t="shared" si="143"/>
        <v>10</v>
      </c>
      <c r="Q1849">
        <f t="shared" ca="1" si="144"/>
        <v>27</v>
      </c>
      <c r="R1849" t="str">
        <f>IFERROR(VLOOKUP(J1849,#REF!, 2,0),"Unknown")</f>
        <v>Unknown</v>
      </c>
    </row>
    <row r="1850" spans="1:18" ht="12.5" x14ac:dyDescent="0.25">
      <c r="A1850" s="1" t="s">
        <v>703</v>
      </c>
      <c r="B1850" s="1">
        <v>7.06</v>
      </c>
      <c r="C1850" s="1" t="s">
        <v>129</v>
      </c>
      <c r="D1850" s="7">
        <v>4.3863865000000002E-2</v>
      </c>
      <c r="E1850" s="1" t="s">
        <v>119</v>
      </c>
      <c r="F1850" s="4">
        <v>59.590400000000002</v>
      </c>
      <c r="G1850" s="1" t="s">
        <v>33</v>
      </c>
      <c r="H1850" s="1">
        <v>1987</v>
      </c>
      <c r="I1850" s="1" t="s">
        <v>34</v>
      </c>
      <c r="J1850" s="1" t="s">
        <v>23</v>
      </c>
      <c r="K1850" s="1" t="s">
        <v>18</v>
      </c>
      <c r="L1850" s="4">
        <v>761.67520000000002</v>
      </c>
      <c r="M1850">
        <f t="shared" si="140"/>
        <v>7.06</v>
      </c>
      <c r="N1850" t="str">
        <f t="shared" si="141"/>
        <v>High</v>
      </c>
      <c r="O1850" t="str">
        <f t="shared" si="142"/>
        <v>Regular</v>
      </c>
      <c r="P1850">
        <f t="shared" si="143"/>
        <v>13</v>
      </c>
      <c r="Q1850">
        <f t="shared" ca="1" si="144"/>
        <v>39</v>
      </c>
      <c r="R1850" t="str">
        <f>IFERROR(VLOOKUP(J1850,#REF!, 2,0),"Unknown")</f>
        <v>Unknown</v>
      </c>
    </row>
    <row r="1851" spans="1:18" ht="12.5" x14ac:dyDescent="0.25">
      <c r="A1851" s="1" t="s">
        <v>703</v>
      </c>
      <c r="C1851" s="1" t="s">
        <v>20</v>
      </c>
      <c r="D1851" s="7">
        <v>0</v>
      </c>
      <c r="E1851" s="1" t="s">
        <v>119</v>
      </c>
      <c r="F1851" s="4">
        <v>59.8904</v>
      </c>
      <c r="G1851" s="1" t="s">
        <v>40</v>
      </c>
      <c r="H1851" s="1">
        <v>1985</v>
      </c>
      <c r="I1851" s="1" t="s">
        <v>16</v>
      </c>
      <c r="J1851" s="1" t="s">
        <v>23</v>
      </c>
      <c r="K1851" s="1" t="s">
        <v>41</v>
      </c>
      <c r="L1851" s="4">
        <v>1757.712</v>
      </c>
      <c r="M1851">
        <f t="shared" si="140"/>
        <v>12.857645184136201</v>
      </c>
      <c r="N1851" t="str">
        <f t="shared" si="141"/>
        <v>Medium</v>
      </c>
      <c r="O1851" t="str">
        <f t="shared" si="142"/>
        <v>Regular</v>
      </c>
      <c r="P1851">
        <f t="shared" si="143"/>
        <v>29</v>
      </c>
      <c r="Q1851">
        <f t="shared" ca="1" si="144"/>
        <v>41</v>
      </c>
      <c r="R1851" t="str">
        <f>IFERROR(VLOOKUP(J1851,#REF!, 2,0),"Unknown")</f>
        <v>Unknown</v>
      </c>
    </row>
    <row r="1852" spans="1:18" ht="12.5" x14ac:dyDescent="0.25">
      <c r="A1852" s="1" t="s">
        <v>236</v>
      </c>
      <c r="B1852" s="1">
        <v>5.26</v>
      </c>
      <c r="C1852" s="1" t="s">
        <v>20</v>
      </c>
      <c r="D1852" s="7">
        <v>4.1764487000000003E-2</v>
      </c>
      <c r="E1852" s="1" t="s">
        <v>36</v>
      </c>
      <c r="F1852" s="4">
        <v>161.88679999999999</v>
      </c>
      <c r="G1852" s="1" t="s">
        <v>62</v>
      </c>
      <c r="H1852" s="1">
        <v>2004</v>
      </c>
      <c r="I1852" s="1" t="s">
        <v>51</v>
      </c>
      <c r="J1852" s="1" t="s">
        <v>45</v>
      </c>
      <c r="K1852" s="1" t="s">
        <v>18</v>
      </c>
      <c r="L1852" s="4">
        <v>3275.7359999999999</v>
      </c>
      <c r="M1852">
        <f t="shared" si="140"/>
        <v>5.26</v>
      </c>
      <c r="N1852" t="str">
        <f t="shared" si="141"/>
        <v>Small</v>
      </c>
      <c r="O1852" t="str">
        <f t="shared" si="142"/>
        <v>Regular</v>
      </c>
      <c r="P1852">
        <f t="shared" si="143"/>
        <v>20</v>
      </c>
      <c r="Q1852">
        <f t="shared" ca="1" si="144"/>
        <v>22</v>
      </c>
      <c r="R1852" t="str">
        <f>IFERROR(VLOOKUP(J1852,#REF!, 2,0),"Unknown")</f>
        <v>Unknown</v>
      </c>
    </row>
    <row r="1853" spans="1:18" ht="12.5" x14ac:dyDescent="0.25">
      <c r="A1853" s="1" t="s">
        <v>236</v>
      </c>
      <c r="B1853" s="1">
        <v>5.26</v>
      </c>
      <c r="C1853" s="1" t="s">
        <v>20</v>
      </c>
      <c r="D1853" s="7">
        <v>4.2008667E-2</v>
      </c>
      <c r="E1853" s="1" t="s">
        <v>36</v>
      </c>
      <c r="F1853" s="4">
        <v>162.68680000000001</v>
      </c>
      <c r="G1853" s="1" t="s">
        <v>47</v>
      </c>
      <c r="H1853" s="1">
        <v>2007</v>
      </c>
      <c r="J1853" s="1" t="s">
        <v>45</v>
      </c>
      <c r="K1853" s="1" t="s">
        <v>18</v>
      </c>
      <c r="L1853" s="4">
        <v>3767.0963999999999</v>
      </c>
      <c r="M1853">
        <f t="shared" si="140"/>
        <v>5.26</v>
      </c>
      <c r="N1853" t="str">
        <f t="shared" si="141"/>
        <v>Small</v>
      </c>
      <c r="O1853" t="str">
        <f t="shared" si="142"/>
        <v>Regular</v>
      </c>
      <c r="P1853">
        <f t="shared" si="143"/>
        <v>23</v>
      </c>
      <c r="Q1853">
        <f t="shared" ca="1" si="144"/>
        <v>19</v>
      </c>
      <c r="R1853" t="str">
        <f>IFERROR(VLOOKUP(J1853,#REF!, 2,0),"Unknown")</f>
        <v>Unknown</v>
      </c>
    </row>
    <row r="1854" spans="1:18" ht="12.5" x14ac:dyDescent="0.25">
      <c r="A1854" s="1" t="s">
        <v>236</v>
      </c>
      <c r="B1854" s="1">
        <v>5.26</v>
      </c>
      <c r="C1854" s="1" t="s">
        <v>20</v>
      </c>
      <c r="D1854" s="7">
        <v>4.1857101000000001E-2</v>
      </c>
      <c r="E1854" s="1" t="s">
        <v>36</v>
      </c>
      <c r="F1854" s="4">
        <v>162.7868</v>
      </c>
      <c r="G1854" s="1" t="s">
        <v>44</v>
      </c>
      <c r="H1854" s="1">
        <v>2002</v>
      </c>
      <c r="J1854" s="1" t="s">
        <v>45</v>
      </c>
      <c r="K1854" s="1" t="s">
        <v>18</v>
      </c>
      <c r="L1854" s="4">
        <v>4258.4567999999999</v>
      </c>
      <c r="M1854">
        <f t="shared" si="140"/>
        <v>5.26</v>
      </c>
      <c r="N1854" t="str">
        <f t="shared" si="141"/>
        <v>Small</v>
      </c>
      <c r="O1854" t="str">
        <f t="shared" si="142"/>
        <v>Regular</v>
      </c>
      <c r="P1854">
        <f t="shared" si="143"/>
        <v>26</v>
      </c>
      <c r="Q1854">
        <f t="shared" ca="1" si="144"/>
        <v>24</v>
      </c>
      <c r="R1854" t="str">
        <f>IFERROR(VLOOKUP(J1854,#REF!, 2,0),"Unknown")</f>
        <v>Unknown</v>
      </c>
    </row>
    <row r="1855" spans="1:18" ht="12.5" x14ac:dyDescent="0.25">
      <c r="A1855" s="1" t="s">
        <v>236</v>
      </c>
      <c r="B1855" s="1">
        <v>5.26</v>
      </c>
      <c r="C1855" s="1" t="s">
        <v>20</v>
      </c>
      <c r="D1855" s="7">
        <v>4.1942549000000003E-2</v>
      </c>
      <c r="E1855" s="1" t="s">
        <v>36</v>
      </c>
      <c r="F1855" s="4">
        <v>165.48679999999999</v>
      </c>
      <c r="G1855" s="1" t="s">
        <v>22</v>
      </c>
      <c r="H1855" s="1">
        <v>2009</v>
      </c>
      <c r="I1855" s="1" t="s">
        <v>16</v>
      </c>
      <c r="J1855" s="1" t="s">
        <v>23</v>
      </c>
      <c r="K1855" s="1" t="s">
        <v>24</v>
      </c>
      <c r="L1855" s="4">
        <v>2293.0151999999998</v>
      </c>
      <c r="M1855">
        <f t="shared" si="140"/>
        <v>5.26</v>
      </c>
      <c r="N1855" t="str">
        <f t="shared" si="141"/>
        <v>Medium</v>
      </c>
      <c r="O1855" t="str">
        <f t="shared" si="142"/>
        <v>Regular</v>
      </c>
      <c r="P1855">
        <f t="shared" si="143"/>
        <v>14</v>
      </c>
      <c r="Q1855">
        <f t="shared" ca="1" si="144"/>
        <v>17</v>
      </c>
      <c r="R1855" t="str">
        <f>IFERROR(VLOOKUP(J1855,#REF!, 2,0),"Unknown")</f>
        <v>Unknown</v>
      </c>
    </row>
    <row r="1856" spans="1:18" ht="12.5" x14ac:dyDescent="0.25">
      <c r="A1856" s="1" t="s">
        <v>236</v>
      </c>
      <c r="B1856" s="1">
        <v>5.26</v>
      </c>
      <c r="C1856" s="1" t="s">
        <v>20</v>
      </c>
      <c r="D1856" s="7">
        <v>4.1837330999999998E-2</v>
      </c>
      <c r="E1856" s="1" t="s">
        <v>36</v>
      </c>
      <c r="F1856" s="4">
        <v>161.88679999999999</v>
      </c>
      <c r="G1856" s="1" t="s">
        <v>15</v>
      </c>
      <c r="H1856" s="1">
        <v>1999</v>
      </c>
      <c r="I1856" s="1" t="s">
        <v>16</v>
      </c>
      <c r="J1856" s="1" t="s">
        <v>17</v>
      </c>
      <c r="K1856" s="1" t="s">
        <v>18</v>
      </c>
      <c r="L1856" s="4">
        <v>5077.3908000000001</v>
      </c>
      <c r="M1856">
        <f t="shared" si="140"/>
        <v>5.26</v>
      </c>
      <c r="N1856" t="str">
        <f t="shared" si="141"/>
        <v>Medium</v>
      </c>
      <c r="O1856" t="str">
        <f t="shared" si="142"/>
        <v>Regular</v>
      </c>
      <c r="P1856">
        <f t="shared" si="143"/>
        <v>31</v>
      </c>
      <c r="Q1856">
        <f t="shared" ca="1" si="144"/>
        <v>27</v>
      </c>
      <c r="R1856" t="str">
        <f>IFERROR(VLOOKUP(J1856,#REF!, 2,0),"Unknown")</f>
        <v>Unknown</v>
      </c>
    </row>
    <row r="1857" spans="1:18" ht="12.5" x14ac:dyDescent="0.25">
      <c r="A1857" s="1" t="s">
        <v>236</v>
      </c>
      <c r="C1857" s="1" t="s">
        <v>20</v>
      </c>
      <c r="D1857" s="7">
        <v>0</v>
      </c>
      <c r="E1857" s="1" t="s">
        <v>36</v>
      </c>
      <c r="F1857" s="4">
        <v>165.58680000000001</v>
      </c>
      <c r="G1857" s="1" t="s">
        <v>40</v>
      </c>
      <c r="H1857" s="1">
        <v>1985</v>
      </c>
      <c r="I1857" s="1" t="s">
        <v>16</v>
      </c>
      <c r="J1857" s="1" t="s">
        <v>23</v>
      </c>
      <c r="K1857" s="1" t="s">
        <v>41</v>
      </c>
      <c r="L1857" s="4">
        <v>5404.9643999999998</v>
      </c>
      <c r="M1857">
        <f t="shared" si="140"/>
        <v>12.857645184136201</v>
      </c>
      <c r="N1857" t="str">
        <f t="shared" si="141"/>
        <v>Medium</v>
      </c>
      <c r="O1857" t="str">
        <f t="shared" si="142"/>
        <v>Regular</v>
      </c>
      <c r="P1857">
        <f t="shared" si="143"/>
        <v>33</v>
      </c>
      <c r="Q1857">
        <f t="shared" ca="1" si="144"/>
        <v>41</v>
      </c>
      <c r="R1857" t="str">
        <f>IFERROR(VLOOKUP(J1857,#REF!, 2,0),"Unknown")</f>
        <v>Unknown</v>
      </c>
    </row>
    <row r="1858" spans="1:18" ht="12.5" x14ac:dyDescent="0.25">
      <c r="A1858" s="1" t="s">
        <v>653</v>
      </c>
      <c r="C1858" s="1" t="s">
        <v>13</v>
      </c>
      <c r="D1858" s="7">
        <v>4.4391148999999998E-2</v>
      </c>
      <c r="E1858" s="1" t="s">
        <v>75</v>
      </c>
      <c r="F1858" s="4">
        <v>164.38419999999999</v>
      </c>
      <c r="G1858" s="1" t="s">
        <v>40</v>
      </c>
      <c r="H1858" s="1">
        <v>1985</v>
      </c>
      <c r="I1858" s="1" t="s">
        <v>16</v>
      </c>
      <c r="J1858" s="1" t="s">
        <v>23</v>
      </c>
      <c r="K1858" s="1" t="s">
        <v>41</v>
      </c>
      <c r="L1858" s="4">
        <v>4476.1733999999997</v>
      </c>
      <c r="M1858">
        <f t="shared" ref="M1858:M1921" si="145">IF(B1858="",AVERAGE($B$2:$B$8524),B1858)</f>
        <v>12.857645184136201</v>
      </c>
      <c r="N1858" t="str">
        <f t="shared" ref="N1858:N1921" si="146">IF(I1858="","Small",I1858)</f>
        <v>Medium</v>
      </c>
      <c r="O1858" t="str">
        <f t="shared" ref="O1858:O1921" si="147">IF(OR(C1858="low fat", C1858="LF"), "Low  Fat", IF(OR(C1858="reg"),"Regular",C1858))</f>
        <v>Low  Fat</v>
      </c>
      <c r="P1858">
        <f t="shared" si="143"/>
        <v>27</v>
      </c>
      <c r="Q1858">
        <f t="shared" ca="1" si="144"/>
        <v>41</v>
      </c>
      <c r="R1858" t="str">
        <f>IFERROR(VLOOKUP(J1858,#REF!, 2,0),"Unknown")</f>
        <v>Unknown</v>
      </c>
    </row>
    <row r="1859" spans="1:18" ht="12.5" x14ac:dyDescent="0.25">
      <c r="A1859" s="1" t="s">
        <v>653</v>
      </c>
      <c r="B1859" s="1">
        <v>6.52</v>
      </c>
      <c r="C1859" s="1" t="s">
        <v>13</v>
      </c>
      <c r="D1859" s="7">
        <v>4.4607160999999999E-2</v>
      </c>
      <c r="E1859" s="1" t="s">
        <v>75</v>
      </c>
      <c r="F1859" s="4">
        <v>164.2842</v>
      </c>
      <c r="G1859" s="1" t="s">
        <v>50</v>
      </c>
      <c r="H1859" s="1">
        <v>1997</v>
      </c>
      <c r="I1859" s="1" t="s">
        <v>51</v>
      </c>
      <c r="J1859" s="1" t="s">
        <v>17</v>
      </c>
      <c r="K1859" s="1" t="s">
        <v>18</v>
      </c>
      <c r="L1859" s="4">
        <v>2818.3314</v>
      </c>
      <c r="M1859">
        <f t="shared" si="145"/>
        <v>6.52</v>
      </c>
      <c r="N1859" t="str">
        <f t="shared" si="146"/>
        <v>Small</v>
      </c>
      <c r="O1859" t="str">
        <f t="shared" si="147"/>
        <v>Low  Fat</v>
      </c>
      <c r="P1859">
        <f t="shared" ref="P1859:P1922" si="148">ROUND(L1859/F1859,0)</f>
        <v>17</v>
      </c>
      <c r="Q1859">
        <f t="shared" ref="Q1859:Q1922" ca="1" si="149">YEAR(TODAY())-H1859</f>
        <v>29</v>
      </c>
      <c r="R1859" t="str">
        <f>IFERROR(VLOOKUP(J1859,#REF!, 2,0),"Unknown")</f>
        <v>Unknown</v>
      </c>
    </row>
    <row r="1860" spans="1:18" ht="12.5" x14ac:dyDescent="0.25">
      <c r="A1860" s="1" t="s">
        <v>617</v>
      </c>
      <c r="B1860" s="1">
        <v>7.89</v>
      </c>
      <c r="C1860" s="1" t="s">
        <v>13</v>
      </c>
      <c r="D1860" s="7">
        <v>3.6207785999999999E-2</v>
      </c>
      <c r="E1860" s="1" t="s">
        <v>14</v>
      </c>
      <c r="F1860" s="4">
        <v>121.0782</v>
      </c>
      <c r="G1860" s="1" t="s">
        <v>44</v>
      </c>
      <c r="H1860" s="1">
        <v>2002</v>
      </c>
      <c r="J1860" s="1" t="s">
        <v>45</v>
      </c>
      <c r="K1860" s="1" t="s">
        <v>18</v>
      </c>
      <c r="L1860" s="4">
        <v>3456.1678000000002</v>
      </c>
      <c r="M1860">
        <f t="shared" si="145"/>
        <v>7.89</v>
      </c>
      <c r="N1860" t="str">
        <f t="shared" si="146"/>
        <v>Small</v>
      </c>
      <c r="O1860" t="str">
        <f t="shared" si="147"/>
        <v>Low  Fat</v>
      </c>
      <c r="P1860">
        <f t="shared" si="148"/>
        <v>29</v>
      </c>
      <c r="Q1860">
        <f t="shared" ca="1" si="149"/>
        <v>24</v>
      </c>
      <c r="R1860" t="str">
        <f>IFERROR(VLOOKUP(J1860,#REF!, 2,0),"Unknown")</f>
        <v>Unknown</v>
      </c>
    </row>
    <row r="1861" spans="1:18" ht="12.5" x14ac:dyDescent="0.25">
      <c r="A1861" s="1" t="s">
        <v>617</v>
      </c>
      <c r="B1861" s="1">
        <v>7.89</v>
      </c>
      <c r="C1861" s="1" t="s">
        <v>13</v>
      </c>
      <c r="D1861" s="7">
        <v>3.6127671E-2</v>
      </c>
      <c r="E1861" s="1" t="s">
        <v>14</v>
      </c>
      <c r="F1861" s="4">
        <v>117.4782</v>
      </c>
      <c r="G1861" s="1" t="s">
        <v>62</v>
      </c>
      <c r="H1861" s="1">
        <v>2004</v>
      </c>
      <c r="I1861" s="1" t="s">
        <v>51</v>
      </c>
      <c r="J1861" s="1" t="s">
        <v>45</v>
      </c>
      <c r="K1861" s="1" t="s">
        <v>18</v>
      </c>
      <c r="L1861" s="4">
        <v>2026.0293999999999</v>
      </c>
      <c r="M1861">
        <f t="shared" si="145"/>
        <v>7.89</v>
      </c>
      <c r="N1861" t="str">
        <f t="shared" si="146"/>
        <v>Small</v>
      </c>
      <c r="O1861" t="str">
        <f t="shared" si="147"/>
        <v>Low  Fat</v>
      </c>
      <c r="P1861">
        <f t="shared" si="148"/>
        <v>17</v>
      </c>
      <c r="Q1861">
        <f t="shared" ca="1" si="149"/>
        <v>22</v>
      </c>
      <c r="R1861" t="str">
        <f>IFERROR(VLOOKUP(J1861,#REF!, 2,0),"Unknown")</f>
        <v>Unknown</v>
      </c>
    </row>
    <row r="1862" spans="1:18" ht="12.5" x14ac:dyDescent="0.25">
      <c r="A1862" s="1" t="s">
        <v>233</v>
      </c>
      <c r="C1862" s="1" t="s">
        <v>20</v>
      </c>
      <c r="D1862" s="7">
        <v>9.8663652000000004E-2</v>
      </c>
      <c r="E1862" s="1" t="s">
        <v>14</v>
      </c>
      <c r="F1862" s="4">
        <v>62.919400000000003</v>
      </c>
      <c r="G1862" s="1" t="s">
        <v>40</v>
      </c>
      <c r="H1862" s="1">
        <v>1985</v>
      </c>
      <c r="I1862" s="1" t="s">
        <v>16</v>
      </c>
      <c r="J1862" s="1" t="s">
        <v>23</v>
      </c>
      <c r="K1862" s="1" t="s">
        <v>41</v>
      </c>
      <c r="L1862" s="4">
        <v>2105.2595999999999</v>
      </c>
      <c r="M1862">
        <f t="shared" si="145"/>
        <v>12.857645184136201</v>
      </c>
      <c r="N1862" t="str">
        <f t="shared" si="146"/>
        <v>Medium</v>
      </c>
      <c r="O1862" t="str">
        <f t="shared" si="147"/>
        <v>Regular</v>
      </c>
      <c r="P1862">
        <f t="shared" si="148"/>
        <v>33</v>
      </c>
      <c r="Q1862">
        <f t="shared" ca="1" si="149"/>
        <v>41</v>
      </c>
      <c r="R1862" t="str">
        <f>IFERROR(VLOOKUP(J1862,#REF!, 2,0),"Unknown")</f>
        <v>Unknown</v>
      </c>
    </row>
    <row r="1863" spans="1:18" ht="12.5" x14ac:dyDescent="0.25">
      <c r="A1863" s="1" t="s">
        <v>233</v>
      </c>
      <c r="B1863" s="1">
        <v>15.6</v>
      </c>
      <c r="C1863" s="1" t="s">
        <v>20</v>
      </c>
      <c r="D1863" s="7">
        <v>0</v>
      </c>
      <c r="E1863" s="1" t="s">
        <v>14</v>
      </c>
      <c r="F1863" s="4">
        <v>62.419400000000003</v>
      </c>
      <c r="G1863" s="1" t="s">
        <v>22</v>
      </c>
      <c r="H1863" s="1">
        <v>2009</v>
      </c>
      <c r="I1863" s="1" t="s">
        <v>16</v>
      </c>
      <c r="J1863" s="1" t="s">
        <v>23</v>
      </c>
      <c r="K1863" s="1" t="s">
        <v>24</v>
      </c>
      <c r="L1863" s="4">
        <v>804.95219999999995</v>
      </c>
      <c r="M1863">
        <f t="shared" si="145"/>
        <v>15.6</v>
      </c>
      <c r="N1863" t="str">
        <f t="shared" si="146"/>
        <v>Medium</v>
      </c>
      <c r="O1863" t="str">
        <f t="shared" si="147"/>
        <v>Regular</v>
      </c>
      <c r="P1863">
        <f t="shared" si="148"/>
        <v>13</v>
      </c>
      <c r="Q1863">
        <f t="shared" ca="1" si="149"/>
        <v>17</v>
      </c>
      <c r="R1863" t="str">
        <f>IFERROR(VLOOKUP(J1863,#REF!, 2,0),"Unknown")</f>
        <v>Unknown</v>
      </c>
    </row>
    <row r="1864" spans="1:18" ht="12.5" x14ac:dyDescent="0.25">
      <c r="A1864" s="1" t="s">
        <v>233</v>
      </c>
      <c r="B1864" s="1">
        <v>15.6</v>
      </c>
      <c r="C1864" s="1" t="s">
        <v>20</v>
      </c>
      <c r="D1864" s="7">
        <v>9.9344825999999997E-2</v>
      </c>
      <c r="E1864" s="1" t="s">
        <v>14</v>
      </c>
      <c r="F1864" s="4">
        <v>63.619399999999999</v>
      </c>
      <c r="G1864" s="1" t="s">
        <v>44</v>
      </c>
      <c r="H1864" s="1">
        <v>2002</v>
      </c>
      <c r="J1864" s="1" t="s">
        <v>45</v>
      </c>
      <c r="K1864" s="1" t="s">
        <v>18</v>
      </c>
      <c r="L1864" s="4">
        <v>743.03279999999995</v>
      </c>
      <c r="M1864">
        <f t="shared" si="145"/>
        <v>15.6</v>
      </c>
      <c r="N1864" t="str">
        <f t="shared" si="146"/>
        <v>Small</v>
      </c>
      <c r="O1864" t="str">
        <f t="shared" si="147"/>
        <v>Regular</v>
      </c>
      <c r="P1864">
        <f t="shared" si="148"/>
        <v>12</v>
      </c>
      <c r="Q1864">
        <f t="shared" ca="1" si="149"/>
        <v>24</v>
      </c>
      <c r="R1864" t="str">
        <f>IFERROR(VLOOKUP(J1864,#REF!, 2,0),"Unknown")</f>
        <v>Unknown</v>
      </c>
    </row>
    <row r="1865" spans="1:18" ht="12.5" x14ac:dyDescent="0.25">
      <c r="A1865" s="1" t="s">
        <v>233</v>
      </c>
      <c r="B1865" s="1">
        <v>15.6</v>
      </c>
      <c r="C1865" s="1" t="s">
        <v>20</v>
      </c>
      <c r="D1865" s="7">
        <v>9.9704557999999999E-2</v>
      </c>
      <c r="E1865" s="1" t="s">
        <v>14</v>
      </c>
      <c r="F1865" s="4">
        <v>63.119399999999999</v>
      </c>
      <c r="G1865" s="1" t="s">
        <v>47</v>
      </c>
      <c r="H1865" s="1">
        <v>2007</v>
      </c>
      <c r="J1865" s="1" t="s">
        <v>45</v>
      </c>
      <c r="K1865" s="1" t="s">
        <v>18</v>
      </c>
      <c r="L1865" s="4">
        <v>1300.3073999999999</v>
      </c>
      <c r="M1865">
        <f t="shared" si="145"/>
        <v>15.6</v>
      </c>
      <c r="N1865" t="str">
        <f t="shared" si="146"/>
        <v>Small</v>
      </c>
      <c r="O1865" t="str">
        <f t="shared" si="147"/>
        <v>Regular</v>
      </c>
      <c r="P1865">
        <f t="shared" si="148"/>
        <v>21</v>
      </c>
      <c r="Q1865">
        <f t="shared" ca="1" si="149"/>
        <v>19</v>
      </c>
      <c r="R1865" t="str">
        <f>IFERROR(VLOOKUP(J1865,#REF!, 2,0),"Unknown")</f>
        <v>Unknown</v>
      </c>
    </row>
    <row r="1866" spans="1:18" ht="12.5" x14ac:dyDescent="0.25">
      <c r="A1866" s="1" t="s">
        <v>233</v>
      </c>
      <c r="C1866" s="1" t="s">
        <v>20</v>
      </c>
      <c r="D1866" s="7">
        <v>0.173587926</v>
      </c>
      <c r="E1866" s="1" t="s">
        <v>14</v>
      </c>
      <c r="F1866" s="4">
        <v>60.019399999999997</v>
      </c>
      <c r="G1866" s="1" t="s">
        <v>67</v>
      </c>
      <c r="H1866" s="1">
        <v>1985</v>
      </c>
      <c r="I1866" s="1" t="s">
        <v>51</v>
      </c>
      <c r="J1866" s="1" t="s">
        <v>17</v>
      </c>
      <c r="K1866" s="1" t="s">
        <v>30</v>
      </c>
      <c r="L1866" s="4">
        <v>123.83880000000001</v>
      </c>
      <c r="M1866">
        <f t="shared" si="145"/>
        <v>12.857645184136201</v>
      </c>
      <c r="N1866" t="str">
        <f t="shared" si="146"/>
        <v>Small</v>
      </c>
      <c r="O1866" t="str">
        <f t="shared" si="147"/>
        <v>Regular</v>
      </c>
      <c r="P1866">
        <f t="shared" si="148"/>
        <v>2</v>
      </c>
      <c r="Q1866">
        <f t="shared" ca="1" si="149"/>
        <v>41</v>
      </c>
      <c r="R1866" t="str">
        <f>IFERROR(VLOOKUP(J1866,#REF!, 2,0),"Unknown")</f>
        <v>Unknown</v>
      </c>
    </row>
    <row r="1867" spans="1:18" ht="12.5" x14ac:dyDescent="0.25">
      <c r="A1867" s="1" t="s">
        <v>837</v>
      </c>
      <c r="B1867" s="1">
        <v>9.1950000000000003</v>
      </c>
      <c r="C1867" s="1" t="s">
        <v>20</v>
      </c>
      <c r="D1867" s="7">
        <v>6.4376263000000003E-2</v>
      </c>
      <c r="E1867" s="1" t="s">
        <v>43</v>
      </c>
      <c r="F1867" s="4">
        <v>83.156599999999997</v>
      </c>
      <c r="G1867" s="1" t="s">
        <v>47</v>
      </c>
      <c r="H1867" s="1">
        <v>2007</v>
      </c>
      <c r="J1867" s="1" t="s">
        <v>45</v>
      </c>
      <c r="K1867" s="1" t="s">
        <v>18</v>
      </c>
      <c r="L1867" s="4">
        <v>1099.2357999999999</v>
      </c>
      <c r="M1867">
        <f t="shared" si="145"/>
        <v>9.1950000000000003</v>
      </c>
      <c r="N1867" t="str">
        <f t="shared" si="146"/>
        <v>Small</v>
      </c>
      <c r="O1867" t="str">
        <f t="shared" si="147"/>
        <v>Regular</v>
      </c>
      <c r="P1867">
        <f t="shared" si="148"/>
        <v>13</v>
      </c>
      <c r="Q1867">
        <f t="shared" ca="1" si="149"/>
        <v>19</v>
      </c>
      <c r="R1867" t="str">
        <f>IFERROR(VLOOKUP(J1867,#REF!, 2,0),"Unknown")</f>
        <v>Unknown</v>
      </c>
    </row>
    <row r="1868" spans="1:18" ht="12.5" x14ac:dyDescent="0.25">
      <c r="A1868" s="1" t="s">
        <v>837</v>
      </c>
      <c r="B1868" s="1">
        <v>9.1950000000000003</v>
      </c>
      <c r="C1868" s="1" t="s">
        <v>20</v>
      </c>
      <c r="D1868" s="7">
        <v>6.4002067999999995E-2</v>
      </c>
      <c r="E1868" s="1" t="s">
        <v>43</v>
      </c>
      <c r="F1868" s="4">
        <v>85.556600000000003</v>
      </c>
      <c r="G1868" s="1" t="s">
        <v>62</v>
      </c>
      <c r="H1868" s="1">
        <v>2004</v>
      </c>
      <c r="I1868" s="1" t="s">
        <v>51</v>
      </c>
      <c r="J1868" s="1" t="s">
        <v>45</v>
      </c>
      <c r="K1868" s="1" t="s">
        <v>18</v>
      </c>
      <c r="L1868" s="4">
        <v>930.12260000000003</v>
      </c>
      <c r="M1868">
        <f t="shared" si="145"/>
        <v>9.1950000000000003</v>
      </c>
      <c r="N1868" t="str">
        <f t="shared" si="146"/>
        <v>Small</v>
      </c>
      <c r="O1868" t="str">
        <f t="shared" si="147"/>
        <v>Regular</v>
      </c>
      <c r="P1868">
        <f t="shared" si="148"/>
        <v>11</v>
      </c>
      <c r="Q1868">
        <f t="shared" ca="1" si="149"/>
        <v>22</v>
      </c>
      <c r="R1868" t="str">
        <f>IFERROR(VLOOKUP(J1868,#REF!, 2,0),"Unknown")</f>
        <v>Unknown</v>
      </c>
    </row>
    <row r="1869" spans="1:18" ht="12.5" x14ac:dyDescent="0.25">
      <c r="A1869" s="1" t="s">
        <v>837</v>
      </c>
      <c r="C1869" s="1" t="s">
        <v>129</v>
      </c>
      <c r="D1869" s="7">
        <v>0</v>
      </c>
      <c r="E1869" s="1" t="s">
        <v>43</v>
      </c>
      <c r="F1869" s="4">
        <v>83.756600000000006</v>
      </c>
      <c r="G1869" s="1" t="s">
        <v>67</v>
      </c>
      <c r="H1869" s="1">
        <v>1985</v>
      </c>
      <c r="I1869" s="1" t="s">
        <v>51</v>
      </c>
      <c r="J1869" s="1" t="s">
        <v>17</v>
      </c>
      <c r="K1869" s="1" t="s">
        <v>30</v>
      </c>
      <c r="L1869" s="4">
        <v>253.66980000000001</v>
      </c>
      <c r="M1869">
        <f t="shared" si="145"/>
        <v>12.857645184136201</v>
      </c>
      <c r="N1869" t="str">
        <f t="shared" si="146"/>
        <v>Small</v>
      </c>
      <c r="O1869" t="str">
        <f t="shared" si="147"/>
        <v>Regular</v>
      </c>
      <c r="P1869">
        <f t="shared" si="148"/>
        <v>3</v>
      </c>
      <c r="Q1869">
        <f t="shared" ca="1" si="149"/>
        <v>41</v>
      </c>
      <c r="R1869" t="str">
        <f>IFERROR(VLOOKUP(J1869,#REF!, 2,0),"Unknown")</f>
        <v>Unknown</v>
      </c>
    </row>
    <row r="1870" spans="1:18" ht="12.5" x14ac:dyDescent="0.25">
      <c r="A1870" s="1" t="s">
        <v>837</v>
      </c>
      <c r="B1870" s="1">
        <v>9.1950000000000003</v>
      </c>
      <c r="C1870" s="1" t="s">
        <v>20</v>
      </c>
      <c r="D1870" s="7">
        <v>6.4014172999999994E-2</v>
      </c>
      <c r="E1870" s="1" t="s">
        <v>43</v>
      </c>
      <c r="F1870" s="4">
        <v>83.3566</v>
      </c>
      <c r="G1870" s="1" t="s">
        <v>50</v>
      </c>
      <c r="H1870" s="1">
        <v>1997</v>
      </c>
      <c r="I1870" s="1" t="s">
        <v>51</v>
      </c>
      <c r="J1870" s="1" t="s">
        <v>17</v>
      </c>
      <c r="K1870" s="1" t="s">
        <v>18</v>
      </c>
      <c r="L1870" s="4">
        <v>1437.4621999999999</v>
      </c>
      <c r="M1870">
        <f t="shared" si="145"/>
        <v>9.1950000000000003</v>
      </c>
      <c r="N1870" t="str">
        <f t="shared" si="146"/>
        <v>Small</v>
      </c>
      <c r="O1870" t="str">
        <f t="shared" si="147"/>
        <v>Regular</v>
      </c>
      <c r="P1870">
        <f t="shared" si="148"/>
        <v>17</v>
      </c>
      <c r="Q1870">
        <f t="shared" ca="1" si="149"/>
        <v>29</v>
      </c>
      <c r="R1870" t="str">
        <f>IFERROR(VLOOKUP(J1870,#REF!, 2,0),"Unknown")</f>
        <v>Unknown</v>
      </c>
    </row>
    <row r="1871" spans="1:18" ht="12.5" x14ac:dyDescent="0.25">
      <c r="A1871" s="1" t="s">
        <v>837</v>
      </c>
      <c r="B1871" s="1">
        <v>9.1950000000000003</v>
      </c>
      <c r="C1871" s="1" t="s">
        <v>20</v>
      </c>
      <c r="D1871" s="7">
        <v>6.4143994999999995E-2</v>
      </c>
      <c r="E1871" s="1" t="s">
        <v>43</v>
      </c>
      <c r="F1871" s="4">
        <v>85.956599999999995</v>
      </c>
      <c r="G1871" s="1" t="s">
        <v>44</v>
      </c>
      <c r="H1871" s="1">
        <v>2002</v>
      </c>
      <c r="J1871" s="1" t="s">
        <v>45</v>
      </c>
      <c r="K1871" s="1" t="s">
        <v>18</v>
      </c>
      <c r="L1871" s="4">
        <v>1691.1320000000001</v>
      </c>
      <c r="M1871">
        <f t="shared" si="145"/>
        <v>9.1950000000000003</v>
      </c>
      <c r="N1871" t="str">
        <f t="shared" si="146"/>
        <v>Small</v>
      </c>
      <c r="O1871" t="str">
        <f t="shared" si="147"/>
        <v>Regular</v>
      </c>
      <c r="P1871">
        <f t="shared" si="148"/>
        <v>20</v>
      </c>
      <c r="Q1871">
        <f t="shared" ca="1" si="149"/>
        <v>24</v>
      </c>
      <c r="R1871" t="str">
        <f>IFERROR(VLOOKUP(J1871,#REF!, 2,0),"Unknown")</f>
        <v>Unknown</v>
      </c>
    </row>
    <row r="1872" spans="1:18" ht="12.5" x14ac:dyDescent="0.25">
      <c r="A1872" s="1" t="s">
        <v>837</v>
      </c>
      <c r="B1872" s="1">
        <v>9.1950000000000003</v>
      </c>
      <c r="C1872" s="1" t="s">
        <v>20</v>
      </c>
      <c r="D1872" s="7">
        <v>6.4113697999999997E-2</v>
      </c>
      <c r="E1872" s="1" t="s">
        <v>43</v>
      </c>
      <c r="F1872" s="4">
        <v>86.556600000000003</v>
      </c>
      <c r="G1872" s="1" t="s">
        <v>15</v>
      </c>
      <c r="H1872" s="1">
        <v>1999</v>
      </c>
      <c r="I1872" s="1" t="s">
        <v>16</v>
      </c>
      <c r="J1872" s="1" t="s">
        <v>17</v>
      </c>
      <c r="K1872" s="1" t="s">
        <v>18</v>
      </c>
      <c r="L1872" s="4">
        <v>1183.7924</v>
      </c>
      <c r="M1872">
        <f t="shared" si="145"/>
        <v>9.1950000000000003</v>
      </c>
      <c r="N1872" t="str">
        <f t="shared" si="146"/>
        <v>Medium</v>
      </c>
      <c r="O1872" t="str">
        <f t="shared" si="147"/>
        <v>Regular</v>
      </c>
      <c r="P1872">
        <f t="shared" si="148"/>
        <v>14</v>
      </c>
      <c r="Q1872">
        <f t="shared" ca="1" si="149"/>
        <v>27</v>
      </c>
      <c r="R1872" t="str">
        <f>IFERROR(VLOOKUP(J1872,#REF!, 2,0),"Unknown")</f>
        <v>Unknown</v>
      </c>
    </row>
    <row r="1873" spans="1:18" ht="12.5" x14ac:dyDescent="0.25">
      <c r="A1873" s="1" t="s">
        <v>1501</v>
      </c>
      <c r="B1873" s="1">
        <v>14.65</v>
      </c>
      <c r="C1873" s="1" t="s">
        <v>13</v>
      </c>
      <c r="D1873" s="7">
        <v>0.17124542600000001</v>
      </c>
      <c r="E1873" s="1" t="s">
        <v>28</v>
      </c>
      <c r="F1873" s="4">
        <v>50.369199999999999</v>
      </c>
      <c r="G1873" s="1" t="s">
        <v>33</v>
      </c>
      <c r="H1873" s="1">
        <v>1987</v>
      </c>
      <c r="I1873" s="1" t="s">
        <v>34</v>
      </c>
      <c r="J1873" s="1" t="s">
        <v>23</v>
      </c>
      <c r="K1873" s="1" t="s">
        <v>18</v>
      </c>
      <c r="L1873" s="4">
        <v>591.23040000000003</v>
      </c>
      <c r="M1873">
        <f t="shared" si="145"/>
        <v>14.65</v>
      </c>
      <c r="N1873" t="str">
        <f t="shared" si="146"/>
        <v>High</v>
      </c>
      <c r="O1873" t="str">
        <f t="shared" si="147"/>
        <v>Low  Fat</v>
      </c>
      <c r="P1873">
        <f t="shared" si="148"/>
        <v>12</v>
      </c>
      <c r="Q1873">
        <f t="shared" ca="1" si="149"/>
        <v>39</v>
      </c>
      <c r="R1873" t="str">
        <f>IFERROR(VLOOKUP(J1873,#REF!, 2,0),"Unknown")</f>
        <v>Unknown</v>
      </c>
    </row>
    <row r="1874" spans="1:18" ht="12.5" x14ac:dyDescent="0.25">
      <c r="A1874" s="1" t="s">
        <v>1501</v>
      </c>
      <c r="B1874" s="1">
        <v>14.65</v>
      </c>
      <c r="C1874" s="1" t="s">
        <v>13</v>
      </c>
      <c r="D1874" s="7">
        <v>0.171355643</v>
      </c>
      <c r="E1874" s="1" t="s">
        <v>28</v>
      </c>
      <c r="F1874" s="4">
        <v>47.669199999999996</v>
      </c>
      <c r="G1874" s="1" t="s">
        <v>62</v>
      </c>
      <c r="H1874" s="1">
        <v>2004</v>
      </c>
      <c r="I1874" s="1" t="s">
        <v>51</v>
      </c>
      <c r="J1874" s="1" t="s">
        <v>45</v>
      </c>
      <c r="K1874" s="1" t="s">
        <v>18</v>
      </c>
      <c r="L1874" s="4">
        <v>739.03800000000001</v>
      </c>
      <c r="M1874">
        <f t="shared" si="145"/>
        <v>14.65</v>
      </c>
      <c r="N1874" t="str">
        <f t="shared" si="146"/>
        <v>Small</v>
      </c>
      <c r="O1874" t="str">
        <f t="shared" si="147"/>
        <v>Low  Fat</v>
      </c>
      <c r="P1874">
        <f t="shared" si="148"/>
        <v>16</v>
      </c>
      <c r="Q1874">
        <f t="shared" ca="1" si="149"/>
        <v>22</v>
      </c>
      <c r="R1874" t="str">
        <f>IFERROR(VLOOKUP(J1874,#REF!, 2,0),"Unknown")</f>
        <v>Unknown</v>
      </c>
    </row>
    <row r="1875" spans="1:18" ht="12.5" x14ac:dyDescent="0.25">
      <c r="A1875" s="1" t="s">
        <v>1501</v>
      </c>
      <c r="B1875" s="1">
        <v>14.65</v>
      </c>
      <c r="C1875" s="1" t="s">
        <v>13</v>
      </c>
      <c r="D1875" s="7">
        <v>0.17138804999999999</v>
      </c>
      <c r="E1875" s="1" t="s">
        <v>28</v>
      </c>
      <c r="F1875" s="4">
        <v>50.769199999999998</v>
      </c>
      <c r="G1875" s="1" t="s">
        <v>50</v>
      </c>
      <c r="H1875" s="1">
        <v>1997</v>
      </c>
      <c r="I1875" s="1" t="s">
        <v>51</v>
      </c>
      <c r="J1875" s="1" t="s">
        <v>17</v>
      </c>
      <c r="K1875" s="1" t="s">
        <v>18</v>
      </c>
      <c r="L1875" s="4">
        <v>1034.6532</v>
      </c>
      <c r="M1875">
        <f t="shared" si="145"/>
        <v>14.65</v>
      </c>
      <c r="N1875" t="str">
        <f t="shared" si="146"/>
        <v>Small</v>
      </c>
      <c r="O1875" t="str">
        <f t="shared" si="147"/>
        <v>Low  Fat</v>
      </c>
      <c r="P1875">
        <f t="shared" si="148"/>
        <v>20</v>
      </c>
      <c r="Q1875">
        <f t="shared" ca="1" si="149"/>
        <v>29</v>
      </c>
      <c r="R1875" t="str">
        <f>IFERROR(VLOOKUP(J1875,#REF!, 2,0),"Unknown")</f>
        <v>Unknown</v>
      </c>
    </row>
    <row r="1876" spans="1:18" ht="12.5" x14ac:dyDescent="0.25">
      <c r="A1876" s="1" t="s">
        <v>1501</v>
      </c>
      <c r="B1876" s="1">
        <v>14.65</v>
      </c>
      <c r="C1876" s="1" t="s">
        <v>13</v>
      </c>
      <c r="D1876" s="7">
        <v>0.172357491</v>
      </c>
      <c r="E1876" s="1" t="s">
        <v>28</v>
      </c>
      <c r="F1876" s="4">
        <v>50.869199999999999</v>
      </c>
      <c r="G1876" s="1" t="s">
        <v>47</v>
      </c>
      <c r="H1876" s="1">
        <v>2007</v>
      </c>
      <c r="J1876" s="1" t="s">
        <v>45</v>
      </c>
      <c r="K1876" s="1" t="s">
        <v>18</v>
      </c>
      <c r="L1876" s="4">
        <v>788.30719999999997</v>
      </c>
      <c r="M1876">
        <f t="shared" si="145"/>
        <v>14.65</v>
      </c>
      <c r="N1876" t="str">
        <f t="shared" si="146"/>
        <v>Small</v>
      </c>
      <c r="O1876" t="str">
        <f t="shared" si="147"/>
        <v>Low  Fat</v>
      </c>
      <c r="P1876">
        <f t="shared" si="148"/>
        <v>15</v>
      </c>
      <c r="Q1876">
        <f t="shared" ca="1" si="149"/>
        <v>19</v>
      </c>
      <c r="R1876" t="str">
        <f>IFERROR(VLOOKUP(J1876,#REF!, 2,0),"Unknown")</f>
        <v>Unknown</v>
      </c>
    </row>
    <row r="1877" spans="1:18" ht="12.5" x14ac:dyDescent="0.25">
      <c r="A1877" s="1" t="s">
        <v>1501</v>
      </c>
      <c r="B1877" s="1">
        <v>14.65</v>
      </c>
      <c r="C1877" s="1" t="s">
        <v>13</v>
      </c>
      <c r="D1877" s="7">
        <v>0</v>
      </c>
      <c r="E1877" s="1" t="s">
        <v>28</v>
      </c>
      <c r="F1877" s="4">
        <v>49.769199999999998</v>
      </c>
      <c r="G1877" s="1" t="s">
        <v>44</v>
      </c>
      <c r="H1877" s="1">
        <v>2002</v>
      </c>
      <c r="J1877" s="1" t="s">
        <v>45</v>
      </c>
      <c r="K1877" s="1" t="s">
        <v>18</v>
      </c>
      <c r="L1877" s="4">
        <v>837.57640000000004</v>
      </c>
      <c r="M1877">
        <f t="shared" si="145"/>
        <v>14.65</v>
      </c>
      <c r="N1877" t="str">
        <f t="shared" si="146"/>
        <v>Small</v>
      </c>
      <c r="O1877" t="str">
        <f t="shared" si="147"/>
        <v>Low  Fat</v>
      </c>
      <c r="P1877">
        <f t="shared" si="148"/>
        <v>17</v>
      </c>
      <c r="Q1877">
        <f t="shared" ca="1" si="149"/>
        <v>24</v>
      </c>
      <c r="R1877" t="str">
        <f>IFERROR(VLOOKUP(J1877,#REF!, 2,0),"Unknown")</f>
        <v>Unknown</v>
      </c>
    </row>
    <row r="1878" spans="1:18" ht="12.5" x14ac:dyDescent="0.25">
      <c r="A1878" s="1" t="s">
        <v>767</v>
      </c>
      <c r="B1878" s="1">
        <v>12.1</v>
      </c>
      <c r="C1878" s="1" t="s">
        <v>13</v>
      </c>
      <c r="D1878" s="7">
        <v>4.0357314999999998E-2</v>
      </c>
      <c r="E1878" s="1" t="s">
        <v>28</v>
      </c>
      <c r="F1878" s="4">
        <v>177.80019999999999</v>
      </c>
      <c r="G1878" s="1" t="s">
        <v>50</v>
      </c>
      <c r="H1878" s="1">
        <v>1997</v>
      </c>
      <c r="I1878" s="1" t="s">
        <v>51</v>
      </c>
      <c r="J1878" s="1" t="s">
        <v>17</v>
      </c>
      <c r="K1878" s="1" t="s">
        <v>18</v>
      </c>
      <c r="L1878" s="4">
        <v>1611.9018000000001</v>
      </c>
      <c r="M1878">
        <f t="shared" si="145"/>
        <v>12.1</v>
      </c>
      <c r="N1878" t="str">
        <f t="shared" si="146"/>
        <v>Small</v>
      </c>
      <c r="O1878" t="str">
        <f t="shared" si="147"/>
        <v>Low  Fat</v>
      </c>
      <c r="P1878">
        <f t="shared" si="148"/>
        <v>9</v>
      </c>
      <c r="Q1878">
        <f t="shared" ca="1" si="149"/>
        <v>29</v>
      </c>
      <c r="R1878" t="str">
        <f>IFERROR(VLOOKUP(J1878,#REF!, 2,0),"Unknown")</f>
        <v>Unknown</v>
      </c>
    </row>
    <row r="1879" spans="1:18" ht="12.5" x14ac:dyDescent="0.25">
      <c r="A1879" s="1" t="s">
        <v>767</v>
      </c>
      <c r="C1879" s="1" t="s">
        <v>13</v>
      </c>
      <c r="D1879" s="7">
        <v>7.0660449E-2</v>
      </c>
      <c r="E1879" s="1" t="s">
        <v>28</v>
      </c>
      <c r="F1879" s="4">
        <v>180.40020000000001</v>
      </c>
      <c r="G1879" s="1" t="s">
        <v>67</v>
      </c>
      <c r="H1879" s="1">
        <v>1985</v>
      </c>
      <c r="I1879" s="1" t="s">
        <v>51</v>
      </c>
      <c r="J1879" s="1" t="s">
        <v>17</v>
      </c>
      <c r="K1879" s="1" t="s">
        <v>30</v>
      </c>
      <c r="L1879" s="4">
        <v>716.4008</v>
      </c>
      <c r="M1879">
        <f t="shared" si="145"/>
        <v>12.857645184136201</v>
      </c>
      <c r="N1879" t="str">
        <f t="shared" si="146"/>
        <v>Small</v>
      </c>
      <c r="O1879" t="str">
        <f t="shared" si="147"/>
        <v>Low  Fat</v>
      </c>
      <c r="P1879">
        <f t="shared" si="148"/>
        <v>4</v>
      </c>
      <c r="Q1879">
        <f t="shared" ca="1" si="149"/>
        <v>41</v>
      </c>
      <c r="R1879" t="str">
        <f>IFERROR(VLOOKUP(J1879,#REF!, 2,0),"Unknown")</f>
        <v>Unknown</v>
      </c>
    </row>
    <row r="1880" spans="1:18" ht="12.5" x14ac:dyDescent="0.25">
      <c r="A1880" s="1" t="s">
        <v>767</v>
      </c>
      <c r="B1880" s="1">
        <v>12.1</v>
      </c>
      <c r="C1880" s="1" t="s">
        <v>13</v>
      </c>
      <c r="D1880" s="7">
        <v>4.0521714E-2</v>
      </c>
      <c r="E1880" s="1" t="s">
        <v>28</v>
      </c>
      <c r="F1880" s="4">
        <v>178.50020000000001</v>
      </c>
      <c r="G1880" s="1" t="s">
        <v>22</v>
      </c>
      <c r="H1880" s="1">
        <v>2009</v>
      </c>
      <c r="I1880" s="1" t="s">
        <v>16</v>
      </c>
      <c r="J1880" s="1" t="s">
        <v>23</v>
      </c>
      <c r="K1880" s="1" t="s">
        <v>24</v>
      </c>
      <c r="L1880" s="4">
        <v>5552.1062000000002</v>
      </c>
      <c r="M1880">
        <f t="shared" si="145"/>
        <v>12.1</v>
      </c>
      <c r="N1880" t="str">
        <f t="shared" si="146"/>
        <v>Medium</v>
      </c>
      <c r="O1880" t="str">
        <f t="shared" si="147"/>
        <v>Low  Fat</v>
      </c>
      <c r="P1880">
        <f t="shared" si="148"/>
        <v>31</v>
      </c>
      <c r="Q1880">
        <f t="shared" ca="1" si="149"/>
        <v>17</v>
      </c>
      <c r="R1880" t="str">
        <f>IFERROR(VLOOKUP(J1880,#REF!, 2,0),"Unknown")</f>
        <v>Unknown</v>
      </c>
    </row>
    <row r="1881" spans="1:18" ht="12.5" x14ac:dyDescent="0.25">
      <c r="A1881" s="1" t="s">
        <v>767</v>
      </c>
      <c r="B1881" s="1">
        <v>12.1</v>
      </c>
      <c r="C1881" s="1" t="s">
        <v>13</v>
      </c>
      <c r="D1881" s="7">
        <v>0</v>
      </c>
      <c r="E1881" s="1" t="s">
        <v>28</v>
      </c>
      <c r="F1881" s="4">
        <v>177.30019999999999</v>
      </c>
      <c r="G1881" s="1" t="s">
        <v>62</v>
      </c>
      <c r="H1881" s="1">
        <v>2004</v>
      </c>
      <c r="I1881" s="1" t="s">
        <v>51</v>
      </c>
      <c r="J1881" s="1" t="s">
        <v>45</v>
      </c>
      <c r="K1881" s="1" t="s">
        <v>18</v>
      </c>
      <c r="L1881" s="4">
        <v>3044.7033999999999</v>
      </c>
      <c r="M1881">
        <f t="shared" si="145"/>
        <v>12.1</v>
      </c>
      <c r="N1881" t="str">
        <f t="shared" si="146"/>
        <v>Small</v>
      </c>
      <c r="O1881" t="str">
        <f t="shared" si="147"/>
        <v>Low  Fat</v>
      </c>
      <c r="P1881">
        <f t="shared" si="148"/>
        <v>17</v>
      </c>
      <c r="Q1881">
        <f t="shared" ca="1" si="149"/>
        <v>22</v>
      </c>
      <c r="R1881" t="str">
        <f>IFERROR(VLOOKUP(J1881,#REF!, 2,0),"Unknown")</f>
        <v>Unknown</v>
      </c>
    </row>
    <row r="1882" spans="1:18" ht="12.5" x14ac:dyDescent="0.25">
      <c r="A1882" s="1" t="s">
        <v>767</v>
      </c>
      <c r="B1882" s="1">
        <v>12.1</v>
      </c>
      <c r="C1882" s="1" t="s">
        <v>13</v>
      </c>
      <c r="D1882" s="7">
        <v>4.0323731000000002E-2</v>
      </c>
      <c r="E1882" s="1" t="s">
        <v>28</v>
      </c>
      <c r="F1882" s="4">
        <v>180.00020000000001</v>
      </c>
      <c r="G1882" s="1" t="s">
        <v>33</v>
      </c>
      <c r="H1882" s="1">
        <v>1987</v>
      </c>
      <c r="I1882" s="1" t="s">
        <v>34</v>
      </c>
      <c r="J1882" s="1" t="s">
        <v>23</v>
      </c>
      <c r="K1882" s="1" t="s">
        <v>18</v>
      </c>
      <c r="L1882" s="4">
        <v>4656.6052</v>
      </c>
      <c r="M1882">
        <f t="shared" si="145"/>
        <v>12.1</v>
      </c>
      <c r="N1882" t="str">
        <f t="shared" si="146"/>
        <v>High</v>
      </c>
      <c r="O1882" t="str">
        <f t="shared" si="147"/>
        <v>Low  Fat</v>
      </c>
      <c r="P1882">
        <f t="shared" si="148"/>
        <v>26</v>
      </c>
      <c r="Q1882">
        <f t="shared" ca="1" si="149"/>
        <v>39</v>
      </c>
      <c r="R1882" t="str">
        <f>IFERROR(VLOOKUP(J1882,#REF!, 2,0),"Unknown")</f>
        <v>Unknown</v>
      </c>
    </row>
    <row r="1883" spans="1:18" ht="12.5" x14ac:dyDescent="0.25">
      <c r="A1883" s="1" t="s">
        <v>1232</v>
      </c>
      <c r="B1883" s="1">
        <v>18.600000000000001</v>
      </c>
      <c r="C1883" s="1" t="s">
        <v>13</v>
      </c>
      <c r="D1883" s="7">
        <v>1.5766711999999999E-2</v>
      </c>
      <c r="E1883" s="1" t="s">
        <v>38</v>
      </c>
      <c r="F1883" s="4">
        <v>152.9366</v>
      </c>
      <c r="G1883" s="1" t="s">
        <v>62</v>
      </c>
      <c r="H1883" s="1">
        <v>2004</v>
      </c>
      <c r="I1883" s="1" t="s">
        <v>51</v>
      </c>
      <c r="J1883" s="1" t="s">
        <v>45</v>
      </c>
      <c r="K1883" s="1" t="s">
        <v>18</v>
      </c>
      <c r="L1883" s="4">
        <v>1662.5026</v>
      </c>
      <c r="M1883">
        <f t="shared" si="145"/>
        <v>18.600000000000001</v>
      </c>
      <c r="N1883" t="str">
        <f t="shared" si="146"/>
        <v>Small</v>
      </c>
      <c r="O1883" t="str">
        <f t="shared" si="147"/>
        <v>Low  Fat</v>
      </c>
      <c r="P1883">
        <f t="shared" si="148"/>
        <v>11</v>
      </c>
      <c r="Q1883">
        <f t="shared" ca="1" si="149"/>
        <v>22</v>
      </c>
      <c r="R1883" t="str">
        <f>IFERROR(VLOOKUP(J1883,#REF!, 2,0),"Unknown")</f>
        <v>Unknown</v>
      </c>
    </row>
    <row r="1884" spans="1:18" ht="12.5" x14ac:dyDescent="0.25">
      <c r="A1884" s="1" t="s">
        <v>1232</v>
      </c>
      <c r="B1884" s="1">
        <v>18.600000000000001</v>
      </c>
      <c r="C1884" s="1" t="s">
        <v>13</v>
      </c>
      <c r="D1884" s="7">
        <v>1.5756570000000001E-2</v>
      </c>
      <c r="E1884" s="1" t="s">
        <v>38</v>
      </c>
      <c r="F1884" s="4">
        <v>153.13659999999999</v>
      </c>
      <c r="G1884" s="1" t="s">
        <v>33</v>
      </c>
      <c r="H1884" s="1">
        <v>1987</v>
      </c>
      <c r="I1884" s="1" t="s">
        <v>34</v>
      </c>
      <c r="J1884" s="1" t="s">
        <v>23</v>
      </c>
      <c r="K1884" s="1" t="s">
        <v>18</v>
      </c>
      <c r="L1884" s="4">
        <v>3173.8685999999998</v>
      </c>
      <c r="M1884">
        <f t="shared" si="145"/>
        <v>18.600000000000001</v>
      </c>
      <c r="N1884" t="str">
        <f t="shared" si="146"/>
        <v>High</v>
      </c>
      <c r="O1884" t="str">
        <f t="shared" si="147"/>
        <v>Low  Fat</v>
      </c>
      <c r="P1884">
        <f t="shared" si="148"/>
        <v>21</v>
      </c>
      <c r="Q1884">
        <f t="shared" ca="1" si="149"/>
        <v>39</v>
      </c>
      <c r="R1884" t="str">
        <f>IFERROR(VLOOKUP(J1884,#REF!, 2,0),"Unknown")</f>
        <v>Unknown</v>
      </c>
    </row>
    <row r="1885" spans="1:18" ht="12.5" x14ac:dyDescent="0.25">
      <c r="A1885" s="1" t="s">
        <v>1232</v>
      </c>
      <c r="B1885" s="1">
        <v>18.600000000000001</v>
      </c>
      <c r="C1885" s="1" t="s">
        <v>13</v>
      </c>
      <c r="D1885" s="7">
        <v>1.5858892999999999E-2</v>
      </c>
      <c r="E1885" s="1" t="s">
        <v>38</v>
      </c>
      <c r="F1885" s="4">
        <v>152.9366</v>
      </c>
      <c r="G1885" s="1" t="s">
        <v>47</v>
      </c>
      <c r="H1885" s="1">
        <v>2007</v>
      </c>
      <c r="J1885" s="1" t="s">
        <v>45</v>
      </c>
      <c r="K1885" s="1" t="s">
        <v>18</v>
      </c>
      <c r="L1885" s="4">
        <v>453.40980000000002</v>
      </c>
      <c r="M1885">
        <f t="shared" si="145"/>
        <v>18.600000000000001</v>
      </c>
      <c r="N1885" t="str">
        <f t="shared" si="146"/>
        <v>Small</v>
      </c>
      <c r="O1885" t="str">
        <f t="shared" si="147"/>
        <v>Low  Fat</v>
      </c>
      <c r="P1885">
        <f t="shared" si="148"/>
        <v>3</v>
      </c>
      <c r="Q1885">
        <f t="shared" ca="1" si="149"/>
        <v>19</v>
      </c>
      <c r="R1885" t="str">
        <f>IFERROR(VLOOKUP(J1885,#REF!, 2,0),"Unknown")</f>
        <v>Unknown</v>
      </c>
    </row>
    <row r="1886" spans="1:18" ht="12.5" x14ac:dyDescent="0.25">
      <c r="A1886" s="1" t="s">
        <v>1232</v>
      </c>
      <c r="C1886" s="1" t="s">
        <v>13</v>
      </c>
      <c r="D1886" s="7">
        <v>1.5693327999999999E-2</v>
      </c>
      <c r="E1886" s="1" t="s">
        <v>38</v>
      </c>
      <c r="F1886" s="4">
        <v>150.73660000000001</v>
      </c>
      <c r="G1886" s="1" t="s">
        <v>40</v>
      </c>
      <c r="H1886" s="1">
        <v>1985</v>
      </c>
      <c r="I1886" s="1" t="s">
        <v>16</v>
      </c>
      <c r="J1886" s="1" t="s">
        <v>23</v>
      </c>
      <c r="K1886" s="1" t="s">
        <v>41</v>
      </c>
      <c r="L1886" s="4">
        <v>906.81960000000004</v>
      </c>
      <c r="M1886">
        <f t="shared" si="145"/>
        <v>12.857645184136201</v>
      </c>
      <c r="N1886" t="str">
        <f t="shared" si="146"/>
        <v>Medium</v>
      </c>
      <c r="O1886" t="str">
        <f t="shared" si="147"/>
        <v>Low  Fat</v>
      </c>
      <c r="P1886">
        <f t="shared" si="148"/>
        <v>6</v>
      </c>
      <c r="Q1886">
        <f t="shared" ca="1" si="149"/>
        <v>41</v>
      </c>
      <c r="R1886" t="str">
        <f>IFERROR(VLOOKUP(J1886,#REF!, 2,0),"Unknown")</f>
        <v>Unknown</v>
      </c>
    </row>
    <row r="1887" spans="1:18" ht="12.5" x14ac:dyDescent="0.25">
      <c r="A1887" s="1" t="s">
        <v>1232</v>
      </c>
      <c r="C1887" s="1" t="s">
        <v>13</v>
      </c>
      <c r="D1887" s="7">
        <v>2.7610697999999999E-2</v>
      </c>
      <c r="E1887" s="1" t="s">
        <v>38</v>
      </c>
      <c r="F1887" s="4">
        <v>149.53659999999999</v>
      </c>
      <c r="G1887" s="1" t="s">
        <v>67</v>
      </c>
      <c r="H1887" s="1">
        <v>1985</v>
      </c>
      <c r="I1887" s="1" t="s">
        <v>51</v>
      </c>
      <c r="J1887" s="1" t="s">
        <v>17</v>
      </c>
      <c r="K1887" s="1" t="s">
        <v>30</v>
      </c>
      <c r="L1887" s="4">
        <v>604.54639999999995</v>
      </c>
      <c r="M1887">
        <f t="shared" si="145"/>
        <v>12.857645184136201</v>
      </c>
      <c r="N1887" t="str">
        <f t="shared" si="146"/>
        <v>Small</v>
      </c>
      <c r="O1887" t="str">
        <f t="shared" si="147"/>
        <v>Low  Fat</v>
      </c>
      <c r="P1887">
        <f t="shared" si="148"/>
        <v>4</v>
      </c>
      <c r="Q1887">
        <f t="shared" ca="1" si="149"/>
        <v>41</v>
      </c>
      <c r="R1887" t="str">
        <f>IFERROR(VLOOKUP(J1887,#REF!, 2,0),"Unknown")</f>
        <v>Unknown</v>
      </c>
    </row>
    <row r="1888" spans="1:18" ht="12.5" x14ac:dyDescent="0.25">
      <c r="A1888" s="1" t="s">
        <v>1232</v>
      </c>
      <c r="B1888" s="1">
        <v>18.600000000000001</v>
      </c>
      <c r="C1888" s="1" t="s">
        <v>13</v>
      </c>
      <c r="D1888" s="7">
        <v>1.5769693000000001E-2</v>
      </c>
      <c r="E1888" s="1" t="s">
        <v>38</v>
      </c>
      <c r="F1888" s="4">
        <v>152.13659999999999</v>
      </c>
      <c r="G1888" s="1" t="s">
        <v>50</v>
      </c>
      <c r="H1888" s="1">
        <v>1997</v>
      </c>
      <c r="I1888" s="1" t="s">
        <v>51</v>
      </c>
      <c r="J1888" s="1" t="s">
        <v>17</v>
      </c>
      <c r="K1888" s="1" t="s">
        <v>18</v>
      </c>
      <c r="L1888" s="4">
        <v>1813.6392000000001</v>
      </c>
      <c r="M1888">
        <f t="shared" si="145"/>
        <v>18.600000000000001</v>
      </c>
      <c r="N1888" t="str">
        <f t="shared" si="146"/>
        <v>Small</v>
      </c>
      <c r="O1888" t="str">
        <f t="shared" si="147"/>
        <v>Low  Fat</v>
      </c>
      <c r="P1888">
        <f t="shared" si="148"/>
        <v>12</v>
      </c>
      <c r="Q1888">
        <f t="shared" ca="1" si="149"/>
        <v>29</v>
      </c>
      <c r="R1888" t="str">
        <f>IFERROR(VLOOKUP(J1888,#REF!, 2,0),"Unknown")</f>
        <v>Unknown</v>
      </c>
    </row>
    <row r="1889" spans="1:18" ht="12.5" x14ac:dyDescent="0.25">
      <c r="A1889" s="1" t="s">
        <v>1271</v>
      </c>
      <c r="B1889" s="1">
        <v>14.15</v>
      </c>
      <c r="C1889" s="1" t="s">
        <v>13</v>
      </c>
      <c r="D1889" s="7">
        <v>3.8123176000000002E-2</v>
      </c>
      <c r="E1889" s="1" t="s">
        <v>119</v>
      </c>
      <c r="F1889" s="4">
        <v>123.5046</v>
      </c>
      <c r="G1889" s="1" t="s">
        <v>47</v>
      </c>
      <c r="H1889" s="1">
        <v>2007</v>
      </c>
      <c r="J1889" s="1" t="s">
        <v>45</v>
      </c>
      <c r="K1889" s="1" t="s">
        <v>18</v>
      </c>
      <c r="L1889" s="4">
        <v>1992.0735999999999</v>
      </c>
      <c r="M1889">
        <f t="shared" si="145"/>
        <v>14.15</v>
      </c>
      <c r="N1889" t="str">
        <f t="shared" si="146"/>
        <v>Small</v>
      </c>
      <c r="O1889" t="str">
        <f t="shared" si="147"/>
        <v>Low  Fat</v>
      </c>
      <c r="P1889">
        <f t="shared" si="148"/>
        <v>16</v>
      </c>
      <c r="Q1889">
        <f t="shared" ca="1" si="149"/>
        <v>19</v>
      </c>
      <c r="R1889" t="str">
        <f>IFERROR(VLOOKUP(J1889,#REF!, 2,0),"Unknown")</f>
        <v>Unknown</v>
      </c>
    </row>
    <row r="1890" spans="1:18" ht="12.5" x14ac:dyDescent="0.25">
      <c r="A1890" s="1" t="s">
        <v>1271</v>
      </c>
      <c r="B1890" s="1">
        <v>14.15</v>
      </c>
      <c r="C1890" s="1" t="s">
        <v>72</v>
      </c>
      <c r="D1890" s="7">
        <v>3.7877201999999999E-2</v>
      </c>
      <c r="E1890" s="1" t="s">
        <v>119</v>
      </c>
      <c r="F1890" s="4">
        <v>124.0046</v>
      </c>
      <c r="G1890" s="1" t="s">
        <v>33</v>
      </c>
      <c r="H1890" s="1">
        <v>1987</v>
      </c>
      <c r="I1890" s="1" t="s">
        <v>34</v>
      </c>
      <c r="J1890" s="1" t="s">
        <v>23</v>
      </c>
      <c r="K1890" s="1" t="s">
        <v>18</v>
      </c>
      <c r="L1890" s="4">
        <v>1618.5598</v>
      </c>
      <c r="M1890">
        <f t="shared" si="145"/>
        <v>14.15</v>
      </c>
      <c r="N1890" t="str">
        <f t="shared" si="146"/>
        <v>High</v>
      </c>
      <c r="O1890" t="str">
        <f t="shared" si="147"/>
        <v>Low  Fat</v>
      </c>
      <c r="P1890">
        <f t="shared" si="148"/>
        <v>13</v>
      </c>
      <c r="Q1890">
        <f t="shared" ca="1" si="149"/>
        <v>39</v>
      </c>
      <c r="R1890" t="str">
        <f>IFERROR(VLOOKUP(J1890,#REF!, 2,0),"Unknown")</f>
        <v>Unknown</v>
      </c>
    </row>
    <row r="1891" spans="1:18" ht="12.5" x14ac:dyDescent="0.25">
      <c r="A1891" s="1" t="s">
        <v>1271</v>
      </c>
      <c r="B1891" s="1">
        <v>14.15</v>
      </c>
      <c r="C1891" s="1" t="s">
        <v>13</v>
      </c>
      <c r="D1891" s="7">
        <v>3.7901580999999997E-2</v>
      </c>
      <c r="E1891" s="1" t="s">
        <v>119</v>
      </c>
      <c r="F1891" s="4">
        <v>126.30459999999999</v>
      </c>
      <c r="G1891" s="1" t="s">
        <v>62</v>
      </c>
      <c r="H1891" s="1">
        <v>2004</v>
      </c>
      <c r="I1891" s="1" t="s">
        <v>51</v>
      </c>
      <c r="J1891" s="1" t="s">
        <v>45</v>
      </c>
      <c r="K1891" s="1" t="s">
        <v>18</v>
      </c>
      <c r="L1891" s="4">
        <v>2614.5965999999999</v>
      </c>
      <c r="M1891">
        <f t="shared" si="145"/>
        <v>14.15</v>
      </c>
      <c r="N1891" t="str">
        <f t="shared" si="146"/>
        <v>Small</v>
      </c>
      <c r="O1891" t="str">
        <f t="shared" si="147"/>
        <v>Low  Fat</v>
      </c>
      <c r="P1891">
        <f t="shared" si="148"/>
        <v>21</v>
      </c>
      <c r="Q1891">
        <f t="shared" ca="1" si="149"/>
        <v>22</v>
      </c>
      <c r="R1891" t="str">
        <f>IFERROR(VLOOKUP(J1891,#REF!, 2,0),"Unknown")</f>
        <v>Unknown</v>
      </c>
    </row>
    <row r="1892" spans="1:18" ht="12.5" x14ac:dyDescent="0.25">
      <c r="A1892" s="1" t="s">
        <v>1271</v>
      </c>
      <c r="B1892" s="1">
        <v>14.15</v>
      </c>
      <c r="C1892" s="1" t="s">
        <v>13</v>
      </c>
      <c r="D1892" s="7">
        <v>3.7967687E-2</v>
      </c>
      <c r="E1892" s="1" t="s">
        <v>119</v>
      </c>
      <c r="F1892" s="4">
        <v>125.6046</v>
      </c>
      <c r="G1892" s="1" t="s">
        <v>15</v>
      </c>
      <c r="H1892" s="1">
        <v>1999</v>
      </c>
      <c r="I1892" s="1" t="s">
        <v>16</v>
      </c>
      <c r="J1892" s="1" t="s">
        <v>17</v>
      </c>
      <c r="K1892" s="1" t="s">
        <v>18</v>
      </c>
      <c r="L1892" s="4">
        <v>1618.5598</v>
      </c>
      <c r="M1892">
        <f t="shared" si="145"/>
        <v>14.15</v>
      </c>
      <c r="N1892" t="str">
        <f t="shared" si="146"/>
        <v>Medium</v>
      </c>
      <c r="O1892" t="str">
        <f t="shared" si="147"/>
        <v>Low  Fat</v>
      </c>
      <c r="P1892">
        <f t="shared" si="148"/>
        <v>13</v>
      </c>
      <c r="Q1892">
        <f t="shared" ca="1" si="149"/>
        <v>27</v>
      </c>
      <c r="R1892" t="str">
        <f>IFERROR(VLOOKUP(J1892,#REF!, 2,0),"Unknown")</f>
        <v>Unknown</v>
      </c>
    </row>
    <row r="1893" spans="1:18" ht="12.5" x14ac:dyDescent="0.25">
      <c r="A1893" s="1" t="s">
        <v>830</v>
      </c>
      <c r="C1893" s="1" t="s">
        <v>20</v>
      </c>
      <c r="D1893" s="7">
        <v>1.612717E-2</v>
      </c>
      <c r="E1893" s="1" t="s">
        <v>75</v>
      </c>
      <c r="F1893" s="4">
        <v>189.35560000000001</v>
      </c>
      <c r="G1893" s="1" t="s">
        <v>40</v>
      </c>
      <c r="H1893" s="1">
        <v>1985</v>
      </c>
      <c r="I1893" s="1" t="s">
        <v>16</v>
      </c>
      <c r="J1893" s="1" t="s">
        <v>23</v>
      </c>
      <c r="K1893" s="1" t="s">
        <v>41</v>
      </c>
      <c r="L1893" s="4">
        <v>2253.0672</v>
      </c>
      <c r="M1893">
        <f t="shared" si="145"/>
        <v>12.857645184136201</v>
      </c>
      <c r="N1893" t="str">
        <f t="shared" si="146"/>
        <v>Medium</v>
      </c>
      <c r="O1893" t="str">
        <f t="shared" si="147"/>
        <v>Regular</v>
      </c>
      <c r="P1893">
        <f t="shared" si="148"/>
        <v>12</v>
      </c>
      <c r="Q1893">
        <f t="shared" ca="1" si="149"/>
        <v>41</v>
      </c>
      <c r="R1893" t="str">
        <f>IFERROR(VLOOKUP(J1893,#REF!, 2,0),"Unknown")</f>
        <v>Unknown</v>
      </c>
    </row>
    <row r="1894" spans="1:18" ht="12.5" x14ac:dyDescent="0.25">
      <c r="A1894" s="1" t="s">
        <v>830</v>
      </c>
      <c r="B1894" s="1">
        <v>19.7</v>
      </c>
      <c r="C1894" s="1" t="s">
        <v>20</v>
      </c>
      <c r="D1894" s="7">
        <v>1.6238512E-2</v>
      </c>
      <c r="E1894" s="1" t="s">
        <v>75</v>
      </c>
      <c r="F1894" s="4">
        <v>186.4556</v>
      </c>
      <c r="G1894" s="1" t="s">
        <v>44</v>
      </c>
      <c r="H1894" s="1">
        <v>2002</v>
      </c>
      <c r="J1894" s="1" t="s">
        <v>45</v>
      </c>
      <c r="K1894" s="1" t="s">
        <v>18</v>
      </c>
      <c r="L1894" s="4">
        <v>5069.4012000000002</v>
      </c>
      <c r="M1894">
        <f t="shared" si="145"/>
        <v>19.7</v>
      </c>
      <c r="N1894" t="str">
        <f t="shared" si="146"/>
        <v>Small</v>
      </c>
      <c r="O1894" t="str">
        <f t="shared" si="147"/>
        <v>Regular</v>
      </c>
      <c r="P1894">
        <f t="shared" si="148"/>
        <v>27</v>
      </c>
      <c r="Q1894">
        <f t="shared" ca="1" si="149"/>
        <v>24</v>
      </c>
      <c r="R1894" t="str">
        <f>IFERROR(VLOOKUP(J1894,#REF!, 2,0),"Unknown")</f>
        <v>Unknown</v>
      </c>
    </row>
    <row r="1895" spans="1:18" ht="12.5" x14ac:dyDescent="0.25">
      <c r="A1895" s="1" t="s">
        <v>830</v>
      </c>
      <c r="B1895" s="1">
        <v>19.7</v>
      </c>
      <c r="C1895" s="1" t="s">
        <v>20</v>
      </c>
      <c r="D1895" s="7">
        <v>1.6202582E-2</v>
      </c>
      <c r="E1895" s="1" t="s">
        <v>75</v>
      </c>
      <c r="F1895" s="4">
        <v>188.25559999999999</v>
      </c>
      <c r="G1895" s="1" t="s">
        <v>62</v>
      </c>
      <c r="H1895" s="1">
        <v>2004</v>
      </c>
      <c r="I1895" s="1" t="s">
        <v>51</v>
      </c>
      <c r="J1895" s="1" t="s">
        <v>45</v>
      </c>
      <c r="K1895" s="1" t="s">
        <v>18</v>
      </c>
      <c r="L1895" s="4">
        <v>3379.6008000000002</v>
      </c>
      <c r="M1895">
        <f t="shared" si="145"/>
        <v>19.7</v>
      </c>
      <c r="N1895" t="str">
        <f t="shared" si="146"/>
        <v>Small</v>
      </c>
      <c r="O1895" t="str">
        <f t="shared" si="147"/>
        <v>Regular</v>
      </c>
      <c r="P1895">
        <f t="shared" si="148"/>
        <v>18</v>
      </c>
      <c r="Q1895">
        <f t="shared" ca="1" si="149"/>
        <v>22</v>
      </c>
      <c r="R1895" t="str">
        <f>IFERROR(VLOOKUP(J1895,#REF!, 2,0),"Unknown")</f>
        <v>Unknown</v>
      </c>
    </row>
    <row r="1896" spans="1:18" ht="12.5" x14ac:dyDescent="0.25">
      <c r="A1896" s="1" t="s">
        <v>73</v>
      </c>
      <c r="B1896" s="1">
        <v>5.9249999999999998</v>
      </c>
      <c r="C1896" s="1" t="s">
        <v>20</v>
      </c>
      <c r="D1896" s="7">
        <v>0.16146653399999999</v>
      </c>
      <c r="E1896" s="1" t="s">
        <v>14</v>
      </c>
      <c r="F1896" s="4">
        <v>45.508600000000001</v>
      </c>
      <c r="G1896" s="1" t="s">
        <v>29</v>
      </c>
      <c r="H1896" s="1">
        <v>1998</v>
      </c>
      <c r="J1896" s="1" t="s">
        <v>23</v>
      </c>
      <c r="K1896" s="1" t="s">
        <v>30</v>
      </c>
      <c r="L1896" s="4">
        <v>178.43440000000001</v>
      </c>
      <c r="M1896">
        <f t="shared" si="145"/>
        <v>5.9249999999999998</v>
      </c>
      <c r="N1896" t="str">
        <f t="shared" si="146"/>
        <v>Small</v>
      </c>
      <c r="O1896" t="str">
        <f t="shared" si="147"/>
        <v>Regular</v>
      </c>
      <c r="P1896">
        <f t="shared" si="148"/>
        <v>4</v>
      </c>
      <c r="Q1896">
        <f t="shared" ca="1" si="149"/>
        <v>28</v>
      </c>
      <c r="R1896" t="str">
        <f>IFERROR(VLOOKUP(J1896,#REF!, 2,0),"Unknown")</f>
        <v>Unknown</v>
      </c>
    </row>
    <row r="1897" spans="1:18" ht="12.5" x14ac:dyDescent="0.25">
      <c r="A1897" s="1" t="s">
        <v>73</v>
      </c>
      <c r="B1897" s="1">
        <v>5.9249999999999998</v>
      </c>
      <c r="C1897" s="1" t="s">
        <v>20</v>
      </c>
      <c r="D1897" s="7">
        <v>9.6467330000000004E-2</v>
      </c>
      <c r="E1897" s="1" t="s">
        <v>14</v>
      </c>
      <c r="F1897" s="4">
        <v>42.808599999999998</v>
      </c>
      <c r="G1897" s="1" t="s">
        <v>50</v>
      </c>
      <c r="H1897" s="1">
        <v>1997</v>
      </c>
      <c r="I1897" s="1" t="s">
        <v>51</v>
      </c>
      <c r="J1897" s="1" t="s">
        <v>17</v>
      </c>
      <c r="K1897" s="1" t="s">
        <v>18</v>
      </c>
      <c r="L1897" s="4">
        <v>669.12900000000002</v>
      </c>
      <c r="M1897">
        <f t="shared" si="145"/>
        <v>5.9249999999999998</v>
      </c>
      <c r="N1897" t="str">
        <f t="shared" si="146"/>
        <v>Small</v>
      </c>
      <c r="O1897" t="str">
        <f t="shared" si="147"/>
        <v>Regular</v>
      </c>
      <c r="P1897">
        <f t="shared" si="148"/>
        <v>16</v>
      </c>
      <c r="Q1897">
        <f t="shared" ca="1" si="149"/>
        <v>29</v>
      </c>
      <c r="R1897" t="str">
        <f>IFERROR(VLOOKUP(J1897,#REF!, 2,0),"Unknown")</f>
        <v>Unknown</v>
      </c>
    </row>
    <row r="1898" spans="1:18" ht="12.5" x14ac:dyDescent="0.25">
      <c r="A1898" s="1" t="s">
        <v>73</v>
      </c>
      <c r="B1898" s="1">
        <v>5.9249999999999998</v>
      </c>
      <c r="C1898" s="1" t="s">
        <v>20</v>
      </c>
      <c r="D1898" s="7">
        <v>9.6449090000000001E-2</v>
      </c>
      <c r="E1898" s="1" t="s">
        <v>14</v>
      </c>
      <c r="F1898" s="4">
        <v>43.808599999999998</v>
      </c>
      <c r="G1898" s="1" t="s">
        <v>62</v>
      </c>
      <c r="H1898" s="1">
        <v>2004</v>
      </c>
      <c r="I1898" s="1" t="s">
        <v>51</v>
      </c>
      <c r="J1898" s="1" t="s">
        <v>45</v>
      </c>
      <c r="K1898" s="1" t="s">
        <v>18</v>
      </c>
      <c r="L1898" s="4">
        <v>312.2602</v>
      </c>
      <c r="M1898">
        <f t="shared" si="145"/>
        <v>5.9249999999999998</v>
      </c>
      <c r="N1898" t="str">
        <f t="shared" si="146"/>
        <v>Small</v>
      </c>
      <c r="O1898" t="str">
        <f t="shared" si="147"/>
        <v>Regular</v>
      </c>
      <c r="P1898">
        <f t="shared" si="148"/>
        <v>7</v>
      </c>
      <c r="Q1898">
        <f t="shared" ca="1" si="149"/>
        <v>22</v>
      </c>
      <c r="R1898" t="str">
        <f>IFERROR(VLOOKUP(J1898,#REF!, 2,0),"Unknown")</f>
        <v>Unknown</v>
      </c>
    </row>
    <row r="1899" spans="1:18" ht="12.5" x14ac:dyDescent="0.25">
      <c r="A1899" s="1" t="s">
        <v>73</v>
      </c>
      <c r="C1899" s="1" t="s">
        <v>20</v>
      </c>
      <c r="D1899" s="7">
        <v>0.168901843</v>
      </c>
      <c r="E1899" s="1" t="s">
        <v>14</v>
      </c>
      <c r="F1899" s="4">
        <v>43.4086</v>
      </c>
      <c r="G1899" s="1" t="s">
        <v>67</v>
      </c>
      <c r="H1899" s="1">
        <v>1985</v>
      </c>
      <c r="I1899" s="1" t="s">
        <v>51</v>
      </c>
      <c r="J1899" s="1" t="s">
        <v>17</v>
      </c>
      <c r="K1899" s="1" t="s">
        <v>30</v>
      </c>
      <c r="L1899" s="4">
        <v>44.608600000000003</v>
      </c>
      <c r="M1899">
        <f t="shared" si="145"/>
        <v>12.857645184136201</v>
      </c>
      <c r="N1899" t="str">
        <f t="shared" si="146"/>
        <v>Small</v>
      </c>
      <c r="O1899" t="str">
        <f t="shared" si="147"/>
        <v>Regular</v>
      </c>
      <c r="P1899">
        <f t="shared" si="148"/>
        <v>1</v>
      </c>
      <c r="Q1899">
        <f t="shared" ca="1" si="149"/>
        <v>41</v>
      </c>
      <c r="R1899" t="str">
        <f>IFERROR(VLOOKUP(J1899,#REF!, 2,0),"Unknown")</f>
        <v>Unknown</v>
      </c>
    </row>
    <row r="1900" spans="1:18" ht="12.5" x14ac:dyDescent="0.25">
      <c r="A1900" s="1" t="s">
        <v>73</v>
      </c>
      <c r="B1900" s="1">
        <v>5.9249999999999998</v>
      </c>
      <c r="C1900" s="1" t="s">
        <v>20</v>
      </c>
      <c r="D1900" s="7">
        <v>9.7012988999999994E-2</v>
      </c>
      <c r="E1900" s="1" t="s">
        <v>14</v>
      </c>
      <c r="F1900" s="4">
        <v>42.9086</v>
      </c>
      <c r="G1900" s="1" t="s">
        <v>47</v>
      </c>
      <c r="H1900" s="1">
        <v>2007</v>
      </c>
      <c r="J1900" s="1" t="s">
        <v>45</v>
      </c>
      <c r="K1900" s="1" t="s">
        <v>18</v>
      </c>
      <c r="L1900" s="4">
        <v>758.34619999999995</v>
      </c>
      <c r="M1900">
        <f t="shared" si="145"/>
        <v>5.9249999999999998</v>
      </c>
      <c r="N1900" t="str">
        <f t="shared" si="146"/>
        <v>Small</v>
      </c>
      <c r="O1900" t="str">
        <f t="shared" si="147"/>
        <v>Regular</v>
      </c>
      <c r="P1900">
        <f t="shared" si="148"/>
        <v>18</v>
      </c>
      <c r="Q1900">
        <f t="shared" ca="1" si="149"/>
        <v>19</v>
      </c>
      <c r="R1900" t="str">
        <f>IFERROR(VLOOKUP(J1900,#REF!, 2,0),"Unknown")</f>
        <v>Unknown</v>
      </c>
    </row>
    <row r="1901" spans="1:18" ht="12.5" x14ac:dyDescent="0.25">
      <c r="A1901" s="1" t="s">
        <v>73</v>
      </c>
      <c r="B1901" s="1">
        <v>5.9249999999999998</v>
      </c>
      <c r="C1901" s="1" t="s">
        <v>20</v>
      </c>
      <c r="D1901" s="7">
        <v>9.6387053E-2</v>
      </c>
      <c r="E1901" s="1" t="s">
        <v>14</v>
      </c>
      <c r="F1901" s="4">
        <v>45.608600000000003</v>
      </c>
      <c r="G1901" s="1" t="s">
        <v>33</v>
      </c>
      <c r="H1901" s="1">
        <v>1987</v>
      </c>
      <c r="I1901" s="1" t="s">
        <v>34</v>
      </c>
      <c r="J1901" s="1" t="s">
        <v>23</v>
      </c>
      <c r="K1901" s="1" t="s">
        <v>18</v>
      </c>
      <c r="L1901" s="4">
        <v>356.86880000000002</v>
      </c>
      <c r="M1901">
        <f t="shared" si="145"/>
        <v>5.9249999999999998</v>
      </c>
      <c r="N1901" t="str">
        <f t="shared" si="146"/>
        <v>High</v>
      </c>
      <c r="O1901" t="str">
        <f t="shared" si="147"/>
        <v>Regular</v>
      </c>
      <c r="P1901">
        <f t="shared" si="148"/>
        <v>8</v>
      </c>
      <c r="Q1901">
        <f t="shared" ca="1" si="149"/>
        <v>39</v>
      </c>
      <c r="R1901" t="str">
        <f>IFERROR(VLOOKUP(J1901,#REF!, 2,0),"Unknown")</f>
        <v>Unknown</v>
      </c>
    </row>
    <row r="1902" spans="1:18" ht="12.5" x14ac:dyDescent="0.25">
      <c r="A1902" s="1" t="s">
        <v>73</v>
      </c>
      <c r="C1902" s="1" t="s">
        <v>20</v>
      </c>
      <c r="D1902" s="7">
        <v>9.6000183000000003E-2</v>
      </c>
      <c r="E1902" s="1" t="s">
        <v>14</v>
      </c>
      <c r="F1902" s="4">
        <v>43.708599999999997</v>
      </c>
      <c r="G1902" s="1" t="s">
        <v>40</v>
      </c>
      <c r="H1902" s="1">
        <v>1985</v>
      </c>
      <c r="I1902" s="1" t="s">
        <v>16</v>
      </c>
      <c r="J1902" s="1" t="s">
        <v>23</v>
      </c>
      <c r="K1902" s="1" t="s">
        <v>41</v>
      </c>
      <c r="L1902" s="4">
        <v>1293.6494</v>
      </c>
      <c r="M1902">
        <f t="shared" si="145"/>
        <v>12.857645184136201</v>
      </c>
      <c r="N1902" t="str">
        <f t="shared" si="146"/>
        <v>Medium</v>
      </c>
      <c r="O1902" t="str">
        <f t="shared" si="147"/>
        <v>Regular</v>
      </c>
      <c r="P1902">
        <f t="shared" si="148"/>
        <v>30</v>
      </c>
      <c r="Q1902">
        <f t="shared" ca="1" si="149"/>
        <v>41</v>
      </c>
      <c r="R1902" t="str">
        <f>IFERROR(VLOOKUP(J1902,#REF!, 2,0),"Unknown")</f>
        <v>Unknown</v>
      </c>
    </row>
    <row r="1903" spans="1:18" ht="12.5" x14ac:dyDescent="0.25">
      <c r="A1903" s="1" t="s">
        <v>1547</v>
      </c>
      <c r="C1903" s="1" t="s">
        <v>20</v>
      </c>
      <c r="D1903" s="7">
        <v>2.9742069999999999E-2</v>
      </c>
      <c r="E1903" s="1" t="s">
        <v>14</v>
      </c>
      <c r="F1903" s="4">
        <v>88.951400000000007</v>
      </c>
      <c r="G1903" s="1" t="s">
        <v>40</v>
      </c>
      <c r="H1903" s="1">
        <v>1985</v>
      </c>
      <c r="I1903" s="1" t="s">
        <v>16</v>
      </c>
      <c r="J1903" s="1" t="s">
        <v>23</v>
      </c>
      <c r="K1903" s="1" t="s">
        <v>41</v>
      </c>
      <c r="L1903" s="4">
        <v>3453.5046000000002</v>
      </c>
      <c r="M1903">
        <f t="shared" si="145"/>
        <v>12.857645184136201</v>
      </c>
      <c r="N1903" t="str">
        <f t="shared" si="146"/>
        <v>Medium</v>
      </c>
      <c r="O1903" t="str">
        <f t="shared" si="147"/>
        <v>Regular</v>
      </c>
      <c r="P1903">
        <f t="shared" si="148"/>
        <v>39</v>
      </c>
      <c r="Q1903">
        <f t="shared" ca="1" si="149"/>
        <v>41</v>
      </c>
      <c r="R1903" t="str">
        <f>IFERROR(VLOOKUP(J1903,#REF!, 2,0),"Unknown")</f>
        <v>Unknown</v>
      </c>
    </row>
    <row r="1904" spans="1:18" ht="12.5" x14ac:dyDescent="0.25">
      <c r="A1904" s="1" t="s">
        <v>488</v>
      </c>
      <c r="C1904" s="1" t="s">
        <v>92</v>
      </c>
      <c r="D1904" s="7">
        <v>2.6749991000000001E-2</v>
      </c>
      <c r="E1904" s="1" t="s">
        <v>43</v>
      </c>
      <c r="F1904" s="4">
        <v>106.928</v>
      </c>
      <c r="G1904" s="1" t="s">
        <v>40</v>
      </c>
      <c r="H1904" s="1">
        <v>1985</v>
      </c>
      <c r="I1904" s="1" t="s">
        <v>16</v>
      </c>
      <c r="J1904" s="1" t="s">
        <v>23</v>
      </c>
      <c r="K1904" s="1" t="s">
        <v>41</v>
      </c>
      <c r="L1904" s="4">
        <v>2876.2559999999999</v>
      </c>
      <c r="M1904">
        <f t="shared" si="145"/>
        <v>12.857645184136201</v>
      </c>
      <c r="N1904" t="str">
        <f t="shared" si="146"/>
        <v>Medium</v>
      </c>
      <c r="O1904" t="str">
        <f t="shared" si="147"/>
        <v>Low  Fat</v>
      </c>
      <c r="P1904">
        <f t="shared" si="148"/>
        <v>27</v>
      </c>
      <c r="Q1904">
        <f t="shared" ca="1" si="149"/>
        <v>41</v>
      </c>
      <c r="R1904" t="str">
        <f>IFERROR(VLOOKUP(J1904,#REF!, 2,0),"Unknown")</f>
        <v>Unknown</v>
      </c>
    </row>
    <row r="1905" spans="1:18" ht="12.5" x14ac:dyDescent="0.25">
      <c r="A1905" s="1" t="s">
        <v>488</v>
      </c>
      <c r="B1905" s="1">
        <v>10.895</v>
      </c>
      <c r="C1905" s="1" t="s">
        <v>13</v>
      </c>
      <c r="D1905" s="7">
        <v>4.4991876E-2</v>
      </c>
      <c r="E1905" s="1" t="s">
        <v>43</v>
      </c>
      <c r="F1905" s="4">
        <v>107.22799999999999</v>
      </c>
      <c r="G1905" s="1" t="s">
        <v>29</v>
      </c>
      <c r="H1905" s="1">
        <v>1998</v>
      </c>
      <c r="J1905" s="1" t="s">
        <v>23</v>
      </c>
      <c r="K1905" s="1" t="s">
        <v>30</v>
      </c>
      <c r="L1905" s="4">
        <v>426.11200000000002</v>
      </c>
      <c r="M1905">
        <f t="shared" si="145"/>
        <v>10.895</v>
      </c>
      <c r="N1905" t="str">
        <f t="shared" si="146"/>
        <v>Small</v>
      </c>
      <c r="O1905" t="str">
        <f t="shared" si="147"/>
        <v>Low  Fat</v>
      </c>
      <c r="P1905">
        <f t="shared" si="148"/>
        <v>4</v>
      </c>
      <c r="Q1905">
        <f t="shared" ca="1" si="149"/>
        <v>28</v>
      </c>
      <c r="R1905" t="str">
        <f>IFERROR(VLOOKUP(J1905,#REF!, 2,0),"Unknown")</f>
        <v>Unknown</v>
      </c>
    </row>
    <row r="1906" spans="1:18" ht="12.5" x14ac:dyDescent="0.25">
      <c r="A1906" s="1" t="s">
        <v>488</v>
      </c>
      <c r="B1906" s="1">
        <v>10.895</v>
      </c>
      <c r="C1906" s="1" t="s">
        <v>13</v>
      </c>
      <c r="D1906" s="7">
        <v>2.6880159000000001E-2</v>
      </c>
      <c r="E1906" s="1" t="s">
        <v>43</v>
      </c>
      <c r="F1906" s="4">
        <v>106.428</v>
      </c>
      <c r="G1906" s="1" t="s">
        <v>50</v>
      </c>
      <c r="H1906" s="1">
        <v>1997</v>
      </c>
      <c r="I1906" s="1" t="s">
        <v>51</v>
      </c>
      <c r="J1906" s="1" t="s">
        <v>17</v>
      </c>
      <c r="K1906" s="1" t="s">
        <v>18</v>
      </c>
      <c r="L1906" s="4">
        <v>1491.3920000000001</v>
      </c>
      <c r="M1906">
        <f t="shared" si="145"/>
        <v>10.895</v>
      </c>
      <c r="N1906" t="str">
        <f t="shared" si="146"/>
        <v>Small</v>
      </c>
      <c r="O1906" t="str">
        <f t="shared" si="147"/>
        <v>Low  Fat</v>
      </c>
      <c r="P1906">
        <f t="shared" si="148"/>
        <v>14</v>
      </c>
      <c r="Q1906">
        <f t="shared" ca="1" si="149"/>
        <v>29</v>
      </c>
      <c r="R1906" t="str">
        <f>IFERROR(VLOOKUP(J1906,#REF!, 2,0),"Unknown")</f>
        <v>Unknown</v>
      </c>
    </row>
    <row r="1907" spans="1:18" ht="12.5" x14ac:dyDescent="0.25">
      <c r="A1907" s="1" t="s">
        <v>488</v>
      </c>
      <c r="B1907" s="1">
        <v>10.895</v>
      </c>
      <c r="C1907" s="1" t="s">
        <v>13</v>
      </c>
      <c r="D1907" s="7">
        <v>2.7032204000000001E-2</v>
      </c>
      <c r="E1907" s="1" t="s">
        <v>43</v>
      </c>
      <c r="F1907" s="4">
        <v>106.328</v>
      </c>
      <c r="G1907" s="1" t="s">
        <v>47</v>
      </c>
      <c r="H1907" s="1">
        <v>2007</v>
      </c>
      <c r="J1907" s="1" t="s">
        <v>45</v>
      </c>
      <c r="K1907" s="1" t="s">
        <v>18</v>
      </c>
      <c r="L1907" s="4">
        <v>852.22400000000005</v>
      </c>
      <c r="M1907">
        <f t="shared" si="145"/>
        <v>10.895</v>
      </c>
      <c r="N1907" t="str">
        <f t="shared" si="146"/>
        <v>Small</v>
      </c>
      <c r="O1907" t="str">
        <f t="shared" si="147"/>
        <v>Low  Fat</v>
      </c>
      <c r="P1907">
        <f t="shared" si="148"/>
        <v>8</v>
      </c>
      <c r="Q1907">
        <f t="shared" ca="1" si="149"/>
        <v>19</v>
      </c>
      <c r="R1907" t="str">
        <f>IFERROR(VLOOKUP(J1907,#REF!, 2,0),"Unknown")</f>
        <v>Unknown</v>
      </c>
    </row>
    <row r="1908" spans="1:18" ht="12.5" x14ac:dyDescent="0.25">
      <c r="A1908" s="1" t="s">
        <v>488</v>
      </c>
      <c r="B1908" s="1">
        <v>10.895</v>
      </c>
      <c r="C1908" s="1" t="s">
        <v>13</v>
      </c>
      <c r="D1908" s="7">
        <v>2.6934672999999999E-2</v>
      </c>
      <c r="E1908" s="1" t="s">
        <v>43</v>
      </c>
      <c r="F1908" s="4">
        <v>106.128</v>
      </c>
      <c r="G1908" s="1" t="s">
        <v>44</v>
      </c>
      <c r="H1908" s="1">
        <v>2002</v>
      </c>
      <c r="J1908" s="1" t="s">
        <v>45</v>
      </c>
      <c r="K1908" s="1" t="s">
        <v>18</v>
      </c>
      <c r="L1908" s="4">
        <v>319.584</v>
      </c>
      <c r="M1908">
        <f t="shared" si="145"/>
        <v>10.895</v>
      </c>
      <c r="N1908" t="str">
        <f t="shared" si="146"/>
        <v>Small</v>
      </c>
      <c r="O1908" t="str">
        <f t="shared" si="147"/>
        <v>Low  Fat</v>
      </c>
      <c r="P1908">
        <f t="shared" si="148"/>
        <v>3</v>
      </c>
      <c r="Q1908">
        <f t="shared" ca="1" si="149"/>
        <v>24</v>
      </c>
      <c r="R1908" t="str">
        <f>IFERROR(VLOOKUP(J1908,#REF!, 2,0),"Unknown")</f>
        <v>Unknown</v>
      </c>
    </row>
    <row r="1909" spans="1:18" ht="12.5" x14ac:dyDescent="0.25">
      <c r="A1909" s="1" t="s">
        <v>1097</v>
      </c>
      <c r="B1909" s="1">
        <v>17.25</v>
      </c>
      <c r="C1909" s="1" t="s">
        <v>20</v>
      </c>
      <c r="D1909" s="7">
        <v>0.16009590100000001</v>
      </c>
      <c r="E1909" s="1" t="s">
        <v>28</v>
      </c>
      <c r="F1909" s="4">
        <v>61.519399999999997</v>
      </c>
      <c r="G1909" s="1" t="s">
        <v>47</v>
      </c>
      <c r="H1909" s="1">
        <v>2007</v>
      </c>
      <c r="J1909" s="1" t="s">
        <v>45</v>
      </c>
      <c r="K1909" s="1" t="s">
        <v>18</v>
      </c>
      <c r="L1909" s="4">
        <v>1052.6297999999999</v>
      </c>
      <c r="M1909">
        <f t="shared" si="145"/>
        <v>17.25</v>
      </c>
      <c r="N1909" t="str">
        <f t="shared" si="146"/>
        <v>Small</v>
      </c>
      <c r="O1909" t="str">
        <f t="shared" si="147"/>
        <v>Regular</v>
      </c>
      <c r="P1909">
        <f t="shared" si="148"/>
        <v>17</v>
      </c>
      <c r="Q1909">
        <f t="shared" ca="1" si="149"/>
        <v>19</v>
      </c>
      <c r="R1909" t="str">
        <f>IFERROR(VLOOKUP(J1909,#REF!, 2,0),"Unknown")</f>
        <v>Unknown</v>
      </c>
    </row>
    <row r="1910" spans="1:18" ht="12.5" x14ac:dyDescent="0.25">
      <c r="A1910" s="1" t="s">
        <v>1097</v>
      </c>
      <c r="B1910" s="1">
        <v>17.25</v>
      </c>
      <c r="C1910" s="1" t="s">
        <v>20</v>
      </c>
      <c r="D1910" s="7">
        <v>0.159165324</v>
      </c>
      <c r="E1910" s="1" t="s">
        <v>28</v>
      </c>
      <c r="F1910" s="4">
        <v>63.419400000000003</v>
      </c>
      <c r="G1910" s="1" t="s">
        <v>62</v>
      </c>
      <c r="H1910" s="1">
        <v>2004</v>
      </c>
      <c r="I1910" s="1" t="s">
        <v>51</v>
      </c>
      <c r="J1910" s="1" t="s">
        <v>45</v>
      </c>
      <c r="K1910" s="1" t="s">
        <v>18</v>
      </c>
      <c r="L1910" s="4">
        <v>1547.9849999999999</v>
      </c>
      <c r="M1910">
        <f t="shared" si="145"/>
        <v>17.25</v>
      </c>
      <c r="N1910" t="str">
        <f t="shared" si="146"/>
        <v>Small</v>
      </c>
      <c r="O1910" t="str">
        <f t="shared" si="147"/>
        <v>Regular</v>
      </c>
      <c r="P1910">
        <f t="shared" si="148"/>
        <v>24</v>
      </c>
      <c r="Q1910">
        <f t="shared" ca="1" si="149"/>
        <v>22</v>
      </c>
      <c r="R1910" t="str">
        <f>IFERROR(VLOOKUP(J1910,#REF!, 2,0),"Unknown")</f>
        <v>Unknown</v>
      </c>
    </row>
    <row r="1911" spans="1:18" ht="12.5" x14ac:dyDescent="0.25">
      <c r="A1911" s="1" t="s">
        <v>1097</v>
      </c>
      <c r="C1911" s="1" t="s">
        <v>20</v>
      </c>
      <c r="D1911" s="7">
        <v>0.27873064199999997</v>
      </c>
      <c r="E1911" s="1" t="s">
        <v>28</v>
      </c>
      <c r="F1911" s="4">
        <v>63.2194</v>
      </c>
      <c r="G1911" s="1" t="s">
        <v>67</v>
      </c>
      <c r="H1911" s="1">
        <v>1985</v>
      </c>
      <c r="I1911" s="1" t="s">
        <v>51</v>
      </c>
      <c r="J1911" s="1" t="s">
        <v>17</v>
      </c>
      <c r="K1911" s="1" t="s">
        <v>30</v>
      </c>
      <c r="L1911" s="4">
        <v>247.67760000000001</v>
      </c>
      <c r="M1911">
        <f t="shared" si="145"/>
        <v>12.857645184136201</v>
      </c>
      <c r="N1911" t="str">
        <f t="shared" si="146"/>
        <v>Small</v>
      </c>
      <c r="O1911" t="str">
        <f t="shared" si="147"/>
        <v>Regular</v>
      </c>
      <c r="P1911">
        <f t="shared" si="148"/>
        <v>4</v>
      </c>
      <c r="Q1911">
        <f t="shared" ca="1" si="149"/>
        <v>41</v>
      </c>
      <c r="R1911" t="str">
        <f>IFERROR(VLOOKUP(J1911,#REF!, 2,0),"Unknown")</f>
        <v>Unknown</v>
      </c>
    </row>
    <row r="1912" spans="1:18" ht="12.5" x14ac:dyDescent="0.25">
      <c r="A1912" s="1" t="s">
        <v>1097</v>
      </c>
      <c r="C1912" s="1" t="s">
        <v>20</v>
      </c>
      <c r="D1912" s="7">
        <v>0.15842451599999999</v>
      </c>
      <c r="E1912" s="1" t="s">
        <v>28</v>
      </c>
      <c r="F1912" s="4">
        <v>62.419400000000003</v>
      </c>
      <c r="G1912" s="1" t="s">
        <v>40</v>
      </c>
      <c r="H1912" s="1">
        <v>1985</v>
      </c>
      <c r="I1912" s="1" t="s">
        <v>16</v>
      </c>
      <c r="J1912" s="1" t="s">
        <v>23</v>
      </c>
      <c r="K1912" s="1" t="s">
        <v>41</v>
      </c>
      <c r="L1912" s="4">
        <v>2291.0178000000001</v>
      </c>
      <c r="M1912">
        <f t="shared" si="145"/>
        <v>12.857645184136201</v>
      </c>
      <c r="N1912" t="str">
        <f t="shared" si="146"/>
        <v>Medium</v>
      </c>
      <c r="O1912" t="str">
        <f t="shared" si="147"/>
        <v>Regular</v>
      </c>
      <c r="P1912">
        <f t="shared" si="148"/>
        <v>37</v>
      </c>
      <c r="Q1912">
        <f t="shared" ca="1" si="149"/>
        <v>41</v>
      </c>
      <c r="R1912" t="str">
        <f>IFERROR(VLOOKUP(J1912,#REF!, 2,0),"Unknown")</f>
        <v>Unknown</v>
      </c>
    </row>
    <row r="1913" spans="1:18" ht="12.5" x14ac:dyDescent="0.25">
      <c r="A1913" s="1" t="s">
        <v>1544</v>
      </c>
      <c r="B1913" s="1">
        <v>9.6</v>
      </c>
      <c r="C1913" s="1" t="s">
        <v>13</v>
      </c>
      <c r="D1913" s="7">
        <v>3.6254929999999998E-2</v>
      </c>
      <c r="E1913" s="1" t="s">
        <v>28</v>
      </c>
      <c r="F1913" s="4">
        <v>141.0154</v>
      </c>
      <c r="G1913" s="1" t="s">
        <v>33</v>
      </c>
      <c r="H1913" s="1">
        <v>1987</v>
      </c>
      <c r="I1913" s="1" t="s">
        <v>34</v>
      </c>
      <c r="J1913" s="1" t="s">
        <v>23</v>
      </c>
      <c r="K1913" s="1" t="s">
        <v>18</v>
      </c>
      <c r="L1913" s="4">
        <v>2694.4926</v>
      </c>
      <c r="M1913">
        <f t="shared" si="145"/>
        <v>9.6</v>
      </c>
      <c r="N1913" t="str">
        <f t="shared" si="146"/>
        <v>High</v>
      </c>
      <c r="O1913" t="str">
        <f t="shared" si="147"/>
        <v>Low  Fat</v>
      </c>
      <c r="P1913">
        <f t="shared" si="148"/>
        <v>19</v>
      </c>
      <c r="Q1913">
        <f t="shared" ca="1" si="149"/>
        <v>39</v>
      </c>
      <c r="R1913" t="str">
        <f>IFERROR(VLOOKUP(J1913,#REF!, 2,0),"Unknown")</f>
        <v>Unknown</v>
      </c>
    </row>
    <row r="1914" spans="1:18" ht="12.5" x14ac:dyDescent="0.25">
      <c r="A1914" s="1" t="s">
        <v>1544</v>
      </c>
      <c r="C1914" s="1" t="s">
        <v>13</v>
      </c>
      <c r="D1914" s="7">
        <v>3.6109413E-2</v>
      </c>
      <c r="E1914" s="1" t="s">
        <v>28</v>
      </c>
      <c r="F1914" s="4">
        <v>140.61539999999999</v>
      </c>
      <c r="G1914" s="1" t="s">
        <v>40</v>
      </c>
      <c r="H1914" s="1">
        <v>1985</v>
      </c>
      <c r="I1914" s="1" t="s">
        <v>16</v>
      </c>
      <c r="J1914" s="1" t="s">
        <v>23</v>
      </c>
      <c r="K1914" s="1" t="s">
        <v>41</v>
      </c>
      <c r="L1914" s="4">
        <v>4538.0928000000004</v>
      </c>
      <c r="M1914">
        <f t="shared" si="145"/>
        <v>12.857645184136201</v>
      </c>
      <c r="N1914" t="str">
        <f t="shared" si="146"/>
        <v>Medium</v>
      </c>
      <c r="O1914" t="str">
        <f t="shared" si="147"/>
        <v>Low  Fat</v>
      </c>
      <c r="P1914">
        <f t="shared" si="148"/>
        <v>32</v>
      </c>
      <c r="Q1914">
        <f t="shared" ca="1" si="149"/>
        <v>41</v>
      </c>
      <c r="R1914" t="str">
        <f>IFERROR(VLOOKUP(J1914,#REF!, 2,0),"Unknown")</f>
        <v>Unknown</v>
      </c>
    </row>
    <row r="1915" spans="1:18" ht="12.5" x14ac:dyDescent="0.25">
      <c r="A1915" s="1" t="s">
        <v>1544</v>
      </c>
      <c r="B1915" s="1">
        <v>9.6</v>
      </c>
      <c r="C1915" s="1" t="s">
        <v>13</v>
      </c>
      <c r="D1915" s="7">
        <v>3.6490369000000002E-2</v>
      </c>
      <c r="E1915" s="1" t="s">
        <v>28</v>
      </c>
      <c r="F1915" s="4">
        <v>140.81540000000001</v>
      </c>
      <c r="G1915" s="1" t="s">
        <v>47</v>
      </c>
      <c r="H1915" s="1">
        <v>2007</v>
      </c>
      <c r="J1915" s="1" t="s">
        <v>45</v>
      </c>
      <c r="K1915" s="1" t="s">
        <v>18</v>
      </c>
      <c r="L1915" s="4">
        <v>1843.6002000000001</v>
      </c>
      <c r="M1915">
        <f t="shared" si="145"/>
        <v>9.6</v>
      </c>
      <c r="N1915" t="str">
        <f t="shared" si="146"/>
        <v>Small</v>
      </c>
      <c r="O1915" t="str">
        <f t="shared" si="147"/>
        <v>Low  Fat</v>
      </c>
      <c r="P1915">
        <f t="shared" si="148"/>
        <v>13</v>
      </c>
      <c r="Q1915">
        <f t="shared" ca="1" si="149"/>
        <v>19</v>
      </c>
      <c r="R1915" t="str">
        <f>IFERROR(VLOOKUP(J1915,#REF!, 2,0),"Unknown")</f>
        <v>Unknown</v>
      </c>
    </row>
    <row r="1916" spans="1:18" ht="12.5" x14ac:dyDescent="0.25">
      <c r="A1916" s="1" t="s">
        <v>1544</v>
      </c>
      <c r="B1916" s="1">
        <v>9.6</v>
      </c>
      <c r="C1916" s="1" t="s">
        <v>13</v>
      </c>
      <c r="D1916" s="7">
        <v>3.6341538999999999E-2</v>
      </c>
      <c r="E1916" s="1" t="s">
        <v>28</v>
      </c>
      <c r="F1916" s="4">
        <v>142.91540000000001</v>
      </c>
      <c r="G1916" s="1" t="s">
        <v>15</v>
      </c>
      <c r="H1916" s="1">
        <v>1999</v>
      </c>
      <c r="I1916" s="1" t="s">
        <v>16</v>
      </c>
      <c r="J1916" s="1" t="s">
        <v>17</v>
      </c>
      <c r="K1916" s="1" t="s">
        <v>18</v>
      </c>
      <c r="L1916" s="4">
        <v>3261.7541999999999</v>
      </c>
      <c r="M1916">
        <f t="shared" si="145"/>
        <v>9.6</v>
      </c>
      <c r="N1916" t="str">
        <f t="shared" si="146"/>
        <v>Medium</v>
      </c>
      <c r="O1916" t="str">
        <f t="shared" si="147"/>
        <v>Low  Fat</v>
      </c>
      <c r="P1916">
        <f t="shared" si="148"/>
        <v>23</v>
      </c>
      <c r="Q1916">
        <f t="shared" ca="1" si="149"/>
        <v>27</v>
      </c>
      <c r="R1916" t="str">
        <f>IFERROR(VLOOKUP(J1916,#REF!, 2,0),"Unknown")</f>
        <v>Unknown</v>
      </c>
    </row>
    <row r="1917" spans="1:18" ht="12.5" x14ac:dyDescent="0.25">
      <c r="A1917" s="1" t="s">
        <v>581</v>
      </c>
      <c r="B1917" s="1">
        <v>18.5</v>
      </c>
      <c r="C1917" s="1" t="s">
        <v>13</v>
      </c>
      <c r="D1917" s="7">
        <v>5.2025391999999997E-2</v>
      </c>
      <c r="E1917" s="1" t="s">
        <v>38</v>
      </c>
      <c r="F1917" s="4">
        <v>118.41240000000001</v>
      </c>
      <c r="G1917" s="1" t="s">
        <v>33</v>
      </c>
      <c r="H1917" s="1">
        <v>1987</v>
      </c>
      <c r="I1917" s="1" t="s">
        <v>34</v>
      </c>
      <c r="J1917" s="1" t="s">
        <v>23</v>
      </c>
      <c r="K1917" s="1" t="s">
        <v>18</v>
      </c>
      <c r="L1917" s="4">
        <v>2370.248</v>
      </c>
      <c r="M1917">
        <f t="shared" si="145"/>
        <v>18.5</v>
      </c>
      <c r="N1917" t="str">
        <f t="shared" si="146"/>
        <v>High</v>
      </c>
      <c r="O1917" t="str">
        <f t="shared" si="147"/>
        <v>Low  Fat</v>
      </c>
      <c r="P1917">
        <f t="shared" si="148"/>
        <v>20</v>
      </c>
      <c r="Q1917">
        <f t="shared" ca="1" si="149"/>
        <v>39</v>
      </c>
      <c r="R1917" t="str">
        <f>IFERROR(VLOOKUP(J1917,#REF!, 2,0),"Unknown")</f>
        <v>Unknown</v>
      </c>
    </row>
    <row r="1918" spans="1:18" ht="12.5" x14ac:dyDescent="0.25">
      <c r="A1918" s="1" t="s">
        <v>581</v>
      </c>
      <c r="B1918" s="1">
        <v>18.5</v>
      </c>
      <c r="C1918" s="1" t="s">
        <v>13</v>
      </c>
      <c r="D1918" s="7">
        <v>5.2149675E-2</v>
      </c>
      <c r="E1918" s="1" t="s">
        <v>38</v>
      </c>
      <c r="F1918" s="4">
        <v>118.3124</v>
      </c>
      <c r="G1918" s="1" t="s">
        <v>15</v>
      </c>
      <c r="H1918" s="1">
        <v>1999</v>
      </c>
      <c r="I1918" s="1" t="s">
        <v>16</v>
      </c>
      <c r="J1918" s="1" t="s">
        <v>17</v>
      </c>
      <c r="K1918" s="1" t="s">
        <v>18</v>
      </c>
      <c r="L1918" s="4">
        <v>1540.6612</v>
      </c>
      <c r="M1918">
        <f t="shared" si="145"/>
        <v>18.5</v>
      </c>
      <c r="N1918" t="str">
        <f t="shared" si="146"/>
        <v>Medium</v>
      </c>
      <c r="O1918" t="str">
        <f t="shared" si="147"/>
        <v>Low  Fat</v>
      </c>
      <c r="P1918">
        <f t="shared" si="148"/>
        <v>13</v>
      </c>
      <c r="Q1918">
        <f t="shared" ca="1" si="149"/>
        <v>27</v>
      </c>
      <c r="R1918" t="str">
        <f>IFERROR(VLOOKUP(J1918,#REF!, 2,0),"Unknown")</f>
        <v>Unknown</v>
      </c>
    </row>
    <row r="1919" spans="1:18" ht="12.5" x14ac:dyDescent="0.25">
      <c r="A1919" s="1" t="s">
        <v>581</v>
      </c>
      <c r="C1919" s="1" t="s">
        <v>13</v>
      </c>
      <c r="D1919" s="7">
        <v>0</v>
      </c>
      <c r="E1919" s="1" t="s">
        <v>38</v>
      </c>
      <c r="F1919" s="4">
        <v>119.8124</v>
      </c>
      <c r="G1919" s="1" t="s">
        <v>40</v>
      </c>
      <c r="H1919" s="1">
        <v>1985</v>
      </c>
      <c r="I1919" s="1" t="s">
        <v>16</v>
      </c>
      <c r="J1919" s="1" t="s">
        <v>23</v>
      </c>
      <c r="K1919" s="1" t="s">
        <v>41</v>
      </c>
      <c r="L1919" s="4">
        <v>1659.1736000000001</v>
      </c>
      <c r="M1919">
        <f t="shared" si="145"/>
        <v>12.857645184136201</v>
      </c>
      <c r="N1919" t="str">
        <f t="shared" si="146"/>
        <v>Medium</v>
      </c>
      <c r="O1919" t="str">
        <f t="shared" si="147"/>
        <v>Low  Fat</v>
      </c>
      <c r="P1919">
        <f t="shared" si="148"/>
        <v>14</v>
      </c>
      <c r="Q1919">
        <f t="shared" ca="1" si="149"/>
        <v>41</v>
      </c>
      <c r="R1919" t="str">
        <f>IFERROR(VLOOKUP(J1919,#REF!, 2,0),"Unknown")</f>
        <v>Unknown</v>
      </c>
    </row>
    <row r="1920" spans="1:18" ht="12.5" x14ac:dyDescent="0.25">
      <c r="A1920" s="1" t="s">
        <v>581</v>
      </c>
      <c r="B1920" s="1">
        <v>18.5</v>
      </c>
      <c r="C1920" s="1" t="s">
        <v>92</v>
      </c>
      <c r="D1920" s="7">
        <v>0</v>
      </c>
      <c r="E1920" s="1" t="s">
        <v>38</v>
      </c>
      <c r="F1920" s="4">
        <v>119.8124</v>
      </c>
      <c r="G1920" s="1" t="s">
        <v>47</v>
      </c>
      <c r="H1920" s="1">
        <v>2007</v>
      </c>
      <c r="J1920" s="1" t="s">
        <v>45</v>
      </c>
      <c r="K1920" s="1" t="s">
        <v>18</v>
      </c>
      <c r="L1920" s="4">
        <v>4029.4216000000001</v>
      </c>
      <c r="M1920">
        <f t="shared" si="145"/>
        <v>18.5</v>
      </c>
      <c r="N1920" t="str">
        <f t="shared" si="146"/>
        <v>Small</v>
      </c>
      <c r="O1920" t="str">
        <f t="shared" si="147"/>
        <v>Low  Fat</v>
      </c>
      <c r="P1920">
        <f t="shared" si="148"/>
        <v>34</v>
      </c>
      <c r="Q1920">
        <f t="shared" ca="1" si="149"/>
        <v>19</v>
      </c>
      <c r="R1920" t="str">
        <f>IFERROR(VLOOKUP(J1920,#REF!, 2,0),"Unknown")</f>
        <v>Unknown</v>
      </c>
    </row>
    <row r="1921" spans="1:18" ht="12.5" x14ac:dyDescent="0.25">
      <c r="A1921" s="1" t="s">
        <v>1012</v>
      </c>
      <c r="B1921" s="1">
        <v>12.15</v>
      </c>
      <c r="C1921" s="1" t="s">
        <v>13</v>
      </c>
      <c r="D1921" s="7">
        <v>6.2640142999999995E-2</v>
      </c>
      <c r="E1921" s="1" t="s">
        <v>119</v>
      </c>
      <c r="F1921" s="4">
        <v>36.653199999999998</v>
      </c>
      <c r="G1921" s="1" t="s">
        <v>47</v>
      </c>
      <c r="H1921" s="1">
        <v>2007</v>
      </c>
      <c r="J1921" s="1" t="s">
        <v>45</v>
      </c>
      <c r="K1921" s="1" t="s">
        <v>18</v>
      </c>
      <c r="L1921" s="4">
        <v>251.67240000000001</v>
      </c>
      <c r="M1921">
        <f t="shared" si="145"/>
        <v>12.15</v>
      </c>
      <c r="N1921" t="str">
        <f t="shared" si="146"/>
        <v>Small</v>
      </c>
      <c r="O1921" t="str">
        <f t="shared" si="147"/>
        <v>Low  Fat</v>
      </c>
      <c r="P1921">
        <f t="shared" si="148"/>
        <v>7</v>
      </c>
      <c r="Q1921">
        <f t="shared" ca="1" si="149"/>
        <v>19</v>
      </c>
      <c r="R1921" t="str">
        <f>IFERROR(VLOOKUP(J1921,#REF!, 2,0),"Unknown")</f>
        <v>Unknown</v>
      </c>
    </row>
    <row r="1922" spans="1:18" ht="12.5" x14ac:dyDescent="0.25">
      <c r="A1922" s="1" t="s">
        <v>1012</v>
      </c>
      <c r="B1922" s="1">
        <v>12.15</v>
      </c>
      <c r="C1922" s="1" t="s">
        <v>13</v>
      </c>
      <c r="D1922" s="7">
        <v>6.2235983000000002E-2</v>
      </c>
      <c r="E1922" s="1" t="s">
        <v>119</v>
      </c>
      <c r="F1922" s="4">
        <v>34.553199999999997</v>
      </c>
      <c r="G1922" s="1" t="s">
        <v>33</v>
      </c>
      <c r="H1922" s="1">
        <v>1987</v>
      </c>
      <c r="I1922" s="1" t="s">
        <v>34</v>
      </c>
      <c r="J1922" s="1" t="s">
        <v>23</v>
      </c>
      <c r="K1922" s="1" t="s">
        <v>18</v>
      </c>
      <c r="L1922" s="4">
        <v>359.53199999999998</v>
      </c>
      <c r="M1922">
        <f t="shared" ref="M1922:M1985" si="150">IF(B1922="",AVERAGE($B$2:$B$8524),B1922)</f>
        <v>12.15</v>
      </c>
      <c r="N1922" t="str">
        <f t="shared" ref="N1922:N1985" si="151">IF(I1922="","Small",I1922)</f>
        <v>High</v>
      </c>
      <c r="O1922" t="str">
        <f t="shared" ref="O1922:O1985" si="152">IF(OR(C1922="low fat", C1922="LF"), "Low  Fat", IF(OR(C1922="reg"),"Regular",C1922))</f>
        <v>Low  Fat</v>
      </c>
      <c r="P1922">
        <f t="shared" si="148"/>
        <v>10</v>
      </c>
      <c r="Q1922">
        <f t="shared" ca="1" si="149"/>
        <v>39</v>
      </c>
      <c r="R1922" t="str">
        <f>IFERROR(VLOOKUP(J1922,#REF!, 2,0),"Unknown")</f>
        <v>Unknown</v>
      </c>
    </row>
    <row r="1923" spans="1:18" ht="12.5" x14ac:dyDescent="0.25">
      <c r="A1923" s="1" t="s">
        <v>1012</v>
      </c>
      <c r="B1923" s="1">
        <v>12.15</v>
      </c>
      <c r="C1923" s="1" t="s">
        <v>92</v>
      </c>
      <c r="D1923" s="7">
        <v>0.104257037</v>
      </c>
      <c r="E1923" s="1" t="s">
        <v>119</v>
      </c>
      <c r="F1923" s="4">
        <v>34.053199999999997</v>
      </c>
      <c r="G1923" s="1" t="s">
        <v>29</v>
      </c>
      <c r="H1923" s="1">
        <v>1998</v>
      </c>
      <c r="J1923" s="1" t="s">
        <v>23</v>
      </c>
      <c r="K1923" s="1" t="s">
        <v>30</v>
      </c>
      <c r="L1923" s="4">
        <v>179.76599999999999</v>
      </c>
      <c r="M1923">
        <f t="shared" si="150"/>
        <v>12.15</v>
      </c>
      <c r="N1923" t="str">
        <f t="shared" si="151"/>
        <v>Small</v>
      </c>
      <c r="O1923" t="str">
        <f t="shared" si="152"/>
        <v>Low  Fat</v>
      </c>
      <c r="P1923">
        <f t="shared" ref="P1923:P1986" si="153">ROUND(L1923/F1923,0)</f>
        <v>5</v>
      </c>
      <c r="Q1923">
        <f t="shared" ref="Q1923:Q1986" ca="1" si="154">YEAR(TODAY())-H1923</f>
        <v>28</v>
      </c>
      <c r="R1923" t="str">
        <f>IFERROR(VLOOKUP(J1923,#REF!, 2,0),"Unknown")</f>
        <v>Unknown</v>
      </c>
    </row>
    <row r="1924" spans="1:18" ht="12.5" x14ac:dyDescent="0.25">
      <c r="A1924" s="1" t="s">
        <v>1012</v>
      </c>
      <c r="B1924" s="1">
        <v>12.15</v>
      </c>
      <c r="C1924" s="1" t="s">
        <v>13</v>
      </c>
      <c r="D1924" s="7">
        <v>6.2384659000000002E-2</v>
      </c>
      <c r="E1924" s="1" t="s">
        <v>119</v>
      </c>
      <c r="F1924" s="4">
        <v>34.653199999999998</v>
      </c>
      <c r="G1924" s="1" t="s">
        <v>15</v>
      </c>
      <c r="H1924" s="1">
        <v>1999</v>
      </c>
      <c r="I1924" s="1" t="s">
        <v>16</v>
      </c>
      <c r="J1924" s="1" t="s">
        <v>17</v>
      </c>
      <c r="K1924" s="1" t="s">
        <v>18</v>
      </c>
      <c r="L1924" s="4">
        <v>719.06399999999996</v>
      </c>
      <c r="M1924">
        <f t="shared" si="150"/>
        <v>12.15</v>
      </c>
      <c r="N1924" t="str">
        <f t="shared" si="151"/>
        <v>Medium</v>
      </c>
      <c r="O1924" t="str">
        <f t="shared" si="152"/>
        <v>Low  Fat</v>
      </c>
      <c r="P1924">
        <f t="shared" si="153"/>
        <v>21</v>
      </c>
      <c r="Q1924">
        <f t="shared" ca="1" si="154"/>
        <v>27</v>
      </c>
      <c r="R1924" t="str">
        <f>IFERROR(VLOOKUP(J1924,#REF!, 2,0),"Unknown")</f>
        <v>Unknown</v>
      </c>
    </row>
    <row r="1925" spans="1:18" ht="12.5" x14ac:dyDescent="0.25">
      <c r="A1925" s="1" t="s">
        <v>1012</v>
      </c>
      <c r="B1925" s="1">
        <v>12.15</v>
      </c>
      <c r="C1925" s="1" t="s">
        <v>13</v>
      </c>
      <c r="D1925" s="7">
        <v>6.2541552E-2</v>
      </c>
      <c r="E1925" s="1" t="s">
        <v>119</v>
      </c>
      <c r="F1925" s="4">
        <v>34.353200000000001</v>
      </c>
      <c r="G1925" s="1" t="s">
        <v>22</v>
      </c>
      <c r="H1925" s="1">
        <v>2009</v>
      </c>
      <c r="I1925" s="1" t="s">
        <v>16</v>
      </c>
      <c r="J1925" s="1" t="s">
        <v>23</v>
      </c>
      <c r="K1925" s="1" t="s">
        <v>24</v>
      </c>
      <c r="L1925" s="4">
        <v>251.67240000000001</v>
      </c>
      <c r="M1925">
        <f t="shared" si="150"/>
        <v>12.15</v>
      </c>
      <c r="N1925" t="str">
        <f t="shared" si="151"/>
        <v>Medium</v>
      </c>
      <c r="O1925" t="str">
        <f t="shared" si="152"/>
        <v>Low  Fat</v>
      </c>
      <c r="P1925">
        <f t="shared" si="153"/>
        <v>7</v>
      </c>
      <c r="Q1925">
        <f t="shared" ca="1" si="154"/>
        <v>17</v>
      </c>
      <c r="R1925" t="str">
        <f>IFERROR(VLOOKUP(J1925,#REF!, 2,0),"Unknown")</f>
        <v>Unknown</v>
      </c>
    </row>
    <row r="1926" spans="1:18" ht="12.5" x14ac:dyDescent="0.25">
      <c r="A1926" s="1" t="s">
        <v>1012</v>
      </c>
      <c r="B1926" s="1">
        <v>12.15</v>
      </c>
      <c r="C1926" s="1" t="s">
        <v>13</v>
      </c>
      <c r="D1926" s="7">
        <v>6.2276039999999998E-2</v>
      </c>
      <c r="E1926" s="1" t="s">
        <v>119</v>
      </c>
      <c r="F1926" s="4">
        <v>37.953200000000002</v>
      </c>
      <c r="G1926" s="1" t="s">
        <v>62</v>
      </c>
      <c r="H1926" s="1">
        <v>2004</v>
      </c>
      <c r="I1926" s="1" t="s">
        <v>51</v>
      </c>
      <c r="J1926" s="1" t="s">
        <v>45</v>
      </c>
      <c r="K1926" s="1" t="s">
        <v>18</v>
      </c>
      <c r="L1926" s="4">
        <v>1078.596</v>
      </c>
      <c r="M1926">
        <f t="shared" si="150"/>
        <v>12.15</v>
      </c>
      <c r="N1926" t="str">
        <f t="shared" si="151"/>
        <v>Small</v>
      </c>
      <c r="O1926" t="str">
        <f t="shared" si="152"/>
        <v>Low  Fat</v>
      </c>
      <c r="P1926">
        <f t="shared" si="153"/>
        <v>28</v>
      </c>
      <c r="Q1926">
        <f t="shared" ca="1" si="154"/>
        <v>22</v>
      </c>
      <c r="R1926" t="str">
        <f>IFERROR(VLOOKUP(J1926,#REF!, 2,0),"Unknown")</f>
        <v>Unknown</v>
      </c>
    </row>
    <row r="1927" spans="1:18" ht="12.5" x14ac:dyDescent="0.25">
      <c r="A1927" s="1" t="s">
        <v>1419</v>
      </c>
      <c r="B1927" s="1">
        <v>16.2</v>
      </c>
      <c r="C1927" s="1" t="s">
        <v>13</v>
      </c>
      <c r="D1927" s="7">
        <v>0.10389467099999999</v>
      </c>
      <c r="E1927" s="1" t="s">
        <v>75</v>
      </c>
      <c r="F1927" s="4">
        <v>101.29900000000001</v>
      </c>
      <c r="G1927" s="1" t="s">
        <v>22</v>
      </c>
      <c r="H1927" s="1">
        <v>2009</v>
      </c>
      <c r="I1927" s="1" t="s">
        <v>16</v>
      </c>
      <c r="J1927" s="1" t="s">
        <v>23</v>
      </c>
      <c r="K1927" s="1" t="s">
        <v>24</v>
      </c>
      <c r="L1927" s="4">
        <v>1857.5820000000001</v>
      </c>
      <c r="M1927">
        <f t="shared" si="150"/>
        <v>16.2</v>
      </c>
      <c r="N1927" t="str">
        <f t="shared" si="151"/>
        <v>Medium</v>
      </c>
      <c r="O1927" t="str">
        <f t="shared" si="152"/>
        <v>Low  Fat</v>
      </c>
      <c r="P1927">
        <f t="shared" si="153"/>
        <v>18</v>
      </c>
      <c r="Q1927">
        <f t="shared" ca="1" si="154"/>
        <v>17</v>
      </c>
      <c r="R1927" t="str">
        <f>IFERROR(VLOOKUP(J1927,#REF!, 2,0),"Unknown")</f>
        <v>Unknown</v>
      </c>
    </row>
    <row r="1928" spans="1:18" ht="12.5" x14ac:dyDescent="0.25">
      <c r="A1928" s="1" t="s">
        <v>1419</v>
      </c>
      <c r="B1928" s="1">
        <v>16.2</v>
      </c>
      <c r="C1928" s="1" t="s">
        <v>13</v>
      </c>
      <c r="D1928" s="7">
        <v>0.104058452</v>
      </c>
      <c r="E1928" s="1" t="s">
        <v>75</v>
      </c>
      <c r="F1928" s="4">
        <v>102.499</v>
      </c>
      <c r="G1928" s="1" t="s">
        <v>47</v>
      </c>
      <c r="H1928" s="1">
        <v>2007</v>
      </c>
      <c r="J1928" s="1" t="s">
        <v>45</v>
      </c>
      <c r="K1928" s="1" t="s">
        <v>18</v>
      </c>
      <c r="L1928" s="4">
        <v>2063.98</v>
      </c>
      <c r="M1928">
        <f t="shared" si="150"/>
        <v>16.2</v>
      </c>
      <c r="N1928" t="str">
        <f t="shared" si="151"/>
        <v>Small</v>
      </c>
      <c r="O1928" t="str">
        <f t="shared" si="152"/>
        <v>Low  Fat</v>
      </c>
      <c r="P1928">
        <f t="shared" si="153"/>
        <v>20</v>
      </c>
      <c r="Q1928">
        <f t="shared" ca="1" si="154"/>
        <v>19</v>
      </c>
      <c r="R1928" t="str">
        <f>IFERROR(VLOOKUP(J1928,#REF!, 2,0),"Unknown")</f>
        <v>Unknown</v>
      </c>
    </row>
    <row r="1929" spans="1:18" ht="12.5" x14ac:dyDescent="0.25">
      <c r="A1929" s="1" t="s">
        <v>1419</v>
      </c>
      <c r="B1929" s="1">
        <v>16.2</v>
      </c>
      <c r="C1929" s="1" t="s">
        <v>13</v>
      </c>
      <c r="D1929" s="7">
        <v>0.103634038</v>
      </c>
      <c r="E1929" s="1" t="s">
        <v>75</v>
      </c>
      <c r="F1929" s="4">
        <v>101.399</v>
      </c>
      <c r="G1929" s="1" t="s">
        <v>15</v>
      </c>
      <c r="H1929" s="1">
        <v>1999</v>
      </c>
      <c r="I1929" s="1" t="s">
        <v>16</v>
      </c>
      <c r="J1929" s="1" t="s">
        <v>17</v>
      </c>
      <c r="K1929" s="1" t="s">
        <v>18</v>
      </c>
      <c r="L1929" s="4">
        <v>1031.99</v>
      </c>
      <c r="M1929">
        <f t="shared" si="150"/>
        <v>16.2</v>
      </c>
      <c r="N1929" t="str">
        <f t="shared" si="151"/>
        <v>Medium</v>
      </c>
      <c r="O1929" t="str">
        <f t="shared" si="152"/>
        <v>Low  Fat</v>
      </c>
      <c r="P1929">
        <f t="shared" si="153"/>
        <v>10</v>
      </c>
      <c r="Q1929">
        <f t="shared" ca="1" si="154"/>
        <v>27</v>
      </c>
      <c r="R1929" t="str">
        <f>IFERROR(VLOOKUP(J1929,#REF!, 2,0),"Unknown")</f>
        <v>Unknown</v>
      </c>
    </row>
    <row r="1930" spans="1:18" ht="12.5" x14ac:dyDescent="0.25">
      <c r="A1930" s="1" t="s">
        <v>836</v>
      </c>
      <c r="B1930" s="1">
        <v>17.5</v>
      </c>
      <c r="C1930" s="1" t="s">
        <v>13</v>
      </c>
      <c r="D1930" s="7">
        <v>1.3634468E-2</v>
      </c>
      <c r="E1930" s="1" t="s">
        <v>43</v>
      </c>
      <c r="F1930" s="4">
        <v>256.43040000000002</v>
      </c>
      <c r="G1930" s="1" t="s">
        <v>62</v>
      </c>
      <c r="H1930" s="1">
        <v>2004</v>
      </c>
      <c r="I1930" s="1" t="s">
        <v>51</v>
      </c>
      <c r="J1930" s="1" t="s">
        <v>45</v>
      </c>
      <c r="K1930" s="1" t="s">
        <v>18</v>
      </c>
      <c r="L1930" s="4">
        <v>1808.3127999999999</v>
      </c>
      <c r="M1930">
        <f t="shared" si="150"/>
        <v>17.5</v>
      </c>
      <c r="N1930" t="str">
        <f t="shared" si="151"/>
        <v>Small</v>
      </c>
      <c r="O1930" t="str">
        <f t="shared" si="152"/>
        <v>Low  Fat</v>
      </c>
      <c r="P1930">
        <f t="shared" si="153"/>
        <v>7</v>
      </c>
      <c r="Q1930">
        <f t="shared" ca="1" si="154"/>
        <v>22</v>
      </c>
      <c r="R1930" t="str">
        <f>IFERROR(VLOOKUP(J1930,#REF!, 2,0),"Unknown")</f>
        <v>Unknown</v>
      </c>
    </row>
    <row r="1931" spans="1:18" ht="12.5" x14ac:dyDescent="0.25">
      <c r="A1931" s="1" t="s">
        <v>836</v>
      </c>
      <c r="B1931" s="1">
        <v>17.5</v>
      </c>
      <c r="C1931" s="1" t="s">
        <v>13</v>
      </c>
      <c r="D1931" s="7">
        <v>0</v>
      </c>
      <c r="E1931" s="1" t="s">
        <v>43</v>
      </c>
      <c r="F1931" s="4">
        <v>258.3304</v>
      </c>
      <c r="G1931" s="1" t="s">
        <v>33</v>
      </c>
      <c r="H1931" s="1">
        <v>1987</v>
      </c>
      <c r="I1931" s="1" t="s">
        <v>34</v>
      </c>
      <c r="J1931" s="1" t="s">
        <v>23</v>
      </c>
      <c r="K1931" s="1" t="s">
        <v>18</v>
      </c>
      <c r="L1931" s="4">
        <v>3358.2952</v>
      </c>
      <c r="M1931">
        <f t="shared" si="150"/>
        <v>17.5</v>
      </c>
      <c r="N1931" t="str">
        <f t="shared" si="151"/>
        <v>High</v>
      </c>
      <c r="O1931" t="str">
        <f t="shared" si="152"/>
        <v>Low  Fat</v>
      </c>
      <c r="P1931">
        <f t="shared" si="153"/>
        <v>13</v>
      </c>
      <c r="Q1931">
        <f t="shared" ca="1" si="154"/>
        <v>39</v>
      </c>
      <c r="R1931" t="str">
        <f>IFERROR(VLOOKUP(J1931,#REF!, 2,0),"Unknown")</f>
        <v>Unknown</v>
      </c>
    </row>
    <row r="1932" spans="1:18" ht="12.5" x14ac:dyDescent="0.25">
      <c r="A1932" s="1" t="s">
        <v>836</v>
      </c>
      <c r="B1932" s="1">
        <v>17.5</v>
      </c>
      <c r="C1932" s="1" t="s">
        <v>92</v>
      </c>
      <c r="D1932" s="7">
        <v>1.3658248E-2</v>
      </c>
      <c r="E1932" s="1" t="s">
        <v>43</v>
      </c>
      <c r="F1932" s="4">
        <v>256.3304</v>
      </c>
      <c r="G1932" s="1" t="s">
        <v>15</v>
      </c>
      <c r="H1932" s="1">
        <v>1999</v>
      </c>
      <c r="I1932" s="1" t="s">
        <v>16</v>
      </c>
      <c r="J1932" s="1" t="s">
        <v>17</v>
      </c>
      <c r="K1932" s="1" t="s">
        <v>18</v>
      </c>
      <c r="L1932" s="4">
        <v>6199.9296000000004</v>
      </c>
      <c r="M1932">
        <f t="shared" si="150"/>
        <v>17.5</v>
      </c>
      <c r="N1932" t="str">
        <f t="shared" si="151"/>
        <v>Medium</v>
      </c>
      <c r="O1932" t="str">
        <f t="shared" si="152"/>
        <v>Low  Fat</v>
      </c>
      <c r="P1932">
        <f t="shared" si="153"/>
        <v>24</v>
      </c>
      <c r="Q1932">
        <f t="shared" ca="1" si="154"/>
        <v>27</v>
      </c>
      <c r="R1932" t="str">
        <f>IFERROR(VLOOKUP(J1932,#REF!, 2,0),"Unknown")</f>
        <v>Unknown</v>
      </c>
    </row>
    <row r="1933" spans="1:18" ht="12.5" x14ac:dyDescent="0.25">
      <c r="A1933" s="1" t="s">
        <v>836</v>
      </c>
      <c r="B1933" s="1">
        <v>17.5</v>
      </c>
      <c r="C1933" s="1" t="s">
        <v>13</v>
      </c>
      <c r="D1933" s="7">
        <v>1.3664703E-2</v>
      </c>
      <c r="E1933" s="1" t="s">
        <v>43</v>
      </c>
      <c r="F1933" s="4">
        <v>257.73039999999997</v>
      </c>
      <c r="G1933" s="1" t="s">
        <v>44</v>
      </c>
      <c r="H1933" s="1">
        <v>2002</v>
      </c>
      <c r="J1933" s="1" t="s">
        <v>45</v>
      </c>
      <c r="K1933" s="1" t="s">
        <v>18</v>
      </c>
      <c r="L1933" s="4">
        <v>5683.2687999999998</v>
      </c>
      <c r="M1933">
        <f t="shared" si="150"/>
        <v>17.5</v>
      </c>
      <c r="N1933" t="str">
        <f t="shared" si="151"/>
        <v>Small</v>
      </c>
      <c r="O1933" t="str">
        <f t="shared" si="152"/>
        <v>Low  Fat</v>
      </c>
      <c r="P1933">
        <f t="shared" si="153"/>
        <v>22</v>
      </c>
      <c r="Q1933">
        <f t="shared" ca="1" si="154"/>
        <v>24</v>
      </c>
      <c r="R1933" t="str">
        <f>IFERROR(VLOOKUP(J1933,#REF!, 2,0),"Unknown")</f>
        <v>Unknown</v>
      </c>
    </row>
    <row r="1934" spans="1:18" ht="12.5" x14ac:dyDescent="0.25">
      <c r="A1934" s="1" t="s">
        <v>836</v>
      </c>
      <c r="B1934" s="1">
        <v>17.5</v>
      </c>
      <c r="C1934" s="1" t="s">
        <v>92</v>
      </c>
      <c r="D1934" s="7">
        <v>1.3692598E-2</v>
      </c>
      <c r="E1934" s="1" t="s">
        <v>43</v>
      </c>
      <c r="F1934" s="4">
        <v>259.73039999999997</v>
      </c>
      <c r="G1934" s="1" t="s">
        <v>22</v>
      </c>
      <c r="H1934" s="1">
        <v>2009</v>
      </c>
      <c r="I1934" s="1" t="s">
        <v>16</v>
      </c>
      <c r="J1934" s="1" t="s">
        <v>23</v>
      </c>
      <c r="K1934" s="1" t="s">
        <v>24</v>
      </c>
      <c r="L1934" s="4">
        <v>3616.6255999999998</v>
      </c>
      <c r="M1934">
        <f t="shared" si="150"/>
        <v>17.5</v>
      </c>
      <c r="N1934" t="str">
        <f t="shared" si="151"/>
        <v>Medium</v>
      </c>
      <c r="O1934" t="str">
        <f t="shared" si="152"/>
        <v>Low  Fat</v>
      </c>
      <c r="P1934">
        <f t="shared" si="153"/>
        <v>14</v>
      </c>
      <c r="Q1934">
        <f t="shared" ca="1" si="154"/>
        <v>17</v>
      </c>
      <c r="R1934" t="str">
        <f>IFERROR(VLOOKUP(J1934,#REF!, 2,0),"Unknown")</f>
        <v>Unknown</v>
      </c>
    </row>
    <row r="1935" spans="1:18" ht="12.5" x14ac:dyDescent="0.25">
      <c r="A1935" s="1" t="s">
        <v>836</v>
      </c>
      <c r="C1935" s="1" t="s">
        <v>13</v>
      </c>
      <c r="D1935" s="7">
        <v>2.3876708E-2</v>
      </c>
      <c r="E1935" s="1" t="s">
        <v>43</v>
      </c>
      <c r="F1935" s="4">
        <v>258.63040000000001</v>
      </c>
      <c r="G1935" s="1" t="s">
        <v>67</v>
      </c>
      <c r="H1935" s="1">
        <v>1985</v>
      </c>
      <c r="I1935" s="1" t="s">
        <v>51</v>
      </c>
      <c r="J1935" s="1" t="s">
        <v>17</v>
      </c>
      <c r="K1935" s="1" t="s">
        <v>30</v>
      </c>
      <c r="L1935" s="4">
        <v>516.66079999999999</v>
      </c>
      <c r="M1935">
        <f t="shared" si="150"/>
        <v>12.857645184136201</v>
      </c>
      <c r="N1935" t="str">
        <f t="shared" si="151"/>
        <v>Small</v>
      </c>
      <c r="O1935" t="str">
        <f t="shared" si="152"/>
        <v>Low  Fat</v>
      </c>
      <c r="P1935">
        <f t="shared" si="153"/>
        <v>2</v>
      </c>
      <c r="Q1935">
        <f t="shared" ca="1" si="154"/>
        <v>41</v>
      </c>
      <c r="R1935" t="str">
        <f>IFERROR(VLOOKUP(J1935,#REF!, 2,0),"Unknown")</f>
        <v>Unknown</v>
      </c>
    </row>
    <row r="1936" spans="1:18" ht="12.5" x14ac:dyDescent="0.25">
      <c r="A1936" s="1" t="s">
        <v>836</v>
      </c>
      <c r="B1936" s="1">
        <v>17.5</v>
      </c>
      <c r="C1936" s="1" t="s">
        <v>13</v>
      </c>
      <c r="D1936" s="7">
        <v>1.3637046E-2</v>
      </c>
      <c r="E1936" s="1" t="s">
        <v>43</v>
      </c>
      <c r="F1936" s="4">
        <v>258.53039999999999</v>
      </c>
      <c r="G1936" s="1" t="s">
        <v>50</v>
      </c>
      <c r="H1936" s="1">
        <v>1997</v>
      </c>
      <c r="I1936" s="1" t="s">
        <v>51</v>
      </c>
      <c r="J1936" s="1" t="s">
        <v>17</v>
      </c>
      <c r="K1936" s="1" t="s">
        <v>18</v>
      </c>
      <c r="L1936" s="4">
        <v>6199.9296000000004</v>
      </c>
      <c r="M1936">
        <f t="shared" si="150"/>
        <v>17.5</v>
      </c>
      <c r="N1936" t="str">
        <f t="shared" si="151"/>
        <v>Small</v>
      </c>
      <c r="O1936" t="str">
        <f t="shared" si="152"/>
        <v>Low  Fat</v>
      </c>
      <c r="P1936">
        <f t="shared" si="153"/>
        <v>24</v>
      </c>
      <c r="Q1936">
        <f t="shared" ca="1" si="154"/>
        <v>29</v>
      </c>
      <c r="R1936" t="str">
        <f>IFERROR(VLOOKUP(J1936,#REF!, 2,0),"Unknown")</f>
        <v>Unknown</v>
      </c>
    </row>
    <row r="1937" spans="1:18" ht="12.5" x14ac:dyDescent="0.25">
      <c r="A1937" s="1" t="s">
        <v>836</v>
      </c>
      <c r="B1937" s="1">
        <v>17.5</v>
      </c>
      <c r="C1937" s="1" t="s">
        <v>13</v>
      </c>
      <c r="D1937" s="7">
        <v>1.3714183E-2</v>
      </c>
      <c r="E1937" s="1" t="s">
        <v>43</v>
      </c>
      <c r="F1937" s="4">
        <v>259.23039999999997</v>
      </c>
      <c r="G1937" s="1" t="s">
        <v>47</v>
      </c>
      <c r="H1937" s="1">
        <v>2007</v>
      </c>
      <c r="J1937" s="1" t="s">
        <v>45</v>
      </c>
      <c r="K1937" s="1" t="s">
        <v>18</v>
      </c>
      <c r="L1937" s="4">
        <v>2841.6343999999999</v>
      </c>
      <c r="M1937">
        <f t="shared" si="150"/>
        <v>17.5</v>
      </c>
      <c r="N1937" t="str">
        <f t="shared" si="151"/>
        <v>Small</v>
      </c>
      <c r="O1937" t="str">
        <f t="shared" si="152"/>
        <v>Low  Fat</v>
      </c>
      <c r="P1937">
        <f t="shared" si="153"/>
        <v>11</v>
      </c>
      <c r="Q1937">
        <f t="shared" ca="1" si="154"/>
        <v>19</v>
      </c>
      <c r="R1937" t="str">
        <f>IFERROR(VLOOKUP(J1937,#REF!, 2,0),"Unknown")</f>
        <v>Unknown</v>
      </c>
    </row>
    <row r="1938" spans="1:18" ht="12.5" x14ac:dyDescent="0.25">
      <c r="A1938" s="1" t="s">
        <v>275</v>
      </c>
      <c r="B1938" s="1">
        <v>17.5</v>
      </c>
      <c r="C1938" s="1" t="s">
        <v>13</v>
      </c>
      <c r="D1938" s="7">
        <v>2.7022883000000001E-2</v>
      </c>
      <c r="E1938" s="1" t="s">
        <v>43</v>
      </c>
      <c r="F1938" s="4">
        <v>262.49099999999999</v>
      </c>
      <c r="G1938" s="1" t="s">
        <v>47</v>
      </c>
      <c r="H1938" s="1">
        <v>2007</v>
      </c>
      <c r="J1938" s="1" t="s">
        <v>45</v>
      </c>
      <c r="K1938" s="1" t="s">
        <v>18</v>
      </c>
      <c r="L1938" s="4">
        <v>5259.82</v>
      </c>
      <c r="M1938">
        <f t="shared" si="150"/>
        <v>17.5</v>
      </c>
      <c r="N1938" t="str">
        <f t="shared" si="151"/>
        <v>Small</v>
      </c>
      <c r="O1938" t="str">
        <f t="shared" si="152"/>
        <v>Low  Fat</v>
      </c>
      <c r="P1938">
        <f t="shared" si="153"/>
        <v>20</v>
      </c>
      <c r="Q1938">
        <f t="shared" ca="1" si="154"/>
        <v>19</v>
      </c>
      <c r="R1938" t="str">
        <f>IFERROR(VLOOKUP(J1938,#REF!, 2,0),"Unknown")</f>
        <v>Unknown</v>
      </c>
    </row>
    <row r="1939" spans="1:18" ht="12.5" x14ac:dyDescent="0.25">
      <c r="A1939" s="1" t="s">
        <v>275</v>
      </c>
      <c r="B1939" s="1">
        <v>17.5</v>
      </c>
      <c r="C1939" s="1" t="s">
        <v>13</v>
      </c>
      <c r="D1939" s="7">
        <v>2.6925385E-2</v>
      </c>
      <c r="E1939" s="1" t="s">
        <v>43</v>
      </c>
      <c r="F1939" s="4">
        <v>264.39100000000002</v>
      </c>
      <c r="G1939" s="1" t="s">
        <v>44</v>
      </c>
      <c r="H1939" s="1">
        <v>2002</v>
      </c>
      <c r="J1939" s="1" t="s">
        <v>45</v>
      </c>
      <c r="K1939" s="1" t="s">
        <v>18</v>
      </c>
      <c r="L1939" s="4">
        <v>5259.82</v>
      </c>
      <c r="M1939">
        <f t="shared" si="150"/>
        <v>17.5</v>
      </c>
      <c r="N1939" t="str">
        <f t="shared" si="151"/>
        <v>Small</v>
      </c>
      <c r="O1939" t="str">
        <f t="shared" si="152"/>
        <v>Low  Fat</v>
      </c>
      <c r="P1939">
        <f t="shared" si="153"/>
        <v>20</v>
      </c>
      <c r="Q1939">
        <f t="shared" ca="1" si="154"/>
        <v>24</v>
      </c>
      <c r="R1939" t="str">
        <f>IFERROR(VLOOKUP(J1939,#REF!, 2,0),"Unknown")</f>
        <v>Unknown</v>
      </c>
    </row>
    <row r="1940" spans="1:18" ht="12.5" x14ac:dyDescent="0.25">
      <c r="A1940" s="1" t="s">
        <v>275</v>
      </c>
      <c r="B1940" s="1">
        <v>17.5</v>
      </c>
      <c r="C1940" s="1" t="s">
        <v>13</v>
      </c>
      <c r="D1940" s="7">
        <v>2.6870890000000001E-2</v>
      </c>
      <c r="E1940" s="1" t="s">
        <v>43</v>
      </c>
      <c r="F1940" s="4">
        <v>264.49099999999999</v>
      </c>
      <c r="G1940" s="1" t="s">
        <v>50</v>
      </c>
      <c r="H1940" s="1">
        <v>1997</v>
      </c>
      <c r="I1940" s="1" t="s">
        <v>51</v>
      </c>
      <c r="J1940" s="1" t="s">
        <v>17</v>
      </c>
      <c r="K1940" s="1" t="s">
        <v>18</v>
      </c>
      <c r="L1940" s="4">
        <v>3681.8739999999998</v>
      </c>
      <c r="M1940">
        <f t="shared" si="150"/>
        <v>17.5</v>
      </c>
      <c r="N1940" t="str">
        <f t="shared" si="151"/>
        <v>Small</v>
      </c>
      <c r="O1940" t="str">
        <f t="shared" si="152"/>
        <v>Low  Fat</v>
      </c>
      <c r="P1940">
        <f t="shared" si="153"/>
        <v>14</v>
      </c>
      <c r="Q1940">
        <f t="shared" ca="1" si="154"/>
        <v>29</v>
      </c>
      <c r="R1940" t="str">
        <f>IFERROR(VLOOKUP(J1940,#REF!, 2,0),"Unknown")</f>
        <v>Unknown</v>
      </c>
    </row>
    <row r="1941" spans="1:18" ht="12.5" x14ac:dyDescent="0.25">
      <c r="A1941" s="1" t="s">
        <v>275</v>
      </c>
      <c r="B1941" s="1">
        <v>17.5</v>
      </c>
      <c r="C1941" s="1" t="s">
        <v>13</v>
      </c>
      <c r="D1941" s="7">
        <v>2.6912667000000001E-2</v>
      </c>
      <c r="E1941" s="1" t="s">
        <v>43</v>
      </c>
      <c r="F1941" s="4">
        <v>261.291</v>
      </c>
      <c r="G1941" s="1" t="s">
        <v>15</v>
      </c>
      <c r="H1941" s="1">
        <v>1999</v>
      </c>
      <c r="I1941" s="1" t="s">
        <v>16</v>
      </c>
      <c r="J1941" s="1" t="s">
        <v>17</v>
      </c>
      <c r="K1941" s="1" t="s">
        <v>18</v>
      </c>
      <c r="L1941" s="4">
        <v>3418.8829999999998</v>
      </c>
      <c r="M1941">
        <f t="shared" si="150"/>
        <v>17.5</v>
      </c>
      <c r="N1941" t="str">
        <f t="shared" si="151"/>
        <v>Medium</v>
      </c>
      <c r="O1941" t="str">
        <f t="shared" si="152"/>
        <v>Low  Fat</v>
      </c>
      <c r="P1941">
        <f t="shared" si="153"/>
        <v>13</v>
      </c>
      <c r="Q1941">
        <f t="shared" ca="1" si="154"/>
        <v>27</v>
      </c>
      <c r="R1941" t="str">
        <f>IFERROR(VLOOKUP(J1941,#REF!, 2,0),"Unknown")</f>
        <v>Unknown</v>
      </c>
    </row>
    <row r="1942" spans="1:18" ht="12.5" x14ac:dyDescent="0.25">
      <c r="A1942" s="1" t="s">
        <v>275</v>
      </c>
      <c r="B1942" s="1">
        <v>17.5</v>
      </c>
      <c r="C1942" s="1" t="s">
        <v>13</v>
      </c>
      <c r="D1942" s="7">
        <v>2.6865809000000001E-2</v>
      </c>
      <c r="E1942" s="1" t="s">
        <v>43</v>
      </c>
      <c r="F1942" s="4">
        <v>261.69099999999997</v>
      </c>
      <c r="G1942" s="1" t="s">
        <v>62</v>
      </c>
      <c r="H1942" s="1">
        <v>2004</v>
      </c>
      <c r="I1942" s="1" t="s">
        <v>51</v>
      </c>
      <c r="J1942" s="1" t="s">
        <v>45</v>
      </c>
      <c r="K1942" s="1" t="s">
        <v>18</v>
      </c>
      <c r="L1942" s="4">
        <v>4207.8559999999998</v>
      </c>
      <c r="M1942">
        <f t="shared" si="150"/>
        <v>17.5</v>
      </c>
      <c r="N1942" t="str">
        <f t="shared" si="151"/>
        <v>Small</v>
      </c>
      <c r="O1942" t="str">
        <f t="shared" si="152"/>
        <v>Low  Fat</v>
      </c>
      <c r="P1942">
        <f t="shared" si="153"/>
        <v>16</v>
      </c>
      <c r="Q1942">
        <f t="shared" ca="1" si="154"/>
        <v>22</v>
      </c>
      <c r="R1942" t="str">
        <f>IFERROR(VLOOKUP(J1942,#REF!, 2,0),"Unknown")</f>
        <v>Unknown</v>
      </c>
    </row>
    <row r="1943" spans="1:18" ht="12.5" x14ac:dyDescent="0.25">
      <c r="A1943" s="1" t="s">
        <v>275</v>
      </c>
      <c r="C1943" s="1" t="s">
        <v>13</v>
      </c>
      <c r="D1943" s="7">
        <v>2.6740766999999999E-2</v>
      </c>
      <c r="E1943" s="1" t="s">
        <v>43</v>
      </c>
      <c r="F1943" s="4">
        <v>261.291</v>
      </c>
      <c r="G1943" s="1" t="s">
        <v>40</v>
      </c>
      <c r="H1943" s="1">
        <v>1985</v>
      </c>
      <c r="I1943" s="1" t="s">
        <v>16</v>
      </c>
      <c r="J1943" s="1" t="s">
        <v>23</v>
      </c>
      <c r="K1943" s="1" t="s">
        <v>41</v>
      </c>
      <c r="L1943" s="4">
        <v>5522.8109999999997</v>
      </c>
      <c r="M1943">
        <f t="shared" si="150"/>
        <v>12.857645184136201</v>
      </c>
      <c r="N1943" t="str">
        <f t="shared" si="151"/>
        <v>Medium</v>
      </c>
      <c r="O1943" t="str">
        <f t="shared" si="152"/>
        <v>Low  Fat</v>
      </c>
      <c r="P1943">
        <f t="shared" si="153"/>
        <v>21</v>
      </c>
      <c r="Q1943">
        <f t="shared" ca="1" si="154"/>
        <v>41</v>
      </c>
      <c r="R1943" t="str">
        <f>IFERROR(VLOOKUP(J1943,#REF!, 2,0),"Unknown")</f>
        <v>Unknown</v>
      </c>
    </row>
    <row r="1944" spans="1:18" ht="12.5" x14ac:dyDescent="0.25">
      <c r="A1944" s="1" t="s">
        <v>275</v>
      </c>
      <c r="B1944" s="1">
        <v>17.5</v>
      </c>
      <c r="C1944" s="1" t="s">
        <v>13</v>
      </c>
      <c r="D1944" s="7">
        <v>2.6848528999999999E-2</v>
      </c>
      <c r="E1944" s="1" t="s">
        <v>43</v>
      </c>
      <c r="F1944" s="4">
        <v>264.89100000000002</v>
      </c>
      <c r="G1944" s="1" t="s">
        <v>33</v>
      </c>
      <c r="H1944" s="1">
        <v>1987</v>
      </c>
      <c r="I1944" s="1" t="s">
        <v>34</v>
      </c>
      <c r="J1944" s="1" t="s">
        <v>23</v>
      </c>
      <c r="K1944" s="1" t="s">
        <v>18</v>
      </c>
      <c r="L1944" s="4">
        <v>4996.8289999999997</v>
      </c>
      <c r="M1944">
        <f t="shared" si="150"/>
        <v>17.5</v>
      </c>
      <c r="N1944" t="str">
        <f t="shared" si="151"/>
        <v>High</v>
      </c>
      <c r="O1944" t="str">
        <f t="shared" si="152"/>
        <v>Low  Fat</v>
      </c>
      <c r="P1944">
        <f t="shared" si="153"/>
        <v>19</v>
      </c>
      <c r="Q1944">
        <f t="shared" ca="1" si="154"/>
        <v>39</v>
      </c>
      <c r="R1944" t="str">
        <f>IFERROR(VLOOKUP(J1944,#REF!, 2,0),"Unknown")</f>
        <v>Unknown</v>
      </c>
    </row>
    <row r="1945" spans="1:18" ht="12.5" x14ac:dyDescent="0.25">
      <c r="A1945" s="1" t="s">
        <v>275</v>
      </c>
      <c r="B1945" s="1">
        <v>17.5</v>
      </c>
      <c r="C1945" s="1" t="s">
        <v>13</v>
      </c>
      <c r="D1945" s="7">
        <v>2.6980351E-2</v>
      </c>
      <c r="E1945" s="1" t="s">
        <v>43</v>
      </c>
      <c r="F1945" s="4">
        <v>262.59100000000001</v>
      </c>
      <c r="G1945" s="1" t="s">
        <v>22</v>
      </c>
      <c r="H1945" s="1">
        <v>2009</v>
      </c>
      <c r="I1945" s="1" t="s">
        <v>16</v>
      </c>
      <c r="J1945" s="1" t="s">
        <v>23</v>
      </c>
      <c r="K1945" s="1" t="s">
        <v>24</v>
      </c>
      <c r="L1945" s="4">
        <v>4207.8559999999998</v>
      </c>
      <c r="M1945">
        <f t="shared" si="150"/>
        <v>17.5</v>
      </c>
      <c r="N1945" t="str">
        <f t="shared" si="151"/>
        <v>Medium</v>
      </c>
      <c r="O1945" t="str">
        <f t="shared" si="152"/>
        <v>Low  Fat</v>
      </c>
      <c r="P1945">
        <f t="shared" si="153"/>
        <v>16</v>
      </c>
      <c r="Q1945">
        <f t="shared" ca="1" si="154"/>
        <v>17</v>
      </c>
      <c r="R1945" t="str">
        <f>IFERROR(VLOOKUP(J1945,#REF!, 2,0),"Unknown")</f>
        <v>Unknown</v>
      </c>
    </row>
    <row r="1946" spans="1:18" ht="12.5" x14ac:dyDescent="0.25">
      <c r="A1946" s="1" t="s">
        <v>678</v>
      </c>
      <c r="B1946" s="1">
        <v>14.3</v>
      </c>
      <c r="C1946" s="1" t="s">
        <v>20</v>
      </c>
      <c r="D1946" s="7">
        <v>6.5207558999999998E-2</v>
      </c>
      <c r="E1946" s="1" t="s">
        <v>28</v>
      </c>
      <c r="F1946" s="4">
        <v>89.885599999999997</v>
      </c>
      <c r="G1946" s="1" t="s">
        <v>50</v>
      </c>
      <c r="H1946" s="1">
        <v>1997</v>
      </c>
      <c r="I1946" s="1" t="s">
        <v>51</v>
      </c>
      <c r="J1946" s="1" t="s">
        <v>17</v>
      </c>
      <c r="K1946" s="1" t="s">
        <v>18</v>
      </c>
      <c r="L1946" s="4">
        <v>966.74159999999995</v>
      </c>
      <c r="M1946">
        <f t="shared" si="150"/>
        <v>14.3</v>
      </c>
      <c r="N1946" t="str">
        <f t="shared" si="151"/>
        <v>Small</v>
      </c>
      <c r="O1946" t="str">
        <f t="shared" si="152"/>
        <v>Regular</v>
      </c>
      <c r="P1946">
        <f t="shared" si="153"/>
        <v>11</v>
      </c>
      <c r="Q1946">
        <f t="shared" ca="1" si="154"/>
        <v>29</v>
      </c>
      <c r="R1946" t="str">
        <f>IFERROR(VLOOKUP(J1946,#REF!, 2,0),"Unknown")</f>
        <v>Unknown</v>
      </c>
    </row>
    <row r="1947" spans="1:18" ht="12.5" x14ac:dyDescent="0.25">
      <c r="A1947" s="1" t="s">
        <v>678</v>
      </c>
      <c r="B1947" s="1">
        <v>14.3</v>
      </c>
      <c r="C1947" s="1" t="s">
        <v>20</v>
      </c>
      <c r="D1947" s="7">
        <v>6.5195228999999993E-2</v>
      </c>
      <c r="E1947" s="1" t="s">
        <v>28</v>
      </c>
      <c r="F1947" s="4">
        <v>88.985600000000005</v>
      </c>
      <c r="G1947" s="1" t="s">
        <v>62</v>
      </c>
      <c r="H1947" s="1">
        <v>2004</v>
      </c>
      <c r="I1947" s="1" t="s">
        <v>51</v>
      </c>
      <c r="J1947" s="1" t="s">
        <v>45</v>
      </c>
      <c r="K1947" s="1" t="s">
        <v>18</v>
      </c>
      <c r="L1947" s="4">
        <v>1669.8263999999999</v>
      </c>
      <c r="M1947">
        <f t="shared" si="150"/>
        <v>14.3</v>
      </c>
      <c r="N1947" t="str">
        <f t="shared" si="151"/>
        <v>Small</v>
      </c>
      <c r="O1947" t="str">
        <f t="shared" si="152"/>
        <v>Regular</v>
      </c>
      <c r="P1947">
        <f t="shared" si="153"/>
        <v>19</v>
      </c>
      <c r="Q1947">
        <f t="shared" ca="1" si="154"/>
        <v>22</v>
      </c>
      <c r="R1947" t="str">
        <f>IFERROR(VLOOKUP(J1947,#REF!, 2,0),"Unknown")</f>
        <v>Unknown</v>
      </c>
    </row>
    <row r="1948" spans="1:18" ht="12.5" x14ac:dyDescent="0.25">
      <c r="A1948" s="1" t="s">
        <v>678</v>
      </c>
      <c r="B1948" s="1">
        <v>14.3</v>
      </c>
      <c r="C1948" s="1" t="s">
        <v>20</v>
      </c>
      <c r="D1948" s="7">
        <v>0.109144085</v>
      </c>
      <c r="E1948" s="1" t="s">
        <v>28</v>
      </c>
      <c r="F1948" s="4">
        <v>88.285600000000002</v>
      </c>
      <c r="G1948" s="1" t="s">
        <v>29</v>
      </c>
      <c r="H1948" s="1">
        <v>1998</v>
      </c>
      <c r="J1948" s="1" t="s">
        <v>23</v>
      </c>
      <c r="K1948" s="1" t="s">
        <v>30</v>
      </c>
      <c r="L1948" s="4">
        <v>175.77119999999999</v>
      </c>
      <c r="M1948">
        <f t="shared" si="150"/>
        <v>14.3</v>
      </c>
      <c r="N1948" t="str">
        <f t="shared" si="151"/>
        <v>Small</v>
      </c>
      <c r="O1948" t="str">
        <f t="shared" si="152"/>
        <v>Regular</v>
      </c>
      <c r="P1948">
        <f t="shared" si="153"/>
        <v>2</v>
      </c>
      <c r="Q1948">
        <f t="shared" ca="1" si="154"/>
        <v>28</v>
      </c>
      <c r="R1948" t="str">
        <f>IFERROR(VLOOKUP(J1948,#REF!, 2,0),"Unknown")</f>
        <v>Unknown</v>
      </c>
    </row>
    <row r="1949" spans="1:18" ht="12.5" x14ac:dyDescent="0.25">
      <c r="A1949" s="1" t="s">
        <v>678</v>
      </c>
      <c r="B1949" s="1">
        <v>14.3</v>
      </c>
      <c r="C1949" s="1" t="s">
        <v>20</v>
      </c>
      <c r="D1949" s="7">
        <v>6.5153295E-2</v>
      </c>
      <c r="E1949" s="1" t="s">
        <v>28</v>
      </c>
      <c r="F1949" s="4">
        <v>88.485600000000005</v>
      </c>
      <c r="G1949" s="1" t="s">
        <v>33</v>
      </c>
      <c r="H1949" s="1">
        <v>1987</v>
      </c>
      <c r="I1949" s="1" t="s">
        <v>34</v>
      </c>
      <c r="J1949" s="1" t="s">
        <v>23</v>
      </c>
      <c r="K1949" s="1" t="s">
        <v>18</v>
      </c>
      <c r="L1949" s="4">
        <v>1406.1695999999999</v>
      </c>
      <c r="M1949">
        <f t="shared" si="150"/>
        <v>14.3</v>
      </c>
      <c r="N1949" t="str">
        <f t="shared" si="151"/>
        <v>High</v>
      </c>
      <c r="O1949" t="str">
        <f t="shared" si="152"/>
        <v>Regular</v>
      </c>
      <c r="P1949">
        <f t="shared" si="153"/>
        <v>16</v>
      </c>
      <c r="Q1949">
        <f t="shared" ca="1" si="154"/>
        <v>39</v>
      </c>
      <c r="R1949" t="str">
        <f>IFERROR(VLOOKUP(J1949,#REF!, 2,0),"Unknown")</f>
        <v>Unknown</v>
      </c>
    </row>
    <row r="1950" spans="1:18" ht="12.5" x14ac:dyDescent="0.25">
      <c r="A1950" s="1" t="s">
        <v>678</v>
      </c>
      <c r="B1950" s="1">
        <v>14.3</v>
      </c>
      <c r="C1950" s="1" t="s">
        <v>20</v>
      </c>
      <c r="D1950" s="7">
        <v>0</v>
      </c>
      <c r="E1950" s="1" t="s">
        <v>28</v>
      </c>
      <c r="F1950" s="4">
        <v>89.885599999999997</v>
      </c>
      <c r="G1950" s="1" t="s">
        <v>22</v>
      </c>
      <c r="H1950" s="1">
        <v>2009</v>
      </c>
      <c r="I1950" s="1" t="s">
        <v>16</v>
      </c>
      <c r="J1950" s="1" t="s">
        <v>23</v>
      </c>
      <c r="K1950" s="1" t="s">
        <v>24</v>
      </c>
      <c r="L1950" s="4">
        <v>1406.1695999999999</v>
      </c>
      <c r="M1950">
        <f t="shared" si="150"/>
        <v>14.3</v>
      </c>
      <c r="N1950" t="str">
        <f t="shared" si="151"/>
        <v>Medium</v>
      </c>
      <c r="O1950" t="str">
        <f t="shared" si="152"/>
        <v>Regular</v>
      </c>
      <c r="P1950">
        <f t="shared" si="153"/>
        <v>16</v>
      </c>
      <c r="Q1950">
        <f t="shared" ca="1" si="154"/>
        <v>17</v>
      </c>
      <c r="R1950" t="str">
        <f>IFERROR(VLOOKUP(J1950,#REF!, 2,0),"Unknown")</f>
        <v>Unknown</v>
      </c>
    </row>
    <row r="1951" spans="1:18" ht="12.5" x14ac:dyDescent="0.25">
      <c r="A1951" s="1" t="s">
        <v>678</v>
      </c>
      <c r="B1951" s="1">
        <v>14.3</v>
      </c>
      <c r="C1951" s="1" t="s">
        <v>20</v>
      </c>
      <c r="D1951" s="7">
        <v>6.5339802000000002E-2</v>
      </c>
      <c r="E1951" s="1" t="s">
        <v>28</v>
      </c>
      <c r="F1951" s="4">
        <v>89.185599999999994</v>
      </c>
      <c r="G1951" s="1" t="s">
        <v>44</v>
      </c>
      <c r="H1951" s="1">
        <v>2002</v>
      </c>
      <c r="J1951" s="1" t="s">
        <v>45</v>
      </c>
      <c r="K1951" s="1" t="s">
        <v>18</v>
      </c>
      <c r="L1951" s="4">
        <v>1845.5976000000001</v>
      </c>
      <c r="M1951">
        <f t="shared" si="150"/>
        <v>14.3</v>
      </c>
      <c r="N1951" t="str">
        <f t="shared" si="151"/>
        <v>Small</v>
      </c>
      <c r="O1951" t="str">
        <f t="shared" si="152"/>
        <v>Regular</v>
      </c>
      <c r="P1951">
        <f t="shared" si="153"/>
        <v>21</v>
      </c>
      <c r="Q1951">
        <f t="shared" ca="1" si="154"/>
        <v>24</v>
      </c>
      <c r="R1951" t="str">
        <f>IFERROR(VLOOKUP(J1951,#REF!, 2,0),"Unknown")</f>
        <v>Unknown</v>
      </c>
    </row>
    <row r="1952" spans="1:18" ht="12.5" x14ac:dyDescent="0.25">
      <c r="A1952" s="1" t="s">
        <v>109</v>
      </c>
      <c r="C1952" s="1" t="s">
        <v>13</v>
      </c>
      <c r="D1952" s="7">
        <v>1.2090073999999999E-2</v>
      </c>
      <c r="E1952" s="1" t="s">
        <v>28</v>
      </c>
      <c r="F1952" s="4">
        <v>38.284799999999997</v>
      </c>
      <c r="G1952" s="1" t="s">
        <v>40</v>
      </c>
      <c r="H1952" s="1">
        <v>1985</v>
      </c>
      <c r="I1952" s="1" t="s">
        <v>16</v>
      </c>
      <c r="J1952" s="1" t="s">
        <v>23</v>
      </c>
      <c r="K1952" s="1" t="s">
        <v>41</v>
      </c>
      <c r="L1952" s="4">
        <v>484.70240000000001</v>
      </c>
      <c r="M1952">
        <f t="shared" si="150"/>
        <v>12.857645184136201</v>
      </c>
      <c r="N1952" t="str">
        <f t="shared" si="151"/>
        <v>Medium</v>
      </c>
      <c r="O1952" t="str">
        <f t="shared" si="152"/>
        <v>Low  Fat</v>
      </c>
      <c r="P1952">
        <f t="shared" si="153"/>
        <v>13</v>
      </c>
      <c r="Q1952">
        <f t="shared" ca="1" si="154"/>
        <v>41</v>
      </c>
      <c r="R1952" t="str">
        <f>IFERROR(VLOOKUP(J1952,#REF!, 2,0),"Unknown")</f>
        <v>Unknown</v>
      </c>
    </row>
    <row r="1953" spans="1:18" ht="12.5" x14ac:dyDescent="0.25">
      <c r="A1953" s="1" t="s">
        <v>109</v>
      </c>
      <c r="B1953" s="1">
        <v>6.2149999999999999</v>
      </c>
      <c r="C1953" s="1" t="s">
        <v>13</v>
      </c>
      <c r="D1953" s="7">
        <v>1.2138795000000001E-2</v>
      </c>
      <c r="E1953" s="1" t="s">
        <v>28</v>
      </c>
      <c r="F1953" s="4">
        <v>39.284799999999997</v>
      </c>
      <c r="G1953" s="1" t="s">
        <v>33</v>
      </c>
      <c r="H1953" s="1">
        <v>1987</v>
      </c>
      <c r="I1953" s="1" t="s">
        <v>34</v>
      </c>
      <c r="J1953" s="1" t="s">
        <v>23</v>
      </c>
      <c r="K1953" s="1" t="s">
        <v>18</v>
      </c>
      <c r="L1953" s="4">
        <v>521.98720000000003</v>
      </c>
      <c r="M1953">
        <f t="shared" si="150"/>
        <v>6.2149999999999999</v>
      </c>
      <c r="N1953" t="str">
        <f t="shared" si="151"/>
        <v>High</v>
      </c>
      <c r="O1953" t="str">
        <f t="shared" si="152"/>
        <v>Low  Fat</v>
      </c>
      <c r="P1953">
        <f t="shared" si="153"/>
        <v>13</v>
      </c>
      <c r="Q1953">
        <f t="shared" ca="1" si="154"/>
        <v>39</v>
      </c>
      <c r="R1953" t="str">
        <f>IFERROR(VLOOKUP(J1953,#REF!, 2,0),"Unknown")</f>
        <v>Unknown</v>
      </c>
    </row>
    <row r="1954" spans="1:18" ht="12.5" x14ac:dyDescent="0.25">
      <c r="A1954" s="1" t="s">
        <v>109</v>
      </c>
      <c r="B1954" s="1">
        <v>6.2149999999999999</v>
      </c>
      <c r="C1954" s="1" t="s">
        <v>13</v>
      </c>
      <c r="D1954" s="7">
        <v>1.2198395000000001E-2</v>
      </c>
      <c r="E1954" s="1" t="s">
        <v>28</v>
      </c>
      <c r="F1954" s="4">
        <v>37.4848</v>
      </c>
      <c r="G1954" s="1" t="s">
        <v>22</v>
      </c>
      <c r="H1954" s="1">
        <v>2009</v>
      </c>
      <c r="I1954" s="1" t="s">
        <v>16</v>
      </c>
      <c r="J1954" s="1" t="s">
        <v>23</v>
      </c>
      <c r="K1954" s="1" t="s">
        <v>24</v>
      </c>
      <c r="L1954" s="4">
        <v>186.42400000000001</v>
      </c>
      <c r="M1954">
        <f t="shared" si="150"/>
        <v>6.2149999999999999</v>
      </c>
      <c r="N1954" t="str">
        <f t="shared" si="151"/>
        <v>Medium</v>
      </c>
      <c r="O1954" t="str">
        <f t="shared" si="152"/>
        <v>Low  Fat</v>
      </c>
      <c r="P1954">
        <f t="shared" si="153"/>
        <v>5</v>
      </c>
      <c r="Q1954">
        <f t="shared" ca="1" si="154"/>
        <v>17</v>
      </c>
      <c r="R1954" t="str">
        <f>IFERROR(VLOOKUP(J1954,#REF!, 2,0),"Unknown")</f>
        <v>Unknown</v>
      </c>
    </row>
    <row r="1955" spans="1:18" ht="12.5" x14ac:dyDescent="0.25">
      <c r="A1955" s="1" t="s">
        <v>109</v>
      </c>
      <c r="B1955" s="1">
        <v>6.2149999999999999</v>
      </c>
      <c r="C1955" s="1" t="s">
        <v>13</v>
      </c>
      <c r="D1955" s="7">
        <v>1.2146608E-2</v>
      </c>
      <c r="E1955" s="1" t="s">
        <v>28</v>
      </c>
      <c r="F1955" s="4">
        <v>37.9848</v>
      </c>
      <c r="G1955" s="1" t="s">
        <v>62</v>
      </c>
      <c r="H1955" s="1">
        <v>2004</v>
      </c>
      <c r="I1955" s="1" t="s">
        <v>51</v>
      </c>
      <c r="J1955" s="1" t="s">
        <v>45</v>
      </c>
      <c r="K1955" s="1" t="s">
        <v>18</v>
      </c>
      <c r="L1955" s="4">
        <v>782.98080000000004</v>
      </c>
      <c r="M1955">
        <f t="shared" si="150"/>
        <v>6.2149999999999999</v>
      </c>
      <c r="N1955" t="str">
        <f t="shared" si="151"/>
        <v>Small</v>
      </c>
      <c r="O1955" t="str">
        <f t="shared" si="152"/>
        <v>Low  Fat</v>
      </c>
      <c r="P1955">
        <f t="shared" si="153"/>
        <v>21</v>
      </c>
      <c r="Q1955">
        <f t="shared" ca="1" si="154"/>
        <v>22</v>
      </c>
      <c r="R1955" t="str">
        <f>IFERROR(VLOOKUP(J1955,#REF!, 2,0),"Unknown")</f>
        <v>Unknown</v>
      </c>
    </row>
    <row r="1956" spans="1:18" ht="12.5" x14ac:dyDescent="0.25">
      <c r="A1956" s="1" t="s">
        <v>109</v>
      </c>
      <c r="B1956" s="1">
        <v>6.2149999999999999</v>
      </c>
      <c r="C1956" s="1" t="s">
        <v>13</v>
      </c>
      <c r="D1956" s="7">
        <v>1.2167793E-2</v>
      </c>
      <c r="E1956" s="1" t="s">
        <v>28</v>
      </c>
      <c r="F1956" s="4">
        <v>37.4848</v>
      </c>
      <c r="G1956" s="1" t="s">
        <v>15</v>
      </c>
      <c r="H1956" s="1">
        <v>1999</v>
      </c>
      <c r="I1956" s="1" t="s">
        <v>16</v>
      </c>
      <c r="J1956" s="1" t="s">
        <v>17</v>
      </c>
      <c r="K1956" s="1" t="s">
        <v>18</v>
      </c>
      <c r="L1956" s="4">
        <v>111.8544</v>
      </c>
      <c r="M1956">
        <f t="shared" si="150"/>
        <v>6.2149999999999999</v>
      </c>
      <c r="N1956" t="str">
        <f t="shared" si="151"/>
        <v>Medium</v>
      </c>
      <c r="O1956" t="str">
        <f t="shared" si="152"/>
        <v>Low  Fat</v>
      </c>
      <c r="P1956">
        <f t="shared" si="153"/>
        <v>3</v>
      </c>
      <c r="Q1956">
        <f t="shared" ca="1" si="154"/>
        <v>27</v>
      </c>
      <c r="R1956" t="str">
        <f>IFERROR(VLOOKUP(J1956,#REF!, 2,0),"Unknown")</f>
        <v>Unknown</v>
      </c>
    </row>
    <row r="1957" spans="1:18" ht="12.5" x14ac:dyDescent="0.25">
      <c r="A1957" s="1" t="s">
        <v>109</v>
      </c>
      <c r="B1957" s="1">
        <v>6.2149999999999999</v>
      </c>
      <c r="C1957" s="1" t="s">
        <v>13</v>
      </c>
      <c r="D1957" s="7">
        <v>1.2173543E-2</v>
      </c>
      <c r="E1957" s="1" t="s">
        <v>28</v>
      </c>
      <c r="F1957" s="4">
        <v>36.4848</v>
      </c>
      <c r="G1957" s="1" t="s">
        <v>44</v>
      </c>
      <c r="H1957" s="1">
        <v>2002</v>
      </c>
      <c r="J1957" s="1" t="s">
        <v>45</v>
      </c>
      <c r="K1957" s="1" t="s">
        <v>18</v>
      </c>
      <c r="L1957" s="4">
        <v>447.41759999999999</v>
      </c>
      <c r="M1957">
        <f t="shared" si="150"/>
        <v>6.2149999999999999</v>
      </c>
      <c r="N1957" t="str">
        <f t="shared" si="151"/>
        <v>Small</v>
      </c>
      <c r="O1957" t="str">
        <f t="shared" si="152"/>
        <v>Low  Fat</v>
      </c>
      <c r="P1957">
        <f t="shared" si="153"/>
        <v>12</v>
      </c>
      <c r="Q1957">
        <f t="shared" ca="1" si="154"/>
        <v>24</v>
      </c>
      <c r="R1957" t="str">
        <f>IFERROR(VLOOKUP(J1957,#REF!, 2,0),"Unknown")</f>
        <v>Unknown</v>
      </c>
    </row>
    <row r="1958" spans="1:18" ht="12.5" x14ac:dyDescent="0.25">
      <c r="A1958" s="1" t="s">
        <v>432</v>
      </c>
      <c r="B1958" s="1">
        <v>15.5</v>
      </c>
      <c r="C1958" s="1" t="s">
        <v>20</v>
      </c>
      <c r="D1958" s="7">
        <v>0.15717236000000001</v>
      </c>
      <c r="E1958" s="1" t="s">
        <v>38</v>
      </c>
      <c r="F1958" s="4">
        <v>149.14179999999999</v>
      </c>
      <c r="G1958" s="1" t="s">
        <v>15</v>
      </c>
      <c r="H1958" s="1">
        <v>1999</v>
      </c>
      <c r="I1958" s="1" t="s">
        <v>16</v>
      </c>
      <c r="J1958" s="1" t="s">
        <v>17</v>
      </c>
      <c r="K1958" s="1" t="s">
        <v>18</v>
      </c>
      <c r="L1958" s="4">
        <v>588.56719999999996</v>
      </c>
      <c r="M1958">
        <f t="shared" si="150"/>
        <v>15.5</v>
      </c>
      <c r="N1958" t="str">
        <f t="shared" si="151"/>
        <v>Medium</v>
      </c>
      <c r="O1958" t="str">
        <f t="shared" si="152"/>
        <v>Regular</v>
      </c>
      <c r="P1958">
        <f t="shared" si="153"/>
        <v>4</v>
      </c>
      <c r="Q1958">
        <f t="shared" ca="1" si="154"/>
        <v>27</v>
      </c>
      <c r="R1958" t="str">
        <f>IFERROR(VLOOKUP(J1958,#REF!, 2,0),"Unknown")</f>
        <v>Unknown</v>
      </c>
    </row>
    <row r="1959" spans="1:18" ht="12.5" x14ac:dyDescent="0.25">
      <c r="A1959" s="1" t="s">
        <v>432</v>
      </c>
      <c r="B1959" s="1">
        <v>15.5</v>
      </c>
      <c r="C1959" s="1" t="s">
        <v>20</v>
      </c>
      <c r="D1959" s="7">
        <v>0.157246634</v>
      </c>
      <c r="E1959" s="1" t="s">
        <v>38</v>
      </c>
      <c r="F1959" s="4">
        <v>145.64179999999999</v>
      </c>
      <c r="G1959" s="1" t="s">
        <v>44</v>
      </c>
      <c r="H1959" s="1">
        <v>2002</v>
      </c>
      <c r="J1959" s="1" t="s">
        <v>45</v>
      </c>
      <c r="K1959" s="1" t="s">
        <v>18</v>
      </c>
      <c r="L1959" s="4">
        <v>2207.127</v>
      </c>
      <c r="M1959">
        <f t="shared" si="150"/>
        <v>15.5</v>
      </c>
      <c r="N1959" t="str">
        <f t="shared" si="151"/>
        <v>Small</v>
      </c>
      <c r="O1959" t="str">
        <f t="shared" si="152"/>
        <v>Regular</v>
      </c>
      <c r="P1959">
        <f t="shared" si="153"/>
        <v>15</v>
      </c>
      <c r="Q1959">
        <f t="shared" ca="1" si="154"/>
        <v>24</v>
      </c>
      <c r="R1959" t="str">
        <f>IFERROR(VLOOKUP(J1959,#REF!, 2,0),"Unknown")</f>
        <v>Unknown</v>
      </c>
    </row>
    <row r="1960" spans="1:18" ht="12.5" x14ac:dyDescent="0.25">
      <c r="A1960" s="1" t="s">
        <v>432</v>
      </c>
      <c r="B1960" s="1">
        <v>15.5</v>
      </c>
      <c r="C1960" s="1" t="s">
        <v>20</v>
      </c>
      <c r="D1960" s="7">
        <v>0</v>
      </c>
      <c r="E1960" s="1" t="s">
        <v>38</v>
      </c>
      <c r="F1960" s="4">
        <v>147.24180000000001</v>
      </c>
      <c r="G1960" s="1" t="s">
        <v>22</v>
      </c>
      <c r="H1960" s="1">
        <v>2009</v>
      </c>
      <c r="I1960" s="1" t="s">
        <v>16</v>
      </c>
      <c r="J1960" s="1" t="s">
        <v>23</v>
      </c>
      <c r="K1960" s="1" t="s">
        <v>24</v>
      </c>
      <c r="L1960" s="4">
        <v>1324.2762</v>
      </c>
      <c r="M1960">
        <f t="shared" si="150"/>
        <v>15.5</v>
      </c>
      <c r="N1960" t="str">
        <f t="shared" si="151"/>
        <v>Medium</v>
      </c>
      <c r="O1960" t="str">
        <f t="shared" si="152"/>
        <v>Regular</v>
      </c>
      <c r="P1960">
        <f t="shared" si="153"/>
        <v>9</v>
      </c>
      <c r="Q1960">
        <f t="shared" ca="1" si="154"/>
        <v>17</v>
      </c>
      <c r="R1960" t="str">
        <f>IFERROR(VLOOKUP(J1960,#REF!, 2,0),"Unknown")</f>
        <v>Unknown</v>
      </c>
    </row>
    <row r="1961" spans="1:18" ht="12.5" x14ac:dyDescent="0.25">
      <c r="A1961" s="1" t="s">
        <v>432</v>
      </c>
      <c r="B1961" s="1">
        <v>15.5</v>
      </c>
      <c r="C1961" s="1" t="s">
        <v>129</v>
      </c>
      <c r="D1961" s="7">
        <v>0.15679778699999999</v>
      </c>
      <c r="E1961" s="1" t="s">
        <v>38</v>
      </c>
      <c r="F1961" s="4">
        <v>148.64179999999999</v>
      </c>
      <c r="G1961" s="1" t="s">
        <v>33</v>
      </c>
      <c r="H1961" s="1">
        <v>1987</v>
      </c>
      <c r="I1961" s="1" t="s">
        <v>34</v>
      </c>
      <c r="J1961" s="1" t="s">
        <v>23</v>
      </c>
      <c r="K1961" s="1" t="s">
        <v>18</v>
      </c>
      <c r="L1961" s="4">
        <v>3972.8285999999998</v>
      </c>
      <c r="M1961">
        <f t="shared" si="150"/>
        <v>15.5</v>
      </c>
      <c r="N1961" t="str">
        <f t="shared" si="151"/>
        <v>High</v>
      </c>
      <c r="O1961" t="str">
        <f t="shared" si="152"/>
        <v>Regular</v>
      </c>
      <c r="P1961">
        <f t="shared" si="153"/>
        <v>27</v>
      </c>
      <c r="Q1961">
        <f t="shared" ca="1" si="154"/>
        <v>39</v>
      </c>
      <c r="R1961" t="str">
        <f>IFERROR(VLOOKUP(J1961,#REF!, 2,0),"Unknown")</f>
        <v>Unknown</v>
      </c>
    </row>
    <row r="1962" spans="1:18" ht="12.5" x14ac:dyDescent="0.25">
      <c r="A1962" s="1" t="s">
        <v>421</v>
      </c>
      <c r="B1962" s="1">
        <v>10.195</v>
      </c>
      <c r="C1962" s="1" t="s">
        <v>20</v>
      </c>
      <c r="D1962" s="7">
        <v>1.7627888000000001E-2</v>
      </c>
      <c r="E1962" s="1" t="s">
        <v>119</v>
      </c>
      <c r="F1962" s="4">
        <v>239.65379999999999</v>
      </c>
      <c r="G1962" s="1" t="s">
        <v>62</v>
      </c>
      <c r="H1962" s="1">
        <v>2004</v>
      </c>
      <c r="I1962" s="1" t="s">
        <v>51</v>
      </c>
      <c r="J1962" s="1" t="s">
        <v>45</v>
      </c>
      <c r="K1962" s="1" t="s">
        <v>18</v>
      </c>
      <c r="L1962" s="4">
        <v>2403.538</v>
      </c>
      <c r="M1962">
        <f t="shared" si="150"/>
        <v>10.195</v>
      </c>
      <c r="N1962" t="str">
        <f t="shared" si="151"/>
        <v>Small</v>
      </c>
      <c r="O1962" t="str">
        <f t="shared" si="152"/>
        <v>Regular</v>
      </c>
      <c r="P1962">
        <f t="shared" si="153"/>
        <v>10</v>
      </c>
      <c r="Q1962">
        <f t="shared" ca="1" si="154"/>
        <v>22</v>
      </c>
      <c r="R1962" t="str">
        <f>IFERROR(VLOOKUP(J1962,#REF!, 2,0),"Unknown")</f>
        <v>Unknown</v>
      </c>
    </row>
    <row r="1963" spans="1:18" ht="12.5" x14ac:dyDescent="0.25">
      <c r="A1963" s="1" t="s">
        <v>421</v>
      </c>
      <c r="B1963" s="1">
        <v>10.195</v>
      </c>
      <c r="C1963" s="1" t="s">
        <v>20</v>
      </c>
      <c r="D1963" s="7">
        <v>1.7730950999999998E-2</v>
      </c>
      <c r="E1963" s="1" t="s">
        <v>119</v>
      </c>
      <c r="F1963" s="4">
        <v>239.85380000000001</v>
      </c>
      <c r="G1963" s="1" t="s">
        <v>47</v>
      </c>
      <c r="H1963" s="1">
        <v>2007</v>
      </c>
      <c r="J1963" s="1" t="s">
        <v>45</v>
      </c>
      <c r="K1963" s="1" t="s">
        <v>18</v>
      </c>
      <c r="L1963" s="4">
        <v>4086.0146</v>
      </c>
      <c r="M1963">
        <f t="shared" si="150"/>
        <v>10.195</v>
      </c>
      <c r="N1963" t="str">
        <f t="shared" si="151"/>
        <v>Small</v>
      </c>
      <c r="O1963" t="str">
        <f t="shared" si="152"/>
        <v>Regular</v>
      </c>
      <c r="P1963">
        <f t="shared" si="153"/>
        <v>17</v>
      </c>
      <c r="Q1963">
        <f t="shared" ca="1" si="154"/>
        <v>19</v>
      </c>
      <c r="R1963" t="str">
        <f>IFERROR(VLOOKUP(J1963,#REF!, 2,0),"Unknown")</f>
        <v>Unknown</v>
      </c>
    </row>
    <row r="1964" spans="1:18" ht="12.5" x14ac:dyDescent="0.25">
      <c r="A1964" s="1" t="s">
        <v>421</v>
      </c>
      <c r="B1964" s="1">
        <v>10.195</v>
      </c>
      <c r="C1964" s="1" t="s">
        <v>129</v>
      </c>
      <c r="D1964" s="7">
        <v>1.7703044000000001E-2</v>
      </c>
      <c r="E1964" s="1" t="s">
        <v>119</v>
      </c>
      <c r="F1964" s="4">
        <v>239.4538</v>
      </c>
      <c r="G1964" s="1" t="s">
        <v>22</v>
      </c>
      <c r="H1964" s="1">
        <v>2009</v>
      </c>
      <c r="I1964" s="1" t="s">
        <v>16</v>
      </c>
      <c r="J1964" s="1" t="s">
        <v>23</v>
      </c>
      <c r="K1964" s="1" t="s">
        <v>24</v>
      </c>
      <c r="L1964" s="4">
        <v>3605.3069999999998</v>
      </c>
      <c r="M1964">
        <f t="shared" si="150"/>
        <v>10.195</v>
      </c>
      <c r="N1964" t="str">
        <f t="shared" si="151"/>
        <v>Medium</v>
      </c>
      <c r="O1964" t="str">
        <f t="shared" si="152"/>
        <v>Regular</v>
      </c>
      <c r="P1964">
        <f t="shared" si="153"/>
        <v>15</v>
      </c>
      <c r="Q1964">
        <f t="shared" ca="1" si="154"/>
        <v>17</v>
      </c>
      <c r="R1964" t="str">
        <f>IFERROR(VLOOKUP(J1964,#REF!, 2,0),"Unknown")</f>
        <v>Unknown</v>
      </c>
    </row>
    <row r="1965" spans="1:18" ht="12.5" x14ac:dyDescent="0.25">
      <c r="A1965" s="1" t="s">
        <v>421</v>
      </c>
      <c r="B1965" s="1">
        <v>10.195</v>
      </c>
      <c r="C1965" s="1" t="s">
        <v>20</v>
      </c>
      <c r="D1965" s="7">
        <v>1.7666978E-2</v>
      </c>
      <c r="E1965" s="1" t="s">
        <v>119</v>
      </c>
      <c r="F1965" s="4">
        <v>239.4538</v>
      </c>
      <c r="G1965" s="1" t="s">
        <v>44</v>
      </c>
      <c r="H1965" s="1">
        <v>2002</v>
      </c>
      <c r="J1965" s="1" t="s">
        <v>45</v>
      </c>
      <c r="K1965" s="1" t="s">
        <v>18</v>
      </c>
      <c r="L1965" s="4">
        <v>4566.7222000000002</v>
      </c>
      <c r="M1965">
        <f t="shared" si="150"/>
        <v>10.195</v>
      </c>
      <c r="N1965" t="str">
        <f t="shared" si="151"/>
        <v>Small</v>
      </c>
      <c r="O1965" t="str">
        <f t="shared" si="152"/>
        <v>Regular</v>
      </c>
      <c r="P1965">
        <f t="shared" si="153"/>
        <v>19</v>
      </c>
      <c r="Q1965">
        <f t="shared" ca="1" si="154"/>
        <v>24</v>
      </c>
      <c r="R1965" t="str">
        <f>IFERROR(VLOOKUP(J1965,#REF!, 2,0),"Unknown")</f>
        <v>Unknown</v>
      </c>
    </row>
    <row r="1966" spans="1:18" ht="12.5" x14ac:dyDescent="0.25">
      <c r="A1966" s="1" t="s">
        <v>421</v>
      </c>
      <c r="B1966" s="1">
        <v>10.195</v>
      </c>
      <c r="C1966" s="1" t="s">
        <v>20</v>
      </c>
      <c r="D1966" s="7">
        <v>1.7658633999999999E-2</v>
      </c>
      <c r="E1966" s="1" t="s">
        <v>119</v>
      </c>
      <c r="F1966" s="4">
        <v>240.15379999999999</v>
      </c>
      <c r="G1966" s="1" t="s">
        <v>15</v>
      </c>
      <c r="H1966" s="1">
        <v>1999</v>
      </c>
      <c r="I1966" s="1" t="s">
        <v>16</v>
      </c>
      <c r="J1966" s="1" t="s">
        <v>17</v>
      </c>
      <c r="K1966" s="1" t="s">
        <v>18</v>
      </c>
      <c r="L1966" s="4">
        <v>1442.1228000000001</v>
      </c>
      <c r="M1966">
        <f t="shared" si="150"/>
        <v>10.195</v>
      </c>
      <c r="N1966" t="str">
        <f t="shared" si="151"/>
        <v>Medium</v>
      </c>
      <c r="O1966" t="str">
        <f t="shared" si="152"/>
        <v>Regular</v>
      </c>
      <c r="P1966">
        <f t="shared" si="153"/>
        <v>6</v>
      </c>
      <c r="Q1966">
        <f t="shared" ca="1" si="154"/>
        <v>27</v>
      </c>
      <c r="R1966" t="str">
        <f>IFERROR(VLOOKUP(J1966,#REF!, 2,0),"Unknown")</f>
        <v>Unknown</v>
      </c>
    </row>
    <row r="1967" spans="1:18" ht="12.5" x14ac:dyDescent="0.25">
      <c r="A1967" s="1" t="s">
        <v>1058</v>
      </c>
      <c r="B1967" s="1">
        <v>8.2349999999999994</v>
      </c>
      <c r="C1967" s="1" t="s">
        <v>13</v>
      </c>
      <c r="D1967" s="7">
        <v>8.2595020000000005E-2</v>
      </c>
      <c r="E1967" s="1" t="s">
        <v>36</v>
      </c>
      <c r="F1967" s="4">
        <v>149.10759999999999</v>
      </c>
      <c r="G1967" s="1" t="s">
        <v>44</v>
      </c>
      <c r="H1967" s="1">
        <v>2002</v>
      </c>
      <c r="J1967" s="1" t="s">
        <v>45</v>
      </c>
      <c r="K1967" s="1" t="s">
        <v>18</v>
      </c>
      <c r="L1967" s="4">
        <v>1182.4608000000001</v>
      </c>
      <c r="M1967">
        <f t="shared" si="150"/>
        <v>8.2349999999999994</v>
      </c>
      <c r="N1967" t="str">
        <f t="shared" si="151"/>
        <v>Small</v>
      </c>
      <c r="O1967" t="str">
        <f t="shared" si="152"/>
        <v>Low  Fat</v>
      </c>
      <c r="P1967">
        <f t="shared" si="153"/>
        <v>8</v>
      </c>
      <c r="Q1967">
        <f t="shared" ca="1" si="154"/>
        <v>24</v>
      </c>
      <c r="R1967" t="str">
        <f>IFERROR(VLOOKUP(J1967,#REF!, 2,0),"Unknown")</f>
        <v>Unknown</v>
      </c>
    </row>
    <row r="1968" spans="1:18" ht="12.5" x14ac:dyDescent="0.25">
      <c r="A1968" s="1" t="s">
        <v>1058</v>
      </c>
      <c r="C1968" s="1" t="s">
        <v>13</v>
      </c>
      <c r="D1968" s="7">
        <v>8.2028693999999999E-2</v>
      </c>
      <c r="E1968" s="1" t="s">
        <v>36</v>
      </c>
      <c r="F1968" s="4">
        <v>148.60759999999999</v>
      </c>
      <c r="G1968" s="1" t="s">
        <v>40</v>
      </c>
      <c r="H1968" s="1">
        <v>1985</v>
      </c>
      <c r="I1968" s="1" t="s">
        <v>16</v>
      </c>
      <c r="J1968" s="1" t="s">
        <v>23</v>
      </c>
      <c r="K1968" s="1" t="s">
        <v>41</v>
      </c>
      <c r="L1968" s="4">
        <v>3990.8051999999998</v>
      </c>
      <c r="M1968">
        <f t="shared" si="150"/>
        <v>12.857645184136201</v>
      </c>
      <c r="N1968" t="str">
        <f t="shared" si="151"/>
        <v>Medium</v>
      </c>
      <c r="O1968" t="str">
        <f t="shared" si="152"/>
        <v>Low  Fat</v>
      </c>
      <c r="P1968">
        <f t="shared" si="153"/>
        <v>27</v>
      </c>
      <c r="Q1968">
        <f t="shared" ca="1" si="154"/>
        <v>41</v>
      </c>
      <c r="R1968" t="str">
        <f>IFERROR(VLOOKUP(J1968,#REF!, 2,0),"Unknown")</f>
        <v>Unknown</v>
      </c>
    </row>
    <row r="1969" spans="1:18" ht="12.5" x14ac:dyDescent="0.25">
      <c r="A1969" s="1" t="s">
        <v>1058</v>
      </c>
      <c r="B1969" s="1">
        <v>8.2349999999999994</v>
      </c>
      <c r="C1969" s="1" t="s">
        <v>13</v>
      </c>
      <c r="D1969" s="7">
        <v>8.2763630000000005E-2</v>
      </c>
      <c r="E1969" s="1" t="s">
        <v>36</v>
      </c>
      <c r="F1969" s="4">
        <v>146.5076</v>
      </c>
      <c r="G1969" s="1" t="s">
        <v>22</v>
      </c>
      <c r="H1969" s="1">
        <v>2009</v>
      </c>
      <c r="I1969" s="1" t="s">
        <v>16</v>
      </c>
      <c r="J1969" s="1" t="s">
        <v>23</v>
      </c>
      <c r="K1969" s="1" t="s">
        <v>24</v>
      </c>
      <c r="L1969" s="4">
        <v>1625.8835999999999</v>
      </c>
      <c r="M1969">
        <f t="shared" si="150"/>
        <v>8.2349999999999994</v>
      </c>
      <c r="N1969" t="str">
        <f t="shared" si="151"/>
        <v>Medium</v>
      </c>
      <c r="O1969" t="str">
        <f t="shared" si="152"/>
        <v>Low  Fat</v>
      </c>
      <c r="P1969">
        <f t="shared" si="153"/>
        <v>11</v>
      </c>
      <c r="Q1969">
        <f t="shared" ca="1" si="154"/>
        <v>17</v>
      </c>
      <c r="R1969" t="str">
        <f>IFERROR(VLOOKUP(J1969,#REF!, 2,0),"Unknown")</f>
        <v>Unknown</v>
      </c>
    </row>
    <row r="1970" spans="1:18" ht="12.5" x14ac:dyDescent="0.25">
      <c r="A1970" s="1" t="s">
        <v>1058</v>
      </c>
      <c r="B1970" s="1">
        <v>8.2349999999999994</v>
      </c>
      <c r="C1970" s="1" t="s">
        <v>13</v>
      </c>
      <c r="D1970" s="7">
        <v>8.2894099999999998E-2</v>
      </c>
      <c r="E1970" s="1" t="s">
        <v>36</v>
      </c>
      <c r="F1970" s="4">
        <v>149.30760000000001</v>
      </c>
      <c r="G1970" s="1" t="s">
        <v>47</v>
      </c>
      <c r="H1970" s="1">
        <v>2007</v>
      </c>
      <c r="J1970" s="1" t="s">
        <v>45</v>
      </c>
      <c r="K1970" s="1" t="s">
        <v>18</v>
      </c>
      <c r="L1970" s="4">
        <v>1921.4988000000001</v>
      </c>
      <c r="M1970">
        <f t="shared" si="150"/>
        <v>8.2349999999999994</v>
      </c>
      <c r="N1970" t="str">
        <f t="shared" si="151"/>
        <v>Small</v>
      </c>
      <c r="O1970" t="str">
        <f t="shared" si="152"/>
        <v>Low  Fat</v>
      </c>
      <c r="P1970">
        <f t="shared" si="153"/>
        <v>13</v>
      </c>
      <c r="Q1970">
        <f t="shared" ca="1" si="154"/>
        <v>19</v>
      </c>
      <c r="R1970" t="str">
        <f>IFERROR(VLOOKUP(J1970,#REF!, 2,0),"Unknown")</f>
        <v>Unknown</v>
      </c>
    </row>
    <row r="1971" spans="1:18" ht="12.5" x14ac:dyDescent="0.25">
      <c r="A1971" s="1" t="s">
        <v>1058</v>
      </c>
      <c r="B1971" s="1">
        <v>8.2349999999999994</v>
      </c>
      <c r="C1971" s="1" t="s">
        <v>13</v>
      </c>
      <c r="D1971" s="7">
        <v>8.2427853999999995E-2</v>
      </c>
      <c r="E1971" s="1" t="s">
        <v>36</v>
      </c>
      <c r="F1971" s="4">
        <v>149.30760000000001</v>
      </c>
      <c r="G1971" s="1" t="s">
        <v>50</v>
      </c>
      <c r="H1971" s="1">
        <v>1997</v>
      </c>
      <c r="I1971" s="1" t="s">
        <v>51</v>
      </c>
      <c r="J1971" s="1" t="s">
        <v>17</v>
      </c>
      <c r="K1971" s="1" t="s">
        <v>18</v>
      </c>
      <c r="L1971" s="4">
        <v>2808.3444</v>
      </c>
      <c r="M1971">
        <f t="shared" si="150"/>
        <v>8.2349999999999994</v>
      </c>
      <c r="N1971" t="str">
        <f t="shared" si="151"/>
        <v>Small</v>
      </c>
      <c r="O1971" t="str">
        <f t="shared" si="152"/>
        <v>Low  Fat</v>
      </c>
      <c r="P1971">
        <f t="shared" si="153"/>
        <v>19</v>
      </c>
      <c r="Q1971">
        <f t="shared" ca="1" si="154"/>
        <v>29</v>
      </c>
      <c r="R1971" t="str">
        <f>IFERROR(VLOOKUP(J1971,#REF!, 2,0),"Unknown")</f>
        <v>Unknown</v>
      </c>
    </row>
    <row r="1972" spans="1:18" ht="12.5" x14ac:dyDescent="0.25">
      <c r="A1972" s="1" t="s">
        <v>1058</v>
      </c>
      <c r="B1972" s="1">
        <v>8.2349999999999994</v>
      </c>
      <c r="C1972" s="1" t="s">
        <v>13</v>
      </c>
      <c r="D1972" s="7">
        <v>8.2359260000000004E-2</v>
      </c>
      <c r="E1972" s="1" t="s">
        <v>36</v>
      </c>
      <c r="F1972" s="4">
        <v>147.60759999999999</v>
      </c>
      <c r="G1972" s="1" t="s">
        <v>33</v>
      </c>
      <c r="H1972" s="1">
        <v>1987</v>
      </c>
      <c r="I1972" s="1" t="s">
        <v>34</v>
      </c>
      <c r="J1972" s="1" t="s">
        <v>23</v>
      </c>
      <c r="K1972" s="1" t="s">
        <v>18</v>
      </c>
      <c r="L1972" s="4">
        <v>3103.9596000000001</v>
      </c>
      <c r="M1972">
        <f t="shared" si="150"/>
        <v>8.2349999999999994</v>
      </c>
      <c r="N1972" t="str">
        <f t="shared" si="151"/>
        <v>High</v>
      </c>
      <c r="O1972" t="str">
        <f t="shared" si="152"/>
        <v>Low  Fat</v>
      </c>
      <c r="P1972">
        <f t="shared" si="153"/>
        <v>21</v>
      </c>
      <c r="Q1972">
        <f t="shared" ca="1" si="154"/>
        <v>39</v>
      </c>
      <c r="R1972" t="str">
        <f>IFERROR(VLOOKUP(J1972,#REF!, 2,0),"Unknown")</f>
        <v>Unknown</v>
      </c>
    </row>
    <row r="1973" spans="1:18" ht="12.5" x14ac:dyDescent="0.25">
      <c r="A1973" s="1" t="s">
        <v>265</v>
      </c>
      <c r="B1973" s="1">
        <v>7.55</v>
      </c>
      <c r="C1973" s="1" t="s">
        <v>13</v>
      </c>
      <c r="D1973" s="7">
        <v>2.7164679000000001E-2</v>
      </c>
      <c r="E1973" s="1" t="s">
        <v>75</v>
      </c>
      <c r="F1973" s="4">
        <v>152.334</v>
      </c>
      <c r="G1973" s="1" t="s">
        <v>62</v>
      </c>
      <c r="H1973" s="1">
        <v>2004</v>
      </c>
      <c r="I1973" s="1" t="s">
        <v>51</v>
      </c>
      <c r="J1973" s="1" t="s">
        <v>45</v>
      </c>
      <c r="K1973" s="1" t="s">
        <v>18</v>
      </c>
      <c r="L1973" s="4">
        <v>2603.2779999999998</v>
      </c>
      <c r="M1973">
        <f t="shared" si="150"/>
        <v>7.55</v>
      </c>
      <c r="N1973" t="str">
        <f t="shared" si="151"/>
        <v>Small</v>
      </c>
      <c r="O1973" t="str">
        <f t="shared" si="152"/>
        <v>Low  Fat</v>
      </c>
      <c r="P1973">
        <f t="shared" si="153"/>
        <v>17</v>
      </c>
      <c r="Q1973">
        <f t="shared" ca="1" si="154"/>
        <v>22</v>
      </c>
      <c r="R1973" t="str">
        <f>IFERROR(VLOOKUP(J1973,#REF!, 2,0),"Unknown")</f>
        <v>Unknown</v>
      </c>
    </row>
    <row r="1974" spans="1:18" ht="12.5" x14ac:dyDescent="0.25">
      <c r="A1974" s="1" t="s">
        <v>265</v>
      </c>
      <c r="B1974" s="1">
        <v>7.55</v>
      </c>
      <c r="C1974" s="1" t="s">
        <v>13</v>
      </c>
      <c r="D1974" s="7">
        <v>2.7212058000000001E-2</v>
      </c>
      <c r="E1974" s="1" t="s">
        <v>75</v>
      </c>
      <c r="F1974" s="4">
        <v>152.73400000000001</v>
      </c>
      <c r="G1974" s="1" t="s">
        <v>15</v>
      </c>
      <c r="H1974" s="1">
        <v>1999</v>
      </c>
      <c r="I1974" s="1" t="s">
        <v>16</v>
      </c>
      <c r="J1974" s="1" t="s">
        <v>17</v>
      </c>
      <c r="K1974" s="1" t="s">
        <v>18</v>
      </c>
      <c r="L1974" s="4">
        <v>2756.4119999999998</v>
      </c>
      <c r="M1974">
        <f t="shared" si="150"/>
        <v>7.55</v>
      </c>
      <c r="N1974" t="str">
        <f t="shared" si="151"/>
        <v>Medium</v>
      </c>
      <c r="O1974" t="str">
        <f t="shared" si="152"/>
        <v>Low  Fat</v>
      </c>
      <c r="P1974">
        <f t="shared" si="153"/>
        <v>18</v>
      </c>
      <c r="Q1974">
        <f t="shared" ca="1" si="154"/>
        <v>27</v>
      </c>
      <c r="R1974" t="str">
        <f>IFERROR(VLOOKUP(J1974,#REF!, 2,0),"Unknown")</f>
        <v>Unknown</v>
      </c>
    </row>
    <row r="1975" spans="1:18" ht="12.5" x14ac:dyDescent="0.25">
      <c r="A1975" s="1" t="s">
        <v>265</v>
      </c>
      <c r="B1975" s="1">
        <v>7.55</v>
      </c>
      <c r="C1975" s="1" t="s">
        <v>13</v>
      </c>
      <c r="D1975" s="7">
        <v>2.7323500000000001E-2</v>
      </c>
      <c r="E1975" s="1" t="s">
        <v>75</v>
      </c>
      <c r="F1975" s="4">
        <v>151.934</v>
      </c>
      <c r="G1975" s="1" t="s">
        <v>47</v>
      </c>
      <c r="H1975" s="1">
        <v>2007</v>
      </c>
      <c r="J1975" s="1" t="s">
        <v>45</v>
      </c>
      <c r="K1975" s="1" t="s">
        <v>18</v>
      </c>
      <c r="L1975" s="4">
        <v>1837.6079999999999</v>
      </c>
      <c r="M1975">
        <f t="shared" si="150"/>
        <v>7.55</v>
      </c>
      <c r="N1975" t="str">
        <f t="shared" si="151"/>
        <v>Small</v>
      </c>
      <c r="O1975" t="str">
        <f t="shared" si="152"/>
        <v>Low  Fat</v>
      </c>
      <c r="P1975">
        <f t="shared" si="153"/>
        <v>12</v>
      </c>
      <c r="Q1975">
        <f t="shared" ca="1" si="154"/>
        <v>19</v>
      </c>
      <c r="R1975" t="str">
        <f>IFERROR(VLOOKUP(J1975,#REF!, 2,0),"Unknown")</f>
        <v>Unknown</v>
      </c>
    </row>
    <row r="1976" spans="1:18" ht="12.5" x14ac:dyDescent="0.25">
      <c r="A1976" s="1" t="s">
        <v>265</v>
      </c>
      <c r="B1976" s="1">
        <v>7.55</v>
      </c>
      <c r="C1976" s="1" t="s">
        <v>13</v>
      </c>
      <c r="D1976" s="7">
        <v>2.7224917000000001E-2</v>
      </c>
      <c r="E1976" s="1" t="s">
        <v>75</v>
      </c>
      <c r="F1976" s="4">
        <v>152.934</v>
      </c>
      <c r="G1976" s="1" t="s">
        <v>44</v>
      </c>
      <c r="H1976" s="1">
        <v>2002</v>
      </c>
      <c r="J1976" s="1" t="s">
        <v>45</v>
      </c>
      <c r="K1976" s="1" t="s">
        <v>18</v>
      </c>
      <c r="L1976" s="4">
        <v>2450.1439999999998</v>
      </c>
      <c r="M1976">
        <f t="shared" si="150"/>
        <v>7.55</v>
      </c>
      <c r="N1976" t="str">
        <f t="shared" si="151"/>
        <v>Small</v>
      </c>
      <c r="O1976" t="str">
        <f t="shared" si="152"/>
        <v>Low  Fat</v>
      </c>
      <c r="P1976">
        <f t="shared" si="153"/>
        <v>16</v>
      </c>
      <c r="Q1976">
        <f t="shared" ca="1" si="154"/>
        <v>24</v>
      </c>
      <c r="R1976" t="str">
        <f>IFERROR(VLOOKUP(J1976,#REF!, 2,0),"Unknown")</f>
        <v>Unknown</v>
      </c>
    </row>
    <row r="1977" spans="1:18" ht="12.5" x14ac:dyDescent="0.25">
      <c r="A1977" s="1" t="s">
        <v>981</v>
      </c>
      <c r="B1977" s="1">
        <v>7.3</v>
      </c>
      <c r="C1977" s="1" t="s">
        <v>13</v>
      </c>
      <c r="D1977" s="7">
        <v>8.6266285999999998E-2</v>
      </c>
      <c r="E1977" s="1" t="s">
        <v>43</v>
      </c>
      <c r="F1977" s="4">
        <v>147.20760000000001</v>
      </c>
      <c r="G1977" s="1" t="s">
        <v>15</v>
      </c>
      <c r="H1977" s="1">
        <v>1999</v>
      </c>
      <c r="I1977" s="1" t="s">
        <v>16</v>
      </c>
      <c r="J1977" s="1" t="s">
        <v>17</v>
      </c>
      <c r="K1977" s="1" t="s">
        <v>18</v>
      </c>
      <c r="L1977" s="4">
        <v>1921.4988000000001</v>
      </c>
      <c r="M1977">
        <f t="shared" si="150"/>
        <v>7.3</v>
      </c>
      <c r="N1977" t="str">
        <f t="shared" si="151"/>
        <v>Medium</v>
      </c>
      <c r="O1977" t="str">
        <f t="shared" si="152"/>
        <v>Low  Fat</v>
      </c>
      <c r="P1977">
        <f t="shared" si="153"/>
        <v>13</v>
      </c>
      <c r="Q1977">
        <f t="shared" ca="1" si="154"/>
        <v>27</v>
      </c>
      <c r="R1977" t="str">
        <f>IFERROR(VLOOKUP(J1977,#REF!, 2,0),"Unknown")</f>
        <v>Unknown</v>
      </c>
    </row>
    <row r="1978" spans="1:18" ht="12.5" x14ac:dyDescent="0.25">
      <c r="A1978" s="1" t="s">
        <v>981</v>
      </c>
      <c r="C1978" s="1" t="s">
        <v>13</v>
      </c>
      <c r="D1978" s="7">
        <v>8.5715272999999995E-2</v>
      </c>
      <c r="E1978" s="1" t="s">
        <v>43</v>
      </c>
      <c r="F1978" s="4">
        <v>146.60759999999999</v>
      </c>
      <c r="G1978" s="1" t="s">
        <v>40</v>
      </c>
      <c r="H1978" s="1">
        <v>1985</v>
      </c>
      <c r="I1978" s="1" t="s">
        <v>16</v>
      </c>
      <c r="J1978" s="1" t="s">
        <v>23</v>
      </c>
      <c r="K1978" s="1" t="s">
        <v>41</v>
      </c>
      <c r="L1978" s="4">
        <v>1773.6912</v>
      </c>
      <c r="M1978">
        <f t="shared" si="150"/>
        <v>12.857645184136201</v>
      </c>
      <c r="N1978" t="str">
        <f t="shared" si="151"/>
        <v>Medium</v>
      </c>
      <c r="O1978" t="str">
        <f t="shared" si="152"/>
        <v>Low  Fat</v>
      </c>
      <c r="P1978">
        <f t="shared" si="153"/>
        <v>12</v>
      </c>
      <c r="Q1978">
        <f t="shared" ca="1" si="154"/>
        <v>41</v>
      </c>
      <c r="R1978" t="str">
        <f>IFERROR(VLOOKUP(J1978,#REF!, 2,0),"Unknown")</f>
        <v>Unknown</v>
      </c>
    </row>
    <row r="1979" spans="1:18" ht="12.5" x14ac:dyDescent="0.25">
      <c r="A1979" s="1" t="s">
        <v>981</v>
      </c>
      <c r="B1979" s="1">
        <v>7.3</v>
      </c>
      <c r="C1979" s="1" t="s">
        <v>13</v>
      </c>
      <c r="D1979" s="7">
        <v>0.144167934</v>
      </c>
      <c r="E1979" s="1" t="s">
        <v>43</v>
      </c>
      <c r="F1979" s="4">
        <v>146.30760000000001</v>
      </c>
      <c r="G1979" s="1" t="s">
        <v>29</v>
      </c>
      <c r="H1979" s="1">
        <v>1998</v>
      </c>
      <c r="J1979" s="1" t="s">
        <v>23</v>
      </c>
      <c r="K1979" s="1" t="s">
        <v>30</v>
      </c>
      <c r="L1979" s="4">
        <v>886.84559999999999</v>
      </c>
      <c r="M1979">
        <f t="shared" si="150"/>
        <v>7.3</v>
      </c>
      <c r="N1979" t="str">
        <f t="shared" si="151"/>
        <v>Small</v>
      </c>
      <c r="O1979" t="str">
        <f t="shared" si="152"/>
        <v>Low  Fat</v>
      </c>
      <c r="P1979">
        <f t="shared" si="153"/>
        <v>6</v>
      </c>
      <c r="Q1979">
        <f t="shared" ca="1" si="154"/>
        <v>28</v>
      </c>
      <c r="R1979" t="str">
        <f>IFERROR(VLOOKUP(J1979,#REF!, 2,0),"Unknown")</f>
        <v>Unknown</v>
      </c>
    </row>
    <row r="1980" spans="1:18" ht="12.5" x14ac:dyDescent="0.25">
      <c r="A1980" s="1" t="s">
        <v>981</v>
      </c>
      <c r="B1980" s="1">
        <v>7.3</v>
      </c>
      <c r="C1980" s="1" t="s">
        <v>13</v>
      </c>
      <c r="D1980" s="7">
        <v>8.6060695000000006E-2</v>
      </c>
      <c r="E1980" s="1" t="s">
        <v>43</v>
      </c>
      <c r="F1980" s="4">
        <v>149.80760000000001</v>
      </c>
      <c r="G1980" s="1" t="s">
        <v>33</v>
      </c>
      <c r="H1980" s="1">
        <v>1987</v>
      </c>
      <c r="I1980" s="1" t="s">
        <v>34</v>
      </c>
      <c r="J1980" s="1" t="s">
        <v>23</v>
      </c>
      <c r="K1980" s="1" t="s">
        <v>18</v>
      </c>
      <c r="L1980" s="4">
        <v>2808.3444</v>
      </c>
      <c r="M1980">
        <f t="shared" si="150"/>
        <v>7.3</v>
      </c>
      <c r="N1980" t="str">
        <f t="shared" si="151"/>
        <v>High</v>
      </c>
      <c r="O1980" t="str">
        <f t="shared" si="152"/>
        <v>Low  Fat</v>
      </c>
      <c r="P1980">
        <f t="shared" si="153"/>
        <v>19</v>
      </c>
      <c r="Q1980">
        <f t="shared" ca="1" si="154"/>
        <v>39</v>
      </c>
      <c r="R1980" t="str">
        <f>IFERROR(VLOOKUP(J1980,#REF!, 2,0),"Unknown")</f>
        <v>Unknown</v>
      </c>
    </row>
    <row r="1981" spans="1:18" ht="12.5" x14ac:dyDescent="0.25">
      <c r="A1981" s="1" t="s">
        <v>981</v>
      </c>
      <c r="C1981" s="1" t="s">
        <v>13</v>
      </c>
      <c r="D1981" s="7">
        <v>0.15080666600000001</v>
      </c>
      <c r="E1981" s="1" t="s">
        <v>43</v>
      </c>
      <c r="F1981" s="4">
        <v>149.0076</v>
      </c>
      <c r="G1981" s="1" t="s">
        <v>67</v>
      </c>
      <c r="H1981" s="1">
        <v>1985</v>
      </c>
      <c r="I1981" s="1" t="s">
        <v>51</v>
      </c>
      <c r="J1981" s="1" t="s">
        <v>17</v>
      </c>
      <c r="K1981" s="1" t="s">
        <v>30</v>
      </c>
      <c r="L1981" s="4">
        <v>295.61520000000002</v>
      </c>
      <c r="M1981">
        <f t="shared" si="150"/>
        <v>12.857645184136201</v>
      </c>
      <c r="N1981" t="str">
        <f t="shared" si="151"/>
        <v>Small</v>
      </c>
      <c r="O1981" t="str">
        <f t="shared" si="152"/>
        <v>Low  Fat</v>
      </c>
      <c r="P1981">
        <f t="shared" si="153"/>
        <v>2</v>
      </c>
      <c r="Q1981">
        <f t="shared" ca="1" si="154"/>
        <v>41</v>
      </c>
      <c r="R1981" t="str">
        <f>IFERROR(VLOOKUP(J1981,#REF!, 2,0),"Unknown")</f>
        <v>Unknown</v>
      </c>
    </row>
    <row r="1982" spans="1:18" ht="12.5" x14ac:dyDescent="0.25">
      <c r="A1982" s="1" t="s">
        <v>981</v>
      </c>
      <c r="B1982" s="1">
        <v>7.3</v>
      </c>
      <c r="C1982" s="1" t="s">
        <v>13</v>
      </c>
      <c r="D1982" s="7">
        <v>8.6132372999999998E-2</v>
      </c>
      <c r="E1982" s="1" t="s">
        <v>43</v>
      </c>
      <c r="F1982" s="4">
        <v>148.80760000000001</v>
      </c>
      <c r="G1982" s="1" t="s">
        <v>50</v>
      </c>
      <c r="H1982" s="1">
        <v>1997</v>
      </c>
      <c r="I1982" s="1" t="s">
        <v>51</v>
      </c>
      <c r="J1982" s="1" t="s">
        <v>17</v>
      </c>
      <c r="K1982" s="1" t="s">
        <v>18</v>
      </c>
      <c r="L1982" s="4">
        <v>3103.9596000000001</v>
      </c>
      <c r="M1982">
        <f t="shared" si="150"/>
        <v>7.3</v>
      </c>
      <c r="N1982" t="str">
        <f t="shared" si="151"/>
        <v>Small</v>
      </c>
      <c r="O1982" t="str">
        <f t="shared" si="152"/>
        <v>Low  Fat</v>
      </c>
      <c r="P1982">
        <f t="shared" si="153"/>
        <v>21</v>
      </c>
      <c r="Q1982">
        <f t="shared" ca="1" si="154"/>
        <v>29</v>
      </c>
      <c r="R1982" t="str">
        <f>IFERROR(VLOOKUP(J1982,#REF!, 2,0),"Unknown")</f>
        <v>Unknown</v>
      </c>
    </row>
    <row r="1983" spans="1:18" ht="12.5" x14ac:dyDescent="0.25">
      <c r="A1983" s="1" t="s">
        <v>981</v>
      </c>
      <c r="B1983" s="1">
        <v>7.3</v>
      </c>
      <c r="C1983" s="1" t="s">
        <v>13</v>
      </c>
      <c r="D1983" s="7">
        <v>8.6307050999999996E-2</v>
      </c>
      <c r="E1983" s="1" t="s">
        <v>43</v>
      </c>
      <c r="F1983" s="4">
        <v>146.80760000000001</v>
      </c>
      <c r="G1983" s="1" t="s">
        <v>44</v>
      </c>
      <c r="H1983" s="1">
        <v>2002</v>
      </c>
      <c r="J1983" s="1" t="s">
        <v>45</v>
      </c>
      <c r="K1983" s="1" t="s">
        <v>18</v>
      </c>
      <c r="L1983" s="4">
        <v>1330.2683999999999</v>
      </c>
      <c r="M1983">
        <f t="shared" si="150"/>
        <v>7.3</v>
      </c>
      <c r="N1983" t="str">
        <f t="shared" si="151"/>
        <v>Small</v>
      </c>
      <c r="O1983" t="str">
        <f t="shared" si="152"/>
        <v>Low  Fat</v>
      </c>
      <c r="P1983">
        <f t="shared" si="153"/>
        <v>9</v>
      </c>
      <c r="Q1983">
        <f t="shared" ca="1" si="154"/>
        <v>24</v>
      </c>
      <c r="R1983" t="str">
        <f>IFERROR(VLOOKUP(J1983,#REF!, 2,0),"Unknown")</f>
        <v>Unknown</v>
      </c>
    </row>
    <row r="1984" spans="1:18" ht="12.5" x14ac:dyDescent="0.25">
      <c r="A1984" s="1" t="s">
        <v>981</v>
      </c>
      <c r="B1984" s="1">
        <v>7.3</v>
      </c>
      <c r="C1984" s="1" t="s">
        <v>13</v>
      </c>
      <c r="D1984" s="7">
        <v>8.6619573000000005E-2</v>
      </c>
      <c r="E1984" s="1" t="s">
        <v>43</v>
      </c>
      <c r="F1984" s="4">
        <v>147.60759999999999</v>
      </c>
      <c r="G1984" s="1" t="s">
        <v>47</v>
      </c>
      <c r="H1984" s="1">
        <v>2007</v>
      </c>
      <c r="J1984" s="1" t="s">
        <v>45</v>
      </c>
      <c r="K1984" s="1" t="s">
        <v>18</v>
      </c>
      <c r="L1984" s="4">
        <v>3251.7671999999998</v>
      </c>
      <c r="M1984">
        <f t="shared" si="150"/>
        <v>7.3</v>
      </c>
      <c r="N1984" t="str">
        <f t="shared" si="151"/>
        <v>Small</v>
      </c>
      <c r="O1984" t="str">
        <f t="shared" si="152"/>
        <v>Low  Fat</v>
      </c>
      <c r="P1984">
        <f t="shared" si="153"/>
        <v>22</v>
      </c>
      <c r="Q1984">
        <f t="shared" ca="1" si="154"/>
        <v>19</v>
      </c>
      <c r="R1984" t="str">
        <f>IFERROR(VLOOKUP(J1984,#REF!, 2,0),"Unknown")</f>
        <v>Unknown</v>
      </c>
    </row>
    <row r="1985" spans="1:18" ht="12.5" x14ac:dyDescent="0.25">
      <c r="A1985" s="1" t="s">
        <v>1310</v>
      </c>
      <c r="B1985" s="1">
        <v>5.19</v>
      </c>
      <c r="C1985" s="1" t="s">
        <v>13</v>
      </c>
      <c r="D1985" s="7">
        <v>4.2861968E-2</v>
      </c>
      <c r="E1985" s="1" t="s">
        <v>43</v>
      </c>
      <c r="F1985" s="4">
        <v>196.81100000000001</v>
      </c>
      <c r="G1985" s="1" t="s">
        <v>47</v>
      </c>
      <c r="H1985" s="1">
        <v>2007</v>
      </c>
      <c r="J1985" s="1" t="s">
        <v>45</v>
      </c>
      <c r="K1985" s="1" t="s">
        <v>18</v>
      </c>
      <c r="L1985" s="4">
        <v>3731.8090000000002</v>
      </c>
      <c r="M1985">
        <f t="shared" si="150"/>
        <v>5.19</v>
      </c>
      <c r="N1985" t="str">
        <f t="shared" si="151"/>
        <v>Small</v>
      </c>
      <c r="O1985" t="str">
        <f t="shared" si="152"/>
        <v>Low  Fat</v>
      </c>
      <c r="P1985">
        <f t="shared" si="153"/>
        <v>19</v>
      </c>
      <c r="Q1985">
        <f t="shared" ca="1" si="154"/>
        <v>19</v>
      </c>
      <c r="R1985" t="str">
        <f>IFERROR(VLOOKUP(J1985,#REF!, 2,0),"Unknown")</f>
        <v>Unknown</v>
      </c>
    </row>
    <row r="1986" spans="1:18" ht="12.5" x14ac:dyDescent="0.25">
      <c r="A1986" s="1" t="s">
        <v>1310</v>
      </c>
      <c r="B1986" s="1">
        <v>5.19</v>
      </c>
      <c r="C1986" s="1" t="s">
        <v>13</v>
      </c>
      <c r="D1986" s="7">
        <v>4.2687151E-2</v>
      </c>
      <c r="E1986" s="1" t="s">
        <v>43</v>
      </c>
      <c r="F1986" s="4">
        <v>195.911</v>
      </c>
      <c r="G1986" s="1" t="s">
        <v>15</v>
      </c>
      <c r="H1986" s="1">
        <v>1999</v>
      </c>
      <c r="I1986" s="1" t="s">
        <v>16</v>
      </c>
      <c r="J1986" s="1" t="s">
        <v>17</v>
      </c>
      <c r="K1986" s="1" t="s">
        <v>18</v>
      </c>
      <c r="L1986" s="4">
        <v>2946.165</v>
      </c>
      <c r="M1986">
        <f t="shared" ref="M1986:M2049" si="155">IF(B1986="",AVERAGE($B$2:$B$8524),B1986)</f>
        <v>5.19</v>
      </c>
      <c r="N1986" t="str">
        <f t="shared" ref="N1986:N2049" si="156">IF(I1986="","Small",I1986)</f>
        <v>Medium</v>
      </c>
      <c r="O1986" t="str">
        <f t="shared" ref="O1986:O2049" si="157">IF(OR(C1986="low fat", C1986="LF"), "Low  Fat", IF(OR(C1986="reg"),"Regular",C1986))</f>
        <v>Low  Fat</v>
      </c>
      <c r="P1986">
        <f t="shared" si="153"/>
        <v>15</v>
      </c>
      <c r="Q1986">
        <f t="shared" ca="1" si="154"/>
        <v>27</v>
      </c>
      <c r="R1986" t="str">
        <f>IFERROR(VLOOKUP(J1986,#REF!, 2,0),"Unknown")</f>
        <v>Unknown</v>
      </c>
    </row>
    <row r="1987" spans="1:18" ht="12.5" x14ac:dyDescent="0.25">
      <c r="A1987" s="1" t="s">
        <v>1310</v>
      </c>
      <c r="B1987" s="1">
        <v>5.19</v>
      </c>
      <c r="C1987" s="1" t="s">
        <v>13</v>
      </c>
      <c r="D1987" s="7">
        <v>4.2707322999999998E-2</v>
      </c>
      <c r="E1987" s="1" t="s">
        <v>43</v>
      </c>
      <c r="F1987" s="4">
        <v>197.81100000000001</v>
      </c>
      <c r="G1987" s="1" t="s">
        <v>44</v>
      </c>
      <c r="H1987" s="1">
        <v>2002</v>
      </c>
      <c r="J1987" s="1" t="s">
        <v>45</v>
      </c>
      <c r="K1987" s="1" t="s">
        <v>18</v>
      </c>
      <c r="L1987" s="4">
        <v>2946.165</v>
      </c>
      <c r="M1987">
        <f t="shared" si="155"/>
        <v>5.19</v>
      </c>
      <c r="N1987" t="str">
        <f t="shared" si="156"/>
        <v>Small</v>
      </c>
      <c r="O1987" t="str">
        <f t="shared" si="157"/>
        <v>Low  Fat</v>
      </c>
      <c r="P1987">
        <f t="shared" ref="P1987:P2050" si="158">ROUND(L1987/F1987,0)</f>
        <v>15</v>
      </c>
      <c r="Q1987">
        <f t="shared" ref="Q1987:Q2050" ca="1" si="159">YEAR(TODAY())-H1987</f>
        <v>24</v>
      </c>
      <c r="R1987" t="str">
        <f>IFERROR(VLOOKUP(J1987,#REF!, 2,0),"Unknown")</f>
        <v>Unknown</v>
      </c>
    </row>
    <row r="1988" spans="1:18" ht="12.5" x14ac:dyDescent="0.25">
      <c r="A1988" s="1" t="s">
        <v>311</v>
      </c>
      <c r="B1988" s="1">
        <v>12.85</v>
      </c>
      <c r="C1988" s="1" t="s">
        <v>72</v>
      </c>
      <c r="D1988" s="7">
        <v>3.3287540999999997E-2</v>
      </c>
      <c r="E1988" s="1" t="s">
        <v>28</v>
      </c>
      <c r="F1988" s="4">
        <v>198.4768</v>
      </c>
      <c r="G1988" s="1" t="s">
        <v>44</v>
      </c>
      <c r="H1988" s="1">
        <v>2002</v>
      </c>
      <c r="J1988" s="1" t="s">
        <v>45</v>
      </c>
      <c r="K1988" s="1" t="s">
        <v>18</v>
      </c>
      <c r="L1988" s="4">
        <v>1379.5376000000001</v>
      </c>
      <c r="M1988">
        <f t="shared" si="155"/>
        <v>12.85</v>
      </c>
      <c r="N1988" t="str">
        <f t="shared" si="156"/>
        <v>Small</v>
      </c>
      <c r="O1988" t="str">
        <f t="shared" si="157"/>
        <v>Low  Fat</v>
      </c>
      <c r="P1988">
        <f t="shared" si="158"/>
        <v>7</v>
      </c>
      <c r="Q1988">
        <f t="shared" ca="1" si="159"/>
        <v>24</v>
      </c>
      <c r="R1988" t="str">
        <f>IFERROR(VLOOKUP(J1988,#REF!, 2,0),"Unknown")</f>
        <v>Unknown</v>
      </c>
    </row>
    <row r="1989" spans="1:18" ht="12.5" x14ac:dyDescent="0.25">
      <c r="A1989" s="1" t="s">
        <v>311</v>
      </c>
      <c r="C1989" s="1" t="s">
        <v>13</v>
      </c>
      <c r="D1989" s="7">
        <v>3.3059299E-2</v>
      </c>
      <c r="E1989" s="1" t="s">
        <v>28</v>
      </c>
      <c r="F1989" s="4">
        <v>196.4768</v>
      </c>
      <c r="G1989" s="1" t="s">
        <v>40</v>
      </c>
      <c r="H1989" s="1">
        <v>1985</v>
      </c>
      <c r="I1989" s="1" t="s">
        <v>16</v>
      </c>
      <c r="J1989" s="1" t="s">
        <v>23</v>
      </c>
      <c r="K1989" s="1" t="s">
        <v>41</v>
      </c>
      <c r="L1989" s="4">
        <v>6306.4575999999997</v>
      </c>
      <c r="M1989">
        <f t="shared" si="155"/>
        <v>12.857645184136201</v>
      </c>
      <c r="N1989" t="str">
        <f t="shared" si="156"/>
        <v>Medium</v>
      </c>
      <c r="O1989" t="str">
        <f t="shared" si="157"/>
        <v>Low  Fat</v>
      </c>
      <c r="P1989">
        <f t="shared" si="158"/>
        <v>32</v>
      </c>
      <c r="Q1989">
        <f t="shared" ca="1" si="159"/>
        <v>41</v>
      </c>
      <c r="R1989" t="str">
        <f>IFERROR(VLOOKUP(J1989,#REF!, 2,0),"Unknown")</f>
        <v>Unknown</v>
      </c>
    </row>
    <row r="1990" spans="1:18" ht="12.5" x14ac:dyDescent="0.25">
      <c r="A1990" s="1" t="s">
        <v>311</v>
      </c>
      <c r="B1990" s="1">
        <v>12.85</v>
      </c>
      <c r="C1990" s="1" t="s">
        <v>13</v>
      </c>
      <c r="D1990" s="7">
        <v>3.3271818000000002E-2</v>
      </c>
      <c r="E1990" s="1" t="s">
        <v>28</v>
      </c>
      <c r="F1990" s="4">
        <v>196.57679999999999</v>
      </c>
      <c r="G1990" s="1" t="s">
        <v>15</v>
      </c>
      <c r="H1990" s="1">
        <v>1999</v>
      </c>
      <c r="I1990" s="1" t="s">
        <v>16</v>
      </c>
      <c r="J1990" s="1" t="s">
        <v>17</v>
      </c>
      <c r="K1990" s="1" t="s">
        <v>18</v>
      </c>
      <c r="L1990" s="4">
        <v>5715.2272000000003</v>
      </c>
      <c r="M1990">
        <f t="shared" si="155"/>
        <v>12.85</v>
      </c>
      <c r="N1990" t="str">
        <f t="shared" si="156"/>
        <v>Medium</v>
      </c>
      <c r="O1990" t="str">
        <f t="shared" si="157"/>
        <v>Low  Fat</v>
      </c>
      <c r="P1990">
        <f t="shared" si="158"/>
        <v>29</v>
      </c>
      <c r="Q1990">
        <f t="shared" ca="1" si="159"/>
        <v>27</v>
      </c>
      <c r="R1990" t="str">
        <f>IFERROR(VLOOKUP(J1990,#REF!, 2,0),"Unknown")</f>
        <v>Unknown</v>
      </c>
    </row>
    <row r="1991" spans="1:18" ht="12.5" x14ac:dyDescent="0.25">
      <c r="A1991" s="1" t="s">
        <v>311</v>
      </c>
      <c r="B1991" s="1">
        <v>12.85</v>
      </c>
      <c r="C1991" s="1" t="s">
        <v>13</v>
      </c>
      <c r="D1991" s="7">
        <v>5.5603752999999999E-2</v>
      </c>
      <c r="E1991" s="1" t="s">
        <v>28</v>
      </c>
      <c r="F1991" s="4">
        <v>195.67679999999999</v>
      </c>
      <c r="G1991" s="1" t="s">
        <v>29</v>
      </c>
      <c r="H1991" s="1">
        <v>1998</v>
      </c>
      <c r="J1991" s="1" t="s">
        <v>23</v>
      </c>
      <c r="K1991" s="1" t="s">
        <v>30</v>
      </c>
      <c r="L1991" s="4">
        <v>394.15359999999998</v>
      </c>
      <c r="M1991">
        <f t="shared" si="155"/>
        <v>12.85</v>
      </c>
      <c r="N1991" t="str">
        <f t="shared" si="156"/>
        <v>Small</v>
      </c>
      <c r="O1991" t="str">
        <f t="shared" si="157"/>
        <v>Low  Fat</v>
      </c>
      <c r="P1991">
        <f t="shared" si="158"/>
        <v>2</v>
      </c>
      <c r="Q1991">
        <f t="shared" ca="1" si="159"/>
        <v>28</v>
      </c>
      <c r="R1991" t="str">
        <f>IFERROR(VLOOKUP(J1991,#REF!, 2,0),"Unknown")</f>
        <v>Unknown</v>
      </c>
    </row>
    <row r="1992" spans="1:18" ht="12.5" x14ac:dyDescent="0.25">
      <c r="A1992" s="1" t="s">
        <v>311</v>
      </c>
      <c r="B1992" s="1">
        <v>12.85</v>
      </c>
      <c r="C1992" s="1" t="s">
        <v>13</v>
      </c>
      <c r="D1992" s="7">
        <v>3.3220169000000001E-2</v>
      </c>
      <c r="E1992" s="1" t="s">
        <v>28</v>
      </c>
      <c r="F1992" s="4">
        <v>196.67679999999999</v>
      </c>
      <c r="G1992" s="1" t="s">
        <v>50</v>
      </c>
      <c r="H1992" s="1">
        <v>1997</v>
      </c>
      <c r="I1992" s="1" t="s">
        <v>51</v>
      </c>
      <c r="J1992" s="1" t="s">
        <v>17</v>
      </c>
      <c r="K1992" s="1" t="s">
        <v>18</v>
      </c>
      <c r="L1992" s="4">
        <v>2759.0752000000002</v>
      </c>
      <c r="M1992">
        <f t="shared" si="155"/>
        <v>12.85</v>
      </c>
      <c r="N1992" t="str">
        <f t="shared" si="156"/>
        <v>Small</v>
      </c>
      <c r="O1992" t="str">
        <f t="shared" si="157"/>
        <v>Low  Fat</v>
      </c>
      <c r="P1992">
        <f t="shared" si="158"/>
        <v>14</v>
      </c>
      <c r="Q1992">
        <f t="shared" ca="1" si="159"/>
        <v>29</v>
      </c>
      <c r="R1992" t="str">
        <f>IFERROR(VLOOKUP(J1992,#REF!, 2,0),"Unknown")</f>
        <v>Unknown</v>
      </c>
    </row>
    <row r="1993" spans="1:18" ht="12.5" x14ac:dyDescent="0.25">
      <c r="A1993" s="1" t="s">
        <v>311</v>
      </c>
      <c r="B1993" s="1">
        <v>12.85</v>
      </c>
      <c r="C1993" s="1" t="s">
        <v>13</v>
      </c>
      <c r="D1993" s="7">
        <v>3.3192524000000001E-2</v>
      </c>
      <c r="E1993" s="1" t="s">
        <v>28</v>
      </c>
      <c r="F1993" s="4">
        <v>199.07679999999999</v>
      </c>
      <c r="G1993" s="1" t="s">
        <v>33</v>
      </c>
      <c r="H1993" s="1">
        <v>1987</v>
      </c>
      <c r="I1993" s="1" t="s">
        <v>34</v>
      </c>
      <c r="J1993" s="1" t="s">
        <v>23</v>
      </c>
      <c r="K1993" s="1" t="s">
        <v>18</v>
      </c>
      <c r="L1993" s="4">
        <v>3153.2287999999999</v>
      </c>
      <c r="M1993">
        <f t="shared" si="155"/>
        <v>12.85</v>
      </c>
      <c r="N1993" t="str">
        <f t="shared" si="156"/>
        <v>High</v>
      </c>
      <c r="O1993" t="str">
        <f t="shared" si="157"/>
        <v>Low  Fat</v>
      </c>
      <c r="P1993">
        <f t="shared" si="158"/>
        <v>16</v>
      </c>
      <c r="Q1993">
        <f t="shared" ca="1" si="159"/>
        <v>39</v>
      </c>
      <c r="R1993" t="str">
        <f>IFERROR(VLOOKUP(J1993,#REF!, 2,0),"Unknown")</f>
        <v>Unknown</v>
      </c>
    </row>
    <row r="1994" spans="1:18" ht="12.5" x14ac:dyDescent="0.25">
      <c r="A1994" s="1" t="s">
        <v>765</v>
      </c>
      <c r="B1994" s="1">
        <v>10.3</v>
      </c>
      <c r="C1994" s="1" t="s">
        <v>20</v>
      </c>
      <c r="D1994" s="7">
        <v>9.8464978999999994E-2</v>
      </c>
      <c r="E1994" s="1" t="s">
        <v>28</v>
      </c>
      <c r="F1994" s="4">
        <v>188.65299999999999</v>
      </c>
      <c r="G1994" s="1" t="s">
        <v>29</v>
      </c>
      <c r="H1994" s="1">
        <v>1998</v>
      </c>
      <c r="J1994" s="1" t="s">
        <v>23</v>
      </c>
      <c r="K1994" s="1" t="s">
        <v>30</v>
      </c>
      <c r="L1994" s="4">
        <v>189.75299999999999</v>
      </c>
      <c r="M1994">
        <f t="shared" si="155"/>
        <v>10.3</v>
      </c>
      <c r="N1994" t="str">
        <f t="shared" si="156"/>
        <v>Small</v>
      </c>
      <c r="O1994" t="str">
        <f t="shared" si="157"/>
        <v>Regular</v>
      </c>
      <c r="P1994">
        <f t="shared" si="158"/>
        <v>1</v>
      </c>
      <c r="Q1994">
        <f t="shared" ca="1" si="159"/>
        <v>28</v>
      </c>
      <c r="R1994" t="str">
        <f>IFERROR(VLOOKUP(J1994,#REF!, 2,0),"Unknown")</f>
        <v>Unknown</v>
      </c>
    </row>
    <row r="1995" spans="1:18" ht="12.5" x14ac:dyDescent="0.25">
      <c r="A1995" s="1" t="s">
        <v>765</v>
      </c>
      <c r="C1995" s="1" t="s">
        <v>20</v>
      </c>
      <c r="D1995" s="7">
        <v>5.8542509E-2</v>
      </c>
      <c r="E1995" s="1" t="s">
        <v>28</v>
      </c>
      <c r="F1995" s="4">
        <v>188.35300000000001</v>
      </c>
      <c r="G1995" s="1" t="s">
        <v>40</v>
      </c>
      <c r="H1995" s="1">
        <v>1985</v>
      </c>
      <c r="I1995" s="1" t="s">
        <v>16</v>
      </c>
      <c r="J1995" s="1" t="s">
        <v>23</v>
      </c>
      <c r="K1995" s="1" t="s">
        <v>41</v>
      </c>
      <c r="L1995" s="4">
        <v>4364.3190000000004</v>
      </c>
      <c r="M1995">
        <f t="shared" si="155"/>
        <v>12.857645184136201</v>
      </c>
      <c r="N1995" t="str">
        <f t="shared" si="156"/>
        <v>Medium</v>
      </c>
      <c r="O1995" t="str">
        <f t="shared" si="157"/>
        <v>Regular</v>
      </c>
      <c r="P1995">
        <f t="shared" si="158"/>
        <v>23</v>
      </c>
      <c r="Q1995">
        <f t="shared" ca="1" si="159"/>
        <v>41</v>
      </c>
      <c r="R1995" t="str">
        <f>IFERROR(VLOOKUP(J1995,#REF!, 2,0),"Unknown")</f>
        <v>Unknown</v>
      </c>
    </row>
    <row r="1996" spans="1:18" ht="12.5" x14ac:dyDescent="0.25">
      <c r="A1996" s="1" t="s">
        <v>765</v>
      </c>
      <c r="B1996" s="1">
        <v>10.3</v>
      </c>
      <c r="C1996" s="1" t="s">
        <v>20</v>
      </c>
      <c r="D1996" s="7">
        <v>0</v>
      </c>
      <c r="E1996" s="1" t="s">
        <v>28</v>
      </c>
      <c r="F1996" s="4">
        <v>191.15299999999999</v>
      </c>
      <c r="G1996" s="1" t="s">
        <v>62</v>
      </c>
      <c r="H1996" s="1">
        <v>2004</v>
      </c>
      <c r="I1996" s="1" t="s">
        <v>51</v>
      </c>
      <c r="J1996" s="1" t="s">
        <v>45</v>
      </c>
      <c r="K1996" s="1" t="s">
        <v>18</v>
      </c>
      <c r="L1996" s="4">
        <v>1707.777</v>
      </c>
      <c r="M1996">
        <f t="shared" si="155"/>
        <v>10.3</v>
      </c>
      <c r="N1996" t="str">
        <f t="shared" si="156"/>
        <v>Small</v>
      </c>
      <c r="O1996" t="str">
        <f t="shared" si="157"/>
        <v>Regular</v>
      </c>
      <c r="P1996">
        <f t="shared" si="158"/>
        <v>9</v>
      </c>
      <c r="Q1996">
        <f t="shared" ca="1" si="159"/>
        <v>22</v>
      </c>
      <c r="R1996" t="str">
        <f>IFERROR(VLOOKUP(J1996,#REF!, 2,0),"Unknown")</f>
        <v>Unknown</v>
      </c>
    </row>
    <row r="1997" spans="1:18" ht="12.5" x14ac:dyDescent="0.25">
      <c r="A1997" s="1" t="s">
        <v>765</v>
      </c>
      <c r="B1997" s="1">
        <v>10.3</v>
      </c>
      <c r="C1997" s="1" t="s">
        <v>20</v>
      </c>
      <c r="D1997" s="7">
        <v>5.9160135000000003E-2</v>
      </c>
      <c r="E1997" s="1" t="s">
        <v>28</v>
      </c>
      <c r="F1997" s="4">
        <v>191.553</v>
      </c>
      <c r="G1997" s="1" t="s">
        <v>47</v>
      </c>
      <c r="H1997" s="1">
        <v>2007</v>
      </c>
      <c r="J1997" s="1" t="s">
        <v>45</v>
      </c>
      <c r="K1997" s="1" t="s">
        <v>18</v>
      </c>
      <c r="L1997" s="4">
        <v>6641.3549999999996</v>
      </c>
      <c r="M1997">
        <f t="shared" si="155"/>
        <v>10.3</v>
      </c>
      <c r="N1997" t="str">
        <f t="shared" si="156"/>
        <v>Small</v>
      </c>
      <c r="O1997" t="str">
        <f t="shared" si="157"/>
        <v>Regular</v>
      </c>
      <c r="P1997">
        <f t="shared" si="158"/>
        <v>35</v>
      </c>
      <c r="Q1997">
        <f t="shared" ca="1" si="159"/>
        <v>19</v>
      </c>
      <c r="R1997" t="str">
        <f>IFERROR(VLOOKUP(J1997,#REF!, 2,0),"Unknown")</f>
        <v>Unknown</v>
      </c>
    </row>
    <row r="1998" spans="1:18" ht="12.5" x14ac:dyDescent="0.25">
      <c r="A1998" s="1" t="s">
        <v>765</v>
      </c>
      <c r="B1998" s="1">
        <v>10.3</v>
      </c>
      <c r="C1998" s="1" t="s">
        <v>20</v>
      </c>
      <c r="D1998" s="7">
        <v>5.8918843999999998E-2</v>
      </c>
      <c r="E1998" s="1" t="s">
        <v>28</v>
      </c>
      <c r="F1998" s="4">
        <v>191.65299999999999</v>
      </c>
      <c r="G1998" s="1" t="s">
        <v>15</v>
      </c>
      <c r="H1998" s="1">
        <v>1999</v>
      </c>
      <c r="I1998" s="1" t="s">
        <v>16</v>
      </c>
      <c r="J1998" s="1" t="s">
        <v>17</v>
      </c>
      <c r="K1998" s="1" t="s">
        <v>18</v>
      </c>
      <c r="L1998" s="4">
        <v>5313.0839999999998</v>
      </c>
      <c r="M1998">
        <f t="shared" si="155"/>
        <v>10.3</v>
      </c>
      <c r="N1998" t="str">
        <f t="shared" si="156"/>
        <v>Medium</v>
      </c>
      <c r="O1998" t="str">
        <f t="shared" si="157"/>
        <v>Regular</v>
      </c>
      <c r="P1998">
        <f t="shared" si="158"/>
        <v>28</v>
      </c>
      <c r="Q1998">
        <f t="shared" ca="1" si="159"/>
        <v>27</v>
      </c>
      <c r="R1998" t="str">
        <f>IFERROR(VLOOKUP(J1998,#REF!, 2,0),"Unknown")</f>
        <v>Unknown</v>
      </c>
    </row>
    <row r="1999" spans="1:18" ht="12.5" x14ac:dyDescent="0.25">
      <c r="A1999" s="1" t="s">
        <v>765</v>
      </c>
      <c r="B1999" s="1">
        <v>10.3</v>
      </c>
      <c r="C1999" s="1" t="s">
        <v>20</v>
      </c>
      <c r="D1999" s="7">
        <v>5.8778429E-2</v>
      </c>
      <c r="E1999" s="1" t="s">
        <v>28</v>
      </c>
      <c r="F1999" s="4">
        <v>187.85300000000001</v>
      </c>
      <c r="G1999" s="1" t="s">
        <v>33</v>
      </c>
      <c r="H1999" s="1">
        <v>1987</v>
      </c>
      <c r="I1999" s="1" t="s">
        <v>34</v>
      </c>
      <c r="J1999" s="1" t="s">
        <v>23</v>
      </c>
      <c r="K1999" s="1" t="s">
        <v>18</v>
      </c>
      <c r="L1999" s="4">
        <v>2656.5419999999999</v>
      </c>
      <c r="M1999">
        <f t="shared" si="155"/>
        <v>10.3</v>
      </c>
      <c r="N1999" t="str">
        <f t="shared" si="156"/>
        <v>High</v>
      </c>
      <c r="O1999" t="str">
        <f t="shared" si="157"/>
        <v>Regular</v>
      </c>
      <c r="P1999">
        <f t="shared" si="158"/>
        <v>14</v>
      </c>
      <c r="Q1999">
        <f t="shared" ca="1" si="159"/>
        <v>39</v>
      </c>
      <c r="R1999" t="str">
        <f>IFERROR(VLOOKUP(J1999,#REF!, 2,0),"Unknown")</f>
        <v>Unknown</v>
      </c>
    </row>
    <row r="2000" spans="1:18" ht="12.5" x14ac:dyDescent="0.25">
      <c r="A2000" s="1" t="s">
        <v>765</v>
      </c>
      <c r="B2000" s="1">
        <v>10.3</v>
      </c>
      <c r="C2000" s="1" t="s">
        <v>20</v>
      </c>
      <c r="D2000" s="7">
        <v>0</v>
      </c>
      <c r="E2000" s="1" t="s">
        <v>28</v>
      </c>
      <c r="F2000" s="4">
        <v>189.053</v>
      </c>
      <c r="G2000" s="1" t="s">
        <v>44</v>
      </c>
      <c r="H2000" s="1">
        <v>2002</v>
      </c>
      <c r="J2000" s="1" t="s">
        <v>45</v>
      </c>
      <c r="K2000" s="1" t="s">
        <v>18</v>
      </c>
      <c r="L2000" s="4">
        <v>5313.0839999999998</v>
      </c>
      <c r="M2000">
        <f t="shared" si="155"/>
        <v>10.3</v>
      </c>
      <c r="N2000" t="str">
        <f t="shared" si="156"/>
        <v>Small</v>
      </c>
      <c r="O2000" t="str">
        <f t="shared" si="157"/>
        <v>Regular</v>
      </c>
      <c r="P2000">
        <f t="shared" si="158"/>
        <v>28</v>
      </c>
      <c r="Q2000">
        <f t="shared" ca="1" si="159"/>
        <v>24</v>
      </c>
      <c r="R2000" t="str">
        <f>IFERROR(VLOOKUP(J2000,#REF!, 2,0),"Unknown")</f>
        <v>Unknown</v>
      </c>
    </row>
    <row r="2001" spans="1:18" ht="12.5" x14ac:dyDescent="0.25">
      <c r="A2001" s="1" t="s">
        <v>412</v>
      </c>
      <c r="B2001" s="1">
        <v>6.8650000000000002</v>
      </c>
      <c r="C2001" s="1" t="s">
        <v>13</v>
      </c>
      <c r="D2001" s="7">
        <v>5.6919037999999998E-2</v>
      </c>
      <c r="E2001" s="1" t="s">
        <v>38</v>
      </c>
      <c r="F2001" s="4">
        <v>212.8218</v>
      </c>
      <c r="G2001" s="1" t="s">
        <v>15</v>
      </c>
      <c r="H2001" s="1">
        <v>1999</v>
      </c>
      <c r="I2001" s="1" t="s">
        <v>16</v>
      </c>
      <c r="J2001" s="1" t="s">
        <v>17</v>
      </c>
      <c r="K2001" s="1" t="s">
        <v>18</v>
      </c>
      <c r="L2001" s="4">
        <v>5770.4885999999997</v>
      </c>
      <c r="M2001">
        <f t="shared" si="155"/>
        <v>6.8650000000000002</v>
      </c>
      <c r="N2001" t="str">
        <f t="shared" si="156"/>
        <v>Medium</v>
      </c>
      <c r="O2001" t="str">
        <f t="shared" si="157"/>
        <v>Low  Fat</v>
      </c>
      <c r="P2001">
        <f t="shared" si="158"/>
        <v>27</v>
      </c>
      <c r="Q2001">
        <f t="shared" ca="1" si="159"/>
        <v>27</v>
      </c>
      <c r="R2001" t="str">
        <f>IFERROR(VLOOKUP(J2001,#REF!, 2,0),"Unknown")</f>
        <v>Unknown</v>
      </c>
    </row>
    <row r="2002" spans="1:18" ht="12.5" x14ac:dyDescent="0.25">
      <c r="A2002" s="1" t="s">
        <v>412</v>
      </c>
      <c r="B2002" s="1">
        <v>6.8650000000000002</v>
      </c>
      <c r="C2002" s="1" t="s">
        <v>13</v>
      </c>
      <c r="D2002" s="7">
        <v>5.6830682E-2</v>
      </c>
      <c r="E2002" s="1" t="s">
        <v>38</v>
      </c>
      <c r="F2002" s="4">
        <v>214.02180000000001</v>
      </c>
      <c r="G2002" s="1" t="s">
        <v>50</v>
      </c>
      <c r="H2002" s="1">
        <v>1997</v>
      </c>
      <c r="I2002" s="1" t="s">
        <v>51</v>
      </c>
      <c r="J2002" s="1" t="s">
        <v>17</v>
      </c>
      <c r="K2002" s="1" t="s">
        <v>18</v>
      </c>
      <c r="L2002" s="4">
        <v>5556.7668000000003</v>
      </c>
      <c r="M2002">
        <f t="shared" si="155"/>
        <v>6.8650000000000002</v>
      </c>
      <c r="N2002" t="str">
        <f t="shared" si="156"/>
        <v>Small</v>
      </c>
      <c r="O2002" t="str">
        <f t="shared" si="157"/>
        <v>Low  Fat</v>
      </c>
      <c r="P2002">
        <f t="shared" si="158"/>
        <v>26</v>
      </c>
      <c r="Q2002">
        <f t="shared" ca="1" si="159"/>
        <v>29</v>
      </c>
      <c r="R2002" t="str">
        <f>IFERROR(VLOOKUP(J2002,#REF!, 2,0),"Unknown")</f>
        <v>Unknown</v>
      </c>
    </row>
    <row r="2003" spans="1:18" ht="12.5" x14ac:dyDescent="0.25">
      <c r="A2003" s="1" t="s">
        <v>412</v>
      </c>
      <c r="B2003" s="1">
        <v>6.8650000000000002</v>
      </c>
      <c r="C2003" s="1" t="s">
        <v>13</v>
      </c>
      <c r="D2003" s="7">
        <v>5.6819936000000001E-2</v>
      </c>
      <c r="E2003" s="1" t="s">
        <v>38</v>
      </c>
      <c r="F2003" s="4">
        <v>212.62180000000001</v>
      </c>
      <c r="G2003" s="1" t="s">
        <v>62</v>
      </c>
      <c r="H2003" s="1">
        <v>2004</v>
      </c>
      <c r="I2003" s="1" t="s">
        <v>51</v>
      </c>
      <c r="J2003" s="1" t="s">
        <v>45</v>
      </c>
      <c r="K2003" s="1" t="s">
        <v>18</v>
      </c>
      <c r="L2003" s="4">
        <v>2137.2179999999998</v>
      </c>
      <c r="M2003">
        <f t="shared" si="155"/>
        <v>6.8650000000000002</v>
      </c>
      <c r="N2003" t="str">
        <f t="shared" si="156"/>
        <v>Small</v>
      </c>
      <c r="O2003" t="str">
        <f t="shared" si="157"/>
        <v>Low  Fat</v>
      </c>
      <c r="P2003">
        <f t="shared" si="158"/>
        <v>10</v>
      </c>
      <c r="Q2003">
        <f t="shared" ca="1" si="159"/>
        <v>22</v>
      </c>
      <c r="R2003" t="str">
        <f>IFERROR(VLOOKUP(J2003,#REF!, 2,0),"Unknown")</f>
        <v>Unknown</v>
      </c>
    </row>
    <row r="2004" spans="1:18" ht="12.5" x14ac:dyDescent="0.25">
      <c r="A2004" s="1" t="s">
        <v>412</v>
      </c>
      <c r="B2004" s="1">
        <v>6.8650000000000002</v>
      </c>
      <c r="C2004" s="1" t="s">
        <v>13</v>
      </c>
      <c r="D2004" s="7">
        <v>5.6945936000000003E-2</v>
      </c>
      <c r="E2004" s="1" t="s">
        <v>38</v>
      </c>
      <c r="F2004" s="4">
        <v>214.62180000000001</v>
      </c>
      <c r="G2004" s="1" t="s">
        <v>44</v>
      </c>
      <c r="H2004" s="1">
        <v>2002</v>
      </c>
      <c r="J2004" s="1" t="s">
        <v>45</v>
      </c>
      <c r="K2004" s="1" t="s">
        <v>18</v>
      </c>
      <c r="L2004" s="4">
        <v>1923.4962</v>
      </c>
      <c r="M2004">
        <f t="shared" si="155"/>
        <v>6.8650000000000002</v>
      </c>
      <c r="N2004" t="str">
        <f t="shared" si="156"/>
        <v>Small</v>
      </c>
      <c r="O2004" t="str">
        <f t="shared" si="157"/>
        <v>Low  Fat</v>
      </c>
      <c r="P2004">
        <f t="shared" si="158"/>
        <v>9</v>
      </c>
      <c r="Q2004">
        <f t="shared" ca="1" si="159"/>
        <v>24</v>
      </c>
      <c r="R2004" t="str">
        <f>IFERROR(VLOOKUP(J2004,#REF!, 2,0),"Unknown")</f>
        <v>Unknown</v>
      </c>
    </row>
    <row r="2005" spans="1:18" ht="12.5" x14ac:dyDescent="0.25">
      <c r="A2005" s="1" t="s">
        <v>412</v>
      </c>
      <c r="B2005" s="1">
        <v>6.8650000000000002</v>
      </c>
      <c r="C2005" s="1" t="s">
        <v>13</v>
      </c>
      <c r="D2005" s="7">
        <v>5.7152138999999998E-2</v>
      </c>
      <c r="E2005" s="1" t="s">
        <v>38</v>
      </c>
      <c r="F2005" s="4">
        <v>211.8218</v>
      </c>
      <c r="G2005" s="1" t="s">
        <v>47</v>
      </c>
      <c r="H2005" s="1">
        <v>2007</v>
      </c>
      <c r="J2005" s="1" t="s">
        <v>45</v>
      </c>
      <c r="K2005" s="1" t="s">
        <v>18</v>
      </c>
      <c r="L2005" s="4">
        <v>4915.6013999999996</v>
      </c>
      <c r="M2005">
        <f t="shared" si="155"/>
        <v>6.8650000000000002</v>
      </c>
      <c r="N2005" t="str">
        <f t="shared" si="156"/>
        <v>Small</v>
      </c>
      <c r="O2005" t="str">
        <f t="shared" si="157"/>
        <v>Low  Fat</v>
      </c>
      <c r="P2005">
        <f t="shared" si="158"/>
        <v>23</v>
      </c>
      <c r="Q2005">
        <f t="shared" ca="1" si="159"/>
        <v>19</v>
      </c>
      <c r="R2005" t="str">
        <f>IFERROR(VLOOKUP(J2005,#REF!, 2,0),"Unknown")</f>
        <v>Unknown</v>
      </c>
    </row>
    <row r="2006" spans="1:18" ht="12.5" x14ac:dyDescent="0.25">
      <c r="A2006" s="1" t="s">
        <v>412</v>
      </c>
      <c r="B2006" s="1">
        <v>6.8650000000000002</v>
      </c>
      <c r="C2006" s="1" t="s">
        <v>13</v>
      </c>
      <c r="D2006" s="7">
        <v>9.5122910000000005E-2</v>
      </c>
      <c r="E2006" s="1" t="s">
        <v>38</v>
      </c>
      <c r="F2006" s="4">
        <v>212.3218</v>
      </c>
      <c r="G2006" s="1" t="s">
        <v>29</v>
      </c>
      <c r="H2006" s="1">
        <v>1998</v>
      </c>
      <c r="J2006" s="1" t="s">
        <v>23</v>
      </c>
      <c r="K2006" s="1" t="s">
        <v>30</v>
      </c>
      <c r="L2006" s="4">
        <v>427.4436</v>
      </c>
      <c r="M2006">
        <f t="shared" si="155"/>
        <v>6.8650000000000002</v>
      </c>
      <c r="N2006" t="str">
        <f t="shared" si="156"/>
        <v>Small</v>
      </c>
      <c r="O2006" t="str">
        <f t="shared" si="157"/>
        <v>Low  Fat</v>
      </c>
      <c r="P2006">
        <f t="shared" si="158"/>
        <v>2</v>
      </c>
      <c r="Q2006">
        <f t="shared" ca="1" si="159"/>
        <v>28</v>
      </c>
      <c r="R2006" t="str">
        <f>IFERROR(VLOOKUP(J2006,#REF!, 2,0),"Unknown")</f>
        <v>Unknown</v>
      </c>
    </row>
    <row r="2007" spans="1:18" ht="12.5" x14ac:dyDescent="0.25">
      <c r="A2007" s="1" t="s">
        <v>412</v>
      </c>
      <c r="B2007" s="1">
        <v>6.8650000000000002</v>
      </c>
      <c r="C2007" s="1" t="s">
        <v>13</v>
      </c>
      <c r="D2007" s="7">
        <v>5.7062186000000001E-2</v>
      </c>
      <c r="E2007" s="1" t="s">
        <v>38</v>
      </c>
      <c r="F2007" s="4">
        <v>212.02180000000001</v>
      </c>
      <c r="G2007" s="1" t="s">
        <v>22</v>
      </c>
      <c r="H2007" s="1">
        <v>2009</v>
      </c>
      <c r="I2007" s="1" t="s">
        <v>16</v>
      </c>
      <c r="J2007" s="1" t="s">
        <v>23</v>
      </c>
      <c r="K2007" s="1" t="s">
        <v>24</v>
      </c>
      <c r="L2007" s="4">
        <v>2350.9398000000001</v>
      </c>
      <c r="M2007">
        <f t="shared" si="155"/>
        <v>6.8650000000000002</v>
      </c>
      <c r="N2007" t="str">
        <f t="shared" si="156"/>
        <v>Medium</v>
      </c>
      <c r="O2007" t="str">
        <f t="shared" si="157"/>
        <v>Low  Fat</v>
      </c>
      <c r="P2007">
        <f t="shared" si="158"/>
        <v>11</v>
      </c>
      <c r="Q2007">
        <f t="shared" ca="1" si="159"/>
        <v>17</v>
      </c>
      <c r="R2007" t="str">
        <f>IFERROR(VLOOKUP(J2007,#REF!, 2,0),"Unknown")</f>
        <v>Unknown</v>
      </c>
    </row>
    <row r="2008" spans="1:18" ht="12.5" x14ac:dyDescent="0.25">
      <c r="A2008" s="1" t="s">
        <v>412</v>
      </c>
      <c r="B2008" s="1">
        <v>6.8650000000000002</v>
      </c>
      <c r="C2008" s="1" t="s">
        <v>13</v>
      </c>
      <c r="D2008" s="7">
        <v>5.6783388999999997E-2</v>
      </c>
      <c r="E2008" s="1" t="s">
        <v>38</v>
      </c>
      <c r="F2008" s="4">
        <v>214.52180000000001</v>
      </c>
      <c r="G2008" s="1" t="s">
        <v>33</v>
      </c>
      <c r="H2008" s="1">
        <v>1987</v>
      </c>
      <c r="I2008" s="1" t="s">
        <v>34</v>
      </c>
      <c r="J2008" s="1" t="s">
        <v>23</v>
      </c>
      <c r="K2008" s="1" t="s">
        <v>18</v>
      </c>
      <c r="L2008" s="4">
        <v>2778.3834000000002</v>
      </c>
      <c r="M2008">
        <f t="shared" si="155"/>
        <v>6.8650000000000002</v>
      </c>
      <c r="N2008" t="str">
        <f t="shared" si="156"/>
        <v>High</v>
      </c>
      <c r="O2008" t="str">
        <f t="shared" si="157"/>
        <v>Low  Fat</v>
      </c>
      <c r="P2008">
        <f t="shared" si="158"/>
        <v>13</v>
      </c>
      <c r="Q2008">
        <f t="shared" ca="1" si="159"/>
        <v>39</v>
      </c>
      <c r="R2008" t="str">
        <f>IFERROR(VLOOKUP(J2008,#REF!, 2,0),"Unknown")</f>
        <v>Unknown</v>
      </c>
    </row>
    <row r="2009" spans="1:18" ht="12.5" x14ac:dyDescent="0.25">
      <c r="A2009" s="1" t="s">
        <v>240</v>
      </c>
      <c r="B2009" s="1">
        <v>15.5</v>
      </c>
      <c r="C2009" s="1" t="s">
        <v>20</v>
      </c>
      <c r="D2009" s="7">
        <v>4.2464962000000002E-2</v>
      </c>
      <c r="E2009" s="1" t="s">
        <v>36</v>
      </c>
      <c r="F2009" s="4">
        <v>81.593400000000003</v>
      </c>
      <c r="G2009" s="1" t="s">
        <v>29</v>
      </c>
      <c r="H2009" s="1">
        <v>1998</v>
      </c>
      <c r="J2009" s="1" t="s">
        <v>23</v>
      </c>
      <c r="K2009" s="1" t="s">
        <v>30</v>
      </c>
      <c r="L2009" s="4">
        <v>327.5736</v>
      </c>
      <c r="M2009">
        <f t="shared" si="155"/>
        <v>15.5</v>
      </c>
      <c r="N2009" t="str">
        <f t="shared" si="156"/>
        <v>Small</v>
      </c>
      <c r="O2009" t="str">
        <f t="shared" si="157"/>
        <v>Regular</v>
      </c>
      <c r="P2009">
        <f t="shared" si="158"/>
        <v>4</v>
      </c>
      <c r="Q2009">
        <f t="shared" ca="1" si="159"/>
        <v>28</v>
      </c>
      <c r="R2009" t="str">
        <f>IFERROR(VLOOKUP(J2009,#REF!, 2,0),"Unknown")</f>
        <v>Unknown</v>
      </c>
    </row>
    <row r="2010" spans="1:18" ht="12.5" x14ac:dyDescent="0.25">
      <c r="A2010" s="1" t="s">
        <v>240</v>
      </c>
      <c r="B2010" s="1">
        <v>15.5</v>
      </c>
      <c r="C2010" s="1" t="s">
        <v>20</v>
      </c>
      <c r="D2010" s="7">
        <v>2.536567E-2</v>
      </c>
      <c r="E2010" s="1" t="s">
        <v>36</v>
      </c>
      <c r="F2010" s="4">
        <v>82.793400000000005</v>
      </c>
      <c r="G2010" s="1" t="s">
        <v>62</v>
      </c>
      <c r="H2010" s="1">
        <v>2004</v>
      </c>
      <c r="I2010" s="1" t="s">
        <v>51</v>
      </c>
      <c r="J2010" s="1" t="s">
        <v>45</v>
      </c>
      <c r="K2010" s="1" t="s">
        <v>18</v>
      </c>
      <c r="L2010" s="4">
        <v>1228.4010000000001</v>
      </c>
      <c r="M2010">
        <f t="shared" si="155"/>
        <v>15.5</v>
      </c>
      <c r="N2010" t="str">
        <f t="shared" si="156"/>
        <v>Small</v>
      </c>
      <c r="O2010" t="str">
        <f t="shared" si="157"/>
        <v>Regular</v>
      </c>
      <c r="P2010">
        <f t="shared" si="158"/>
        <v>15</v>
      </c>
      <c r="Q2010">
        <f t="shared" ca="1" si="159"/>
        <v>22</v>
      </c>
      <c r="R2010" t="str">
        <f>IFERROR(VLOOKUP(J2010,#REF!, 2,0),"Unknown")</f>
        <v>Unknown</v>
      </c>
    </row>
    <row r="2011" spans="1:18" ht="12.5" x14ac:dyDescent="0.25">
      <c r="A2011" s="1" t="s">
        <v>240</v>
      </c>
      <c r="B2011" s="1">
        <v>15.5</v>
      </c>
      <c r="C2011" s="1" t="s">
        <v>129</v>
      </c>
      <c r="D2011" s="7">
        <v>2.5513972999999999E-2</v>
      </c>
      <c r="E2011" s="1" t="s">
        <v>36</v>
      </c>
      <c r="F2011" s="4">
        <v>83.793400000000005</v>
      </c>
      <c r="G2011" s="1" t="s">
        <v>47</v>
      </c>
      <c r="H2011" s="1">
        <v>2007</v>
      </c>
      <c r="J2011" s="1" t="s">
        <v>45</v>
      </c>
      <c r="K2011" s="1" t="s">
        <v>18</v>
      </c>
      <c r="L2011" s="4">
        <v>1474.0812000000001</v>
      </c>
      <c r="M2011">
        <f t="shared" si="155"/>
        <v>15.5</v>
      </c>
      <c r="N2011" t="str">
        <f t="shared" si="156"/>
        <v>Small</v>
      </c>
      <c r="O2011" t="str">
        <f t="shared" si="157"/>
        <v>Regular</v>
      </c>
      <c r="P2011">
        <f t="shared" si="158"/>
        <v>18</v>
      </c>
      <c r="Q2011">
        <f t="shared" ca="1" si="159"/>
        <v>19</v>
      </c>
      <c r="R2011" t="str">
        <f>IFERROR(VLOOKUP(J2011,#REF!, 2,0),"Unknown")</f>
        <v>Unknown</v>
      </c>
    </row>
    <row r="2012" spans="1:18" ht="12.5" x14ac:dyDescent="0.25">
      <c r="A2012" s="1" t="s">
        <v>240</v>
      </c>
      <c r="C2012" s="1" t="s">
        <v>20</v>
      </c>
      <c r="D2012" s="7">
        <v>2.524761E-2</v>
      </c>
      <c r="E2012" s="1" t="s">
        <v>36</v>
      </c>
      <c r="F2012" s="4">
        <v>81.993399999999994</v>
      </c>
      <c r="G2012" s="1" t="s">
        <v>40</v>
      </c>
      <c r="H2012" s="1">
        <v>1985</v>
      </c>
      <c r="I2012" s="1" t="s">
        <v>16</v>
      </c>
      <c r="J2012" s="1" t="s">
        <v>23</v>
      </c>
      <c r="K2012" s="1" t="s">
        <v>41</v>
      </c>
      <c r="L2012" s="4">
        <v>3439.5228000000002</v>
      </c>
      <c r="M2012">
        <f t="shared" si="155"/>
        <v>12.857645184136201</v>
      </c>
      <c r="N2012" t="str">
        <f t="shared" si="156"/>
        <v>Medium</v>
      </c>
      <c r="O2012" t="str">
        <f t="shared" si="157"/>
        <v>Regular</v>
      </c>
      <c r="P2012">
        <f t="shared" si="158"/>
        <v>42</v>
      </c>
      <c r="Q2012">
        <f t="shared" ca="1" si="159"/>
        <v>41</v>
      </c>
      <c r="R2012" t="str">
        <f>IFERROR(VLOOKUP(J2012,#REF!, 2,0),"Unknown")</f>
        <v>Unknown</v>
      </c>
    </row>
    <row r="2013" spans="1:18" ht="12.5" x14ac:dyDescent="0.25">
      <c r="A2013" s="1" t="s">
        <v>240</v>
      </c>
      <c r="B2013" s="1">
        <v>15.5</v>
      </c>
      <c r="C2013" s="1" t="s">
        <v>20</v>
      </c>
      <c r="D2013" s="7">
        <v>2.5473816E-2</v>
      </c>
      <c r="E2013" s="1" t="s">
        <v>36</v>
      </c>
      <c r="F2013" s="4">
        <v>83.193399999999997</v>
      </c>
      <c r="G2013" s="1" t="s">
        <v>22</v>
      </c>
      <c r="H2013" s="1">
        <v>2009</v>
      </c>
      <c r="I2013" s="1" t="s">
        <v>16</v>
      </c>
      <c r="J2013" s="1" t="s">
        <v>23</v>
      </c>
      <c r="K2013" s="1" t="s">
        <v>24</v>
      </c>
      <c r="L2013" s="4">
        <v>1146.5075999999999</v>
      </c>
      <c r="M2013">
        <f t="shared" si="155"/>
        <v>15.5</v>
      </c>
      <c r="N2013" t="str">
        <f t="shared" si="156"/>
        <v>Medium</v>
      </c>
      <c r="O2013" t="str">
        <f t="shared" si="157"/>
        <v>Regular</v>
      </c>
      <c r="P2013">
        <f t="shared" si="158"/>
        <v>14</v>
      </c>
      <c r="Q2013">
        <f t="shared" ca="1" si="159"/>
        <v>17</v>
      </c>
      <c r="R2013" t="str">
        <f>IFERROR(VLOOKUP(J2013,#REF!, 2,0),"Unknown")</f>
        <v>Unknown</v>
      </c>
    </row>
    <row r="2014" spans="1:18" ht="12.5" x14ac:dyDescent="0.25">
      <c r="A2014" s="1" t="s">
        <v>240</v>
      </c>
      <c r="B2014" s="1">
        <v>15.5</v>
      </c>
      <c r="C2014" s="1" t="s">
        <v>20</v>
      </c>
      <c r="D2014" s="7">
        <v>2.5409912E-2</v>
      </c>
      <c r="E2014" s="1" t="s">
        <v>36</v>
      </c>
      <c r="F2014" s="4">
        <v>83.293400000000005</v>
      </c>
      <c r="G2014" s="1" t="s">
        <v>15</v>
      </c>
      <c r="H2014" s="1">
        <v>1999</v>
      </c>
      <c r="I2014" s="1" t="s">
        <v>16</v>
      </c>
      <c r="J2014" s="1" t="s">
        <v>17</v>
      </c>
      <c r="K2014" s="1" t="s">
        <v>18</v>
      </c>
      <c r="L2014" s="4">
        <v>1883.5482</v>
      </c>
      <c r="M2014">
        <f t="shared" si="155"/>
        <v>15.5</v>
      </c>
      <c r="N2014" t="str">
        <f t="shared" si="156"/>
        <v>Medium</v>
      </c>
      <c r="O2014" t="str">
        <f t="shared" si="157"/>
        <v>Regular</v>
      </c>
      <c r="P2014">
        <f t="shared" si="158"/>
        <v>23</v>
      </c>
      <c r="Q2014">
        <f t="shared" ca="1" si="159"/>
        <v>27</v>
      </c>
      <c r="R2014" t="str">
        <f>IFERROR(VLOOKUP(J2014,#REF!, 2,0),"Unknown")</f>
        <v>Unknown</v>
      </c>
    </row>
    <row r="2015" spans="1:18" ht="12.5" x14ac:dyDescent="0.25">
      <c r="A2015" s="1" t="s">
        <v>1292</v>
      </c>
      <c r="B2015" s="1">
        <v>6.8250000000000002</v>
      </c>
      <c r="C2015" s="1" t="s">
        <v>20</v>
      </c>
      <c r="D2015" s="7">
        <v>4.6729336000000003E-2</v>
      </c>
      <c r="E2015" s="1" t="s">
        <v>75</v>
      </c>
      <c r="F2015" s="4">
        <v>153.49979999999999</v>
      </c>
      <c r="G2015" s="1" t="s">
        <v>44</v>
      </c>
      <c r="H2015" s="1">
        <v>2002</v>
      </c>
      <c r="J2015" s="1" t="s">
        <v>45</v>
      </c>
      <c r="K2015" s="1" t="s">
        <v>18</v>
      </c>
      <c r="L2015" s="4">
        <v>2153.1972000000001</v>
      </c>
      <c r="M2015">
        <f t="shared" si="155"/>
        <v>6.8250000000000002</v>
      </c>
      <c r="N2015" t="str">
        <f t="shared" si="156"/>
        <v>Small</v>
      </c>
      <c r="O2015" t="str">
        <f t="shared" si="157"/>
        <v>Regular</v>
      </c>
      <c r="P2015">
        <f t="shared" si="158"/>
        <v>14</v>
      </c>
      <c r="Q2015">
        <f t="shared" ca="1" si="159"/>
        <v>24</v>
      </c>
      <c r="R2015" t="str">
        <f>IFERROR(VLOOKUP(J2015,#REF!, 2,0),"Unknown")</f>
        <v>Unknown</v>
      </c>
    </row>
    <row r="2016" spans="1:18" ht="12.5" x14ac:dyDescent="0.25">
      <c r="A2016" s="1" t="s">
        <v>1292</v>
      </c>
      <c r="B2016" s="1">
        <v>6.8250000000000002</v>
      </c>
      <c r="C2016" s="1" t="s">
        <v>20</v>
      </c>
      <c r="D2016" s="7">
        <v>7.8057026000000002E-2</v>
      </c>
      <c r="E2016" s="1" t="s">
        <v>75</v>
      </c>
      <c r="F2016" s="4">
        <v>154.59979999999999</v>
      </c>
      <c r="G2016" s="1" t="s">
        <v>29</v>
      </c>
      <c r="H2016" s="1">
        <v>1998</v>
      </c>
      <c r="J2016" s="1" t="s">
        <v>23</v>
      </c>
      <c r="K2016" s="1" t="s">
        <v>30</v>
      </c>
      <c r="L2016" s="4">
        <v>153.7998</v>
      </c>
      <c r="M2016">
        <f t="shared" si="155"/>
        <v>6.8250000000000002</v>
      </c>
      <c r="N2016" t="str">
        <f t="shared" si="156"/>
        <v>Small</v>
      </c>
      <c r="O2016" t="str">
        <f t="shared" si="157"/>
        <v>Regular</v>
      </c>
      <c r="P2016">
        <f t="shared" si="158"/>
        <v>1</v>
      </c>
      <c r="Q2016">
        <f t="shared" ca="1" si="159"/>
        <v>28</v>
      </c>
      <c r="R2016" t="str">
        <f>IFERROR(VLOOKUP(J2016,#REF!, 2,0),"Unknown")</f>
        <v>Unknown</v>
      </c>
    </row>
    <row r="2017" spans="1:18" ht="12.5" x14ac:dyDescent="0.25">
      <c r="A2017" s="1" t="s">
        <v>1292</v>
      </c>
      <c r="B2017" s="1">
        <v>6.8250000000000002</v>
      </c>
      <c r="C2017" s="1" t="s">
        <v>20</v>
      </c>
      <c r="D2017" s="7">
        <v>4.6625940999999997E-2</v>
      </c>
      <c r="E2017" s="1" t="s">
        <v>75</v>
      </c>
      <c r="F2017" s="4">
        <v>154.99979999999999</v>
      </c>
      <c r="G2017" s="1" t="s">
        <v>62</v>
      </c>
      <c r="H2017" s="1">
        <v>2004</v>
      </c>
      <c r="I2017" s="1" t="s">
        <v>51</v>
      </c>
      <c r="J2017" s="1" t="s">
        <v>45</v>
      </c>
      <c r="K2017" s="1" t="s">
        <v>18</v>
      </c>
      <c r="L2017" s="4">
        <v>3075.9960000000001</v>
      </c>
      <c r="M2017">
        <f t="shared" si="155"/>
        <v>6.8250000000000002</v>
      </c>
      <c r="N2017" t="str">
        <f t="shared" si="156"/>
        <v>Small</v>
      </c>
      <c r="O2017" t="str">
        <f t="shared" si="157"/>
        <v>Regular</v>
      </c>
      <c r="P2017">
        <f t="shared" si="158"/>
        <v>20</v>
      </c>
      <c r="Q2017">
        <f t="shared" ca="1" si="159"/>
        <v>22</v>
      </c>
      <c r="R2017" t="str">
        <f>IFERROR(VLOOKUP(J2017,#REF!, 2,0),"Unknown")</f>
        <v>Unknown</v>
      </c>
    </row>
    <row r="2018" spans="1:18" ht="12.5" x14ac:dyDescent="0.25">
      <c r="A2018" s="1" t="s">
        <v>1292</v>
      </c>
      <c r="C2018" s="1" t="s">
        <v>20</v>
      </c>
      <c r="D2018" s="7">
        <v>4.6408928000000002E-2</v>
      </c>
      <c r="E2018" s="1" t="s">
        <v>75</v>
      </c>
      <c r="F2018" s="4">
        <v>153.2998</v>
      </c>
      <c r="G2018" s="1" t="s">
        <v>40</v>
      </c>
      <c r="H2018" s="1">
        <v>1985</v>
      </c>
      <c r="I2018" s="1" t="s">
        <v>16</v>
      </c>
      <c r="J2018" s="1" t="s">
        <v>23</v>
      </c>
      <c r="K2018" s="1" t="s">
        <v>41</v>
      </c>
      <c r="L2018" s="4">
        <v>3998.7948000000001</v>
      </c>
      <c r="M2018">
        <f t="shared" si="155"/>
        <v>12.857645184136201</v>
      </c>
      <c r="N2018" t="str">
        <f t="shared" si="156"/>
        <v>Medium</v>
      </c>
      <c r="O2018" t="str">
        <f t="shared" si="157"/>
        <v>Regular</v>
      </c>
      <c r="P2018">
        <f t="shared" si="158"/>
        <v>26</v>
      </c>
      <c r="Q2018">
        <f t="shared" ca="1" si="159"/>
        <v>41</v>
      </c>
      <c r="R2018" t="str">
        <f>IFERROR(VLOOKUP(J2018,#REF!, 2,0),"Unknown")</f>
        <v>Unknown</v>
      </c>
    </row>
    <row r="2019" spans="1:18" ht="12.5" x14ac:dyDescent="0.25">
      <c r="A2019" s="1" t="s">
        <v>1292</v>
      </c>
      <c r="B2019" s="1">
        <v>6.8250000000000002</v>
      </c>
      <c r="C2019" s="1" t="s">
        <v>20</v>
      </c>
      <c r="D2019" s="7">
        <v>4.6824729000000002E-2</v>
      </c>
      <c r="E2019" s="1" t="s">
        <v>75</v>
      </c>
      <c r="F2019" s="4">
        <v>155.19980000000001</v>
      </c>
      <c r="G2019" s="1" t="s">
        <v>22</v>
      </c>
      <c r="H2019" s="1">
        <v>2009</v>
      </c>
      <c r="I2019" s="1" t="s">
        <v>16</v>
      </c>
      <c r="J2019" s="1" t="s">
        <v>23</v>
      </c>
      <c r="K2019" s="1" t="s">
        <v>24</v>
      </c>
      <c r="L2019" s="4">
        <v>2460.7968000000001</v>
      </c>
      <c r="M2019">
        <f t="shared" si="155"/>
        <v>6.8250000000000002</v>
      </c>
      <c r="N2019" t="str">
        <f t="shared" si="156"/>
        <v>Medium</v>
      </c>
      <c r="O2019" t="str">
        <f t="shared" si="157"/>
        <v>Regular</v>
      </c>
      <c r="P2019">
        <f t="shared" si="158"/>
        <v>16</v>
      </c>
      <c r="Q2019">
        <f t="shared" ca="1" si="159"/>
        <v>17</v>
      </c>
      <c r="R2019" t="str">
        <f>IFERROR(VLOOKUP(J2019,#REF!, 2,0),"Unknown")</f>
        <v>Unknown</v>
      </c>
    </row>
    <row r="2020" spans="1:18" ht="12.5" x14ac:dyDescent="0.25">
      <c r="A2020" s="1" t="s">
        <v>1292</v>
      </c>
      <c r="B2020" s="1">
        <v>6.8250000000000002</v>
      </c>
      <c r="C2020" s="1" t="s">
        <v>20</v>
      </c>
      <c r="D2020" s="7">
        <v>4.6898544E-2</v>
      </c>
      <c r="E2020" s="1" t="s">
        <v>75</v>
      </c>
      <c r="F2020" s="4">
        <v>153.7998</v>
      </c>
      <c r="G2020" s="1" t="s">
        <v>47</v>
      </c>
      <c r="H2020" s="1">
        <v>2007</v>
      </c>
      <c r="J2020" s="1" t="s">
        <v>45</v>
      </c>
      <c r="K2020" s="1" t="s">
        <v>18</v>
      </c>
      <c r="L2020" s="4">
        <v>922.79880000000003</v>
      </c>
      <c r="M2020">
        <f t="shared" si="155"/>
        <v>6.8250000000000002</v>
      </c>
      <c r="N2020" t="str">
        <f t="shared" si="156"/>
        <v>Small</v>
      </c>
      <c r="O2020" t="str">
        <f t="shared" si="157"/>
        <v>Regular</v>
      </c>
      <c r="P2020">
        <f t="shared" si="158"/>
        <v>6</v>
      </c>
      <c r="Q2020">
        <f t="shared" ca="1" si="159"/>
        <v>19</v>
      </c>
      <c r="R2020" t="str">
        <f>IFERROR(VLOOKUP(J2020,#REF!, 2,0),"Unknown")</f>
        <v>Unknown</v>
      </c>
    </row>
    <row r="2021" spans="1:18" ht="12.5" x14ac:dyDescent="0.25">
      <c r="A2021" s="1" t="s">
        <v>354</v>
      </c>
      <c r="B2021" s="1">
        <v>15.7</v>
      </c>
      <c r="C2021" s="1" t="s">
        <v>20</v>
      </c>
      <c r="D2021" s="7">
        <v>3.8078898999999999E-2</v>
      </c>
      <c r="E2021" s="1" t="s">
        <v>43</v>
      </c>
      <c r="F2021" s="4">
        <v>122.9046</v>
      </c>
      <c r="G2021" s="1" t="s">
        <v>47</v>
      </c>
      <c r="H2021" s="1">
        <v>2007</v>
      </c>
      <c r="J2021" s="1" t="s">
        <v>45</v>
      </c>
      <c r="K2021" s="1" t="s">
        <v>18</v>
      </c>
      <c r="L2021" s="4">
        <v>1992.0735999999999</v>
      </c>
      <c r="M2021">
        <f t="shared" si="155"/>
        <v>15.7</v>
      </c>
      <c r="N2021" t="str">
        <f t="shared" si="156"/>
        <v>Small</v>
      </c>
      <c r="O2021" t="str">
        <f t="shared" si="157"/>
        <v>Regular</v>
      </c>
      <c r="P2021">
        <f t="shared" si="158"/>
        <v>16</v>
      </c>
      <c r="Q2021">
        <f t="shared" ca="1" si="159"/>
        <v>19</v>
      </c>
      <c r="R2021" t="str">
        <f>IFERROR(VLOOKUP(J2021,#REF!, 2,0),"Unknown")</f>
        <v>Unknown</v>
      </c>
    </row>
    <row r="2022" spans="1:18" ht="12.5" x14ac:dyDescent="0.25">
      <c r="A2022" s="1" t="s">
        <v>354</v>
      </c>
      <c r="C2022" s="1" t="s">
        <v>20</v>
      </c>
      <c r="D2022" s="7">
        <v>3.7681358999999998E-2</v>
      </c>
      <c r="E2022" s="1" t="s">
        <v>43</v>
      </c>
      <c r="F2022" s="4">
        <v>125.1046</v>
      </c>
      <c r="G2022" s="1" t="s">
        <v>40</v>
      </c>
      <c r="H2022" s="1">
        <v>1985</v>
      </c>
      <c r="I2022" s="1" t="s">
        <v>16</v>
      </c>
      <c r="J2022" s="1" t="s">
        <v>23</v>
      </c>
      <c r="K2022" s="1" t="s">
        <v>41</v>
      </c>
      <c r="L2022" s="4">
        <v>3859.6426000000001</v>
      </c>
      <c r="M2022">
        <f t="shared" si="155"/>
        <v>12.857645184136201</v>
      </c>
      <c r="N2022" t="str">
        <f t="shared" si="156"/>
        <v>Medium</v>
      </c>
      <c r="O2022" t="str">
        <f t="shared" si="157"/>
        <v>Regular</v>
      </c>
      <c r="P2022">
        <f t="shared" si="158"/>
        <v>31</v>
      </c>
      <c r="Q2022">
        <f t="shared" ca="1" si="159"/>
        <v>41</v>
      </c>
      <c r="R2022" t="str">
        <f>IFERROR(VLOOKUP(J2022,#REF!, 2,0),"Unknown")</f>
        <v>Unknown</v>
      </c>
    </row>
    <row r="2023" spans="1:18" ht="12.5" x14ac:dyDescent="0.25">
      <c r="A2023" s="1" t="s">
        <v>354</v>
      </c>
      <c r="B2023" s="1">
        <v>15.7</v>
      </c>
      <c r="C2023" s="1" t="s">
        <v>20</v>
      </c>
      <c r="D2023" s="7">
        <v>3.7864720999999997E-2</v>
      </c>
      <c r="E2023" s="1" t="s">
        <v>43</v>
      </c>
      <c r="F2023" s="4">
        <v>124.1046</v>
      </c>
      <c r="G2023" s="1" t="s">
        <v>50</v>
      </c>
      <c r="H2023" s="1">
        <v>1997</v>
      </c>
      <c r="I2023" s="1" t="s">
        <v>51</v>
      </c>
      <c r="J2023" s="1" t="s">
        <v>17</v>
      </c>
      <c r="K2023" s="1" t="s">
        <v>18</v>
      </c>
      <c r="L2023" s="4">
        <v>1120.5414000000001</v>
      </c>
      <c r="M2023">
        <f t="shared" si="155"/>
        <v>15.7</v>
      </c>
      <c r="N2023" t="str">
        <f t="shared" si="156"/>
        <v>Small</v>
      </c>
      <c r="O2023" t="str">
        <f t="shared" si="157"/>
        <v>Regular</v>
      </c>
      <c r="P2023">
        <f t="shared" si="158"/>
        <v>9</v>
      </c>
      <c r="Q2023">
        <f t="shared" ca="1" si="159"/>
        <v>29</v>
      </c>
      <c r="R2023" t="str">
        <f>IFERROR(VLOOKUP(J2023,#REF!, 2,0),"Unknown")</f>
        <v>Unknown</v>
      </c>
    </row>
    <row r="2024" spans="1:18" ht="12.5" x14ac:dyDescent="0.25">
      <c r="A2024" s="1" t="s">
        <v>1312</v>
      </c>
      <c r="B2024" s="1">
        <v>15.1</v>
      </c>
      <c r="C2024" s="1" t="s">
        <v>20</v>
      </c>
      <c r="D2024" s="7">
        <v>1.9965179E-2</v>
      </c>
      <c r="E2024" s="1" t="s">
        <v>43</v>
      </c>
      <c r="F2024" s="4">
        <v>130.53100000000001</v>
      </c>
      <c r="G2024" s="1" t="s">
        <v>15</v>
      </c>
      <c r="H2024" s="1">
        <v>1999</v>
      </c>
      <c r="I2024" s="1" t="s">
        <v>16</v>
      </c>
      <c r="J2024" s="1" t="s">
        <v>17</v>
      </c>
      <c r="K2024" s="1" t="s">
        <v>18</v>
      </c>
      <c r="L2024" s="4">
        <v>908.81700000000001</v>
      </c>
      <c r="M2024">
        <f t="shared" si="155"/>
        <v>15.1</v>
      </c>
      <c r="N2024" t="str">
        <f t="shared" si="156"/>
        <v>Medium</v>
      </c>
      <c r="O2024" t="str">
        <f t="shared" si="157"/>
        <v>Regular</v>
      </c>
      <c r="P2024">
        <f t="shared" si="158"/>
        <v>7</v>
      </c>
      <c r="Q2024">
        <f t="shared" ca="1" si="159"/>
        <v>27</v>
      </c>
      <c r="R2024" t="str">
        <f>IFERROR(VLOOKUP(J2024,#REF!, 2,0),"Unknown")</f>
        <v>Unknown</v>
      </c>
    </row>
    <row r="2025" spans="1:18" ht="12.5" x14ac:dyDescent="0.25">
      <c r="A2025" s="1" t="s">
        <v>1312</v>
      </c>
      <c r="B2025" s="1">
        <v>15.1</v>
      </c>
      <c r="C2025" s="1" t="s">
        <v>20</v>
      </c>
      <c r="D2025" s="7">
        <v>2.0015391E-2</v>
      </c>
      <c r="E2025" s="1" t="s">
        <v>43</v>
      </c>
      <c r="F2025" s="4">
        <v>128.83099999999999</v>
      </c>
      <c r="G2025" s="1" t="s">
        <v>22</v>
      </c>
      <c r="H2025" s="1">
        <v>2009</v>
      </c>
      <c r="I2025" s="1" t="s">
        <v>16</v>
      </c>
      <c r="J2025" s="1" t="s">
        <v>23</v>
      </c>
      <c r="K2025" s="1" t="s">
        <v>24</v>
      </c>
      <c r="L2025" s="4">
        <v>1817.634</v>
      </c>
      <c r="M2025">
        <f t="shared" si="155"/>
        <v>15.1</v>
      </c>
      <c r="N2025" t="str">
        <f t="shared" si="156"/>
        <v>Medium</v>
      </c>
      <c r="O2025" t="str">
        <f t="shared" si="157"/>
        <v>Regular</v>
      </c>
      <c r="P2025">
        <f t="shared" si="158"/>
        <v>14</v>
      </c>
      <c r="Q2025">
        <f t="shared" ca="1" si="159"/>
        <v>17</v>
      </c>
      <c r="R2025" t="str">
        <f>IFERROR(VLOOKUP(J2025,#REF!, 2,0),"Unknown")</f>
        <v>Unknown</v>
      </c>
    </row>
    <row r="2026" spans="1:18" ht="12.5" x14ac:dyDescent="0.25">
      <c r="A2026" s="1" t="s">
        <v>1312</v>
      </c>
      <c r="C2026" s="1" t="s">
        <v>20</v>
      </c>
      <c r="D2026" s="7">
        <v>1.9837654999999999E-2</v>
      </c>
      <c r="E2026" s="1" t="s">
        <v>43</v>
      </c>
      <c r="F2026" s="4">
        <v>128.131</v>
      </c>
      <c r="G2026" s="1" t="s">
        <v>40</v>
      </c>
      <c r="H2026" s="1">
        <v>1985</v>
      </c>
      <c r="I2026" s="1" t="s">
        <v>16</v>
      </c>
      <c r="J2026" s="1" t="s">
        <v>23</v>
      </c>
      <c r="K2026" s="1" t="s">
        <v>41</v>
      </c>
      <c r="L2026" s="4">
        <v>1687.8030000000001</v>
      </c>
      <c r="M2026">
        <f t="shared" si="155"/>
        <v>12.857645184136201</v>
      </c>
      <c r="N2026" t="str">
        <f t="shared" si="156"/>
        <v>Medium</v>
      </c>
      <c r="O2026" t="str">
        <f t="shared" si="157"/>
        <v>Regular</v>
      </c>
      <c r="P2026">
        <f t="shared" si="158"/>
        <v>13</v>
      </c>
      <c r="Q2026">
        <f t="shared" ca="1" si="159"/>
        <v>41</v>
      </c>
      <c r="R2026" t="str">
        <f>IFERROR(VLOOKUP(J2026,#REF!, 2,0),"Unknown")</f>
        <v>Unknown</v>
      </c>
    </row>
    <row r="2027" spans="1:18" ht="12.5" x14ac:dyDescent="0.25">
      <c r="A2027" s="1" t="s">
        <v>1312</v>
      </c>
      <c r="B2027" s="1">
        <v>15.1</v>
      </c>
      <c r="C2027" s="1" t="s">
        <v>20</v>
      </c>
      <c r="D2027" s="7">
        <v>1.9930417999999998E-2</v>
      </c>
      <c r="E2027" s="1" t="s">
        <v>43</v>
      </c>
      <c r="F2027" s="4">
        <v>131.53100000000001</v>
      </c>
      <c r="G2027" s="1" t="s">
        <v>62</v>
      </c>
      <c r="H2027" s="1">
        <v>2004</v>
      </c>
      <c r="I2027" s="1" t="s">
        <v>51</v>
      </c>
      <c r="J2027" s="1" t="s">
        <v>45</v>
      </c>
      <c r="K2027" s="1" t="s">
        <v>18</v>
      </c>
      <c r="L2027" s="4">
        <v>2856.2820000000002</v>
      </c>
      <c r="M2027">
        <f t="shared" si="155"/>
        <v>15.1</v>
      </c>
      <c r="N2027" t="str">
        <f t="shared" si="156"/>
        <v>Small</v>
      </c>
      <c r="O2027" t="str">
        <f t="shared" si="157"/>
        <v>Regular</v>
      </c>
      <c r="P2027">
        <f t="shared" si="158"/>
        <v>22</v>
      </c>
      <c r="Q2027">
        <f t="shared" ca="1" si="159"/>
        <v>22</v>
      </c>
      <c r="R2027" t="str">
        <f>IFERROR(VLOOKUP(J2027,#REF!, 2,0),"Unknown")</f>
        <v>Unknown</v>
      </c>
    </row>
    <row r="2028" spans="1:18" ht="12.5" x14ac:dyDescent="0.25">
      <c r="A2028" s="1" t="s">
        <v>1312</v>
      </c>
      <c r="B2028" s="1">
        <v>15.1</v>
      </c>
      <c r="C2028" s="1" t="s">
        <v>20</v>
      </c>
      <c r="D2028" s="7">
        <v>1.9917598000000002E-2</v>
      </c>
      <c r="E2028" s="1" t="s">
        <v>43</v>
      </c>
      <c r="F2028" s="4">
        <v>129.43100000000001</v>
      </c>
      <c r="G2028" s="1" t="s">
        <v>33</v>
      </c>
      <c r="H2028" s="1">
        <v>1987</v>
      </c>
      <c r="I2028" s="1" t="s">
        <v>34</v>
      </c>
      <c r="J2028" s="1" t="s">
        <v>23</v>
      </c>
      <c r="K2028" s="1" t="s">
        <v>18</v>
      </c>
      <c r="L2028" s="4">
        <v>3505.4369999999999</v>
      </c>
      <c r="M2028">
        <f t="shared" si="155"/>
        <v>15.1</v>
      </c>
      <c r="N2028" t="str">
        <f t="shared" si="156"/>
        <v>High</v>
      </c>
      <c r="O2028" t="str">
        <f t="shared" si="157"/>
        <v>Regular</v>
      </c>
      <c r="P2028">
        <f t="shared" si="158"/>
        <v>27</v>
      </c>
      <c r="Q2028">
        <f t="shared" ca="1" si="159"/>
        <v>39</v>
      </c>
      <c r="R2028" t="str">
        <f>IFERROR(VLOOKUP(J2028,#REF!, 2,0),"Unknown")</f>
        <v>Unknown</v>
      </c>
    </row>
    <row r="2029" spans="1:18" ht="12.5" x14ac:dyDescent="0.25">
      <c r="A2029" s="1" t="s">
        <v>54</v>
      </c>
      <c r="B2029" s="1">
        <v>16.350000000000001</v>
      </c>
      <c r="C2029" s="1" t="s">
        <v>13</v>
      </c>
      <c r="D2029" s="7">
        <v>6.8024299999999996E-2</v>
      </c>
      <c r="E2029" s="1" t="s">
        <v>28</v>
      </c>
      <c r="F2029" s="4">
        <v>196.4426</v>
      </c>
      <c r="G2029" s="1" t="s">
        <v>33</v>
      </c>
      <c r="H2029" s="1">
        <v>1987</v>
      </c>
      <c r="I2029" s="1" t="s">
        <v>34</v>
      </c>
      <c r="J2029" s="1" t="s">
        <v>23</v>
      </c>
      <c r="K2029" s="1" t="s">
        <v>18</v>
      </c>
      <c r="L2029" s="4">
        <v>1977.4259999999999</v>
      </c>
      <c r="M2029">
        <f t="shared" si="155"/>
        <v>16.350000000000001</v>
      </c>
      <c r="N2029" t="str">
        <f t="shared" si="156"/>
        <v>High</v>
      </c>
      <c r="O2029" t="str">
        <f t="shared" si="157"/>
        <v>Low  Fat</v>
      </c>
      <c r="P2029">
        <f t="shared" si="158"/>
        <v>10</v>
      </c>
      <c r="Q2029">
        <f t="shared" ca="1" si="159"/>
        <v>39</v>
      </c>
      <c r="R2029" t="str">
        <f>IFERROR(VLOOKUP(J2029,#REF!, 2,0),"Unknown")</f>
        <v>Unknown</v>
      </c>
    </row>
    <row r="2030" spans="1:18" ht="12.5" x14ac:dyDescent="0.25">
      <c r="A2030" s="1" t="s">
        <v>54</v>
      </c>
      <c r="B2030" s="1">
        <v>16.350000000000001</v>
      </c>
      <c r="C2030" s="1" t="s">
        <v>13</v>
      </c>
      <c r="D2030" s="7">
        <v>6.8219025000000003E-2</v>
      </c>
      <c r="E2030" s="1" t="s">
        <v>28</v>
      </c>
      <c r="F2030" s="4">
        <v>198.9426</v>
      </c>
      <c r="G2030" s="1" t="s">
        <v>44</v>
      </c>
      <c r="H2030" s="1">
        <v>2002</v>
      </c>
      <c r="J2030" s="1" t="s">
        <v>45</v>
      </c>
      <c r="K2030" s="1" t="s">
        <v>18</v>
      </c>
      <c r="L2030" s="4">
        <v>3559.3667999999998</v>
      </c>
      <c r="M2030">
        <f t="shared" si="155"/>
        <v>16.350000000000001</v>
      </c>
      <c r="N2030" t="str">
        <f t="shared" si="156"/>
        <v>Small</v>
      </c>
      <c r="O2030" t="str">
        <f t="shared" si="157"/>
        <v>Low  Fat</v>
      </c>
      <c r="P2030">
        <f t="shared" si="158"/>
        <v>18</v>
      </c>
      <c r="Q2030">
        <f t="shared" ca="1" si="159"/>
        <v>24</v>
      </c>
      <c r="R2030" t="str">
        <f>IFERROR(VLOOKUP(J2030,#REF!, 2,0),"Unknown")</f>
        <v>Unknown</v>
      </c>
    </row>
    <row r="2031" spans="1:18" ht="12.5" x14ac:dyDescent="0.25">
      <c r="A2031" s="1" t="s">
        <v>54</v>
      </c>
      <c r="B2031" s="1">
        <v>16.350000000000001</v>
      </c>
      <c r="C2031" s="1" t="s">
        <v>13</v>
      </c>
      <c r="D2031" s="7">
        <v>0</v>
      </c>
      <c r="E2031" s="1" t="s">
        <v>28</v>
      </c>
      <c r="F2031" s="4">
        <v>196.3426</v>
      </c>
      <c r="G2031" s="1" t="s">
        <v>22</v>
      </c>
      <c r="H2031" s="1">
        <v>2009</v>
      </c>
      <c r="I2031" s="1" t="s">
        <v>16</v>
      </c>
      <c r="J2031" s="1" t="s">
        <v>23</v>
      </c>
      <c r="K2031" s="1" t="s">
        <v>24</v>
      </c>
      <c r="L2031" s="4">
        <v>1384.1982</v>
      </c>
      <c r="M2031">
        <f t="shared" si="155"/>
        <v>16.350000000000001</v>
      </c>
      <c r="N2031" t="str">
        <f t="shared" si="156"/>
        <v>Medium</v>
      </c>
      <c r="O2031" t="str">
        <f t="shared" si="157"/>
        <v>Low  Fat</v>
      </c>
      <c r="P2031">
        <f t="shared" si="158"/>
        <v>7</v>
      </c>
      <c r="Q2031">
        <f t="shared" ca="1" si="159"/>
        <v>17</v>
      </c>
      <c r="R2031" t="str">
        <f>IFERROR(VLOOKUP(J2031,#REF!, 2,0),"Unknown")</f>
        <v>Unknown</v>
      </c>
    </row>
    <row r="2032" spans="1:18" ht="12.5" x14ac:dyDescent="0.25">
      <c r="A2032" s="1" t="s">
        <v>54</v>
      </c>
      <c r="B2032" s="1">
        <v>16.350000000000001</v>
      </c>
      <c r="C2032" s="1" t="s">
        <v>13</v>
      </c>
      <c r="D2032" s="7">
        <v>0</v>
      </c>
      <c r="E2032" s="1" t="s">
        <v>28</v>
      </c>
      <c r="F2032" s="4">
        <v>198.54259999999999</v>
      </c>
      <c r="G2032" s="1" t="s">
        <v>50</v>
      </c>
      <c r="H2032" s="1">
        <v>1997</v>
      </c>
      <c r="I2032" s="1" t="s">
        <v>51</v>
      </c>
      <c r="J2032" s="1" t="s">
        <v>17</v>
      </c>
      <c r="K2032" s="1" t="s">
        <v>18</v>
      </c>
      <c r="L2032" s="4">
        <v>1384.1982</v>
      </c>
      <c r="M2032">
        <f t="shared" si="155"/>
        <v>16.350000000000001</v>
      </c>
      <c r="N2032" t="str">
        <f t="shared" si="156"/>
        <v>Small</v>
      </c>
      <c r="O2032" t="str">
        <f t="shared" si="157"/>
        <v>Low  Fat</v>
      </c>
      <c r="P2032">
        <f t="shared" si="158"/>
        <v>7</v>
      </c>
      <c r="Q2032">
        <f t="shared" ca="1" si="159"/>
        <v>29</v>
      </c>
      <c r="R2032" t="str">
        <f>IFERROR(VLOOKUP(J2032,#REF!, 2,0),"Unknown")</f>
        <v>Unknown</v>
      </c>
    </row>
    <row r="2033" spans="1:18" ht="12.5" x14ac:dyDescent="0.25">
      <c r="A2033" s="1" t="s">
        <v>54</v>
      </c>
      <c r="B2033" s="1">
        <v>16.350000000000001</v>
      </c>
      <c r="C2033" s="1" t="s">
        <v>13</v>
      </c>
      <c r="D2033" s="7">
        <v>0.11395356199999999</v>
      </c>
      <c r="E2033" s="1" t="s">
        <v>28</v>
      </c>
      <c r="F2033" s="4">
        <v>198.24260000000001</v>
      </c>
      <c r="G2033" s="1" t="s">
        <v>29</v>
      </c>
      <c r="H2033" s="1">
        <v>1998</v>
      </c>
      <c r="J2033" s="1" t="s">
        <v>23</v>
      </c>
      <c r="K2033" s="1" t="s">
        <v>30</v>
      </c>
      <c r="L2033" s="4">
        <v>790.97040000000004</v>
      </c>
      <c r="M2033">
        <f t="shared" si="155"/>
        <v>16.350000000000001</v>
      </c>
      <c r="N2033" t="str">
        <f t="shared" si="156"/>
        <v>Small</v>
      </c>
      <c r="O2033" t="str">
        <f t="shared" si="157"/>
        <v>Low  Fat</v>
      </c>
      <c r="P2033">
        <f t="shared" si="158"/>
        <v>4</v>
      </c>
      <c r="Q2033">
        <f t="shared" ca="1" si="159"/>
        <v>28</v>
      </c>
      <c r="R2033" t="str">
        <f>IFERROR(VLOOKUP(J2033,#REF!, 2,0),"Unknown")</f>
        <v>Unknown</v>
      </c>
    </row>
    <row r="2034" spans="1:18" ht="12.5" x14ac:dyDescent="0.25">
      <c r="A2034" s="1" t="s">
        <v>1372</v>
      </c>
      <c r="B2034" s="1">
        <v>7.97</v>
      </c>
      <c r="C2034" s="1" t="s">
        <v>92</v>
      </c>
      <c r="D2034" s="7">
        <v>2.1531416000000001E-2</v>
      </c>
      <c r="E2034" s="1" t="s">
        <v>263</v>
      </c>
      <c r="F2034" s="4">
        <v>108.45959999999999</v>
      </c>
      <c r="G2034" s="1" t="s">
        <v>62</v>
      </c>
      <c r="H2034" s="1">
        <v>2004</v>
      </c>
      <c r="I2034" s="1" t="s">
        <v>51</v>
      </c>
      <c r="J2034" s="1" t="s">
        <v>45</v>
      </c>
      <c r="K2034" s="1" t="s">
        <v>18</v>
      </c>
      <c r="L2034" s="4">
        <v>3020.0688</v>
      </c>
      <c r="M2034">
        <f t="shared" si="155"/>
        <v>7.97</v>
      </c>
      <c r="N2034" t="str">
        <f t="shared" si="156"/>
        <v>Small</v>
      </c>
      <c r="O2034" t="str">
        <f t="shared" si="157"/>
        <v>Low  Fat</v>
      </c>
      <c r="P2034">
        <f t="shared" si="158"/>
        <v>28</v>
      </c>
      <c r="Q2034">
        <f t="shared" ca="1" si="159"/>
        <v>22</v>
      </c>
      <c r="R2034" t="str">
        <f>IFERROR(VLOOKUP(J2034,#REF!, 2,0),"Unknown")</f>
        <v>Unknown</v>
      </c>
    </row>
    <row r="2035" spans="1:18" ht="12.5" x14ac:dyDescent="0.25">
      <c r="A2035" s="1" t="s">
        <v>1372</v>
      </c>
      <c r="B2035" s="1">
        <v>7.97</v>
      </c>
      <c r="C2035" s="1" t="s">
        <v>13</v>
      </c>
      <c r="D2035" s="7">
        <v>2.1623214000000002E-2</v>
      </c>
      <c r="E2035" s="1" t="s">
        <v>263</v>
      </c>
      <c r="F2035" s="4">
        <v>107.6596</v>
      </c>
      <c r="G2035" s="1" t="s">
        <v>22</v>
      </c>
      <c r="H2035" s="1">
        <v>2009</v>
      </c>
      <c r="I2035" s="1" t="s">
        <v>16</v>
      </c>
      <c r="J2035" s="1" t="s">
        <v>23</v>
      </c>
      <c r="K2035" s="1" t="s">
        <v>24</v>
      </c>
      <c r="L2035" s="4">
        <v>1833.6132</v>
      </c>
      <c r="M2035">
        <f t="shared" si="155"/>
        <v>7.97</v>
      </c>
      <c r="N2035" t="str">
        <f t="shared" si="156"/>
        <v>Medium</v>
      </c>
      <c r="O2035" t="str">
        <f t="shared" si="157"/>
        <v>Low  Fat</v>
      </c>
      <c r="P2035">
        <f t="shared" si="158"/>
        <v>17</v>
      </c>
      <c r="Q2035">
        <f t="shared" ca="1" si="159"/>
        <v>17</v>
      </c>
      <c r="R2035" t="str">
        <f>IFERROR(VLOOKUP(J2035,#REF!, 2,0),"Unknown")</f>
        <v>Unknown</v>
      </c>
    </row>
    <row r="2036" spans="1:18" ht="12.5" x14ac:dyDescent="0.25">
      <c r="A2036" s="1" t="s">
        <v>1372</v>
      </c>
      <c r="C2036" s="1" t="s">
        <v>13</v>
      </c>
      <c r="D2036" s="7">
        <v>0</v>
      </c>
      <c r="E2036" s="1" t="s">
        <v>263</v>
      </c>
      <c r="F2036" s="4">
        <v>109.45959999999999</v>
      </c>
      <c r="G2036" s="1" t="s">
        <v>40</v>
      </c>
      <c r="H2036" s="1">
        <v>1985</v>
      </c>
      <c r="I2036" s="1" t="s">
        <v>16</v>
      </c>
      <c r="J2036" s="1" t="s">
        <v>23</v>
      </c>
      <c r="K2036" s="1" t="s">
        <v>41</v>
      </c>
      <c r="L2036" s="4">
        <v>1833.6132</v>
      </c>
      <c r="M2036">
        <f t="shared" si="155"/>
        <v>12.857645184136201</v>
      </c>
      <c r="N2036" t="str">
        <f t="shared" si="156"/>
        <v>Medium</v>
      </c>
      <c r="O2036" t="str">
        <f t="shared" si="157"/>
        <v>Low  Fat</v>
      </c>
      <c r="P2036">
        <f t="shared" si="158"/>
        <v>17</v>
      </c>
      <c r="Q2036">
        <f t="shared" ca="1" si="159"/>
        <v>41</v>
      </c>
      <c r="R2036" t="str">
        <f>IFERROR(VLOOKUP(J2036,#REF!, 2,0),"Unknown")</f>
        <v>Unknown</v>
      </c>
    </row>
    <row r="2037" spans="1:18" ht="12.5" x14ac:dyDescent="0.25">
      <c r="A2037" s="1" t="s">
        <v>1372</v>
      </c>
      <c r="B2037" s="1">
        <v>7.97</v>
      </c>
      <c r="C2037" s="1" t="s">
        <v>13</v>
      </c>
      <c r="D2037" s="7">
        <v>3.6045990999999999E-2</v>
      </c>
      <c r="E2037" s="1" t="s">
        <v>263</v>
      </c>
      <c r="F2037" s="4">
        <v>107.5596</v>
      </c>
      <c r="G2037" s="1" t="s">
        <v>29</v>
      </c>
      <c r="H2037" s="1">
        <v>1998</v>
      </c>
      <c r="J2037" s="1" t="s">
        <v>23</v>
      </c>
      <c r="K2037" s="1" t="s">
        <v>30</v>
      </c>
      <c r="L2037" s="4">
        <v>431.4384</v>
      </c>
      <c r="M2037">
        <f t="shared" si="155"/>
        <v>7.97</v>
      </c>
      <c r="N2037" t="str">
        <f t="shared" si="156"/>
        <v>Small</v>
      </c>
      <c r="O2037" t="str">
        <f t="shared" si="157"/>
        <v>Low  Fat</v>
      </c>
      <c r="P2037">
        <f t="shared" si="158"/>
        <v>4</v>
      </c>
      <c r="Q2037">
        <f t="shared" ca="1" si="159"/>
        <v>28</v>
      </c>
      <c r="R2037" t="str">
        <f>IFERROR(VLOOKUP(J2037,#REF!, 2,0),"Unknown")</f>
        <v>Unknown</v>
      </c>
    </row>
    <row r="2038" spans="1:18" ht="12.5" x14ac:dyDescent="0.25">
      <c r="A2038" s="1" t="s">
        <v>1372</v>
      </c>
      <c r="B2038" s="1">
        <v>7.97</v>
      </c>
      <c r="C2038" s="1" t="s">
        <v>13</v>
      </c>
      <c r="D2038" s="7">
        <v>2.1579161999999999E-2</v>
      </c>
      <c r="E2038" s="1" t="s">
        <v>263</v>
      </c>
      <c r="F2038" s="4">
        <v>105.95959999999999</v>
      </c>
      <c r="G2038" s="1" t="s">
        <v>44</v>
      </c>
      <c r="H2038" s="1">
        <v>2002</v>
      </c>
      <c r="J2038" s="1" t="s">
        <v>45</v>
      </c>
      <c r="K2038" s="1" t="s">
        <v>18</v>
      </c>
      <c r="L2038" s="4">
        <v>2049.3323999999998</v>
      </c>
      <c r="M2038">
        <f t="shared" si="155"/>
        <v>7.97</v>
      </c>
      <c r="N2038" t="str">
        <f t="shared" si="156"/>
        <v>Small</v>
      </c>
      <c r="O2038" t="str">
        <f t="shared" si="157"/>
        <v>Low  Fat</v>
      </c>
      <c r="P2038">
        <f t="shared" si="158"/>
        <v>19</v>
      </c>
      <c r="Q2038">
        <f t="shared" ca="1" si="159"/>
        <v>24</v>
      </c>
      <c r="R2038" t="str">
        <f>IFERROR(VLOOKUP(J2038,#REF!, 2,0),"Unknown")</f>
        <v>Unknown</v>
      </c>
    </row>
    <row r="2039" spans="1:18" ht="12.5" x14ac:dyDescent="0.25">
      <c r="A2039" s="1" t="s">
        <v>802</v>
      </c>
      <c r="B2039" s="1">
        <v>9.3000000000000007</v>
      </c>
      <c r="C2039" s="1" t="s">
        <v>20</v>
      </c>
      <c r="D2039" s="7">
        <v>1.4076503000000001E-2</v>
      </c>
      <c r="E2039" s="1" t="s">
        <v>38</v>
      </c>
      <c r="F2039" s="4">
        <v>200.00839999999999</v>
      </c>
      <c r="G2039" s="1" t="s">
        <v>22</v>
      </c>
      <c r="H2039" s="1">
        <v>2009</v>
      </c>
      <c r="I2039" s="1" t="s">
        <v>16</v>
      </c>
      <c r="J2039" s="1" t="s">
        <v>23</v>
      </c>
      <c r="K2039" s="1" t="s">
        <v>24</v>
      </c>
      <c r="L2039" s="4">
        <v>2182.4924000000001</v>
      </c>
      <c r="M2039">
        <f t="shared" si="155"/>
        <v>9.3000000000000007</v>
      </c>
      <c r="N2039" t="str">
        <f t="shared" si="156"/>
        <v>Medium</v>
      </c>
      <c r="O2039" t="str">
        <f t="shared" si="157"/>
        <v>Regular</v>
      </c>
      <c r="P2039">
        <f t="shared" si="158"/>
        <v>11</v>
      </c>
      <c r="Q2039">
        <f t="shared" ca="1" si="159"/>
        <v>17</v>
      </c>
      <c r="R2039" t="str">
        <f>IFERROR(VLOOKUP(J2039,#REF!, 2,0),"Unknown")</f>
        <v>Unknown</v>
      </c>
    </row>
    <row r="2040" spans="1:18" ht="12.5" x14ac:dyDescent="0.25">
      <c r="A2040" s="1" t="s">
        <v>802</v>
      </c>
      <c r="B2040" s="1">
        <v>9.3000000000000007</v>
      </c>
      <c r="C2040" s="1" t="s">
        <v>20</v>
      </c>
      <c r="D2040" s="7">
        <v>1.4047825E-2</v>
      </c>
      <c r="E2040" s="1" t="s">
        <v>38</v>
      </c>
      <c r="F2040" s="4">
        <v>196.50839999999999</v>
      </c>
      <c r="G2040" s="1" t="s">
        <v>44</v>
      </c>
      <c r="H2040" s="1">
        <v>2002</v>
      </c>
      <c r="J2040" s="1" t="s">
        <v>45</v>
      </c>
      <c r="K2040" s="1" t="s">
        <v>18</v>
      </c>
      <c r="L2040" s="4">
        <v>4364.9848000000002</v>
      </c>
      <c r="M2040">
        <f t="shared" si="155"/>
        <v>9.3000000000000007</v>
      </c>
      <c r="N2040" t="str">
        <f t="shared" si="156"/>
        <v>Small</v>
      </c>
      <c r="O2040" t="str">
        <f t="shared" si="157"/>
        <v>Regular</v>
      </c>
      <c r="P2040">
        <f t="shared" si="158"/>
        <v>22</v>
      </c>
      <c r="Q2040">
        <f t="shared" ca="1" si="159"/>
        <v>24</v>
      </c>
      <c r="R2040" t="str">
        <f>IFERROR(VLOOKUP(J2040,#REF!, 2,0),"Unknown")</f>
        <v>Unknown</v>
      </c>
    </row>
    <row r="2041" spans="1:18" ht="12.5" x14ac:dyDescent="0.25">
      <c r="A2041" s="1" t="s">
        <v>802</v>
      </c>
      <c r="C2041" s="1" t="s">
        <v>20</v>
      </c>
      <c r="D2041" s="7">
        <v>1.3951504E-2</v>
      </c>
      <c r="E2041" s="1" t="s">
        <v>38</v>
      </c>
      <c r="F2041" s="4">
        <v>199.9084</v>
      </c>
      <c r="G2041" s="1" t="s">
        <v>40</v>
      </c>
      <c r="H2041" s="1">
        <v>1985</v>
      </c>
      <c r="I2041" s="1" t="s">
        <v>16</v>
      </c>
      <c r="J2041" s="1" t="s">
        <v>23</v>
      </c>
      <c r="K2041" s="1" t="s">
        <v>41</v>
      </c>
      <c r="L2041" s="4">
        <v>5753.8436000000002</v>
      </c>
      <c r="M2041">
        <f t="shared" si="155"/>
        <v>12.857645184136201</v>
      </c>
      <c r="N2041" t="str">
        <f t="shared" si="156"/>
        <v>Medium</v>
      </c>
      <c r="O2041" t="str">
        <f t="shared" si="157"/>
        <v>Regular</v>
      </c>
      <c r="P2041">
        <f t="shared" si="158"/>
        <v>29</v>
      </c>
      <c r="Q2041">
        <f t="shared" ca="1" si="159"/>
        <v>41</v>
      </c>
      <c r="R2041" t="str">
        <f>IFERROR(VLOOKUP(J2041,#REF!, 2,0),"Unknown")</f>
        <v>Unknown</v>
      </c>
    </row>
    <row r="2042" spans="1:18" ht="12.5" x14ac:dyDescent="0.25">
      <c r="A2042" s="1" t="s">
        <v>802</v>
      </c>
      <c r="B2042" s="1">
        <v>9.3000000000000007</v>
      </c>
      <c r="C2042" s="1" t="s">
        <v>20</v>
      </c>
      <c r="D2042" s="7">
        <v>1.4098693000000001E-2</v>
      </c>
      <c r="E2042" s="1" t="s">
        <v>38</v>
      </c>
      <c r="F2042" s="4">
        <v>197.70840000000001</v>
      </c>
      <c r="G2042" s="1" t="s">
        <v>47</v>
      </c>
      <c r="H2042" s="1">
        <v>2007</v>
      </c>
      <c r="J2042" s="1" t="s">
        <v>45</v>
      </c>
      <c r="K2042" s="1" t="s">
        <v>18</v>
      </c>
      <c r="L2042" s="4">
        <v>3372.9427999999998</v>
      </c>
      <c r="M2042">
        <f t="shared" si="155"/>
        <v>9.3000000000000007</v>
      </c>
      <c r="N2042" t="str">
        <f t="shared" si="156"/>
        <v>Small</v>
      </c>
      <c r="O2042" t="str">
        <f t="shared" si="157"/>
        <v>Regular</v>
      </c>
      <c r="P2042">
        <f t="shared" si="158"/>
        <v>17</v>
      </c>
      <c r="Q2042">
        <f t="shared" ca="1" si="159"/>
        <v>19</v>
      </c>
      <c r="R2042" t="str">
        <f>IFERROR(VLOOKUP(J2042,#REF!, 2,0),"Unknown")</f>
        <v>Unknown</v>
      </c>
    </row>
    <row r="2043" spans="1:18" ht="12.5" x14ac:dyDescent="0.25">
      <c r="A2043" s="1" t="s">
        <v>802</v>
      </c>
      <c r="B2043" s="1">
        <v>9.3000000000000007</v>
      </c>
      <c r="C2043" s="1" t="s">
        <v>20</v>
      </c>
      <c r="D2043" s="7">
        <v>2.3465590000000001E-2</v>
      </c>
      <c r="E2043" s="1" t="s">
        <v>38</v>
      </c>
      <c r="F2043" s="4">
        <v>197.60839999999999</v>
      </c>
      <c r="G2043" s="1" t="s">
        <v>29</v>
      </c>
      <c r="H2043" s="1">
        <v>1998</v>
      </c>
      <c r="J2043" s="1" t="s">
        <v>23</v>
      </c>
      <c r="K2043" s="1" t="s">
        <v>30</v>
      </c>
      <c r="L2043" s="4">
        <v>595.22519999999997</v>
      </c>
      <c r="M2043">
        <f t="shared" si="155"/>
        <v>9.3000000000000007</v>
      </c>
      <c r="N2043" t="str">
        <f t="shared" si="156"/>
        <v>Small</v>
      </c>
      <c r="O2043" t="str">
        <f t="shared" si="157"/>
        <v>Regular</v>
      </c>
      <c r="P2043">
        <f t="shared" si="158"/>
        <v>3</v>
      </c>
      <c r="Q2043">
        <f t="shared" ca="1" si="159"/>
        <v>28</v>
      </c>
      <c r="R2043" t="str">
        <f>IFERROR(VLOOKUP(J2043,#REF!, 2,0),"Unknown")</f>
        <v>Unknown</v>
      </c>
    </row>
    <row r="2044" spans="1:18" ht="12.5" x14ac:dyDescent="0.25">
      <c r="A2044" s="1" t="s">
        <v>802</v>
      </c>
      <c r="B2044" s="1">
        <v>9.3000000000000007</v>
      </c>
      <c r="C2044" s="1" t="s">
        <v>20</v>
      </c>
      <c r="D2044" s="7">
        <v>1.404119E-2</v>
      </c>
      <c r="E2044" s="1" t="s">
        <v>38</v>
      </c>
      <c r="F2044" s="4">
        <v>199.10839999999999</v>
      </c>
      <c r="G2044" s="1" t="s">
        <v>15</v>
      </c>
      <c r="H2044" s="1">
        <v>1999</v>
      </c>
      <c r="I2044" s="1" t="s">
        <v>16</v>
      </c>
      <c r="J2044" s="1" t="s">
        <v>17</v>
      </c>
      <c r="K2044" s="1" t="s">
        <v>18</v>
      </c>
      <c r="L2044" s="4">
        <v>396.8168</v>
      </c>
      <c r="M2044">
        <f t="shared" si="155"/>
        <v>9.3000000000000007</v>
      </c>
      <c r="N2044" t="str">
        <f t="shared" si="156"/>
        <v>Medium</v>
      </c>
      <c r="O2044" t="str">
        <f t="shared" si="157"/>
        <v>Regular</v>
      </c>
      <c r="P2044">
        <f t="shared" si="158"/>
        <v>2</v>
      </c>
      <c r="Q2044">
        <f t="shared" ca="1" si="159"/>
        <v>27</v>
      </c>
      <c r="R2044" t="str">
        <f>IFERROR(VLOOKUP(J2044,#REF!, 2,0),"Unknown")</f>
        <v>Unknown</v>
      </c>
    </row>
    <row r="2045" spans="1:18" ht="12.5" x14ac:dyDescent="0.25">
      <c r="A2045" s="1" t="s">
        <v>1307</v>
      </c>
      <c r="B2045" s="1">
        <v>15</v>
      </c>
      <c r="C2045" s="1" t="s">
        <v>13</v>
      </c>
      <c r="D2045" s="7">
        <v>0.15396020899999999</v>
      </c>
      <c r="E2045" s="1" t="s">
        <v>119</v>
      </c>
      <c r="F2045" s="4">
        <v>105.99379999999999</v>
      </c>
      <c r="G2045" s="1" t="s">
        <v>62</v>
      </c>
      <c r="H2045" s="1">
        <v>2004</v>
      </c>
      <c r="I2045" s="1" t="s">
        <v>51</v>
      </c>
      <c r="J2045" s="1" t="s">
        <v>45</v>
      </c>
      <c r="K2045" s="1" t="s">
        <v>18</v>
      </c>
      <c r="L2045" s="4">
        <v>1179.1318000000001</v>
      </c>
      <c r="M2045">
        <f t="shared" si="155"/>
        <v>15</v>
      </c>
      <c r="N2045" t="str">
        <f t="shared" si="156"/>
        <v>Small</v>
      </c>
      <c r="O2045" t="str">
        <f t="shared" si="157"/>
        <v>Low  Fat</v>
      </c>
      <c r="P2045">
        <f t="shared" si="158"/>
        <v>11</v>
      </c>
      <c r="Q2045">
        <f t="shared" ca="1" si="159"/>
        <v>22</v>
      </c>
      <c r="R2045" t="str">
        <f>IFERROR(VLOOKUP(J2045,#REF!, 2,0),"Unknown")</f>
        <v>Unknown</v>
      </c>
    </row>
    <row r="2046" spans="1:18" ht="12.5" x14ac:dyDescent="0.25">
      <c r="A2046" s="1" t="s">
        <v>1307</v>
      </c>
      <c r="B2046" s="1">
        <v>15</v>
      </c>
      <c r="C2046" s="1" t="s">
        <v>13</v>
      </c>
      <c r="D2046" s="7">
        <v>0.15486035300000001</v>
      </c>
      <c r="E2046" s="1" t="s">
        <v>119</v>
      </c>
      <c r="F2046" s="4">
        <v>106.1938</v>
      </c>
      <c r="G2046" s="1" t="s">
        <v>47</v>
      </c>
      <c r="H2046" s="1">
        <v>2007</v>
      </c>
      <c r="J2046" s="1" t="s">
        <v>45</v>
      </c>
      <c r="K2046" s="1" t="s">
        <v>18</v>
      </c>
      <c r="L2046" s="4">
        <v>4073.3643999999999</v>
      </c>
      <c r="M2046">
        <f t="shared" si="155"/>
        <v>15</v>
      </c>
      <c r="N2046" t="str">
        <f t="shared" si="156"/>
        <v>Small</v>
      </c>
      <c r="O2046" t="str">
        <f t="shared" si="157"/>
        <v>Low  Fat</v>
      </c>
      <c r="P2046">
        <f t="shared" si="158"/>
        <v>38</v>
      </c>
      <c r="Q2046">
        <f t="shared" ca="1" si="159"/>
        <v>19</v>
      </c>
      <c r="R2046" t="str">
        <f>IFERROR(VLOOKUP(J2046,#REF!, 2,0),"Unknown")</f>
        <v>Unknown</v>
      </c>
    </row>
    <row r="2047" spans="1:18" ht="12.5" x14ac:dyDescent="0.25">
      <c r="A2047" s="1" t="s">
        <v>1307</v>
      </c>
      <c r="B2047" s="1">
        <v>15</v>
      </c>
      <c r="C2047" s="1" t="s">
        <v>13</v>
      </c>
      <c r="D2047" s="7">
        <v>0.154301621</v>
      </c>
      <c r="E2047" s="1" t="s">
        <v>119</v>
      </c>
      <c r="F2047" s="4">
        <v>105.99379999999999</v>
      </c>
      <c r="G2047" s="1" t="s">
        <v>44</v>
      </c>
      <c r="H2047" s="1">
        <v>2002</v>
      </c>
      <c r="J2047" s="1" t="s">
        <v>45</v>
      </c>
      <c r="K2047" s="1" t="s">
        <v>18</v>
      </c>
      <c r="L2047" s="4">
        <v>428.77519999999998</v>
      </c>
      <c r="M2047">
        <f t="shared" si="155"/>
        <v>15</v>
      </c>
      <c r="N2047" t="str">
        <f t="shared" si="156"/>
        <v>Small</v>
      </c>
      <c r="O2047" t="str">
        <f t="shared" si="157"/>
        <v>Low  Fat</v>
      </c>
      <c r="P2047">
        <f t="shared" si="158"/>
        <v>4</v>
      </c>
      <c r="Q2047">
        <f t="shared" ca="1" si="159"/>
        <v>24</v>
      </c>
      <c r="R2047" t="str">
        <f>IFERROR(VLOOKUP(J2047,#REF!, 2,0),"Unknown")</f>
        <v>Unknown</v>
      </c>
    </row>
    <row r="2048" spans="1:18" ht="12.5" x14ac:dyDescent="0.25">
      <c r="A2048" s="1" t="s">
        <v>1307</v>
      </c>
      <c r="B2048" s="1">
        <v>15</v>
      </c>
      <c r="C2048" s="1" t="s">
        <v>13</v>
      </c>
      <c r="D2048" s="7">
        <v>0.154228739</v>
      </c>
      <c r="E2048" s="1" t="s">
        <v>119</v>
      </c>
      <c r="F2048" s="4">
        <v>107.3938</v>
      </c>
      <c r="G2048" s="1" t="s">
        <v>15</v>
      </c>
      <c r="H2048" s="1">
        <v>1999</v>
      </c>
      <c r="I2048" s="1" t="s">
        <v>16</v>
      </c>
      <c r="J2048" s="1" t="s">
        <v>17</v>
      </c>
      <c r="K2048" s="1" t="s">
        <v>18</v>
      </c>
      <c r="L2048" s="4">
        <v>750.35659999999996</v>
      </c>
      <c r="M2048">
        <f t="shared" si="155"/>
        <v>15</v>
      </c>
      <c r="N2048" t="str">
        <f t="shared" si="156"/>
        <v>Medium</v>
      </c>
      <c r="O2048" t="str">
        <f t="shared" si="157"/>
        <v>Low  Fat</v>
      </c>
      <c r="P2048">
        <f t="shared" si="158"/>
        <v>7</v>
      </c>
      <c r="Q2048">
        <f t="shared" ca="1" si="159"/>
        <v>27</v>
      </c>
      <c r="R2048" t="str">
        <f>IFERROR(VLOOKUP(J2048,#REF!, 2,0),"Unknown")</f>
        <v>Unknown</v>
      </c>
    </row>
    <row r="2049" spans="1:18" ht="12.5" x14ac:dyDescent="0.25">
      <c r="A2049" s="1" t="s">
        <v>1307</v>
      </c>
      <c r="B2049" s="1">
        <v>15</v>
      </c>
      <c r="C2049" s="1" t="s">
        <v>13</v>
      </c>
      <c r="D2049" s="7">
        <v>0.15386118100000001</v>
      </c>
      <c r="E2049" s="1" t="s">
        <v>119</v>
      </c>
      <c r="F2049" s="4">
        <v>108.5938</v>
      </c>
      <c r="G2049" s="1" t="s">
        <v>33</v>
      </c>
      <c r="H2049" s="1">
        <v>1987</v>
      </c>
      <c r="I2049" s="1" t="s">
        <v>34</v>
      </c>
      <c r="J2049" s="1" t="s">
        <v>23</v>
      </c>
      <c r="K2049" s="1" t="s">
        <v>18</v>
      </c>
      <c r="L2049" s="4">
        <v>1393.5193999999999</v>
      </c>
      <c r="M2049">
        <f t="shared" si="155"/>
        <v>15</v>
      </c>
      <c r="N2049" t="str">
        <f t="shared" si="156"/>
        <v>High</v>
      </c>
      <c r="O2049" t="str">
        <f t="shared" si="157"/>
        <v>Low  Fat</v>
      </c>
      <c r="P2049">
        <f t="shared" si="158"/>
        <v>13</v>
      </c>
      <c r="Q2049">
        <f t="shared" ca="1" si="159"/>
        <v>39</v>
      </c>
      <c r="R2049" t="str">
        <f>IFERROR(VLOOKUP(J2049,#REF!, 2,0),"Unknown")</f>
        <v>Unknown</v>
      </c>
    </row>
    <row r="2050" spans="1:18" ht="12.5" x14ac:dyDescent="0.25">
      <c r="A2050" s="1" t="s">
        <v>1362</v>
      </c>
      <c r="B2050" s="1">
        <v>11.8</v>
      </c>
      <c r="C2050" s="1" t="s">
        <v>20</v>
      </c>
      <c r="D2050" s="7">
        <v>2.6358005E-2</v>
      </c>
      <c r="E2050" s="1" t="s">
        <v>75</v>
      </c>
      <c r="F2050" s="4">
        <v>39.613799999999998</v>
      </c>
      <c r="G2050" s="1" t="s">
        <v>50</v>
      </c>
      <c r="H2050" s="1">
        <v>1997</v>
      </c>
      <c r="I2050" s="1" t="s">
        <v>51</v>
      </c>
      <c r="J2050" s="1" t="s">
        <v>17</v>
      </c>
      <c r="K2050" s="1" t="s">
        <v>18</v>
      </c>
      <c r="L2050" s="4">
        <v>365.52420000000001</v>
      </c>
      <c r="M2050">
        <f t="shared" ref="M2050:M2113" si="160">IF(B2050="",AVERAGE($B$2:$B$8524),B2050)</f>
        <v>11.8</v>
      </c>
      <c r="N2050" t="str">
        <f t="shared" ref="N2050:N2113" si="161">IF(I2050="","Small",I2050)</f>
        <v>Small</v>
      </c>
      <c r="O2050" t="str">
        <f t="shared" ref="O2050:O2113" si="162">IF(OR(C2050="low fat", C2050="LF"), "Low  Fat", IF(OR(C2050="reg"),"Regular",C2050))</f>
        <v>Regular</v>
      </c>
      <c r="P2050">
        <f t="shared" si="158"/>
        <v>9</v>
      </c>
      <c r="Q2050">
        <f t="shared" ca="1" si="159"/>
        <v>29</v>
      </c>
      <c r="R2050" t="str">
        <f>IFERROR(VLOOKUP(J2050,#REF!, 2,0),"Unknown")</f>
        <v>Unknown</v>
      </c>
    </row>
    <row r="2051" spans="1:18" ht="12.5" x14ac:dyDescent="0.25">
      <c r="A2051" s="1" t="s">
        <v>1362</v>
      </c>
      <c r="B2051" s="1">
        <v>11.8</v>
      </c>
      <c r="C2051" s="1" t="s">
        <v>20</v>
      </c>
      <c r="D2051" s="7">
        <v>2.633607E-2</v>
      </c>
      <c r="E2051" s="1" t="s">
        <v>75</v>
      </c>
      <c r="F2051" s="4">
        <v>40.613799999999998</v>
      </c>
      <c r="G2051" s="1" t="s">
        <v>33</v>
      </c>
      <c r="H2051" s="1">
        <v>1987</v>
      </c>
      <c r="I2051" s="1" t="s">
        <v>34</v>
      </c>
      <c r="J2051" s="1" t="s">
        <v>23</v>
      </c>
      <c r="K2051" s="1" t="s">
        <v>18</v>
      </c>
      <c r="L2051" s="4">
        <v>406.13799999999998</v>
      </c>
      <c r="M2051">
        <f t="shared" si="160"/>
        <v>11.8</v>
      </c>
      <c r="N2051" t="str">
        <f t="shared" si="161"/>
        <v>High</v>
      </c>
      <c r="O2051" t="str">
        <f t="shared" si="162"/>
        <v>Regular</v>
      </c>
      <c r="P2051">
        <f t="shared" ref="P2051:P2114" si="163">ROUND(L2051/F2051,0)</f>
        <v>10</v>
      </c>
      <c r="Q2051">
        <f t="shared" ref="Q2051:Q2114" ca="1" si="164">YEAR(TODAY())-H2051</f>
        <v>39</v>
      </c>
      <c r="R2051" t="str">
        <f>IFERROR(VLOOKUP(J2051,#REF!, 2,0),"Unknown")</f>
        <v>Unknown</v>
      </c>
    </row>
    <row r="2052" spans="1:18" ht="12.5" x14ac:dyDescent="0.25">
      <c r="A2052" s="1" t="s">
        <v>1487</v>
      </c>
      <c r="B2052" s="1">
        <v>14.85</v>
      </c>
      <c r="C2052" s="1" t="s">
        <v>20</v>
      </c>
      <c r="D2052" s="7">
        <v>1.9590769000000001E-2</v>
      </c>
      <c r="E2052" s="1" t="s">
        <v>14</v>
      </c>
      <c r="F2052" s="4">
        <v>261.59100000000001</v>
      </c>
      <c r="G2052" s="1" t="s">
        <v>22</v>
      </c>
      <c r="H2052" s="1">
        <v>2009</v>
      </c>
      <c r="I2052" s="1" t="s">
        <v>16</v>
      </c>
      <c r="J2052" s="1" t="s">
        <v>23</v>
      </c>
      <c r="K2052" s="1" t="s">
        <v>24</v>
      </c>
      <c r="L2052" s="4">
        <v>2366.9189999999999</v>
      </c>
      <c r="M2052">
        <f t="shared" si="160"/>
        <v>14.85</v>
      </c>
      <c r="N2052" t="str">
        <f t="shared" si="161"/>
        <v>Medium</v>
      </c>
      <c r="O2052" t="str">
        <f t="shared" si="162"/>
        <v>Regular</v>
      </c>
      <c r="P2052">
        <f t="shared" si="163"/>
        <v>9</v>
      </c>
      <c r="Q2052">
        <f t="shared" ca="1" si="164"/>
        <v>17</v>
      </c>
      <c r="R2052" t="str">
        <f>IFERROR(VLOOKUP(J2052,#REF!, 2,0),"Unknown")</f>
        <v>Unknown</v>
      </c>
    </row>
    <row r="2053" spans="1:18" ht="12.5" x14ac:dyDescent="0.25">
      <c r="A2053" s="1" t="s">
        <v>1487</v>
      </c>
      <c r="B2053" s="1">
        <v>14.85</v>
      </c>
      <c r="C2053" s="1" t="s">
        <v>20</v>
      </c>
      <c r="D2053" s="7">
        <v>1.9550858000000001E-2</v>
      </c>
      <c r="E2053" s="1" t="s">
        <v>14</v>
      </c>
      <c r="F2053" s="4">
        <v>263.791</v>
      </c>
      <c r="G2053" s="1" t="s">
        <v>44</v>
      </c>
      <c r="H2053" s="1">
        <v>2002</v>
      </c>
      <c r="J2053" s="1" t="s">
        <v>45</v>
      </c>
      <c r="K2053" s="1" t="s">
        <v>18</v>
      </c>
      <c r="L2053" s="4">
        <v>4207.8559999999998</v>
      </c>
      <c r="M2053">
        <f t="shared" si="160"/>
        <v>14.85</v>
      </c>
      <c r="N2053" t="str">
        <f t="shared" si="161"/>
        <v>Small</v>
      </c>
      <c r="O2053" t="str">
        <f t="shared" si="162"/>
        <v>Regular</v>
      </c>
      <c r="P2053">
        <f t="shared" si="163"/>
        <v>16</v>
      </c>
      <c r="Q2053">
        <f t="shared" ca="1" si="164"/>
        <v>24</v>
      </c>
      <c r="R2053" t="str">
        <f>IFERROR(VLOOKUP(J2053,#REF!, 2,0),"Unknown")</f>
        <v>Unknown</v>
      </c>
    </row>
    <row r="2054" spans="1:18" ht="12.5" x14ac:dyDescent="0.25">
      <c r="A2054" s="1" t="s">
        <v>1487</v>
      </c>
      <c r="B2054" s="1">
        <v>14.85</v>
      </c>
      <c r="C2054" s="1" t="s">
        <v>20</v>
      </c>
      <c r="D2054" s="7">
        <v>1.9495050999999999E-2</v>
      </c>
      <c r="E2054" s="1" t="s">
        <v>14</v>
      </c>
      <c r="F2054" s="4">
        <v>261.291</v>
      </c>
      <c r="G2054" s="1" t="s">
        <v>33</v>
      </c>
      <c r="H2054" s="1">
        <v>1987</v>
      </c>
      <c r="I2054" s="1" t="s">
        <v>34</v>
      </c>
      <c r="J2054" s="1" t="s">
        <v>23</v>
      </c>
      <c r="K2054" s="1" t="s">
        <v>18</v>
      </c>
      <c r="L2054" s="4">
        <v>10256.648999999999</v>
      </c>
      <c r="M2054">
        <f t="shared" si="160"/>
        <v>14.85</v>
      </c>
      <c r="N2054" t="str">
        <f t="shared" si="161"/>
        <v>High</v>
      </c>
      <c r="O2054" t="str">
        <f t="shared" si="162"/>
        <v>Regular</v>
      </c>
      <c r="P2054">
        <f t="shared" si="163"/>
        <v>39</v>
      </c>
      <c r="Q2054">
        <f t="shared" ca="1" si="164"/>
        <v>39</v>
      </c>
      <c r="R2054" t="str">
        <f>IFERROR(VLOOKUP(J2054,#REF!, 2,0),"Unknown")</f>
        <v>Unknown</v>
      </c>
    </row>
    <row r="2055" spans="1:18" ht="12.5" x14ac:dyDescent="0.25">
      <c r="A2055" s="1" t="s">
        <v>1487</v>
      </c>
      <c r="B2055" s="1">
        <v>14.85</v>
      </c>
      <c r="C2055" s="1" t="s">
        <v>20</v>
      </c>
      <c r="D2055" s="7">
        <v>1.9511288000000002E-2</v>
      </c>
      <c r="E2055" s="1" t="s">
        <v>14</v>
      </c>
      <c r="F2055" s="4">
        <v>262.59100000000001</v>
      </c>
      <c r="G2055" s="1" t="s">
        <v>50</v>
      </c>
      <c r="H2055" s="1">
        <v>1997</v>
      </c>
      <c r="I2055" s="1" t="s">
        <v>51</v>
      </c>
      <c r="J2055" s="1" t="s">
        <v>17</v>
      </c>
      <c r="K2055" s="1" t="s">
        <v>18</v>
      </c>
      <c r="L2055" s="4">
        <v>4996.8289999999997</v>
      </c>
      <c r="M2055">
        <f t="shared" si="160"/>
        <v>14.85</v>
      </c>
      <c r="N2055" t="str">
        <f t="shared" si="161"/>
        <v>Small</v>
      </c>
      <c r="O2055" t="str">
        <f t="shared" si="162"/>
        <v>Regular</v>
      </c>
      <c r="P2055">
        <f t="shared" si="163"/>
        <v>19</v>
      </c>
      <c r="Q2055">
        <f t="shared" ca="1" si="164"/>
        <v>29</v>
      </c>
      <c r="R2055" t="str">
        <f>IFERROR(VLOOKUP(J2055,#REF!, 2,0),"Unknown")</f>
        <v>Unknown</v>
      </c>
    </row>
    <row r="2056" spans="1:18" ht="12.5" x14ac:dyDescent="0.25">
      <c r="A2056" s="1" t="s">
        <v>654</v>
      </c>
      <c r="B2056" s="1">
        <v>20.25</v>
      </c>
      <c r="C2056" s="1" t="s">
        <v>20</v>
      </c>
      <c r="D2056" s="7">
        <v>2.2639471000000001E-2</v>
      </c>
      <c r="E2056" s="1" t="s">
        <v>14</v>
      </c>
      <c r="F2056" s="4">
        <v>248.4092</v>
      </c>
      <c r="G2056" s="1" t="s">
        <v>47</v>
      </c>
      <c r="H2056" s="1">
        <v>2007</v>
      </c>
      <c r="J2056" s="1" t="s">
        <v>45</v>
      </c>
      <c r="K2056" s="1" t="s">
        <v>18</v>
      </c>
      <c r="L2056" s="4">
        <v>2241.0828000000001</v>
      </c>
      <c r="M2056">
        <f t="shared" si="160"/>
        <v>20.25</v>
      </c>
      <c r="N2056" t="str">
        <f t="shared" si="161"/>
        <v>Small</v>
      </c>
      <c r="O2056" t="str">
        <f t="shared" si="162"/>
        <v>Regular</v>
      </c>
      <c r="P2056">
        <f t="shared" si="163"/>
        <v>9</v>
      </c>
      <c r="Q2056">
        <f t="shared" ca="1" si="164"/>
        <v>19</v>
      </c>
      <c r="R2056" t="str">
        <f>IFERROR(VLOOKUP(J2056,#REF!, 2,0),"Unknown")</f>
        <v>Unknown</v>
      </c>
    </row>
    <row r="2057" spans="1:18" ht="12.5" x14ac:dyDescent="0.25">
      <c r="A2057" s="1" t="s">
        <v>654</v>
      </c>
      <c r="C2057" s="1" t="s">
        <v>20</v>
      </c>
      <c r="D2057" s="7">
        <v>3.9415840000000001E-2</v>
      </c>
      <c r="E2057" s="1" t="s">
        <v>14</v>
      </c>
      <c r="F2057" s="4">
        <v>247.8092</v>
      </c>
      <c r="G2057" s="1" t="s">
        <v>67</v>
      </c>
      <c r="H2057" s="1">
        <v>1985</v>
      </c>
      <c r="I2057" s="1" t="s">
        <v>51</v>
      </c>
      <c r="J2057" s="1" t="s">
        <v>17</v>
      </c>
      <c r="K2057" s="1" t="s">
        <v>30</v>
      </c>
      <c r="L2057" s="4">
        <v>498.01839999999999</v>
      </c>
      <c r="M2057">
        <f t="shared" si="160"/>
        <v>12.857645184136201</v>
      </c>
      <c r="N2057" t="str">
        <f t="shared" si="161"/>
        <v>Small</v>
      </c>
      <c r="O2057" t="str">
        <f t="shared" si="162"/>
        <v>Regular</v>
      </c>
      <c r="P2057">
        <f t="shared" si="163"/>
        <v>2</v>
      </c>
      <c r="Q2057">
        <f t="shared" ca="1" si="164"/>
        <v>41</v>
      </c>
      <c r="R2057" t="str">
        <f>IFERROR(VLOOKUP(J2057,#REF!, 2,0),"Unknown")</f>
        <v>Unknown</v>
      </c>
    </row>
    <row r="2058" spans="1:18" ht="12.5" x14ac:dyDescent="0.25">
      <c r="A2058" s="1" t="s">
        <v>654</v>
      </c>
      <c r="C2058" s="1" t="s">
        <v>20</v>
      </c>
      <c r="D2058" s="7">
        <v>2.2403117E-2</v>
      </c>
      <c r="E2058" s="1" t="s">
        <v>14</v>
      </c>
      <c r="F2058" s="4">
        <v>250.9092</v>
      </c>
      <c r="G2058" s="1" t="s">
        <v>40</v>
      </c>
      <c r="H2058" s="1">
        <v>1985</v>
      </c>
      <c r="I2058" s="1" t="s">
        <v>16</v>
      </c>
      <c r="J2058" s="1" t="s">
        <v>23</v>
      </c>
      <c r="K2058" s="1" t="s">
        <v>41</v>
      </c>
      <c r="L2058" s="4">
        <v>8217.3035999999993</v>
      </c>
      <c r="M2058">
        <f t="shared" si="160"/>
        <v>12.857645184136201</v>
      </c>
      <c r="N2058" t="str">
        <f t="shared" si="161"/>
        <v>Medium</v>
      </c>
      <c r="O2058" t="str">
        <f t="shared" si="162"/>
        <v>Regular</v>
      </c>
      <c r="P2058">
        <f t="shared" si="163"/>
        <v>33</v>
      </c>
      <c r="Q2058">
        <f t="shared" ca="1" si="164"/>
        <v>41</v>
      </c>
      <c r="R2058" t="str">
        <f>IFERROR(VLOOKUP(J2058,#REF!, 2,0),"Unknown")</f>
        <v>Unknown</v>
      </c>
    </row>
    <row r="2059" spans="1:18" ht="12.5" x14ac:dyDescent="0.25">
      <c r="A2059" s="1" t="s">
        <v>654</v>
      </c>
      <c r="B2059" s="1">
        <v>20.25</v>
      </c>
      <c r="C2059" s="1" t="s">
        <v>20</v>
      </c>
      <c r="D2059" s="7">
        <v>2.2507876999999999E-2</v>
      </c>
      <c r="E2059" s="1" t="s">
        <v>14</v>
      </c>
      <c r="F2059" s="4">
        <v>248.10919999999999</v>
      </c>
      <c r="G2059" s="1" t="s">
        <v>62</v>
      </c>
      <c r="H2059" s="1">
        <v>2004</v>
      </c>
      <c r="I2059" s="1" t="s">
        <v>51</v>
      </c>
      <c r="J2059" s="1" t="s">
        <v>45</v>
      </c>
      <c r="K2059" s="1" t="s">
        <v>18</v>
      </c>
      <c r="L2059" s="4">
        <v>4731.1747999999998</v>
      </c>
      <c r="M2059">
        <f t="shared" si="160"/>
        <v>20.25</v>
      </c>
      <c r="N2059" t="str">
        <f t="shared" si="161"/>
        <v>Small</v>
      </c>
      <c r="O2059" t="str">
        <f t="shared" si="162"/>
        <v>Regular</v>
      </c>
      <c r="P2059">
        <f t="shared" si="163"/>
        <v>19</v>
      </c>
      <c r="Q2059">
        <f t="shared" ca="1" si="164"/>
        <v>22</v>
      </c>
      <c r="R2059" t="str">
        <f>IFERROR(VLOOKUP(J2059,#REF!, 2,0),"Unknown")</f>
        <v>Unknown</v>
      </c>
    </row>
    <row r="2060" spans="1:18" ht="12.5" x14ac:dyDescent="0.25">
      <c r="A2060" s="1" t="s">
        <v>144</v>
      </c>
      <c r="B2060" s="1">
        <v>12.15</v>
      </c>
      <c r="C2060" s="1" t="s">
        <v>13</v>
      </c>
      <c r="D2060" s="7">
        <v>0.13138376199999999</v>
      </c>
      <c r="E2060" s="1" t="s">
        <v>43</v>
      </c>
      <c r="F2060" s="4">
        <v>246.04599999999999</v>
      </c>
      <c r="G2060" s="1" t="s">
        <v>15</v>
      </c>
      <c r="H2060" s="1">
        <v>1999</v>
      </c>
      <c r="I2060" s="1" t="s">
        <v>16</v>
      </c>
      <c r="J2060" s="1" t="s">
        <v>17</v>
      </c>
      <c r="K2060" s="1" t="s">
        <v>18</v>
      </c>
      <c r="L2060" s="4">
        <v>1231.73</v>
      </c>
      <c r="M2060">
        <f t="shared" si="160"/>
        <v>12.15</v>
      </c>
      <c r="N2060" t="str">
        <f t="shared" si="161"/>
        <v>Medium</v>
      </c>
      <c r="O2060" t="str">
        <f t="shared" si="162"/>
        <v>Low  Fat</v>
      </c>
      <c r="P2060">
        <f t="shared" si="163"/>
        <v>5</v>
      </c>
      <c r="Q2060">
        <f t="shared" ca="1" si="164"/>
        <v>27</v>
      </c>
      <c r="R2060" t="str">
        <f>IFERROR(VLOOKUP(J2060,#REF!, 2,0),"Unknown")</f>
        <v>Unknown</v>
      </c>
    </row>
    <row r="2061" spans="1:18" ht="12.5" x14ac:dyDescent="0.25">
      <c r="A2061" s="1" t="s">
        <v>144</v>
      </c>
      <c r="B2061" s="1">
        <v>12.15</v>
      </c>
      <c r="C2061" s="1" t="s">
        <v>13</v>
      </c>
      <c r="D2061" s="7">
        <v>0.131445848</v>
      </c>
      <c r="E2061" s="1" t="s">
        <v>43</v>
      </c>
      <c r="F2061" s="4">
        <v>246.846</v>
      </c>
      <c r="G2061" s="1" t="s">
        <v>44</v>
      </c>
      <c r="H2061" s="1">
        <v>2002</v>
      </c>
      <c r="J2061" s="1" t="s">
        <v>45</v>
      </c>
      <c r="K2061" s="1" t="s">
        <v>18</v>
      </c>
      <c r="L2061" s="4">
        <v>6404.9960000000001</v>
      </c>
      <c r="M2061">
        <f t="shared" si="160"/>
        <v>12.15</v>
      </c>
      <c r="N2061" t="str">
        <f t="shared" si="161"/>
        <v>Small</v>
      </c>
      <c r="O2061" t="str">
        <f t="shared" si="162"/>
        <v>Low  Fat</v>
      </c>
      <c r="P2061">
        <f t="shared" si="163"/>
        <v>26</v>
      </c>
      <c r="Q2061">
        <f t="shared" ca="1" si="164"/>
        <v>24</v>
      </c>
      <c r="R2061" t="str">
        <f>IFERROR(VLOOKUP(J2061,#REF!, 2,0),"Unknown")</f>
        <v>Unknown</v>
      </c>
    </row>
    <row r="2062" spans="1:18" ht="12.5" x14ac:dyDescent="0.25">
      <c r="A2062" s="1" t="s">
        <v>144</v>
      </c>
      <c r="B2062" s="1">
        <v>12.15</v>
      </c>
      <c r="C2062" s="1" t="s">
        <v>13</v>
      </c>
      <c r="D2062" s="7">
        <v>0.131921819</v>
      </c>
      <c r="E2062" s="1" t="s">
        <v>43</v>
      </c>
      <c r="F2062" s="4">
        <v>246.346</v>
      </c>
      <c r="G2062" s="1" t="s">
        <v>47</v>
      </c>
      <c r="H2062" s="1">
        <v>2007</v>
      </c>
      <c r="J2062" s="1" t="s">
        <v>45</v>
      </c>
      <c r="K2062" s="1" t="s">
        <v>18</v>
      </c>
      <c r="L2062" s="4">
        <v>739.03800000000001</v>
      </c>
      <c r="M2062">
        <f t="shared" si="160"/>
        <v>12.15</v>
      </c>
      <c r="N2062" t="str">
        <f t="shared" si="161"/>
        <v>Small</v>
      </c>
      <c r="O2062" t="str">
        <f t="shared" si="162"/>
        <v>Low  Fat</v>
      </c>
      <c r="P2062">
        <f t="shared" si="163"/>
        <v>3</v>
      </c>
      <c r="Q2062">
        <f t="shared" ca="1" si="164"/>
        <v>19</v>
      </c>
      <c r="R2062" t="str">
        <f>IFERROR(VLOOKUP(J2062,#REF!, 2,0),"Unknown")</f>
        <v>Unknown</v>
      </c>
    </row>
    <row r="2063" spans="1:18" ht="12.5" x14ac:dyDescent="0.25">
      <c r="A2063" s="1" t="s">
        <v>144</v>
      </c>
      <c r="C2063" s="1" t="s">
        <v>13</v>
      </c>
      <c r="D2063" s="7">
        <v>0.130544568</v>
      </c>
      <c r="E2063" s="1" t="s">
        <v>43</v>
      </c>
      <c r="F2063" s="4">
        <v>248.04599999999999</v>
      </c>
      <c r="G2063" s="1" t="s">
        <v>40</v>
      </c>
      <c r="H2063" s="1">
        <v>1985</v>
      </c>
      <c r="I2063" s="1" t="s">
        <v>16</v>
      </c>
      <c r="J2063" s="1" t="s">
        <v>23</v>
      </c>
      <c r="K2063" s="1" t="s">
        <v>41</v>
      </c>
      <c r="L2063" s="4">
        <v>7883.0720000000001</v>
      </c>
      <c r="M2063">
        <f t="shared" si="160"/>
        <v>12.857645184136201</v>
      </c>
      <c r="N2063" t="str">
        <f t="shared" si="161"/>
        <v>Medium</v>
      </c>
      <c r="O2063" t="str">
        <f t="shared" si="162"/>
        <v>Low  Fat</v>
      </c>
      <c r="P2063">
        <f t="shared" si="163"/>
        <v>32</v>
      </c>
      <c r="Q2063">
        <f t="shared" ca="1" si="164"/>
        <v>41</v>
      </c>
      <c r="R2063" t="str">
        <f>IFERROR(VLOOKUP(J2063,#REF!, 2,0),"Unknown")</f>
        <v>Unknown</v>
      </c>
    </row>
    <row r="2064" spans="1:18" ht="12.5" x14ac:dyDescent="0.25">
      <c r="A2064" s="1" t="s">
        <v>144</v>
      </c>
      <c r="B2064" s="1">
        <v>12.15</v>
      </c>
      <c r="C2064" s="1" t="s">
        <v>13</v>
      </c>
      <c r="D2064" s="7">
        <v>0.13171418300000001</v>
      </c>
      <c r="E2064" s="1" t="s">
        <v>43</v>
      </c>
      <c r="F2064" s="4">
        <v>245.846</v>
      </c>
      <c r="G2064" s="1" t="s">
        <v>22</v>
      </c>
      <c r="H2064" s="1">
        <v>2009</v>
      </c>
      <c r="I2064" s="1" t="s">
        <v>16</v>
      </c>
      <c r="J2064" s="1" t="s">
        <v>23</v>
      </c>
      <c r="K2064" s="1" t="s">
        <v>24</v>
      </c>
      <c r="L2064" s="4">
        <v>4434.2280000000001</v>
      </c>
      <c r="M2064">
        <f t="shared" si="160"/>
        <v>12.15</v>
      </c>
      <c r="N2064" t="str">
        <f t="shared" si="161"/>
        <v>Medium</v>
      </c>
      <c r="O2064" t="str">
        <f t="shared" si="162"/>
        <v>Low  Fat</v>
      </c>
      <c r="P2064">
        <f t="shared" si="163"/>
        <v>18</v>
      </c>
      <c r="Q2064">
        <f t="shared" ca="1" si="164"/>
        <v>17</v>
      </c>
      <c r="R2064" t="str">
        <f>IFERROR(VLOOKUP(J2064,#REF!, 2,0),"Unknown")</f>
        <v>Unknown</v>
      </c>
    </row>
    <row r="2065" spans="1:18" ht="12.5" x14ac:dyDescent="0.25">
      <c r="A2065" s="1" t="s">
        <v>144</v>
      </c>
      <c r="B2065" s="1">
        <v>12.15</v>
      </c>
      <c r="C2065" s="1" t="s">
        <v>13</v>
      </c>
      <c r="D2065" s="7">
        <v>0.13117981200000001</v>
      </c>
      <c r="E2065" s="1" t="s">
        <v>43</v>
      </c>
      <c r="F2065" s="4">
        <v>245.24600000000001</v>
      </c>
      <c r="G2065" s="1" t="s">
        <v>50</v>
      </c>
      <c r="H2065" s="1">
        <v>1997</v>
      </c>
      <c r="I2065" s="1" t="s">
        <v>51</v>
      </c>
      <c r="J2065" s="1" t="s">
        <v>17</v>
      </c>
      <c r="K2065" s="1" t="s">
        <v>18</v>
      </c>
      <c r="L2065" s="4">
        <v>3202.498</v>
      </c>
      <c r="M2065">
        <f t="shared" si="160"/>
        <v>12.15</v>
      </c>
      <c r="N2065" t="str">
        <f t="shared" si="161"/>
        <v>Small</v>
      </c>
      <c r="O2065" t="str">
        <f t="shared" si="162"/>
        <v>Low  Fat</v>
      </c>
      <c r="P2065">
        <f t="shared" si="163"/>
        <v>13</v>
      </c>
      <c r="Q2065">
        <f t="shared" ca="1" si="164"/>
        <v>29</v>
      </c>
      <c r="R2065" t="str">
        <f>IFERROR(VLOOKUP(J2065,#REF!, 2,0),"Unknown")</f>
        <v>Unknown</v>
      </c>
    </row>
    <row r="2066" spans="1:18" ht="12.5" x14ac:dyDescent="0.25">
      <c r="A2066" s="1" t="s">
        <v>612</v>
      </c>
      <c r="B2066" s="1">
        <v>7.17</v>
      </c>
      <c r="C2066" s="1" t="s">
        <v>20</v>
      </c>
      <c r="D2066" s="7">
        <v>5.9971330000000003E-2</v>
      </c>
      <c r="E2066" s="1" t="s">
        <v>28</v>
      </c>
      <c r="F2066" s="4">
        <v>132.1968</v>
      </c>
      <c r="G2066" s="1" t="s">
        <v>22</v>
      </c>
      <c r="H2066" s="1">
        <v>2009</v>
      </c>
      <c r="I2066" s="1" t="s">
        <v>16</v>
      </c>
      <c r="J2066" s="1" t="s">
        <v>23</v>
      </c>
      <c r="K2066" s="1" t="s">
        <v>24</v>
      </c>
      <c r="L2066" s="4">
        <v>2870.9295999999999</v>
      </c>
      <c r="M2066">
        <f t="shared" si="160"/>
        <v>7.17</v>
      </c>
      <c r="N2066" t="str">
        <f t="shared" si="161"/>
        <v>Medium</v>
      </c>
      <c r="O2066" t="str">
        <f t="shared" si="162"/>
        <v>Regular</v>
      </c>
      <c r="P2066">
        <f t="shared" si="163"/>
        <v>22</v>
      </c>
      <c r="Q2066">
        <f t="shared" ca="1" si="164"/>
        <v>17</v>
      </c>
      <c r="R2066" t="str">
        <f>IFERROR(VLOOKUP(J2066,#REF!, 2,0),"Unknown")</f>
        <v>Unknown</v>
      </c>
    </row>
    <row r="2067" spans="1:18" ht="12.5" x14ac:dyDescent="0.25">
      <c r="A2067" s="1" t="s">
        <v>612</v>
      </c>
      <c r="B2067" s="1">
        <v>7.17</v>
      </c>
      <c r="C2067" s="1" t="s">
        <v>20</v>
      </c>
      <c r="D2067" s="7">
        <v>5.9716729000000003E-2</v>
      </c>
      <c r="E2067" s="1" t="s">
        <v>28</v>
      </c>
      <c r="F2067" s="4">
        <v>130.99680000000001</v>
      </c>
      <c r="G2067" s="1" t="s">
        <v>62</v>
      </c>
      <c r="H2067" s="1">
        <v>2004</v>
      </c>
      <c r="I2067" s="1" t="s">
        <v>51</v>
      </c>
      <c r="J2067" s="1" t="s">
        <v>45</v>
      </c>
      <c r="K2067" s="1" t="s">
        <v>18</v>
      </c>
      <c r="L2067" s="4">
        <v>2348.9423999999999</v>
      </c>
      <c r="M2067">
        <f t="shared" si="160"/>
        <v>7.17</v>
      </c>
      <c r="N2067" t="str">
        <f t="shared" si="161"/>
        <v>Small</v>
      </c>
      <c r="O2067" t="str">
        <f t="shared" si="162"/>
        <v>Regular</v>
      </c>
      <c r="P2067">
        <f t="shared" si="163"/>
        <v>18</v>
      </c>
      <c r="Q2067">
        <f t="shared" ca="1" si="164"/>
        <v>22</v>
      </c>
      <c r="R2067" t="str">
        <f>IFERROR(VLOOKUP(J2067,#REF!, 2,0),"Unknown")</f>
        <v>Unknown</v>
      </c>
    </row>
    <row r="2068" spans="1:18" ht="12.5" x14ac:dyDescent="0.25">
      <c r="A2068" s="1" t="s">
        <v>612</v>
      </c>
      <c r="B2068" s="1">
        <v>7.17</v>
      </c>
      <c r="C2068" s="1" t="s">
        <v>20</v>
      </c>
      <c r="D2068" s="7">
        <v>5.9849153000000002E-2</v>
      </c>
      <c r="E2068" s="1" t="s">
        <v>28</v>
      </c>
      <c r="F2068" s="4">
        <v>129.49680000000001</v>
      </c>
      <c r="G2068" s="1" t="s">
        <v>44</v>
      </c>
      <c r="H2068" s="1">
        <v>2002</v>
      </c>
      <c r="J2068" s="1" t="s">
        <v>45</v>
      </c>
      <c r="K2068" s="1" t="s">
        <v>18</v>
      </c>
      <c r="L2068" s="4">
        <v>3392.9168</v>
      </c>
      <c r="M2068">
        <f t="shared" si="160"/>
        <v>7.17</v>
      </c>
      <c r="N2068" t="str">
        <f t="shared" si="161"/>
        <v>Small</v>
      </c>
      <c r="O2068" t="str">
        <f t="shared" si="162"/>
        <v>Regular</v>
      </c>
      <c r="P2068">
        <f t="shared" si="163"/>
        <v>26</v>
      </c>
      <c r="Q2068">
        <f t="shared" ca="1" si="164"/>
        <v>24</v>
      </c>
      <c r="R2068" t="str">
        <f>IFERROR(VLOOKUP(J2068,#REF!, 2,0),"Unknown")</f>
        <v>Unknown</v>
      </c>
    </row>
    <row r="2069" spans="1:18" ht="12.5" x14ac:dyDescent="0.25">
      <c r="A2069" s="1" t="s">
        <v>612</v>
      </c>
      <c r="C2069" s="1" t="s">
        <v>20</v>
      </c>
      <c r="D2069" s="7">
        <v>5.9438787E-2</v>
      </c>
      <c r="E2069" s="1" t="s">
        <v>28</v>
      </c>
      <c r="F2069" s="4">
        <v>130.99680000000001</v>
      </c>
      <c r="G2069" s="1" t="s">
        <v>40</v>
      </c>
      <c r="H2069" s="1">
        <v>1985</v>
      </c>
      <c r="I2069" s="1" t="s">
        <v>16</v>
      </c>
      <c r="J2069" s="1" t="s">
        <v>23</v>
      </c>
      <c r="K2069" s="1" t="s">
        <v>41</v>
      </c>
      <c r="L2069" s="4">
        <v>4828.3815999999997</v>
      </c>
      <c r="M2069">
        <f t="shared" si="160"/>
        <v>12.857645184136201</v>
      </c>
      <c r="N2069" t="str">
        <f t="shared" si="161"/>
        <v>Medium</v>
      </c>
      <c r="O2069" t="str">
        <f t="shared" si="162"/>
        <v>Regular</v>
      </c>
      <c r="P2069">
        <f t="shared" si="163"/>
        <v>37</v>
      </c>
      <c r="Q2069">
        <f t="shared" ca="1" si="164"/>
        <v>41</v>
      </c>
      <c r="R2069" t="str">
        <f>IFERROR(VLOOKUP(J2069,#REF!, 2,0),"Unknown")</f>
        <v>Unknown</v>
      </c>
    </row>
    <row r="2070" spans="1:18" ht="12.5" x14ac:dyDescent="0.25">
      <c r="A2070" s="1" t="s">
        <v>612</v>
      </c>
      <c r="B2070" s="1">
        <v>7.17</v>
      </c>
      <c r="C2070" s="1" t="s">
        <v>20</v>
      </c>
      <c r="D2070" s="7">
        <v>5.9820883999999998E-2</v>
      </c>
      <c r="E2070" s="1" t="s">
        <v>28</v>
      </c>
      <c r="F2070" s="4">
        <v>130.39680000000001</v>
      </c>
      <c r="G2070" s="1" t="s">
        <v>15</v>
      </c>
      <c r="H2070" s="1">
        <v>1999</v>
      </c>
      <c r="I2070" s="1" t="s">
        <v>16</v>
      </c>
      <c r="J2070" s="1" t="s">
        <v>17</v>
      </c>
      <c r="K2070" s="1" t="s">
        <v>18</v>
      </c>
      <c r="L2070" s="4">
        <v>3523.4135999999999</v>
      </c>
      <c r="M2070">
        <f t="shared" si="160"/>
        <v>7.17</v>
      </c>
      <c r="N2070" t="str">
        <f t="shared" si="161"/>
        <v>Medium</v>
      </c>
      <c r="O2070" t="str">
        <f t="shared" si="162"/>
        <v>Regular</v>
      </c>
      <c r="P2070">
        <f t="shared" si="163"/>
        <v>27</v>
      </c>
      <c r="Q2070">
        <f t="shared" ca="1" si="164"/>
        <v>27</v>
      </c>
      <c r="R2070" t="str">
        <f>IFERROR(VLOOKUP(J2070,#REF!, 2,0),"Unknown")</f>
        <v>Unknown</v>
      </c>
    </row>
    <row r="2071" spans="1:18" ht="12.5" x14ac:dyDescent="0.25">
      <c r="A2071" s="1" t="s">
        <v>390</v>
      </c>
      <c r="B2071" s="1">
        <v>18.2</v>
      </c>
      <c r="C2071" s="1" t="s">
        <v>20</v>
      </c>
      <c r="D2071" s="7">
        <v>1.2194556E-2</v>
      </c>
      <c r="E2071" s="1" t="s">
        <v>28</v>
      </c>
      <c r="F2071" s="4">
        <v>57.790399999999998</v>
      </c>
      <c r="G2071" s="1" t="s">
        <v>33</v>
      </c>
      <c r="H2071" s="1">
        <v>1987</v>
      </c>
      <c r="I2071" s="1" t="s">
        <v>34</v>
      </c>
      <c r="J2071" s="1" t="s">
        <v>23</v>
      </c>
      <c r="K2071" s="1" t="s">
        <v>18</v>
      </c>
      <c r="L2071" s="4">
        <v>1464.76</v>
      </c>
      <c r="M2071">
        <f t="shared" si="160"/>
        <v>18.2</v>
      </c>
      <c r="N2071" t="str">
        <f t="shared" si="161"/>
        <v>High</v>
      </c>
      <c r="O2071" t="str">
        <f t="shared" si="162"/>
        <v>Regular</v>
      </c>
      <c r="P2071">
        <f t="shared" si="163"/>
        <v>25</v>
      </c>
      <c r="Q2071">
        <f t="shared" ca="1" si="164"/>
        <v>39</v>
      </c>
      <c r="R2071" t="str">
        <f>IFERROR(VLOOKUP(J2071,#REF!, 2,0),"Unknown")</f>
        <v>Unknown</v>
      </c>
    </row>
    <row r="2072" spans="1:18" ht="12.5" x14ac:dyDescent="0.25">
      <c r="A2072" s="1" t="s">
        <v>390</v>
      </c>
      <c r="B2072" s="1">
        <v>18.2</v>
      </c>
      <c r="C2072" s="1" t="s">
        <v>20</v>
      </c>
      <c r="D2072" s="7">
        <v>1.2273747E-2</v>
      </c>
      <c r="E2072" s="1" t="s">
        <v>28</v>
      </c>
      <c r="F2072" s="4">
        <v>60.090400000000002</v>
      </c>
      <c r="G2072" s="1" t="s">
        <v>47</v>
      </c>
      <c r="H2072" s="1">
        <v>2007</v>
      </c>
      <c r="J2072" s="1" t="s">
        <v>45</v>
      </c>
      <c r="K2072" s="1" t="s">
        <v>18</v>
      </c>
      <c r="L2072" s="4">
        <v>1113.2175999999999</v>
      </c>
      <c r="M2072">
        <f t="shared" si="160"/>
        <v>18.2</v>
      </c>
      <c r="N2072" t="str">
        <f t="shared" si="161"/>
        <v>Small</v>
      </c>
      <c r="O2072" t="str">
        <f t="shared" si="162"/>
        <v>Regular</v>
      </c>
      <c r="P2072">
        <f t="shared" si="163"/>
        <v>19</v>
      </c>
      <c r="Q2072">
        <f t="shared" ca="1" si="164"/>
        <v>19</v>
      </c>
      <c r="R2072" t="str">
        <f>IFERROR(VLOOKUP(J2072,#REF!, 2,0),"Unknown")</f>
        <v>Unknown</v>
      </c>
    </row>
    <row r="2073" spans="1:18" ht="12.5" x14ac:dyDescent="0.25">
      <c r="A2073" s="1" t="s">
        <v>390</v>
      </c>
      <c r="B2073" s="1">
        <v>18.2</v>
      </c>
      <c r="C2073" s="1" t="s">
        <v>20</v>
      </c>
      <c r="D2073" s="7">
        <v>1.2254429000000001E-2</v>
      </c>
      <c r="E2073" s="1" t="s">
        <v>28</v>
      </c>
      <c r="F2073" s="4">
        <v>59.990400000000001</v>
      </c>
      <c r="G2073" s="1" t="s">
        <v>22</v>
      </c>
      <c r="H2073" s="1">
        <v>2009</v>
      </c>
      <c r="I2073" s="1" t="s">
        <v>16</v>
      </c>
      <c r="J2073" s="1" t="s">
        <v>23</v>
      </c>
      <c r="K2073" s="1" t="s">
        <v>24</v>
      </c>
      <c r="L2073" s="4">
        <v>644.49440000000004</v>
      </c>
      <c r="M2073">
        <f t="shared" si="160"/>
        <v>18.2</v>
      </c>
      <c r="N2073" t="str">
        <f t="shared" si="161"/>
        <v>Medium</v>
      </c>
      <c r="O2073" t="str">
        <f t="shared" si="162"/>
        <v>Regular</v>
      </c>
      <c r="P2073">
        <f t="shared" si="163"/>
        <v>11</v>
      </c>
      <c r="Q2073">
        <f t="shared" ca="1" si="164"/>
        <v>17</v>
      </c>
      <c r="R2073" t="str">
        <f>IFERROR(VLOOKUP(J2073,#REF!, 2,0),"Unknown")</f>
        <v>Unknown</v>
      </c>
    </row>
    <row r="2074" spans="1:18" ht="12.5" x14ac:dyDescent="0.25">
      <c r="A2074" s="1" t="s">
        <v>390</v>
      </c>
      <c r="B2074" s="1">
        <v>18.2</v>
      </c>
      <c r="C2074" s="1" t="s">
        <v>129</v>
      </c>
      <c r="D2074" s="7">
        <v>1.2229464000000001E-2</v>
      </c>
      <c r="E2074" s="1" t="s">
        <v>28</v>
      </c>
      <c r="F2074" s="4">
        <v>56.8904</v>
      </c>
      <c r="G2074" s="1" t="s">
        <v>44</v>
      </c>
      <c r="H2074" s="1">
        <v>2002</v>
      </c>
      <c r="J2074" s="1" t="s">
        <v>45</v>
      </c>
      <c r="K2074" s="1" t="s">
        <v>18</v>
      </c>
      <c r="L2074" s="4">
        <v>1406.1695999999999</v>
      </c>
      <c r="M2074">
        <f t="shared" si="160"/>
        <v>18.2</v>
      </c>
      <c r="N2074" t="str">
        <f t="shared" si="161"/>
        <v>Small</v>
      </c>
      <c r="O2074" t="str">
        <f t="shared" si="162"/>
        <v>Regular</v>
      </c>
      <c r="P2074">
        <f t="shared" si="163"/>
        <v>25</v>
      </c>
      <c r="Q2074">
        <f t="shared" ca="1" si="164"/>
        <v>24</v>
      </c>
      <c r="R2074" t="str">
        <f>IFERROR(VLOOKUP(J2074,#REF!, 2,0),"Unknown")</f>
        <v>Unknown</v>
      </c>
    </row>
    <row r="2075" spans="1:18" ht="12.5" x14ac:dyDescent="0.25">
      <c r="A2075" s="1" t="s">
        <v>390</v>
      </c>
      <c r="B2075" s="1">
        <v>18.2</v>
      </c>
      <c r="C2075" s="1" t="s">
        <v>20</v>
      </c>
      <c r="D2075" s="7">
        <v>1.2223687E-2</v>
      </c>
      <c r="E2075" s="1" t="s">
        <v>28</v>
      </c>
      <c r="F2075" s="4">
        <v>57.190399999999997</v>
      </c>
      <c r="G2075" s="1" t="s">
        <v>15</v>
      </c>
      <c r="H2075" s="1">
        <v>1999</v>
      </c>
      <c r="I2075" s="1" t="s">
        <v>16</v>
      </c>
      <c r="J2075" s="1" t="s">
        <v>17</v>
      </c>
      <c r="K2075" s="1" t="s">
        <v>18</v>
      </c>
      <c r="L2075" s="4">
        <v>1640.5311999999999</v>
      </c>
      <c r="M2075">
        <f t="shared" si="160"/>
        <v>18.2</v>
      </c>
      <c r="N2075" t="str">
        <f t="shared" si="161"/>
        <v>Medium</v>
      </c>
      <c r="O2075" t="str">
        <f t="shared" si="162"/>
        <v>Regular</v>
      </c>
      <c r="P2075">
        <f t="shared" si="163"/>
        <v>29</v>
      </c>
      <c r="Q2075">
        <f t="shared" ca="1" si="164"/>
        <v>27</v>
      </c>
      <c r="R2075" t="str">
        <f>IFERROR(VLOOKUP(J2075,#REF!, 2,0),"Unknown")</f>
        <v>Unknown</v>
      </c>
    </row>
    <row r="2076" spans="1:18" ht="12.5" x14ac:dyDescent="0.25">
      <c r="A2076" s="1" t="s">
        <v>331</v>
      </c>
      <c r="B2076" s="1">
        <v>7.07</v>
      </c>
      <c r="C2076" s="1" t="s">
        <v>13</v>
      </c>
      <c r="D2076" s="7">
        <v>9.3861143999999994E-2</v>
      </c>
      <c r="E2076" s="1" t="s">
        <v>38</v>
      </c>
      <c r="F2076" s="4">
        <v>115.5834</v>
      </c>
      <c r="G2076" s="1" t="s">
        <v>44</v>
      </c>
      <c r="H2076" s="1">
        <v>2002</v>
      </c>
      <c r="J2076" s="1" t="s">
        <v>45</v>
      </c>
      <c r="K2076" s="1" t="s">
        <v>18</v>
      </c>
      <c r="L2076" s="4">
        <v>1267.0174</v>
      </c>
      <c r="M2076">
        <f t="shared" si="160"/>
        <v>7.07</v>
      </c>
      <c r="N2076" t="str">
        <f t="shared" si="161"/>
        <v>Small</v>
      </c>
      <c r="O2076" t="str">
        <f t="shared" si="162"/>
        <v>Low  Fat</v>
      </c>
      <c r="P2076">
        <f t="shared" si="163"/>
        <v>11</v>
      </c>
      <c r="Q2076">
        <f t="shared" ca="1" si="164"/>
        <v>24</v>
      </c>
      <c r="R2076" t="str">
        <f>IFERROR(VLOOKUP(J2076,#REF!, 2,0),"Unknown")</f>
        <v>Unknown</v>
      </c>
    </row>
    <row r="2077" spans="1:18" ht="12.5" x14ac:dyDescent="0.25">
      <c r="A2077" s="1" t="s">
        <v>331</v>
      </c>
      <c r="B2077" s="1">
        <v>7.07</v>
      </c>
      <c r="C2077" s="1" t="s">
        <v>13</v>
      </c>
      <c r="D2077" s="7">
        <v>9.3653464000000006E-2</v>
      </c>
      <c r="E2077" s="1" t="s">
        <v>38</v>
      </c>
      <c r="F2077" s="4">
        <v>113.38339999999999</v>
      </c>
      <c r="G2077" s="1" t="s">
        <v>62</v>
      </c>
      <c r="H2077" s="1">
        <v>2004</v>
      </c>
      <c r="I2077" s="1" t="s">
        <v>51</v>
      </c>
      <c r="J2077" s="1" t="s">
        <v>45</v>
      </c>
      <c r="K2077" s="1" t="s">
        <v>18</v>
      </c>
      <c r="L2077" s="4">
        <v>1267.0174</v>
      </c>
      <c r="M2077">
        <f t="shared" si="160"/>
        <v>7.07</v>
      </c>
      <c r="N2077" t="str">
        <f t="shared" si="161"/>
        <v>Small</v>
      </c>
      <c r="O2077" t="str">
        <f t="shared" si="162"/>
        <v>Low  Fat</v>
      </c>
      <c r="P2077">
        <f t="shared" si="163"/>
        <v>11</v>
      </c>
      <c r="Q2077">
        <f t="shared" ca="1" si="164"/>
        <v>22</v>
      </c>
      <c r="R2077" t="str">
        <f>IFERROR(VLOOKUP(J2077,#REF!, 2,0),"Unknown")</f>
        <v>Unknown</v>
      </c>
    </row>
    <row r="2078" spans="1:18" ht="12.5" x14ac:dyDescent="0.25">
      <c r="A2078" s="1" t="s">
        <v>331</v>
      </c>
      <c r="C2078" s="1" t="s">
        <v>13</v>
      </c>
      <c r="D2078" s="7">
        <v>9.3217569E-2</v>
      </c>
      <c r="E2078" s="1" t="s">
        <v>38</v>
      </c>
      <c r="F2078" s="4">
        <v>116.7834</v>
      </c>
      <c r="G2078" s="1" t="s">
        <v>40</v>
      </c>
      <c r="H2078" s="1">
        <v>1985</v>
      </c>
      <c r="I2078" s="1" t="s">
        <v>16</v>
      </c>
      <c r="J2078" s="1" t="s">
        <v>23</v>
      </c>
      <c r="K2078" s="1" t="s">
        <v>41</v>
      </c>
      <c r="L2078" s="4">
        <v>4952.8861999999999</v>
      </c>
      <c r="M2078">
        <f t="shared" si="160"/>
        <v>12.857645184136201</v>
      </c>
      <c r="N2078" t="str">
        <f t="shared" si="161"/>
        <v>Medium</v>
      </c>
      <c r="O2078" t="str">
        <f t="shared" si="162"/>
        <v>Low  Fat</v>
      </c>
      <c r="P2078">
        <f t="shared" si="163"/>
        <v>42</v>
      </c>
      <c r="Q2078">
        <f t="shared" ca="1" si="164"/>
        <v>41</v>
      </c>
      <c r="R2078" t="str">
        <f>IFERROR(VLOOKUP(J2078,#REF!, 2,0),"Unknown")</f>
        <v>Unknown</v>
      </c>
    </row>
    <row r="2079" spans="1:18" ht="12.5" x14ac:dyDescent="0.25">
      <c r="A2079" s="1" t="s">
        <v>331</v>
      </c>
      <c r="C2079" s="1" t="s">
        <v>13</v>
      </c>
      <c r="D2079" s="7">
        <v>0.164006137</v>
      </c>
      <c r="E2079" s="1" t="s">
        <v>38</v>
      </c>
      <c r="F2079" s="4">
        <v>113.2834</v>
      </c>
      <c r="G2079" s="1" t="s">
        <v>67</v>
      </c>
      <c r="H2079" s="1">
        <v>1985</v>
      </c>
      <c r="I2079" s="1" t="s">
        <v>51</v>
      </c>
      <c r="J2079" s="1" t="s">
        <v>17</v>
      </c>
      <c r="K2079" s="1" t="s">
        <v>30</v>
      </c>
      <c r="L2079" s="4">
        <v>575.91700000000003</v>
      </c>
      <c r="M2079">
        <f t="shared" si="160"/>
        <v>12.857645184136201</v>
      </c>
      <c r="N2079" t="str">
        <f t="shared" si="161"/>
        <v>Small</v>
      </c>
      <c r="O2079" t="str">
        <f t="shared" si="162"/>
        <v>Low  Fat</v>
      </c>
      <c r="P2079">
        <f t="shared" si="163"/>
        <v>5</v>
      </c>
      <c r="Q2079">
        <f t="shared" ca="1" si="164"/>
        <v>41</v>
      </c>
      <c r="R2079" t="str">
        <f>IFERROR(VLOOKUP(J2079,#REF!, 2,0),"Unknown")</f>
        <v>Unknown</v>
      </c>
    </row>
    <row r="2080" spans="1:18" ht="12.5" x14ac:dyDescent="0.25">
      <c r="A2080" s="1" t="s">
        <v>331</v>
      </c>
      <c r="B2080" s="1">
        <v>7.07</v>
      </c>
      <c r="C2080" s="1" t="s">
        <v>13</v>
      </c>
      <c r="D2080" s="7">
        <v>9.4201017999999997E-2</v>
      </c>
      <c r="E2080" s="1" t="s">
        <v>38</v>
      </c>
      <c r="F2080" s="4">
        <v>115.88339999999999</v>
      </c>
      <c r="G2080" s="1" t="s">
        <v>47</v>
      </c>
      <c r="H2080" s="1">
        <v>2007</v>
      </c>
      <c r="J2080" s="1" t="s">
        <v>45</v>
      </c>
      <c r="K2080" s="1" t="s">
        <v>18</v>
      </c>
      <c r="L2080" s="4">
        <v>1036.6505999999999</v>
      </c>
      <c r="M2080">
        <f t="shared" si="160"/>
        <v>7.07</v>
      </c>
      <c r="N2080" t="str">
        <f t="shared" si="161"/>
        <v>Small</v>
      </c>
      <c r="O2080" t="str">
        <f t="shared" si="162"/>
        <v>Low  Fat</v>
      </c>
      <c r="P2080">
        <f t="shared" si="163"/>
        <v>9</v>
      </c>
      <c r="Q2080">
        <f t="shared" ca="1" si="164"/>
        <v>19</v>
      </c>
      <c r="R2080" t="str">
        <f>IFERROR(VLOOKUP(J2080,#REF!, 2,0),"Unknown")</f>
        <v>Unknown</v>
      </c>
    </row>
    <row r="2081" spans="1:18" ht="12.5" x14ac:dyDescent="0.25">
      <c r="A2081" s="1" t="s">
        <v>1146</v>
      </c>
      <c r="B2081" s="1">
        <v>20.85</v>
      </c>
      <c r="C2081" s="1" t="s">
        <v>13</v>
      </c>
      <c r="D2081" s="7">
        <v>9.8170402000000004E-2</v>
      </c>
      <c r="E2081" s="1" t="s">
        <v>119</v>
      </c>
      <c r="F2081" s="4">
        <v>224.0746</v>
      </c>
      <c r="G2081" s="1" t="s">
        <v>47</v>
      </c>
      <c r="H2081" s="1">
        <v>2007</v>
      </c>
      <c r="J2081" s="1" t="s">
        <v>45</v>
      </c>
      <c r="K2081" s="1" t="s">
        <v>18</v>
      </c>
      <c r="L2081" s="4">
        <v>2243.7460000000001</v>
      </c>
      <c r="M2081">
        <f t="shared" si="160"/>
        <v>20.85</v>
      </c>
      <c r="N2081" t="str">
        <f t="shared" si="161"/>
        <v>Small</v>
      </c>
      <c r="O2081" t="str">
        <f t="shared" si="162"/>
        <v>Low  Fat</v>
      </c>
      <c r="P2081">
        <f t="shared" si="163"/>
        <v>10</v>
      </c>
      <c r="Q2081">
        <f t="shared" ca="1" si="164"/>
        <v>19</v>
      </c>
      <c r="R2081" t="str">
        <f>IFERROR(VLOOKUP(J2081,#REF!, 2,0),"Unknown")</f>
        <v>Unknown</v>
      </c>
    </row>
    <row r="2082" spans="1:18" ht="12.5" x14ac:dyDescent="0.25">
      <c r="A2082" s="1" t="s">
        <v>1146</v>
      </c>
      <c r="B2082" s="1">
        <v>20.85</v>
      </c>
      <c r="C2082" s="1" t="s">
        <v>13</v>
      </c>
      <c r="D2082" s="7">
        <v>9.7618233999999998E-2</v>
      </c>
      <c r="E2082" s="1" t="s">
        <v>119</v>
      </c>
      <c r="F2082" s="4">
        <v>223.97460000000001</v>
      </c>
      <c r="G2082" s="1" t="s">
        <v>50</v>
      </c>
      <c r="H2082" s="1">
        <v>1997</v>
      </c>
      <c r="I2082" s="1" t="s">
        <v>51</v>
      </c>
      <c r="J2082" s="1" t="s">
        <v>17</v>
      </c>
      <c r="K2082" s="1" t="s">
        <v>18</v>
      </c>
      <c r="L2082" s="4">
        <v>897.49839999999995</v>
      </c>
      <c r="M2082">
        <f t="shared" si="160"/>
        <v>20.85</v>
      </c>
      <c r="N2082" t="str">
        <f t="shared" si="161"/>
        <v>Small</v>
      </c>
      <c r="O2082" t="str">
        <f t="shared" si="162"/>
        <v>Low  Fat</v>
      </c>
      <c r="P2082">
        <f t="shared" si="163"/>
        <v>4</v>
      </c>
      <c r="Q2082">
        <f t="shared" ca="1" si="164"/>
        <v>29</v>
      </c>
      <c r="R2082" t="str">
        <f>IFERROR(VLOOKUP(J2082,#REF!, 2,0),"Unknown")</f>
        <v>Unknown</v>
      </c>
    </row>
    <row r="2083" spans="1:18" ht="12.5" x14ac:dyDescent="0.25">
      <c r="A2083" s="1" t="s">
        <v>1146</v>
      </c>
      <c r="B2083" s="1">
        <v>20.85</v>
      </c>
      <c r="C2083" s="1" t="s">
        <v>13</v>
      </c>
      <c r="D2083" s="7">
        <v>9.7536998E-2</v>
      </c>
      <c r="E2083" s="1" t="s">
        <v>119</v>
      </c>
      <c r="F2083" s="4">
        <v>225.37459999999999</v>
      </c>
      <c r="G2083" s="1" t="s">
        <v>33</v>
      </c>
      <c r="H2083" s="1">
        <v>1987</v>
      </c>
      <c r="I2083" s="1" t="s">
        <v>34</v>
      </c>
      <c r="J2083" s="1" t="s">
        <v>23</v>
      </c>
      <c r="K2083" s="1" t="s">
        <v>18</v>
      </c>
      <c r="L2083" s="4">
        <v>3365.6190000000001</v>
      </c>
      <c r="M2083">
        <f t="shared" si="160"/>
        <v>20.85</v>
      </c>
      <c r="N2083" t="str">
        <f t="shared" si="161"/>
        <v>High</v>
      </c>
      <c r="O2083" t="str">
        <f t="shared" si="162"/>
        <v>Low  Fat</v>
      </c>
      <c r="P2083">
        <f t="shared" si="163"/>
        <v>15</v>
      </c>
      <c r="Q2083">
        <f t="shared" ca="1" si="164"/>
        <v>39</v>
      </c>
      <c r="R2083" t="str">
        <f>IFERROR(VLOOKUP(J2083,#REF!, 2,0),"Unknown")</f>
        <v>Unknown</v>
      </c>
    </row>
    <row r="2084" spans="1:18" ht="12.5" x14ac:dyDescent="0.25">
      <c r="A2084" s="1" t="s">
        <v>1146</v>
      </c>
      <c r="B2084" s="1">
        <v>20.85</v>
      </c>
      <c r="C2084" s="1" t="s">
        <v>13</v>
      </c>
      <c r="D2084" s="7">
        <v>9.7770003999999994E-2</v>
      </c>
      <c r="E2084" s="1" t="s">
        <v>119</v>
      </c>
      <c r="F2084" s="4">
        <v>222.87459999999999</v>
      </c>
      <c r="G2084" s="1" t="s">
        <v>15</v>
      </c>
      <c r="H2084" s="1">
        <v>1999</v>
      </c>
      <c r="I2084" s="1" t="s">
        <v>16</v>
      </c>
      <c r="J2084" s="1" t="s">
        <v>17</v>
      </c>
      <c r="K2084" s="1" t="s">
        <v>18</v>
      </c>
      <c r="L2084" s="4">
        <v>3589.9935999999998</v>
      </c>
      <c r="M2084">
        <f t="shared" si="160"/>
        <v>20.85</v>
      </c>
      <c r="N2084" t="str">
        <f t="shared" si="161"/>
        <v>Medium</v>
      </c>
      <c r="O2084" t="str">
        <f t="shared" si="162"/>
        <v>Low  Fat</v>
      </c>
      <c r="P2084">
        <f t="shared" si="163"/>
        <v>16</v>
      </c>
      <c r="Q2084">
        <f t="shared" ca="1" si="164"/>
        <v>27</v>
      </c>
      <c r="R2084" t="str">
        <f>IFERROR(VLOOKUP(J2084,#REF!, 2,0),"Unknown")</f>
        <v>Unknown</v>
      </c>
    </row>
    <row r="2085" spans="1:18" ht="12.5" x14ac:dyDescent="0.25">
      <c r="A2085" s="1" t="s">
        <v>1484</v>
      </c>
      <c r="B2085" s="1">
        <v>4.9050000000000002</v>
      </c>
      <c r="C2085" s="1" t="s">
        <v>13</v>
      </c>
      <c r="D2085" s="7">
        <v>0.1175683</v>
      </c>
      <c r="E2085" s="1" t="s">
        <v>75</v>
      </c>
      <c r="F2085" s="4">
        <v>197.67679999999999</v>
      </c>
      <c r="G2085" s="1" t="s">
        <v>44</v>
      </c>
      <c r="H2085" s="1">
        <v>2002</v>
      </c>
      <c r="J2085" s="1" t="s">
        <v>45</v>
      </c>
      <c r="K2085" s="1" t="s">
        <v>18</v>
      </c>
      <c r="L2085" s="4">
        <v>2956.152</v>
      </c>
      <c r="M2085">
        <f t="shared" si="160"/>
        <v>4.9050000000000002</v>
      </c>
      <c r="N2085" t="str">
        <f t="shared" si="161"/>
        <v>Small</v>
      </c>
      <c r="O2085" t="str">
        <f t="shared" si="162"/>
        <v>Low  Fat</v>
      </c>
      <c r="P2085">
        <f t="shared" si="163"/>
        <v>15</v>
      </c>
      <c r="Q2085">
        <f t="shared" ca="1" si="164"/>
        <v>24</v>
      </c>
      <c r="R2085" t="str">
        <f>IFERROR(VLOOKUP(J2085,#REF!, 2,0),"Unknown")</f>
        <v>Unknown</v>
      </c>
    </row>
    <row r="2086" spans="1:18" ht="12.5" x14ac:dyDescent="0.25">
      <c r="A2086" s="1" t="s">
        <v>1484</v>
      </c>
      <c r="B2086" s="1">
        <v>4.9050000000000002</v>
      </c>
      <c r="C2086" s="1" t="s">
        <v>13</v>
      </c>
      <c r="D2086" s="7">
        <v>0.11730816500000001</v>
      </c>
      <c r="E2086" s="1" t="s">
        <v>75</v>
      </c>
      <c r="F2086" s="4">
        <v>195.77680000000001</v>
      </c>
      <c r="G2086" s="1" t="s">
        <v>62</v>
      </c>
      <c r="H2086" s="1">
        <v>2004</v>
      </c>
      <c r="I2086" s="1" t="s">
        <v>51</v>
      </c>
      <c r="J2086" s="1" t="s">
        <v>45</v>
      </c>
      <c r="K2086" s="1" t="s">
        <v>18</v>
      </c>
      <c r="L2086" s="4">
        <v>2956.152</v>
      </c>
      <c r="M2086">
        <f t="shared" si="160"/>
        <v>4.9050000000000002</v>
      </c>
      <c r="N2086" t="str">
        <f t="shared" si="161"/>
        <v>Small</v>
      </c>
      <c r="O2086" t="str">
        <f t="shared" si="162"/>
        <v>Low  Fat</v>
      </c>
      <c r="P2086">
        <f t="shared" si="163"/>
        <v>15</v>
      </c>
      <c r="Q2086">
        <f t="shared" ca="1" si="164"/>
        <v>22</v>
      </c>
      <c r="R2086" t="str">
        <f>IFERROR(VLOOKUP(J2086,#REF!, 2,0),"Unknown")</f>
        <v>Unknown</v>
      </c>
    </row>
    <row r="2087" spans="1:18" ht="12.5" x14ac:dyDescent="0.25">
      <c r="A2087" s="1" t="s">
        <v>1484</v>
      </c>
      <c r="C2087" s="1" t="s">
        <v>13</v>
      </c>
      <c r="D2087" s="7">
        <v>0.116762173</v>
      </c>
      <c r="E2087" s="1" t="s">
        <v>75</v>
      </c>
      <c r="F2087" s="4">
        <v>198.9768</v>
      </c>
      <c r="G2087" s="1" t="s">
        <v>40</v>
      </c>
      <c r="H2087" s="1">
        <v>1985</v>
      </c>
      <c r="I2087" s="1" t="s">
        <v>16</v>
      </c>
      <c r="J2087" s="1" t="s">
        <v>23</v>
      </c>
      <c r="K2087" s="1" t="s">
        <v>41</v>
      </c>
      <c r="L2087" s="4">
        <v>4729.8432000000003</v>
      </c>
      <c r="M2087">
        <f t="shared" si="160"/>
        <v>12.857645184136201</v>
      </c>
      <c r="N2087" t="str">
        <f t="shared" si="161"/>
        <v>Medium</v>
      </c>
      <c r="O2087" t="str">
        <f t="shared" si="162"/>
        <v>Low  Fat</v>
      </c>
      <c r="P2087">
        <f t="shared" si="163"/>
        <v>24</v>
      </c>
      <c r="Q2087">
        <f t="shared" ca="1" si="164"/>
        <v>41</v>
      </c>
      <c r="R2087" t="str">
        <f>IFERROR(VLOOKUP(J2087,#REF!, 2,0),"Unknown")</f>
        <v>Unknown</v>
      </c>
    </row>
    <row r="2088" spans="1:18" ht="12.5" x14ac:dyDescent="0.25">
      <c r="A2088" s="1" t="s">
        <v>797</v>
      </c>
      <c r="B2088" s="1">
        <v>9.3000000000000007</v>
      </c>
      <c r="C2088" s="1" t="s">
        <v>13</v>
      </c>
      <c r="D2088" s="7">
        <v>6.7055339000000005E-2</v>
      </c>
      <c r="E2088" s="1" t="s">
        <v>43</v>
      </c>
      <c r="F2088" s="4">
        <v>184.22919999999999</v>
      </c>
      <c r="G2088" s="1" t="s">
        <v>22</v>
      </c>
      <c r="H2088" s="1">
        <v>2009</v>
      </c>
      <c r="I2088" s="1" t="s">
        <v>16</v>
      </c>
      <c r="J2088" s="1" t="s">
        <v>23</v>
      </c>
      <c r="K2088" s="1" t="s">
        <v>24</v>
      </c>
      <c r="L2088" s="4">
        <v>1277.0044</v>
      </c>
      <c r="M2088">
        <f t="shared" si="160"/>
        <v>9.3000000000000007</v>
      </c>
      <c r="N2088" t="str">
        <f t="shared" si="161"/>
        <v>Medium</v>
      </c>
      <c r="O2088" t="str">
        <f t="shared" si="162"/>
        <v>Low  Fat</v>
      </c>
      <c r="P2088">
        <f t="shared" si="163"/>
        <v>7</v>
      </c>
      <c r="Q2088">
        <f t="shared" ca="1" si="164"/>
        <v>17</v>
      </c>
      <c r="R2088" t="str">
        <f>IFERROR(VLOOKUP(J2088,#REF!, 2,0),"Unknown")</f>
        <v>Unknown</v>
      </c>
    </row>
    <row r="2089" spans="1:18" ht="12.5" x14ac:dyDescent="0.25">
      <c r="A2089" s="1" t="s">
        <v>797</v>
      </c>
      <c r="B2089" s="1">
        <v>9.3000000000000007</v>
      </c>
      <c r="C2089" s="1" t="s">
        <v>13</v>
      </c>
      <c r="D2089" s="7">
        <v>0</v>
      </c>
      <c r="E2089" s="1" t="s">
        <v>43</v>
      </c>
      <c r="F2089" s="4">
        <v>182.92920000000001</v>
      </c>
      <c r="G2089" s="1" t="s">
        <v>47</v>
      </c>
      <c r="H2089" s="1">
        <v>2007</v>
      </c>
      <c r="J2089" s="1" t="s">
        <v>45</v>
      </c>
      <c r="K2089" s="1" t="s">
        <v>18</v>
      </c>
      <c r="L2089" s="4">
        <v>4013.4423999999999</v>
      </c>
      <c r="M2089">
        <f t="shared" si="160"/>
        <v>9.3000000000000007</v>
      </c>
      <c r="N2089" t="str">
        <f t="shared" si="161"/>
        <v>Small</v>
      </c>
      <c r="O2089" t="str">
        <f t="shared" si="162"/>
        <v>Low  Fat</v>
      </c>
      <c r="P2089">
        <f t="shared" si="163"/>
        <v>22</v>
      </c>
      <c r="Q2089">
        <f t="shared" ca="1" si="164"/>
        <v>19</v>
      </c>
      <c r="R2089" t="str">
        <f>IFERROR(VLOOKUP(J2089,#REF!, 2,0),"Unknown")</f>
        <v>Unknown</v>
      </c>
    </row>
    <row r="2090" spans="1:18" ht="12.5" x14ac:dyDescent="0.25">
      <c r="A2090" s="1" t="s">
        <v>797</v>
      </c>
      <c r="B2090" s="1">
        <v>9.3000000000000007</v>
      </c>
      <c r="C2090" s="1" t="s">
        <v>13</v>
      </c>
      <c r="D2090" s="7">
        <v>6.6918730999999995E-2</v>
      </c>
      <c r="E2090" s="1" t="s">
        <v>43</v>
      </c>
      <c r="F2090" s="4">
        <v>184.22919999999999</v>
      </c>
      <c r="G2090" s="1" t="s">
        <v>44</v>
      </c>
      <c r="H2090" s="1">
        <v>2002</v>
      </c>
      <c r="J2090" s="1" t="s">
        <v>45</v>
      </c>
      <c r="K2090" s="1" t="s">
        <v>18</v>
      </c>
      <c r="L2090" s="4">
        <v>1641.8628000000001</v>
      </c>
      <c r="M2090">
        <f t="shared" si="160"/>
        <v>9.3000000000000007</v>
      </c>
      <c r="N2090" t="str">
        <f t="shared" si="161"/>
        <v>Small</v>
      </c>
      <c r="O2090" t="str">
        <f t="shared" si="162"/>
        <v>Low  Fat</v>
      </c>
      <c r="P2090">
        <f t="shared" si="163"/>
        <v>9</v>
      </c>
      <c r="Q2090">
        <f t="shared" ca="1" si="164"/>
        <v>24</v>
      </c>
      <c r="R2090" t="str">
        <f>IFERROR(VLOOKUP(J2090,#REF!, 2,0),"Unknown")</f>
        <v>Unknown</v>
      </c>
    </row>
    <row r="2091" spans="1:18" ht="12.5" x14ac:dyDescent="0.25">
      <c r="A2091" s="1" t="s">
        <v>797</v>
      </c>
      <c r="B2091" s="1">
        <v>9.3000000000000007</v>
      </c>
      <c r="C2091" s="1" t="s">
        <v>13</v>
      </c>
      <c r="D2091" s="7">
        <v>6.6887123000000007E-2</v>
      </c>
      <c r="E2091" s="1" t="s">
        <v>43</v>
      </c>
      <c r="F2091" s="4">
        <v>183.92920000000001</v>
      </c>
      <c r="G2091" s="1" t="s">
        <v>15</v>
      </c>
      <c r="H2091" s="1">
        <v>1999</v>
      </c>
      <c r="I2091" s="1" t="s">
        <v>16</v>
      </c>
      <c r="J2091" s="1" t="s">
        <v>17</v>
      </c>
      <c r="K2091" s="1" t="s">
        <v>18</v>
      </c>
      <c r="L2091" s="4">
        <v>3283.7256000000002</v>
      </c>
      <c r="M2091">
        <f t="shared" si="160"/>
        <v>9.3000000000000007</v>
      </c>
      <c r="N2091" t="str">
        <f t="shared" si="161"/>
        <v>Medium</v>
      </c>
      <c r="O2091" t="str">
        <f t="shared" si="162"/>
        <v>Low  Fat</v>
      </c>
      <c r="P2091">
        <f t="shared" si="163"/>
        <v>18</v>
      </c>
      <c r="Q2091">
        <f t="shared" ca="1" si="164"/>
        <v>27</v>
      </c>
      <c r="R2091" t="str">
        <f>IFERROR(VLOOKUP(J2091,#REF!, 2,0),"Unknown")</f>
        <v>Unknown</v>
      </c>
    </row>
    <row r="2092" spans="1:18" ht="12.5" x14ac:dyDescent="0.25">
      <c r="A2092" s="1" t="s">
        <v>797</v>
      </c>
      <c r="C2092" s="1" t="s">
        <v>13</v>
      </c>
      <c r="D2092" s="7">
        <v>6.6459890999999993E-2</v>
      </c>
      <c r="E2092" s="1" t="s">
        <v>43</v>
      </c>
      <c r="F2092" s="4">
        <v>184.22919999999999</v>
      </c>
      <c r="G2092" s="1" t="s">
        <v>40</v>
      </c>
      <c r="H2092" s="1">
        <v>1985</v>
      </c>
      <c r="I2092" s="1" t="s">
        <v>16</v>
      </c>
      <c r="J2092" s="1" t="s">
        <v>23</v>
      </c>
      <c r="K2092" s="1" t="s">
        <v>41</v>
      </c>
      <c r="L2092" s="4">
        <v>4560.7299999999996</v>
      </c>
      <c r="M2092">
        <f t="shared" si="160"/>
        <v>12.857645184136201</v>
      </c>
      <c r="N2092" t="str">
        <f t="shared" si="161"/>
        <v>Medium</v>
      </c>
      <c r="O2092" t="str">
        <f t="shared" si="162"/>
        <v>Low  Fat</v>
      </c>
      <c r="P2092">
        <f t="shared" si="163"/>
        <v>25</v>
      </c>
      <c r="Q2092">
        <f t="shared" ca="1" si="164"/>
        <v>41</v>
      </c>
      <c r="R2092" t="str">
        <f>IFERROR(VLOOKUP(J2092,#REF!, 2,0),"Unknown")</f>
        <v>Unknown</v>
      </c>
    </row>
    <row r="2093" spans="1:18" ht="12.5" x14ac:dyDescent="0.25">
      <c r="A2093" s="1" t="s">
        <v>797</v>
      </c>
      <c r="B2093" s="1">
        <v>9.3000000000000007</v>
      </c>
      <c r="C2093" s="1" t="s">
        <v>13</v>
      </c>
      <c r="D2093" s="7">
        <v>6.6727717000000006E-2</v>
      </c>
      <c r="E2093" s="1" t="s">
        <v>43</v>
      </c>
      <c r="F2093" s="4">
        <v>181.6292</v>
      </c>
      <c r="G2093" s="1" t="s">
        <v>33</v>
      </c>
      <c r="H2093" s="1">
        <v>1987</v>
      </c>
      <c r="I2093" s="1" t="s">
        <v>34</v>
      </c>
      <c r="J2093" s="1" t="s">
        <v>23</v>
      </c>
      <c r="K2093" s="1" t="s">
        <v>18</v>
      </c>
      <c r="L2093" s="4">
        <v>2371.5796</v>
      </c>
      <c r="M2093">
        <f t="shared" si="160"/>
        <v>9.3000000000000007</v>
      </c>
      <c r="N2093" t="str">
        <f t="shared" si="161"/>
        <v>High</v>
      </c>
      <c r="O2093" t="str">
        <f t="shared" si="162"/>
        <v>Low  Fat</v>
      </c>
      <c r="P2093">
        <f t="shared" si="163"/>
        <v>13</v>
      </c>
      <c r="Q2093">
        <f t="shared" ca="1" si="164"/>
        <v>39</v>
      </c>
      <c r="R2093" t="str">
        <f>IFERROR(VLOOKUP(J2093,#REF!, 2,0),"Unknown")</f>
        <v>Unknown</v>
      </c>
    </row>
    <row r="2094" spans="1:18" ht="12.5" x14ac:dyDescent="0.25">
      <c r="A2094" s="1" t="s">
        <v>797</v>
      </c>
      <c r="B2094" s="1">
        <v>9.3000000000000007</v>
      </c>
      <c r="C2094" s="1" t="s">
        <v>13</v>
      </c>
      <c r="D2094" s="7">
        <v>0.11178154</v>
      </c>
      <c r="E2094" s="1" t="s">
        <v>43</v>
      </c>
      <c r="F2094" s="4">
        <v>182.32919999999999</v>
      </c>
      <c r="G2094" s="1" t="s">
        <v>29</v>
      </c>
      <c r="H2094" s="1">
        <v>1998</v>
      </c>
      <c r="J2094" s="1" t="s">
        <v>23</v>
      </c>
      <c r="K2094" s="1" t="s">
        <v>30</v>
      </c>
      <c r="L2094" s="4">
        <v>182.42920000000001</v>
      </c>
      <c r="M2094">
        <f t="shared" si="160"/>
        <v>9.3000000000000007</v>
      </c>
      <c r="N2094" t="str">
        <f t="shared" si="161"/>
        <v>Small</v>
      </c>
      <c r="O2094" t="str">
        <f t="shared" si="162"/>
        <v>Low  Fat</v>
      </c>
      <c r="P2094">
        <f t="shared" si="163"/>
        <v>1</v>
      </c>
      <c r="Q2094">
        <f t="shared" ca="1" si="164"/>
        <v>28</v>
      </c>
      <c r="R2094" t="str">
        <f>IFERROR(VLOOKUP(J2094,#REF!, 2,0),"Unknown")</f>
        <v>Unknown</v>
      </c>
    </row>
    <row r="2095" spans="1:18" ht="12.5" x14ac:dyDescent="0.25">
      <c r="A2095" s="1" t="s">
        <v>797</v>
      </c>
      <c r="B2095" s="1">
        <v>9.3000000000000007</v>
      </c>
      <c r="C2095" s="1" t="s">
        <v>92</v>
      </c>
      <c r="D2095" s="7">
        <v>6.6770663999999993E-2</v>
      </c>
      <c r="E2095" s="1" t="s">
        <v>43</v>
      </c>
      <c r="F2095" s="4">
        <v>180.5292</v>
      </c>
      <c r="G2095" s="1" t="s">
        <v>62</v>
      </c>
      <c r="H2095" s="1">
        <v>2004</v>
      </c>
      <c r="I2095" s="1" t="s">
        <v>51</v>
      </c>
      <c r="J2095" s="1" t="s">
        <v>45</v>
      </c>
      <c r="K2095" s="1" t="s">
        <v>18</v>
      </c>
      <c r="L2095" s="4">
        <v>2189.1504</v>
      </c>
      <c r="M2095">
        <f t="shared" si="160"/>
        <v>9.3000000000000007</v>
      </c>
      <c r="N2095" t="str">
        <f t="shared" si="161"/>
        <v>Small</v>
      </c>
      <c r="O2095" t="str">
        <f t="shared" si="162"/>
        <v>Low  Fat</v>
      </c>
      <c r="P2095">
        <f t="shared" si="163"/>
        <v>12</v>
      </c>
      <c r="Q2095">
        <f t="shared" ca="1" si="164"/>
        <v>22</v>
      </c>
      <c r="R2095" t="str">
        <f>IFERROR(VLOOKUP(J2095,#REF!, 2,0),"Unknown")</f>
        <v>Unknown</v>
      </c>
    </row>
    <row r="2096" spans="1:18" ht="12.5" x14ac:dyDescent="0.25">
      <c r="A2096" s="1" t="s">
        <v>797</v>
      </c>
      <c r="C2096" s="1" t="s">
        <v>13</v>
      </c>
      <c r="D2096" s="7">
        <v>0.116928924</v>
      </c>
      <c r="E2096" s="1" t="s">
        <v>43</v>
      </c>
      <c r="F2096" s="4">
        <v>183.32919999999999</v>
      </c>
      <c r="G2096" s="1" t="s">
        <v>67</v>
      </c>
      <c r="H2096" s="1">
        <v>1985</v>
      </c>
      <c r="I2096" s="1" t="s">
        <v>51</v>
      </c>
      <c r="J2096" s="1" t="s">
        <v>17</v>
      </c>
      <c r="K2096" s="1" t="s">
        <v>30</v>
      </c>
      <c r="L2096" s="4">
        <v>364.85840000000002</v>
      </c>
      <c r="M2096">
        <f t="shared" si="160"/>
        <v>12.857645184136201</v>
      </c>
      <c r="N2096" t="str">
        <f t="shared" si="161"/>
        <v>Small</v>
      </c>
      <c r="O2096" t="str">
        <f t="shared" si="162"/>
        <v>Low  Fat</v>
      </c>
      <c r="P2096">
        <f t="shared" si="163"/>
        <v>2</v>
      </c>
      <c r="Q2096">
        <f t="shared" ca="1" si="164"/>
        <v>41</v>
      </c>
      <c r="R2096" t="str">
        <f>IFERROR(VLOOKUP(J2096,#REF!, 2,0),"Unknown")</f>
        <v>Unknown</v>
      </c>
    </row>
    <row r="2097" spans="1:18" ht="12.5" x14ac:dyDescent="0.25">
      <c r="A2097" s="1" t="s">
        <v>592</v>
      </c>
      <c r="B2097" s="1">
        <v>20.75</v>
      </c>
      <c r="C2097" s="1" t="s">
        <v>20</v>
      </c>
      <c r="D2097" s="7">
        <v>8.3590755000000003E-2</v>
      </c>
      <c r="E2097" s="1" t="s">
        <v>43</v>
      </c>
      <c r="F2097" s="4">
        <v>182.23179999999999</v>
      </c>
      <c r="G2097" s="1" t="s">
        <v>62</v>
      </c>
      <c r="H2097" s="1">
        <v>2004</v>
      </c>
      <c r="I2097" s="1" t="s">
        <v>51</v>
      </c>
      <c r="J2097" s="1" t="s">
        <v>45</v>
      </c>
      <c r="K2097" s="1" t="s">
        <v>18</v>
      </c>
      <c r="L2097" s="4">
        <v>3067.3406</v>
      </c>
      <c r="M2097">
        <f t="shared" si="160"/>
        <v>20.75</v>
      </c>
      <c r="N2097" t="str">
        <f t="shared" si="161"/>
        <v>Small</v>
      </c>
      <c r="O2097" t="str">
        <f t="shared" si="162"/>
        <v>Regular</v>
      </c>
      <c r="P2097">
        <f t="shared" si="163"/>
        <v>17</v>
      </c>
      <c r="Q2097">
        <f t="shared" ca="1" si="164"/>
        <v>22</v>
      </c>
      <c r="R2097" t="str">
        <f>IFERROR(VLOOKUP(J2097,#REF!, 2,0),"Unknown")</f>
        <v>Unknown</v>
      </c>
    </row>
    <row r="2098" spans="1:18" ht="12.5" x14ac:dyDescent="0.25">
      <c r="A2098" s="1" t="s">
        <v>592</v>
      </c>
      <c r="B2098" s="1">
        <v>20.75</v>
      </c>
      <c r="C2098" s="1" t="s">
        <v>20</v>
      </c>
      <c r="D2098" s="7">
        <v>8.3736551000000006E-2</v>
      </c>
      <c r="E2098" s="1" t="s">
        <v>43</v>
      </c>
      <c r="F2098" s="4">
        <v>178.73179999999999</v>
      </c>
      <c r="G2098" s="1" t="s">
        <v>15</v>
      </c>
      <c r="H2098" s="1">
        <v>1999</v>
      </c>
      <c r="I2098" s="1" t="s">
        <v>16</v>
      </c>
      <c r="J2098" s="1" t="s">
        <v>17</v>
      </c>
      <c r="K2098" s="1" t="s">
        <v>18</v>
      </c>
      <c r="L2098" s="4">
        <v>3428.2042000000001</v>
      </c>
      <c r="M2098">
        <f t="shared" si="160"/>
        <v>20.75</v>
      </c>
      <c r="N2098" t="str">
        <f t="shared" si="161"/>
        <v>Medium</v>
      </c>
      <c r="O2098" t="str">
        <f t="shared" si="162"/>
        <v>Regular</v>
      </c>
      <c r="P2098">
        <f t="shared" si="163"/>
        <v>19</v>
      </c>
      <c r="Q2098">
        <f t="shared" ca="1" si="164"/>
        <v>27</v>
      </c>
      <c r="R2098" t="str">
        <f>IFERROR(VLOOKUP(J2098,#REF!, 2,0),"Unknown")</f>
        <v>Unknown</v>
      </c>
    </row>
    <row r="2099" spans="1:18" ht="12.5" x14ac:dyDescent="0.25">
      <c r="A2099" s="1" t="s">
        <v>592</v>
      </c>
      <c r="B2099" s="1">
        <v>20.75</v>
      </c>
      <c r="C2099" s="1" t="s">
        <v>20</v>
      </c>
      <c r="D2099" s="7">
        <v>8.3536989000000006E-2</v>
      </c>
      <c r="E2099" s="1" t="s">
        <v>43</v>
      </c>
      <c r="F2099" s="4">
        <v>180.33179999999999</v>
      </c>
      <c r="G2099" s="1" t="s">
        <v>33</v>
      </c>
      <c r="H2099" s="1">
        <v>1987</v>
      </c>
      <c r="I2099" s="1" t="s">
        <v>34</v>
      </c>
      <c r="J2099" s="1" t="s">
        <v>23</v>
      </c>
      <c r="K2099" s="1" t="s">
        <v>18</v>
      </c>
      <c r="L2099" s="4">
        <v>4149.9314000000004</v>
      </c>
      <c r="M2099">
        <f t="shared" si="160"/>
        <v>20.75</v>
      </c>
      <c r="N2099" t="str">
        <f t="shared" si="161"/>
        <v>High</v>
      </c>
      <c r="O2099" t="str">
        <f t="shared" si="162"/>
        <v>Regular</v>
      </c>
      <c r="P2099">
        <f t="shared" si="163"/>
        <v>23</v>
      </c>
      <c r="Q2099">
        <f t="shared" ca="1" si="164"/>
        <v>39</v>
      </c>
      <c r="R2099" t="str">
        <f>IFERROR(VLOOKUP(J2099,#REF!, 2,0),"Unknown")</f>
        <v>Unknown</v>
      </c>
    </row>
    <row r="2100" spans="1:18" ht="12.5" x14ac:dyDescent="0.25">
      <c r="A2100" s="1" t="s">
        <v>592</v>
      </c>
      <c r="B2100" s="1">
        <v>20.75</v>
      </c>
      <c r="C2100" s="1" t="s">
        <v>129</v>
      </c>
      <c r="D2100" s="7">
        <v>8.3606564999999994E-2</v>
      </c>
      <c r="E2100" s="1" t="s">
        <v>43</v>
      </c>
      <c r="F2100" s="4">
        <v>178.83179999999999</v>
      </c>
      <c r="G2100" s="1" t="s">
        <v>50</v>
      </c>
      <c r="H2100" s="1">
        <v>1997</v>
      </c>
      <c r="I2100" s="1" t="s">
        <v>51</v>
      </c>
      <c r="J2100" s="1" t="s">
        <v>17</v>
      </c>
      <c r="K2100" s="1" t="s">
        <v>18</v>
      </c>
      <c r="L2100" s="4">
        <v>3608.636</v>
      </c>
      <c r="M2100">
        <f t="shared" si="160"/>
        <v>20.75</v>
      </c>
      <c r="N2100" t="str">
        <f t="shared" si="161"/>
        <v>Small</v>
      </c>
      <c r="O2100" t="str">
        <f t="shared" si="162"/>
        <v>Regular</v>
      </c>
      <c r="P2100">
        <f t="shared" si="163"/>
        <v>20</v>
      </c>
      <c r="Q2100">
        <f t="shared" ca="1" si="164"/>
        <v>29</v>
      </c>
      <c r="R2100" t="str">
        <f>IFERROR(VLOOKUP(J2100,#REF!, 2,0),"Unknown")</f>
        <v>Unknown</v>
      </c>
    </row>
    <row r="2101" spans="1:18" ht="12.5" x14ac:dyDescent="0.25">
      <c r="A2101" s="1" t="s">
        <v>1054</v>
      </c>
      <c r="B2101" s="1">
        <v>16.7</v>
      </c>
      <c r="C2101" s="1" t="s">
        <v>20</v>
      </c>
      <c r="D2101" s="7">
        <v>0.119362812</v>
      </c>
      <c r="E2101" s="1" t="s">
        <v>28</v>
      </c>
      <c r="F2101" s="4">
        <v>180.39760000000001</v>
      </c>
      <c r="G2101" s="1" t="s">
        <v>33</v>
      </c>
      <c r="H2101" s="1">
        <v>1987</v>
      </c>
      <c r="I2101" s="1" t="s">
        <v>34</v>
      </c>
      <c r="J2101" s="1" t="s">
        <v>23</v>
      </c>
      <c r="K2101" s="1" t="s">
        <v>18</v>
      </c>
      <c r="L2101" s="4">
        <v>3078.6592000000001</v>
      </c>
      <c r="M2101">
        <f t="shared" si="160"/>
        <v>16.7</v>
      </c>
      <c r="N2101" t="str">
        <f t="shared" si="161"/>
        <v>High</v>
      </c>
      <c r="O2101" t="str">
        <f t="shared" si="162"/>
        <v>Regular</v>
      </c>
      <c r="P2101">
        <f t="shared" si="163"/>
        <v>17</v>
      </c>
      <c r="Q2101">
        <f t="shared" ca="1" si="164"/>
        <v>39</v>
      </c>
      <c r="R2101" t="str">
        <f>IFERROR(VLOOKUP(J2101,#REF!, 2,0),"Unknown")</f>
        <v>Unknown</v>
      </c>
    </row>
    <row r="2102" spans="1:18" ht="12.5" x14ac:dyDescent="0.25">
      <c r="A2102" s="1" t="s">
        <v>1054</v>
      </c>
      <c r="B2102" s="1">
        <v>16.7</v>
      </c>
      <c r="C2102" s="1" t="s">
        <v>20</v>
      </c>
      <c r="D2102" s="7">
        <v>0.119439636</v>
      </c>
      <c r="E2102" s="1" t="s">
        <v>28</v>
      </c>
      <c r="F2102" s="4">
        <v>182.19759999999999</v>
      </c>
      <c r="G2102" s="1" t="s">
        <v>62</v>
      </c>
      <c r="H2102" s="1">
        <v>2004</v>
      </c>
      <c r="I2102" s="1" t="s">
        <v>51</v>
      </c>
      <c r="J2102" s="1" t="s">
        <v>45</v>
      </c>
      <c r="K2102" s="1" t="s">
        <v>18</v>
      </c>
      <c r="L2102" s="4">
        <v>724.3904</v>
      </c>
      <c r="M2102">
        <f t="shared" si="160"/>
        <v>16.7</v>
      </c>
      <c r="N2102" t="str">
        <f t="shared" si="161"/>
        <v>Small</v>
      </c>
      <c r="O2102" t="str">
        <f t="shared" si="162"/>
        <v>Regular</v>
      </c>
      <c r="P2102">
        <f t="shared" si="163"/>
        <v>4</v>
      </c>
      <c r="Q2102">
        <f t="shared" ca="1" si="164"/>
        <v>22</v>
      </c>
      <c r="R2102" t="str">
        <f>IFERROR(VLOOKUP(J2102,#REF!, 2,0),"Unknown")</f>
        <v>Unknown</v>
      </c>
    </row>
    <row r="2103" spans="1:18" ht="12.5" x14ac:dyDescent="0.25">
      <c r="A2103" s="1" t="s">
        <v>1054</v>
      </c>
      <c r="B2103" s="1">
        <v>16.7</v>
      </c>
      <c r="C2103" s="1" t="s">
        <v>20</v>
      </c>
      <c r="D2103" s="7">
        <v>0.12013795300000001</v>
      </c>
      <c r="E2103" s="1" t="s">
        <v>28</v>
      </c>
      <c r="F2103" s="4">
        <v>181.29759999999999</v>
      </c>
      <c r="G2103" s="1" t="s">
        <v>47</v>
      </c>
      <c r="H2103" s="1">
        <v>2007</v>
      </c>
      <c r="J2103" s="1" t="s">
        <v>45</v>
      </c>
      <c r="K2103" s="1" t="s">
        <v>18</v>
      </c>
      <c r="L2103" s="4">
        <v>3078.6592000000001</v>
      </c>
      <c r="M2103">
        <f t="shared" si="160"/>
        <v>16.7</v>
      </c>
      <c r="N2103" t="str">
        <f t="shared" si="161"/>
        <v>Small</v>
      </c>
      <c r="O2103" t="str">
        <f t="shared" si="162"/>
        <v>Regular</v>
      </c>
      <c r="P2103">
        <f t="shared" si="163"/>
        <v>17</v>
      </c>
      <c r="Q2103">
        <f t="shared" ca="1" si="164"/>
        <v>19</v>
      </c>
      <c r="R2103" t="str">
        <f>IFERROR(VLOOKUP(J2103,#REF!, 2,0),"Unknown")</f>
        <v>Unknown</v>
      </c>
    </row>
    <row r="2104" spans="1:18" ht="12.5" x14ac:dyDescent="0.25">
      <c r="A2104" s="1" t="s">
        <v>1054</v>
      </c>
      <c r="B2104" s="1">
        <v>16.7</v>
      </c>
      <c r="C2104" s="1" t="s">
        <v>20</v>
      </c>
      <c r="D2104" s="7">
        <v>0.11946222500000001</v>
      </c>
      <c r="E2104" s="1" t="s">
        <v>28</v>
      </c>
      <c r="F2104" s="4">
        <v>182.79759999999999</v>
      </c>
      <c r="G2104" s="1" t="s">
        <v>50</v>
      </c>
      <c r="H2104" s="1">
        <v>1997</v>
      </c>
      <c r="I2104" s="1" t="s">
        <v>51</v>
      </c>
      <c r="J2104" s="1" t="s">
        <v>17</v>
      </c>
      <c r="K2104" s="1" t="s">
        <v>18</v>
      </c>
      <c r="L2104" s="4">
        <v>1810.9760000000001</v>
      </c>
      <c r="M2104">
        <f t="shared" si="160"/>
        <v>16.7</v>
      </c>
      <c r="N2104" t="str">
        <f t="shared" si="161"/>
        <v>Small</v>
      </c>
      <c r="O2104" t="str">
        <f t="shared" si="162"/>
        <v>Regular</v>
      </c>
      <c r="P2104">
        <f t="shared" si="163"/>
        <v>10</v>
      </c>
      <c r="Q2104">
        <f t="shared" ca="1" si="164"/>
        <v>29</v>
      </c>
      <c r="R2104" t="str">
        <f>IFERROR(VLOOKUP(J2104,#REF!, 2,0),"Unknown")</f>
        <v>Unknown</v>
      </c>
    </row>
    <row r="2105" spans="1:18" ht="12.5" x14ac:dyDescent="0.25">
      <c r="A2105" s="1" t="s">
        <v>1054</v>
      </c>
      <c r="B2105" s="1">
        <v>16.7</v>
      </c>
      <c r="C2105" s="1" t="s">
        <v>129</v>
      </c>
      <c r="D2105" s="7">
        <v>0.19995527399999999</v>
      </c>
      <c r="E2105" s="1" t="s">
        <v>28</v>
      </c>
      <c r="F2105" s="4">
        <v>182.39760000000001</v>
      </c>
      <c r="G2105" s="1" t="s">
        <v>29</v>
      </c>
      <c r="H2105" s="1">
        <v>1998</v>
      </c>
      <c r="J2105" s="1" t="s">
        <v>23</v>
      </c>
      <c r="K2105" s="1" t="s">
        <v>30</v>
      </c>
      <c r="L2105" s="4">
        <v>724.3904</v>
      </c>
      <c r="M2105">
        <f t="shared" si="160"/>
        <v>16.7</v>
      </c>
      <c r="N2105" t="str">
        <f t="shared" si="161"/>
        <v>Small</v>
      </c>
      <c r="O2105" t="str">
        <f t="shared" si="162"/>
        <v>Regular</v>
      </c>
      <c r="P2105">
        <f t="shared" si="163"/>
        <v>4</v>
      </c>
      <c r="Q2105">
        <f t="shared" ca="1" si="164"/>
        <v>28</v>
      </c>
      <c r="R2105" t="str">
        <f>IFERROR(VLOOKUP(J2105,#REF!, 2,0),"Unknown")</f>
        <v>Unknown</v>
      </c>
    </row>
    <row r="2106" spans="1:18" ht="12.5" x14ac:dyDescent="0.25">
      <c r="A2106" s="1" t="s">
        <v>1054</v>
      </c>
      <c r="C2106" s="1" t="s">
        <v>20</v>
      </c>
      <c r="D2106" s="7">
        <v>0.118883724</v>
      </c>
      <c r="E2106" s="1" t="s">
        <v>28</v>
      </c>
      <c r="F2106" s="4">
        <v>180.39760000000001</v>
      </c>
      <c r="G2106" s="1" t="s">
        <v>40</v>
      </c>
      <c r="H2106" s="1">
        <v>1985</v>
      </c>
      <c r="I2106" s="1" t="s">
        <v>16</v>
      </c>
      <c r="J2106" s="1" t="s">
        <v>23</v>
      </c>
      <c r="K2106" s="1" t="s">
        <v>41</v>
      </c>
      <c r="L2106" s="4">
        <v>7425.0015999999996</v>
      </c>
      <c r="M2106">
        <f t="shared" si="160"/>
        <v>12.857645184136201</v>
      </c>
      <c r="N2106" t="str">
        <f t="shared" si="161"/>
        <v>Medium</v>
      </c>
      <c r="O2106" t="str">
        <f t="shared" si="162"/>
        <v>Regular</v>
      </c>
      <c r="P2106">
        <f t="shared" si="163"/>
        <v>41</v>
      </c>
      <c r="Q2106">
        <f t="shared" ca="1" si="164"/>
        <v>41</v>
      </c>
      <c r="R2106" t="str">
        <f>IFERROR(VLOOKUP(J2106,#REF!, 2,0),"Unknown")</f>
        <v>Unknown</v>
      </c>
    </row>
    <row r="2107" spans="1:18" ht="12.5" x14ac:dyDescent="0.25">
      <c r="A2107" s="1" t="s">
        <v>1054</v>
      </c>
      <c r="B2107" s="1">
        <v>16.7</v>
      </c>
      <c r="C2107" s="1" t="s">
        <v>20</v>
      </c>
      <c r="D2107" s="7">
        <v>0.119647957</v>
      </c>
      <c r="E2107" s="1" t="s">
        <v>28</v>
      </c>
      <c r="F2107" s="4">
        <v>180.99760000000001</v>
      </c>
      <c r="G2107" s="1" t="s">
        <v>15</v>
      </c>
      <c r="H2107" s="1">
        <v>1999</v>
      </c>
      <c r="I2107" s="1" t="s">
        <v>16</v>
      </c>
      <c r="J2107" s="1" t="s">
        <v>17</v>
      </c>
      <c r="K2107" s="1" t="s">
        <v>18</v>
      </c>
      <c r="L2107" s="4">
        <v>4165.2448000000004</v>
      </c>
      <c r="M2107">
        <f t="shared" si="160"/>
        <v>16.7</v>
      </c>
      <c r="N2107" t="str">
        <f t="shared" si="161"/>
        <v>Medium</v>
      </c>
      <c r="O2107" t="str">
        <f t="shared" si="162"/>
        <v>Regular</v>
      </c>
      <c r="P2107">
        <f t="shared" si="163"/>
        <v>23</v>
      </c>
      <c r="Q2107">
        <f t="shared" ca="1" si="164"/>
        <v>27</v>
      </c>
      <c r="R2107" t="str">
        <f>IFERROR(VLOOKUP(J2107,#REF!, 2,0),"Unknown")</f>
        <v>Unknown</v>
      </c>
    </row>
    <row r="2108" spans="1:18" ht="12.5" x14ac:dyDescent="0.25">
      <c r="A2108" s="1" t="s">
        <v>1054</v>
      </c>
      <c r="B2108" s="1">
        <v>16.7</v>
      </c>
      <c r="C2108" s="1" t="s">
        <v>20</v>
      </c>
      <c r="D2108" s="7">
        <v>0.11970449800000001</v>
      </c>
      <c r="E2108" s="1" t="s">
        <v>28</v>
      </c>
      <c r="F2108" s="4">
        <v>181.99760000000001</v>
      </c>
      <c r="G2108" s="1" t="s">
        <v>44</v>
      </c>
      <c r="H2108" s="1">
        <v>2002</v>
      </c>
      <c r="J2108" s="1" t="s">
        <v>45</v>
      </c>
      <c r="K2108" s="1" t="s">
        <v>18</v>
      </c>
      <c r="L2108" s="4">
        <v>5432.9279999999999</v>
      </c>
      <c r="M2108">
        <f t="shared" si="160"/>
        <v>16.7</v>
      </c>
      <c r="N2108" t="str">
        <f t="shared" si="161"/>
        <v>Small</v>
      </c>
      <c r="O2108" t="str">
        <f t="shared" si="162"/>
        <v>Regular</v>
      </c>
      <c r="P2108">
        <f t="shared" si="163"/>
        <v>30</v>
      </c>
      <c r="Q2108">
        <f t="shared" ca="1" si="164"/>
        <v>24</v>
      </c>
      <c r="R2108" t="str">
        <f>IFERROR(VLOOKUP(J2108,#REF!, 2,0),"Unknown")</f>
        <v>Unknown</v>
      </c>
    </row>
    <row r="2109" spans="1:18" ht="12.5" x14ac:dyDescent="0.25">
      <c r="A2109" s="1" t="s">
        <v>1054</v>
      </c>
      <c r="C2109" s="1" t="s">
        <v>20</v>
      </c>
      <c r="D2109" s="7">
        <v>0.20916293599999999</v>
      </c>
      <c r="E2109" s="1" t="s">
        <v>28</v>
      </c>
      <c r="F2109" s="4">
        <v>179.19759999999999</v>
      </c>
      <c r="G2109" s="1" t="s">
        <v>67</v>
      </c>
      <c r="H2109" s="1">
        <v>1985</v>
      </c>
      <c r="I2109" s="1" t="s">
        <v>51</v>
      </c>
      <c r="J2109" s="1" t="s">
        <v>17</v>
      </c>
      <c r="K2109" s="1" t="s">
        <v>30</v>
      </c>
      <c r="L2109" s="4">
        <v>543.29280000000006</v>
      </c>
      <c r="M2109">
        <f t="shared" si="160"/>
        <v>12.857645184136201</v>
      </c>
      <c r="N2109" t="str">
        <f t="shared" si="161"/>
        <v>Small</v>
      </c>
      <c r="O2109" t="str">
        <f t="shared" si="162"/>
        <v>Regular</v>
      </c>
      <c r="P2109">
        <f t="shared" si="163"/>
        <v>3</v>
      </c>
      <c r="Q2109">
        <f t="shared" ca="1" si="164"/>
        <v>41</v>
      </c>
      <c r="R2109" t="str">
        <f>IFERROR(VLOOKUP(J2109,#REF!, 2,0),"Unknown")</f>
        <v>Unknown</v>
      </c>
    </row>
    <row r="2110" spans="1:18" ht="12.5" x14ac:dyDescent="0.25">
      <c r="A2110" s="1" t="s">
        <v>916</v>
      </c>
      <c r="B2110" s="1">
        <v>14.5</v>
      </c>
      <c r="C2110" s="1" t="s">
        <v>20</v>
      </c>
      <c r="D2110" s="7">
        <v>5.8827382999999997E-2</v>
      </c>
      <c r="E2110" s="1" t="s">
        <v>28</v>
      </c>
      <c r="F2110" s="4">
        <v>172.2448</v>
      </c>
      <c r="G2110" s="1" t="s">
        <v>50</v>
      </c>
      <c r="H2110" s="1">
        <v>1997</v>
      </c>
      <c r="I2110" s="1" t="s">
        <v>51</v>
      </c>
      <c r="J2110" s="1" t="s">
        <v>17</v>
      </c>
      <c r="K2110" s="1" t="s">
        <v>18</v>
      </c>
      <c r="L2110" s="4">
        <v>2897.5616</v>
      </c>
      <c r="M2110">
        <f t="shared" si="160"/>
        <v>14.5</v>
      </c>
      <c r="N2110" t="str">
        <f t="shared" si="161"/>
        <v>Small</v>
      </c>
      <c r="O2110" t="str">
        <f t="shared" si="162"/>
        <v>Regular</v>
      </c>
      <c r="P2110">
        <f t="shared" si="163"/>
        <v>17</v>
      </c>
      <c r="Q2110">
        <f t="shared" ca="1" si="164"/>
        <v>29</v>
      </c>
      <c r="R2110" t="str">
        <f>IFERROR(VLOOKUP(J2110,#REF!, 2,0),"Unknown")</f>
        <v>Unknown</v>
      </c>
    </row>
    <row r="2111" spans="1:18" ht="12.5" x14ac:dyDescent="0.25">
      <c r="A2111" s="1" t="s">
        <v>916</v>
      </c>
      <c r="C2111" s="1" t="s">
        <v>20</v>
      </c>
      <c r="D2111" s="7">
        <v>5.8542509E-2</v>
      </c>
      <c r="E2111" s="1" t="s">
        <v>28</v>
      </c>
      <c r="F2111" s="4">
        <v>168.6448</v>
      </c>
      <c r="G2111" s="1" t="s">
        <v>40</v>
      </c>
      <c r="H2111" s="1">
        <v>1985</v>
      </c>
      <c r="I2111" s="1" t="s">
        <v>16</v>
      </c>
      <c r="J2111" s="1" t="s">
        <v>23</v>
      </c>
      <c r="K2111" s="1" t="s">
        <v>41</v>
      </c>
      <c r="L2111" s="4">
        <v>3408.8960000000002</v>
      </c>
      <c r="M2111">
        <f t="shared" si="160"/>
        <v>12.857645184136201</v>
      </c>
      <c r="N2111" t="str">
        <f t="shared" si="161"/>
        <v>Medium</v>
      </c>
      <c r="O2111" t="str">
        <f t="shared" si="162"/>
        <v>Regular</v>
      </c>
      <c r="P2111">
        <f t="shared" si="163"/>
        <v>20</v>
      </c>
      <c r="Q2111">
        <f t="shared" ca="1" si="164"/>
        <v>41</v>
      </c>
      <c r="R2111" t="str">
        <f>IFERROR(VLOOKUP(J2111,#REF!, 2,0),"Unknown")</f>
        <v>Unknown</v>
      </c>
    </row>
    <row r="2112" spans="1:18" ht="12.5" x14ac:dyDescent="0.25">
      <c r="A2112" s="1" t="s">
        <v>916</v>
      </c>
      <c r="B2112" s="1">
        <v>14.5</v>
      </c>
      <c r="C2112" s="1" t="s">
        <v>20</v>
      </c>
      <c r="D2112" s="7">
        <v>5.8946686999999998E-2</v>
      </c>
      <c r="E2112" s="1" t="s">
        <v>28</v>
      </c>
      <c r="F2112" s="4">
        <v>168.6448</v>
      </c>
      <c r="G2112" s="1" t="s">
        <v>44</v>
      </c>
      <c r="H2112" s="1">
        <v>2002</v>
      </c>
      <c r="J2112" s="1" t="s">
        <v>45</v>
      </c>
      <c r="K2112" s="1" t="s">
        <v>18</v>
      </c>
      <c r="L2112" s="4">
        <v>2897.5616</v>
      </c>
      <c r="M2112">
        <f t="shared" si="160"/>
        <v>14.5</v>
      </c>
      <c r="N2112" t="str">
        <f t="shared" si="161"/>
        <v>Small</v>
      </c>
      <c r="O2112" t="str">
        <f t="shared" si="162"/>
        <v>Regular</v>
      </c>
      <c r="P2112">
        <f t="shared" si="163"/>
        <v>17</v>
      </c>
      <c r="Q2112">
        <f t="shared" ca="1" si="164"/>
        <v>24</v>
      </c>
      <c r="R2112" t="str">
        <f>IFERROR(VLOOKUP(J2112,#REF!, 2,0),"Unknown")</f>
        <v>Unknown</v>
      </c>
    </row>
    <row r="2113" spans="1:18" ht="12.5" x14ac:dyDescent="0.25">
      <c r="A2113" s="1" t="s">
        <v>916</v>
      </c>
      <c r="B2113" s="1">
        <v>14.5</v>
      </c>
      <c r="C2113" s="1" t="s">
        <v>20</v>
      </c>
      <c r="D2113" s="7">
        <v>5.8918843999999998E-2</v>
      </c>
      <c r="E2113" s="1" t="s">
        <v>28</v>
      </c>
      <c r="F2113" s="4">
        <v>169.7448</v>
      </c>
      <c r="G2113" s="1" t="s">
        <v>15</v>
      </c>
      <c r="H2113" s="1">
        <v>1999</v>
      </c>
      <c r="I2113" s="1" t="s">
        <v>16</v>
      </c>
      <c r="J2113" s="1" t="s">
        <v>17</v>
      </c>
      <c r="K2113" s="1" t="s">
        <v>18</v>
      </c>
      <c r="L2113" s="4">
        <v>3238.4512</v>
      </c>
      <c r="M2113">
        <f t="shared" si="160"/>
        <v>14.5</v>
      </c>
      <c r="N2113" t="str">
        <f t="shared" si="161"/>
        <v>Medium</v>
      </c>
      <c r="O2113" t="str">
        <f t="shared" si="162"/>
        <v>Regular</v>
      </c>
      <c r="P2113">
        <f t="shared" si="163"/>
        <v>19</v>
      </c>
      <c r="Q2113">
        <f t="shared" ca="1" si="164"/>
        <v>27</v>
      </c>
      <c r="R2113" t="str">
        <f>IFERROR(VLOOKUP(J2113,#REF!, 2,0),"Unknown")</f>
        <v>Unknown</v>
      </c>
    </row>
    <row r="2114" spans="1:18" ht="12.5" x14ac:dyDescent="0.25">
      <c r="A2114" s="1" t="s">
        <v>916</v>
      </c>
      <c r="B2114" s="1">
        <v>14.5</v>
      </c>
      <c r="C2114" s="1" t="s">
        <v>129</v>
      </c>
      <c r="D2114" s="7">
        <v>5.9160135000000003E-2</v>
      </c>
      <c r="E2114" s="1" t="s">
        <v>28</v>
      </c>
      <c r="F2114" s="4">
        <v>170.7448</v>
      </c>
      <c r="G2114" s="1" t="s">
        <v>47</v>
      </c>
      <c r="H2114" s="1">
        <v>2007</v>
      </c>
      <c r="J2114" s="1" t="s">
        <v>45</v>
      </c>
      <c r="K2114" s="1" t="s">
        <v>18</v>
      </c>
      <c r="L2114" s="4">
        <v>2045.3376000000001</v>
      </c>
      <c r="M2114">
        <f t="shared" ref="M2114:M2177" si="165">IF(B2114="",AVERAGE($B$2:$B$8524),B2114)</f>
        <v>14.5</v>
      </c>
      <c r="N2114" t="str">
        <f t="shared" ref="N2114:N2177" si="166">IF(I2114="","Small",I2114)</f>
        <v>Small</v>
      </c>
      <c r="O2114" t="str">
        <f t="shared" ref="O2114:O2177" si="167">IF(OR(C2114="low fat", C2114="LF"), "Low  Fat", IF(OR(C2114="reg"),"Regular",C2114))</f>
        <v>Regular</v>
      </c>
      <c r="P2114">
        <f t="shared" si="163"/>
        <v>12</v>
      </c>
      <c r="Q2114">
        <f t="shared" ca="1" si="164"/>
        <v>19</v>
      </c>
      <c r="R2114" t="str">
        <f>IFERROR(VLOOKUP(J2114,#REF!, 2,0),"Unknown")</f>
        <v>Unknown</v>
      </c>
    </row>
    <row r="2115" spans="1:18" ht="12.5" x14ac:dyDescent="0.25">
      <c r="A2115" s="1" t="s">
        <v>916</v>
      </c>
      <c r="C2115" s="1" t="s">
        <v>20</v>
      </c>
      <c r="D2115" s="7">
        <v>0.102999154</v>
      </c>
      <c r="E2115" s="1" t="s">
        <v>28</v>
      </c>
      <c r="F2115" s="4">
        <v>169.94479999999999</v>
      </c>
      <c r="G2115" s="1" t="s">
        <v>67</v>
      </c>
      <c r="H2115" s="1">
        <v>1985</v>
      </c>
      <c r="I2115" s="1" t="s">
        <v>51</v>
      </c>
      <c r="J2115" s="1" t="s">
        <v>17</v>
      </c>
      <c r="K2115" s="1" t="s">
        <v>30</v>
      </c>
      <c r="L2115" s="4">
        <v>170.44479999999999</v>
      </c>
      <c r="M2115">
        <f t="shared" si="165"/>
        <v>12.857645184136201</v>
      </c>
      <c r="N2115" t="str">
        <f t="shared" si="166"/>
        <v>Small</v>
      </c>
      <c r="O2115" t="str">
        <f t="shared" si="167"/>
        <v>Regular</v>
      </c>
      <c r="P2115">
        <f t="shared" ref="P2115:P2178" si="168">ROUND(L2115/F2115,0)</f>
        <v>1</v>
      </c>
      <c r="Q2115">
        <f t="shared" ref="Q2115:Q2178" ca="1" si="169">YEAR(TODAY())-H2115</f>
        <v>41</v>
      </c>
      <c r="R2115" t="str">
        <f>IFERROR(VLOOKUP(J2115,#REF!, 2,0),"Unknown")</f>
        <v>Unknown</v>
      </c>
    </row>
    <row r="2116" spans="1:18" ht="12.5" x14ac:dyDescent="0.25">
      <c r="A2116" s="1" t="s">
        <v>916</v>
      </c>
      <c r="B2116" s="1">
        <v>14.5</v>
      </c>
      <c r="C2116" s="1" t="s">
        <v>20</v>
      </c>
      <c r="D2116" s="7">
        <v>0</v>
      </c>
      <c r="E2116" s="1" t="s">
        <v>28</v>
      </c>
      <c r="F2116" s="4">
        <v>169.6448</v>
      </c>
      <c r="G2116" s="1" t="s">
        <v>62</v>
      </c>
      <c r="H2116" s="1">
        <v>2004</v>
      </c>
      <c r="I2116" s="1" t="s">
        <v>51</v>
      </c>
      <c r="J2116" s="1" t="s">
        <v>45</v>
      </c>
      <c r="K2116" s="1" t="s">
        <v>18</v>
      </c>
      <c r="L2116" s="4">
        <v>2045.3376000000001</v>
      </c>
      <c r="M2116">
        <f t="shared" si="165"/>
        <v>14.5</v>
      </c>
      <c r="N2116" t="str">
        <f t="shared" si="166"/>
        <v>Small</v>
      </c>
      <c r="O2116" t="str">
        <f t="shared" si="167"/>
        <v>Regular</v>
      </c>
      <c r="P2116">
        <f t="shared" si="168"/>
        <v>12</v>
      </c>
      <c r="Q2116">
        <f t="shared" ca="1" si="169"/>
        <v>22</v>
      </c>
      <c r="R2116" t="str">
        <f>IFERROR(VLOOKUP(J2116,#REF!, 2,0),"Unknown")</f>
        <v>Unknown</v>
      </c>
    </row>
    <row r="2117" spans="1:18" ht="12.5" x14ac:dyDescent="0.25">
      <c r="A2117" s="1" t="s">
        <v>1438</v>
      </c>
      <c r="B2117" s="1">
        <v>13.3</v>
      </c>
      <c r="C2117" s="1" t="s">
        <v>92</v>
      </c>
      <c r="D2117" s="7">
        <v>0</v>
      </c>
      <c r="E2117" s="1" t="s">
        <v>38</v>
      </c>
      <c r="F2117" s="4">
        <v>62.151000000000003</v>
      </c>
      <c r="G2117" s="1" t="s">
        <v>29</v>
      </c>
      <c r="H2117" s="1">
        <v>1998</v>
      </c>
      <c r="J2117" s="1" t="s">
        <v>23</v>
      </c>
      <c r="K2117" s="1" t="s">
        <v>30</v>
      </c>
      <c r="L2117" s="4">
        <v>63.250999999999998</v>
      </c>
      <c r="M2117">
        <f t="shared" si="165"/>
        <v>13.3</v>
      </c>
      <c r="N2117" t="str">
        <f t="shared" si="166"/>
        <v>Small</v>
      </c>
      <c r="O2117" t="str">
        <f t="shared" si="167"/>
        <v>Low  Fat</v>
      </c>
      <c r="P2117">
        <f t="shared" si="168"/>
        <v>1</v>
      </c>
      <c r="Q2117">
        <f t="shared" ca="1" si="169"/>
        <v>28</v>
      </c>
      <c r="R2117" t="str">
        <f>IFERROR(VLOOKUP(J2117,#REF!, 2,0),"Unknown")</f>
        <v>Unknown</v>
      </c>
    </row>
    <row r="2118" spans="1:18" ht="12.5" x14ac:dyDescent="0.25">
      <c r="A2118" s="1" t="s">
        <v>1438</v>
      </c>
      <c r="C2118" s="1" t="s">
        <v>13</v>
      </c>
      <c r="D2118" s="7">
        <v>9.5347580000000008E-3</v>
      </c>
      <c r="E2118" s="1" t="s">
        <v>38</v>
      </c>
      <c r="F2118" s="4">
        <v>64.551000000000002</v>
      </c>
      <c r="G2118" s="1" t="s">
        <v>40</v>
      </c>
      <c r="H2118" s="1">
        <v>1985</v>
      </c>
      <c r="I2118" s="1" t="s">
        <v>16</v>
      </c>
      <c r="J2118" s="1" t="s">
        <v>23</v>
      </c>
      <c r="K2118" s="1" t="s">
        <v>41</v>
      </c>
      <c r="L2118" s="4">
        <v>1201.769</v>
      </c>
      <c r="M2118">
        <f t="shared" si="165"/>
        <v>12.857645184136201</v>
      </c>
      <c r="N2118" t="str">
        <f t="shared" si="166"/>
        <v>Medium</v>
      </c>
      <c r="O2118" t="str">
        <f t="shared" si="167"/>
        <v>Low  Fat</v>
      </c>
      <c r="P2118">
        <f t="shared" si="168"/>
        <v>19</v>
      </c>
      <c r="Q2118">
        <f t="shared" ca="1" si="169"/>
        <v>41</v>
      </c>
      <c r="R2118" t="str">
        <f>IFERROR(VLOOKUP(J2118,#REF!, 2,0),"Unknown")</f>
        <v>Unknown</v>
      </c>
    </row>
    <row r="2119" spans="1:18" ht="12.5" x14ac:dyDescent="0.25">
      <c r="A2119" s="1" t="s">
        <v>1438</v>
      </c>
      <c r="B2119" s="1">
        <v>13.3</v>
      </c>
      <c r="C2119" s="1" t="s">
        <v>13</v>
      </c>
      <c r="D2119" s="7">
        <v>9.5811549999999992E-3</v>
      </c>
      <c r="E2119" s="1" t="s">
        <v>38</v>
      </c>
      <c r="F2119" s="4">
        <v>64.950999999999993</v>
      </c>
      <c r="G2119" s="1" t="s">
        <v>50</v>
      </c>
      <c r="H2119" s="1">
        <v>1997</v>
      </c>
      <c r="I2119" s="1" t="s">
        <v>51</v>
      </c>
      <c r="J2119" s="1" t="s">
        <v>17</v>
      </c>
      <c r="K2119" s="1" t="s">
        <v>18</v>
      </c>
      <c r="L2119" s="4">
        <v>1644.5260000000001</v>
      </c>
      <c r="M2119">
        <f t="shared" si="165"/>
        <v>13.3</v>
      </c>
      <c r="N2119" t="str">
        <f t="shared" si="166"/>
        <v>Small</v>
      </c>
      <c r="O2119" t="str">
        <f t="shared" si="167"/>
        <v>Low  Fat</v>
      </c>
      <c r="P2119">
        <f t="shared" si="168"/>
        <v>25</v>
      </c>
      <c r="Q2119">
        <f t="shared" ca="1" si="169"/>
        <v>29</v>
      </c>
      <c r="R2119" t="str">
        <f>IFERROR(VLOOKUP(J2119,#REF!, 2,0),"Unknown")</f>
        <v>Unknown</v>
      </c>
    </row>
    <row r="2120" spans="1:18" ht="12.5" x14ac:dyDescent="0.25">
      <c r="A2120" s="1" t="s">
        <v>1491</v>
      </c>
      <c r="B2120" s="1">
        <v>12.5</v>
      </c>
      <c r="C2120" s="1" t="s">
        <v>92</v>
      </c>
      <c r="D2120" s="7">
        <v>7.1534226000000006E-2</v>
      </c>
      <c r="E2120" s="1" t="s">
        <v>119</v>
      </c>
      <c r="F2120" s="4">
        <v>124.902</v>
      </c>
      <c r="G2120" s="1" t="s">
        <v>22</v>
      </c>
      <c r="H2120" s="1">
        <v>2009</v>
      </c>
      <c r="I2120" s="1" t="s">
        <v>16</v>
      </c>
      <c r="J2120" s="1" t="s">
        <v>23</v>
      </c>
      <c r="K2120" s="1" t="s">
        <v>24</v>
      </c>
      <c r="L2120" s="4">
        <v>1771.028</v>
      </c>
      <c r="M2120">
        <f t="shared" si="165"/>
        <v>12.5</v>
      </c>
      <c r="N2120" t="str">
        <f t="shared" si="166"/>
        <v>Medium</v>
      </c>
      <c r="O2120" t="str">
        <f t="shared" si="167"/>
        <v>Low  Fat</v>
      </c>
      <c r="P2120">
        <f t="shared" si="168"/>
        <v>14</v>
      </c>
      <c r="Q2120">
        <f t="shared" ca="1" si="169"/>
        <v>17</v>
      </c>
      <c r="R2120" t="str">
        <f>IFERROR(VLOOKUP(J2120,#REF!, 2,0),"Unknown")</f>
        <v>Unknown</v>
      </c>
    </row>
    <row r="2121" spans="1:18" ht="12.5" x14ac:dyDescent="0.25">
      <c r="A2121" s="1" t="s">
        <v>1491</v>
      </c>
      <c r="B2121" s="1">
        <v>12.5</v>
      </c>
      <c r="C2121" s="1" t="s">
        <v>13</v>
      </c>
      <c r="D2121" s="7">
        <v>7.1354773999999996E-2</v>
      </c>
      <c r="E2121" s="1" t="s">
        <v>119</v>
      </c>
      <c r="F2121" s="4">
        <v>125.702</v>
      </c>
      <c r="G2121" s="1" t="s">
        <v>15</v>
      </c>
      <c r="H2121" s="1">
        <v>1999</v>
      </c>
      <c r="I2121" s="1" t="s">
        <v>16</v>
      </c>
      <c r="J2121" s="1" t="s">
        <v>17</v>
      </c>
      <c r="K2121" s="1" t="s">
        <v>18</v>
      </c>
      <c r="L2121" s="4">
        <v>2530.04</v>
      </c>
      <c r="M2121">
        <f t="shared" si="165"/>
        <v>12.5</v>
      </c>
      <c r="N2121" t="str">
        <f t="shared" si="166"/>
        <v>Medium</v>
      </c>
      <c r="O2121" t="str">
        <f t="shared" si="167"/>
        <v>Low  Fat</v>
      </c>
      <c r="P2121">
        <f t="shared" si="168"/>
        <v>20</v>
      </c>
      <c r="Q2121">
        <f t="shared" ca="1" si="169"/>
        <v>27</v>
      </c>
      <c r="R2121" t="str">
        <f>IFERROR(VLOOKUP(J2121,#REF!, 2,0),"Unknown")</f>
        <v>Unknown</v>
      </c>
    </row>
    <row r="2122" spans="1:18" ht="12.5" x14ac:dyDescent="0.25">
      <c r="A2122" s="1" t="s">
        <v>1491</v>
      </c>
      <c r="B2122" s="1">
        <v>12.5</v>
      </c>
      <c r="C2122" s="1" t="s">
        <v>13</v>
      </c>
      <c r="D2122" s="7">
        <v>0</v>
      </c>
      <c r="E2122" s="1" t="s">
        <v>119</v>
      </c>
      <c r="F2122" s="4">
        <v>127.102</v>
      </c>
      <c r="G2122" s="1" t="s">
        <v>47</v>
      </c>
      <c r="H2122" s="1">
        <v>2007</v>
      </c>
      <c r="J2122" s="1" t="s">
        <v>45</v>
      </c>
      <c r="K2122" s="1" t="s">
        <v>18</v>
      </c>
      <c r="L2122" s="4">
        <v>253.00399999999999</v>
      </c>
      <c r="M2122">
        <f t="shared" si="165"/>
        <v>12.5</v>
      </c>
      <c r="N2122" t="str">
        <f t="shared" si="166"/>
        <v>Small</v>
      </c>
      <c r="O2122" t="str">
        <f t="shared" si="167"/>
        <v>Low  Fat</v>
      </c>
      <c r="P2122">
        <f t="shared" si="168"/>
        <v>2</v>
      </c>
      <c r="Q2122">
        <f t="shared" ca="1" si="169"/>
        <v>19</v>
      </c>
      <c r="R2122" t="str">
        <f>IFERROR(VLOOKUP(J2122,#REF!, 2,0),"Unknown")</f>
        <v>Unknown</v>
      </c>
    </row>
    <row r="2123" spans="1:18" ht="12.5" x14ac:dyDescent="0.25">
      <c r="A2123" s="1" t="s">
        <v>1491</v>
      </c>
      <c r="B2123" s="1">
        <v>12.5</v>
      </c>
      <c r="C2123" s="1" t="s">
        <v>13</v>
      </c>
      <c r="D2123" s="7">
        <v>7.1230536999999997E-2</v>
      </c>
      <c r="E2123" s="1" t="s">
        <v>119</v>
      </c>
      <c r="F2123" s="4">
        <v>128.102</v>
      </c>
      <c r="G2123" s="1" t="s">
        <v>62</v>
      </c>
      <c r="H2123" s="1">
        <v>2004</v>
      </c>
      <c r="I2123" s="1" t="s">
        <v>51</v>
      </c>
      <c r="J2123" s="1" t="s">
        <v>45</v>
      </c>
      <c r="K2123" s="1" t="s">
        <v>18</v>
      </c>
      <c r="L2123" s="4">
        <v>885.51400000000001</v>
      </c>
      <c r="M2123">
        <f t="shared" si="165"/>
        <v>12.5</v>
      </c>
      <c r="N2123" t="str">
        <f t="shared" si="166"/>
        <v>Small</v>
      </c>
      <c r="O2123" t="str">
        <f t="shared" si="167"/>
        <v>Low  Fat</v>
      </c>
      <c r="P2123">
        <f t="shared" si="168"/>
        <v>7</v>
      </c>
      <c r="Q2123">
        <f t="shared" ca="1" si="169"/>
        <v>22</v>
      </c>
      <c r="R2123" t="str">
        <f>IFERROR(VLOOKUP(J2123,#REF!, 2,0),"Unknown")</f>
        <v>Unknown</v>
      </c>
    </row>
    <row r="2124" spans="1:18" ht="12.5" x14ac:dyDescent="0.25">
      <c r="A2124" s="1" t="s">
        <v>120</v>
      </c>
      <c r="B2124" s="1">
        <v>7.8550000000000004</v>
      </c>
      <c r="C2124" s="1" t="s">
        <v>13</v>
      </c>
      <c r="D2124" s="7">
        <v>1.1324862E-2</v>
      </c>
      <c r="E2124" s="1" t="s">
        <v>75</v>
      </c>
      <c r="F2124" s="4">
        <v>189.61879999999999</v>
      </c>
      <c r="G2124" s="1" t="s">
        <v>47</v>
      </c>
      <c r="H2124" s="1">
        <v>2007</v>
      </c>
      <c r="J2124" s="1" t="s">
        <v>45</v>
      </c>
      <c r="K2124" s="1" t="s">
        <v>18</v>
      </c>
      <c r="L2124" s="4">
        <v>2285.0255999999999</v>
      </c>
      <c r="M2124">
        <f t="shared" si="165"/>
        <v>7.8550000000000004</v>
      </c>
      <c r="N2124" t="str">
        <f t="shared" si="166"/>
        <v>Small</v>
      </c>
      <c r="O2124" t="str">
        <f t="shared" si="167"/>
        <v>Low  Fat</v>
      </c>
      <c r="P2124">
        <f t="shared" si="168"/>
        <v>12</v>
      </c>
      <c r="Q2124">
        <f t="shared" ca="1" si="169"/>
        <v>19</v>
      </c>
      <c r="R2124" t="str">
        <f>IFERROR(VLOOKUP(J2124,#REF!, 2,0),"Unknown")</f>
        <v>Unknown</v>
      </c>
    </row>
    <row r="2125" spans="1:18" ht="12.5" x14ac:dyDescent="0.25">
      <c r="A2125" s="1" t="s">
        <v>120</v>
      </c>
      <c r="B2125" s="1">
        <v>7.8550000000000004</v>
      </c>
      <c r="C2125" s="1" t="s">
        <v>13</v>
      </c>
      <c r="D2125" s="7">
        <v>1.1307038E-2</v>
      </c>
      <c r="E2125" s="1" t="s">
        <v>75</v>
      </c>
      <c r="F2125" s="4">
        <v>188.5188</v>
      </c>
      <c r="G2125" s="1" t="s">
        <v>22</v>
      </c>
      <c r="H2125" s="1">
        <v>2009</v>
      </c>
      <c r="I2125" s="1" t="s">
        <v>16</v>
      </c>
      <c r="J2125" s="1" t="s">
        <v>23</v>
      </c>
      <c r="K2125" s="1" t="s">
        <v>24</v>
      </c>
      <c r="L2125" s="4">
        <v>952.09400000000005</v>
      </c>
      <c r="M2125">
        <f t="shared" si="165"/>
        <v>7.8550000000000004</v>
      </c>
      <c r="N2125" t="str">
        <f t="shared" si="166"/>
        <v>Medium</v>
      </c>
      <c r="O2125" t="str">
        <f t="shared" si="167"/>
        <v>Low  Fat</v>
      </c>
      <c r="P2125">
        <f t="shared" si="168"/>
        <v>5</v>
      </c>
      <c r="Q2125">
        <f t="shared" ca="1" si="169"/>
        <v>17</v>
      </c>
      <c r="R2125" t="str">
        <f>IFERROR(VLOOKUP(J2125,#REF!, 2,0),"Unknown")</f>
        <v>Unknown</v>
      </c>
    </row>
    <row r="2126" spans="1:18" ht="12.5" x14ac:dyDescent="0.25">
      <c r="A2126" s="1" t="s">
        <v>120</v>
      </c>
      <c r="B2126" s="1">
        <v>7.8550000000000004</v>
      </c>
      <c r="C2126" s="1" t="s">
        <v>13</v>
      </c>
      <c r="D2126" s="7">
        <v>1.1261165E-2</v>
      </c>
      <c r="E2126" s="1" t="s">
        <v>75</v>
      </c>
      <c r="F2126" s="4">
        <v>189.5188</v>
      </c>
      <c r="G2126" s="1" t="s">
        <v>50</v>
      </c>
      <c r="H2126" s="1">
        <v>1997</v>
      </c>
      <c r="I2126" s="1" t="s">
        <v>51</v>
      </c>
      <c r="J2126" s="1" t="s">
        <v>17</v>
      </c>
      <c r="K2126" s="1" t="s">
        <v>18</v>
      </c>
      <c r="L2126" s="4">
        <v>1904.1880000000001</v>
      </c>
      <c r="M2126">
        <f t="shared" si="165"/>
        <v>7.8550000000000004</v>
      </c>
      <c r="N2126" t="str">
        <f t="shared" si="166"/>
        <v>Small</v>
      </c>
      <c r="O2126" t="str">
        <f t="shared" si="167"/>
        <v>Low  Fat</v>
      </c>
      <c r="P2126">
        <f t="shared" si="168"/>
        <v>10</v>
      </c>
      <c r="Q2126">
        <f t="shared" ca="1" si="169"/>
        <v>29</v>
      </c>
      <c r="R2126" t="str">
        <f>IFERROR(VLOOKUP(J2126,#REF!, 2,0),"Unknown")</f>
        <v>Unknown</v>
      </c>
    </row>
    <row r="2127" spans="1:18" ht="12.5" x14ac:dyDescent="0.25">
      <c r="A2127" s="1" t="s">
        <v>120</v>
      </c>
      <c r="C2127" s="1" t="s">
        <v>13</v>
      </c>
      <c r="D2127" s="7">
        <v>1.1206631999999999E-2</v>
      </c>
      <c r="E2127" s="1" t="s">
        <v>75</v>
      </c>
      <c r="F2127" s="4">
        <v>191.4188</v>
      </c>
      <c r="G2127" s="1" t="s">
        <v>40</v>
      </c>
      <c r="H2127" s="1">
        <v>1985</v>
      </c>
      <c r="I2127" s="1" t="s">
        <v>16</v>
      </c>
      <c r="J2127" s="1" t="s">
        <v>23</v>
      </c>
      <c r="K2127" s="1" t="s">
        <v>41</v>
      </c>
      <c r="L2127" s="4">
        <v>3998.7948000000001</v>
      </c>
      <c r="M2127">
        <f t="shared" si="165"/>
        <v>12.857645184136201</v>
      </c>
      <c r="N2127" t="str">
        <f t="shared" si="166"/>
        <v>Medium</v>
      </c>
      <c r="O2127" t="str">
        <f t="shared" si="167"/>
        <v>Low  Fat</v>
      </c>
      <c r="P2127">
        <f t="shared" si="168"/>
        <v>21</v>
      </c>
      <c r="Q2127">
        <f t="shared" ca="1" si="169"/>
        <v>41</v>
      </c>
      <c r="R2127" t="str">
        <f>IFERROR(VLOOKUP(J2127,#REF!, 2,0),"Unknown")</f>
        <v>Unknown</v>
      </c>
    </row>
    <row r="2128" spans="1:18" ht="12.5" x14ac:dyDescent="0.25">
      <c r="A2128" s="1" t="s">
        <v>120</v>
      </c>
      <c r="C2128" s="1" t="s">
        <v>13</v>
      </c>
      <c r="D2128" s="7">
        <v>1.9716846E-2</v>
      </c>
      <c r="E2128" s="1" t="s">
        <v>75</v>
      </c>
      <c r="F2128" s="4">
        <v>191.9188</v>
      </c>
      <c r="G2128" s="1" t="s">
        <v>67</v>
      </c>
      <c r="H2128" s="1">
        <v>1985</v>
      </c>
      <c r="I2128" s="1" t="s">
        <v>51</v>
      </c>
      <c r="J2128" s="1" t="s">
        <v>17</v>
      </c>
      <c r="K2128" s="1" t="s">
        <v>30</v>
      </c>
      <c r="L2128" s="4">
        <v>571.25639999999999</v>
      </c>
      <c r="M2128">
        <f t="shared" si="165"/>
        <v>12.857645184136201</v>
      </c>
      <c r="N2128" t="str">
        <f t="shared" si="166"/>
        <v>Small</v>
      </c>
      <c r="O2128" t="str">
        <f t="shared" si="167"/>
        <v>Low  Fat</v>
      </c>
      <c r="P2128">
        <f t="shared" si="168"/>
        <v>3</v>
      </c>
      <c r="Q2128">
        <f t="shared" ca="1" si="169"/>
        <v>41</v>
      </c>
      <c r="R2128" t="str">
        <f>IFERROR(VLOOKUP(J2128,#REF!, 2,0),"Unknown")</f>
        <v>Unknown</v>
      </c>
    </row>
    <row r="2129" spans="1:18" ht="12.5" x14ac:dyDescent="0.25">
      <c r="A2129" s="1" t="s">
        <v>1546</v>
      </c>
      <c r="C2129" s="1" t="s">
        <v>13</v>
      </c>
      <c r="D2129" s="7">
        <v>1.0615026E-2</v>
      </c>
      <c r="E2129" s="1" t="s">
        <v>43</v>
      </c>
      <c r="F2129" s="4">
        <v>185.18979999999999</v>
      </c>
      <c r="G2129" s="1" t="s">
        <v>67</v>
      </c>
      <c r="H2129" s="1">
        <v>1985</v>
      </c>
      <c r="I2129" s="1" t="s">
        <v>51</v>
      </c>
      <c r="J2129" s="1" t="s">
        <v>17</v>
      </c>
      <c r="K2129" s="1" t="s">
        <v>30</v>
      </c>
      <c r="L2129" s="4">
        <v>374.17959999999999</v>
      </c>
      <c r="M2129">
        <f t="shared" si="165"/>
        <v>12.857645184136201</v>
      </c>
      <c r="N2129" t="str">
        <f t="shared" si="166"/>
        <v>Small</v>
      </c>
      <c r="O2129" t="str">
        <f t="shared" si="167"/>
        <v>Low  Fat</v>
      </c>
      <c r="P2129">
        <f t="shared" si="168"/>
        <v>2</v>
      </c>
      <c r="Q2129">
        <f t="shared" ca="1" si="169"/>
        <v>41</v>
      </c>
      <c r="R2129" t="str">
        <f>IFERROR(VLOOKUP(J2129,#REF!, 2,0),"Unknown")</f>
        <v>Unknown</v>
      </c>
    </row>
    <row r="2130" spans="1:18" ht="12.5" x14ac:dyDescent="0.25">
      <c r="A2130" s="1" t="s">
        <v>1546</v>
      </c>
      <c r="B2130" s="1">
        <v>13.1</v>
      </c>
      <c r="C2130" s="1" t="s">
        <v>13</v>
      </c>
      <c r="D2130" s="7">
        <v>6.0874090000000002E-3</v>
      </c>
      <c r="E2130" s="1" t="s">
        <v>43</v>
      </c>
      <c r="F2130" s="4">
        <v>185.0898</v>
      </c>
      <c r="G2130" s="1" t="s">
        <v>22</v>
      </c>
      <c r="H2130" s="1">
        <v>2009</v>
      </c>
      <c r="I2130" s="1" t="s">
        <v>16</v>
      </c>
      <c r="J2130" s="1" t="s">
        <v>23</v>
      </c>
      <c r="K2130" s="1" t="s">
        <v>24</v>
      </c>
      <c r="L2130" s="4">
        <v>1870.8979999999999</v>
      </c>
      <c r="M2130">
        <f t="shared" si="165"/>
        <v>13.1</v>
      </c>
      <c r="N2130" t="str">
        <f t="shared" si="166"/>
        <v>Medium</v>
      </c>
      <c r="O2130" t="str">
        <f t="shared" si="167"/>
        <v>Low  Fat</v>
      </c>
      <c r="P2130">
        <f t="shared" si="168"/>
        <v>10</v>
      </c>
      <c r="Q2130">
        <f t="shared" ca="1" si="169"/>
        <v>17</v>
      </c>
      <c r="R2130" t="str">
        <f>IFERROR(VLOOKUP(J2130,#REF!, 2,0),"Unknown")</f>
        <v>Unknown</v>
      </c>
    </row>
    <row r="2131" spans="1:18" ht="12.5" x14ac:dyDescent="0.25">
      <c r="A2131" s="1" t="s">
        <v>1546</v>
      </c>
      <c r="B2131" s="1">
        <v>13.1</v>
      </c>
      <c r="C2131" s="1" t="s">
        <v>13</v>
      </c>
      <c r="D2131" s="7">
        <v>6.0615649999999997E-3</v>
      </c>
      <c r="E2131" s="1" t="s">
        <v>43</v>
      </c>
      <c r="F2131" s="4">
        <v>188.9898</v>
      </c>
      <c r="G2131" s="1" t="s">
        <v>62</v>
      </c>
      <c r="H2131" s="1">
        <v>2004</v>
      </c>
      <c r="I2131" s="1" t="s">
        <v>51</v>
      </c>
      <c r="J2131" s="1" t="s">
        <v>45</v>
      </c>
      <c r="K2131" s="1" t="s">
        <v>18</v>
      </c>
      <c r="L2131" s="4">
        <v>4303.0654000000004</v>
      </c>
      <c r="M2131">
        <f t="shared" si="165"/>
        <v>13.1</v>
      </c>
      <c r="N2131" t="str">
        <f t="shared" si="166"/>
        <v>Small</v>
      </c>
      <c r="O2131" t="str">
        <f t="shared" si="167"/>
        <v>Low  Fat</v>
      </c>
      <c r="P2131">
        <f t="shared" si="168"/>
        <v>23</v>
      </c>
      <c r="Q2131">
        <f t="shared" ca="1" si="169"/>
        <v>22</v>
      </c>
      <c r="R2131" t="str">
        <f>IFERROR(VLOOKUP(J2131,#REF!, 2,0),"Unknown")</f>
        <v>Unknown</v>
      </c>
    </row>
    <row r="2132" spans="1:18" ht="12.5" x14ac:dyDescent="0.25">
      <c r="A2132" s="1" t="s">
        <v>1546</v>
      </c>
      <c r="B2132" s="1">
        <v>13.1</v>
      </c>
      <c r="C2132" s="1" t="s">
        <v>13</v>
      </c>
      <c r="D2132" s="7">
        <v>6.0750070000000003E-3</v>
      </c>
      <c r="E2132" s="1" t="s">
        <v>43</v>
      </c>
      <c r="F2132" s="4">
        <v>187.5898</v>
      </c>
      <c r="G2132" s="1" t="s">
        <v>44</v>
      </c>
      <c r="H2132" s="1">
        <v>2002</v>
      </c>
      <c r="J2132" s="1" t="s">
        <v>45</v>
      </c>
      <c r="K2132" s="1" t="s">
        <v>18</v>
      </c>
      <c r="L2132" s="4">
        <v>2432.1673999999998</v>
      </c>
      <c r="M2132">
        <f t="shared" si="165"/>
        <v>13.1</v>
      </c>
      <c r="N2132" t="str">
        <f t="shared" si="166"/>
        <v>Small</v>
      </c>
      <c r="O2132" t="str">
        <f t="shared" si="167"/>
        <v>Low  Fat</v>
      </c>
      <c r="P2132">
        <f t="shared" si="168"/>
        <v>13</v>
      </c>
      <c r="Q2132">
        <f t="shared" ca="1" si="169"/>
        <v>24</v>
      </c>
      <c r="R2132" t="str">
        <f>IFERROR(VLOOKUP(J2132,#REF!, 2,0),"Unknown")</f>
        <v>Unknown</v>
      </c>
    </row>
    <row r="2133" spans="1:18" ht="12.5" x14ac:dyDescent="0.25">
      <c r="A2133" s="1" t="s">
        <v>1536</v>
      </c>
      <c r="C2133" s="1" t="s">
        <v>20</v>
      </c>
      <c r="D2133" s="7">
        <v>8.7421737999999999E-2</v>
      </c>
      <c r="E2133" s="1" t="s">
        <v>43</v>
      </c>
      <c r="F2133" s="4">
        <v>154.46299999999999</v>
      </c>
      <c r="G2133" s="1" t="s">
        <v>40</v>
      </c>
      <c r="H2133" s="1">
        <v>1985</v>
      </c>
      <c r="I2133" s="1" t="s">
        <v>16</v>
      </c>
      <c r="J2133" s="1" t="s">
        <v>23</v>
      </c>
      <c r="K2133" s="1" t="s">
        <v>41</v>
      </c>
      <c r="L2133" s="4">
        <v>2972.797</v>
      </c>
      <c r="M2133">
        <f t="shared" si="165"/>
        <v>12.857645184136201</v>
      </c>
      <c r="N2133" t="str">
        <f t="shared" si="166"/>
        <v>Medium</v>
      </c>
      <c r="O2133" t="str">
        <f t="shared" si="167"/>
        <v>Regular</v>
      </c>
      <c r="P2133">
        <f t="shared" si="168"/>
        <v>19</v>
      </c>
      <c r="Q2133">
        <f t="shared" ca="1" si="169"/>
        <v>41</v>
      </c>
      <c r="R2133" t="str">
        <f>IFERROR(VLOOKUP(J2133,#REF!, 2,0),"Unknown")</f>
        <v>Unknown</v>
      </c>
    </row>
    <row r="2134" spans="1:18" ht="12.5" x14ac:dyDescent="0.25">
      <c r="A2134" s="1" t="s">
        <v>1536</v>
      </c>
      <c r="B2134" s="1">
        <v>11</v>
      </c>
      <c r="C2134" s="1" t="s">
        <v>20</v>
      </c>
      <c r="D2134" s="7">
        <v>0</v>
      </c>
      <c r="E2134" s="1" t="s">
        <v>43</v>
      </c>
      <c r="F2134" s="4">
        <v>155.26300000000001</v>
      </c>
      <c r="G2134" s="1" t="s">
        <v>15</v>
      </c>
      <c r="H2134" s="1">
        <v>1999</v>
      </c>
      <c r="I2134" s="1" t="s">
        <v>16</v>
      </c>
      <c r="J2134" s="1" t="s">
        <v>17</v>
      </c>
      <c r="K2134" s="1" t="s">
        <v>18</v>
      </c>
      <c r="L2134" s="4">
        <v>625.85199999999998</v>
      </c>
      <c r="M2134">
        <f t="shared" si="165"/>
        <v>11</v>
      </c>
      <c r="N2134" t="str">
        <f t="shared" si="166"/>
        <v>Medium</v>
      </c>
      <c r="O2134" t="str">
        <f t="shared" si="167"/>
        <v>Regular</v>
      </c>
      <c r="P2134">
        <f t="shared" si="168"/>
        <v>4</v>
      </c>
      <c r="Q2134">
        <f t="shared" ca="1" si="169"/>
        <v>27</v>
      </c>
      <c r="R2134" t="str">
        <f>IFERROR(VLOOKUP(J2134,#REF!, 2,0),"Unknown")</f>
        <v>Unknown</v>
      </c>
    </row>
    <row r="2135" spans="1:18" ht="12.5" x14ac:dyDescent="0.25">
      <c r="A2135" s="1" t="s">
        <v>1536</v>
      </c>
      <c r="B2135" s="1">
        <v>11</v>
      </c>
      <c r="C2135" s="1" t="s">
        <v>20</v>
      </c>
      <c r="D2135" s="7">
        <v>8.8025298000000002E-2</v>
      </c>
      <c r="E2135" s="1" t="s">
        <v>43</v>
      </c>
      <c r="F2135" s="4">
        <v>158.06299999999999</v>
      </c>
      <c r="G2135" s="1" t="s">
        <v>44</v>
      </c>
      <c r="H2135" s="1">
        <v>2002</v>
      </c>
      <c r="J2135" s="1" t="s">
        <v>45</v>
      </c>
      <c r="K2135" s="1" t="s">
        <v>18</v>
      </c>
      <c r="L2135" s="4">
        <v>2659.8710000000001</v>
      </c>
      <c r="M2135">
        <f t="shared" si="165"/>
        <v>11</v>
      </c>
      <c r="N2135" t="str">
        <f t="shared" si="166"/>
        <v>Small</v>
      </c>
      <c r="O2135" t="str">
        <f t="shared" si="167"/>
        <v>Regular</v>
      </c>
      <c r="P2135">
        <f t="shared" si="168"/>
        <v>17</v>
      </c>
      <c r="Q2135">
        <f t="shared" ca="1" si="169"/>
        <v>24</v>
      </c>
      <c r="R2135" t="str">
        <f>IFERROR(VLOOKUP(J2135,#REF!, 2,0),"Unknown")</f>
        <v>Unknown</v>
      </c>
    </row>
    <row r="2136" spans="1:18" ht="12.5" x14ac:dyDescent="0.25">
      <c r="A2136" s="1" t="s">
        <v>1536</v>
      </c>
      <c r="B2136" s="1">
        <v>11</v>
      </c>
      <c r="C2136" s="1" t="s">
        <v>20</v>
      </c>
      <c r="D2136" s="7">
        <v>8.7847141000000004E-2</v>
      </c>
      <c r="E2136" s="1" t="s">
        <v>43</v>
      </c>
      <c r="F2136" s="4">
        <v>156.863</v>
      </c>
      <c r="G2136" s="1" t="s">
        <v>50</v>
      </c>
      <c r="H2136" s="1">
        <v>1997</v>
      </c>
      <c r="I2136" s="1" t="s">
        <v>51</v>
      </c>
      <c r="J2136" s="1" t="s">
        <v>17</v>
      </c>
      <c r="K2136" s="1" t="s">
        <v>18</v>
      </c>
      <c r="L2136" s="4">
        <v>2972.797</v>
      </c>
      <c r="M2136">
        <f t="shared" si="165"/>
        <v>11</v>
      </c>
      <c r="N2136" t="str">
        <f t="shared" si="166"/>
        <v>Small</v>
      </c>
      <c r="O2136" t="str">
        <f t="shared" si="167"/>
        <v>Regular</v>
      </c>
      <c r="P2136">
        <f t="shared" si="168"/>
        <v>19</v>
      </c>
      <c r="Q2136">
        <f t="shared" ca="1" si="169"/>
        <v>29</v>
      </c>
      <c r="R2136" t="str">
        <f>IFERROR(VLOOKUP(J2136,#REF!, 2,0),"Unknown")</f>
        <v>Unknown</v>
      </c>
    </row>
    <row r="2137" spans="1:18" ht="12.5" x14ac:dyDescent="0.25">
      <c r="A2137" s="1" t="s">
        <v>280</v>
      </c>
      <c r="B2137" s="1">
        <v>13.15</v>
      </c>
      <c r="C2137" s="1" t="s">
        <v>20</v>
      </c>
      <c r="D2137" s="7">
        <v>0.16569467800000001</v>
      </c>
      <c r="E2137" s="1" t="s">
        <v>28</v>
      </c>
      <c r="F2137" s="4">
        <v>171.87639999999999</v>
      </c>
      <c r="G2137" s="1" t="s">
        <v>44</v>
      </c>
      <c r="H2137" s="1">
        <v>2002</v>
      </c>
      <c r="J2137" s="1" t="s">
        <v>45</v>
      </c>
      <c r="K2137" s="1" t="s">
        <v>18</v>
      </c>
      <c r="L2137" s="4">
        <v>3779.0808000000002</v>
      </c>
      <c r="M2137">
        <f t="shared" si="165"/>
        <v>13.15</v>
      </c>
      <c r="N2137" t="str">
        <f t="shared" si="166"/>
        <v>Small</v>
      </c>
      <c r="O2137" t="str">
        <f t="shared" si="167"/>
        <v>Regular</v>
      </c>
      <c r="P2137">
        <f t="shared" si="168"/>
        <v>22</v>
      </c>
      <c r="Q2137">
        <f t="shared" ca="1" si="169"/>
        <v>24</v>
      </c>
      <c r="R2137" t="str">
        <f>IFERROR(VLOOKUP(J2137,#REF!, 2,0),"Unknown")</f>
        <v>Unknown</v>
      </c>
    </row>
    <row r="2138" spans="1:18" ht="12.5" x14ac:dyDescent="0.25">
      <c r="A2138" s="1" t="s">
        <v>280</v>
      </c>
      <c r="B2138" s="1">
        <v>13.15</v>
      </c>
      <c r="C2138" s="1" t="s">
        <v>20</v>
      </c>
      <c r="D2138" s="7">
        <v>0.165328057</v>
      </c>
      <c r="E2138" s="1" t="s">
        <v>28</v>
      </c>
      <c r="F2138" s="4">
        <v>170.6764</v>
      </c>
      <c r="G2138" s="1" t="s">
        <v>62</v>
      </c>
      <c r="H2138" s="1">
        <v>2004</v>
      </c>
      <c r="I2138" s="1" t="s">
        <v>51</v>
      </c>
      <c r="J2138" s="1" t="s">
        <v>45</v>
      </c>
      <c r="K2138" s="1" t="s">
        <v>18</v>
      </c>
      <c r="L2138" s="4">
        <v>3435.5279999999998</v>
      </c>
      <c r="M2138">
        <f t="shared" si="165"/>
        <v>13.15</v>
      </c>
      <c r="N2138" t="str">
        <f t="shared" si="166"/>
        <v>Small</v>
      </c>
      <c r="O2138" t="str">
        <f t="shared" si="167"/>
        <v>Regular</v>
      </c>
      <c r="P2138">
        <f t="shared" si="168"/>
        <v>20</v>
      </c>
      <c r="Q2138">
        <f t="shared" ca="1" si="169"/>
        <v>22</v>
      </c>
      <c r="R2138" t="str">
        <f>IFERROR(VLOOKUP(J2138,#REF!, 2,0),"Unknown")</f>
        <v>Unknown</v>
      </c>
    </row>
    <row r="2139" spans="1:18" ht="12.5" x14ac:dyDescent="0.25">
      <c r="A2139" s="1" t="s">
        <v>280</v>
      </c>
      <c r="B2139" s="1">
        <v>13.15</v>
      </c>
      <c r="C2139" s="1" t="s">
        <v>20</v>
      </c>
      <c r="D2139" s="7">
        <v>0.166032929</v>
      </c>
      <c r="E2139" s="1" t="s">
        <v>28</v>
      </c>
      <c r="F2139" s="4">
        <v>170.87639999999999</v>
      </c>
      <c r="G2139" s="1" t="s">
        <v>22</v>
      </c>
      <c r="H2139" s="1">
        <v>2009</v>
      </c>
      <c r="I2139" s="1" t="s">
        <v>16</v>
      </c>
      <c r="J2139" s="1" t="s">
        <v>23</v>
      </c>
      <c r="K2139" s="1" t="s">
        <v>24</v>
      </c>
      <c r="L2139" s="4">
        <v>2233.0931999999998</v>
      </c>
      <c r="M2139">
        <f t="shared" si="165"/>
        <v>13.15</v>
      </c>
      <c r="N2139" t="str">
        <f t="shared" si="166"/>
        <v>Medium</v>
      </c>
      <c r="O2139" t="str">
        <f t="shared" si="167"/>
        <v>Regular</v>
      </c>
      <c r="P2139">
        <f t="shared" si="168"/>
        <v>13</v>
      </c>
      <c r="Q2139">
        <f t="shared" ca="1" si="169"/>
        <v>17</v>
      </c>
      <c r="R2139" t="str">
        <f>IFERROR(VLOOKUP(J2139,#REF!, 2,0),"Unknown")</f>
        <v>Unknown</v>
      </c>
    </row>
    <row r="2140" spans="1:18" ht="12.5" x14ac:dyDescent="0.25">
      <c r="A2140" s="1" t="s">
        <v>280</v>
      </c>
      <c r="C2140" s="1" t="s">
        <v>20</v>
      </c>
      <c r="D2140" s="7">
        <v>0.28952283299999998</v>
      </c>
      <c r="E2140" s="1" t="s">
        <v>28</v>
      </c>
      <c r="F2140" s="4">
        <v>172.07640000000001</v>
      </c>
      <c r="G2140" s="1" t="s">
        <v>67</v>
      </c>
      <c r="H2140" s="1">
        <v>1985</v>
      </c>
      <c r="I2140" s="1" t="s">
        <v>51</v>
      </c>
      <c r="J2140" s="1" t="s">
        <v>17</v>
      </c>
      <c r="K2140" s="1" t="s">
        <v>30</v>
      </c>
      <c r="L2140" s="4">
        <v>171.7764</v>
      </c>
      <c r="M2140">
        <f t="shared" si="165"/>
        <v>12.857645184136201</v>
      </c>
      <c r="N2140" t="str">
        <f t="shared" si="166"/>
        <v>Small</v>
      </c>
      <c r="O2140" t="str">
        <f t="shared" si="167"/>
        <v>Regular</v>
      </c>
      <c r="P2140">
        <f t="shared" si="168"/>
        <v>1</v>
      </c>
      <c r="Q2140">
        <f t="shared" ca="1" si="169"/>
        <v>41</v>
      </c>
      <c r="R2140" t="str">
        <f>IFERROR(VLOOKUP(J2140,#REF!, 2,0),"Unknown")</f>
        <v>Unknown</v>
      </c>
    </row>
    <row r="2141" spans="1:18" ht="12.5" x14ac:dyDescent="0.25">
      <c r="A2141" s="1" t="s">
        <v>280</v>
      </c>
      <c r="B2141" s="1">
        <v>13.15</v>
      </c>
      <c r="C2141" s="1" t="s">
        <v>20</v>
      </c>
      <c r="D2141" s="7">
        <v>0</v>
      </c>
      <c r="E2141" s="1" t="s">
        <v>28</v>
      </c>
      <c r="F2141" s="4">
        <v>171.97640000000001</v>
      </c>
      <c r="G2141" s="1" t="s">
        <v>47</v>
      </c>
      <c r="H2141" s="1">
        <v>2007</v>
      </c>
      <c r="J2141" s="1" t="s">
        <v>45</v>
      </c>
      <c r="K2141" s="1" t="s">
        <v>18</v>
      </c>
      <c r="L2141" s="4">
        <v>2404.8696</v>
      </c>
      <c r="M2141">
        <f t="shared" si="165"/>
        <v>13.15</v>
      </c>
      <c r="N2141" t="str">
        <f t="shared" si="166"/>
        <v>Small</v>
      </c>
      <c r="O2141" t="str">
        <f t="shared" si="167"/>
        <v>Regular</v>
      </c>
      <c r="P2141">
        <f t="shared" si="168"/>
        <v>14</v>
      </c>
      <c r="Q2141">
        <f t="shared" ca="1" si="169"/>
        <v>19</v>
      </c>
      <c r="R2141" t="str">
        <f>IFERROR(VLOOKUP(J2141,#REF!, 2,0),"Unknown")</f>
        <v>Unknown</v>
      </c>
    </row>
    <row r="2142" spans="1:18" ht="12.5" x14ac:dyDescent="0.25">
      <c r="A2142" s="1" t="s">
        <v>280</v>
      </c>
      <c r="B2142" s="1">
        <v>13.15</v>
      </c>
      <c r="C2142" s="1" t="s">
        <v>20</v>
      </c>
      <c r="D2142" s="7">
        <v>0.16561641499999999</v>
      </c>
      <c r="E2142" s="1" t="s">
        <v>28</v>
      </c>
      <c r="F2142" s="4">
        <v>172.6764</v>
      </c>
      <c r="G2142" s="1" t="s">
        <v>15</v>
      </c>
      <c r="H2142" s="1">
        <v>1999</v>
      </c>
      <c r="I2142" s="1" t="s">
        <v>16</v>
      </c>
      <c r="J2142" s="1" t="s">
        <v>17</v>
      </c>
      <c r="K2142" s="1" t="s">
        <v>18</v>
      </c>
      <c r="L2142" s="4">
        <v>2061.3168000000001</v>
      </c>
      <c r="M2142">
        <f t="shared" si="165"/>
        <v>13.15</v>
      </c>
      <c r="N2142" t="str">
        <f t="shared" si="166"/>
        <v>Medium</v>
      </c>
      <c r="O2142" t="str">
        <f t="shared" si="167"/>
        <v>Regular</v>
      </c>
      <c r="P2142">
        <f t="shared" si="168"/>
        <v>12</v>
      </c>
      <c r="Q2142">
        <f t="shared" ca="1" si="169"/>
        <v>27</v>
      </c>
      <c r="R2142" t="str">
        <f>IFERROR(VLOOKUP(J2142,#REF!, 2,0),"Unknown")</f>
        <v>Unknown</v>
      </c>
    </row>
    <row r="2143" spans="1:18" ht="12.5" x14ac:dyDescent="0.25">
      <c r="A2143" s="1" t="s">
        <v>280</v>
      </c>
      <c r="B2143" s="1">
        <v>13.15</v>
      </c>
      <c r="C2143" s="1" t="s">
        <v>20</v>
      </c>
      <c r="D2143" s="7">
        <v>0.16522171699999999</v>
      </c>
      <c r="E2143" s="1" t="s">
        <v>28</v>
      </c>
      <c r="F2143" s="4">
        <v>172.07640000000001</v>
      </c>
      <c r="G2143" s="1" t="s">
        <v>33</v>
      </c>
      <c r="H2143" s="1">
        <v>1987</v>
      </c>
      <c r="I2143" s="1" t="s">
        <v>34</v>
      </c>
      <c r="J2143" s="1" t="s">
        <v>23</v>
      </c>
      <c r="K2143" s="1" t="s">
        <v>18</v>
      </c>
      <c r="L2143" s="4">
        <v>4466.1863999999996</v>
      </c>
      <c r="M2143">
        <f t="shared" si="165"/>
        <v>13.15</v>
      </c>
      <c r="N2143" t="str">
        <f t="shared" si="166"/>
        <v>High</v>
      </c>
      <c r="O2143" t="str">
        <f t="shared" si="167"/>
        <v>Regular</v>
      </c>
      <c r="P2143">
        <f t="shared" si="168"/>
        <v>26</v>
      </c>
      <c r="Q2143">
        <f t="shared" ca="1" si="169"/>
        <v>39</v>
      </c>
      <c r="R2143" t="str">
        <f>IFERROR(VLOOKUP(J2143,#REF!, 2,0),"Unknown")</f>
        <v>Unknown</v>
      </c>
    </row>
    <row r="2144" spans="1:18" ht="12.5" x14ac:dyDescent="0.25">
      <c r="A2144" s="1" t="s">
        <v>616</v>
      </c>
      <c r="B2144" s="1">
        <v>20.6</v>
      </c>
      <c r="C2144" s="1" t="s">
        <v>20</v>
      </c>
      <c r="D2144" s="7">
        <v>4.792722E-2</v>
      </c>
      <c r="E2144" s="1" t="s">
        <v>28</v>
      </c>
      <c r="F2144" s="4">
        <v>185.9556</v>
      </c>
      <c r="G2144" s="1" t="s">
        <v>62</v>
      </c>
      <c r="H2144" s="1">
        <v>2004</v>
      </c>
      <c r="I2144" s="1" t="s">
        <v>51</v>
      </c>
      <c r="J2144" s="1" t="s">
        <v>45</v>
      </c>
      <c r="K2144" s="1" t="s">
        <v>18</v>
      </c>
      <c r="L2144" s="4">
        <v>4318.3788000000004</v>
      </c>
      <c r="M2144">
        <f t="shared" si="165"/>
        <v>20.6</v>
      </c>
      <c r="N2144" t="str">
        <f t="shared" si="166"/>
        <v>Small</v>
      </c>
      <c r="O2144" t="str">
        <f t="shared" si="167"/>
        <v>Regular</v>
      </c>
      <c r="P2144">
        <f t="shared" si="168"/>
        <v>23</v>
      </c>
      <c r="Q2144">
        <f t="shared" ca="1" si="169"/>
        <v>22</v>
      </c>
      <c r="R2144" t="str">
        <f>IFERROR(VLOOKUP(J2144,#REF!, 2,0),"Unknown")</f>
        <v>Unknown</v>
      </c>
    </row>
    <row r="2145" spans="1:18" ht="12.5" x14ac:dyDescent="0.25">
      <c r="A2145" s="1" t="s">
        <v>616</v>
      </c>
      <c r="B2145" s="1">
        <v>20.6</v>
      </c>
      <c r="C2145" s="1" t="s">
        <v>20</v>
      </c>
      <c r="D2145" s="7">
        <v>8.0235511999999995E-2</v>
      </c>
      <c r="E2145" s="1" t="s">
        <v>28</v>
      </c>
      <c r="F2145" s="4">
        <v>188.9556</v>
      </c>
      <c r="G2145" s="1" t="s">
        <v>29</v>
      </c>
      <c r="H2145" s="1">
        <v>1998</v>
      </c>
      <c r="J2145" s="1" t="s">
        <v>23</v>
      </c>
      <c r="K2145" s="1" t="s">
        <v>30</v>
      </c>
      <c r="L2145" s="4">
        <v>563.26679999999999</v>
      </c>
      <c r="M2145">
        <f t="shared" si="165"/>
        <v>20.6</v>
      </c>
      <c r="N2145" t="str">
        <f t="shared" si="166"/>
        <v>Small</v>
      </c>
      <c r="O2145" t="str">
        <f t="shared" si="167"/>
        <v>Regular</v>
      </c>
      <c r="P2145">
        <f t="shared" si="168"/>
        <v>3</v>
      </c>
      <c r="Q2145">
        <f t="shared" ca="1" si="169"/>
        <v>28</v>
      </c>
      <c r="R2145" t="str">
        <f>IFERROR(VLOOKUP(J2145,#REF!, 2,0),"Unknown")</f>
        <v>Unknown</v>
      </c>
    </row>
    <row r="2146" spans="1:18" ht="12.5" x14ac:dyDescent="0.25">
      <c r="A2146" s="1" t="s">
        <v>616</v>
      </c>
      <c r="B2146" s="1">
        <v>20.6</v>
      </c>
      <c r="C2146" s="1" t="s">
        <v>20</v>
      </c>
      <c r="D2146" s="7">
        <v>4.8207431000000002E-2</v>
      </c>
      <c r="E2146" s="1" t="s">
        <v>28</v>
      </c>
      <c r="F2146" s="4">
        <v>188.0556</v>
      </c>
      <c r="G2146" s="1" t="s">
        <v>47</v>
      </c>
      <c r="H2146" s="1">
        <v>2007</v>
      </c>
      <c r="J2146" s="1" t="s">
        <v>45</v>
      </c>
      <c r="K2146" s="1" t="s">
        <v>18</v>
      </c>
      <c r="L2146" s="4">
        <v>2065.3116</v>
      </c>
      <c r="M2146">
        <f t="shared" si="165"/>
        <v>20.6</v>
      </c>
      <c r="N2146" t="str">
        <f t="shared" si="166"/>
        <v>Small</v>
      </c>
      <c r="O2146" t="str">
        <f t="shared" si="167"/>
        <v>Regular</v>
      </c>
      <c r="P2146">
        <f t="shared" si="168"/>
        <v>11</v>
      </c>
      <c r="Q2146">
        <f t="shared" ca="1" si="169"/>
        <v>19</v>
      </c>
      <c r="R2146" t="str">
        <f>IFERROR(VLOOKUP(J2146,#REF!, 2,0),"Unknown")</f>
        <v>Unknown</v>
      </c>
    </row>
    <row r="2147" spans="1:18" ht="12.5" x14ac:dyDescent="0.25">
      <c r="A2147" s="1" t="s">
        <v>616</v>
      </c>
      <c r="B2147" s="1">
        <v>20.6</v>
      </c>
      <c r="C2147" s="1" t="s">
        <v>20</v>
      </c>
      <c r="D2147" s="7">
        <v>4.8010812E-2</v>
      </c>
      <c r="E2147" s="1" t="s">
        <v>28</v>
      </c>
      <c r="F2147" s="4">
        <v>187.75559999999999</v>
      </c>
      <c r="G2147" s="1" t="s">
        <v>15</v>
      </c>
      <c r="H2147" s="1">
        <v>1999</v>
      </c>
      <c r="I2147" s="1" t="s">
        <v>16</v>
      </c>
      <c r="J2147" s="1" t="s">
        <v>17</v>
      </c>
      <c r="K2147" s="1" t="s">
        <v>18</v>
      </c>
      <c r="L2147" s="4">
        <v>3004.0895999999998</v>
      </c>
      <c r="M2147">
        <f t="shared" si="165"/>
        <v>20.6</v>
      </c>
      <c r="N2147" t="str">
        <f t="shared" si="166"/>
        <v>Medium</v>
      </c>
      <c r="O2147" t="str">
        <f t="shared" si="167"/>
        <v>Regular</v>
      </c>
      <c r="P2147">
        <f t="shared" si="168"/>
        <v>16</v>
      </c>
      <c r="Q2147">
        <f t="shared" ca="1" si="169"/>
        <v>27</v>
      </c>
      <c r="R2147" t="str">
        <f>IFERROR(VLOOKUP(J2147,#REF!, 2,0),"Unknown")</f>
        <v>Unknown</v>
      </c>
    </row>
    <row r="2148" spans="1:18" ht="12.5" x14ac:dyDescent="0.25">
      <c r="A2148" s="1" t="s">
        <v>616</v>
      </c>
      <c r="B2148" s="1">
        <v>20.6</v>
      </c>
      <c r="C2148" s="1" t="s">
        <v>20</v>
      </c>
      <c r="D2148" s="7">
        <v>4.7936284000000003E-2</v>
      </c>
      <c r="E2148" s="1" t="s">
        <v>28</v>
      </c>
      <c r="F2148" s="4">
        <v>185.75559999999999</v>
      </c>
      <c r="G2148" s="1" t="s">
        <v>50</v>
      </c>
      <c r="H2148" s="1">
        <v>1997</v>
      </c>
      <c r="I2148" s="1" t="s">
        <v>51</v>
      </c>
      <c r="J2148" s="1" t="s">
        <v>17</v>
      </c>
      <c r="K2148" s="1" t="s">
        <v>18</v>
      </c>
      <c r="L2148" s="4">
        <v>3942.8676</v>
      </c>
      <c r="M2148">
        <f t="shared" si="165"/>
        <v>20.6</v>
      </c>
      <c r="N2148" t="str">
        <f t="shared" si="166"/>
        <v>Small</v>
      </c>
      <c r="O2148" t="str">
        <f t="shared" si="167"/>
        <v>Regular</v>
      </c>
      <c r="P2148">
        <f t="shared" si="168"/>
        <v>21</v>
      </c>
      <c r="Q2148">
        <f t="shared" ca="1" si="169"/>
        <v>29</v>
      </c>
      <c r="R2148" t="str">
        <f>IFERROR(VLOOKUP(J2148,#REF!, 2,0),"Unknown")</f>
        <v>Unknown</v>
      </c>
    </row>
    <row r="2149" spans="1:18" ht="12.5" x14ac:dyDescent="0.25">
      <c r="A2149" s="1" t="s">
        <v>616</v>
      </c>
      <c r="B2149" s="1">
        <v>20.6</v>
      </c>
      <c r="C2149" s="1" t="s">
        <v>20</v>
      </c>
      <c r="D2149" s="7">
        <v>4.80335E-2</v>
      </c>
      <c r="E2149" s="1" t="s">
        <v>28</v>
      </c>
      <c r="F2149" s="4">
        <v>188.25559999999999</v>
      </c>
      <c r="G2149" s="1" t="s">
        <v>44</v>
      </c>
      <c r="H2149" s="1">
        <v>2002</v>
      </c>
      <c r="J2149" s="1" t="s">
        <v>45</v>
      </c>
      <c r="K2149" s="1" t="s">
        <v>18</v>
      </c>
      <c r="L2149" s="4">
        <v>3755.1120000000001</v>
      </c>
      <c r="M2149">
        <f t="shared" si="165"/>
        <v>20.6</v>
      </c>
      <c r="N2149" t="str">
        <f t="shared" si="166"/>
        <v>Small</v>
      </c>
      <c r="O2149" t="str">
        <f t="shared" si="167"/>
        <v>Regular</v>
      </c>
      <c r="P2149">
        <f t="shared" si="168"/>
        <v>20</v>
      </c>
      <c r="Q2149">
        <f t="shared" ca="1" si="169"/>
        <v>24</v>
      </c>
      <c r="R2149" t="str">
        <f>IFERROR(VLOOKUP(J2149,#REF!, 2,0),"Unknown")</f>
        <v>Unknown</v>
      </c>
    </row>
    <row r="2150" spans="1:18" ht="12.5" x14ac:dyDescent="0.25">
      <c r="A2150" s="1" t="s">
        <v>616</v>
      </c>
      <c r="B2150" s="1">
        <v>20.6</v>
      </c>
      <c r="C2150" s="1" t="s">
        <v>20</v>
      </c>
      <c r="D2150" s="7">
        <v>4.7896393000000002E-2</v>
      </c>
      <c r="E2150" s="1" t="s">
        <v>28</v>
      </c>
      <c r="F2150" s="4">
        <v>185.85560000000001</v>
      </c>
      <c r="G2150" s="1" t="s">
        <v>33</v>
      </c>
      <c r="H2150" s="1">
        <v>1987</v>
      </c>
      <c r="I2150" s="1" t="s">
        <v>34</v>
      </c>
      <c r="J2150" s="1" t="s">
        <v>23</v>
      </c>
      <c r="K2150" s="1" t="s">
        <v>18</v>
      </c>
      <c r="L2150" s="4">
        <v>1689.8004000000001</v>
      </c>
      <c r="M2150">
        <f t="shared" si="165"/>
        <v>20.6</v>
      </c>
      <c r="N2150" t="str">
        <f t="shared" si="166"/>
        <v>High</v>
      </c>
      <c r="O2150" t="str">
        <f t="shared" si="167"/>
        <v>Regular</v>
      </c>
      <c r="P2150">
        <f t="shared" si="168"/>
        <v>9</v>
      </c>
      <c r="Q2150">
        <f t="shared" ca="1" si="169"/>
        <v>39</v>
      </c>
      <c r="R2150" t="str">
        <f>IFERROR(VLOOKUP(J2150,#REF!, 2,0),"Unknown")</f>
        <v>Unknown</v>
      </c>
    </row>
    <row r="2151" spans="1:18" ht="12.5" x14ac:dyDescent="0.25">
      <c r="A2151" s="1" t="s">
        <v>616</v>
      </c>
      <c r="B2151" s="1">
        <v>20.6</v>
      </c>
      <c r="C2151" s="1" t="s">
        <v>20</v>
      </c>
      <c r="D2151" s="7">
        <v>4.8131555999999999E-2</v>
      </c>
      <c r="E2151" s="1" t="s">
        <v>28</v>
      </c>
      <c r="F2151" s="4">
        <v>187.15559999999999</v>
      </c>
      <c r="G2151" s="1" t="s">
        <v>22</v>
      </c>
      <c r="H2151" s="1">
        <v>2009</v>
      </c>
      <c r="I2151" s="1" t="s">
        <v>16</v>
      </c>
      <c r="J2151" s="1" t="s">
        <v>23</v>
      </c>
      <c r="K2151" s="1" t="s">
        <v>24</v>
      </c>
      <c r="L2151" s="4">
        <v>4693.8900000000003</v>
      </c>
      <c r="M2151">
        <f t="shared" si="165"/>
        <v>20.6</v>
      </c>
      <c r="N2151" t="str">
        <f t="shared" si="166"/>
        <v>Medium</v>
      </c>
      <c r="O2151" t="str">
        <f t="shared" si="167"/>
        <v>Regular</v>
      </c>
      <c r="P2151">
        <f t="shared" si="168"/>
        <v>25</v>
      </c>
      <c r="Q2151">
        <f t="shared" ca="1" si="169"/>
        <v>17</v>
      </c>
      <c r="R2151" t="str">
        <f>IFERROR(VLOOKUP(J2151,#REF!, 2,0),"Unknown")</f>
        <v>Unknown</v>
      </c>
    </row>
    <row r="2152" spans="1:18" ht="12.5" x14ac:dyDescent="0.25">
      <c r="A2152" s="1" t="s">
        <v>616</v>
      </c>
      <c r="C2152" s="1" t="s">
        <v>20</v>
      </c>
      <c r="D2152" s="7">
        <v>4.7704151E-2</v>
      </c>
      <c r="E2152" s="1" t="s">
        <v>28</v>
      </c>
      <c r="F2152" s="4">
        <v>187.25559999999999</v>
      </c>
      <c r="G2152" s="1" t="s">
        <v>40</v>
      </c>
      <c r="H2152" s="1">
        <v>1985</v>
      </c>
      <c r="I2152" s="1" t="s">
        <v>16</v>
      </c>
      <c r="J2152" s="1" t="s">
        <v>23</v>
      </c>
      <c r="K2152" s="1" t="s">
        <v>41</v>
      </c>
      <c r="L2152" s="4">
        <v>4506.1343999999999</v>
      </c>
      <c r="M2152">
        <f t="shared" si="165"/>
        <v>12.857645184136201</v>
      </c>
      <c r="N2152" t="str">
        <f t="shared" si="166"/>
        <v>Medium</v>
      </c>
      <c r="O2152" t="str">
        <f t="shared" si="167"/>
        <v>Regular</v>
      </c>
      <c r="P2152">
        <f t="shared" si="168"/>
        <v>24</v>
      </c>
      <c r="Q2152">
        <f t="shared" ca="1" si="169"/>
        <v>41</v>
      </c>
      <c r="R2152" t="str">
        <f>IFERROR(VLOOKUP(J2152,#REF!, 2,0),"Unknown")</f>
        <v>Unknown</v>
      </c>
    </row>
    <row r="2153" spans="1:18" ht="12.5" x14ac:dyDescent="0.25">
      <c r="A2153" s="1" t="s">
        <v>1361</v>
      </c>
      <c r="B2153" s="1">
        <v>6.63</v>
      </c>
      <c r="C2153" s="1" t="s">
        <v>20</v>
      </c>
      <c r="D2153" s="7">
        <v>1.0961482999999999E-2</v>
      </c>
      <c r="E2153" s="1" t="s">
        <v>38</v>
      </c>
      <c r="F2153" s="4">
        <v>58.258800000000001</v>
      </c>
      <c r="G2153" s="1" t="s">
        <v>44</v>
      </c>
      <c r="H2153" s="1">
        <v>2002</v>
      </c>
      <c r="J2153" s="1" t="s">
        <v>45</v>
      </c>
      <c r="K2153" s="1" t="s">
        <v>18</v>
      </c>
      <c r="L2153" s="4">
        <v>343.55279999999999</v>
      </c>
      <c r="M2153">
        <f t="shared" si="165"/>
        <v>6.63</v>
      </c>
      <c r="N2153" t="str">
        <f t="shared" si="166"/>
        <v>Small</v>
      </c>
      <c r="O2153" t="str">
        <f t="shared" si="167"/>
        <v>Regular</v>
      </c>
      <c r="P2153">
        <f t="shared" si="168"/>
        <v>6</v>
      </c>
      <c r="Q2153">
        <f t="shared" ca="1" si="169"/>
        <v>24</v>
      </c>
      <c r="R2153" t="str">
        <f>IFERROR(VLOOKUP(J2153,#REF!, 2,0),"Unknown")</f>
        <v>Unknown</v>
      </c>
    </row>
    <row r="2154" spans="1:18" ht="12.5" x14ac:dyDescent="0.25">
      <c r="A2154" s="1" t="s">
        <v>1361</v>
      </c>
      <c r="B2154" s="1">
        <v>6.63</v>
      </c>
      <c r="C2154" s="1" t="s">
        <v>20</v>
      </c>
      <c r="D2154" s="7">
        <v>1.0937229E-2</v>
      </c>
      <c r="E2154" s="1" t="s">
        <v>38</v>
      </c>
      <c r="F2154" s="4">
        <v>55.858800000000002</v>
      </c>
      <c r="G2154" s="1" t="s">
        <v>62</v>
      </c>
      <c r="H2154" s="1">
        <v>2004</v>
      </c>
      <c r="I2154" s="1" t="s">
        <v>51</v>
      </c>
      <c r="J2154" s="1" t="s">
        <v>45</v>
      </c>
      <c r="K2154" s="1" t="s">
        <v>18</v>
      </c>
      <c r="L2154" s="4">
        <v>801.6232</v>
      </c>
      <c r="M2154">
        <f t="shared" si="165"/>
        <v>6.63</v>
      </c>
      <c r="N2154" t="str">
        <f t="shared" si="166"/>
        <v>Small</v>
      </c>
      <c r="O2154" t="str">
        <f t="shared" si="167"/>
        <v>Regular</v>
      </c>
      <c r="P2154">
        <f t="shared" si="168"/>
        <v>14</v>
      </c>
      <c r="Q2154">
        <f t="shared" ca="1" si="169"/>
        <v>22</v>
      </c>
      <c r="R2154" t="str">
        <f>IFERROR(VLOOKUP(J2154,#REF!, 2,0),"Unknown")</f>
        <v>Unknown</v>
      </c>
    </row>
    <row r="2155" spans="1:18" ht="12.5" x14ac:dyDescent="0.25">
      <c r="A2155" s="1" t="s">
        <v>1361</v>
      </c>
      <c r="C2155" s="1" t="s">
        <v>20</v>
      </c>
      <c r="D2155" s="7">
        <v>1.9153298999999999E-2</v>
      </c>
      <c r="E2155" s="1" t="s">
        <v>38</v>
      </c>
      <c r="F2155" s="4">
        <v>57.658799999999999</v>
      </c>
      <c r="G2155" s="1" t="s">
        <v>67</v>
      </c>
      <c r="H2155" s="1">
        <v>1985</v>
      </c>
      <c r="I2155" s="1" t="s">
        <v>51</v>
      </c>
      <c r="J2155" s="1" t="s">
        <v>17</v>
      </c>
      <c r="K2155" s="1" t="s">
        <v>30</v>
      </c>
      <c r="L2155" s="4">
        <v>400.8116</v>
      </c>
      <c r="M2155">
        <f t="shared" si="165"/>
        <v>12.857645184136201</v>
      </c>
      <c r="N2155" t="str">
        <f t="shared" si="166"/>
        <v>Small</v>
      </c>
      <c r="O2155" t="str">
        <f t="shared" si="167"/>
        <v>Regular</v>
      </c>
      <c r="P2155">
        <f t="shared" si="168"/>
        <v>7</v>
      </c>
      <c r="Q2155">
        <f t="shared" ca="1" si="169"/>
        <v>41</v>
      </c>
      <c r="R2155" t="str">
        <f>IFERROR(VLOOKUP(J2155,#REF!, 2,0),"Unknown")</f>
        <v>Unknown</v>
      </c>
    </row>
    <row r="2156" spans="1:18" ht="12.5" x14ac:dyDescent="0.25">
      <c r="A2156" s="1" t="s">
        <v>1361</v>
      </c>
      <c r="B2156" s="1">
        <v>6.63</v>
      </c>
      <c r="C2156" s="1" t="s">
        <v>20</v>
      </c>
      <c r="D2156" s="7">
        <v>1.098386E-2</v>
      </c>
      <c r="E2156" s="1" t="s">
        <v>38</v>
      </c>
      <c r="F2156" s="4">
        <v>55.458799999999997</v>
      </c>
      <c r="G2156" s="1" t="s">
        <v>22</v>
      </c>
      <c r="H2156" s="1">
        <v>2009</v>
      </c>
      <c r="I2156" s="1" t="s">
        <v>16</v>
      </c>
      <c r="J2156" s="1" t="s">
        <v>23</v>
      </c>
      <c r="K2156" s="1" t="s">
        <v>24</v>
      </c>
      <c r="L2156" s="4">
        <v>343.55279999999999</v>
      </c>
      <c r="M2156">
        <f t="shared" si="165"/>
        <v>6.63</v>
      </c>
      <c r="N2156" t="str">
        <f t="shared" si="166"/>
        <v>Medium</v>
      </c>
      <c r="O2156" t="str">
        <f t="shared" si="167"/>
        <v>Regular</v>
      </c>
      <c r="P2156">
        <f t="shared" si="168"/>
        <v>6</v>
      </c>
      <c r="Q2156">
        <f t="shared" ca="1" si="169"/>
        <v>17</v>
      </c>
      <c r="R2156" t="str">
        <f>IFERROR(VLOOKUP(J2156,#REF!, 2,0),"Unknown")</f>
        <v>Unknown</v>
      </c>
    </row>
    <row r="2157" spans="1:18" ht="12.5" x14ac:dyDescent="0.25">
      <c r="A2157" s="1" t="s">
        <v>1361</v>
      </c>
      <c r="B2157" s="1">
        <v>6.63</v>
      </c>
      <c r="C2157" s="1" t="s">
        <v>20</v>
      </c>
      <c r="D2157" s="7">
        <v>1.8310142000000001E-2</v>
      </c>
      <c r="E2157" s="1" t="s">
        <v>38</v>
      </c>
      <c r="F2157" s="4">
        <v>57.758800000000001</v>
      </c>
      <c r="G2157" s="1" t="s">
        <v>29</v>
      </c>
      <c r="H2157" s="1">
        <v>1998</v>
      </c>
      <c r="J2157" s="1" t="s">
        <v>23</v>
      </c>
      <c r="K2157" s="1" t="s">
        <v>30</v>
      </c>
      <c r="L2157" s="4">
        <v>57.258800000000001</v>
      </c>
      <c r="M2157">
        <f t="shared" si="165"/>
        <v>6.63</v>
      </c>
      <c r="N2157" t="str">
        <f t="shared" si="166"/>
        <v>Small</v>
      </c>
      <c r="O2157" t="str">
        <f t="shared" si="167"/>
        <v>Regular</v>
      </c>
      <c r="P2157">
        <f t="shared" si="168"/>
        <v>1</v>
      </c>
      <c r="Q2157">
        <f t="shared" ca="1" si="169"/>
        <v>28</v>
      </c>
      <c r="R2157" t="str">
        <f>IFERROR(VLOOKUP(J2157,#REF!, 2,0),"Unknown")</f>
        <v>Unknown</v>
      </c>
    </row>
    <row r="2158" spans="1:18" ht="12.5" x14ac:dyDescent="0.25">
      <c r="A2158" s="1" t="s">
        <v>1361</v>
      </c>
      <c r="C2158" s="1" t="s">
        <v>20</v>
      </c>
      <c r="D2158" s="7">
        <v>1.0886323999999999E-2</v>
      </c>
      <c r="E2158" s="1" t="s">
        <v>38</v>
      </c>
      <c r="F2158" s="4">
        <v>57.258800000000001</v>
      </c>
      <c r="G2158" s="1" t="s">
        <v>40</v>
      </c>
      <c r="H2158" s="1">
        <v>1985</v>
      </c>
      <c r="I2158" s="1" t="s">
        <v>16</v>
      </c>
      <c r="J2158" s="1" t="s">
        <v>23</v>
      </c>
      <c r="K2158" s="1" t="s">
        <v>41</v>
      </c>
      <c r="L2158" s="4">
        <v>801.6232</v>
      </c>
      <c r="M2158">
        <f t="shared" si="165"/>
        <v>12.857645184136201</v>
      </c>
      <c r="N2158" t="str">
        <f t="shared" si="166"/>
        <v>Medium</v>
      </c>
      <c r="O2158" t="str">
        <f t="shared" si="167"/>
        <v>Regular</v>
      </c>
      <c r="P2158">
        <f t="shared" si="168"/>
        <v>14</v>
      </c>
      <c r="Q2158">
        <f t="shared" ca="1" si="169"/>
        <v>41</v>
      </c>
      <c r="R2158" t="str">
        <f>IFERROR(VLOOKUP(J2158,#REF!, 2,0),"Unknown")</f>
        <v>Unknown</v>
      </c>
    </row>
    <row r="2159" spans="1:18" ht="12.5" x14ac:dyDescent="0.25">
      <c r="A2159" s="1" t="s">
        <v>153</v>
      </c>
      <c r="B2159" s="1">
        <v>6.6349999999999998</v>
      </c>
      <c r="C2159" s="1" t="s">
        <v>20</v>
      </c>
      <c r="D2159" s="7">
        <v>0</v>
      </c>
      <c r="E2159" s="1" t="s">
        <v>36</v>
      </c>
      <c r="F2159" s="4">
        <v>121.3098</v>
      </c>
      <c r="G2159" s="1" t="s">
        <v>44</v>
      </c>
      <c r="H2159" s="1">
        <v>2002</v>
      </c>
      <c r="J2159" s="1" t="s">
        <v>45</v>
      </c>
      <c r="K2159" s="1" t="s">
        <v>18</v>
      </c>
      <c r="L2159" s="4">
        <v>2530.7058000000002</v>
      </c>
      <c r="M2159">
        <f t="shared" si="165"/>
        <v>6.6349999999999998</v>
      </c>
      <c r="N2159" t="str">
        <f t="shared" si="166"/>
        <v>Small</v>
      </c>
      <c r="O2159" t="str">
        <f t="shared" si="167"/>
        <v>Regular</v>
      </c>
      <c r="P2159">
        <f t="shared" si="168"/>
        <v>21</v>
      </c>
      <c r="Q2159">
        <f t="shared" ca="1" si="169"/>
        <v>24</v>
      </c>
      <c r="R2159" t="str">
        <f>IFERROR(VLOOKUP(J2159,#REF!, 2,0),"Unknown")</f>
        <v>Unknown</v>
      </c>
    </row>
    <row r="2160" spans="1:18" ht="12.5" x14ac:dyDescent="0.25">
      <c r="A2160" s="1" t="s">
        <v>153</v>
      </c>
      <c r="B2160" s="1">
        <v>6.6349999999999998</v>
      </c>
      <c r="C2160" s="1" t="s">
        <v>20</v>
      </c>
      <c r="D2160" s="7">
        <v>6.3618900000000003E-3</v>
      </c>
      <c r="E2160" s="1" t="s">
        <v>36</v>
      </c>
      <c r="F2160" s="4">
        <v>121.10980000000001</v>
      </c>
      <c r="G2160" s="1" t="s">
        <v>47</v>
      </c>
      <c r="H2160" s="1">
        <v>2007</v>
      </c>
      <c r="J2160" s="1" t="s">
        <v>45</v>
      </c>
      <c r="K2160" s="1" t="s">
        <v>18</v>
      </c>
      <c r="L2160" s="4">
        <v>2651.2156</v>
      </c>
      <c r="M2160">
        <f t="shared" si="165"/>
        <v>6.6349999999999998</v>
      </c>
      <c r="N2160" t="str">
        <f t="shared" si="166"/>
        <v>Small</v>
      </c>
      <c r="O2160" t="str">
        <f t="shared" si="167"/>
        <v>Regular</v>
      </c>
      <c r="P2160">
        <f t="shared" si="168"/>
        <v>22</v>
      </c>
      <c r="Q2160">
        <f t="shared" ca="1" si="169"/>
        <v>19</v>
      </c>
      <c r="R2160" t="str">
        <f>IFERROR(VLOOKUP(J2160,#REF!, 2,0),"Unknown")</f>
        <v>Unknown</v>
      </c>
    </row>
    <row r="2161" spans="1:18" ht="12.5" x14ac:dyDescent="0.25">
      <c r="A2161" s="1" t="s">
        <v>153</v>
      </c>
      <c r="C2161" s="1" t="s">
        <v>20</v>
      </c>
      <c r="D2161" s="7">
        <v>0</v>
      </c>
      <c r="E2161" s="1" t="s">
        <v>36</v>
      </c>
      <c r="F2161" s="4">
        <v>121.3098</v>
      </c>
      <c r="G2161" s="1" t="s">
        <v>67</v>
      </c>
      <c r="H2161" s="1">
        <v>1985</v>
      </c>
      <c r="I2161" s="1" t="s">
        <v>51</v>
      </c>
      <c r="J2161" s="1" t="s">
        <v>17</v>
      </c>
      <c r="K2161" s="1" t="s">
        <v>30</v>
      </c>
      <c r="L2161" s="4">
        <v>120.5098</v>
      </c>
      <c r="M2161">
        <f t="shared" si="165"/>
        <v>12.857645184136201</v>
      </c>
      <c r="N2161" t="str">
        <f t="shared" si="166"/>
        <v>Small</v>
      </c>
      <c r="O2161" t="str">
        <f t="shared" si="167"/>
        <v>Regular</v>
      </c>
      <c r="P2161">
        <f t="shared" si="168"/>
        <v>1</v>
      </c>
      <c r="Q2161">
        <f t="shared" ca="1" si="169"/>
        <v>41</v>
      </c>
      <c r="R2161" t="str">
        <f>IFERROR(VLOOKUP(J2161,#REF!, 2,0),"Unknown")</f>
        <v>Unknown</v>
      </c>
    </row>
    <row r="2162" spans="1:18" ht="12.5" x14ac:dyDescent="0.25">
      <c r="A2162" s="1" t="s">
        <v>153</v>
      </c>
      <c r="B2162" s="1">
        <v>6.6349999999999998</v>
      </c>
      <c r="C2162" s="1" t="s">
        <v>20</v>
      </c>
      <c r="D2162" s="7">
        <v>6.3359419999999998E-3</v>
      </c>
      <c r="E2162" s="1" t="s">
        <v>36</v>
      </c>
      <c r="F2162" s="4">
        <v>121.8098</v>
      </c>
      <c r="G2162" s="1" t="s">
        <v>15</v>
      </c>
      <c r="H2162" s="1">
        <v>1999</v>
      </c>
      <c r="I2162" s="1" t="s">
        <v>16</v>
      </c>
      <c r="J2162" s="1" t="s">
        <v>17</v>
      </c>
      <c r="K2162" s="1" t="s">
        <v>18</v>
      </c>
      <c r="L2162" s="4">
        <v>2048.6666</v>
      </c>
      <c r="M2162">
        <f t="shared" si="165"/>
        <v>6.6349999999999998</v>
      </c>
      <c r="N2162" t="str">
        <f t="shared" si="166"/>
        <v>Medium</v>
      </c>
      <c r="O2162" t="str">
        <f t="shared" si="167"/>
        <v>Regular</v>
      </c>
      <c r="P2162">
        <f t="shared" si="168"/>
        <v>17</v>
      </c>
      <c r="Q2162">
        <f t="shared" ca="1" si="169"/>
        <v>27</v>
      </c>
      <c r="R2162" t="str">
        <f>IFERROR(VLOOKUP(J2162,#REF!, 2,0),"Unknown")</f>
        <v>Unknown</v>
      </c>
    </row>
    <row r="2163" spans="1:18" ht="12.5" x14ac:dyDescent="0.25">
      <c r="A2163" s="1" t="s">
        <v>153</v>
      </c>
      <c r="B2163" s="1">
        <v>6.6349999999999998</v>
      </c>
      <c r="C2163" s="1" t="s">
        <v>20</v>
      </c>
      <c r="D2163" s="7">
        <v>6.3518760000000002E-3</v>
      </c>
      <c r="E2163" s="1" t="s">
        <v>36</v>
      </c>
      <c r="F2163" s="4">
        <v>120.3098</v>
      </c>
      <c r="G2163" s="1" t="s">
        <v>22</v>
      </c>
      <c r="H2163" s="1">
        <v>2009</v>
      </c>
      <c r="I2163" s="1" t="s">
        <v>16</v>
      </c>
      <c r="J2163" s="1" t="s">
        <v>23</v>
      </c>
      <c r="K2163" s="1" t="s">
        <v>24</v>
      </c>
      <c r="L2163" s="4">
        <v>1446.1176</v>
      </c>
      <c r="M2163">
        <f t="shared" si="165"/>
        <v>6.6349999999999998</v>
      </c>
      <c r="N2163" t="str">
        <f t="shared" si="166"/>
        <v>Medium</v>
      </c>
      <c r="O2163" t="str">
        <f t="shared" si="167"/>
        <v>Regular</v>
      </c>
      <c r="P2163">
        <f t="shared" si="168"/>
        <v>12</v>
      </c>
      <c r="Q2163">
        <f t="shared" ca="1" si="169"/>
        <v>17</v>
      </c>
      <c r="R2163" t="str">
        <f>IFERROR(VLOOKUP(J2163,#REF!, 2,0),"Unknown")</f>
        <v>Unknown</v>
      </c>
    </row>
    <row r="2164" spans="1:18" ht="12.5" x14ac:dyDescent="0.25">
      <c r="A2164" s="1" t="s">
        <v>153</v>
      </c>
      <c r="C2164" s="1" t="s">
        <v>20</v>
      </c>
      <c r="D2164" s="7">
        <v>6.2954719999999999E-3</v>
      </c>
      <c r="E2164" s="1" t="s">
        <v>36</v>
      </c>
      <c r="F2164" s="4">
        <v>122.4098</v>
      </c>
      <c r="G2164" s="1" t="s">
        <v>40</v>
      </c>
      <c r="H2164" s="1">
        <v>1985</v>
      </c>
      <c r="I2164" s="1" t="s">
        <v>16</v>
      </c>
      <c r="J2164" s="1" t="s">
        <v>23</v>
      </c>
      <c r="K2164" s="1" t="s">
        <v>41</v>
      </c>
      <c r="L2164" s="4">
        <v>3735.8038000000001</v>
      </c>
      <c r="M2164">
        <f t="shared" si="165"/>
        <v>12.857645184136201</v>
      </c>
      <c r="N2164" t="str">
        <f t="shared" si="166"/>
        <v>Medium</v>
      </c>
      <c r="O2164" t="str">
        <f t="shared" si="167"/>
        <v>Regular</v>
      </c>
      <c r="P2164">
        <f t="shared" si="168"/>
        <v>31</v>
      </c>
      <c r="Q2164">
        <f t="shared" ca="1" si="169"/>
        <v>41</v>
      </c>
      <c r="R2164" t="str">
        <f>IFERROR(VLOOKUP(J2164,#REF!, 2,0),"Unknown")</f>
        <v>Unknown</v>
      </c>
    </row>
    <row r="2165" spans="1:18" ht="12.5" x14ac:dyDescent="0.25">
      <c r="A2165" s="1" t="s">
        <v>550</v>
      </c>
      <c r="B2165" s="1">
        <v>9</v>
      </c>
      <c r="C2165" s="1" t="s">
        <v>20</v>
      </c>
      <c r="D2165" s="7">
        <v>5.0786365999999999E-2</v>
      </c>
      <c r="E2165" s="1" t="s">
        <v>75</v>
      </c>
      <c r="F2165" s="4">
        <v>152.20240000000001</v>
      </c>
      <c r="G2165" s="1" t="s">
        <v>47</v>
      </c>
      <c r="H2165" s="1">
        <v>2007</v>
      </c>
      <c r="J2165" s="1" t="s">
        <v>45</v>
      </c>
      <c r="K2165" s="1" t="s">
        <v>18</v>
      </c>
      <c r="L2165" s="4">
        <v>3643.2575999999999</v>
      </c>
      <c r="M2165">
        <f t="shared" si="165"/>
        <v>9</v>
      </c>
      <c r="N2165" t="str">
        <f t="shared" si="166"/>
        <v>Small</v>
      </c>
      <c r="O2165" t="str">
        <f t="shared" si="167"/>
        <v>Regular</v>
      </c>
      <c r="P2165">
        <f t="shared" si="168"/>
        <v>24</v>
      </c>
      <c r="Q2165">
        <f t="shared" ca="1" si="169"/>
        <v>19</v>
      </c>
      <c r="R2165" t="str">
        <f>IFERROR(VLOOKUP(J2165,#REF!, 2,0),"Unknown")</f>
        <v>Unknown</v>
      </c>
    </row>
    <row r="2166" spans="1:18" ht="12.5" x14ac:dyDescent="0.25">
      <c r="A2166" s="1" t="s">
        <v>550</v>
      </c>
      <c r="B2166" s="1">
        <v>9</v>
      </c>
      <c r="C2166" s="1" t="s">
        <v>129</v>
      </c>
      <c r="D2166" s="7">
        <v>5.0603130000000003E-2</v>
      </c>
      <c r="E2166" s="1" t="s">
        <v>75</v>
      </c>
      <c r="F2166" s="4">
        <v>150.9024</v>
      </c>
      <c r="G2166" s="1" t="s">
        <v>44</v>
      </c>
      <c r="H2166" s="1">
        <v>2002</v>
      </c>
      <c r="J2166" s="1" t="s">
        <v>45</v>
      </c>
      <c r="K2166" s="1" t="s">
        <v>18</v>
      </c>
      <c r="L2166" s="4">
        <v>4402.2695999999996</v>
      </c>
      <c r="M2166">
        <f t="shared" si="165"/>
        <v>9</v>
      </c>
      <c r="N2166" t="str">
        <f t="shared" si="166"/>
        <v>Small</v>
      </c>
      <c r="O2166" t="str">
        <f t="shared" si="167"/>
        <v>Regular</v>
      </c>
      <c r="P2166">
        <f t="shared" si="168"/>
        <v>29</v>
      </c>
      <c r="Q2166">
        <f t="shared" ca="1" si="169"/>
        <v>24</v>
      </c>
      <c r="R2166" t="str">
        <f>IFERROR(VLOOKUP(J2166,#REF!, 2,0),"Unknown")</f>
        <v>Unknown</v>
      </c>
    </row>
    <row r="2167" spans="1:18" ht="12.5" x14ac:dyDescent="0.25">
      <c r="A2167" s="1" t="s">
        <v>550</v>
      </c>
      <c r="C2167" s="1" t="s">
        <v>20</v>
      </c>
      <c r="D2167" s="7">
        <v>5.0256161000000001E-2</v>
      </c>
      <c r="E2167" s="1" t="s">
        <v>75</v>
      </c>
      <c r="F2167" s="4">
        <v>150.9024</v>
      </c>
      <c r="G2167" s="1" t="s">
        <v>40</v>
      </c>
      <c r="H2167" s="1">
        <v>1985</v>
      </c>
      <c r="I2167" s="1" t="s">
        <v>16</v>
      </c>
      <c r="J2167" s="1" t="s">
        <v>23</v>
      </c>
      <c r="K2167" s="1" t="s">
        <v>41</v>
      </c>
      <c r="L2167" s="4">
        <v>4857.6768000000002</v>
      </c>
      <c r="M2167">
        <f t="shared" si="165"/>
        <v>12.857645184136201</v>
      </c>
      <c r="N2167" t="str">
        <f t="shared" si="166"/>
        <v>Medium</v>
      </c>
      <c r="O2167" t="str">
        <f t="shared" si="167"/>
        <v>Regular</v>
      </c>
      <c r="P2167">
        <f t="shared" si="168"/>
        <v>32</v>
      </c>
      <c r="Q2167">
        <f t="shared" ca="1" si="169"/>
        <v>41</v>
      </c>
      <c r="R2167" t="str">
        <f>IFERROR(VLOOKUP(J2167,#REF!, 2,0),"Unknown")</f>
        <v>Unknown</v>
      </c>
    </row>
    <row r="2168" spans="1:18" ht="12.5" x14ac:dyDescent="0.25">
      <c r="A2168" s="1" t="s">
        <v>871</v>
      </c>
      <c r="B2168" s="1">
        <v>15.25</v>
      </c>
      <c r="C2168" s="1" t="s">
        <v>13</v>
      </c>
      <c r="D2168" s="7">
        <v>8.9742064999999996E-2</v>
      </c>
      <c r="E2168" s="1" t="s">
        <v>43</v>
      </c>
      <c r="F2168" s="4">
        <v>213.7192</v>
      </c>
      <c r="G2168" s="1" t="s">
        <v>33</v>
      </c>
      <c r="H2168" s="1">
        <v>1987</v>
      </c>
      <c r="I2168" s="1" t="s">
        <v>34</v>
      </c>
      <c r="J2168" s="1" t="s">
        <v>23</v>
      </c>
      <c r="K2168" s="1" t="s">
        <v>18</v>
      </c>
      <c r="L2168" s="4">
        <v>1078.596</v>
      </c>
      <c r="M2168">
        <f t="shared" si="165"/>
        <v>15.25</v>
      </c>
      <c r="N2168" t="str">
        <f t="shared" si="166"/>
        <v>High</v>
      </c>
      <c r="O2168" t="str">
        <f t="shared" si="167"/>
        <v>Low  Fat</v>
      </c>
      <c r="P2168">
        <f t="shared" si="168"/>
        <v>5</v>
      </c>
      <c r="Q2168">
        <f t="shared" ca="1" si="169"/>
        <v>39</v>
      </c>
      <c r="R2168" t="str">
        <f>IFERROR(VLOOKUP(J2168,#REF!, 2,0),"Unknown")</f>
        <v>Unknown</v>
      </c>
    </row>
    <row r="2169" spans="1:18" ht="12.5" x14ac:dyDescent="0.25">
      <c r="A2169" s="1" t="s">
        <v>871</v>
      </c>
      <c r="C2169" s="1" t="s">
        <v>13</v>
      </c>
      <c r="D2169" s="7">
        <v>0.15725763700000001</v>
      </c>
      <c r="E2169" s="1" t="s">
        <v>43</v>
      </c>
      <c r="F2169" s="4">
        <v>215.01920000000001</v>
      </c>
      <c r="G2169" s="1" t="s">
        <v>67</v>
      </c>
      <c r="H2169" s="1">
        <v>1985</v>
      </c>
      <c r="I2169" s="1" t="s">
        <v>51</v>
      </c>
      <c r="J2169" s="1" t="s">
        <v>17</v>
      </c>
      <c r="K2169" s="1" t="s">
        <v>30</v>
      </c>
      <c r="L2169" s="4">
        <v>1078.596</v>
      </c>
      <c r="M2169">
        <f t="shared" si="165"/>
        <v>12.857645184136201</v>
      </c>
      <c r="N2169" t="str">
        <f t="shared" si="166"/>
        <v>Small</v>
      </c>
      <c r="O2169" t="str">
        <f t="shared" si="167"/>
        <v>Low  Fat</v>
      </c>
      <c r="P2169">
        <f t="shared" si="168"/>
        <v>5</v>
      </c>
      <c r="Q2169">
        <f t="shared" ca="1" si="169"/>
        <v>41</v>
      </c>
      <c r="R2169" t="str">
        <f>IFERROR(VLOOKUP(J2169,#REF!, 2,0),"Unknown")</f>
        <v>Unknown</v>
      </c>
    </row>
    <row r="2170" spans="1:18" ht="12.5" x14ac:dyDescent="0.25">
      <c r="A2170" s="1" t="s">
        <v>871</v>
      </c>
      <c r="B2170" s="1">
        <v>15.25</v>
      </c>
      <c r="C2170" s="1" t="s">
        <v>13</v>
      </c>
      <c r="D2170" s="7">
        <v>8.9956449999999993E-2</v>
      </c>
      <c r="E2170" s="1" t="s">
        <v>43</v>
      </c>
      <c r="F2170" s="4">
        <v>217.11920000000001</v>
      </c>
      <c r="G2170" s="1" t="s">
        <v>15</v>
      </c>
      <c r="H2170" s="1">
        <v>1999</v>
      </c>
      <c r="I2170" s="1" t="s">
        <v>16</v>
      </c>
      <c r="J2170" s="1" t="s">
        <v>17</v>
      </c>
      <c r="K2170" s="1" t="s">
        <v>18</v>
      </c>
      <c r="L2170" s="4">
        <v>3235.788</v>
      </c>
      <c r="M2170">
        <f t="shared" si="165"/>
        <v>15.25</v>
      </c>
      <c r="N2170" t="str">
        <f t="shared" si="166"/>
        <v>Medium</v>
      </c>
      <c r="O2170" t="str">
        <f t="shared" si="167"/>
        <v>Low  Fat</v>
      </c>
      <c r="P2170">
        <f t="shared" si="168"/>
        <v>15</v>
      </c>
      <c r="Q2170">
        <f t="shared" ca="1" si="169"/>
        <v>27</v>
      </c>
      <c r="R2170" t="str">
        <f>IFERROR(VLOOKUP(J2170,#REF!, 2,0),"Unknown")</f>
        <v>Unknown</v>
      </c>
    </row>
    <row r="2171" spans="1:18" ht="12.5" x14ac:dyDescent="0.25">
      <c r="A2171" s="1" t="s">
        <v>871</v>
      </c>
      <c r="B2171" s="1">
        <v>15.25</v>
      </c>
      <c r="C2171" s="1" t="s">
        <v>13</v>
      </c>
      <c r="D2171" s="7">
        <v>8.9816807999999998E-2</v>
      </c>
      <c r="E2171" s="1" t="s">
        <v>43</v>
      </c>
      <c r="F2171" s="4">
        <v>217.3192</v>
      </c>
      <c r="G2171" s="1" t="s">
        <v>50</v>
      </c>
      <c r="H2171" s="1">
        <v>1997</v>
      </c>
      <c r="I2171" s="1" t="s">
        <v>51</v>
      </c>
      <c r="J2171" s="1" t="s">
        <v>17</v>
      </c>
      <c r="K2171" s="1" t="s">
        <v>18</v>
      </c>
      <c r="L2171" s="4">
        <v>5608.6992</v>
      </c>
      <c r="M2171">
        <f t="shared" si="165"/>
        <v>15.25</v>
      </c>
      <c r="N2171" t="str">
        <f t="shared" si="166"/>
        <v>Small</v>
      </c>
      <c r="O2171" t="str">
        <f t="shared" si="167"/>
        <v>Low  Fat</v>
      </c>
      <c r="P2171">
        <f t="shared" si="168"/>
        <v>26</v>
      </c>
      <c r="Q2171">
        <f t="shared" ca="1" si="169"/>
        <v>29</v>
      </c>
      <c r="R2171" t="str">
        <f>IFERROR(VLOOKUP(J2171,#REF!, 2,0),"Unknown")</f>
        <v>Unknown</v>
      </c>
    </row>
    <row r="2172" spans="1:18" ht="12.5" x14ac:dyDescent="0.25">
      <c r="A2172" s="1" t="s">
        <v>871</v>
      </c>
      <c r="B2172" s="1">
        <v>15.25</v>
      </c>
      <c r="C2172" s="1" t="s">
        <v>13</v>
      </c>
      <c r="D2172" s="7">
        <v>8.9998959000000003E-2</v>
      </c>
      <c r="E2172" s="1" t="s">
        <v>43</v>
      </c>
      <c r="F2172" s="4">
        <v>215.11920000000001</v>
      </c>
      <c r="G2172" s="1" t="s">
        <v>44</v>
      </c>
      <c r="H2172" s="1">
        <v>2002</v>
      </c>
      <c r="J2172" s="1" t="s">
        <v>45</v>
      </c>
      <c r="K2172" s="1" t="s">
        <v>18</v>
      </c>
      <c r="L2172" s="4">
        <v>2157.192</v>
      </c>
      <c r="M2172">
        <f t="shared" si="165"/>
        <v>15.25</v>
      </c>
      <c r="N2172" t="str">
        <f t="shared" si="166"/>
        <v>Small</v>
      </c>
      <c r="O2172" t="str">
        <f t="shared" si="167"/>
        <v>Low  Fat</v>
      </c>
      <c r="P2172">
        <f t="shared" si="168"/>
        <v>10</v>
      </c>
      <c r="Q2172">
        <f t="shared" ca="1" si="169"/>
        <v>24</v>
      </c>
      <c r="R2172" t="str">
        <f>IFERROR(VLOOKUP(J2172,#REF!, 2,0),"Unknown")</f>
        <v>Unknown</v>
      </c>
    </row>
    <row r="2173" spans="1:18" ht="12.5" x14ac:dyDescent="0.25">
      <c r="A2173" s="1" t="s">
        <v>871</v>
      </c>
      <c r="B2173" s="1">
        <v>15.25</v>
      </c>
      <c r="C2173" s="1" t="s">
        <v>13</v>
      </c>
      <c r="D2173" s="7">
        <v>9.0324848999999999E-2</v>
      </c>
      <c r="E2173" s="1" t="s">
        <v>43</v>
      </c>
      <c r="F2173" s="4">
        <v>214.41919999999999</v>
      </c>
      <c r="G2173" s="1" t="s">
        <v>47</v>
      </c>
      <c r="H2173" s="1">
        <v>2007</v>
      </c>
      <c r="J2173" s="1" t="s">
        <v>45</v>
      </c>
      <c r="K2173" s="1" t="s">
        <v>18</v>
      </c>
      <c r="L2173" s="4">
        <v>4961.5415999999996</v>
      </c>
      <c r="M2173">
        <f t="shared" si="165"/>
        <v>15.25</v>
      </c>
      <c r="N2173" t="str">
        <f t="shared" si="166"/>
        <v>Small</v>
      </c>
      <c r="O2173" t="str">
        <f t="shared" si="167"/>
        <v>Low  Fat</v>
      </c>
      <c r="P2173">
        <f t="shared" si="168"/>
        <v>23</v>
      </c>
      <c r="Q2173">
        <f t="shared" ca="1" si="169"/>
        <v>19</v>
      </c>
      <c r="R2173" t="str">
        <f>IFERROR(VLOOKUP(J2173,#REF!, 2,0),"Unknown")</f>
        <v>Unknown</v>
      </c>
    </row>
    <row r="2174" spans="1:18" ht="12.5" x14ac:dyDescent="0.25">
      <c r="A2174" s="1" t="s">
        <v>977</v>
      </c>
      <c r="B2174" s="1">
        <v>6.8650000000000002</v>
      </c>
      <c r="C2174" s="1" t="s">
        <v>20</v>
      </c>
      <c r="D2174" s="7">
        <v>3.5895933999999997E-2</v>
      </c>
      <c r="E2174" s="1" t="s">
        <v>43</v>
      </c>
      <c r="F2174" s="4">
        <v>244.4486</v>
      </c>
      <c r="G2174" s="1" t="s">
        <v>15</v>
      </c>
      <c r="H2174" s="1">
        <v>1999</v>
      </c>
      <c r="I2174" s="1" t="s">
        <v>16</v>
      </c>
      <c r="J2174" s="1" t="s">
        <v>17</v>
      </c>
      <c r="K2174" s="1" t="s">
        <v>18</v>
      </c>
      <c r="L2174" s="4">
        <v>6353.0636000000004</v>
      </c>
      <c r="M2174">
        <f t="shared" si="165"/>
        <v>6.8650000000000002</v>
      </c>
      <c r="N2174" t="str">
        <f t="shared" si="166"/>
        <v>Medium</v>
      </c>
      <c r="O2174" t="str">
        <f t="shared" si="167"/>
        <v>Regular</v>
      </c>
      <c r="P2174">
        <f t="shared" si="168"/>
        <v>26</v>
      </c>
      <c r="Q2174">
        <f t="shared" ca="1" si="169"/>
        <v>27</v>
      </c>
      <c r="R2174" t="str">
        <f>IFERROR(VLOOKUP(J2174,#REF!, 2,0),"Unknown")</f>
        <v>Unknown</v>
      </c>
    </row>
    <row r="2175" spans="1:18" ht="12.5" x14ac:dyDescent="0.25">
      <c r="A2175" s="1" t="s">
        <v>977</v>
      </c>
      <c r="B2175" s="1">
        <v>6.8650000000000002</v>
      </c>
      <c r="C2175" s="1" t="s">
        <v>20</v>
      </c>
      <c r="D2175" s="7">
        <v>3.6042939000000003E-2</v>
      </c>
      <c r="E2175" s="1" t="s">
        <v>43</v>
      </c>
      <c r="F2175" s="4">
        <v>244.4486</v>
      </c>
      <c r="G2175" s="1" t="s">
        <v>47</v>
      </c>
      <c r="H2175" s="1">
        <v>2007</v>
      </c>
      <c r="J2175" s="1" t="s">
        <v>45</v>
      </c>
      <c r="K2175" s="1" t="s">
        <v>18</v>
      </c>
      <c r="L2175" s="4">
        <v>4153.9261999999999</v>
      </c>
      <c r="M2175">
        <f t="shared" si="165"/>
        <v>6.8650000000000002</v>
      </c>
      <c r="N2175" t="str">
        <f t="shared" si="166"/>
        <v>Small</v>
      </c>
      <c r="O2175" t="str">
        <f t="shared" si="167"/>
        <v>Regular</v>
      </c>
      <c r="P2175">
        <f t="shared" si="168"/>
        <v>17</v>
      </c>
      <c r="Q2175">
        <f t="shared" ca="1" si="169"/>
        <v>19</v>
      </c>
      <c r="R2175" t="str">
        <f>IFERROR(VLOOKUP(J2175,#REF!, 2,0),"Unknown")</f>
        <v>Unknown</v>
      </c>
    </row>
    <row r="2176" spans="1:18" ht="12.5" x14ac:dyDescent="0.25">
      <c r="A2176" s="1" t="s">
        <v>977</v>
      </c>
      <c r="C2176" s="1" t="s">
        <v>20</v>
      </c>
      <c r="D2176" s="7">
        <v>3.5666654999999998E-2</v>
      </c>
      <c r="E2176" s="1" t="s">
        <v>43</v>
      </c>
      <c r="F2176" s="4">
        <v>246.24860000000001</v>
      </c>
      <c r="G2176" s="1" t="s">
        <v>40</v>
      </c>
      <c r="H2176" s="1">
        <v>1985</v>
      </c>
      <c r="I2176" s="1" t="s">
        <v>16</v>
      </c>
      <c r="J2176" s="1" t="s">
        <v>23</v>
      </c>
      <c r="K2176" s="1" t="s">
        <v>41</v>
      </c>
      <c r="L2176" s="4">
        <v>8063.5038000000004</v>
      </c>
      <c r="M2176">
        <f t="shared" si="165"/>
        <v>12.857645184136201</v>
      </c>
      <c r="N2176" t="str">
        <f t="shared" si="166"/>
        <v>Medium</v>
      </c>
      <c r="O2176" t="str">
        <f t="shared" si="167"/>
        <v>Regular</v>
      </c>
      <c r="P2176">
        <f t="shared" si="168"/>
        <v>33</v>
      </c>
      <c r="Q2176">
        <f t="shared" ca="1" si="169"/>
        <v>41</v>
      </c>
      <c r="R2176" t="str">
        <f>IFERROR(VLOOKUP(J2176,#REF!, 2,0),"Unknown")</f>
        <v>Unknown</v>
      </c>
    </row>
    <row r="2177" spans="1:18" ht="12.5" x14ac:dyDescent="0.25">
      <c r="A2177" s="1" t="s">
        <v>977</v>
      </c>
      <c r="B2177" s="1">
        <v>6.8650000000000002</v>
      </c>
      <c r="C2177" s="1" t="s">
        <v>20</v>
      </c>
      <c r="D2177" s="7">
        <v>3.5986209999999998E-2</v>
      </c>
      <c r="E2177" s="1" t="s">
        <v>43</v>
      </c>
      <c r="F2177" s="4">
        <v>244.14859999999999</v>
      </c>
      <c r="G2177" s="1" t="s">
        <v>22</v>
      </c>
      <c r="H2177" s="1">
        <v>2009</v>
      </c>
      <c r="I2177" s="1" t="s">
        <v>16</v>
      </c>
      <c r="J2177" s="1" t="s">
        <v>23</v>
      </c>
      <c r="K2177" s="1" t="s">
        <v>24</v>
      </c>
      <c r="L2177" s="4">
        <v>2687.8346000000001</v>
      </c>
      <c r="M2177">
        <f t="shared" si="165"/>
        <v>6.8650000000000002</v>
      </c>
      <c r="N2177" t="str">
        <f t="shared" si="166"/>
        <v>Medium</v>
      </c>
      <c r="O2177" t="str">
        <f t="shared" si="167"/>
        <v>Regular</v>
      </c>
      <c r="P2177">
        <f t="shared" si="168"/>
        <v>11</v>
      </c>
      <c r="Q2177">
        <f t="shared" ca="1" si="169"/>
        <v>17</v>
      </c>
      <c r="R2177" t="str">
        <f>IFERROR(VLOOKUP(J2177,#REF!, 2,0),"Unknown")</f>
        <v>Unknown</v>
      </c>
    </row>
    <row r="2178" spans="1:18" ht="12.5" x14ac:dyDescent="0.25">
      <c r="A2178" s="1" t="s">
        <v>133</v>
      </c>
      <c r="B2178" s="1">
        <v>15.5</v>
      </c>
      <c r="C2178" s="1" t="s">
        <v>20</v>
      </c>
      <c r="D2178" s="7">
        <v>0.12639886</v>
      </c>
      <c r="E2178" s="1" t="s">
        <v>28</v>
      </c>
      <c r="F2178" s="4">
        <v>177.00280000000001</v>
      </c>
      <c r="G2178" s="1" t="s">
        <v>47</v>
      </c>
      <c r="H2178" s="1">
        <v>2007</v>
      </c>
      <c r="J2178" s="1" t="s">
        <v>45</v>
      </c>
      <c r="K2178" s="1" t="s">
        <v>18</v>
      </c>
      <c r="L2178" s="4">
        <v>2479.4391999999998</v>
      </c>
      <c r="M2178">
        <f t="shared" ref="M2178:M2241" si="170">IF(B2178="",AVERAGE($B$2:$B$8524),B2178)</f>
        <v>15.5</v>
      </c>
      <c r="N2178" t="str">
        <f t="shared" ref="N2178:N2241" si="171">IF(I2178="","Small",I2178)</f>
        <v>Small</v>
      </c>
      <c r="O2178" t="str">
        <f t="shared" ref="O2178:O2241" si="172">IF(OR(C2178="low fat", C2178="LF"), "Low  Fat", IF(OR(C2178="reg"),"Regular",C2178))</f>
        <v>Regular</v>
      </c>
      <c r="P2178">
        <f t="shared" si="168"/>
        <v>14</v>
      </c>
      <c r="Q2178">
        <f t="shared" ca="1" si="169"/>
        <v>19</v>
      </c>
      <c r="R2178" t="str">
        <f>IFERROR(VLOOKUP(J2178,#REF!, 2,0),"Unknown")</f>
        <v>Unknown</v>
      </c>
    </row>
    <row r="2179" spans="1:18" ht="12.5" x14ac:dyDescent="0.25">
      <c r="A2179" s="1" t="s">
        <v>133</v>
      </c>
      <c r="B2179" s="1">
        <v>15.5</v>
      </c>
      <c r="C2179" s="1" t="s">
        <v>20</v>
      </c>
      <c r="D2179" s="7">
        <v>0.210375806</v>
      </c>
      <c r="E2179" s="1" t="s">
        <v>28</v>
      </c>
      <c r="F2179" s="4">
        <v>178.2028</v>
      </c>
      <c r="G2179" s="1" t="s">
        <v>29</v>
      </c>
      <c r="H2179" s="1">
        <v>1998</v>
      </c>
      <c r="J2179" s="1" t="s">
        <v>23</v>
      </c>
      <c r="K2179" s="1" t="s">
        <v>30</v>
      </c>
      <c r="L2179" s="4">
        <v>177.1028</v>
      </c>
      <c r="M2179">
        <f t="shared" si="170"/>
        <v>15.5</v>
      </c>
      <c r="N2179" t="str">
        <f t="shared" si="171"/>
        <v>Small</v>
      </c>
      <c r="O2179" t="str">
        <f t="shared" si="172"/>
        <v>Regular</v>
      </c>
      <c r="P2179">
        <f t="shared" ref="P2179:P2242" si="173">ROUND(L2179/F2179,0)</f>
        <v>1</v>
      </c>
      <c r="Q2179">
        <f t="shared" ref="Q2179:Q2242" ca="1" si="174">YEAR(TODAY())-H2179</f>
        <v>28</v>
      </c>
      <c r="R2179" t="str">
        <f>IFERROR(VLOOKUP(J2179,#REF!, 2,0),"Unknown")</f>
        <v>Unknown</v>
      </c>
    </row>
    <row r="2180" spans="1:18" ht="12.5" x14ac:dyDescent="0.25">
      <c r="A2180" s="1" t="s">
        <v>133</v>
      </c>
      <c r="B2180" s="1">
        <v>15.5</v>
      </c>
      <c r="C2180" s="1" t="s">
        <v>20</v>
      </c>
      <c r="D2180" s="7">
        <v>0.12568791700000001</v>
      </c>
      <c r="E2180" s="1" t="s">
        <v>28</v>
      </c>
      <c r="F2180" s="4">
        <v>178.2028</v>
      </c>
      <c r="G2180" s="1" t="s">
        <v>50</v>
      </c>
      <c r="H2180" s="1">
        <v>1997</v>
      </c>
      <c r="I2180" s="1" t="s">
        <v>51</v>
      </c>
      <c r="J2180" s="1" t="s">
        <v>17</v>
      </c>
      <c r="K2180" s="1" t="s">
        <v>18</v>
      </c>
      <c r="L2180" s="4">
        <v>1416.8224</v>
      </c>
      <c r="M2180">
        <f t="shared" si="170"/>
        <v>15.5</v>
      </c>
      <c r="N2180" t="str">
        <f t="shared" si="171"/>
        <v>Small</v>
      </c>
      <c r="O2180" t="str">
        <f t="shared" si="172"/>
        <v>Regular</v>
      </c>
      <c r="P2180">
        <f t="shared" si="173"/>
        <v>8</v>
      </c>
      <c r="Q2180">
        <f t="shared" ca="1" si="174"/>
        <v>29</v>
      </c>
      <c r="R2180" t="str">
        <f>IFERROR(VLOOKUP(J2180,#REF!, 2,0),"Unknown")</f>
        <v>Unknown</v>
      </c>
    </row>
    <row r="2181" spans="1:18" ht="12.5" x14ac:dyDescent="0.25">
      <c r="A2181" s="1" t="s">
        <v>133</v>
      </c>
      <c r="B2181" s="1">
        <v>15.5</v>
      </c>
      <c r="C2181" s="1" t="s">
        <v>20</v>
      </c>
      <c r="D2181" s="7">
        <v>0.12594281600000001</v>
      </c>
      <c r="E2181" s="1" t="s">
        <v>28</v>
      </c>
      <c r="F2181" s="4">
        <v>176.00280000000001</v>
      </c>
      <c r="G2181" s="1" t="s">
        <v>44</v>
      </c>
      <c r="H2181" s="1">
        <v>2002</v>
      </c>
      <c r="J2181" s="1" t="s">
        <v>45</v>
      </c>
      <c r="K2181" s="1" t="s">
        <v>18</v>
      </c>
      <c r="L2181" s="4">
        <v>1239.7195999999999</v>
      </c>
      <c r="M2181">
        <f t="shared" si="170"/>
        <v>15.5</v>
      </c>
      <c r="N2181" t="str">
        <f t="shared" si="171"/>
        <v>Small</v>
      </c>
      <c r="O2181" t="str">
        <f t="shared" si="172"/>
        <v>Regular</v>
      </c>
      <c r="P2181">
        <f t="shared" si="173"/>
        <v>7</v>
      </c>
      <c r="Q2181">
        <f t="shared" ca="1" si="174"/>
        <v>24</v>
      </c>
      <c r="R2181" t="str">
        <f>IFERROR(VLOOKUP(J2181,#REF!, 2,0),"Unknown")</f>
        <v>Unknown</v>
      </c>
    </row>
    <row r="2182" spans="1:18" ht="12.5" x14ac:dyDescent="0.25">
      <c r="A2182" s="1" t="s">
        <v>133</v>
      </c>
      <c r="B2182" s="1">
        <v>15.5</v>
      </c>
      <c r="C2182" s="1" t="s">
        <v>20</v>
      </c>
      <c r="D2182" s="7">
        <v>0.12619991699999999</v>
      </c>
      <c r="E2182" s="1" t="s">
        <v>28</v>
      </c>
      <c r="F2182" s="4">
        <v>178.40280000000001</v>
      </c>
      <c r="G2182" s="1" t="s">
        <v>22</v>
      </c>
      <c r="H2182" s="1">
        <v>2009</v>
      </c>
      <c r="I2182" s="1" t="s">
        <v>16</v>
      </c>
      <c r="J2182" s="1" t="s">
        <v>23</v>
      </c>
      <c r="K2182" s="1" t="s">
        <v>24</v>
      </c>
      <c r="L2182" s="4">
        <v>1239.7195999999999</v>
      </c>
      <c r="M2182">
        <f t="shared" si="170"/>
        <v>15.5</v>
      </c>
      <c r="N2182" t="str">
        <f t="shared" si="171"/>
        <v>Medium</v>
      </c>
      <c r="O2182" t="str">
        <f t="shared" si="172"/>
        <v>Regular</v>
      </c>
      <c r="P2182">
        <f t="shared" si="173"/>
        <v>7</v>
      </c>
      <c r="Q2182">
        <f t="shared" ca="1" si="174"/>
        <v>17</v>
      </c>
      <c r="R2182" t="str">
        <f>IFERROR(VLOOKUP(J2182,#REF!, 2,0),"Unknown")</f>
        <v>Unknown</v>
      </c>
    </row>
    <row r="2183" spans="1:18" ht="12.5" x14ac:dyDescent="0.25">
      <c r="A2183" s="1" t="s">
        <v>638</v>
      </c>
      <c r="B2183" s="1">
        <v>17.350000000000001</v>
      </c>
      <c r="C2183" s="1" t="s">
        <v>20</v>
      </c>
      <c r="D2183" s="7">
        <v>0.14689586600000001</v>
      </c>
      <c r="E2183" s="1" t="s">
        <v>263</v>
      </c>
      <c r="F2183" s="4">
        <v>149.60499999999999</v>
      </c>
      <c r="G2183" s="1" t="s">
        <v>22</v>
      </c>
      <c r="H2183" s="1">
        <v>2009</v>
      </c>
      <c r="I2183" s="1" t="s">
        <v>16</v>
      </c>
      <c r="J2183" s="1" t="s">
        <v>23</v>
      </c>
      <c r="K2183" s="1" t="s">
        <v>24</v>
      </c>
      <c r="L2183" s="4">
        <v>3745.125</v>
      </c>
      <c r="M2183">
        <f t="shared" si="170"/>
        <v>17.350000000000001</v>
      </c>
      <c r="N2183" t="str">
        <f t="shared" si="171"/>
        <v>Medium</v>
      </c>
      <c r="O2183" t="str">
        <f t="shared" si="172"/>
        <v>Regular</v>
      </c>
      <c r="P2183">
        <f t="shared" si="173"/>
        <v>25</v>
      </c>
      <c r="Q2183">
        <f t="shared" ca="1" si="174"/>
        <v>17</v>
      </c>
      <c r="R2183" t="str">
        <f>IFERROR(VLOOKUP(J2183,#REF!, 2,0),"Unknown")</f>
        <v>Unknown</v>
      </c>
    </row>
    <row r="2184" spans="1:18" ht="12.5" x14ac:dyDescent="0.25">
      <c r="A2184" s="1" t="s">
        <v>638</v>
      </c>
      <c r="B2184" s="1">
        <v>17.350000000000001</v>
      </c>
      <c r="C2184" s="1" t="s">
        <v>20</v>
      </c>
      <c r="D2184" s="7">
        <v>0.14629990200000001</v>
      </c>
      <c r="E2184" s="1" t="s">
        <v>263</v>
      </c>
      <c r="F2184" s="4">
        <v>150.405</v>
      </c>
      <c r="G2184" s="1" t="s">
        <v>50</v>
      </c>
      <c r="H2184" s="1">
        <v>1997</v>
      </c>
      <c r="I2184" s="1" t="s">
        <v>51</v>
      </c>
      <c r="J2184" s="1" t="s">
        <v>17</v>
      </c>
      <c r="K2184" s="1" t="s">
        <v>18</v>
      </c>
      <c r="L2184" s="4">
        <v>3894.93</v>
      </c>
      <c r="M2184">
        <f t="shared" si="170"/>
        <v>17.350000000000001</v>
      </c>
      <c r="N2184" t="str">
        <f t="shared" si="171"/>
        <v>Small</v>
      </c>
      <c r="O2184" t="str">
        <f t="shared" si="172"/>
        <v>Regular</v>
      </c>
      <c r="P2184">
        <f t="shared" si="173"/>
        <v>26</v>
      </c>
      <c r="Q2184">
        <f t="shared" ca="1" si="174"/>
        <v>29</v>
      </c>
      <c r="R2184" t="str">
        <f>IFERROR(VLOOKUP(J2184,#REF!, 2,0),"Unknown")</f>
        <v>Unknown</v>
      </c>
    </row>
    <row r="2185" spans="1:18" ht="12.5" x14ac:dyDescent="0.25">
      <c r="A2185" s="1" t="s">
        <v>638</v>
      </c>
      <c r="C2185" s="1" t="s">
        <v>20</v>
      </c>
      <c r="D2185" s="7">
        <v>0.14559143799999999</v>
      </c>
      <c r="E2185" s="1" t="s">
        <v>263</v>
      </c>
      <c r="F2185" s="4">
        <v>148.70500000000001</v>
      </c>
      <c r="G2185" s="1" t="s">
        <v>40</v>
      </c>
      <c r="H2185" s="1">
        <v>1985</v>
      </c>
      <c r="I2185" s="1" t="s">
        <v>16</v>
      </c>
      <c r="J2185" s="1" t="s">
        <v>23</v>
      </c>
      <c r="K2185" s="1" t="s">
        <v>41</v>
      </c>
      <c r="L2185" s="4">
        <v>1797.66</v>
      </c>
      <c r="M2185">
        <f t="shared" si="170"/>
        <v>12.857645184136201</v>
      </c>
      <c r="N2185" t="str">
        <f t="shared" si="171"/>
        <v>Medium</v>
      </c>
      <c r="O2185" t="str">
        <f t="shared" si="172"/>
        <v>Regular</v>
      </c>
      <c r="P2185">
        <f t="shared" si="173"/>
        <v>12</v>
      </c>
      <c r="Q2185">
        <f t="shared" ca="1" si="174"/>
        <v>41</v>
      </c>
      <c r="R2185" t="str">
        <f>IFERROR(VLOOKUP(J2185,#REF!, 2,0),"Unknown")</f>
        <v>Unknown</v>
      </c>
    </row>
    <row r="2186" spans="1:18" ht="12.5" x14ac:dyDescent="0.25">
      <c r="A2186" s="1" t="s">
        <v>638</v>
      </c>
      <c r="B2186" s="1">
        <v>17.350000000000001</v>
      </c>
      <c r="C2186" s="1" t="s">
        <v>20</v>
      </c>
      <c r="D2186" s="7">
        <v>0.146527359</v>
      </c>
      <c r="E2186" s="1" t="s">
        <v>263</v>
      </c>
      <c r="F2186" s="4">
        <v>147.905</v>
      </c>
      <c r="G2186" s="1" t="s">
        <v>15</v>
      </c>
      <c r="H2186" s="1">
        <v>1999</v>
      </c>
      <c r="I2186" s="1" t="s">
        <v>16</v>
      </c>
      <c r="J2186" s="1" t="s">
        <v>17</v>
      </c>
      <c r="K2186" s="1" t="s">
        <v>18</v>
      </c>
      <c r="L2186" s="4">
        <v>2247.0749999999998</v>
      </c>
      <c r="M2186">
        <f t="shared" si="170"/>
        <v>17.350000000000001</v>
      </c>
      <c r="N2186" t="str">
        <f t="shared" si="171"/>
        <v>Medium</v>
      </c>
      <c r="O2186" t="str">
        <f t="shared" si="172"/>
        <v>Regular</v>
      </c>
      <c r="P2186">
        <f t="shared" si="173"/>
        <v>15</v>
      </c>
      <c r="Q2186">
        <f t="shared" ca="1" si="174"/>
        <v>27</v>
      </c>
      <c r="R2186" t="str">
        <f>IFERROR(VLOOKUP(J2186,#REF!, 2,0),"Unknown")</f>
        <v>Unknown</v>
      </c>
    </row>
    <row r="2187" spans="1:18" ht="12.5" x14ac:dyDescent="0.25">
      <c r="A2187" s="1" t="s">
        <v>638</v>
      </c>
      <c r="C2187" s="1" t="s">
        <v>20</v>
      </c>
      <c r="D2187" s="7">
        <v>0.256152243</v>
      </c>
      <c r="E2187" s="1" t="s">
        <v>263</v>
      </c>
      <c r="F2187" s="4">
        <v>151.005</v>
      </c>
      <c r="G2187" s="1" t="s">
        <v>67</v>
      </c>
      <c r="H2187" s="1">
        <v>1985</v>
      </c>
      <c r="I2187" s="1" t="s">
        <v>51</v>
      </c>
      <c r="J2187" s="1" t="s">
        <v>17</v>
      </c>
      <c r="K2187" s="1" t="s">
        <v>30</v>
      </c>
      <c r="L2187" s="4">
        <v>149.80500000000001</v>
      </c>
      <c r="M2187">
        <f t="shared" si="170"/>
        <v>12.857645184136201</v>
      </c>
      <c r="N2187" t="str">
        <f t="shared" si="171"/>
        <v>Small</v>
      </c>
      <c r="O2187" t="str">
        <f t="shared" si="172"/>
        <v>Regular</v>
      </c>
      <c r="P2187">
        <f t="shared" si="173"/>
        <v>1</v>
      </c>
      <c r="Q2187">
        <f t="shared" ca="1" si="174"/>
        <v>41</v>
      </c>
      <c r="R2187" t="str">
        <f>IFERROR(VLOOKUP(J2187,#REF!, 2,0),"Unknown")</f>
        <v>Unknown</v>
      </c>
    </row>
    <row r="2188" spans="1:18" ht="12.5" x14ac:dyDescent="0.25">
      <c r="A2188" s="1" t="s">
        <v>638</v>
      </c>
      <c r="B2188" s="1">
        <v>17.350000000000001</v>
      </c>
      <c r="C2188" s="1" t="s">
        <v>20</v>
      </c>
      <c r="D2188" s="7">
        <v>0</v>
      </c>
      <c r="E2188" s="1" t="s">
        <v>263</v>
      </c>
      <c r="F2188" s="4">
        <v>150.20500000000001</v>
      </c>
      <c r="G2188" s="1" t="s">
        <v>44</v>
      </c>
      <c r="H2188" s="1">
        <v>2002</v>
      </c>
      <c r="J2188" s="1" t="s">
        <v>45</v>
      </c>
      <c r="K2188" s="1" t="s">
        <v>18</v>
      </c>
      <c r="L2188" s="4">
        <v>5992.2</v>
      </c>
      <c r="M2188">
        <f t="shared" si="170"/>
        <v>17.350000000000001</v>
      </c>
      <c r="N2188" t="str">
        <f t="shared" si="171"/>
        <v>Small</v>
      </c>
      <c r="O2188" t="str">
        <f t="shared" si="172"/>
        <v>Regular</v>
      </c>
      <c r="P2188">
        <f t="shared" si="173"/>
        <v>40</v>
      </c>
      <c r="Q2188">
        <f t="shared" ca="1" si="174"/>
        <v>24</v>
      </c>
      <c r="R2188" t="str">
        <f>IFERROR(VLOOKUP(J2188,#REF!, 2,0),"Unknown")</f>
        <v>Unknown</v>
      </c>
    </row>
    <row r="2189" spans="1:18" ht="12.5" x14ac:dyDescent="0.25">
      <c r="A2189" s="1" t="s">
        <v>1202</v>
      </c>
      <c r="B2189" s="1">
        <v>17.600000000000001</v>
      </c>
      <c r="C2189" s="1" t="s">
        <v>20</v>
      </c>
      <c r="D2189" s="7">
        <v>4.1373330999999999E-2</v>
      </c>
      <c r="E2189" s="1" t="s">
        <v>38</v>
      </c>
      <c r="F2189" s="4">
        <v>38.119</v>
      </c>
      <c r="G2189" s="1" t="s">
        <v>62</v>
      </c>
      <c r="H2189" s="1">
        <v>2004</v>
      </c>
      <c r="I2189" s="1" t="s">
        <v>51</v>
      </c>
      <c r="J2189" s="1" t="s">
        <v>45</v>
      </c>
      <c r="K2189" s="1" t="s">
        <v>18</v>
      </c>
      <c r="L2189" s="4">
        <v>732.38</v>
      </c>
      <c r="M2189">
        <f t="shared" si="170"/>
        <v>17.600000000000001</v>
      </c>
      <c r="N2189" t="str">
        <f t="shared" si="171"/>
        <v>Small</v>
      </c>
      <c r="O2189" t="str">
        <f t="shared" si="172"/>
        <v>Regular</v>
      </c>
      <c r="P2189">
        <f t="shared" si="173"/>
        <v>19</v>
      </c>
      <c r="Q2189">
        <f t="shared" ca="1" si="174"/>
        <v>22</v>
      </c>
      <c r="R2189" t="str">
        <f>IFERROR(VLOOKUP(J2189,#REF!, 2,0),"Unknown")</f>
        <v>Unknown</v>
      </c>
    </row>
    <row r="2190" spans="1:18" ht="12.5" x14ac:dyDescent="0.25">
      <c r="A2190" s="1" t="s">
        <v>1202</v>
      </c>
      <c r="B2190" s="1">
        <v>17.600000000000001</v>
      </c>
      <c r="C2190" s="1" t="s">
        <v>20</v>
      </c>
      <c r="D2190" s="7">
        <v>4.1381156000000002E-2</v>
      </c>
      <c r="E2190" s="1" t="s">
        <v>38</v>
      </c>
      <c r="F2190" s="4">
        <v>35.018999999999998</v>
      </c>
      <c r="G2190" s="1" t="s">
        <v>50</v>
      </c>
      <c r="H2190" s="1">
        <v>1997</v>
      </c>
      <c r="I2190" s="1" t="s">
        <v>51</v>
      </c>
      <c r="J2190" s="1" t="s">
        <v>17</v>
      </c>
      <c r="K2190" s="1" t="s">
        <v>18</v>
      </c>
      <c r="L2190" s="4">
        <v>659.14200000000005</v>
      </c>
      <c r="M2190">
        <f t="shared" si="170"/>
        <v>17.600000000000001</v>
      </c>
      <c r="N2190" t="str">
        <f t="shared" si="171"/>
        <v>Small</v>
      </c>
      <c r="O2190" t="str">
        <f t="shared" si="172"/>
        <v>Regular</v>
      </c>
      <c r="P2190">
        <f t="shared" si="173"/>
        <v>19</v>
      </c>
      <c r="Q2190">
        <f t="shared" ca="1" si="174"/>
        <v>29</v>
      </c>
      <c r="R2190" t="str">
        <f>IFERROR(VLOOKUP(J2190,#REF!, 2,0),"Unknown")</f>
        <v>Unknown</v>
      </c>
    </row>
    <row r="2191" spans="1:18" ht="12.5" x14ac:dyDescent="0.25">
      <c r="A2191" s="1" t="s">
        <v>1202</v>
      </c>
      <c r="C2191" s="1" t="s">
        <v>20</v>
      </c>
      <c r="D2191" s="7">
        <v>4.1180766000000001E-2</v>
      </c>
      <c r="E2191" s="1" t="s">
        <v>38</v>
      </c>
      <c r="F2191" s="4">
        <v>37.918999999999997</v>
      </c>
      <c r="G2191" s="1" t="s">
        <v>40</v>
      </c>
      <c r="H2191" s="1">
        <v>1985</v>
      </c>
      <c r="I2191" s="1" t="s">
        <v>16</v>
      </c>
      <c r="J2191" s="1" t="s">
        <v>23</v>
      </c>
      <c r="K2191" s="1" t="s">
        <v>41</v>
      </c>
      <c r="L2191" s="4">
        <v>768.99900000000002</v>
      </c>
      <c r="M2191">
        <f t="shared" si="170"/>
        <v>12.857645184136201</v>
      </c>
      <c r="N2191" t="str">
        <f t="shared" si="171"/>
        <v>Medium</v>
      </c>
      <c r="O2191" t="str">
        <f t="shared" si="172"/>
        <v>Regular</v>
      </c>
      <c r="P2191">
        <f t="shared" si="173"/>
        <v>20</v>
      </c>
      <c r="Q2191">
        <f t="shared" ca="1" si="174"/>
        <v>41</v>
      </c>
      <c r="R2191" t="str">
        <f>IFERROR(VLOOKUP(J2191,#REF!, 2,0),"Unknown")</f>
        <v>Unknown</v>
      </c>
    </row>
    <row r="2192" spans="1:18" ht="12.5" x14ac:dyDescent="0.25">
      <c r="A2192" s="1" t="s">
        <v>1202</v>
      </c>
      <c r="B2192" s="1">
        <v>17.600000000000001</v>
      </c>
      <c r="C2192" s="1" t="s">
        <v>20</v>
      </c>
      <c r="D2192" s="7">
        <v>4.1615223999999999E-2</v>
      </c>
      <c r="E2192" s="1" t="s">
        <v>38</v>
      </c>
      <c r="F2192" s="4">
        <v>37.219000000000001</v>
      </c>
      <c r="G2192" s="1" t="s">
        <v>47</v>
      </c>
      <c r="H2192" s="1">
        <v>2007</v>
      </c>
      <c r="J2192" s="1" t="s">
        <v>45</v>
      </c>
      <c r="K2192" s="1" t="s">
        <v>18</v>
      </c>
      <c r="L2192" s="4">
        <v>366.19</v>
      </c>
      <c r="M2192">
        <f t="shared" si="170"/>
        <v>17.600000000000001</v>
      </c>
      <c r="N2192" t="str">
        <f t="shared" si="171"/>
        <v>Small</v>
      </c>
      <c r="O2192" t="str">
        <f t="shared" si="172"/>
        <v>Regular</v>
      </c>
      <c r="P2192">
        <f t="shared" si="173"/>
        <v>10</v>
      </c>
      <c r="Q2192">
        <f t="shared" ca="1" si="174"/>
        <v>19</v>
      </c>
      <c r="R2192" t="str">
        <f>IFERROR(VLOOKUP(J2192,#REF!, 2,0),"Unknown")</f>
        <v>Unknown</v>
      </c>
    </row>
    <row r="2193" spans="1:18" ht="12.5" x14ac:dyDescent="0.25">
      <c r="A2193" s="1" t="s">
        <v>292</v>
      </c>
      <c r="B2193" s="1">
        <v>7.9749999999999996</v>
      </c>
      <c r="C2193" s="1" t="s">
        <v>13</v>
      </c>
      <c r="D2193" s="7">
        <v>1.4618973E-2</v>
      </c>
      <c r="E2193" s="1" t="s">
        <v>36</v>
      </c>
      <c r="F2193" s="4">
        <v>85.224999999999994</v>
      </c>
      <c r="G2193" s="1" t="s">
        <v>33</v>
      </c>
      <c r="H2193" s="1">
        <v>1987</v>
      </c>
      <c r="I2193" s="1" t="s">
        <v>34</v>
      </c>
      <c r="J2193" s="1" t="s">
        <v>23</v>
      </c>
      <c r="K2193" s="1" t="s">
        <v>18</v>
      </c>
      <c r="L2193" s="4">
        <v>1081.925</v>
      </c>
      <c r="M2193">
        <f t="shared" si="170"/>
        <v>7.9749999999999996</v>
      </c>
      <c r="N2193" t="str">
        <f t="shared" si="171"/>
        <v>High</v>
      </c>
      <c r="O2193" t="str">
        <f t="shared" si="172"/>
        <v>Low  Fat</v>
      </c>
      <c r="P2193">
        <f t="shared" si="173"/>
        <v>13</v>
      </c>
      <c r="Q2193">
        <f t="shared" ca="1" si="174"/>
        <v>39</v>
      </c>
      <c r="R2193" t="str">
        <f>IFERROR(VLOOKUP(J2193,#REF!, 2,0),"Unknown")</f>
        <v>Unknown</v>
      </c>
    </row>
    <row r="2194" spans="1:18" ht="12.5" x14ac:dyDescent="0.25">
      <c r="A2194" s="1" t="s">
        <v>292</v>
      </c>
      <c r="B2194" s="1">
        <v>7.9749999999999996</v>
      </c>
      <c r="C2194" s="1" t="s">
        <v>13</v>
      </c>
      <c r="D2194" s="7">
        <v>1.4660820999999999E-2</v>
      </c>
      <c r="E2194" s="1" t="s">
        <v>36</v>
      </c>
      <c r="F2194" s="4">
        <v>85.125</v>
      </c>
      <c r="G2194" s="1" t="s">
        <v>44</v>
      </c>
      <c r="H2194" s="1">
        <v>2002</v>
      </c>
      <c r="J2194" s="1" t="s">
        <v>45</v>
      </c>
      <c r="K2194" s="1" t="s">
        <v>18</v>
      </c>
      <c r="L2194" s="4">
        <v>2663.2</v>
      </c>
      <c r="M2194">
        <f t="shared" si="170"/>
        <v>7.9749999999999996</v>
      </c>
      <c r="N2194" t="str">
        <f t="shared" si="171"/>
        <v>Small</v>
      </c>
      <c r="O2194" t="str">
        <f t="shared" si="172"/>
        <v>Low  Fat</v>
      </c>
      <c r="P2194">
        <f t="shared" si="173"/>
        <v>31</v>
      </c>
      <c r="Q2194">
        <f t="shared" ca="1" si="174"/>
        <v>24</v>
      </c>
      <c r="R2194" t="str">
        <f>IFERROR(VLOOKUP(J2194,#REF!, 2,0),"Unknown")</f>
        <v>Unknown</v>
      </c>
    </row>
    <row r="2195" spans="1:18" ht="12.5" x14ac:dyDescent="0.25">
      <c r="A2195" s="1" t="s">
        <v>292</v>
      </c>
      <c r="C2195" s="1" t="s">
        <v>13</v>
      </c>
      <c r="D2195" s="7">
        <v>1.4560297E-2</v>
      </c>
      <c r="E2195" s="1" t="s">
        <v>36</v>
      </c>
      <c r="F2195" s="4">
        <v>81.424999999999997</v>
      </c>
      <c r="G2195" s="1" t="s">
        <v>40</v>
      </c>
      <c r="H2195" s="1">
        <v>1985</v>
      </c>
      <c r="I2195" s="1" t="s">
        <v>16</v>
      </c>
      <c r="J2195" s="1" t="s">
        <v>23</v>
      </c>
      <c r="K2195" s="1" t="s">
        <v>41</v>
      </c>
      <c r="L2195" s="4">
        <v>1331.6</v>
      </c>
      <c r="M2195">
        <f t="shared" si="170"/>
        <v>12.857645184136201</v>
      </c>
      <c r="N2195" t="str">
        <f t="shared" si="171"/>
        <v>Medium</v>
      </c>
      <c r="O2195" t="str">
        <f t="shared" si="172"/>
        <v>Low  Fat</v>
      </c>
      <c r="P2195">
        <f t="shared" si="173"/>
        <v>16</v>
      </c>
      <c r="Q2195">
        <f t="shared" ca="1" si="174"/>
        <v>41</v>
      </c>
      <c r="R2195" t="str">
        <f>IFERROR(VLOOKUP(J2195,#REF!, 2,0),"Unknown")</f>
        <v>Unknown</v>
      </c>
    </row>
    <row r="2196" spans="1:18" ht="12.5" x14ac:dyDescent="0.25">
      <c r="A2196" s="1" t="s">
        <v>292</v>
      </c>
      <c r="B2196" s="1">
        <v>7.9749999999999996</v>
      </c>
      <c r="C2196" s="1" t="s">
        <v>13</v>
      </c>
      <c r="D2196" s="7">
        <v>1.4690750000000001E-2</v>
      </c>
      <c r="E2196" s="1" t="s">
        <v>36</v>
      </c>
      <c r="F2196" s="4">
        <v>84.724999999999994</v>
      </c>
      <c r="G2196" s="1" t="s">
        <v>22</v>
      </c>
      <c r="H2196" s="1">
        <v>2009</v>
      </c>
      <c r="I2196" s="1" t="s">
        <v>16</v>
      </c>
      <c r="J2196" s="1" t="s">
        <v>23</v>
      </c>
      <c r="K2196" s="1" t="s">
        <v>24</v>
      </c>
      <c r="L2196" s="4">
        <v>1747.7249999999999</v>
      </c>
      <c r="M2196">
        <f t="shared" si="170"/>
        <v>7.9749999999999996</v>
      </c>
      <c r="N2196" t="str">
        <f t="shared" si="171"/>
        <v>Medium</v>
      </c>
      <c r="O2196" t="str">
        <f t="shared" si="172"/>
        <v>Low  Fat</v>
      </c>
      <c r="P2196">
        <f t="shared" si="173"/>
        <v>21</v>
      </c>
      <c r="Q2196">
        <f t="shared" ca="1" si="174"/>
        <v>17</v>
      </c>
      <c r="R2196" t="str">
        <f>IFERROR(VLOOKUP(J2196,#REF!, 2,0),"Unknown")</f>
        <v>Unknown</v>
      </c>
    </row>
    <row r="2197" spans="1:18" ht="12.5" x14ac:dyDescent="0.25">
      <c r="A2197" s="1" t="s">
        <v>292</v>
      </c>
      <c r="B2197" s="1">
        <v>7.9749999999999996</v>
      </c>
      <c r="C2197" s="1" t="s">
        <v>13</v>
      </c>
      <c r="D2197" s="7">
        <v>1.4653896E-2</v>
      </c>
      <c r="E2197" s="1" t="s">
        <v>36</v>
      </c>
      <c r="F2197" s="4">
        <v>82.424999999999997</v>
      </c>
      <c r="G2197" s="1" t="s">
        <v>15</v>
      </c>
      <c r="H2197" s="1">
        <v>1999</v>
      </c>
      <c r="I2197" s="1" t="s">
        <v>16</v>
      </c>
      <c r="J2197" s="1" t="s">
        <v>17</v>
      </c>
      <c r="K2197" s="1" t="s">
        <v>18</v>
      </c>
      <c r="L2197" s="4">
        <v>749.02499999999998</v>
      </c>
      <c r="M2197">
        <f t="shared" si="170"/>
        <v>7.9749999999999996</v>
      </c>
      <c r="N2197" t="str">
        <f t="shared" si="171"/>
        <v>Medium</v>
      </c>
      <c r="O2197" t="str">
        <f t="shared" si="172"/>
        <v>Low  Fat</v>
      </c>
      <c r="P2197">
        <f t="shared" si="173"/>
        <v>9</v>
      </c>
      <c r="Q2197">
        <f t="shared" ca="1" si="174"/>
        <v>27</v>
      </c>
      <c r="R2197" t="str">
        <f>IFERROR(VLOOKUP(J2197,#REF!, 2,0),"Unknown")</f>
        <v>Unknown</v>
      </c>
    </row>
    <row r="2198" spans="1:18" ht="12.5" x14ac:dyDescent="0.25">
      <c r="A2198" s="1" t="s">
        <v>292</v>
      </c>
      <c r="B2198" s="1">
        <v>7.9749999999999996</v>
      </c>
      <c r="C2198" s="1" t="s">
        <v>13</v>
      </c>
      <c r="D2198" s="7">
        <v>1.4628382000000001E-2</v>
      </c>
      <c r="E2198" s="1" t="s">
        <v>36</v>
      </c>
      <c r="F2198" s="4">
        <v>82.325000000000003</v>
      </c>
      <c r="G2198" s="1" t="s">
        <v>62</v>
      </c>
      <c r="H2198" s="1">
        <v>2004</v>
      </c>
      <c r="I2198" s="1" t="s">
        <v>51</v>
      </c>
      <c r="J2198" s="1" t="s">
        <v>45</v>
      </c>
      <c r="K2198" s="1" t="s">
        <v>18</v>
      </c>
      <c r="L2198" s="4">
        <v>1331.6</v>
      </c>
      <c r="M2198">
        <f t="shared" si="170"/>
        <v>7.9749999999999996</v>
      </c>
      <c r="N2198" t="str">
        <f t="shared" si="171"/>
        <v>Small</v>
      </c>
      <c r="O2198" t="str">
        <f t="shared" si="172"/>
        <v>Low  Fat</v>
      </c>
      <c r="P2198">
        <f t="shared" si="173"/>
        <v>16</v>
      </c>
      <c r="Q2198">
        <f t="shared" ca="1" si="174"/>
        <v>22</v>
      </c>
      <c r="R2198" t="str">
        <f>IFERROR(VLOOKUP(J2198,#REF!, 2,0),"Unknown")</f>
        <v>Unknown</v>
      </c>
    </row>
    <row r="2199" spans="1:18" ht="12.5" x14ac:dyDescent="0.25">
      <c r="A2199" s="1" t="s">
        <v>292</v>
      </c>
      <c r="B2199" s="1">
        <v>7.9749999999999996</v>
      </c>
      <c r="C2199" s="1" t="s">
        <v>92</v>
      </c>
      <c r="D2199" s="7">
        <v>1.4713909000000001E-2</v>
      </c>
      <c r="E2199" s="1" t="s">
        <v>36</v>
      </c>
      <c r="F2199" s="4">
        <v>83.125</v>
      </c>
      <c r="G2199" s="1" t="s">
        <v>47</v>
      </c>
      <c r="H2199" s="1">
        <v>2007</v>
      </c>
      <c r="J2199" s="1" t="s">
        <v>45</v>
      </c>
      <c r="K2199" s="1" t="s">
        <v>18</v>
      </c>
      <c r="L2199" s="4">
        <v>2579.9749999999999</v>
      </c>
      <c r="M2199">
        <f t="shared" si="170"/>
        <v>7.9749999999999996</v>
      </c>
      <c r="N2199" t="str">
        <f t="shared" si="171"/>
        <v>Small</v>
      </c>
      <c r="O2199" t="str">
        <f t="shared" si="172"/>
        <v>Low  Fat</v>
      </c>
      <c r="P2199">
        <f t="shared" si="173"/>
        <v>31</v>
      </c>
      <c r="Q2199">
        <f t="shared" ca="1" si="174"/>
        <v>19</v>
      </c>
      <c r="R2199" t="str">
        <f>IFERROR(VLOOKUP(J2199,#REF!, 2,0),"Unknown")</f>
        <v>Unknown</v>
      </c>
    </row>
    <row r="2200" spans="1:18" ht="12.5" x14ac:dyDescent="0.25">
      <c r="A2200" s="1" t="s">
        <v>292</v>
      </c>
      <c r="B2200" s="1">
        <v>7.9749999999999996</v>
      </c>
      <c r="C2200" s="1" t="s">
        <v>13</v>
      </c>
      <c r="D2200" s="7">
        <v>1.4631149E-2</v>
      </c>
      <c r="E2200" s="1" t="s">
        <v>36</v>
      </c>
      <c r="F2200" s="4">
        <v>84.525000000000006</v>
      </c>
      <c r="G2200" s="1" t="s">
        <v>50</v>
      </c>
      <c r="H2200" s="1">
        <v>1997</v>
      </c>
      <c r="I2200" s="1" t="s">
        <v>51</v>
      </c>
      <c r="J2200" s="1" t="s">
        <v>17</v>
      </c>
      <c r="K2200" s="1" t="s">
        <v>18</v>
      </c>
      <c r="L2200" s="4">
        <v>416.125</v>
      </c>
      <c r="M2200">
        <f t="shared" si="170"/>
        <v>7.9749999999999996</v>
      </c>
      <c r="N2200" t="str">
        <f t="shared" si="171"/>
        <v>Small</v>
      </c>
      <c r="O2200" t="str">
        <f t="shared" si="172"/>
        <v>Low  Fat</v>
      </c>
      <c r="P2200">
        <f t="shared" si="173"/>
        <v>5</v>
      </c>
      <c r="Q2200">
        <f t="shared" ca="1" si="174"/>
        <v>29</v>
      </c>
      <c r="R2200" t="str">
        <f>IFERROR(VLOOKUP(J2200,#REF!, 2,0),"Unknown")</f>
        <v>Unknown</v>
      </c>
    </row>
    <row r="2201" spans="1:18" ht="12.5" x14ac:dyDescent="0.25">
      <c r="A2201" s="1" t="s">
        <v>953</v>
      </c>
      <c r="B2201" s="1">
        <v>18.850000000000001</v>
      </c>
      <c r="C2201" s="1" t="s">
        <v>13</v>
      </c>
      <c r="D2201" s="7">
        <v>4.2641788E-2</v>
      </c>
      <c r="E2201" s="1" t="s">
        <v>75</v>
      </c>
      <c r="F2201" s="4">
        <v>257.83300000000003</v>
      </c>
      <c r="G2201" s="1" t="s">
        <v>62</v>
      </c>
      <c r="H2201" s="1">
        <v>2004</v>
      </c>
      <c r="I2201" s="1" t="s">
        <v>51</v>
      </c>
      <c r="J2201" s="1" t="s">
        <v>45</v>
      </c>
      <c r="K2201" s="1" t="s">
        <v>18</v>
      </c>
      <c r="L2201" s="4">
        <v>5382.9930000000004</v>
      </c>
      <c r="M2201">
        <f t="shared" si="170"/>
        <v>18.850000000000001</v>
      </c>
      <c r="N2201" t="str">
        <f t="shared" si="171"/>
        <v>Small</v>
      </c>
      <c r="O2201" t="str">
        <f t="shared" si="172"/>
        <v>Low  Fat</v>
      </c>
      <c r="P2201">
        <f t="shared" si="173"/>
        <v>21</v>
      </c>
      <c r="Q2201">
        <f t="shared" ca="1" si="174"/>
        <v>22</v>
      </c>
      <c r="R2201" t="str">
        <f>IFERROR(VLOOKUP(J2201,#REF!, 2,0),"Unknown")</f>
        <v>Unknown</v>
      </c>
    </row>
    <row r="2202" spans="1:18" ht="12.5" x14ac:dyDescent="0.25">
      <c r="A2202" s="1" t="s">
        <v>953</v>
      </c>
      <c r="B2202" s="1">
        <v>18.850000000000001</v>
      </c>
      <c r="C2202" s="1" t="s">
        <v>72</v>
      </c>
      <c r="D2202" s="7">
        <v>4.2736348E-2</v>
      </c>
      <c r="E2202" s="1" t="s">
        <v>75</v>
      </c>
      <c r="F2202" s="4">
        <v>255.93299999999999</v>
      </c>
      <c r="G2202" s="1" t="s">
        <v>44</v>
      </c>
      <c r="H2202" s="1">
        <v>2002</v>
      </c>
      <c r="J2202" s="1" t="s">
        <v>45</v>
      </c>
      <c r="K2202" s="1" t="s">
        <v>18</v>
      </c>
      <c r="L2202" s="4">
        <v>3844.9949999999999</v>
      </c>
      <c r="M2202">
        <f t="shared" si="170"/>
        <v>18.850000000000001</v>
      </c>
      <c r="N2202" t="str">
        <f t="shared" si="171"/>
        <v>Small</v>
      </c>
      <c r="O2202" t="str">
        <f t="shared" si="172"/>
        <v>Low  Fat</v>
      </c>
      <c r="P2202">
        <f t="shared" si="173"/>
        <v>15</v>
      </c>
      <c r="Q2202">
        <f t="shared" ca="1" si="174"/>
        <v>24</v>
      </c>
      <c r="R2202" t="str">
        <f>IFERROR(VLOOKUP(J2202,#REF!, 2,0),"Unknown")</f>
        <v>Unknown</v>
      </c>
    </row>
    <row r="2203" spans="1:18" ht="12.5" x14ac:dyDescent="0.25">
      <c r="A2203" s="1" t="s">
        <v>953</v>
      </c>
      <c r="B2203" s="1">
        <v>18.850000000000001</v>
      </c>
      <c r="C2203" s="1" t="s">
        <v>13</v>
      </c>
      <c r="D2203" s="7">
        <v>4.2823590000000002E-2</v>
      </c>
      <c r="E2203" s="1" t="s">
        <v>75</v>
      </c>
      <c r="F2203" s="4">
        <v>254.43299999999999</v>
      </c>
      <c r="G2203" s="1" t="s">
        <v>22</v>
      </c>
      <c r="H2203" s="1">
        <v>2009</v>
      </c>
      <c r="I2203" s="1" t="s">
        <v>16</v>
      </c>
      <c r="J2203" s="1" t="s">
        <v>23</v>
      </c>
      <c r="K2203" s="1" t="s">
        <v>24</v>
      </c>
      <c r="L2203" s="4">
        <v>2050.6640000000002</v>
      </c>
      <c r="M2203">
        <f t="shared" si="170"/>
        <v>18.850000000000001</v>
      </c>
      <c r="N2203" t="str">
        <f t="shared" si="171"/>
        <v>Medium</v>
      </c>
      <c r="O2203" t="str">
        <f t="shared" si="172"/>
        <v>Low  Fat</v>
      </c>
      <c r="P2203">
        <f t="shared" si="173"/>
        <v>8</v>
      </c>
      <c r="Q2203">
        <f t="shared" ca="1" si="174"/>
        <v>17</v>
      </c>
      <c r="R2203" t="str">
        <f>IFERROR(VLOOKUP(J2203,#REF!, 2,0),"Unknown")</f>
        <v>Unknown</v>
      </c>
    </row>
    <row r="2204" spans="1:18" ht="12.5" x14ac:dyDescent="0.25">
      <c r="A2204" s="1" t="s">
        <v>953</v>
      </c>
      <c r="B2204" s="1">
        <v>18.850000000000001</v>
      </c>
      <c r="C2204" s="1" t="s">
        <v>13</v>
      </c>
      <c r="D2204" s="7">
        <v>4.2891098000000002E-2</v>
      </c>
      <c r="E2204" s="1" t="s">
        <v>75</v>
      </c>
      <c r="F2204" s="4">
        <v>257.63299999999998</v>
      </c>
      <c r="G2204" s="1" t="s">
        <v>47</v>
      </c>
      <c r="H2204" s="1">
        <v>2007</v>
      </c>
      <c r="J2204" s="1" t="s">
        <v>45</v>
      </c>
      <c r="K2204" s="1" t="s">
        <v>18</v>
      </c>
      <c r="L2204" s="4">
        <v>5382.9930000000004</v>
      </c>
      <c r="M2204">
        <f t="shared" si="170"/>
        <v>18.850000000000001</v>
      </c>
      <c r="N2204" t="str">
        <f t="shared" si="171"/>
        <v>Small</v>
      </c>
      <c r="O2204" t="str">
        <f t="shared" si="172"/>
        <v>Low  Fat</v>
      </c>
      <c r="P2204">
        <f t="shared" si="173"/>
        <v>21</v>
      </c>
      <c r="Q2204">
        <f t="shared" ca="1" si="174"/>
        <v>19</v>
      </c>
      <c r="R2204" t="str">
        <f>IFERROR(VLOOKUP(J2204,#REF!, 2,0),"Unknown")</f>
        <v>Unknown</v>
      </c>
    </row>
    <row r="2205" spans="1:18" ht="12.5" x14ac:dyDescent="0.25">
      <c r="A2205" s="1" t="s">
        <v>953</v>
      </c>
      <c r="B2205" s="1">
        <v>18.850000000000001</v>
      </c>
      <c r="C2205" s="1" t="s">
        <v>13</v>
      </c>
      <c r="D2205" s="7">
        <v>4.2614361000000003E-2</v>
      </c>
      <c r="E2205" s="1" t="s">
        <v>75</v>
      </c>
      <c r="F2205" s="4">
        <v>255.333</v>
      </c>
      <c r="G2205" s="1" t="s">
        <v>33</v>
      </c>
      <c r="H2205" s="1">
        <v>1987</v>
      </c>
      <c r="I2205" s="1" t="s">
        <v>34</v>
      </c>
      <c r="J2205" s="1" t="s">
        <v>23</v>
      </c>
      <c r="K2205" s="1" t="s">
        <v>18</v>
      </c>
      <c r="L2205" s="4">
        <v>1794.3309999999999</v>
      </c>
      <c r="M2205">
        <f t="shared" si="170"/>
        <v>18.850000000000001</v>
      </c>
      <c r="N2205" t="str">
        <f t="shared" si="171"/>
        <v>High</v>
      </c>
      <c r="O2205" t="str">
        <f t="shared" si="172"/>
        <v>Low  Fat</v>
      </c>
      <c r="P2205">
        <f t="shared" si="173"/>
        <v>7</v>
      </c>
      <c r="Q2205">
        <f t="shared" ca="1" si="174"/>
        <v>39</v>
      </c>
      <c r="R2205" t="str">
        <f>IFERROR(VLOOKUP(J2205,#REF!, 2,0),"Unknown")</f>
        <v>Unknown</v>
      </c>
    </row>
    <row r="2206" spans="1:18" ht="12.5" x14ac:dyDescent="0.25">
      <c r="A2206" s="1" t="s">
        <v>953</v>
      </c>
      <c r="B2206" s="1">
        <v>18.850000000000001</v>
      </c>
      <c r="C2206" s="1" t="s">
        <v>13</v>
      </c>
      <c r="D2206" s="7">
        <v>4.2716162000000002E-2</v>
      </c>
      <c r="E2206" s="1" t="s">
        <v>75</v>
      </c>
      <c r="F2206" s="4">
        <v>257.83300000000003</v>
      </c>
      <c r="G2206" s="1" t="s">
        <v>15</v>
      </c>
      <c r="H2206" s="1">
        <v>1999</v>
      </c>
      <c r="I2206" s="1" t="s">
        <v>16</v>
      </c>
      <c r="J2206" s="1" t="s">
        <v>17</v>
      </c>
      <c r="K2206" s="1" t="s">
        <v>18</v>
      </c>
      <c r="L2206" s="4">
        <v>3332.3290000000002</v>
      </c>
      <c r="M2206">
        <f t="shared" si="170"/>
        <v>18.850000000000001</v>
      </c>
      <c r="N2206" t="str">
        <f t="shared" si="171"/>
        <v>Medium</v>
      </c>
      <c r="O2206" t="str">
        <f t="shared" si="172"/>
        <v>Low  Fat</v>
      </c>
      <c r="P2206">
        <f t="shared" si="173"/>
        <v>13</v>
      </c>
      <c r="Q2206">
        <f t="shared" ca="1" si="174"/>
        <v>27</v>
      </c>
      <c r="R2206" t="str">
        <f>IFERROR(VLOOKUP(J2206,#REF!, 2,0),"Unknown")</f>
        <v>Unknown</v>
      </c>
    </row>
    <row r="2207" spans="1:18" ht="12.5" x14ac:dyDescent="0.25">
      <c r="A2207" s="1" t="s">
        <v>287</v>
      </c>
      <c r="B2207" s="1">
        <v>9.2850000000000001</v>
      </c>
      <c r="C2207" s="1" t="s">
        <v>20</v>
      </c>
      <c r="D2207" s="7">
        <v>4.9559041999999998E-2</v>
      </c>
      <c r="E2207" s="1" t="s">
        <v>43</v>
      </c>
      <c r="F2207" s="4">
        <v>246.4144</v>
      </c>
      <c r="G2207" s="1" t="s">
        <v>47</v>
      </c>
      <c r="H2207" s="1">
        <v>2007</v>
      </c>
      <c r="J2207" s="1" t="s">
        <v>45</v>
      </c>
      <c r="K2207" s="1" t="s">
        <v>18</v>
      </c>
      <c r="L2207" s="4">
        <v>1225.0719999999999</v>
      </c>
      <c r="M2207">
        <f t="shared" si="170"/>
        <v>9.2850000000000001</v>
      </c>
      <c r="N2207" t="str">
        <f t="shared" si="171"/>
        <v>Small</v>
      </c>
      <c r="O2207" t="str">
        <f t="shared" si="172"/>
        <v>Regular</v>
      </c>
      <c r="P2207">
        <f t="shared" si="173"/>
        <v>5</v>
      </c>
      <c r="Q2207">
        <f t="shared" ca="1" si="174"/>
        <v>19</v>
      </c>
      <c r="R2207" t="str">
        <f>IFERROR(VLOOKUP(J2207,#REF!, 2,0),"Unknown")</f>
        <v>Unknown</v>
      </c>
    </row>
    <row r="2208" spans="1:18" ht="12.5" x14ac:dyDescent="0.25">
      <c r="A2208" s="1" t="s">
        <v>287</v>
      </c>
      <c r="B2208" s="1">
        <v>9.2850000000000001</v>
      </c>
      <c r="C2208" s="1" t="s">
        <v>20</v>
      </c>
      <c r="D2208" s="7">
        <v>4.9280292000000003E-2</v>
      </c>
      <c r="E2208" s="1" t="s">
        <v>43</v>
      </c>
      <c r="F2208" s="4">
        <v>245.61439999999999</v>
      </c>
      <c r="G2208" s="1" t="s">
        <v>50</v>
      </c>
      <c r="H2208" s="1">
        <v>1997</v>
      </c>
      <c r="I2208" s="1" t="s">
        <v>51</v>
      </c>
      <c r="J2208" s="1" t="s">
        <v>17</v>
      </c>
      <c r="K2208" s="1" t="s">
        <v>18</v>
      </c>
      <c r="L2208" s="4">
        <v>3920.2303999999999</v>
      </c>
      <c r="M2208">
        <f t="shared" si="170"/>
        <v>9.2850000000000001</v>
      </c>
      <c r="N2208" t="str">
        <f t="shared" si="171"/>
        <v>Small</v>
      </c>
      <c r="O2208" t="str">
        <f t="shared" si="172"/>
        <v>Regular</v>
      </c>
      <c r="P2208">
        <f t="shared" si="173"/>
        <v>16</v>
      </c>
      <c r="Q2208">
        <f t="shared" ca="1" si="174"/>
        <v>29</v>
      </c>
      <c r="R2208" t="str">
        <f>IFERROR(VLOOKUP(J2208,#REF!, 2,0),"Unknown")</f>
        <v>Unknown</v>
      </c>
    </row>
    <row r="2209" spans="1:18" ht="12.5" x14ac:dyDescent="0.25">
      <c r="A2209" s="1" t="s">
        <v>291</v>
      </c>
      <c r="B2209" s="1">
        <v>17.600000000000001</v>
      </c>
      <c r="C2209" s="1" t="s">
        <v>13</v>
      </c>
      <c r="D2209" s="7">
        <v>5.6245074999999999E-2</v>
      </c>
      <c r="E2209" s="1" t="s">
        <v>43</v>
      </c>
      <c r="F2209" s="4">
        <v>43.345399999999998</v>
      </c>
      <c r="G2209" s="1" t="s">
        <v>33</v>
      </c>
      <c r="H2209" s="1">
        <v>1987</v>
      </c>
      <c r="I2209" s="1" t="s">
        <v>34</v>
      </c>
      <c r="J2209" s="1" t="s">
        <v>23</v>
      </c>
      <c r="K2209" s="1" t="s">
        <v>18</v>
      </c>
      <c r="L2209" s="4">
        <v>1006.6896</v>
      </c>
      <c r="M2209">
        <f t="shared" si="170"/>
        <v>17.600000000000001</v>
      </c>
      <c r="N2209" t="str">
        <f t="shared" si="171"/>
        <v>High</v>
      </c>
      <c r="O2209" t="str">
        <f t="shared" si="172"/>
        <v>Low  Fat</v>
      </c>
      <c r="P2209">
        <f t="shared" si="173"/>
        <v>23</v>
      </c>
      <c r="Q2209">
        <f t="shared" ca="1" si="174"/>
        <v>39</v>
      </c>
      <c r="R2209" t="str">
        <f>IFERROR(VLOOKUP(J2209,#REF!, 2,0),"Unknown")</f>
        <v>Unknown</v>
      </c>
    </row>
    <row r="2210" spans="1:18" ht="12.5" x14ac:dyDescent="0.25">
      <c r="A2210" s="1" t="s">
        <v>291</v>
      </c>
      <c r="C2210" s="1" t="s">
        <v>13</v>
      </c>
      <c r="D2210" s="7">
        <v>5.6019324000000002E-2</v>
      </c>
      <c r="E2210" s="1" t="s">
        <v>43</v>
      </c>
      <c r="F2210" s="4">
        <v>40.045400000000001</v>
      </c>
      <c r="G2210" s="1" t="s">
        <v>40</v>
      </c>
      <c r="H2210" s="1">
        <v>1985</v>
      </c>
      <c r="I2210" s="1" t="s">
        <v>16</v>
      </c>
      <c r="J2210" s="1" t="s">
        <v>23</v>
      </c>
      <c r="K2210" s="1" t="s">
        <v>41</v>
      </c>
      <c r="L2210" s="4">
        <v>419.45400000000001</v>
      </c>
      <c r="M2210">
        <f t="shared" si="170"/>
        <v>12.857645184136201</v>
      </c>
      <c r="N2210" t="str">
        <f t="shared" si="171"/>
        <v>Medium</v>
      </c>
      <c r="O2210" t="str">
        <f t="shared" si="172"/>
        <v>Low  Fat</v>
      </c>
      <c r="P2210">
        <f t="shared" si="173"/>
        <v>10</v>
      </c>
      <c r="Q2210">
        <f t="shared" ca="1" si="174"/>
        <v>41</v>
      </c>
      <c r="R2210" t="str">
        <f>IFERROR(VLOOKUP(J2210,#REF!, 2,0),"Unknown")</f>
        <v>Unknown</v>
      </c>
    </row>
    <row r="2211" spans="1:18" ht="12.5" x14ac:dyDescent="0.25">
      <c r="A2211" s="1" t="s">
        <v>291</v>
      </c>
      <c r="B2211" s="1">
        <v>17.600000000000001</v>
      </c>
      <c r="C2211" s="1" t="s">
        <v>13</v>
      </c>
      <c r="D2211" s="7">
        <v>5.6379439000000003E-2</v>
      </c>
      <c r="E2211" s="1" t="s">
        <v>43</v>
      </c>
      <c r="F2211" s="4">
        <v>42.745399999999997</v>
      </c>
      <c r="G2211" s="1" t="s">
        <v>15</v>
      </c>
      <c r="H2211" s="1">
        <v>1999</v>
      </c>
      <c r="I2211" s="1" t="s">
        <v>16</v>
      </c>
      <c r="J2211" s="1" t="s">
        <v>17</v>
      </c>
      <c r="K2211" s="1" t="s">
        <v>18</v>
      </c>
      <c r="L2211" s="4">
        <v>293.61779999999999</v>
      </c>
      <c r="M2211">
        <f t="shared" si="170"/>
        <v>17.600000000000001</v>
      </c>
      <c r="N2211" t="str">
        <f t="shared" si="171"/>
        <v>Medium</v>
      </c>
      <c r="O2211" t="str">
        <f t="shared" si="172"/>
        <v>Low  Fat</v>
      </c>
      <c r="P2211">
        <f t="shared" si="173"/>
        <v>7</v>
      </c>
      <c r="Q2211">
        <f t="shared" ca="1" si="174"/>
        <v>27</v>
      </c>
      <c r="R2211" t="str">
        <f>IFERROR(VLOOKUP(J2211,#REF!, 2,0),"Unknown")</f>
        <v>Unknown</v>
      </c>
    </row>
    <row r="2212" spans="1:18" ht="12.5" x14ac:dyDescent="0.25">
      <c r="A2212" s="1" t="s">
        <v>291</v>
      </c>
      <c r="B2212" s="1">
        <v>17.600000000000001</v>
      </c>
      <c r="C2212" s="1" t="s">
        <v>13</v>
      </c>
      <c r="D2212" s="7">
        <v>5.6291920000000002E-2</v>
      </c>
      <c r="E2212" s="1" t="s">
        <v>43</v>
      </c>
      <c r="F2212" s="4">
        <v>42.545400000000001</v>
      </c>
      <c r="G2212" s="1" t="s">
        <v>50</v>
      </c>
      <c r="H2212" s="1">
        <v>1997</v>
      </c>
      <c r="I2212" s="1" t="s">
        <v>51</v>
      </c>
      <c r="J2212" s="1" t="s">
        <v>17</v>
      </c>
      <c r="K2212" s="1" t="s">
        <v>18</v>
      </c>
      <c r="L2212" s="4">
        <v>419.45400000000001</v>
      </c>
      <c r="M2212">
        <f t="shared" si="170"/>
        <v>17.600000000000001</v>
      </c>
      <c r="N2212" t="str">
        <f t="shared" si="171"/>
        <v>Small</v>
      </c>
      <c r="O2212" t="str">
        <f t="shared" si="172"/>
        <v>Low  Fat</v>
      </c>
      <c r="P2212">
        <f t="shared" si="173"/>
        <v>10</v>
      </c>
      <c r="Q2212">
        <f t="shared" ca="1" si="174"/>
        <v>29</v>
      </c>
      <c r="R2212" t="str">
        <f>IFERROR(VLOOKUP(J2212,#REF!, 2,0),"Unknown")</f>
        <v>Unknown</v>
      </c>
    </row>
    <row r="2213" spans="1:18" ht="12.5" x14ac:dyDescent="0.25">
      <c r="A2213" s="1" t="s">
        <v>291</v>
      </c>
      <c r="B2213" s="1">
        <v>17.600000000000001</v>
      </c>
      <c r="C2213" s="1" t="s">
        <v>13</v>
      </c>
      <c r="D2213" s="7">
        <v>5.661033E-2</v>
      </c>
      <c r="E2213" s="1" t="s">
        <v>43</v>
      </c>
      <c r="F2213" s="4">
        <v>41.745399999999997</v>
      </c>
      <c r="G2213" s="1" t="s">
        <v>47</v>
      </c>
      <c r="H2213" s="1">
        <v>2007</v>
      </c>
      <c r="J2213" s="1" t="s">
        <v>45</v>
      </c>
      <c r="K2213" s="1" t="s">
        <v>18</v>
      </c>
      <c r="L2213" s="4">
        <v>209.727</v>
      </c>
      <c r="M2213">
        <f t="shared" si="170"/>
        <v>17.600000000000001</v>
      </c>
      <c r="N2213" t="str">
        <f t="shared" si="171"/>
        <v>Small</v>
      </c>
      <c r="O2213" t="str">
        <f t="shared" si="172"/>
        <v>Low  Fat</v>
      </c>
      <c r="P2213">
        <f t="shared" si="173"/>
        <v>5</v>
      </c>
      <c r="Q2213">
        <f t="shared" ca="1" si="174"/>
        <v>19</v>
      </c>
      <c r="R2213" t="str">
        <f>IFERROR(VLOOKUP(J2213,#REF!, 2,0),"Unknown")</f>
        <v>Unknown</v>
      </c>
    </row>
    <row r="2214" spans="1:18" ht="12.5" x14ac:dyDescent="0.25">
      <c r="A2214" s="1" t="s">
        <v>291</v>
      </c>
      <c r="B2214" s="1">
        <v>17.600000000000001</v>
      </c>
      <c r="C2214" s="1" t="s">
        <v>13</v>
      </c>
      <c r="D2214" s="7">
        <v>5.6281275999999998E-2</v>
      </c>
      <c r="E2214" s="1" t="s">
        <v>43</v>
      </c>
      <c r="F2214" s="4">
        <v>40.345399999999998</v>
      </c>
      <c r="G2214" s="1" t="s">
        <v>62</v>
      </c>
      <c r="H2214" s="1">
        <v>2004</v>
      </c>
      <c r="I2214" s="1" t="s">
        <v>51</v>
      </c>
      <c r="J2214" s="1" t="s">
        <v>45</v>
      </c>
      <c r="K2214" s="1" t="s">
        <v>18</v>
      </c>
      <c r="L2214" s="4">
        <v>796.96259999999995</v>
      </c>
      <c r="M2214">
        <f t="shared" si="170"/>
        <v>17.600000000000001</v>
      </c>
      <c r="N2214" t="str">
        <f t="shared" si="171"/>
        <v>Small</v>
      </c>
      <c r="O2214" t="str">
        <f t="shared" si="172"/>
        <v>Low  Fat</v>
      </c>
      <c r="P2214">
        <f t="shared" si="173"/>
        <v>20</v>
      </c>
      <c r="Q2214">
        <f t="shared" ca="1" si="174"/>
        <v>22</v>
      </c>
      <c r="R2214" t="str">
        <f>IFERROR(VLOOKUP(J2214,#REF!, 2,0),"Unknown")</f>
        <v>Unknown</v>
      </c>
    </row>
    <row r="2215" spans="1:18" ht="12.5" x14ac:dyDescent="0.25">
      <c r="A2215" s="1" t="s">
        <v>822</v>
      </c>
      <c r="B2215" s="1">
        <v>12.15</v>
      </c>
      <c r="C2215" s="1" t="s">
        <v>13</v>
      </c>
      <c r="D2215" s="7">
        <v>6.3430788000000002E-2</v>
      </c>
      <c r="E2215" s="1" t="s">
        <v>26</v>
      </c>
      <c r="F2215" s="4">
        <v>65.482600000000005</v>
      </c>
      <c r="G2215" s="1" t="s">
        <v>29</v>
      </c>
      <c r="H2215" s="1">
        <v>1998</v>
      </c>
      <c r="J2215" s="1" t="s">
        <v>23</v>
      </c>
      <c r="K2215" s="1" t="s">
        <v>30</v>
      </c>
      <c r="L2215" s="4">
        <v>258.3304</v>
      </c>
      <c r="M2215">
        <f t="shared" si="170"/>
        <v>12.15</v>
      </c>
      <c r="N2215" t="str">
        <f t="shared" si="171"/>
        <v>Small</v>
      </c>
      <c r="O2215" t="str">
        <f t="shared" si="172"/>
        <v>Low  Fat</v>
      </c>
      <c r="P2215">
        <f t="shared" si="173"/>
        <v>4</v>
      </c>
      <c r="Q2215">
        <f t="shared" ca="1" si="174"/>
        <v>28</v>
      </c>
      <c r="R2215" t="str">
        <f>IFERROR(VLOOKUP(J2215,#REF!, 2,0),"Unknown")</f>
        <v>Unknown</v>
      </c>
    </row>
    <row r="2216" spans="1:18" ht="12.5" x14ac:dyDescent="0.25">
      <c r="A2216" s="1" t="s">
        <v>822</v>
      </c>
      <c r="C2216" s="1" t="s">
        <v>13</v>
      </c>
      <c r="D2216" s="7">
        <v>3.7712875E-2</v>
      </c>
      <c r="E2216" s="1" t="s">
        <v>26</v>
      </c>
      <c r="F2216" s="4">
        <v>64.482600000000005</v>
      </c>
      <c r="G2216" s="1" t="s">
        <v>40</v>
      </c>
      <c r="H2216" s="1">
        <v>1985</v>
      </c>
      <c r="I2216" s="1" t="s">
        <v>16</v>
      </c>
      <c r="J2216" s="1" t="s">
        <v>23</v>
      </c>
      <c r="K2216" s="1" t="s">
        <v>41</v>
      </c>
      <c r="L2216" s="4">
        <v>2518.7213999999999</v>
      </c>
      <c r="M2216">
        <f t="shared" si="170"/>
        <v>12.857645184136201</v>
      </c>
      <c r="N2216" t="str">
        <f t="shared" si="171"/>
        <v>Medium</v>
      </c>
      <c r="O2216" t="str">
        <f t="shared" si="172"/>
        <v>Low  Fat</v>
      </c>
      <c r="P2216">
        <f t="shared" si="173"/>
        <v>39</v>
      </c>
      <c r="Q2216">
        <f t="shared" ca="1" si="174"/>
        <v>41</v>
      </c>
      <c r="R2216" t="str">
        <f>IFERROR(VLOOKUP(J2216,#REF!, 2,0),"Unknown")</f>
        <v>Unknown</v>
      </c>
    </row>
    <row r="2217" spans="1:18" ht="12.5" x14ac:dyDescent="0.25">
      <c r="A2217" s="1" t="s">
        <v>822</v>
      </c>
      <c r="B2217" s="1">
        <v>12.15</v>
      </c>
      <c r="C2217" s="1" t="s">
        <v>13</v>
      </c>
      <c r="D2217" s="7">
        <v>3.7864854000000003E-2</v>
      </c>
      <c r="E2217" s="1" t="s">
        <v>26</v>
      </c>
      <c r="F2217" s="4">
        <v>63.082599999999999</v>
      </c>
      <c r="G2217" s="1" t="s">
        <v>33</v>
      </c>
      <c r="H2217" s="1">
        <v>1987</v>
      </c>
      <c r="I2217" s="1" t="s">
        <v>34</v>
      </c>
      <c r="J2217" s="1" t="s">
        <v>23</v>
      </c>
      <c r="K2217" s="1" t="s">
        <v>18</v>
      </c>
      <c r="L2217" s="4">
        <v>322.91300000000001</v>
      </c>
      <c r="M2217">
        <f t="shared" si="170"/>
        <v>12.15</v>
      </c>
      <c r="N2217" t="str">
        <f t="shared" si="171"/>
        <v>High</v>
      </c>
      <c r="O2217" t="str">
        <f t="shared" si="172"/>
        <v>Low  Fat</v>
      </c>
      <c r="P2217">
        <f t="shared" si="173"/>
        <v>5</v>
      </c>
      <c r="Q2217">
        <f t="shared" ca="1" si="174"/>
        <v>39</v>
      </c>
      <c r="R2217" t="str">
        <f>IFERROR(VLOOKUP(J2217,#REF!, 2,0),"Unknown")</f>
        <v>Unknown</v>
      </c>
    </row>
    <row r="2218" spans="1:18" ht="12.5" x14ac:dyDescent="0.25">
      <c r="A2218" s="1" t="s">
        <v>822</v>
      </c>
      <c r="C2218" s="1" t="s">
        <v>13</v>
      </c>
      <c r="D2218" s="7">
        <v>6.6351687000000006E-2</v>
      </c>
      <c r="E2218" s="1" t="s">
        <v>26</v>
      </c>
      <c r="F2218" s="4">
        <v>65.082599999999999</v>
      </c>
      <c r="G2218" s="1" t="s">
        <v>67</v>
      </c>
      <c r="H2218" s="1">
        <v>1985</v>
      </c>
      <c r="I2218" s="1" t="s">
        <v>51</v>
      </c>
      <c r="J2218" s="1" t="s">
        <v>17</v>
      </c>
      <c r="K2218" s="1" t="s">
        <v>30</v>
      </c>
      <c r="L2218" s="4">
        <v>193.74780000000001</v>
      </c>
      <c r="M2218">
        <f t="shared" si="170"/>
        <v>12.857645184136201</v>
      </c>
      <c r="N2218" t="str">
        <f t="shared" si="171"/>
        <v>Small</v>
      </c>
      <c r="O2218" t="str">
        <f t="shared" si="172"/>
        <v>Low  Fat</v>
      </c>
      <c r="P2218">
        <f t="shared" si="173"/>
        <v>3</v>
      </c>
      <c r="Q2218">
        <f t="shared" ca="1" si="174"/>
        <v>41</v>
      </c>
      <c r="R2218" t="str">
        <f>IFERROR(VLOOKUP(J2218,#REF!, 2,0),"Unknown")</f>
        <v>Unknown</v>
      </c>
    </row>
    <row r="2219" spans="1:18" ht="12.5" x14ac:dyDescent="0.25">
      <c r="A2219" s="1" t="s">
        <v>822</v>
      </c>
      <c r="B2219" s="1">
        <v>12.15</v>
      </c>
      <c r="C2219" s="1" t="s">
        <v>13</v>
      </c>
      <c r="D2219" s="7">
        <v>3.7955309E-2</v>
      </c>
      <c r="E2219" s="1" t="s">
        <v>26</v>
      </c>
      <c r="F2219" s="4">
        <v>62.882599999999996</v>
      </c>
      <c r="G2219" s="1" t="s">
        <v>15</v>
      </c>
      <c r="H2219" s="1">
        <v>1999</v>
      </c>
      <c r="I2219" s="1" t="s">
        <v>16</v>
      </c>
      <c r="J2219" s="1" t="s">
        <v>17</v>
      </c>
      <c r="K2219" s="1" t="s">
        <v>18</v>
      </c>
      <c r="L2219" s="4">
        <v>710.40859999999998</v>
      </c>
      <c r="M2219">
        <f t="shared" si="170"/>
        <v>12.15</v>
      </c>
      <c r="N2219" t="str">
        <f t="shared" si="171"/>
        <v>Medium</v>
      </c>
      <c r="O2219" t="str">
        <f t="shared" si="172"/>
        <v>Low  Fat</v>
      </c>
      <c r="P2219">
        <f t="shared" si="173"/>
        <v>11</v>
      </c>
      <c r="Q2219">
        <f t="shared" ca="1" si="174"/>
        <v>27</v>
      </c>
      <c r="R2219" t="str">
        <f>IFERROR(VLOOKUP(J2219,#REF!, 2,0),"Unknown")</f>
        <v>Unknown</v>
      </c>
    </row>
    <row r="2220" spans="1:18" ht="12.5" x14ac:dyDescent="0.25">
      <c r="A2220" s="1" t="s">
        <v>822</v>
      </c>
      <c r="B2220" s="1">
        <v>12.15</v>
      </c>
      <c r="C2220" s="1" t="s">
        <v>13</v>
      </c>
      <c r="D2220" s="7">
        <v>3.7889223999999999E-2</v>
      </c>
      <c r="E2220" s="1" t="s">
        <v>26</v>
      </c>
      <c r="F2220" s="4">
        <v>64.782600000000002</v>
      </c>
      <c r="G2220" s="1" t="s">
        <v>62</v>
      </c>
      <c r="H2220" s="1">
        <v>2004</v>
      </c>
      <c r="I2220" s="1" t="s">
        <v>51</v>
      </c>
      <c r="J2220" s="1" t="s">
        <v>45</v>
      </c>
      <c r="K2220" s="1" t="s">
        <v>18</v>
      </c>
      <c r="L2220" s="4">
        <v>904.15639999999996</v>
      </c>
      <c r="M2220">
        <f t="shared" si="170"/>
        <v>12.15</v>
      </c>
      <c r="N2220" t="str">
        <f t="shared" si="171"/>
        <v>Small</v>
      </c>
      <c r="O2220" t="str">
        <f t="shared" si="172"/>
        <v>Low  Fat</v>
      </c>
      <c r="P2220">
        <f t="shared" si="173"/>
        <v>14</v>
      </c>
      <c r="Q2220">
        <f t="shared" ca="1" si="174"/>
        <v>22</v>
      </c>
      <c r="R2220" t="str">
        <f>IFERROR(VLOOKUP(J2220,#REF!, 2,0),"Unknown")</f>
        <v>Unknown</v>
      </c>
    </row>
    <row r="2221" spans="1:18" ht="12.5" x14ac:dyDescent="0.25">
      <c r="A2221" s="1" t="s">
        <v>1519</v>
      </c>
      <c r="B2221" s="1">
        <v>19.850000000000001</v>
      </c>
      <c r="C2221" s="1" t="s">
        <v>92</v>
      </c>
      <c r="D2221" s="7">
        <v>0.17699102899999999</v>
      </c>
      <c r="E2221" s="1" t="s">
        <v>28</v>
      </c>
      <c r="F2221" s="4">
        <v>221.5772</v>
      </c>
      <c r="G2221" s="1" t="s">
        <v>47</v>
      </c>
      <c r="H2221" s="1">
        <v>2007</v>
      </c>
      <c r="J2221" s="1" t="s">
        <v>45</v>
      </c>
      <c r="K2221" s="1" t="s">
        <v>18</v>
      </c>
      <c r="L2221" s="4">
        <v>3558.0351999999998</v>
      </c>
      <c r="M2221">
        <f t="shared" si="170"/>
        <v>19.850000000000001</v>
      </c>
      <c r="N2221" t="str">
        <f t="shared" si="171"/>
        <v>Small</v>
      </c>
      <c r="O2221" t="str">
        <f t="shared" si="172"/>
        <v>Low  Fat</v>
      </c>
      <c r="P2221">
        <f t="shared" si="173"/>
        <v>16</v>
      </c>
      <c r="Q2221">
        <f t="shared" ca="1" si="174"/>
        <v>19</v>
      </c>
      <c r="R2221" t="str">
        <f>IFERROR(VLOOKUP(J2221,#REF!, 2,0),"Unknown")</f>
        <v>Unknown</v>
      </c>
    </row>
    <row r="2222" spans="1:18" ht="12.5" x14ac:dyDescent="0.25">
      <c r="A2222" s="1" t="s">
        <v>1519</v>
      </c>
      <c r="B2222" s="1">
        <v>19.850000000000001</v>
      </c>
      <c r="C2222" s="1" t="s">
        <v>13</v>
      </c>
      <c r="D2222" s="7">
        <v>0.17596224699999999</v>
      </c>
      <c r="E2222" s="1" t="s">
        <v>28</v>
      </c>
      <c r="F2222" s="4">
        <v>223.0772</v>
      </c>
      <c r="G2222" s="1" t="s">
        <v>62</v>
      </c>
      <c r="H2222" s="1">
        <v>2004</v>
      </c>
      <c r="I2222" s="1" t="s">
        <v>51</v>
      </c>
      <c r="J2222" s="1" t="s">
        <v>45</v>
      </c>
      <c r="K2222" s="1" t="s">
        <v>18</v>
      </c>
      <c r="L2222" s="4">
        <v>1779.0175999999999</v>
      </c>
      <c r="M2222">
        <f t="shared" si="170"/>
        <v>19.850000000000001</v>
      </c>
      <c r="N2222" t="str">
        <f t="shared" si="171"/>
        <v>Small</v>
      </c>
      <c r="O2222" t="str">
        <f t="shared" si="172"/>
        <v>Low  Fat</v>
      </c>
      <c r="P2222">
        <f t="shared" si="173"/>
        <v>8</v>
      </c>
      <c r="Q2222">
        <f t="shared" ca="1" si="174"/>
        <v>22</v>
      </c>
      <c r="R2222" t="str">
        <f>IFERROR(VLOOKUP(J2222,#REF!, 2,0),"Unknown")</f>
        <v>Unknown</v>
      </c>
    </row>
    <row r="2223" spans="1:18" ht="12.5" x14ac:dyDescent="0.25">
      <c r="A2223" s="1" t="s">
        <v>1519</v>
      </c>
      <c r="C2223" s="1" t="s">
        <v>13</v>
      </c>
      <c r="D2223" s="7">
        <v>0.30814544799999999</v>
      </c>
      <c r="E2223" s="1" t="s">
        <v>28</v>
      </c>
      <c r="F2223" s="4">
        <v>222.0772</v>
      </c>
      <c r="G2223" s="1" t="s">
        <v>67</v>
      </c>
      <c r="H2223" s="1">
        <v>1985</v>
      </c>
      <c r="I2223" s="1" t="s">
        <v>51</v>
      </c>
      <c r="J2223" s="1" t="s">
        <v>17</v>
      </c>
      <c r="K2223" s="1" t="s">
        <v>30</v>
      </c>
      <c r="L2223" s="4">
        <v>889.50879999999995</v>
      </c>
      <c r="M2223">
        <f t="shared" si="170"/>
        <v>12.857645184136201</v>
      </c>
      <c r="N2223" t="str">
        <f t="shared" si="171"/>
        <v>Small</v>
      </c>
      <c r="O2223" t="str">
        <f t="shared" si="172"/>
        <v>Low  Fat</v>
      </c>
      <c r="P2223">
        <f t="shared" si="173"/>
        <v>4</v>
      </c>
      <c r="Q2223">
        <f t="shared" ca="1" si="174"/>
        <v>41</v>
      </c>
      <c r="R2223" t="str">
        <f>IFERROR(VLOOKUP(J2223,#REF!, 2,0),"Unknown")</f>
        <v>Unknown</v>
      </c>
    </row>
    <row r="2224" spans="1:18" ht="12.5" x14ac:dyDescent="0.25">
      <c r="A2224" s="1" t="s">
        <v>1519</v>
      </c>
      <c r="C2224" s="1" t="s">
        <v>72</v>
      </c>
      <c r="D2224" s="7">
        <v>0.17514326</v>
      </c>
      <c r="E2224" s="1" t="s">
        <v>28</v>
      </c>
      <c r="F2224" s="4">
        <v>222.37719999999999</v>
      </c>
      <c r="G2224" s="1" t="s">
        <v>40</v>
      </c>
      <c r="H2224" s="1">
        <v>1985</v>
      </c>
      <c r="I2224" s="1" t="s">
        <v>16</v>
      </c>
      <c r="J2224" s="1" t="s">
        <v>23</v>
      </c>
      <c r="K2224" s="1" t="s">
        <v>41</v>
      </c>
      <c r="L2224" s="4">
        <v>9562.2196000000004</v>
      </c>
      <c r="M2224">
        <f t="shared" si="170"/>
        <v>12.857645184136201</v>
      </c>
      <c r="N2224" t="str">
        <f t="shared" si="171"/>
        <v>Medium</v>
      </c>
      <c r="O2224" t="str">
        <f t="shared" si="172"/>
        <v>Low  Fat</v>
      </c>
      <c r="P2224">
        <f t="shared" si="173"/>
        <v>43</v>
      </c>
      <c r="Q2224">
        <f t="shared" ca="1" si="174"/>
        <v>41</v>
      </c>
      <c r="R2224" t="str">
        <f>IFERROR(VLOOKUP(J2224,#REF!, 2,0),"Unknown")</f>
        <v>Unknown</v>
      </c>
    </row>
    <row r="2225" spans="1:18" ht="12.5" x14ac:dyDescent="0.25">
      <c r="A2225" s="1" t="s">
        <v>1519</v>
      </c>
      <c r="B2225" s="1">
        <v>19.850000000000001</v>
      </c>
      <c r="C2225" s="1" t="s">
        <v>13</v>
      </c>
      <c r="D2225" s="7">
        <v>0.175849067</v>
      </c>
      <c r="E2225" s="1" t="s">
        <v>28</v>
      </c>
      <c r="F2225" s="4">
        <v>222.0772</v>
      </c>
      <c r="G2225" s="1" t="s">
        <v>33</v>
      </c>
      <c r="H2225" s="1">
        <v>1987</v>
      </c>
      <c r="I2225" s="1" t="s">
        <v>34</v>
      </c>
      <c r="J2225" s="1" t="s">
        <v>23</v>
      </c>
      <c r="K2225" s="1" t="s">
        <v>18</v>
      </c>
      <c r="L2225" s="4">
        <v>2001.3948</v>
      </c>
      <c r="M2225">
        <f t="shared" si="170"/>
        <v>19.850000000000001</v>
      </c>
      <c r="N2225" t="str">
        <f t="shared" si="171"/>
        <v>High</v>
      </c>
      <c r="O2225" t="str">
        <f t="shared" si="172"/>
        <v>Low  Fat</v>
      </c>
      <c r="P2225">
        <f t="shared" si="173"/>
        <v>9</v>
      </c>
      <c r="Q2225">
        <f t="shared" ca="1" si="174"/>
        <v>39</v>
      </c>
      <c r="R2225" t="str">
        <f>IFERROR(VLOOKUP(J2225,#REF!, 2,0),"Unknown")</f>
        <v>Unknown</v>
      </c>
    </row>
    <row r="2226" spans="1:18" ht="12.5" x14ac:dyDescent="0.25">
      <c r="A2226" s="1" t="s">
        <v>1519</v>
      </c>
      <c r="B2226" s="1">
        <v>19.850000000000001</v>
      </c>
      <c r="C2226" s="1" t="s">
        <v>13</v>
      </c>
      <c r="D2226" s="7">
        <v>0.17635244999999999</v>
      </c>
      <c r="E2226" s="1" t="s">
        <v>28</v>
      </c>
      <c r="F2226" s="4">
        <v>220.87719999999999</v>
      </c>
      <c r="G2226" s="1" t="s">
        <v>44</v>
      </c>
      <c r="H2226" s="1">
        <v>2002</v>
      </c>
      <c r="J2226" s="1" t="s">
        <v>45</v>
      </c>
      <c r="K2226" s="1" t="s">
        <v>18</v>
      </c>
      <c r="L2226" s="4">
        <v>4225.1668</v>
      </c>
      <c r="M2226">
        <f t="shared" si="170"/>
        <v>19.850000000000001</v>
      </c>
      <c r="N2226" t="str">
        <f t="shared" si="171"/>
        <v>Small</v>
      </c>
      <c r="O2226" t="str">
        <f t="shared" si="172"/>
        <v>Low  Fat</v>
      </c>
      <c r="P2226">
        <f t="shared" si="173"/>
        <v>19</v>
      </c>
      <c r="Q2226">
        <f t="shared" ca="1" si="174"/>
        <v>24</v>
      </c>
      <c r="R2226" t="str">
        <f>IFERROR(VLOOKUP(J2226,#REF!, 2,0),"Unknown")</f>
        <v>Unknown</v>
      </c>
    </row>
    <row r="2227" spans="1:18" ht="12.5" x14ac:dyDescent="0.25">
      <c r="A2227" s="1" t="s">
        <v>1519</v>
      </c>
      <c r="B2227" s="1">
        <v>19.850000000000001</v>
      </c>
      <c r="C2227" s="1" t="s">
        <v>92</v>
      </c>
      <c r="D2227" s="7">
        <v>0.17599552600000001</v>
      </c>
      <c r="E2227" s="1" t="s">
        <v>28</v>
      </c>
      <c r="F2227" s="4">
        <v>224.0772</v>
      </c>
      <c r="G2227" s="1" t="s">
        <v>50</v>
      </c>
      <c r="H2227" s="1">
        <v>1997</v>
      </c>
      <c r="I2227" s="1" t="s">
        <v>51</v>
      </c>
      <c r="J2227" s="1" t="s">
        <v>17</v>
      </c>
      <c r="K2227" s="1" t="s">
        <v>18</v>
      </c>
      <c r="L2227" s="4">
        <v>1556.6404</v>
      </c>
      <c r="M2227">
        <f t="shared" si="170"/>
        <v>19.850000000000001</v>
      </c>
      <c r="N2227" t="str">
        <f t="shared" si="171"/>
        <v>Small</v>
      </c>
      <c r="O2227" t="str">
        <f t="shared" si="172"/>
        <v>Low  Fat</v>
      </c>
      <c r="P2227">
        <f t="shared" si="173"/>
        <v>7</v>
      </c>
      <c r="Q2227">
        <f t="shared" ca="1" si="174"/>
        <v>29</v>
      </c>
      <c r="R2227" t="str">
        <f>IFERROR(VLOOKUP(J2227,#REF!, 2,0),"Unknown")</f>
        <v>Unknown</v>
      </c>
    </row>
    <row r="2228" spans="1:18" ht="12.5" x14ac:dyDescent="0.25">
      <c r="A2228" s="1" t="s">
        <v>262</v>
      </c>
      <c r="C2228" s="1" t="s">
        <v>20</v>
      </c>
      <c r="D2228" s="7">
        <v>0.13956115999999999</v>
      </c>
      <c r="E2228" s="1" t="s">
        <v>263</v>
      </c>
      <c r="F2228" s="4">
        <v>170.47640000000001</v>
      </c>
      <c r="G2228" s="1" t="s">
        <v>40</v>
      </c>
      <c r="H2228" s="1">
        <v>1985</v>
      </c>
      <c r="I2228" s="1" t="s">
        <v>16</v>
      </c>
      <c r="J2228" s="1" t="s">
        <v>23</v>
      </c>
      <c r="K2228" s="1" t="s">
        <v>41</v>
      </c>
      <c r="L2228" s="4">
        <v>3435.5279999999998</v>
      </c>
      <c r="M2228">
        <f t="shared" si="170"/>
        <v>12.857645184136201</v>
      </c>
      <c r="N2228" t="str">
        <f t="shared" si="171"/>
        <v>Medium</v>
      </c>
      <c r="O2228" t="str">
        <f t="shared" si="172"/>
        <v>Regular</v>
      </c>
      <c r="P2228">
        <f t="shared" si="173"/>
        <v>20</v>
      </c>
      <c r="Q2228">
        <f t="shared" ca="1" si="174"/>
        <v>41</v>
      </c>
      <c r="R2228" t="str">
        <f>IFERROR(VLOOKUP(J2228,#REF!, 2,0),"Unknown")</f>
        <v>Unknown</v>
      </c>
    </row>
    <row r="2229" spans="1:18" ht="12.5" x14ac:dyDescent="0.25">
      <c r="A2229" s="1" t="s">
        <v>262</v>
      </c>
      <c r="B2229" s="1">
        <v>5.3650000000000002</v>
      </c>
      <c r="C2229" s="1" t="s">
        <v>20</v>
      </c>
      <c r="D2229" s="7">
        <v>0.14052469100000001</v>
      </c>
      <c r="E2229" s="1" t="s">
        <v>263</v>
      </c>
      <c r="F2229" s="4">
        <v>172.7764</v>
      </c>
      <c r="G2229" s="1" t="s">
        <v>44</v>
      </c>
      <c r="H2229" s="1">
        <v>2002</v>
      </c>
      <c r="J2229" s="1" t="s">
        <v>45</v>
      </c>
      <c r="K2229" s="1" t="s">
        <v>18</v>
      </c>
      <c r="L2229" s="4">
        <v>2233.0931999999998</v>
      </c>
      <c r="M2229">
        <f t="shared" si="170"/>
        <v>5.3650000000000002</v>
      </c>
      <c r="N2229" t="str">
        <f t="shared" si="171"/>
        <v>Small</v>
      </c>
      <c r="O2229" t="str">
        <f t="shared" si="172"/>
        <v>Regular</v>
      </c>
      <c r="P2229">
        <f t="shared" si="173"/>
        <v>13</v>
      </c>
      <c r="Q2229">
        <f t="shared" ca="1" si="174"/>
        <v>24</v>
      </c>
      <c r="R2229" t="str">
        <f>IFERROR(VLOOKUP(J2229,#REF!, 2,0),"Unknown")</f>
        <v>Unknown</v>
      </c>
    </row>
    <row r="2230" spans="1:18" ht="12.5" x14ac:dyDescent="0.25">
      <c r="A2230" s="1" t="s">
        <v>262</v>
      </c>
      <c r="C2230" s="1" t="s">
        <v>20</v>
      </c>
      <c r="D2230" s="7">
        <v>0.24554262700000001</v>
      </c>
      <c r="E2230" s="1" t="s">
        <v>263</v>
      </c>
      <c r="F2230" s="4">
        <v>172.2764</v>
      </c>
      <c r="G2230" s="1" t="s">
        <v>67</v>
      </c>
      <c r="H2230" s="1">
        <v>1985</v>
      </c>
      <c r="I2230" s="1" t="s">
        <v>51</v>
      </c>
      <c r="J2230" s="1" t="s">
        <v>17</v>
      </c>
      <c r="K2230" s="1" t="s">
        <v>30</v>
      </c>
      <c r="L2230" s="4">
        <v>171.7764</v>
      </c>
      <c r="M2230">
        <f t="shared" si="170"/>
        <v>12.857645184136201</v>
      </c>
      <c r="N2230" t="str">
        <f t="shared" si="171"/>
        <v>Small</v>
      </c>
      <c r="O2230" t="str">
        <f t="shared" si="172"/>
        <v>Regular</v>
      </c>
      <c r="P2230">
        <f t="shared" si="173"/>
        <v>1</v>
      </c>
      <c r="Q2230">
        <f t="shared" ca="1" si="174"/>
        <v>41</v>
      </c>
      <c r="R2230" t="str">
        <f>IFERROR(VLOOKUP(J2230,#REF!, 2,0),"Unknown")</f>
        <v>Unknown</v>
      </c>
    </row>
    <row r="2231" spans="1:18" ht="12.5" x14ac:dyDescent="0.25">
      <c r="A2231" s="1" t="s">
        <v>262</v>
      </c>
      <c r="B2231" s="1">
        <v>5.3650000000000002</v>
      </c>
      <c r="C2231" s="1" t="s">
        <v>20</v>
      </c>
      <c r="D2231" s="7">
        <v>0.234733477</v>
      </c>
      <c r="E2231" s="1" t="s">
        <v>263</v>
      </c>
      <c r="F2231" s="4">
        <v>173.47640000000001</v>
      </c>
      <c r="G2231" s="1" t="s">
        <v>29</v>
      </c>
      <c r="H2231" s="1">
        <v>1998</v>
      </c>
      <c r="J2231" s="1" t="s">
        <v>23</v>
      </c>
      <c r="K2231" s="1" t="s">
        <v>30</v>
      </c>
      <c r="L2231" s="4">
        <v>171.7764</v>
      </c>
      <c r="M2231">
        <f t="shared" si="170"/>
        <v>5.3650000000000002</v>
      </c>
      <c r="N2231" t="str">
        <f t="shared" si="171"/>
        <v>Small</v>
      </c>
      <c r="O2231" t="str">
        <f t="shared" si="172"/>
        <v>Regular</v>
      </c>
      <c r="P2231">
        <f t="shared" si="173"/>
        <v>1</v>
      </c>
      <c r="Q2231">
        <f t="shared" ca="1" si="174"/>
        <v>28</v>
      </c>
      <c r="R2231" t="str">
        <f>IFERROR(VLOOKUP(J2231,#REF!, 2,0),"Unknown")</f>
        <v>Unknown</v>
      </c>
    </row>
    <row r="2232" spans="1:18" ht="12.5" x14ac:dyDescent="0.25">
      <c r="A2232" s="1" t="s">
        <v>262</v>
      </c>
      <c r="B2232" s="1">
        <v>5.3650000000000002</v>
      </c>
      <c r="C2232" s="1" t="s">
        <v>20</v>
      </c>
      <c r="D2232" s="7">
        <v>0.140458316</v>
      </c>
      <c r="E2232" s="1" t="s">
        <v>263</v>
      </c>
      <c r="F2232" s="4">
        <v>169.7764</v>
      </c>
      <c r="G2232" s="1" t="s">
        <v>15</v>
      </c>
      <c r="H2232" s="1">
        <v>1999</v>
      </c>
      <c r="I2232" s="1" t="s">
        <v>16</v>
      </c>
      <c r="J2232" s="1" t="s">
        <v>17</v>
      </c>
      <c r="K2232" s="1" t="s">
        <v>18</v>
      </c>
      <c r="L2232" s="4">
        <v>3263.7516000000001</v>
      </c>
      <c r="M2232">
        <f t="shared" si="170"/>
        <v>5.3650000000000002</v>
      </c>
      <c r="N2232" t="str">
        <f t="shared" si="171"/>
        <v>Medium</v>
      </c>
      <c r="O2232" t="str">
        <f t="shared" si="172"/>
        <v>Regular</v>
      </c>
      <c r="P2232">
        <f t="shared" si="173"/>
        <v>19</v>
      </c>
      <c r="Q2232">
        <f t="shared" ca="1" si="174"/>
        <v>27</v>
      </c>
      <c r="R2232" t="str">
        <f>IFERROR(VLOOKUP(J2232,#REF!, 2,0),"Unknown")</f>
        <v>Unknown</v>
      </c>
    </row>
    <row r="2233" spans="1:18" ht="12.5" x14ac:dyDescent="0.25">
      <c r="A2233" s="1" t="s">
        <v>262</v>
      </c>
      <c r="B2233" s="1">
        <v>5.3650000000000002</v>
      </c>
      <c r="C2233" s="1" t="s">
        <v>20</v>
      </c>
      <c r="D2233" s="7">
        <v>0.14024027999999999</v>
      </c>
      <c r="E2233" s="1" t="s">
        <v>263</v>
      </c>
      <c r="F2233" s="4">
        <v>171.07640000000001</v>
      </c>
      <c r="G2233" s="1" t="s">
        <v>50</v>
      </c>
      <c r="H2233" s="1">
        <v>1997</v>
      </c>
      <c r="I2233" s="1" t="s">
        <v>51</v>
      </c>
      <c r="J2233" s="1" t="s">
        <v>17</v>
      </c>
      <c r="K2233" s="1" t="s">
        <v>18</v>
      </c>
      <c r="L2233" s="4">
        <v>3263.7516000000001</v>
      </c>
      <c r="M2233">
        <f t="shared" si="170"/>
        <v>5.3650000000000002</v>
      </c>
      <c r="N2233" t="str">
        <f t="shared" si="171"/>
        <v>Small</v>
      </c>
      <c r="O2233" t="str">
        <f t="shared" si="172"/>
        <v>Regular</v>
      </c>
      <c r="P2233">
        <f t="shared" si="173"/>
        <v>19</v>
      </c>
      <c r="Q2233">
        <f t="shared" ca="1" si="174"/>
        <v>29</v>
      </c>
      <c r="R2233" t="str">
        <f>IFERROR(VLOOKUP(J2233,#REF!, 2,0),"Unknown")</f>
        <v>Unknown</v>
      </c>
    </row>
    <row r="2234" spans="1:18" ht="12.5" x14ac:dyDescent="0.25">
      <c r="A2234" s="1" t="s">
        <v>262</v>
      </c>
      <c r="B2234" s="1">
        <v>5.3650000000000002</v>
      </c>
      <c r="C2234" s="1" t="s">
        <v>20</v>
      </c>
      <c r="D2234" s="7">
        <v>0.14103353599999999</v>
      </c>
      <c r="E2234" s="1" t="s">
        <v>263</v>
      </c>
      <c r="F2234" s="4">
        <v>173.6764</v>
      </c>
      <c r="G2234" s="1" t="s">
        <v>47</v>
      </c>
      <c r="H2234" s="1">
        <v>2007</v>
      </c>
      <c r="J2234" s="1" t="s">
        <v>45</v>
      </c>
      <c r="K2234" s="1" t="s">
        <v>18</v>
      </c>
      <c r="L2234" s="4">
        <v>858.88199999999995</v>
      </c>
      <c r="M2234">
        <f t="shared" si="170"/>
        <v>5.3650000000000002</v>
      </c>
      <c r="N2234" t="str">
        <f t="shared" si="171"/>
        <v>Small</v>
      </c>
      <c r="O2234" t="str">
        <f t="shared" si="172"/>
        <v>Regular</v>
      </c>
      <c r="P2234">
        <f t="shared" si="173"/>
        <v>5</v>
      </c>
      <c r="Q2234">
        <f t="shared" ca="1" si="174"/>
        <v>19</v>
      </c>
      <c r="R2234" t="str">
        <f>IFERROR(VLOOKUP(J2234,#REF!, 2,0),"Unknown")</f>
        <v>Unknown</v>
      </c>
    </row>
    <row r="2235" spans="1:18" ht="12.5" x14ac:dyDescent="0.25">
      <c r="A2235" s="1" t="s">
        <v>262</v>
      </c>
      <c r="B2235" s="1">
        <v>5.3650000000000002</v>
      </c>
      <c r="C2235" s="1" t="s">
        <v>20</v>
      </c>
      <c r="D2235" s="7">
        <v>0.140811559</v>
      </c>
      <c r="E2235" s="1" t="s">
        <v>263</v>
      </c>
      <c r="F2235" s="4">
        <v>173.57640000000001</v>
      </c>
      <c r="G2235" s="1" t="s">
        <v>22</v>
      </c>
      <c r="H2235" s="1">
        <v>2009</v>
      </c>
      <c r="I2235" s="1" t="s">
        <v>16</v>
      </c>
      <c r="J2235" s="1" t="s">
        <v>23</v>
      </c>
      <c r="K2235" s="1" t="s">
        <v>24</v>
      </c>
      <c r="L2235" s="4">
        <v>2061.3168000000001</v>
      </c>
      <c r="M2235">
        <f t="shared" si="170"/>
        <v>5.3650000000000002</v>
      </c>
      <c r="N2235" t="str">
        <f t="shared" si="171"/>
        <v>Medium</v>
      </c>
      <c r="O2235" t="str">
        <f t="shared" si="172"/>
        <v>Regular</v>
      </c>
      <c r="P2235">
        <f t="shared" si="173"/>
        <v>12</v>
      </c>
      <c r="Q2235">
        <f t="shared" ca="1" si="174"/>
        <v>17</v>
      </c>
      <c r="R2235" t="str">
        <f>IFERROR(VLOOKUP(J2235,#REF!, 2,0),"Unknown")</f>
        <v>Unknown</v>
      </c>
    </row>
    <row r="2236" spans="1:18" ht="12.5" x14ac:dyDescent="0.25">
      <c r="A2236" s="1" t="s">
        <v>262</v>
      </c>
      <c r="B2236" s="1">
        <v>5.3650000000000002</v>
      </c>
      <c r="C2236" s="1" t="s">
        <v>20</v>
      </c>
      <c r="D2236" s="7">
        <v>0.140123575</v>
      </c>
      <c r="E2236" s="1" t="s">
        <v>263</v>
      </c>
      <c r="F2236" s="4">
        <v>172.07640000000001</v>
      </c>
      <c r="G2236" s="1" t="s">
        <v>33</v>
      </c>
      <c r="H2236" s="1">
        <v>1987</v>
      </c>
      <c r="I2236" s="1" t="s">
        <v>34</v>
      </c>
      <c r="J2236" s="1" t="s">
        <v>23</v>
      </c>
      <c r="K2236" s="1" t="s">
        <v>18</v>
      </c>
      <c r="L2236" s="4">
        <v>2748.4223999999999</v>
      </c>
      <c r="M2236">
        <f t="shared" si="170"/>
        <v>5.3650000000000002</v>
      </c>
      <c r="N2236" t="str">
        <f t="shared" si="171"/>
        <v>High</v>
      </c>
      <c r="O2236" t="str">
        <f t="shared" si="172"/>
        <v>Regular</v>
      </c>
      <c r="P2236">
        <f t="shared" si="173"/>
        <v>16</v>
      </c>
      <c r="Q2236">
        <f t="shared" ca="1" si="174"/>
        <v>39</v>
      </c>
      <c r="R2236" t="str">
        <f>IFERROR(VLOOKUP(J2236,#REF!, 2,0),"Unknown")</f>
        <v>Unknown</v>
      </c>
    </row>
    <row r="2237" spans="1:18" ht="12.5" x14ac:dyDescent="0.25">
      <c r="A2237" s="1" t="s">
        <v>262</v>
      </c>
      <c r="B2237" s="1">
        <v>5.3650000000000002</v>
      </c>
      <c r="C2237" s="1" t="s">
        <v>20</v>
      </c>
      <c r="D2237" s="7">
        <v>0.14021376199999999</v>
      </c>
      <c r="E2237" s="1" t="s">
        <v>263</v>
      </c>
      <c r="F2237" s="4">
        <v>173.7764</v>
      </c>
      <c r="G2237" s="1" t="s">
        <v>62</v>
      </c>
      <c r="H2237" s="1">
        <v>2004</v>
      </c>
      <c r="I2237" s="1" t="s">
        <v>51</v>
      </c>
      <c r="J2237" s="1" t="s">
        <v>45</v>
      </c>
      <c r="K2237" s="1" t="s">
        <v>18</v>
      </c>
      <c r="L2237" s="4">
        <v>4637.9628000000002</v>
      </c>
      <c r="M2237">
        <f t="shared" si="170"/>
        <v>5.3650000000000002</v>
      </c>
      <c r="N2237" t="str">
        <f t="shared" si="171"/>
        <v>Small</v>
      </c>
      <c r="O2237" t="str">
        <f t="shared" si="172"/>
        <v>Regular</v>
      </c>
      <c r="P2237">
        <f t="shared" si="173"/>
        <v>27</v>
      </c>
      <c r="Q2237">
        <f t="shared" ca="1" si="174"/>
        <v>22</v>
      </c>
      <c r="R2237" t="str">
        <f>IFERROR(VLOOKUP(J2237,#REF!, 2,0),"Unknown")</f>
        <v>Unknown</v>
      </c>
    </row>
    <row r="2238" spans="1:18" ht="12.5" x14ac:dyDescent="0.25">
      <c r="A2238" s="1" t="s">
        <v>887</v>
      </c>
      <c r="B2238" s="1">
        <v>11.5</v>
      </c>
      <c r="C2238" s="1" t="s">
        <v>20</v>
      </c>
      <c r="D2238" s="7">
        <v>3.7539164E-2</v>
      </c>
      <c r="E2238" s="1" t="s">
        <v>38</v>
      </c>
      <c r="F2238" s="4">
        <v>106.9254</v>
      </c>
      <c r="G2238" s="1" t="s">
        <v>33</v>
      </c>
      <c r="H2238" s="1">
        <v>1987</v>
      </c>
      <c r="I2238" s="1" t="s">
        <v>34</v>
      </c>
      <c r="J2238" s="1" t="s">
        <v>23</v>
      </c>
      <c r="K2238" s="1" t="s">
        <v>18</v>
      </c>
      <c r="L2238" s="4">
        <v>3038.7112000000002</v>
      </c>
      <c r="M2238">
        <f t="shared" si="170"/>
        <v>11.5</v>
      </c>
      <c r="N2238" t="str">
        <f t="shared" si="171"/>
        <v>High</v>
      </c>
      <c r="O2238" t="str">
        <f t="shared" si="172"/>
        <v>Regular</v>
      </c>
      <c r="P2238">
        <f t="shared" si="173"/>
        <v>28</v>
      </c>
      <c r="Q2238">
        <f t="shared" ca="1" si="174"/>
        <v>39</v>
      </c>
      <c r="R2238" t="str">
        <f>IFERROR(VLOOKUP(J2238,#REF!, 2,0),"Unknown")</f>
        <v>Unknown</v>
      </c>
    </row>
    <row r="2239" spans="1:18" ht="12.5" x14ac:dyDescent="0.25">
      <c r="A2239" s="1" t="s">
        <v>887</v>
      </c>
      <c r="B2239" s="1">
        <v>11.5</v>
      </c>
      <c r="C2239" s="1" t="s">
        <v>20</v>
      </c>
      <c r="D2239" s="7">
        <v>3.7723475999999999E-2</v>
      </c>
      <c r="E2239" s="1" t="s">
        <v>38</v>
      </c>
      <c r="F2239" s="4">
        <v>109.5254</v>
      </c>
      <c r="G2239" s="1" t="s">
        <v>22</v>
      </c>
      <c r="H2239" s="1">
        <v>2009</v>
      </c>
      <c r="I2239" s="1" t="s">
        <v>16</v>
      </c>
      <c r="J2239" s="1" t="s">
        <v>23</v>
      </c>
      <c r="K2239" s="1" t="s">
        <v>24</v>
      </c>
      <c r="L2239" s="4">
        <v>1953.4572000000001</v>
      </c>
      <c r="M2239">
        <f t="shared" si="170"/>
        <v>11.5</v>
      </c>
      <c r="N2239" t="str">
        <f t="shared" si="171"/>
        <v>Medium</v>
      </c>
      <c r="O2239" t="str">
        <f t="shared" si="172"/>
        <v>Regular</v>
      </c>
      <c r="P2239">
        <f t="shared" si="173"/>
        <v>18</v>
      </c>
      <c r="Q2239">
        <f t="shared" ca="1" si="174"/>
        <v>17</v>
      </c>
      <c r="R2239" t="str">
        <f>IFERROR(VLOOKUP(J2239,#REF!, 2,0),"Unknown")</f>
        <v>Unknown</v>
      </c>
    </row>
    <row r="2240" spans="1:18" ht="12.5" x14ac:dyDescent="0.25">
      <c r="A2240" s="1" t="s">
        <v>887</v>
      </c>
      <c r="B2240" s="1">
        <v>11.5</v>
      </c>
      <c r="C2240" s="1" t="s">
        <v>20</v>
      </c>
      <c r="D2240" s="7">
        <v>6.2885197000000004E-2</v>
      </c>
      <c r="E2240" s="1" t="s">
        <v>38</v>
      </c>
      <c r="F2240" s="4">
        <v>106.72539999999999</v>
      </c>
      <c r="G2240" s="1" t="s">
        <v>29</v>
      </c>
      <c r="H2240" s="1">
        <v>1998</v>
      </c>
      <c r="J2240" s="1" t="s">
        <v>23</v>
      </c>
      <c r="K2240" s="1" t="s">
        <v>30</v>
      </c>
      <c r="L2240" s="4">
        <v>542.62699999999995</v>
      </c>
      <c r="M2240">
        <f t="shared" si="170"/>
        <v>11.5</v>
      </c>
      <c r="N2240" t="str">
        <f t="shared" si="171"/>
        <v>Small</v>
      </c>
      <c r="O2240" t="str">
        <f t="shared" si="172"/>
        <v>Regular</v>
      </c>
      <c r="P2240">
        <f t="shared" si="173"/>
        <v>5</v>
      </c>
      <c r="Q2240">
        <f t="shared" ca="1" si="174"/>
        <v>28</v>
      </c>
      <c r="R2240" t="str">
        <f>IFERROR(VLOOKUP(J2240,#REF!, 2,0),"Unknown")</f>
        <v>Unknown</v>
      </c>
    </row>
    <row r="2241" spans="1:18" ht="12.5" x14ac:dyDescent="0.25">
      <c r="A2241" s="1" t="s">
        <v>887</v>
      </c>
      <c r="B2241" s="1">
        <v>11.5</v>
      </c>
      <c r="C2241" s="1" t="s">
        <v>20</v>
      </c>
      <c r="D2241" s="7">
        <v>3.7563325000000002E-2</v>
      </c>
      <c r="E2241" s="1" t="s">
        <v>38</v>
      </c>
      <c r="F2241" s="4">
        <v>109.5254</v>
      </c>
      <c r="G2241" s="1" t="s">
        <v>62</v>
      </c>
      <c r="H2241" s="1">
        <v>2004</v>
      </c>
      <c r="I2241" s="1" t="s">
        <v>51</v>
      </c>
      <c r="J2241" s="1" t="s">
        <v>45</v>
      </c>
      <c r="K2241" s="1" t="s">
        <v>18</v>
      </c>
      <c r="L2241" s="4">
        <v>1627.8810000000001</v>
      </c>
      <c r="M2241">
        <f t="shared" si="170"/>
        <v>11.5</v>
      </c>
      <c r="N2241" t="str">
        <f t="shared" si="171"/>
        <v>Small</v>
      </c>
      <c r="O2241" t="str">
        <f t="shared" si="172"/>
        <v>Regular</v>
      </c>
      <c r="P2241">
        <f t="shared" si="173"/>
        <v>15</v>
      </c>
      <c r="Q2241">
        <f t="shared" ca="1" si="174"/>
        <v>22</v>
      </c>
      <c r="R2241" t="str">
        <f>IFERROR(VLOOKUP(J2241,#REF!, 2,0),"Unknown")</f>
        <v>Unknown</v>
      </c>
    </row>
    <row r="2242" spans="1:18" ht="12.5" x14ac:dyDescent="0.25">
      <c r="A2242" s="1" t="s">
        <v>887</v>
      </c>
      <c r="C2242" s="1" t="s">
        <v>20</v>
      </c>
      <c r="D2242" s="7">
        <v>3.7388493000000002E-2</v>
      </c>
      <c r="E2242" s="1" t="s">
        <v>38</v>
      </c>
      <c r="F2242" s="4">
        <v>107.8254</v>
      </c>
      <c r="G2242" s="1" t="s">
        <v>40</v>
      </c>
      <c r="H2242" s="1">
        <v>1985</v>
      </c>
      <c r="I2242" s="1" t="s">
        <v>16</v>
      </c>
      <c r="J2242" s="1" t="s">
        <v>23</v>
      </c>
      <c r="K2242" s="1" t="s">
        <v>41</v>
      </c>
      <c r="L2242" s="4">
        <v>1410.8302000000001</v>
      </c>
      <c r="M2242">
        <f t="shared" ref="M2242:M2305" si="175">IF(B2242="",AVERAGE($B$2:$B$8524),B2242)</f>
        <v>12.857645184136201</v>
      </c>
      <c r="N2242" t="str">
        <f t="shared" ref="N2242:N2305" si="176">IF(I2242="","Small",I2242)</f>
        <v>Medium</v>
      </c>
      <c r="O2242" t="str">
        <f t="shared" ref="O2242:O2305" si="177">IF(OR(C2242="low fat", C2242="LF"), "Low  Fat", IF(OR(C2242="reg"),"Regular",C2242))</f>
        <v>Regular</v>
      </c>
      <c r="P2242">
        <f t="shared" si="173"/>
        <v>13</v>
      </c>
      <c r="Q2242">
        <f t="shared" ca="1" si="174"/>
        <v>41</v>
      </c>
      <c r="R2242" t="str">
        <f>IFERROR(VLOOKUP(J2242,#REF!, 2,0),"Unknown")</f>
        <v>Unknown</v>
      </c>
    </row>
    <row r="2243" spans="1:18" ht="12.5" x14ac:dyDescent="0.25">
      <c r="A2243" s="1" t="s">
        <v>887</v>
      </c>
      <c r="B2243" s="1">
        <v>11.5</v>
      </c>
      <c r="C2243" s="1" t="s">
        <v>20</v>
      </c>
      <c r="D2243" s="7">
        <v>3.7782942999999999E-2</v>
      </c>
      <c r="E2243" s="1" t="s">
        <v>38</v>
      </c>
      <c r="F2243" s="4">
        <v>106.6254</v>
      </c>
      <c r="G2243" s="1" t="s">
        <v>47</v>
      </c>
      <c r="H2243" s="1">
        <v>2007</v>
      </c>
      <c r="J2243" s="1" t="s">
        <v>45</v>
      </c>
      <c r="K2243" s="1" t="s">
        <v>18</v>
      </c>
      <c r="L2243" s="4">
        <v>325.57619999999997</v>
      </c>
      <c r="M2243">
        <f t="shared" si="175"/>
        <v>11.5</v>
      </c>
      <c r="N2243" t="str">
        <f t="shared" si="176"/>
        <v>Small</v>
      </c>
      <c r="O2243" t="str">
        <f t="shared" si="177"/>
        <v>Regular</v>
      </c>
      <c r="P2243">
        <f t="shared" ref="P2243:P2306" si="178">ROUND(L2243/F2243,0)</f>
        <v>3</v>
      </c>
      <c r="Q2243">
        <f t="shared" ref="Q2243:Q2306" ca="1" si="179">YEAR(TODAY())-H2243</f>
        <v>19</v>
      </c>
      <c r="R2243" t="str">
        <f>IFERROR(VLOOKUP(J2243,#REF!, 2,0),"Unknown")</f>
        <v>Unknown</v>
      </c>
    </row>
    <row r="2244" spans="1:18" ht="12.5" x14ac:dyDescent="0.25">
      <c r="A2244" s="1" t="s">
        <v>887</v>
      </c>
      <c r="B2244" s="1">
        <v>11.5</v>
      </c>
      <c r="C2244" s="1" t="s">
        <v>20</v>
      </c>
      <c r="D2244" s="7">
        <v>3.7646622999999997E-2</v>
      </c>
      <c r="E2244" s="1" t="s">
        <v>38</v>
      </c>
      <c r="F2244" s="4">
        <v>107.5254</v>
      </c>
      <c r="G2244" s="1" t="s">
        <v>44</v>
      </c>
      <c r="H2244" s="1">
        <v>2002</v>
      </c>
      <c r="J2244" s="1" t="s">
        <v>45</v>
      </c>
      <c r="K2244" s="1" t="s">
        <v>18</v>
      </c>
      <c r="L2244" s="4">
        <v>325.57619999999997</v>
      </c>
      <c r="M2244">
        <f t="shared" si="175"/>
        <v>11.5</v>
      </c>
      <c r="N2244" t="str">
        <f t="shared" si="176"/>
        <v>Small</v>
      </c>
      <c r="O2244" t="str">
        <f t="shared" si="177"/>
        <v>Regular</v>
      </c>
      <c r="P2244">
        <f t="shared" si="178"/>
        <v>3</v>
      </c>
      <c r="Q2244">
        <f t="shared" ca="1" si="179"/>
        <v>24</v>
      </c>
      <c r="R2244" t="str">
        <f>IFERROR(VLOOKUP(J2244,#REF!, 2,0),"Unknown")</f>
        <v>Unknown</v>
      </c>
    </row>
    <row r="2245" spans="1:18" ht="12.5" x14ac:dyDescent="0.25">
      <c r="A2245" s="1" t="s">
        <v>403</v>
      </c>
      <c r="B2245" s="1">
        <v>21.2</v>
      </c>
      <c r="C2245" s="1" t="s">
        <v>20</v>
      </c>
      <c r="D2245" s="7">
        <v>7.0409799999999996E-3</v>
      </c>
      <c r="E2245" s="1" t="s">
        <v>119</v>
      </c>
      <c r="F2245" s="4">
        <v>173.57380000000001</v>
      </c>
      <c r="G2245" s="1" t="s">
        <v>50</v>
      </c>
      <c r="H2245" s="1">
        <v>1997</v>
      </c>
      <c r="I2245" s="1" t="s">
        <v>51</v>
      </c>
      <c r="J2245" s="1" t="s">
        <v>17</v>
      </c>
      <c r="K2245" s="1" t="s">
        <v>18</v>
      </c>
      <c r="L2245" s="4">
        <v>2954.1545999999998</v>
      </c>
      <c r="M2245">
        <f t="shared" si="175"/>
        <v>21.2</v>
      </c>
      <c r="N2245" t="str">
        <f t="shared" si="176"/>
        <v>Small</v>
      </c>
      <c r="O2245" t="str">
        <f t="shared" si="177"/>
        <v>Regular</v>
      </c>
      <c r="P2245">
        <f t="shared" si="178"/>
        <v>17</v>
      </c>
      <c r="Q2245">
        <f t="shared" ca="1" si="179"/>
        <v>29</v>
      </c>
      <c r="R2245" t="str">
        <f>IFERROR(VLOOKUP(J2245,#REF!, 2,0),"Unknown")</f>
        <v>Unknown</v>
      </c>
    </row>
    <row r="2246" spans="1:18" ht="12.5" x14ac:dyDescent="0.25">
      <c r="A2246" s="1" t="s">
        <v>403</v>
      </c>
      <c r="C2246" s="1" t="s">
        <v>20</v>
      </c>
      <c r="D2246" s="7">
        <v>1.2327846999999999E-2</v>
      </c>
      <c r="E2246" s="1" t="s">
        <v>119</v>
      </c>
      <c r="F2246" s="4">
        <v>173.87379999999999</v>
      </c>
      <c r="G2246" s="1" t="s">
        <v>67</v>
      </c>
      <c r="H2246" s="1">
        <v>1985</v>
      </c>
      <c r="I2246" s="1" t="s">
        <v>51</v>
      </c>
      <c r="J2246" s="1" t="s">
        <v>17</v>
      </c>
      <c r="K2246" s="1" t="s">
        <v>30</v>
      </c>
      <c r="L2246" s="4">
        <v>347.54759999999999</v>
      </c>
      <c r="M2246">
        <f t="shared" si="175"/>
        <v>12.857645184136201</v>
      </c>
      <c r="N2246" t="str">
        <f t="shared" si="176"/>
        <v>Small</v>
      </c>
      <c r="O2246" t="str">
        <f t="shared" si="177"/>
        <v>Regular</v>
      </c>
      <c r="P2246">
        <f t="shared" si="178"/>
        <v>2</v>
      </c>
      <c r="Q2246">
        <f t="shared" ca="1" si="179"/>
        <v>41</v>
      </c>
      <c r="R2246" t="str">
        <f>IFERROR(VLOOKUP(J2246,#REF!, 2,0),"Unknown")</f>
        <v>Unknown</v>
      </c>
    </row>
    <row r="2247" spans="1:18" ht="12.5" x14ac:dyDescent="0.25">
      <c r="A2247" s="1" t="s">
        <v>403</v>
      </c>
      <c r="C2247" s="1" t="s">
        <v>129</v>
      </c>
      <c r="D2247" s="7">
        <v>7.0068830000000002E-3</v>
      </c>
      <c r="E2247" s="1" t="s">
        <v>119</v>
      </c>
      <c r="F2247" s="4">
        <v>173.57380000000001</v>
      </c>
      <c r="G2247" s="1" t="s">
        <v>40</v>
      </c>
      <c r="H2247" s="1">
        <v>1985</v>
      </c>
      <c r="I2247" s="1" t="s">
        <v>16</v>
      </c>
      <c r="J2247" s="1" t="s">
        <v>23</v>
      </c>
      <c r="K2247" s="1" t="s">
        <v>41</v>
      </c>
      <c r="L2247" s="4">
        <v>1216.4166</v>
      </c>
      <c r="M2247">
        <f t="shared" si="175"/>
        <v>12.857645184136201</v>
      </c>
      <c r="N2247" t="str">
        <f t="shared" si="176"/>
        <v>Medium</v>
      </c>
      <c r="O2247" t="str">
        <f t="shared" si="177"/>
        <v>Regular</v>
      </c>
      <c r="P2247">
        <f t="shared" si="178"/>
        <v>7</v>
      </c>
      <c r="Q2247">
        <f t="shared" ca="1" si="179"/>
        <v>41</v>
      </c>
      <c r="R2247" t="str">
        <f>IFERROR(VLOOKUP(J2247,#REF!, 2,0),"Unknown")</f>
        <v>Unknown</v>
      </c>
    </row>
    <row r="2248" spans="1:18" ht="12.5" x14ac:dyDescent="0.25">
      <c r="A2248" s="1" t="s">
        <v>403</v>
      </c>
      <c r="B2248" s="1">
        <v>21.2</v>
      </c>
      <c r="C2248" s="1" t="s">
        <v>20</v>
      </c>
      <c r="D2248" s="7">
        <v>0</v>
      </c>
      <c r="E2248" s="1" t="s">
        <v>119</v>
      </c>
      <c r="F2248" s="4">
        <v>173.6738</v>
      </c>
      <c r="G2248" s="1" t="s">
        <v>15</v>
      </c>
      <c r="H2248" s="1">
        <v>1999</v>
      </c>
      <c r="I2248" s="1" t="s">
        <v>16</v>
      </c>
      <c r="J2248" s="1" t="s">
        <v>17</v>
      </c>
      <c r="K2248" s="1" t="s">
        <v>18</v>
      </c>
      <c r="L2248" s="4">
        <v>2954.1545999999998</v>
      </c>
      <c r="M2248">
        <f t="shared" si="175"/>
        <v>21.2</v>
      </c>
      <c r="N2248" t="str">
        <f t="shared" si="176"/>
        <v>Medium</v>
      </c>
      <c r="O2248" t="str">
        <f t="shared" si="177"/>
        <v>Regular</v>
      </c>
      <c r="P2248">
        <f t="shared" si="178"/>
        <v>17</v>
      </c>
      <c r="Q2248">
        <f t="shared" ca="1" si="179"/>
        <v>27</v>
      </c>
      <c r="R2248" t="str">
        <f>IFERROR(VLOOKUP(J2248,#REF!, 2,0),"Unknown")</f>
        <v>Unknown</v>
      </c>
    </row>
    <row r="2249" spans="1:18" ht="12.5" x14ac:dyDescent="0.25">
      <c r="A2249" s="1" t="s">
        <v>403</v>
      </c>
      <c r="B2249" s="1">
        <v>21.2</v>
      </c>
      <c r="C2249" s="1" t="s">
        <v>20</v>
      </c>
      <c r="D2249" s="7">
        <v>7.069662E-3</v>
      </c>
      <c r="E2249" s="1" t="s">
        <v>119</v>
      </c>
      <c r="F2249" s="4">
        <v>175.77379999999999</v>
      </c>
      <c r="G2249" s="1" t="s">
        <v>22</v>
      </c>
      <c r="H2249" s="1">
        <v>2009</v>
      </c>
      <c r="I2249" s="1" t="s">
        <v>16</v>
      </c>
      <c r="J2249" s="1" t="s">
        <v>23</v>
      </c>
      <c r="K2249" s="1" t="s">
        <v>24</v>
      </c>
      <c r="L2249" s="4">
        <v>1911.5118</v>
      </c>
      <c r="M2249">
        <f t="shared" si="175"/>
        <v>21.2</v>
      </c>
      <c r="N2249" t="str">
        <f t="shared" si="176"/>
        <v>Medium</v>
      </c>
      <c r="O2249" t="str">
        <f t="shared" si="177"/>
        <v>Regular</v>
      </c>
      <c r="P2249">
        <f t="shared" si="178"/>
        <v>11</v>
      </c>
      <c r="Q2249">
        <f t="shared" ca="1" si="179"/>
        <v>17</v>
      </c>
      <c r="R2249" t="str">
        <f>IFERROR(VLOOKUP(J2249,#REF!, 2,0),"Unknown")</f>
        <v>Unknown</v>
      </c>
    </row>
    <row r="2250" spans="1:18" ht="12.5" x14ac:dyDescent="0.25">
      <c r="A2250" s="1" t="s">
        <v>600</v>
      </c>
      <c r="B2250" s="1">
        <v>8.9749999999999996</v>
      </c>
      <c r="C2250" s="1" t="s">
        <v>20</v>
      </c>
      <c r="D2250" s="7">
        <v>5.2685259999999998E-2</v>
      </c>
      <c r="E2250" s="1" t="s">
        <v>75</v>
      </c>
      <c r="F2250" s="4">
        <v>83.322400000000002</v>
      </c>
      <c r="G2250" s="1" t="s">
        <v>33</v>
      </c>
      <c r="H2250" s="1">
        <v>1987</v>
      </c>
      <c r="I2250" s="1" t="s">
        <v>34</v>
      </c>
      <c r="J2250" s="1" t="s">
        <v>23</v>
      </c>
      <c r="K2250" s="1" t="s">
        <v>18</v>
      </c>
      <c r="L2250" s="4">
        <v>3579.3407999999999</v>
      </c>
      <c r="M2250">
        <f t="shared" si="175"/>
        <v>8.9749999999999996</v>
      </c>
      <c r="N2250" t="str">
        <f t="shared" si="176"/>
        <v>High</v>
      </c>
      <c r="O2250" t="str">
        <f t="shared" si="177"/>
        <v>Regular</v>
      </c>
      <c r="P2250">
        <f t="shared" si="178"/>
        <v>43</v>
      </c>
      <c r="Q2250">
        <f t="shared" ca="1" si="179"/>
        <v>39</v>
      </c>
      <c r="R2250" t="str">
        <f>IFERROR(VLOOKUP(J2250,#REF!, 2,0),"Unknown")</f>
        <v>Unknown</v>
      </c>
    </row>
    <row r="2251" spans="1:18" ht="12.5" x14ac:dyDescent="0.25">
      <c r="A2251" s="1" t="s">
        <v>600</v>
      </c>
      <c r="B2251" s="1">
        <v>8.9749999999999996</v>
      </c>
      <c r="C2251" s="1" t="s">
        <v>20</v>
      </c>
      <c r="D2251" s="7">
        <v>5.3027398000000003E-2</v>
      </c>
      <c r="E2251" s="1" t="s">
        <v>75</v>
      </c>
      <c r="F2251" s="4">
        <v>86.022400000000005</v>
      </c>
      <c r="G2251" s="1" t="s">
        <v>47</v>
      </c>
      <c r="H2251" s="1">
        <v>2007</v>
      </c>
      <c r="J2251" s="1" t="s">
        <v>45</v>
      </c>
      <c r="K2251" s="1" t="s">
        <v>18</v>
      </c>
      <c r="L2251" s="4">
        <v>1278.336</v>
      </c>
      <c r="M2251">
        <f t="shared" si="175"/>
        <v>8.9749999999999996</v>
      </c>
      <c r="N2251" t="str">
        <f t="shared" si="176"/>
        <v>Small</v>
      </c>
      <c r="O2251" t="str">
        <f t="shared" si="177"/>
        <v>Regular</v>
      </c>
      <c r="P2251">
        <f t="shared" si="178"/>
        <v>15</v>
      </c>
      <c r="Q2251">
        <f t="shared" ca="1" si="179"/>
        <v>19</v>
      </c>
      <c r="R2251" t="str">
        <f>IFERROR(VLOOKUP(J2251,#REF!, 2,0),"Unknown")</f>
        <v>Unknown</v>
      </c>
    </row>
    <row r="2252" spans="1:18" ht="12.5" x14ac:dyDescent="0.25">
      <c r="A2252" s="1" t="s">
        <v>600</v>
      </c>
      <c r="B2252" s="1">
        <v>8.9749999999999996</v>
      </c>
      <c r="C2252" s="1" t="s">
        <v>20</v>
      </c>
      <c r="D2252" s="7">
        <v>5.2729140000000001E-2</v>
      </c>
      <c r="E2252" s="1" t="s">
        <v>75</v>
      </c>
      <c r="F2252" s="4">
        <v>86.422399999999996</v>
      </c>
      <c r="G2252" s="1" t="s">
        <v>50</v>
      </c>
      <c r="H2252" s="1">
        <v>1997</v>
      </c>
      <c r="I2252" s="1" t="s">
        <v>51</v>
      </c>
      <c r="J2252" s="1" t="s">
        <v>17</v>
      </c>
      <c r="K2252" s="1" t="s">
        <v>18</v>
      </c>
      <c r="L2252" s="4">
        <v>1022.6688</v>
      </c>
      <c r="M2252">
        <f t="shared" si="175"/>
        <v>8.9749999999999996</v>
      </c>
      <c r="N2252" t="str">
        <f t="shared" si="176"/>
        <v>Small</v>
      </c>
      <c r="O2252" t="str">
        <f t="shared" si="177"/>
        <v>Regular</v>
      </c>
      <c r="P2252">
        <f t="shared" si="178"/>
        <v>12</v>
      </c>
      <c r="Q2252">
        <f t="shared" ca="1" si="179"/>
        <v>29</v>
      </c>
      <c r="R2252" t="str">
        <f>IFERROR(VLOOKUP(J2252,#REF!, 2,0),"Unknown")</f>
        <v>Unknown</v>
      </c>
    </row>
    <row r="2253" spans="1:18" ht="12.5" x14ac:dyDescent="0.25">
      <c r="A2253" s="1" t="s">
        <v>600</v>
      </c>
      <c r="B2253" s="1">
        <v>8.9749999999999996</v>
      </c>
      <c r="C2253" s="1" t="s">
        <v>20</v>
      </c>
      <c r="D2253" s="7">
        <v>8.8257770999999999E-2</v>
      </c>
      <c r="E2253" s="1" t="s">
        <v>75</v>
      </c>
      <c r="F2253" s="4">
        <v>84.122399999999999</v>
      </c>
      <c r="G2253" s="1" t="s">
        <v>29</v>
      </c>
      <c r="H2253" s="1">
        <v>1998</v>
      </c>
      <c r="J2253" s="1" t="s">
        <v>23</v>
      </c>
      <c r="K2253" s="1" t="s">
        <v>30</v>
      </c>
      <c r="L2253" s="4">
        <v>170.44479999999999</v>
      </c>
      <c r="M2253">
        <f t="shared" si="175"/>
        <v>8.9749999999999996</v>
      </c>
      <c r="N2253" t="str">
        <f t="shared" si="176"/>
        <v>Small</v>
      </c>
      <c r="O2253" t="str">
        <f t="shared" si="177"/>
        <v>Regular</v>
      </c>
      <c r="P2253">
        <f t="shared" si="178"/>
        <v>2</v>
      </c>
      <c r="Q2253">
        <f t="shared" ca="1" si="179"/>
        <v>28</v>
      </c>
      <c r="R2253" t="str">
        <f>IFERROR(VLOOKUP(J2253,#REF!, 2,0),"Unknown")</f>
        <v>Unknown</v>
      </c>
    </row>
    <row r="2254" spans="1:18" ht="12.5" x14ac:dyDescent="0.25">
      <c r="A2254" s="1" t="s">
        <v>600</v>
      </c>
      <c r="B2254" s="1">
        <v>8.9749999999999996</v>
      </c>
      <c r="C2254" s="1" t="s">
        <v>20</v>
      </c>
      <c r="D2254" s="7">
        <v>0</v>
      </c>
      <c r="E2254" s="1" t="s">
        <v>75</v>
      </c>
      <c r="F2254" s="4">
        <v>84.922399999999996</v>
      </c>
      <c r="G2254" s="1" t="s">
        <v>22</v>
      </c>
      <c r="H2254" s="1">
        <v>2009</v>
      </c>
      <c r="I2254" s="1" t="s">
        <v>16</v>
      </c>
      <c r="J2254" s="1" t="s">
        <v>23</v>
      </c>
      <c r="K2254" s="1" t="s">
        <v>24</v>
      </c>
      <c r="L2254" s="4">
        <v>1278.336</v>
      </c>
      <c r="M2254">
        <f t="shared" si="175"/>
        <v>8.9749999999999996</v>
      </c>
      <c r="N2254" t="str">
        <f t="shared" si="176"/>
        <v>Medium</v>
      </c>
      <c r="O2254" t="str">
        <f t="shared" si="177"/>
        <v>Regular</v>
      </c>
      <c r="P2254">
        <f t="shared" si="178"/>
        <v>15</v>
      </c>
      <c r="Q2254">
        <f t="shared" ca="1" si="179"/>
        <v>17</v>
      </c>
      <c r="R2254" t="str">
        <f>IFERROR(VLOOKUP(J2254,#REF!, 2,0),"Unknown")</f>
        <v>Unknown</v>
      </c>
    </row>
    <row r="2255" spans="1:18" ht="12.5" x14ac:dyDescent="0.25">
      <c r="A2255" s="1" t="s">
        <v>600</v>
      </c>
      <c r="B2255" s="1">
        <v>8.9749999999999996</v>
      </c>
      <c r="C2255" s="1" t="s">
        <v>20</v>
      </c>
      <c r="D2255" s="7">
        <v>5.2836076000000003E-2</v>
      </c>
      <c r="E2255" s="1" t="s">
        <v>75</v>
      </c>
      <c r="F2255" s="4">
        <v>86.622399999999999</v>
      </c>
      <c r="G2255" s="1" t="s">
        <v>44</v>
      </c>
      <c r="H2255" s="1">
        <v>2002</v>
      </c>
      <c r="J2255" s="1" t="s">
        <v>45</v>
      </c>
      <c r="K2255" s="1" t="s">
        <v>18</v>
      </c>
      <c r="L2255" s="4">
        <v>1619.2256</v>
      </c>
      <c r="M2255">
        <f t="shared" si="175"/>
        <v>8.9749999999999996</v>
      </c>
      <c r="N2255" t="str">
        <f t="shared" si="176"/>
        <v>Small</v>
      </c>
      <c r="O2255" t="str">
        <f t="shared" si="177"/>
        <v>Regular</v>
      </c>
      <c r="P2255">
        <f t="shared" si="178"/>
        <v>19</v>
      </c>
      <c r="Q2255">
        <f t="shared" ca="1" si="179"/>
        <v>24</v>
      </c>
      <c r="R2255" t="str">
        <f>IFERROR(VLOOKUP(J2255,#REF!, 2,0),"Unknown")</f>
        <v>Unknown</v>
      </c>
    </row>
    <row r="2256" spans="1:18" ht="12.5" x14ac:dyDescent="0.25">
      <c r="A2256" s="1" t="s">
        <v>600</v>
      </c>
      <c r="C2256" s="1" t="s">
        <v>20</v>
      </c>
      <c r="D2256" s="7">
        <v>5.2473797000000003E-2</v>
      </c>
      <c r="E2256" s="1" t="s">
        <v>75</v>
      </c>
      <c r="F2256" s="4">
        <v>83.622399999999999</v>
      </c>
      <c r="G2256" s="1" t="s">
        <v>40</v>
      </c>
      <c r="H2256" s="1">
        <v>1985</v>
      </c>
      <c r="I2256" s="1" t="s">
        <v>16</v>
      </c>
      <c r="J2256" s="1" t="s">
        <v>23</v>
      </c>
      <c r="K2256" s="1" t="s">
        <v>41</v>
      </c>
      <c r="L2256" s="4">
        <v>3494.1183999999998</v>
      </c>
      <c r="M2256">
        <f t="shared" si="175"/>
        <v>12.857645184136201</v>
      </c>
      <c r="N2256" t="str">
        <f t="shared" si="176"/>
        <v>Medium</v>
      </c>
      <c r="O2256" t="str">
        <f t="shared" si="177"/>
        <v>Regular</v>
      </c>
      <c r="P2256">
        <f t="shared" si="178"/>
        <v>42</v>
      </c>
      <c r="Q2256">
        <f t="shared" ca="1" si="179"/>
        <v>41</v>
      </c>
      <c r="R2256" t="str">
        <f>IFERROR(VLOOKUP(J2256,#REF!, 2,0),"Unknown")</f>
        <v>Unknown</v>
      </c>
    </row>
    <row r="2257" spans="1:18" ht="12.5" x14ac:dyDescent="0.25">
      <c r="A2257" s="1" t="s">
        <v>600</v>
      </c>
      <c r="B2257" s="1">
        <v>8.9749999999999996</v>
      </c>
      <c r="C2257" s="1" t="s">
        <v>20</v>
      </c>
      <c r="D2257" s="7">
        <v>5.2811120000000003E-2</v>
      </c>
      <c r="E2257" s="1" t="s">
        <v>75</v>
      </c>
      <c r="F2257" s="4">
        <v>86.622399999999999</v>
      </c>
      <c r="G2257" s="1" t="s">
        <v>15</v>
      </c>
      <c r="H2257" s="1">
        <v>1999</v>
      </c>
      <c r="I2257" s="1" t="s">
        <v>16</v>
      </c>
      <c r="J2257" s="1" t="s">
        <v>17</v>
      </c>
      <c r="K2257" s="1" t="s">
        <v>18</v>
      </c>
      <c r="L2257" s="4">
        <v>1704.4480000000001</v>
      </c>
      <c r="M2257">
        <f t="shared" si="175"/>
        <v>8.9749999999999996</v>
      </c>
      <c r="N2257" t="str">
        <f t="shared" si="176"/>
        <v>Medium</v>
      </c>
      <c r="O2257" t="str">
        <f t="shared" si="177"/>
        <v>Regular</v>
      </c>
      <c r="P2257">
        <f t="shared" si="178"/>
        <v>20</v>
      </c>
      <c r="Q2257">
        <f t="shared" ca="1" si="179"/>
        <v>27</v>
      </c>
      <c r="R2257" t="str">
        <f>IFERROR(VLOOKUP(J2257,#REF!, 2,0),"Unknown")</f>
        <v>Unknown</v>
      </c>
    </row>
    <row r="2258" spans="1:18" ht="12.5" x14ac:dyDescent="0.25">
      <c r="A2258" s="1" t="s">
        <v>1250</v>
      </c>
      <c r="B2258" s="1">
        <v>13.65</v>
      </c>
      <c r="C2258" s="1" t="s">
        <v>13</v>
      </c>
      <c r="D2258" s="7">
        <v>4.0049609E-2</v>
      </c>
      <c r="E2258" s="1" t="s">
        <v>43</v>
      </c>
      <c r="F2258" s="4">
        <v>34.455800000000004</v>
      </c>
      <c r="G2258" s="1" t="s">
        <v>47</v>
      </c>
      <c r="H2258" s="1">
        <v>2007</v>
      </c>
      <c r="J2258" s="1" t="s">
        <v>45</v>
      </c>
      <c r="K2258" s="1" t="s">
        <v>18</v>
      </c>
      <c r="L2258" s="4">
        <v>611.20439999999996</v>
      </c>
      <c r="M2258">
        <f t="shared" si="175"/>
        <v>13.65</v>
      </c>
      <c r="N2258" t="str">
        <f t="shared" si="176"/>
        <v>Small</v>
      </c>
      <c r="O2258" t="str">
        <f t="shared" si="177"/>
        <v>Low  Fat</v>
      </c>
      <c r="P2258">
        <f t="shared" si="178"/>
        <v>18</v>
      </c>
      <c r="Q2258">
        <f t="shared" ca="1" si="179"/>
        <v>19</v>
      </c>
      <c r="R2258" t="str">
        <f>IFERROR(VLOOKUP(J2258,#REF!, 2,0),"Unknown")</f>
        <v>Unknown</v>
      </c>
    </row>
    <row r="2259" spans="1:18" ht="12.5" x14ac:dyDescent="0.25">
      <c r="A2259" s="1" t="s">
        <v>1250</v>
      </c>
      <c r="C2259" s="1" t="s">
        <v>13</v>
      </c>
      <c r="D2259" s="7">
        <v>3.9631495000000003E-2</v>
      </c>
      <c r="E2259" s="1" t="s">
        <v>43</v>
      </c>
      <c r="F2259" s="4">
        <v>31.9558</v>
      </c>
      <c r="G2259" s="1" t="s">
        <v>40</v>
      </c>
      <c r="H2259" s="1">
        <v>1985</v>
      </c>
      <c r="I2259" s="1" t="s">
        <v>16</v>
      </c>
      <c r="J2259" s="1" t="s">
        <v>23</v>
      </c>
      <c r="K2259" s="1" t="s">
        <v>41</v>
      </c>
      <c r="L2259" s="4">
        <v>984.71820000000002</v>
      </c>
      <c r="M2259">
        <f t="shared" si="175"/>
        <v>12.857645184136201</v>
      </c>
      <c r="N2259" t="str">
        <f t="shared" si="176"/>
        <v>Medium</v>
      </c>
      <c r="O2259" t="str">
        <f t="shared" si="177"/>
        <v>Low  Fat</v>
      </c>
      <c r="P2259">
        <f t="shared" si="178"/>
        <v>31</v>
      </c>
      <c r="Q2259">
        <f t="shared" ca="1" si="179"/>
        <v>41</v>
      </c>
      <c r="R2259" t="str">
        <f>IFERROR(VLOOKUP(J2259,#REF!, 2,0),"Unknown")</f>
        <v>Unknown</v>
      </c>
    </row>
    <row r="2260" spans="1:18" ht="12.5" x14ac:dyDescent="0.25">
      <c r="A2260" s="1" t="s">
        <v>1250</v>
      </c>
      <c r="B2260" s="1">
        <v>13.65</v>
      </c>
      <c r="C2260" s="1" t="s">
        <v>13</v>
      </c>
      <c r="D2260" s="7">
        <v>6.6657790999999994E-2</v>
      </c>
      <c r="E2260" s="1" t="s">
        <v>43</v>
      </c>
      <c r="F2260" s="4">
        <v>32.655799999999999</v>
      </c>
      <c r="G2260" s="1" t="s">
        <v>29</v>
      </c>
      <c r="H2260" s="1">
        <v>1998</v>
      </c>
      <c r="J2260" s="1" t="s">
        <v>23</v>
      </c>
      <c r="K2260" s="1" t="s">
        <v>30</v>
      </c>
      <c r="L2260" s="4">
        <v>67.911600000000007</v>
      </c>
      <c r="M2260">
        <f t="shared" si="175"/>
        <v>13.65</v>
      </c>
      <c r="N2260" t="str">
        <f t="shared" si="176"/>
        <v>Small</v>
      </c>
      <c r="O2260" t="str">
        <f t="shared" si="177"/>
        <v>Low  Fat</v>
      </c>
      <c r="P2260">
        <f t="shared" si="178"/>
        <v>2</v>
      </c>
      <c r="Q2260">
        <f t="shared" ca="1" si="179"/>
        <v>28</v>
      </c>
      <c r="R2260" t="str">
        <f>IFERROR(VLOOKUP(J2260,#REF!, 2,0),"Unknown")</f>
        <v>Unknown</v>
      </c>
    </row>
    <row r="2261" spans="1:18" ht="12.5" x14ac:dyDescent="0.25">
      <c r="A2261" s="1" t="s">
        <v>1250</v>
      </c>
      <c r="B2261" s="1">
        <v>13.65</v>
      </c>
      <c r="C2261" s="1" t="s">
        <v>13</v>
      </c>
      <c r="D2261" s="7">
        <v>3.9824345999999997E-2</v>
      </c>
      <c r="E2261" s="1" t="s">
        <v>43</v>
      </c>
      <c r="F2261" s="4">
        <v>32.855800000000002</v>
      </c>
      <c r="G2261" s="1" t="s">
        <v>50</v>
      </c>
      <c r="H2261" s="1">
        <v>1997</v>
      </c>
      <c r="I2261" s="1" t="s">
        <v>51</v>
      </c>
      <c r="J2261" s="1" t="s">
        <v>17</v>
      </c>
      <c r="K2261" s="1" t="s">
        <v>18</v>
      </c>
      <c r="L2261" s="4">
        <v>645.16020000000003</v>
      </c>
      <c r="M2261">
        <f t="shared" si="175"/>
        <v>13.65</v>
      </c>
      <c r="N2261" t="str">
        <f t="shared" si="176"/>
        <v>Small</v>
      </c>
      <c r="O2261" t="str">
        <f t="shared" si="177"/>
        <v>Low  Fat</v>
      </c>
      <c r="P2261">
        <f t="shared" si="178"/>
        <v>20</v>
      </c>
      <c r="Q2261">
        <f t="shared" ca="1" si="179"/>
        <v>29</v>
      </c>
      <c r="R2261" t="str">
        <f>IFERROR(VLOOKUP(J2261,#REF!, 2,0),"Unknown")</f>
        <v>Unknown</v>
      </c>
    </row>
    <row r="2262" spans="1:18" ht="12.5" x14ac:dyDescent="0.25">
      <c r="A2262" s="1" t="s">
        <v>1217</v>
      </c>
      <c r="B2262" s="1">
        <v>8.84</v>
      </c>
      <c r="C2262" s="1" t="s">
        <v>20</v>
      </c>
      <c r="D2262" s="7">
        <v>7.6681142999999993E-2</v>
      </c>
      <c r="E2262" s="1" t="s">
        <v>43</v>
      </c>
      <c r="F2262" s="4">
        <v>110.72280000000001</v>
      </c>
      <c r="G2262" s="1" t="s">
        <v>15</v>
      </c>
      <c r="H2262" s="1">
        <v>1999</v>
      </c>
      <c r="I2262" s="1" t="s">
        <v>16</v>
      </c>
      <c r="J2262" s="1" t="s">
        <v>17</v>
      </c>
      <c r="K2262" s="1" t="s">
        <v>18</v>
      </c>
      <c r="L2262" s="4">
        <v>1657.8420000000001</v>
      </c>
      <c r="M2262">
        <f t="shared" si="175"/>
        <v>8.84</v>
      </c>
      <c r="N2262" t="str">
        <f t="shared" si="176"/>
        <v>Medium</v>
      </c>
      <c r="O2262" t="str">
        <f t="shared" si="177"/>
        <v>Regular</v>
      </c>
      <c r="P2262">
        <f t="shared" si="178"/>
        <v>15</v>
      </c>
      <c r="Q2262">
        <f t="shared" ca="1" si="179"/>
        <v>27</v>
      </c>
      <c r="R2262" t="str">
        <f>IFERROR(VLOOKUP(J2262,#REF!, 2,0),"Unknown")</f>
        <v>Unknown</v>
      </c>
    </row>
    <row r="2263" spans="1:18" ht="12.5" x14ac:dyDescent="0.25">
      <c r="A2263" s="1" t="s">
        <v>1217</v>
      </c>
      <c r="B2263" s="1">
        <v>8.84</v>
      </c>
      <c r="C2263" s="1" t="s">
        <v>20</v>
      </c>
      <c r="D2263" s="7">
        <v>7.6547632000000004E-2</v>
      </c>
      <c r="E2263" s="1" t="s">
        <v>43</v>
      </c>
      <c r="F2263" s="4">
        <v>109.5228</v>
      </c>
      <c r="G2263" s="1" t="s">
        <v>62</v>
      </c>
      <c r="H2263" s="1">
        <v>2004</v>
      </c>
      <c r="I2263" s="1" t="s">
        <v>51</v>
      </c>
      <c r="J2263" s="1" t="s">
        <v>45</v>
      </c>
      <c r="K2263" s="1" t="s">
        <v>18</v>
      </c>
      <c r="L2263" s="4">
        <v>1657.8420000000001</v>
      </c>
      <c r="M2263">
        <f t="shared" si="175"/>
        <v>8.84</v>
      </c>
      <c r="N2263" t="str">
        <f t="shared" si="176"/>
        <v>Small</v>
      </c>
      <c r="O2263" t="str">
        <f t="shared" si="177"/>
        <v>Regular</v>
      </c>
      <c r="P2263">
        <f t="shared" si="178"/>
        <v>15</v>
      </c>
      <c r="Q2263">
        <f t="shared" ca="1" si="179"/>
        <v>22</v>
      </c>
      <c r="R2263" t="str">
        <f>IFERROR(VLOOKUP(J2263,#REF!, 2,0),"Unknown")</f>
        <v>Unknown</v>
      </c>
    </row>
    <row r="2264" spans="1:18" ht="12.5" x14ac:dyDescent="0.25">
      <c r="A2264" s="1" t="s">
        <v>1217</v>
      </c>
      <c r="B2264" s="1">
        <v>8.84</v>
      </c>
      <c r="C2264" s="1" t="s">
        <v>20</v>
      </c>
      <c r="D2264" s="7">
        <v>7.6873991000000003E-2</v>
      </c>
      <c r="E2264" s="1" t="s">
        <v>43</v>
      </c>
      <c r="F2264" s="4">
        <v>109.9228</v>
      </c>
      <c r="G2264" s="1" t="s">
        <v>22</v>
      </c>
      <c r="H2264" s="1">
        <v>2009</v>
      </c>
      <c r="I2264" s="1" t="s">
        <v>16</v>
      </c>
      <c r="J2264" s="1" t="s">
        <v>23</v>
      </c>
      <c r="K2264" s="1" t="s">
        <v>24</v>
      </c>
      <c r="L2264" s="4">
        <v>1547.3191999999999</v>
      </c>
      <c r="M2264">
        <f t="shared" si="175"/>
        <v>8.84</v>
      </c>
      <c r="N2264" t="str">
        <f t="shared" si="176"/>
        <v>Medium</v>
      </c>
      <c r="O2264" t="str">
        <f t="shared" si="177"/>
        <v>Regular</v>
      </c>
      <c r="P2264">
        <f t="shared" si="178"/>
        <v>14</v>
      </c>
      <c r="Q2264">
        <f t="shared" ca="1" si="179"/>
        <v>17</v>
      </c>
      <c r="R2264" t="str">
        <f>IFERROR(VLOOKUP(J2264,#REF!, 2,0),"Unknown")</f>
        <v>Unknown</v>
      </c>
    </row>
    <row r="2265" spans="1:18" ht="12.5" x14ac:dyDescent="0.25">
      <c r="A2265" s="1" t="s">
        <v>1217</v>
      </c>
      <c r="B2265" s="1">
        <v>8.84</v>
      </c>
      <c r="C2265" s="1" t="s">
        <v>20</v>
      </c>
      <c r="D2265" s="7">
        <v>7.6995175999999999E-2</v>
      </c>
      <c r="E2265" s="1" t="s">
        <v>43</v>
      </c>
      <c r="F2265" s="4">
        <v>112.0228</v>
      </c>
      <c r="G2265" s="1" t="s">
        <v>47</v>
      </c>
      <c r="H2265" s="1">
        <v>2007</v>
      </c>
      <c r="J2265" s="1" t="s">
        <v>45</v>
      </c>
      <c r="K2265" s="1" t="s">
        <v>18</v>
      </c>
      <c r="L2265" s="4">
        <v>1215.7508</v>
      </c>
      <c r="M2265">
        <f t="shared" si="175"/>
        <v>8.84</v>
      </c>
      <c r="N2265" t="str">
        <f t="shared" si="176"/>
        <v>Small</v>
      </c>
      <c r="O2265" t="str">
        <f t="shared" si="177"/>
        <v>Regular</v>
      </c>
      <c r="P2265">
        <f t="shared" si="178"/>
        <v>11</v>
      </c>
      <c r="Q2265">
        <f t="shared" ca="1" si="179"/>
        <v>19</v>
      </c>
      <c r="R2265" t="str">
        <f>IFERROR(VLOOKUP(J2265,#REF!, 2,0),"Unknown")</f>
        <v>Unknown</v>
      </c>
    </row>
    <row r="2266" spans="1:18" ht="12.5" x14ac:dyDescent="0.25">
      <c r="A2266" s="1" t="s">
        <v>683</v>
      </c>
      <c r="B2266" s="1">
        <v>6.13</v>
      </c>
      <c r="C2266" s="1" t="s">
        <v>13</v>
      </c>
      <c r="D2266" s="7">
        <v>0.10260723300000001</v>
      </c>
      <c r="E2266" s="1" t="s">
        <v>28</v>
      </c>
      <c r="F2266" s="4">
        <v>54.029800000000002</v>
      </c>
      <c r="G2266" s="1" t="s">
        <v>22</v>
      </c>
      <c r="H2266" s="1">
        <v>2009</v>
      </c>
      <c r="I2266" s="1" t="s">
        <v>16</v>
      </c>
      <c r="J2266" s="1" t="s">
        <v>23</v>
      </c>
      <c r="K2266" s="1" t="s">
        <v>24</v>
      </c>
      <c r="L2266" s="4">
        <v>808.947</v>
      </c>
      <c r="M2266">
        <f t="shared" si="175"/>
        <v>6.13</v>
      </c>
      <c r="N2266" t="str">
        <f t="shared" si="176"/>
        <v>Medium</v>
      </c>
      <c r="O2266" t="str">
        <f t="shared" si="177"/>
        <v>Low  Fat</v>
      </c>
      <c r="P2266">
        <f t="shared" si="178"/>
        <v>15</v>
      </c>
      <c r="Q2266">
        <f t="shared" ca="1" si="179"/>
        <v>17</v>
      </c>
      <c r="R2266" t="str">
        <f>IFERROR(VLOOKUP(J2266,#REF!, 2,0),"Unknown")</f>
        <v>Unknown</v>
      </c>
    </row>
    <row r="2267" spans="1:18" ht="12.5" x14ac:dyDescent="0.25">
      <c r="A2267" s="1" t="s">
        <v>683</v>
      </c>
      <c r="C2267" s="1" t="s">
        <v>13</v>
      </c>
      <c r="D2267" s="7">
        <v>0</v>
      </c>
      <c r="E2267" s="1" t="s">
        <v>28</v>
      </c>
      <c r="F2267" s="4">
        <v>55.729799999999997</v>
      </c>
      <c r="G2267" s="1" t="s">
        <v>40</v>
      </c>
      <c r="H2267" s="1">
        <v>1985</v>
      </c>
      <c r="I2267" s="1" t="s">
        <v>16</v>
      </c>
      <c r="J2267" s="1" t="s">
        <v>23</v>
      </c>
      <c r="K2267" s="1" t="s">
        <v>41</v>
      </c>
      <c r="L2267" s="4">
        <v>2804.3496</v>
      </c>
      <c r="M2267">
        <f t="shared" si="175"/>
        <v>12.857645184136201</v>
      </c>
      <c r="N2267" t="str">
        <f t="shared" si="176"/>
        <v>Medium</v>
      </c>
      <c r="O2267" t="str">
        <f t="shared" si="177"/>
        <v>Low  Fat</v>
      </c>
      <c r="P2267">
        <f t="shared" si="178"/>
        <v>50</v>
      </c>
      <c r="Q2267">
        <f t="shared" ca="1" si="179"/>
        <v>41</v>
      </c>
      <c r="R2267" t="str">
        <f>IFERROR(VLOOKUP(J2267,#REF!, 2,0),"Unknown")</f>
        <v>Unknown</v>
      </c>
    </row>
    <row r="2268" spans="1:18" ht="12.5" x14ac:dyDescent="0.25">
      <c r="A2268" s="1" t="s">
        <v>683</v>
      </c>
      <c r="C2268" s="1" t="s">
        <v>13</v>
      </c>
      <c r="D2268" s="7">
        <v>0.178923163</v>
      </c>
      <c r="E2268" s="1" t="s">
        <v>28</v>
      </c>
      <c r="F2268" s="4">
        <v>55.729799999999997</v>
      </c>
      <c r="G2268" s="1" t="s">
        <v>67</v>
      </c>
      <c r="H2268" s="1">
        <v>1985</v>
      </c>
      <c r="I2268" s="1" t="s">
        <v>51</v>
      </c>
      <c r="J2268" s="1" t="s">
        <v>17</v>
      </c>
      <c r="K2268" s="1" t="s">
        <v>30</v>
      </c>
      <c r="L2268" s="4">
        <v>161.7894</v>
      </c>
      <c r="M2268">
        <f t="shared" si="175"/>
        <v>12.857645184136201</v>
      </c>
      <c r="N2268" t="str">
        <f t="shared" si="176"/>
        <v>Small</v>
      </c>
      <c r="O2268" t="str">
        <f t="shared" si="177"/>
        <v>Low  Fat</v>
      </c>
      <c r="P2268">
        <f t="shared" si="178"/>
        <v>3</v>
      </c>
      <c r="Q2268">
        <f t="shared" ca="1" si="179"/>
        <v>41</v>
      </c>
      <c r="R2268" t="str">
        <f>IFERROR(VLOOKUP(J2268,#REF!, 2,0),"Unknown")</f>
        <v>Unknown</v>
      </c>
    </row>
    <row r="2269" spans="1:18" ht="12.5" x14ac:dyDescent="0.25">
      <c r="A2269" s="1" t="s">
        <v>683</v>
      </c>
      <c r="B2269" s="1">
        <v>6.13</v>
      </c>
      <c r="C2269" s="1" t="s">
        <v>13</v>
      </c>
      <c r="D2269" s="7">
        <v>0</v>
      </c>
      <c r="E2269" s="1" t="s">
        <v>28</v>
      </c>
      <c r="F2269" s="4">
        <v>54.129800000000003</v>
      </c>
      <c r="G2269" s="1" t="s">
        <v>50</v>
      </c>
      <c r="H2269" s="1">
        <v>1997</v>
      </c>
      <c r="I2269" s="1" t="s">
        <v>51</v>
      </c>
      <c r="J2269" s="1" t="s">
        <v>17</v>
      </c>
      <c r="K2269" s="1" t="s">
        <v>18</v>
      </c>
      <c r="L2269" s="4">
        <v>1348.2449999999999</v>
      </c>
      <c r="M2269">
        <f t="shared" si="175"/>
        <v>6.13</v>
      </c>
      <c r="N2269" t="str">
        <f t="shared" si="176"/>
        <v>Small</v>
      </c>
      <c r="O2269" t="str">
        <f t="shared" si="177"/>
        <v>Low  Fat</v>
      </c>
      <c r="P2269">
        <f t="shared" si="178"/>
        <v>25</v>
      </c>
      <c r="Q2269">
        <f t="shared" ca="1" si="179"/>
        <v>29</v>
      </c>
      <c r="R2269" t="str">
        <f>IFERROR(VLOOKUP(J2269,#REF!, 2,0),"Unknown")</f>
        <v>Unknown</v>
      </c>
    </row>
    <row r="2270" spans="1:18" ht="12.5" x14ac:dyDescent="0.25">
      <c r="A2270" s="1" t="s">
        <v>683</v>
      </c>
      <c r="B2270" s="1">
        <v>6.13</v>
      </c>
      <c r="C2270" s="1" t="s">
        <v>13</v>
      </c>
      <c r="D2270" s="7">
        <v>0.10234983</v>
      </c>
      <c r="E2270" s="1" t="s">
        <v>28</v>
      </c>
      <c r="F2270" s="4">
        <v>55.029800000000002</v>
      </c>
      <c r="G2270" s="1" t="s">
        <v>15</v>
      </c>
      <c r="H2270" s="1">
        <v>1999</v>
      </c>
      <c r="I2270" s="1" t="s">
        <v>16</v>
      </c>
      <c r="J2270" s="1" t="s">
        <v>17</v>
      </c>
      <c r="K2270" s="1" t="s">
        <v>18</v>
      </c>
      <c r="L2270" s="4">
        <v>539.298</v>
      </c>
      <c r="M2270">
        <f t="shared" si="175"/>
        <v>6.13</v>
      </c>
      <c r="N2270" t="str">
        <f t="shared" si="176"/>
        <v>Medium</v>
      </c>
      <c r="O2270" t="str">
        <f t="shared" si="177"/>
        <v>Low  Fat</v>
      </c>
      <c r="P2270">
        <f t="shared" si="178"/>
        <v>10</v>
      </c>
      <c r="Q2270">
        <f t="shared" ca="1" si="179"/>
        <v>27</v>
      </c>
      <c r="R2270" t="str">
        <f>IFERROR(VLOOKUP(J2270,#REF!, 2,0),"Unknown")</f>
        <v>Unknown</v>
      </c>
    </row>
    <row r="2271" spans="1:18" ht="12.5" x14ac:dyDescent="0.25">
      <c r="A2271" s="1" t="s">
        <v>683</v>
      </c>
      <c r="B2271" s="1">
        <v>6.13</v>
      </c>
      <c r="C2271" s="1" t="s">
        <v>13</v>
      </c>
      <c r="D2271" s="7">
        <v>0.102171627</v>
      </c>
      <c r="E2271" s="1" t="s">
        <v>28</v>
      </c>
      <c r="F2271" s="4">
        <v>53.829799999999999</v>
      </c>
      <c r="G2271" s="1" t="s">
        <v>62</v>
      </c>
      <c r="H2271" s="1">
        <v>2004</v>
      </c>
      <c r="I2271" s="1" t="s">
        <v>51</v>
      </c>
      <c r="J2271" s="1" t="s">
        <v>45</v>
      </c>
      <c r="K2271" s="1" t="s">
        <v>18</v>
      </c>
      <c r="L2271" s="4">
        <v>1024.6661999999999</v>
      </c>
      <c r="M2271">
        <f t="shared" si="175"/>
        <v>6.13</v>
      </c>
      <c r="N2271" t="str">
        <f t="shared" si="176"/>
        <v>Small</v>
      </c>
      <c r="O2271" t="str">
        <f t="shared" si="177"/>
        <v>Low  Fat</v>
      </c>
      <c r="P2271">
        <f t="shared" si="178"/>
        <v>19</v>
      </c>
      <c r="Q2271">
        <f t="shared" ca="1" si="179"/>
        <v>22</v>
      </c>
      <c r="R2271" t="str">
        <f>IFERROR(VLOOKUP(J2271,#REF!, 2,0),"Unknown")</f>
        <v>Unknown</v>
      </c>
    </row>
    <row r="2272" spans="1:18" ht="12.5" x14ac:dyDescent="0.25">
      <c r="A2272" s="1" t="s">
        <v>378</v>
      </c>
      <c r="B2272" s="1">
        <v>8.1</v>
      </c>
      <c r="C2272" s="1" t="s">
        <v>13</v>
      </c>
      <c r="D2272" s="7">
        <v>0.12792952099999999</v>
      </c>
      <c r="E2272" s="1" t="s">
        <v>28</v>
      </c>
      <c r="F2272" s="4">
        <v>211.49019999999999</v>
      </c>
      <c r="G2272" s="1" t="s">
        <v>33</v>
      </c>
      <c r="H2272" s="1">
        <v>1987</v>
      </c>
      <c r="I2272" s="1" t="s">
        <v>34</v>
      </c>
      <c r="J2272" s="1" t="s">
        <v>23</v>
      </c>
      <c r="K2272" s="1" t="s">
        <v>18</v>
      </c>
      <c r="L2272" s="4">
        <v>3610.6334000000002</v>
      </c>
      <c r="M2272">
        <f t="shared" si="175"/>
        <v>8.1</v>
      </c>
      <c r="N2272" t="str">
        <f t="shared" si="176"/>
        <v>High</v>
      </c>
      <c r="O2272" t="str">
        <f t="shared" si="177"/>
        <v>Low  Fat</v>
      </c>
      <c r="P2272">
        <f t="shared" si="178"/>
        <v>17</v>
      </c>
      <c r="Q2272">
        <f t="shared" ca="1" si="179"/>
        <v>39</v>
      </c>
      <c r="R2272" t="str">
        <f>IFERROR(VLOOKUP(J2272,#REF!, 2,0),"Unknown")</f>
        <v>Unknown</v>
      </c>
    </row>
    <row r="2273" spans="1:18" ht="12.5" x14ac:dyDescent="0.25">
      <c r="A2273" s="1" t="s">
        <v>378</v>
      </c>
      <c r="B2273" s="1">
        <v>8.1</v>
      </c>
      <c r="C2273" s="1" t="s">
        <v>13</v>
      </c>
      <c r="D2273" s="7">
        <v>0</v>
      </c>
      <c r="E2273" s="1" t="s">
        <v>28</v>
      </c>
      <c r="F2273" s="4">
        <v>211.89019999999999</v>
      </c>
      <c r="G2273" s="1" t="s">
        <v>22</v>
      </c>
      <c r="H2273" s="1">
        <v>2009</v>
      </c>
      <c r="I2273" s="1" t="s">
        <v>16</v>
      </c>
      <c r="J2273" s="1" t="s">
        <v>23</v>
      </c>
      <c r="K2273" s="1" t="s">
        <v>24</v>
      </c>
      <c r="L2273" s="4">
        <v>3823.0236</v>
      </c>
      <c r="M2273">
        <f t="shared" si="175"/>
        <v>8.1</v>
      </c>
      <c r="N2273" t="str">
        <f t="shared" si="176"/>
        <v>Medium</v>
      </c>
      <c r="O2273" t="str">
        <f t="shared" si="177"/>
        <v>Low  Fat</v>
      </c>
      <c r="P2273">
        <f t="shared" si="178"/>
        <v>18</v>
      </c>
      <c r="Q2273">
        <f t="shared" ca="1" si="179"/>
        <v>17</v>
      </c>
      <c r="R2273" t="str">
        <f>IFERROR(VLOOKUP(J2273,#REF!, 2,0),"Unknown")</f>
        <v>Unknown</v>
      </c>
    </row>
    <row r="2274" spans="1:18" ht="12.5" x14ac:dyDescent="0.25">
      <c r="A2274" s="1" t="s">
        <v>378</v>
      </c>
      <c r="B2274" s="1">
        <v>8.1</v>
      </c>
      <c r="C2274" s="1" t="s">
        <v>13</v>
      </c>
      <c r="D2274" s="7">
        <v>0.128760294</v>
      </c>
      <c r="E2274" s="1" t="s">
        <v>28</v>
      </c>
      <c r="F2274" s="4">
        <v>213.7902</v>
      </c>
      <c r="G2274" s="1" t="s">
        <v>47</v>
      </c>
      <c r="H2274" s="1">
        <v>2007</v>
      </c>
      <c r="J2274" s="1" t="s">
        <v>45</v>
      </c>
      <c r="K2274" s="1" t="s">
        <v>18</v>
      </c>
      <c r="L2274" s="4">
        <v>5946.9255999999996</v>
      </c>
      <c r="M2274">
        <f t="shared" si="175"/>
        <v>8.1</v>
      </c>
      <c r="N2274" t="str">
        <f t="shared" si="176"/>
        <v>Small</v>
      </c>
      <c r="O2274" t="str">
        <f t="shared" si="177"/>
        <v>Low  Fat</v>
      </c>
      <c r="P2274">
        <f t="shared" si="178"/>
        <v>28</v>
      </c>
      <c r="Q2274">
        <f t="shared" ca="1" si="179"/>
        <v>19</v>
      </c>
      <c r="R2274" t="str">
        <f>IFERROR(VLOOKUP(J2274,#REF!, 2,0),"Unknown")</f>
        <v>Unknown</v>
      </c>
    </row>
    <row r="2275" spans="1:18" ht="12.5" x14ac:dyDescent="0.25">
      <c r="A2275" s="1" t="s">
        <v>378</v>
      </c>
      <c r="B2275" s="1">
        <v>8.1</v>
      </c>
      <c r="C2275" s="1" t="s">
        <v>13</v>
      </c>
      <c r="D2275" s="7">
        <v>0.12801185900000001</v>
      </c>
      <c r="E2275" s="1" t="s">
        <v>28</v>
      </c>
      <c r="F2275" s="4">
        <v>210.99019999999999</v>
      </c>
      <c r="G2275" s="1" t="s">
        <v>62</v>
      </c>
      <c r="H2275" s="1">
        <v>2004</v>
      </c>
      <c r="I2275" s="1" t="s">
        <v>51</v>
      </c>
      <c r="J2275" s="1" t="s">
        <v>45</v>
      </c>
      <c r="K2275" s="1" t="s">
        <v>18</v>
      </c>
      <c r="L2275" s="4">
        <v>6371.7060000000001</v>
      </c>
      <c r="M2275">
        <f t="shared" si="175"/>
        <v>8.1</v>
      </c>
      <c r="N2275" t="str">
        <f t="shared" si="176"/>
        <v>Small</v>
      </c>
      <c r="O2275" t="str">
        <f t="shared" si="177"/>
        <v>Low  Fat</v>
      </c>
      <c r="P2275">
        <f t="shared" si="178"/>
        <v>30</v>
      </c>
      <c r="Q2275">
        <f t="shared" ca="1" si="179"/>
        <v>22</v>
      </c>
      <c r="R2275" t="str">
        <f>IFERROR(VLOOKUP(J2275,#REF!, 2,0),"Unknown")</f>
        <v>Unknown</v>
      </c>
    </row>
    <row r="2276" spans="1:18" ht="12.5" x14ac:dyDescent="0.25">
      <c r="A2276" s="1" t="s">
        <v>378</v>
      </c>
      <c r="B2276" s="1">
        <v>8.1</v>
      </c>
      <c r="C2276" s="1" t="s">
        <v>13</v>
      </c>
      <c r="D2276" s="7">
        <v>0.12829573</v>
      </c>
      <c r="E2276" s="1" t="s">
        <v>28</v>
      </c>
      <c r="F2276" s="4">
        <v>210.49019999999999</v>
      </c>
      <c r="G2276" s="1" t="s">
        <v>44</v>
      </c>
      <c r="H2276" s="1">
        <v>2002</v>
      </c>
      <c r="J2276" s="1" t="s">
        <v>45</v>
      </c>
      <c r="K2276" s="1" t="s">
        <v>18</v>
      </c>
      <c r="L2276" s="4">
        <v>5309.7550000000001</v>
      </c>
      <c r="M2276">
        <f t="shared" si="175"/>
        <v>8.1</v>
      </c>
      <c r="N2276" t="str">
        <f t="shared" si="176"/>
        <v>Small</v>
      </c>
      <c r="O2276" t="str">
        <f t="shared" si="177"/>
        <v>Low  Fat</v>
      </c>
      <c r="P2276">
        <f t="shared" si="178"/>
        <v>25</v>
      </c>
      <c r="Q2276">
        <f t="shared" ca="1" si="179"/>
        <v>24</v>
      </c>
      <c r="R2276" t="str">
        <f>IFERROR(VLOOKUP(J2276,#REF!, 2,0),"Unknown")</f>
        <v>Unknown</v>
      </c>
    </row>
    <row r="2277" spans="1:18" ht="12.5" x14ac:dyDescent="0.25">
      <c r="A2277" s="1" t="s">
        <v>378</v>
      </c>
      <c r="B2277" s="1">
        <v>8.1</v>
      </c>
      <c r="C2277" s="1" t="s">
        <v>13</v>
      </c>
      <c r="D2277" s="7">
        <v>0.21430613100000001</v>
      </c>
      <c r="E2277" s="1" t="s">
        <v>28</v>
      </c>
      <c r="F2277" s="4">
        <v>213.99019999999999</v>
      </c>
      <c r="G2277" s="1" t="s">
        <v>29</v>
      </c>
      <c r="H2277" s="1">
        <v>1998</v>
      </c>
      <c r="J2277" s="1" t="s">
        <v>23</v>
      </c>
      <c r="K2277" s="1" t="s">
        <v>30</v>
      </c>
      <c r="L2277" s="4">
        <v>424.78039999999999</v>
      </c>
      <c r="M2277">
        <f t="shared" si="175"/>
        <v>8.1</v>
      </c>
      <c r="N2277" t="str">
        <f t="shared" si="176"/>
        <v>Small</v>
      </c>
      <c r="O2277" t="str">
        <f t="shared" si="177"/>
        <v>Low  Fat</v>
      </c>
      <c r="P2277">
        <f t="shared" si="178"/>
        <v>2</v>
      </c>
      <c r="Q2277">
        <f t="shared" ca="1" si="179"/>
        <v>28</v>
      </c>
      <c r="R2277" t="str">
        <f>IFERROR(VLOOKUP(J2277,#REF!, 2,0),"Unknown")</f>
        <v>Unknown</v>
      </c>
    </row>
    <row r="2278" spans="1:18" ht="12.5" x14ac:dyDescent="0.25">
      <c r="A2278" s="1" t="s">
        <v>910</v>
      </c>
      <c r="C2278" s="1" t="s">
        <v>20</v>
      </c>
      <c r="D2278" s="7">
        <v>3.2750291000000001E-2</v>
      </c>
      <c r="E2278" s="1" t="s">
        <v>38</v>
      </c>
      <c r="F2278" s="4">
        <v>112.15179999999999</v>
      </c>
      <c r="G2278" s="1" t="s">
        <v>40</v>
      </c>
      <c r="H2278" s="1">
        <v>1985</v>
      </c>
      <c r="I2278" s="1" t="s">
        <v>16</v>
      </c>
      <c r="J2278" s="1" t="s">
        <v>23</v>
      </c>
      <c r="K2278" s="1" t="s">
        <v>41</v>
      </c>
      <c r="L2278" s="4">
        <v>5351.0346</v>
      </c>
      <c r="M2278">
        <f t="shared" si="175"/>
        <v>12.857645184136201</v>
      </c>
      <c r="N2278" t="str">
        <f t="shared" si="176"/>
        <v>Medium</v>
      </c>
      <c r="O2278" t="str">
        <f t="shared" si="177"/>
        <v>Regular</v>
      </c>
      <c r="P2278">
        <f t="shared" si="178"/>
        <v>48</v>
      </c>
      <c r="Q2278">
        <f t="shared" ca="1" si="179"/>
        <v>41</v>
      </c>
      <c r="R2278" t="str">
        <f>IFERROR(VLOOKUP(J2278,#REF!, 2,0),"Unknown")</f>
        <v>Unknown</v>
      </c>
    </row>
    <row r="2279" spans="1:18" ht="12.5" x14ac:dyDescent="0.25">
      <c r="A2279" s="1" t="s">
        <v>910</v>
      </c>
      <c r="B2279" s="1">
        <v>8.6300000000000008</v>
      </c>
      <c r="C2279" s="1" t="s">
        <v>20</v>
      </c>
      <c r="D2279" s="7">
        <v>3.2882270999999998E-2</v>
      </c>
      <c r="E2279" s="1" t="s">
        <v>38</v>
      </c>
      <c r="F2279" s="4">
        <v>113.5518</v>
      </c>
      <c r="G2279" s="1" t="s">
        <v>33</v>
      </c>
      <c r="H2279" s="1">
        <v>1987</v>
      </c>
      <c r="I2279" s="1" t="s">
        <v>34</v>
      </c>
      <c r="J2279" s="1" t="s">
        <v>23</v>
      </c>
      <c r="K2279" s="1" t="s">
        <v>18</v>
      </c>
      <c r="L2279" s="4">
        <v>2732.4432000000002</v>
      </c>
      <c r="M2279">
        <f t="shared" si="175"/>
        <v>8.6300000000000008</v>
      </c>
      <c r="N2279" t="str">
        <f t="shared" si="176"/>
        <v>High</v>
      </c>
      <c r="O2279" t="str">
        <f t="shared" si="177"/>
        <v>Regular</v>
      </c>
      <c r="P2279">
        <f t="shared" si="178"/>
        <v>24</v>
      </c>
      <c r="Q2279">
        <f t="shared" ca="1" si="179"/>
        <v>39</v>
      </c>
      <c r="R2279" t="str">
        <f>IFERROR(VLOOKUP(J2279,#REF!, 2,0),"Unknown")</f>
        <v>Unknown</v>
      </c>
    </row>
    <row r="2280" spans="1:18" ht="12.5" x14ac:dyDescent="0.25">
      <c r="A2280" s="1" t="s">
        <v>910</v>
      </c>
      <c r="C2280" s="1" t="s">
        <v>20</v>
      </c>
      <c r="D2280" s="7">
        <v>5.7620562E-2</v>
      </c>
      <c r="E2280" s="1" t="s">
        <v>38</v>
      </c>
      <c r="F2280" s="4">
        <v>115.45180000000001</v>
      </c>
      <c r="G2280" s="1" t="s">
        <v>67</v>
      </c>
      <c r="H2280" s="1">
        <v>1985</v>
      </c>
      <c r="I2280" s="1" t="s">
        <v>51</v>
      </c>
      <c r="J2280" s="1" t="s">
        <v>17</v>
      </c>
      <c r="K2280" s="1" t="s">
        <v>30</v>
      </c>
      <c r="L2280" s="4">
        <v>113.8518</v>
      </c>
      <c r="M2280">
        <f t="shared" si="175"/>
        <v>12.857645184136201</v>
      </c>
      <c r="N2280" t="str">
        <f t="shared" si="176"/>
        <v>Small</v>
      </c>
      <c r="O2280" t="str">
        <f t="shared" si="177"/>
        <v>Regular</v>
      </c>
      <c r="P2280">
        <f t="shared" si="178"/>
        <v>1</v>
      </c>
      <c r="Q2280">
        <f t="shared" ca="1" si="179"/>
        <v>41</v>
      </c>
      <c r="R2280" t="str">
        <f>IFERROR(VLOOKUP(J2280,#REF!, 2,0),"Unknown")</f>
        <v>Unknown</v>
      </c>
    </row>
    <row r="2281" spans="1:18" ht="12.5" x14ac:dyDescent="0.25">
      <c r="A2281" s="1" t="s">
        <v>910</v>
      </c>
      <c r="B2281" s="1">
        <v>8.6300000000000008</v>
      </c>
      <c r="C2281" s="1" t="s">
        <v>20</v>
      </c>
      <c r="D2281" s="7">
        <v>3.2976399000000003E-2</v>
      </c>
      <c r="E2281" s="1" t="s">
        <v>38</v>
      </c>
      <c r="F2281" s="4">
        <v>114.65179999999999</v>
      </c>
      <c r="G2281" s="1" t="s">
        <v>44</v>
      </c>
      <c r="H2281" s="1">
        <v>2002</v>
      </c>
      <c r="J2281" s="1" t="s">
        <v>45</v>
      </c>
      <c r="K2281" s="1" t="s">
        <v>18</v>
      </c>
      <c r="L2281" s="4">
        <v>2846.2950000000001</v>
      </c>
      <c r="M2281">
        <f t="shared" si="175"/>
        <v>8.6300000000000008</v>
      </c>
      <c r="N2281" t="str">
        <f t="shared" si="176"/>
        <v>Small</v>
      </c>
      <c r="O2281" t="str">
        <f t="shared" si="177"/>
        <v>Regular</v>
      </c>
      <c r="P2281">
        <f t="shared" si="178"/>
        <v>25</v>
      </c>
      <c r="Q2281">
        <f t="shared" ca="1" si="179"/>
        <v>24</v>
      </c>
      <c r="R2281" t="str">
        <f>IFERROR(VLOOKUP(J2281,#REF!, 2,0),"Unknown")</f>
        <v>Unknown</v>
      </c>
    </row>
    <row r="2282" spans="1:18" ht="12.5" x14ac:dyDescent="0.25">
      <c r="A2282" s="1" t="s">
        <v>910</v>
      </c>
      <c r="B2282" s="1">
        <v>8.6300000000000008</v>
      </c>
      <c r="C2282" s="1" t="s">
        <v>20</v>
      </c>
      <c r="D2282" s="7">
        <v>3.2960823E-2</v>
      </c>
      <c r="E2282" s="1" t="s">
        <v>38</v>
      </c>
      <c r="F2282" s="4">
        <v>115.0518</v>
      </c>
      <c r="G2282" s="1" t="s">
        <v>15</v>
      </c>
      <c r="H2282" s="1">
        <v>1999</v>
      </c>
      <c r="I2282" s="1" t="s">
        <v>16</v>
      </c>
      <c r="J2282" s="1" t="s">
        <v>17</v>
      </c>
      <c r="K2282" s="1" t="s">
        <v>18</v>
      </c>
      <c r="L2282" s="4">
        <v>1366.2216000000001</v>
      </c>
      <c r="M2282">
        <f t="shared" si="175"/>
        <v>8.6300000000000008</v>
      </c>
      <c r="N2282" t="str">
        <f t="shared" si="176"/>
        <v>Medium</v>
      </c>
      <c r="O2282" t="str">
        <f t="shared" si="177"/>
        <v>Regular</v>
      </c>
      <c r="P2282">
        <f t="shared" si="178"/>
        <v>12</v>
      </c>
      <c r="Q2282">
        <f t="shared" ca="1" si="179"/>
        <v>27</v>
      </c>
      <c r="R2282" t="str">
        <f>IFERROR(VLOOKUP(J2282,#REF!, 2,0),"Unknown")</f>
        <v>Unknown</v>
      </c>
    </row>
    <row r="2283" spans="1:18" ht="12.5" x14ac:dyDescent="0.25">
      <c r="A2283" s="1" t="s">
        <v>910</v>
      </c>
      <c r="B2283" s="1">
        <v>8.6300000000000008</v>
      </c>
      <c r="C2283" s="1" t="s">
        <v>20</v>
      </c>
      <c r="D2283" s="7">
        <v>5.5084018999999998E-2</v>
      </c>
      <c r="E2283" s="1" t="s">
        <v>38</v>
      </c>
      <c r="F2283" s="4">
        <v>114.7518</v>
      </c>
      <c r="G2283" s="1" t="s">
        <v>29</v>
      </c>
      <c r="H2283" s="1">
        <v>1998</v>
      </c>
      <c r="J2283" s="1" t="s">
        <v>23</v>
      </c>
      <c r="K2283" s="1" t="s">
        <v>30</v>
      </c>
      <c r="L2283" s="4">
        <v>455.40719999999999</v>
      </c>
      <c r="M2283">
        <f t="shared" si="175"/>
        <v>8.6300000000000008</v>
      </c>
      <c r="N2283" t="str">
        <f t="shared" si="176"/>
        <v>Small</v>
      </c>
      <c r="O2283" t="str">
        <f t="shared" si="177"/>
        <v>Regular</v>
      </c>
      <c r="P2283">
        <f t="shared" si="178"/>
        <v>4</v>
      </c>
      <c r="Q2283">
        <f t="shared" ca="1" si="179"/>
        <v>28</v>
      </c>
      <c r="R2283" t="str">
        <f>IFERROR(VLOOKUP(J2283,#REF!, 2,0),"Unknown")</f>
        <v>Unknown</v>
      </c>
    </row>
    <row r="2284" spans="1:18" ht="12.5" x14ac:dyDescent="0.25">
      <c r="A2284" s="1" t="s">
        <v>937</v>
      </c>
      <c r="B2284" s="1">
        <v>12.8</v>
      </c>
      <c r="C2284" s="1" t="s">
        <v>13</v>
      </c>
      <c r="D2284" s="7">
        <v>6.9618840000000001E-2</v>
      </c>
      <c r="E2284" s="1" t="s">
        <v>119</v>
      </c>
      <c r="F2284" s="4">
        <v>260.3252</v>
      </c>
      <c r="G2284" s="1" t="s">
        <v>50</v>
      </c>
      <c r="H2284" s="1">
        <v>1997</v>
      </c>
      <c r="I2284" s="1" t="s">
        <v>51</v>
      </c>
      <c r="J2284" s="1" t="s">
        <v>17</v>
      </c>
      <c r="K2284" s="1" t="s">
        <v>18</v>
      </c>
      <c r="L2284" s="4">
        <v>8132.0811999999996</v>
      </c>
      <c r="M2284">
        <f t="shared" si="175"/>
        <v>12.8</v>
      </c>
      <c r="N2284" t="str">
        <f t="shared" si="176"/>
        <v>Small</v>
      </c>
      <c r="O2284" t="str">
        <f t="shared" si="177"/>
        <v>Low  Fat</v>
      </c>
      <c r="P2284">
        <f t="shared" si="178"/>
        <v>31</v>
      </c>
      <c r="Q2284">
        <f t="shared" ca="1" si="179"/>
        <v>29</v>
      </c>
      <c r="R2284" t="str">
        <f>IFERROR(VLOOKUP(J2284,#REF!, 2,0),"Unknown")</f>
        <v>Unknown</v>
      </c>
    </row>
    <row r="2285" spans="1:18" ht="12.5" x14ac:dyDescent="0.25">
      <c r="A2285" s="1" t="s">
        <v>937</v>
      </c>
      <c r="B2285" s="1">
        <v>12.8</v>
      </c>
      <c r="C2285" s="1" t="s">
        <v>13</v>
      </c>
      <c r="D2285" s="7">
        <v>6.9560905000000006E-2</v>
      </c>
      <c r="E2285" s="1" t="s">
        <v>119</v>
      </c>
      <c r="F2285" s="4">
        <v>263.02519999999998</v>
      </c>
      <c r="G2285" s="1" t="s">
        <v>33</v>
      </c>
      <c r="H2285" s="1">
        <v>1987</v>
      </c>
      <c r="I2285" s="1" t="s">
        <v>34</v>
      </c>
      <c r="J2285" s="1" t="s">
        <v>23</v>
      </c>
      <c r="K2285" s="1" t="s">
        <v>18</v>
      </c>
      <c r="L2285" s="4">
        <v>2885.5772000000002</v>
      </c>
      <c r="M2285">
        <f t="shared" si="175"/>
        <v>12.8</v>
      </c>
      <c r="N2285" t="str">
        <f t="shared" si="176"/>
        <v>High</v>
      </c>
      <c r="O2285" t="str">
        <f t="shared" si="177"/>
        <v>Low  Fat</v>
      </c>
      <c r="P2285">
        <f t="shared" si="178"/>
        <v>11</v>
      </c>
      <c r="Q2285">
        <f t="shared" ca="1" si="179"/>
        <v>39</v>
      </c>
      <c r="R2285" t="str">
        <f>IFERROR(VLOOKUP(J2285,#REF!, 2,0),"Unknown")</f>
        <v>Unknown</v>
      </c>
    </row>
    <row r="2286" spans="1:18" ht="12.5" x14ac:dyDescent="0.25">
      <c r="A2286" s="1" t="s">
        <v>937</v>
      </c>
      <c r="B2286" s="1">
        <v>12.8</v>
      </c>
      <c r="C2286" s="1" t="s">
        <v>13</v>
      </c>
      <c r="D2286" s="7">
        <v>6.9902437999999997E-2</v>
      </c>
      <c r="E2286" s="1" t="s">
        <v>119</v>
      </c>
      <c r="F2286" s="4">
        <v>261.3252</v>
      </c>
      <c r="G2286" s="1" t="s">
        <v>22</v>
      </c>
      <c r="H2286" s="1">
        <v>2009</v>
      </c>
      <c r="I2286" s="1" t="s">
        <v>16</v>
      </c>
      <c r="J2286" s="1" t="s">
        <v>23</v>
      </c>
      <c r="K2286" s="1" t="s">
        <v>24</v>
      </c>
      <c r="L2286" s="4">
        <v>3410.2276000000002</v>
      </c>
      <c r="M2286">
        <f t="shared" si="175"/>
        <v>12.8</v>
      </c>
      <c r="N2286" t="str">
        <f t="shared" si="176"/>
        <v>Medium</v>
      </c>
      <c r="O2286" t="str">
        <f t="shared" si="177"/>
        <v>Low  Fat</v>
      </c>
      <c r="P2286">
        <f t="shared" si="178"/>
        <v>13</v>
      </c>
      <c r="Q2286">
        <f t="shared" ca="1" si="179"/>
        <v>17</v>
      </c>
      <c r="R2286" t="str">
        <f>IFERROR(VLOOKUP(J2286,#REF!, 2,0),"Unknown")</f>
        <v>Unknown</v>
      </c>
    </row>
    <row r="2287" spans="1:18" ht="12.5" x14ac:dyDescent="0.25">
      <c r="A2287" s="1" t="s">
        <v>937</v>
      </c>
      <c r="B2287" s="1">
        <v>12.8</v>
      </c>
      <c r="C2287" s="1" t="s">
        <v>13</v>
      </c>
      <c r="D2287" s="7">
        <v>7.0012633000000005E-2</v>
      </c>
      <c r="E2287" s="1" t="s">
        <v>119</v>
      </c>
      <c r="F2287" s="4">
        <v>262.8252</v>
      </c>
      <c r="G2287" s="1" t="s">
        <v>47</v>
      </c>
      <c r="H2287" s="1">
        <v>2007</v>
      </c>
      <c r="J2287" s="1" t="s">
        <v>45</v>
      </c>
      <c r="K2287" s="1" t="s">
        <v>18</v>
      </c>
      <c r="L2287" s="4">
        <v>2885.5772000000002</v>
      </c>
      <c r="M2287">
        <f t="shared" si="175"/>
        <v>12.8</v>
      </c>
      <c r="N2287" t="str">
        <f t="shared" si="176"/>
        <v>Small</v>
      </c>
      <c r="O2287" t="str">
        <f t="shared" si="177"/>
        <v>Low  Fat</v>
      </c>
      <c r="P2287">
        <f t="shared" si="178"/>
        <v>11</v>
      </c>
      <c r="Q2287">
        <f t="shared" ca="1" si="179"/>
        <v>19</v>
      </c>
      <c r="R2287" t="str">
        <f>IFERROR(VLOOKUP(J2287,#REF!, 2,0),"Unknown")</f>
        <v>Unknown</v>
      </c>
    </row>
    <row r="2288" spans="1:18" ht="12.5" x14ac:dyDescent="0.25">
      <c r="A2288" s="1" t="s">
        <v>937</v>
      </c>
      <c r="B2288" s="1">
        <v>12.8</v>
      </c>
      <c r="C2288" s="1" t="s">
        <v>13</v>
      </c>
      <c r="D2288" s="7">
        <v>6.9605676000000005E-2</v>
      </c>
      <c r="E2288" s="1" t="s">
        <v>119</v>
      </c>
      <c r="F2288" s="4">
        <v>261.92520000000002</v>
      </c>
      <c r="G2288" s="1" t="s">
        <v>62</v>
      </c>
      <c r="H2288" s="1">
        <v>2004</v>
      </c>
      <c r="I2288" s="1" t="s">
        <v>51</v>
      </c>
      <c r="J2288" s="1" t="s">
        <v>45</v>
      </c>
      <c r="K2288" s="1" t="s">
        <v>18</v>
      </c>
      <c r="L2288" s="4">
        <v>4984.1787999999997</v>
      </c>
      <c r="M2288">
        <f t="shared" si="175"/>
        <v>12.8</v>
      </c>
      <c r="N2288" t="str">
        <f t="shared" si="176"/>
        <v>Small</v>
      </c>
      <c r="O2288" t="str">
        <f t="shared" si="177"/>
        <v>Low  Fat</v>
      </c>
      <c r="P2288">
        <f t="shared" si="178"/>
        <v>19</v>
      </c>
      <c r="Q2288">
        <f t="shared" ca="1" si="179"/>
        <v>22</v>
      </c>
      <c r="R2288" t="str">
        <f>IFERROR(VLOOKUP(J2288,#REF!, 2,0),"Unknown")</f>
        <v>Unknown</v>
      </c>
    </row>
    <row r="2289" spans="1:18" ht="12.5" x14ac:dyDescent="0.25">
      <c r="A2289" s="1" t="s">
        <v>937</v>
      </c>
      <c r="B2289" s="1">
        <v>12.8</v>
      </c>
      <c r="C2289" s="1" t="s">
        <v>13</v>
      </c>
      <c r="D2289" s="7">
        <v>0.116527666</v>
      </c>
      <c r="E2289" s="1" t="s">
        <v>119</v>
      </c>
      <c r="F2289" s="4">
        <v>261.42520000000002</v>
      </c>
      <c r="G2289" s="1" t="s">
        <v>29</v>
      </c>
      <c r="H2289" s="1">
        <v>1998</v>
      </c>
      <c r="J2289" s="1" t="s">
        <v>23</v>
      </c>
      <c r="K2289" s="1" t="s">
        <v>30</v>
      </c>
      <c r="L2289" s="4">
        <v>262.3252</v>
      </c>
      <c r="M2289">
        <f t="shared" si="175"/>
        <v>12.8</v>
      </c>
      <c r="N2289" t="str">
        <f t="shared" si="176"/>
        <v>Small</v>
      </c>
      <c r="O2289" t="str">
        <f t="shared" si="177"/>
        <v>Low  Fat</v>
      </c>
      <c r="P2289">
        <f t="shared" si="178"/>
        <v>1</v>
      </c>
      <c r="Q2289">
        <f t="shared" ca="1" si="179"/>
        <v>28</v>
      </c>
      <c r="R2289" t="str">
        <f>IFERROR(VLOOKUP(J2289,#REF!, 2,0),"Unknown")</f>
        <v>Unknown</v>
      </c>
    </row>
    <row r="2290" spans="1:18" ht="12.5" x14ac:dyDescent="0.25">
      <c r="A2290" s="1" t="s">
        <v>1228</v>
      </c>
      <c r="B2290" s="1">
        <v>7.4050000000000002</v>
      </c>
      <c r="C2290" s="1" t="s">
        <v>13</v>
      </c>
      <c r="D2290" s="7">
        <v>1.5334003000000001E-2</v>
      </c>
      <c r="E2290" s="1" t="s">
        <v>75</v>
      </c>
      <c r="F2290" s="4">
        <v>92.714600000000004</v>
      </c>
      <c r="G2290" s="1" t="s">
        <v>22</v>
      </c>
      <c r="H2290" s="1">
        <v>2009</v>
      </c>
      <c r="I2290" s="1" t="s">
        <v>16</v>
      </c>
      <c r="J2290" s="1" t="s">
        <v>23</v>
      </c>
      <c r="K2290" s="1" t="s">
        <v>24</v>
      </c>
      <c r="L2290" s="4">
        <v>1185.7898</v>
      </c>
      <c r="M2290">
        <f t="shared" si="175"/>
        <v>7.4050000000000002</v>
      </c>
      <c r="N2290" t="str">
        <f t="shared" si="176"/>
        <v>Medium</v>
      </c>
      <c r="O2290" t="str">
        <f t="shared" si="177"/>
        <v>Low  Fat</v>
      </c>
      <c r="P2290">
        <f t="shared" si="178"/>
        <v>13</v>
      </c>
      <c r="Q2290">
        <f t="shared" ca="1" si="179"/>
        <v>17</v>
      </c>
      <c r="R2290" t="str">
        <f>IFERROR(VLOOKUP(J2290,#REF!, 2,0),"Unknown")</f>
        <v>Unknown</v>
      </c>
    </row>
    <row r="2291" spans="1:18" ht="12.5" x14ac:dyDescent="0.25">
      <c r="A2291" s="1" t="s">
        <v>1228</v>
      </c>
      <c r="B2291" s="1">
        <v>7.4050000000000002</v>
      </c>
      <c r="C2291" s="1" t="s">
        <v>13</v>
      </c>
      <c r="D2291" s="7">
        <v>2.5561850000000001E-2</v>
      </c>
      <c r="E2291" s="1" t="s">
        <v>75</v>
      </c>
      <c r="F2291" s="4">
        <v>89.714600000000004</v>
      </c>
      <c r="G2291" s="1" t="s">
        <v>29</v>
      </c>
      <c r="H2291" s="1">
        <v>1998</v>
      </c>
      <c r="J2291" s="1" t="s">
        <v>23</v>
      </c>
      <c r="K2291" s="1" t="s">
        <v>30</v>
      </c>
      <c r="L2291" s="4">
        <v>182.42920000000001</v>
      </c>
      <c r="M2291">
        <f t="shared" si="175"/>
        <v>7.4050000000000002</v>
      </c>
      <c r="N2291" t="str">
        <f t="shared" si="176"/>
        <v>Small</v>
      </c>
      <c r="O2291" t="str">
        <f t="shared" si="177"/>
        <v>Low  Fat</v>
      </c>
      <c r="P2291">
        <f t="shared" si="178"/>
        <v>2</v>
      </c>
      <c r="Q2291">
        <f t="shared" ca="1" si="179"/>
        <v>28</v>
      </c>
      <c r="R2291" t="str">
        <f>IFERROR(VLOOKUP(J2291,#REF!, 2,0),"Unknown")</f>
        <v>Unknown</v>
      </c>
    </row>
    <row r="2292" spans="1:18" ht="12.5" x14ac:dyDescent="0.25">
      <c r="A2292" s="1" t="s">
        <v>1228</v>
      </c>
      <c r="B2292" s="1">
        <v>7.4050000000000002</v>
      </c>
      <c r="C2292" s="1" t="s">
        <v>13</v>
      </c>
      <c r="D2292" s="7">
        <v>1.5358175999999999E-2</v>
      </c>
      <c r="E2292" s="1" t="s">
        <v>75</v>
      </c>
      <c r="F2292" s="4">
        <v>92.414599999999993</v>
      </c>
      <c r="G2292" s="1" t="s">
        <v>47</v>
      </c>
      <c r="H2292" s="1">
        <v>2007</v>
      </c>
      <c r="J2292" s="1" t="s">
        <v>45</v>
      </c>
      <c r="K2292" s="1" t="s">
        <v>18</v>
      </c>
      <c r="L2292" s="4">
        <v>1459.4336000000001</v>
      </c>
      <c r="M2292">
        <f t="shared" si="175"/>
        <v>7.4050000000000002</v>
      </c>
      <c r="N2292" t="str">
        <f t="shared" si="176"/>
        <v>Small</v>
      </c>
      <c r="O2292" t="str">
        <f t="shared" si="177"/>
        <v>Low  Fat</v>
      </c>
      <c r="P2292">
        <f t="shared" si="178"/>
        <v>16</v>
      </c>
      <c r="Q2292">
        <f t="shared" ca="1" si="179"/>
        <v>19</v>
      </c>
      <c r="R2292" t="str">
        <f>IFERROR(VLOOKUP(J2292,#REF!, 2,0),"Unknown")</f>
        <v>Unknown</v>
      </c>
    </row>
    <row r="2293" spans="1:18" ht="12.5" x14ac:dyDescent="0.25">
      <c r="A2293" s="1" t="s">
        <v>1228</v>
      </c>
      <c r="B2293" s="1">
        <v>7.4050000000000002</v>
      </c>
      <c r="C2293" s="1" t="s">
        <v>13</v>
      </c>
      <c r="D2293" s="7">
        <v>1.5271793000000001E-2</v>
      </c>
      <c r="E2293" s="1" t="s">
        <v>75</v>
      </c>
      <c r="F2293" s="4">
        <v>89.914599999999993</v>
      </c>
      <c r="G2293" s="1" t="s">
        <v>50</v>
      </c>
      <c r="H2293" s="1">
        <v>1997</v>
      </c>
      <c r="I2293" s="1" t="s">
        <v>51</v>
      </c>
      <c r="J2293" s="1" t="s">
        <v>17</v>
      </c>
      <c r="K2293" s="1" t="s">
        <v>18</v>
      </c>
      <c r="L2293" s="4">
        <v>1550.6482000000001</v>
      </c>
      <c r="M2293">
        <f t="shared" si="175"/>
        <v>7.4050000000000002</v>
      </c>
      <c r="N2293" t="str">
        <f t="shared" si="176"/>
        <v>Small</v>
      </c>
      <c r="O2293" t="str">
        <f t="shared" si="177"/>
        <v>Low  Fat</v>
      </c>
      <c r="P2293">
        <f t="shared" si="178"/>
        <v>17</v>
      </c>
      <c r="Q2293">
        <f t="shared" ca="1" si="179"/>
        <v>29</v>
      </c>
      <c r="R2293" t="str">
        <f>IFERROR(VLOOKUP(J2293,#REF!, 2,0),"Unknown")</f>
        <v>Unknown</v>
      </c>
    </row>
    <row r="2294" spans="1:18" ht="12.5" x14ac:dyDescent="0.25">
      <c r="A2294" s="1" t="s">
        <v>1228</v>
      </c>
      <c r="B2294" s="1">
        <v>7.4050000000000002</v>
      </c>
      <c r="C2294" s="1" t="s">
        <v>13</v>
      </c>
      <c r="D2294" s="7">
        <v>1.5302764E-2</v>
      </c>
      <c r="E2294" s="1" t="s">
        <v>75</v>
      </c>
      <c r="F2294" s="4">
        <v>89.914599999999993</v>
      </c>
      <c r="G2294" s="1" t="s">
        <v>44</v>
      </c>
      <c r="H2294" s="1">
        <v>2002</v>
      </c>
      <c r="J2294" s="1" t="s">
        <v>45</v>
      </c>
      <c r="K2294" s="1" t="s">
        <v>18</v>
      </c>
      <c r="L2294" s="4">
        <v>2189.1504</v>
      </c>
      <c r="M2294">
        <f t="shared" si="175"/>
        <v>7.4050000000000002</v>
      </c>
      <c r="N2294" t="str">
        <f t="shared" si="176"/>
        <v>Small</v>
      </c>
      <c r="O2294" t="str">
        <f t="shared" si="177"/>
        <v>Low  Fat</v>
      </c>
      <c r="P2294">
        <f t="shared" si="178"/>
        <v>24</v>
      </c>
      <c r="Q2294">
        <f t="shared" ca="1" si="179"/>
        <v>24</v>
      </c>
      <c r="R2294" t="str">
        <f>IFERROR(VLOOKUP(J2294,#REF!, 2,0),"Unknown")</f>
        <v>Unknown</v>
      </c>
    </row>
    <row r="2295" spans="1:18" ht="12.5" x14ac:dyDescent="0.25">
      <c r="A2295" s="1" t="s">
        <v>1228</v>
      </c>
      <c r="B2295" s="1">
        <v>7.4050000000000002</v>
      </c>
      <c r="C2295" s="1" t="s">
        <v>13</v>
      </c>
      <c r="D2295" s="7">
        <v>1.5259083999999999E-2</v>
      </c>
      <c r="E2295" s="1" t="s">
        <v>75</v>
      </c>
      <c r="F2295" s="4">
        <v>91.014600000000002</v>
      </c>
      <c r="G2295" s="1" t="s">
        <v>33</v>
      </c>
      <c r="H2295" s="1">
        <v>1987</v>
      </c>
      <c r="I2295" s="1" t="s">
        <v>34</v>
      </c>
      <c r="J2295" s="1" t="s">
        <v>23</v>
      </c>
      <c r="K2295" s="1" t="s">
        <v>18</v>
      </c>
      <c r="L2295" s="4">
        <v>729.71680000000003</v>
      </c>
      <c r="M2295">
        <f t="shared" si="175"/>
        <v>7.4050000000000002</v>
      </c>
      <c r="N2295" t="str">
        <f t="shared" si="176"/>
        <v>High</v>
      </c>
      <c r="O2295" t="str">
        <f t="shared" si="177"/>
        <v>Low  Fat</v>
      </c>
      <c r="P2295">
        <f t="shared" si="178"/>
        <v>8</v>
      </c>
      <c r="Q2295">
        <f t="shared" ca="1" si="179"/>
        <v>39</v>
      </c>
      <c r="R2295" t="str">
        <f>IFERROR(VLOOKUP(J2295,#REF!, 2,0),"Unknown")</f>
        <v>Unknown</v>
      </c>
    </row>
    <row r="2296" spans="1:18" ht="12.5" x14ac:dyDescent="0.25">
      <c r="A2296" s="1" t="s">
        <v>1228</v>
      </c>
      <c r="B2296" s="1">
        <v>7.4050000000000002</v>
      </c>
      <c r="C2296" s="1" t="s">
        <v>13</v>
      </c>
      <c r="D2296" s="7">
        <v>1.5295536E-2</v>
      </c>
      <c r="E2296" s="1" t="s">
        <v>75</v>
      </c>
      <c r="F2296" s="4">
        <v>89.714600000000004</v>
      </c>
      <c r="G2296" s="1" t="s">
        <v>15</v>
      </c>
      <c r="H2296" s="1">
        <v>1999</v>
      </c>
      <c r="I2296" s="1" t="s">
        <v>16</v>
      </c>
      <c r="J2296" s="1" t="s">
        <v>17</v>
      </c>
      <c r="K2296" s="1" t="s">
        <v>18</v>
      </c>
      <c r="L2296" s="4">
        <v>547.2876</v>
      </c>
      <c r="M2296">
        <f t="shared" si="175"/>
        <v>7.4050000000000002</v>
      </c>
      <c r="N2296" t="str">
        <f t="shared" si="176"/>
        <v>Medium</v>
      </c>
      <c r="O2296" t="str">
        <f t="shared" si="177"/>
        <v>Low  Fat</v>
      </c>
      <c r="P2296">
        <f t="shared" si="178"/>
        <v>6</v>
      </c>
      <c r="Q2296">
        <f t="shared" ca="1" si="179"/>
        <v>27</v>
      </c>
      <c r="R2296" t="str">
        <f>IFERROR(VLOOKUP(J2296,#REF!, 2,0),"Unknown")</f>
        <v>Unknown</v>
      </c>
    </row>
    <row r="2297" spans="1:18" ht="12.5" x14ac:dyDescent="0.25">
      <c r="A2297" s="1" t="s">
        <v>241</v>
      </c>
      <c r="B2297" s="1">
        <v>13.65</v>
      </c>
      <c r="C2297" s="1" t="s">
        <v>13</v>
      </c>
      <c r="D2297" s="7">
        <v>6.5732883000000006E-2</v>
      </c>
      <c r="E2297" s="1" t="s">
        <v>43</v>
      </c>
      <c r="F2297" s="4">
        <v>45.740200000000002</v>
      </c>
      <c r="G2297" s="1" t="s">
        <v>15</v>
      </c>
      <c r="H2297" s="1">
        <v>1999</v>
      </c>
      <c r="I2297" s="1" t="s">
        <v>16</v>
      </c>
      <c r="J2297" s="1" t="s">
        <v>17</v>
      </c>
      <c r="K2297" s="1" t="s">
        <v>18</v>
      </c>
      <c r="L2297" s="4">
        <v>780.98339999999996</v>
      </c>
      <c r="M2297">
        <f t="shared" si="175"/>
        <v>13.65</v>
      </c>
      <c r="N2297" t="str">
        <f t="shared" si="176"/>
        <v>Medium</v>
      </c>
      <c r="O2297" t="str">
        <f t="shared" si="177"/>
        <v>Low  Fat</v>
      </c>
      <c r="P2297">
        <f t="shared" si="178"/>
        <v>17</v>
      </c>
      <c r="Q2297">
        <f t="shared" ca="1" si="179"/>
        <v>27</v>
      </c>
      <c r="R2297" t="str">
        <f>IFERROR(VLOOKUP(J2297,#REF!, 2,0),"Unknown")</f>
        <v>Unknown</v>
      </c>
    </row>
    <row r="2298" spans="1:18" ht="12.5" x14ac:dyDescent="0.25">
      <c r="A2298" s="1" t="s">
        <v>241</v>
      </c>
      <c r="B2298" s="1">
        <v>13.65</v>
      </c>
      <c r="C2298" s="1" t="s">
        <v>13</v>
      </c>
      <c r="D2298" s="7">
        <v>6.5576228E-2</v>
      </c>
      <c r="E2298" s="1" t="s">
        <v>43</v>
      </c>
      <c r="F2298" s="4">
        <v>47.740200000000002</v>
      </c>
      <c r="G2298" s="1" t="s">
        <v>33</v>
      </c>
      <c r="H2298" s="1">
        <v>1987</v>
      </c>
      <c r="I2298" s="1" t="s">
        <v>34</v>
      </c>
      <c r="J2298" s="1" t="s">
        <v>23</v>
      </c>
      <c r="K2298" s="1" t="s">
        <v>18</v>
      </c>
      <c r="L2298" s="4">
        <v>643.16279999999995</v>
      </c>
      <c r="M2298">
        <f t="shared" si="175"/>
        <v>13.65</v>
      </c>
      <c r="N2298" t="str">
        <f t="shared" si="176"/>
        <v>High</v>
      </c>
      <c r="O2298" t="str">
        <f t="shared" si="177"/>
        <v>Low  Fat</v>
      </c>
      <c r="P2298">
        <f t="shared" si="178"/>
        <v>13</v>
      </c>
      <c r="Q2298">
        <f t="shared" ca="1" si="179"/>
        <v>39</v>
      </c>
      <c r="R2298" t="str">
        <f>IFERROR(VLOOKUP(J2298,#REF!, 2,0),"Unknown")</f>
        <v>Unknown</v>
      </c>
    </row>
    <row r="2299" spans="1:18" ht="12.5" x14ac:dyDescent="0.25">
      <c r="A2299" s="1" t="s">
        <v>241</v>
      </c>
      <c r="B2299" s="1">
        <v>13.65</v>
      </c>
      <c r="C2299" s="1" t="s">
        <v>13</v>
      </c>
      <c r="D2299" s="7">
        <v>6.5898197000000006E-2</v>
      </c>
      <c r="E2299" s="1" t="s">
        <v>43</v>
      </c>
      <c r="F2299" s="4">
        <v>46.1402</v>
      </c>
      <c r="G2299" s="1" t="s">
        <v>22</v>
      </c>
      <c r="H2299" s="1">
        <v>2009</v>
      </c>
      <c r="I2299" s="1" t="s">
        <v>16</v>
      </c>
      <c r="J2299" s="1" t="s">
        <v>23</v>
      </c>
      <c r="K2299" s="1" t="s">
        <v>24</v>
      </c>
      <c r="L2299" s="4">
        <v>459.40199999999999</v>
      </c>
      <c r="M2299">
        <f t="shared" si="175"/>
        <v>13.65</v>
      </c>
      <c r="N2299" t="str">
        <f t="shared" si="176"/>
        <v>Medium</v>
      </c>
      <c r="O2299" t="str">
        <f t="shared" si="177"/>
        <v>Low  Fat</v>
      </c>
      <c r="P2299">
        <f t="shared" si="178"/>
        <v>10</v>
      </c>
      <c r="Q2299">
        <f t="shared" ca="1" si="179"/>
        <v>17</v>
      </c>
      <c r="R2299" t="str">
        <f>IFERROR(VLOOKUP(J2299,#REF!, 2,0),"Unknown")</f>
        <v>Unknown</v>
      </c>
    </row>
    <row r="2300" spans="1:18" ht="12.5" x14ac:dyDescent="0.25">
      <c r="A2300" s="1" t="s">
        <v>241</v>
      </c>
      <c r="C2300" s="1" t="s">
        <v>13</v>
      </c>
      <c r="D2300" s="7">
        <v>6.5313023999999997E-2</v>
      </c>
      <c r="E2300" s="1" t="s">
        <v>43</v>
      </c>
      <c r="F2300" s="4">
        <v>47.1402</v>
      </c>
      <c r="G2300" s="1" t="s">
        <v>40</v>
      </c>
      <c r="H2300" s="1">
        <v>1985</v>
      </c>
      <c r="I2300" s="1" t="s">
        <v>16</v>
      </c>
      <c r="J2300" s="1" t="s">
        <v>23</v>
      </c>
      <c r="K2300" s="1" t="s">
        <v>41</v>
      </c>
      <c r="L2300" s="4">
        <v>1516.0265999999999</v>
      </c>
      <c r="M2300">
        <f t="shared" si="175"/>
        <v>12.857645184136201</v>
      </c>
      <c r="N2300" t="str">
        <f t="shared" si="176"/>
        <v>Medium</v>
      </c>
      <c r="O2300" t="str">
        <f t="shared" si="177"/>
        <v>Low  Fat</v>
      </c>
      <c r="P2300">
        <f t="shared" si="178"/>
        <v>32</v>
      </c>
      <c r="Q2300">
        <f t="shared" ca="1" si="179"/>
        <v>41</v>
      </c>
      <c r="R2300" t="str">
        <f>IFERROR(VLOOKUP(J2300,#REF!, 2,0),"Unknown")</f>
        <v>Unknown</v>
      </c>
    </row>
    <row r="2301" spans="1:18" ht="12.5" x14ac:dyDescent="0.25">
      <c r="A2301" s="1" t="s">
        <v>241</v>
      </c>
      <c r="B2301" s="1">
        <v>13.65</v>
      </c>
      <c r="C2301" s="1" t="s">
        <v>13</v>
      </c>
      <c r="D2301" s="7">
        <v>6.5618434000000003E-2</v>
      </c>
      <c r="E2301" s="1" t="s">
        <v>43</v>
      </c>
      <c r="F2301" s="4">
        <v>47.6402</v>
      </c>
      <c r="G2301" s="1" t="s">
        <v>62</v>
      </c>
      <c r="H2301" s="1">
        <v>2004</v>
      </c>
      <c r="I2301" s="1" t="s">
        <v>51</v>
      </c>
      <c r="J2301" s="1" t="s">
        <v>45</v>
      </c>
      <c r="K2301" s="1" t="s">
        <v>18</v>
      </c>
      <c r="L2301" s="4">
        <v>459.40199999999999</v>
      </c>
      <c r="M2301">
        <f t="shared" si="175"/>
        <v>13.65</v>
      </c>
      <c r="N2301" t="str">
        <f t="shared" si="176"/>
        <v>Small</v>
      </c>
      <c r="O2301" t="str">
        <f t="shared" si="177"/>
        <v>Low  Fat</v>
      </c>
      <c r="P2301">
        <f t="shared" si="178"/>
        <v>10</v>
      </c>
      <c r="Q2301">
        <f t="shared" ca="1" si="179"/>
        <v>22</v>
      </c>
      <c r="R2301" t="str">
        <f>IFERROR(VLOOKUP(J2301,#REF!, 2,0),"Unknown")</f>
        <v>Unknown</v>
      </c>
    </row>
    <row r="2302" spans="1:18" ht="12.5" x14ac:dyDescent="0.25">
      <c r="A2302" s="1" t="s">
        <v>514</v>
      </c>
      <c r="B2302" s="1">
        <v>10</v>
      </c>
      <c r="C2302" s="1" t="s">
        <v>13</v>
      </c>
      <c r="D2302" s="7">
        <v>4.5818773E-2</v>
      </c>
      <c r="E2302" s="1" t="s">
        <v>43</v>
      </c>
      <c r="F2302" s="4">
        <v>138.71799999999999</v>
      </c>
      <c r="G2302" s="1" t="s">
        <v>33</v>
      </c>
      <c r="H2302" s="1">
        <v>1987</v>
      </c>
      <c r="I2302" s="1" t="s">
        <v>34</v>
      </c>
      <c r="J2302" s="1" t="s">
        <v>23</v>
      </c>
      <c r="K2302" s="1" t="s">
        <v>18</v>
      </c>
      <c r="L2302" s="4">
        <v>1398.18</v>
      </c>
      <c r="M2302">
        <f t="shared" si="175"/>
        <v>10</v>
      </c>
      <c r="N2302" t="str">
        <f t="shared" si="176"/>
        <v>High</v>
      </c>
      <c r="O2302" t="str">
        <f t="shared" si="177"/>
        <v>Low  Fat</v>
      </c>
      <c r="P2302">
        <f t="shared" si="178"/>
        <v>10</v>
      </c>
      <c r="Q2302">
        <f t="shared" ca="1" si="179"/>
        <v>39</v>
      </c>
      <c r="R2302" t="str">
        <f>IFERROR(VLOOKUP(J2302,#REF!, 2,0),"Unknown")</f>
        <v>Unknown</v>
      </c>
    </row>
    <row r="2303" spans="1:18" ht="12.5" x14ac:dyDescent="0.25">
      <c r="A2303" s="1" t="s">
        <v>514</v>
      </c>
      <c r="B2303" s="1">
        <v>10</v>
      </c>
      <c r="C2303" s="1" t="s">
        <v>13</v>
      </c>
      <c r="D2303" s="7">
        <v>4.6043736000000002E-2</v>
      </c>
      <c r="E2303" s="1" t="s">
        <v>43</v>
      </c>
      <c r="F2303" s="4">
        <v>140.61799999999999</v>
      </c>
      <c r="G2303" s="1" t="s">
        <v>22</v>
      </c>
      <c r="H2303" s="1">
        <v>2009</v>
      </c>
      <c r="I2303" s="1" t="s">
        <v>16</v>
      </c>
      <c r="J2303" s="1" t="s">
        <v>23</v>
      </c>
      <c r="K2303" s="1" t="s">
        <v>24</v>
      </c>
      <c r="L2303" s="4">
        <v>2376.9059999999999</v>
      </c>
      <c r="M2303">
        <f t="shared" si="175"/>
        <v>10</v>
      </c>
      <c r="N2303" t="str">
        <f t="shared" si="176"/>
        <v>Medium</v>
      </c>
      <c r="O2303" t="str">
        <f t="shared" si="177"/>
        <v>Low  Fat</v>
      </c>
      <c r="P2303">
        <f t="shared" si="178"/>
        <v>17</v>
      </c>
      <c r="Q2303">
        <f t="shared" ca="1" si="179"/>
        <v>17</v>
      </c>
      <c r="R2303" t="str">
        <f>IFERROR(VLOOKUP(J2303,#REF!, 2,0),"Unknown")</f>
        <v>Unknown</v>
      </c>
    </row>
    <row r="2304" spans="1:18" ht="12.5" x14ac:dyDescent="0.25">
      <c r="A2304" s="1" t="s">
        <v>514</v>
      </c>
      <c r="B2304" s="1">
        <v>10</v>
      </c>
      <c r="C2304" s="1" t="s">
        <v>13</v>
      </c>
      <c r="D2304" s="7">
        <v>4.5928229000000001E-2</v>
      </c>
      <c r="E2304" s="1" t="s">
        <v>43</v>
      </c>
      <c r="F2304" s="4">
        <v>138.11799999999999</v>
      </c>
      <c r="G2304" s="1" t="s">
        <v>15</v>
      </c>
      <c r="H2304" s="1">
        <v>1999</v>
      </c>
      <c r="I2304" s="1" t="s">
        <v>16</v>
      </c>
      <c r="J2304" s="1" t="s">
        <v>17</v>
      </c>
      <c r="K2304" s="1" t="s">
        <v>18</v>
      </c>
      <c r="L2304" s="4">
        <v>1957.452</v>
      </c>
      <c r="M2304">
        <f t="shared" si="175"/>
        <v>10</v>
      </c>
      <c r="N2304" t="str">
        <f t="shared" si="176"/>
        <v>Medium</v>
      </c>
      <c r="O2304" t="str">
        <f t="shared" si="177"/>
        <v>Low  Fat</v>
      </c>
      <c r="P2304">
        <f t="shared" si="178"/>
        <v>14</v>
      </c>
      <c r="Q2304">
        <f t="shared" ca="1" si="179"/>
        <v>27</v>
      </c>
      <c r="R2304" t="str">
        <f>IFERROR(VLOOKUP(J2304,#REF!, 2,0),"Unknown")</f>
        <v>Unknown</v>
      </c>
    </row>
    <row r="2305" spans="1:18" ht="12.5" x14ac:dyDescent="0.25">
      <c r="A2305" s="1" t="s">
        <v>514</v>
      </c>
      <c r="B2305" s="1">
        <v>10</v>
      </c>
      <c r="C2305" s="1" t="s">
        <v>13</v>
      </c>
      <c r="D2305" s="7">
        <v>4.5848263E-2</v>
      </c>
      <c r="E2305" s="1" t="s">
        <v>43</v>
      </c>
      <c r="F2305" s="4">
        <v>138.518</v>
      </c>
      <c r="G2305" s="1" t="s">
        <v>62</v>
      </c>
      <c r="H2305" s="1">
        <v>2004</v>
      </c>
      <c r="I2305" s="1" t="s">
        <v>51</v>
      </c>
      <c r="J2305" s="1" t="s">
        <v>45</v>
      </c>
      <c r="K2305" s="1" t="s">
        <v>18</v>
      </c>
      <c r="L2305" s="4">
        <v>2237.0880000000002</v>
      </c>
      <c r="M2305">
        <f t="shared" si="175"/>
        <v>10</v>
      </c>
      <c r="N2305" t="str">
        <f t="shared" si="176"/>
        <v>Small</v>
      </c>
      <c r="O2305" t="str">
        <f t="shared" si="177"/>
        <v>Low  Fat</v>
      </c>
      <c r="P2305">
        <f t="shared" si="178"/>
        <v>16</v>
      </c>
      <c r="Q2305">
        <f t="shared" ca="1" si="179"/>
        <v>22</v>
      </c>
      <c r="R2305" t="str">
        <f>IFERROR(VLOOKUP(J2305,#REF!, 2,0),"Unknown")</f>
        <v>Unknown</v>
      </c>
    </row>
    <row r="2306" spans="1:18" ht="12.5" x14ac:dyDescent="0.25">
      <c r="A2306" s="1" t="s">
        <v>514</v>
      </c>
      <c r="B2306" s="1">
        <v>10</v>
      </c>
      <c r="C2306" s="1" t="s">
        <v>13</v>
      </c>
      <c r="D2306" s="7">
        <v>4.6116319000000003E-2</v>
      </c>
      <c r="E2306" s="1" t="s">
        <v>43</v>
      </c>
      <c r="F2306" s="4">
        <v>141.81800000000001</v>
      </c>
      <c r="G2306" s="1" t="s">
        <v>47</v>
      </c>
      <c r="H2306" s="1">
        <v>2007</v>
      </c>
      <c r="J2306" s="1" t="s">
        <v>45</v>
      </c>
      <c r="K2306" s="1" t="s">
        <v>18</v>
      </c>
      <c r="L2306" s="4">
        <v>838.90800000000002</v>
      </c>
      <c r="M2306">
        <f t="shared" ref="M2306:M2369" si="180">IF(B2306="",AVERAGE($B$2:$B$8524),B2306)</f>
        <v>10</v>
      </c>
      <c r="N2306" t="str">
        <f t="shared" ref="N2306:N2369" si="181">IF(I2306="","Small",I2306)</f>
        <v>Small</v>
      </c>
      <c r="O2306" t="str">
        <f t="shared" ref="O2306:O2369" si="182">IF(OR(C2306="low fat", C2306="LF"), "Low  Fat", IF(OR(C2306="reg"),"Regular",C2306))</f>
        <v>Low  Fat</v>
      </c>
      <c r="P2306">
        <f t="shared" si="178"/>
        <v>6</v>
      </c>
      <c r="Q2306">
        <f t="shared" ca="1" si="179"/>
        <v>19</v>
      </c>
      <c r="R2306" t="str">
        <f>IFERROR(VLOOKUP(J2306,#REF!, 2,0),"Unknown")</f>
        <v>Unknown</v>
      </c>
    </row>
    <row r="2307" spans="1:18" ht="12.5" x14ac:dyDescent="0.25">
      <c r="A2307" s="1" t="s">
        <v>514</v>
      </c>
      <c r="B2307" s="1">
        <v>10</v>
      </c>
      <c r="C2307" s="1" t="s">
        <v>13</v>
      </c>
      <c r="D2307" s="7">
        <v>7.6755106000000003E-2</v>
      </c>
      <c r="E2307" s="1" t="s">
        <v>43</v>
      </c>
      <c r="F2307" s="4">
        <v>141.61799999999999</v>
      </c>
      <c r="G2307" s="1" t="s">
        <v>29</v>
      </c>
      <c r="H2307" s="1">
        <v>1998</v>
      </c>
      <c r="J2307" s="1" t="s">
        <v>23</v>
      </c>
      <c r="K2307" s="1" t="s">
        <v>30</v>
      </c>
      <c r="L2307" s="4">
        <v>139.81800000000001</v>
      </c>
      <c r="M2307">
        <f t="shared" si="180"/>
        <v>10</v>
      </c>
      <c r="N2307" t="str">
        <f t="shared" si="181"/>
        <v>Small</v>
      </c>
      <c r="O2307" t="str">
        <f t="shared" si="182"/>
        <v>Low  Fat</v>
      </c>
      <c r="P2307">
        <f t="shared" ref="P2307:P2370" si="183">ROUND(L2307/F2307,0)</f>
        <v>1</v>
      </c>
      <c r="Q2307">
        <f t="shared" ref="Q2307:Q2370" ca="1" si="184">YEAR(TODAY())-H2307</f>
        <v>28</v>
      </c>
      <c r="R2307" t="str">
        <f>IFERROR(VLOOKUP(J2307,#REF!, 2,0),"Unknown")</f>
        <v>Unknown</v>
      </c>
    </row>
    <row r="2308" spans="1:18" ht="12.5" x14ac:dyDescent="0.25">
      <c r="A2308" s="1" t="s">
        <v>1077</v>
      </c>
      <c r="B2308" s="1">
        <v>13.3</v>
      </c>
      <c r="C2308" s="1" t="s">
        <v>20</v>
      </c>
      <c r="D2308" s="7">
        <v>7.1439051000000003E-2</v>
      </c>
      <c r="E2308" s="1" t="s">
        <v>28</v>
      </c>
      <c r="F2308" s="4">
        <v>61.053600000000003</v>
      </c>
      <c r="G2308" s="1" t="s">
        <v>62</v>
      </c>
      <c r="H2308" s="1">
        <v>2004</v>
      </c>
      <c r="I2308" s="1" t="s">
        <v>51</v>
      </c>
      <c r="J2308" s="1" t="s">
        <v>45</v>
      </c>
      <c r="K2308" s="1" t="s">
        <v>18</v>
      </c>
      <c r="L2308" s="4">
        <v>1898.8616</v>
      </c>
      <c r="M2308">
        <f t="shared" si="180"/>
        <v>13.3</v>
      </c>
      <c r="N2308" t="str">
        <f t="shared" si="181"/>
        <v>Small</v>
      </c>
      <c r="O2308" t="str">
        <f t="shared" si="182"/>
        <v>Regular</v>
      </c>
      <c r="P2308">
        <f t="shared" si="183"/>
        <v>31</v>
      </c>
      <c r="Q2308">
        <f t="shared" ca="1" si="184"/>
        <v>22</v>
      </c>
      <c r="R2308" t="str">
        <f>IFERROR(VLOOKUP(J2308,#REF!, 2,0),"Unknown")</f>
        <v>Unknown</v>
      </c>
    </row>
    <row r="2309" spans="1:18" ht="12.5" x14ac:dyDescent="0.25">
      <c r="A2309" s="1" t="s">
        <v>1077</v>
      </c>
      <c r="B2309" s="1">
        <v>13.3</v>
      </c>
      <c r="C2309" s="1" t="s">
        <v>20</v>
      </c>
      <c r="D2309" s="7">
        <v>7.1856725999999996E-2</v>
      </c>
      <c r="E2309" s="1" t="s">
        <v>28</v>
      </c>
      <c r="F2309" s="4">
        <v>63.253599999999999</v>
      </c>
      <c r="G2309" s="1" t="s">
        <v>47</v>
      </c>
      <c r="H2309" s="1">
        <v>2007</v>
      </c>
      <c r="J2309" s="1" t="s">
        <v>45</v>
      </c>
      <c r="K2309" s="1" t="s">
        <v>18</v>
      </c>
      <c r="L2309" s="4">
        <v>1347.5791999999999</v>
      </c>
      <c r="M2309">
        <f t="shared" si="180"/>
        <v>13.3</v>
      </c>
      <c r="N2309" t="str">
        <f t="shared" si="181"/>
        <v>Small</v>
      </c>
      <c r="O2309" t="str">
        <f t="shared" si="182"/>
        <v>Regular</v>
      </c>
      <c r="P2309">
        <f t="shared" si="183"/>
        <v>21</v>
      </c>
      <c r="Q2309">
        <f t="shared" ca="1" si="184"/>
        <v>19</v>
      </c>
      <c r="R2309" t="str">
        <f>IFERROR(VLOOKUP(J2309,#REF!, 2,0),"Unknown")</f>
        <v>Unknown</v>
      </c>
    </row>
    <row r="2310" spans="1:18" ht="12.5" x14ac:dyDescent="0.25">
      <c r="A2310" s="1" t="s">
        <v>1077</v>
      </c>
      <c r="B2310" s="1">
        <v>13.3</v>
      </c>
      <c r="C2310" s="1" t="s">
        <v>20</v>
      </c>
      <c r="D2310" s="7">
        <v>7.1393100000000001E-2</v>
      </c>
      <c r="E2310" s="1" t="s">
        <v>28</v>
      </c>
      <c r="F2310" s="4">
        <v>61.053600000000003</v>
      </c>
      <c r="G2310" s="1" t="s">
        <v>33</v>
      </c>
      <c r="H2310" s="1">
        <v>1987</v>
      </c>
      <c r="I2310" s="1" t="s">
        <v>34</v>
      </c>
      <c r="J2310" s="1" t="s">
        <v>23</v>
      </c>
      <c r="K2310" s="1" t="s">
        <v>18</v>
      </c>
      <c r="L2310" s="4">
        <v>1592.5935999999999</v>
      </c>
      <c r="M2310">
        <f t="shared" si="180"/>
        <v>13.3</v>
      </c>
      <c r="N2310" t="str">
        <f t="shared" si="181"/>
        <v>High</v>
      </c>
      <c r="O2310" t="str">
        <f t="shared" si="182"/>
        <v>Regular</v>
      </c>
      <c r="P2310">
        <f t="shared" si="183"/>
        <v>26</v>
      </c>
      <c r="Q2310">
        <f t="shared" ca="1" si="184"/>
        <v>39</v>
      </c>
      <c r="R2310" t="str">
        <f>IFERROR(VLOOKUP(J2310,#REF!, 2,0),"Unknown")</f>
        <v>Unknown</v>
      </c>
    </row>
    <row r="2311" spans="1:18" ht="12.5" x14ac:dyDescent="0.25">
      <c r="A2311" s="1" t="s">
        <v>1077</v>
      </c>
      <c r="C2311" s="1" t="s">
        <v>20</v>
      </c>
      <c r="D2311" s="7">
        <v>7.1106549000000005E-2</v>
      </c>
      <c r="E2311" s="1" t="s">
        <v>28</v>
      </c>
      <c r="F2311" s="4">
        <v>60.553600000000003</v>
      </c>
      <c r="G2311" s="1" t="s">
        <v>40</v>
      </c>
      <c r="H2311" s="1">
        <v>1985</v>
      </c>
      <c r="I2311" s="1" t="s">
        <v>16</v>
      </c>
      <c r="J2311" s="1" t="s">
        <v>23</v>
      </c>
      <c r="K2311" s="1" t="s">
        <v>41</v>
      </c>
      <c r="L2311" s="4">
        <v>2143.8760000000002</v>
      </c>
      <c r="M2311">
        <f t="shared" si="180"/>
        <v>12.857645184136201</v>
      </c>
      <c r="N2311" t="str">
        <f t="shared" si="181"/>
        <v>Medium</v>
      </c>
      <c r="O2311" t="str">
        <f t="shared" si="182"/>
        <v>Regular</v>
      </c>
      <c r="P2311">
        <f t="shared" si="183"/>
        <v>35</v>
      </c>
      <c r="Q2311">
        <f t="shared" ca="1" si="184"/>
        <v>41</v>
      </c>
      <c r="R2311" t="str">
        <f>IFERROR(VLOOKUP(J2311,#REF!, 2,0),"Unknown")</f>
        <v>Unknown</v>
      </c>
    </row>
    <row r="2312" spans="1:18" ht="12.5" x14ac:dyDescent="0.25">
      <c r="A2312" s="1" t="s">
        <v>1077</v>
      </c>
      <c r="B2312" s="1">
        <v>13.3</v>
      </c>
      <c r="C2312" s="1" t="s">
        <v>129</v>
      </c>
      <c r="D2312" s="7">
        <v>7.1743629000000003E-2</v>
      </c>
      <c r="E2312" s="1" t="s">
        <v>28</v>
      </c>
      <c r="F2312" s="4">
        <v>59.753599999999999</v>
      </c>
      <c r="G2312" s="1" t="s">
        <v>22</v>
      </c>
      <c r="H2312" s="1">
        <v>2009</v>
      </c>
      <c r="I2312" s="1" t="s">
        <v>16</v>
      </c>
      <c r="J2312" s="1" t="s">
        <v>23</v>
      </c>
      <c r="K2312" s="1" t="s">
        <v>24</v>
      </c>
      <c r="L2312" s="4">
        <v>918.80399999999997</v>
      </c>
      <c r="M2312">
        <f t="shared" si="180"/>
        <v>13.3</v>
      </c>
      <c r="N2312" t="str">
        <f t="shared" si="181"/>
        <v>Medium</v>
      </c>
      <c r="O2312" t="str">
        <f t="shared" si="182"/>
        <v>Regular</v>
      </c>
      <c r="P2312">
        <f t="shared" si="183"/>
        <v>15</v>
      </c>
      <c r="Q2312">
        <f t="shared" ca="1" si="184"/>
        <v>17</v>
      </c>
      <c r="R2312" t="str">
        <f>IFERROR(VLOOKUP(J2312,#REF!, 2,0),"Unknown")</f>
        <v>Unknown</v>
      </c>
    </row>
    <row r="2313" spans="1:18" ht="12.5" x14ac:dyDescent="0.25">
      <c r="A2313" s="1" t="s">
        <v>1077</v>
      </c>
      <c r="B2313" s="1">
        <v>13.3</v>
      </c>
      <c r="C2313" s="1" t="s">
        <v>20</v>
      </c>
      <c r="D2313" s="7">
        <v>7.1597468999999997E-2</v>
      </c>
      <c r="E2313" s="1" t="s">
        <v>28</v>
      </c>
      <c r="F2313" s="4">
        <v>60.8536</v>
      </c>
      <c r="G2313" s="1" t="s">
        <v>44</v>
      </c>
      <c r="H2313" s="1">
        <v>2002</v>
      </c>
      <c r="J2313" s="1" t="s">
        <v>45</v>
      </c>
      <c r="K2313" s="1" t="s">
        <v>18</v>
      </c>
      <c r="L2313" s="4">
        <v>918.80399999999997</v>
      </c>
      <c r="M2313">
        <f t="shared" si="180"/>
        <v>13.3</v>
      </c>
      <c r="N2313" t="str">
        <f t="shared" si="181"/>
        <v>Small</v>
      </c>
      <c r="O2313" t="str">
        <f t="shared" si="182"/>
        <v>Regular</v>
      </c>
      <c r="P2313">
        <f t="shared" si="183"/>
        <v>15</v>
      </c>
      <c r="Q2313">
        <f t="shared" ca="1" si="184"/>
        <v>24</v>
      </c>
      <c r="R2313" t="str">
        <f>IFERROR(VLOOKUP(J2313,#REF!, 2,0),"Unknown")</f>
        <v>Unknown</v>
      </c>
    </row>
    <row r="2314" spans="1:18" ht="12.5" x14ac:dyDescent="0.25">
      <c r="A2314" s="1" t="s">
        <v>793</v>
      </c>
      <c r="B2314" s="1">
        <v>14.7</v>
      </c>
      <c r="C2314" s="1" t="s">
        <v>13</v>
      </c>
      <c r="D2314" s="7">
        <v>7.2410764000000002E-2</v>
      </c>
      <c r="E2314" s="1" t="s">
        <v>28</v>
      </c>
      <c r="F2314" s="4">
        <v>48.203400000000002</v>
      </c>
      <c r="G2314" s="1" t="s">
        <v>15</v>
      </c>
      <c r="H2314" s="1">
        <v>1999</v>
      </c>
      <c r="I2314" s="1" t="s">
        <v>16</v>
      </c>
      <c r="J2314" s="1" t="s">
        <v>17</v>
      </c>
      <c r="K2314" s="1" t="s">
        <v>18</v>
      </c>
      <c r="L2314" s="4">
        <v>1020.6713999999999</v>
      </c>
      <c r="M2314">
        <f t="shared" si="180"/>
        <v>14.7</v>
      </c>
      <c r="N2314" t="str">
        <f t="shared" si="181"/>
        <v>Medium</v>
      </c>
      <c r="O2314" t="str">
        <f t="shared" si="182"/>
        <v>Low  Fat</v>
      </c>
      <c r="P2314">
        <f t="shared" si="183"/>
        <v>21</v>
      </c>
      <c r="Q2314">
        <f t="shared" ca="1" si="184"/>
        <v>27</v>
      </c>
      <c r="R2314" t="str">
        <f>IFERROR(VLOOKUP(J2314,#REF!, 2,0),"Unknown")</f>
        <v>Unknown</v>
      </c>
    </row>
    <row r="2315" spans="1:18" ht="12.5" x14ac:dyDescent="0.25">
      <c r="A2315" s="1" t="s">
        <v>793</v>
      </c>
      <c r="B2315" s="1">
        <v>14.7</v>
      </c>
      <c r="C2315" s="1" t="s">
        <v>13</v>
      </c>
      <c r="D2315" s="7">
        <v>7.2298360000000006E-2</v>
      </c>
      <c r="E2315" s="1" t="s">
        <v>28</v>
      </c>
      <c r="F2315" s="4">
        <v>48.203400000000002</v>
      </c>
      <c r="G2315" s="1" t="s">
        <v>50</v>
      </c>
      <c r="H2315" s="1">
        <v>1997</v>
      </c>
      <c r="I2315" s="1" t="s">
        <v>51</v>
      </c>
      <c r="J2315" s="1" t="s">
        <v>17</v>
      </c>
      <c r="K2315" s="1" t="s">
        <v>18</v>
      </c>
      <c r="L2315" s="4">
        <v>874.86120000000005</v>
      </c>
      <c r="M2315">
        <f t="shared" si="180"/>
        <v>14.7</v>
      </c>
      <c r="N2315" t="str">
        <f t="shared" si="181"/>
        <v>Small</v>
      </c>
      <c r="O2315" t="str">
        <f t="shared" si="182"/>
        <v>Low  Fat</v>
      </c>
      <c r="P2315">
        <f t="shared" si="183"/>
        <v>18</v>
      </c>
      <c r="Q2315">
        <f t="shared" ca="1" si="184"/>
        <v>29</v>
      </c>
      <c r="R2315" t="str">
        <f>IFERROR(VLOOKUP(J2315,#REF!, 2,0),"Unknown")</f>
        <v>Unknown</v>
      </c>
    </row>
    <row r="2316" spans="1:18" ht="12.5" x14ac:dyDescent="0.25">
      <c r="A2316" s="1" t="s">
        <v>793</v>
      </c>
      <c r="B2316" s="1">
        <v>14.7</v>
      </c>
      <c r="C2316" s="1" t="s">
        <v>13</v>
      </c>
      <c r="D2316" s="7">
        <v>7.2592873000000002E-2</v>
      </c>
      <c r="E2316" s="1" t="s">
        <v>28</v>
      </c>
      <c r="F2316" s="4">
        <v>48.503399999999999</v>
      </c>
      <c r="G2316" s="1" t="s">
        <v>22</v>
      </c>
      <c r="H2316" s="1">
        <v>2009</v>
      </c>
      <c r="I2316" s="1" t="s">
        <v>16</v>
      </c>
      <c r="J2316" s="1" t="s">
        <v>23</v>
      </c>
      <c r="K2316" s="1" t="s">
        <v>24</v>
      </c>
      <c r="L2316" s="4">
        <v>874.86120000000005</v>
      </c>
      <c r="M2316">
        <f t="shared" si="180"/>
        <v>14.7</v>
      </c>
      <c r="N2316" t="str">
        <f t="shared" si="181"/>
        <v>Medium</v>
      </c>
      <c r="O2316" t="str">
        <f t="shared" si="182"/>
        <v>Low  Fat</v>
      </c>
      <c r="P2316">
        <f t="shared" si="183"/>
        <v>18</v>
      </c>
      <c r="Q2316">
        <f t="shared" ca="1" si="184"/>
        <v>17</v>
      </c>
      <c r="R2316" t="str">
        <f>IFERROR(VLOOKUP(J2316,#REF!, 2,0),"Unknown")</f>
        <v>Unknown</v>
      </c>
    </row>
    <row r="2317" spans="1:18" ht="12.5" x14ac:dyDescent="0.25">
      <c r="A2317" s="1" t="s">
        <v>793</v>
      </c>
      <c r="B2317" s="1">
        <v>14.7</v>
      </c>
      <c r="C2317" s="1" t="s">
        <v>13</v>
      </c>
      <c r="D2317" s="7">
        <v>7.2707308999999998E-2</v>
      </c>
      <c r="E2317" s="1" t="s">
        <v>28</v>
      </c>
      <c r="F2317" s="4">
        <v>49.503399999999999</v>
      </c>
      <c r="G2317" s="1" t="s">
        <v>47</v>
      </c>
      <c r="H2317" s="1">
        <v>2007</v>
      </c>
      <c r="J2317" s="1" t="s">
        <v>45</v>
      </c>
      <c r="K2317" s="1" t="s">
        <v>18</v>
      </c>
      <c r="L2317" s="4">
        <v>291.62040000000002</v>
      </c>
      <c r="M2317">
        <f t="shared" si="180"/>
        <v>14.7</v>
      </c>
      <c r="N2317" t="str">
        <f t="shared" si="181"/>
        <v>Small</v>
      </c>
      <c r="O2317" t="str">
        <f t="shared" si="182"/>
        <v>Low  Fat</v>
      </c>
      <c r="P2317">
        <f t="shared" si="183"/>
        <v>6</v>
      </c>
      <c r="Q2317">
        <f t="shared" ca="1" si="184"/>
        <v>19</v>
      </c>
      <c r="R2317" t="str">
        <f>IFERROR(VLOOKUP(J2317,#REF!, 2,0),"Unknown")</f>
        <v>Unknown</v>
      </c>
    </row>
    <row r="2318" spans="1:18" ht="12.5" x14ac:dyDescent="0.25">
      <c r="A2318" s="1" t="s">
        <v>793</v>
      </c>
      <c r="B2318" s="1">
        <v>14.7</v>
      </c>
      <c r="C2318" s="1" t="s">
        <v>13</v>
      </c>
      <c r="D2318" s="7">
        <v>7.2444983000000004E-2</v>
      </c>
      <c r="E2318" s="1" t="s">
        <v>28</v>
      </c>
      <c r="F2318" s="4">
        <v>48.603400000000001</v>
      </c>
      <c r="G2318" s="1" t="s">
        <v>44</v>
      </c>
      <c r="H2318" s="1">
        <v>2002</v>
      </c>
      <c r="J2318" s="1" t="s">
        <v>45</v>
      </c>
      <c r="K2318" s="1" t="s">
        <v>18</v>
      </c>
      <c r="L2318" s="4">
        <v>194.4136</v>
      </c>
      <c r="M2318">
        <f t="shared" si="180"/>
        <v>14.7</v>
      </c>
      <c r="N2318" t="str">
        <f t="shared" si="181"/>
        <v>Small</v>
      </c>
      <c r="O2318" t="str">
        <f t="shared" si="182"/>
        <v>Low  Fat</v>
      </c>
      <c r="P2318">
        <f t="shared" si="183"/>
        <v>4</v>
      </c>
      <c r="Q2318">
        <f t="shared" ca="1" si="184"/>
        <v>24</v>
      </c>
      <c r="R2318" t="str">
        <f>IFERROR(VLOOKUP(J2318,#REF!, 2,0),"Unknown")</f>
        <v>Unknown</v>
      </c>
    </row>
    <row r="2319" spans="1:18" ht="12.5" x14ac:dyDescent="0.25">
      <c r="A2319" s="1" t="s">
        <v>793</v>
      </c>
      <c r="B2319" s="1">
        <v>14.7</v>
      </c>
      <c r="C2319" s="1" t="s">
        <v>13</v>
      </c>
      <c r="D2319" s="7">
        <v>7.2238195000000005E-2</v>
      </c>
      <c r="E2319" s="1" t="s">
        <v>28</v>
      </c>
      <c r="F2319" s="4">
        <v>47.503399999999999</v>
      </c>
      <c r="G2319" s="1" t="s">
        <v>33</v>
      </c>
      <c r="H2319" s="1">
        <v>1987</v>
      </c>
      <c r="I2319" s="1" t="s">
        <v>34</v>
      </c>
      <c r="J2319" s="1" t="s">
        <v>23</v>
      </c>
      <c r="K2319" s="1" t="s">
        <v>18</v>
      </c>
      <c r="L2319" s="4">
        <v>972.06799999999998</v>
      </c>
      <c r="M2319">
        <f t="shared" si="180"/>
        <v>14.7</v>
      </c>
      <c r="N2319" t="str">
        <f t="shared" si="181"/>
        <v>High</v>
      </c>
      <c r="O2319" t="str">
        <f t="shared" si="182"/>
        <v>Low  Fat</v>
      </c>
      <c r="P2319">
        <f t="shared" si="183"/>
        <v>20</v>
      </c>
      <c r="Q2319">
        <f t="shared" ca="1" si="184"/>
        <v>39</v>
      </c>
      <c r="R2319" t="str">
        <f>IFERROR(VLOOKUP(J2319,#REF!, 2,0),"Unknown")</f>
        <v>Unknown</v>
      </c>
    </row>
    <row r="2320" spans="1:18" ht="12.5" x14ac:dyDescent="0.25">
      <c r="A2320" s="1" t="s">
        <v>793</v>
      </c>
      <c r="B2320" s="1">
        <v>14.7</v>
      </c>
      <c r="C2320" s="1" t="s">
        <v>13</v>
      </c>
      <c r="D2320" s="7">
        <v>7.2284688999999999E-2</v>
      </c>
      <c r="E2320" s="1" t="s">
        <v>28</v>
      </c>
      <c r="F2320" s="4">
        <v>49.803400000000003</v>
      </c>
      <c r="G2320" s="1" t="s">
        <v>62</v>
      </c>
      <c r="H2320" s="1">
        <v>2004</v>
      </c>
      <c r="I2320" s="1" t="s">
        <v>51</v>
      </c>
      <c r="J2320" s="1" t="s">
        <v>45</v>
      </c>
      <c r="K2320" s="1" t="s">
        <v>18</v>
      </c>
      <c r="L2320" s="4">
        <v>631.8442</v>
      </c>
      <c r="M2320">
        <f t="shared" si="180"/>
        <v>14.7</v>
      </c>
      <c r="N2320" t="str">
        <f t="shared" si="181"/>
        <v>Small</v>
      </c>
      <c r="O2320" t="str">
        <f t="shared" si="182"/>
        <v>Low  Fat</v>
      </c>
      <c r="P2320">
        <f t="shared" si="183"/>
        <v>13</v>
      </c>
      <c r="Q2320">
        <f t="shared" ca="1" si="184"/>
        <v>22</v>
      </c>
      <c r="R2320" t="str">
        <f>IFERROR(VLOOKUP(J2320,#REF!, 2,0),"Unknown")</f>
        <v>Unknown</v>
      </c>
    </row>
    <row r="2321" spans="1:18" ht="12.5" x14ac:dyDescent="0.25">
      <c r="A2321" s="1" t="s">
        <v>793</v>
      </c>
      <c r="B2321" s="1">
        <v>14.7</v>
      </c>
      <c r="C2321" s="1" t="s">
        <v>13</v>
      </c>
      <c r="D2321" s="7">
        <v>0.12101263199999999</v>
      </c>
      <c r="E2321" s="1" t="s">
        <v>28</v>
      </c>
      <c r="F2321" s="4">
        <v>49.403399999999998</v>
      </c>
      <c r="G2321" s="1" t="s">
        <v>29</v>
      </c>
      <c r="H2321" s="1">
        <v>1998</v>
      </c>
      <c r="J2321" s="1" t="s">
        <v>23</v>
      </c>
      <c r="K2321" s="1" t="s">
        <v>30</v>
      </c>
      <c r="L2321" s="4">
        <v>194.4136</v>
      </c>
      <c r="M2321">
        <f t="shared" si="180"/>
        <v>14.7</v>
      </c>
      <c r="N2321" t="str">
        <f t="shared" si="181"/>
        <v>Small</v>
      </c>
      <c r="O2321" t="str">
        <f t="shared" si="182"/>
        <v>Low  Fat</v>
      </c>
      <c r="P2321">
        <f t="shared" si="183"/>
        <v>4</v>
      </c>
      <c r="Q2321">
        <f t="shared" ca="1" si="184"/>
        <v>28</v>
      </c>
      <c r="R2321" t="str">
        <f>IFERROR(VLOOKUP(J2321,#REF!, 2,0),"Unknown")</f>
        <v>Unknown</v>
      </c>
    </row>
    <row r="2322" spans="1:18" ht="12.5" x14ac:dyDescent="0.25">
      <c r="A2322" s="1" t="s">
        <v>1392</v>
      </c>
      <c r="B2322" s="1">
        <v>10.695</v>
      </c>
      <c r="C2322" s="1" t="s">
        <v>20</v>
      </c>
      <c r="D2322" s="7">
        <v>0.145253944</v>
      </c>
      <c r="E2322" s="1" t="s">
        <v>38</v>
      </c>
      <c r="F2322" s="4">
        <v>156.8972</v>
      </c>
      <c r="G2322" s="1" t="s">
        <v>29</v>
      </c>
      <c r="H2322" s="1">
        <v>1998</v>
      </c>
      <c r="J2322" s="1" t="s">
        <v>23</v>
      </c>
      <c r="K2322" s="1" t="s">
        <v>30</v>
      </c>
      <c r="L2322" s="4">
        <v>467.39159999999998</v>
      </c>
      <c r="M2322">
        <f t="shared" si="180"/>
        <v>10.695</v>
      </c>
      <c r="N2322" t="str">
        <f t="shared" si="181"/>
        <v>Small</v>
      </c>
      <c r="O2322" t="str">
        <f t="shared" si="182"/>
        <v>Regular</v>
      </c>
      <c r="P2322">
        <f t="shared" si="183"/>
        <v>3</v>
      </c>
      <c r="Q2322">
        <f t="shared" ca="1" si="184"/>
        <v>28</v>
      </c>
      <c r="R2322" t="str">
        <f>IFERROR(VLOOKUP(J2322,#REF!, 2,0),"Unknown")</f>
        <v>Unknown</v>
      </c>
    </row>
    <row r="2323" spans="1:18" ht="12.5" x14ac:dyDescent="0.25">
      <c r="A2323" s="1" t="s">
        <v>1392</v>
      </c>
      <c r="B2323" s="1">
        <v>10.695</v>
      </c>
      <c r="C2323" s="1" t="s">
        <v>20</v>
      </c>
      <c r="D2323" s="7">
        <v>8.6764795000000006E-2</v>
      </c>
      <c r="E2323" s="1" t="s">
        <v>38</v>
      </c>
      <c r="F2323" s="4">
        <v>156.7972</v>
      </c>
      <c r="G2323" s="1" t="s">
        <v>62</v>
      </c>
      <c r="H2323" s="1">
        <v>2004</v>
      </c>
      <c r="I2323" s="1" t="s">
        <v>51</v>
      </c>
      <c r="J2323" s="1" t="s">
        <v>45</v>
      </c>
      <c r="K2323" s="1" t="s">
        <v>18</v>
      </c>
      <c r="L2323" s="4">
        <v>3427.5383999999999</v>
      </c>
      <c r="M2323">
        <f t="shared" si="180"/>
        <v>10.695</v>
      </c>
      <c r="N2323" t="str">
        <f t="shared" si="181"/>
        <v>Small</v>
      </c>
      <c r="O2323" t="str">
        <f t="shared" si="182"/>
        <v>Regular</v>
      </c>
      <c r="P2323">
        <f t="shared" si="183"/>
        <v>22</v>
      </c>
      <c r="Q2323">
        <f t="shared" ca="1" si="184"/>
        <v>22</v>
      </c>
      <c r="R2323" t="str">
        <f>IFERROR(VLOOKUP(J2323,#REF!, 2,0),"Unknown")</f>
        <v>Unknown</v>
      </c>
    </row>
    <row r="2324" spans="1:18" ht="12.5" x14ac:dyDescent="0.25">
      <c r="A2324" s="1" t="s">
        <v>1392</v>
      </c>
      <c r="B2324" s="1">
        <v>10.695</v>
      </c>
      <c r="C2324" s="1" t="s">
        <v>20</v>
      </c>
      <c r="D2324" s="7">
        <v>8.7272074000000005E-2</v>
      </c>
      <c r="E2324" s="1" t="s">
        <v>38</v>
      </c>
      <c r="F2324" s="4">
        <v>153.7972</v>
      </c>
      <c r="G2324" s="1" t="s">
        <v>47</v>
      </c>
      <c r="H2324" s="1">
        <v>2007</v>
      </c>
      <c r="J2324" s="1" t="s">
        <v>45</v>
      </c>
      <c r="K2324" s="1" t="s">
        <v>18</v>
      </c>
      <c r="L2324" s="4">
        <v>2025.3635999999999</v>
      </c>
      <c r="M2324">
        <f t="shared" si="180"/>
        <v>10.695</v>
      </c>
      <c r="N2324" t="str">
        <f t="shared" si="181"/>
        <v>Small</v>
      </c>
      <c r="O2324" t="str">
        <f t="shared" si="182"/>
        <v>Regular</v>
      </c>
      <c r="P2324">
        <f t="shared" si="183"/>
        <v>13</v>
      </c>
      <c r="Q2324">
        <f t="shared" ca="1" si="184"/>
        <v>19</v>
      </c>
      <c r="R2324" t="str">
        <f>IFERROR(VLOOKUP(J2324,#REF!, 2,0),"Unknown")</f>
        <v>Unknown</v>
      </c>
    </row>
    <row r="2325" spans="1:18" ht="12.5" x14ac:dyDescent="0.25">
      <c r="A2325" s="1" t="s">
        <v>1392</v>
      </c>
      <c r="B2325" s="1">
        <v>10.695</v>
      </c>
      <c r="C2325" s="1" t="s">
        <v>20</v>
      </c>
      <c r="D2325" s="7">
        <v>0</v>
      </c>
      <c r="E2325" s="1" t="s">
        <v>38</v>
      </c>
      <c r="F2325" s="4">
        <v>156.19720000000001</v>
      </c>
      <c r="G2325" s="1" t="s">
        <v>50</v>
      </c>
      <c r="H2325" s="1">
        <v>1997</v>
      </c>
      <c r="I2325" s="1" t="s">
        <v>51</v>
      </c>
      <c r="J2325" s="1" t="s">
        <v>17</v>
      </c>
      <c r="K2325" s="1" t="s">
        <v>18</v>
      </c>
      <c r="L2325" s="4">
        <v>1869.5663999999999</v>
      </c>
      <c r="M2325">
        <f t="shared" si="180"/>
        <v>10.695</v>
      </c>
      <c r="N2325" t="str">
        <f t="shared" si="181"/>
        <v>Small</v>
      </c>
      <c r="O2325" t="str">
        <f t="shared" si="182"/>
        <v>Regular</v>
      </c>
      <c r="P2325">
        <f t="shared" si="183"/>
        <v>12</v>
      </c>
      <c r="Q2325">
        <f t="shared" ca="1" si="184"/>
        <v>29</v>
      </c>
      <c r="R2325" t="str">
        <f>IFERROR(VLOOKUP(J2325,#REF!, 2,0),"Unknown")</f>
        <v>Unknown</v>
      </c>
    </row>
    <row r="2326" spans="1:18" ht="12.5" x14ac:dyDescent="0.25">
      <c r="A2326" s="1" t="s">
        <v>293</v>
      </c>
      <c r="B2326" s="1">
        <v>15.85</v>
      </c>
      <c r="C2326" s="1" t="s">
        <v>13</v>
      </c>
      <c r="D2326" s="7">
        <v>4.3479126E-2</v>
      </c>
      <c r="E2326" s="1" t="s">
        <v>119</v>
      </c>
      <c r="F2326" s="4">
        <v>36.7164</v>
      </c>
      <c r="G2326" s="1" t="s">
        <v>47</v>
      </c>
      <c r="H2326" s="1">
        <v>2007</v>
      </c>
      <c r="J2326" s="1" t="s">
        <v>45</v>
      </c>
      <c r="K2326" s="1" t="s">
        <v>18</v>
      </c>
      <c r="L2326" s="4">
        <v>308.93119999999999</v>
      </c>
      <c r="M2326">
        <f t="shared" si="180"/>
        <v>15.85</v>
      </c>
      <c r="N2326" t="str">
        <f t="shared" si="181"/>
        <v>Small</v>
      </c>
      <c r="O2326" t="str">
        <f t="shared" si="182"/>
        <v>Low  Fat</v>
      </c>
      <c r="P2326">
        <f t="shared" si="183"/>
        <v>8</v>
      </c>
      <c r="Q2326">
        <f t="shared" ca="1" si="184"/>
        <v>19</v>
      </c>
      <c r="R2326" t="str">
        <f>IFERROR(VLOOKUP(J2326,#REF!, 2,0),"Unknown")</f>
        <v>Unknown</v>
      </c>
    </row>
    <row r="2327" spans="1:18" ht="12.5" x14ac:dyDescent="0.25">
      <c r="A2327" s="1" t="s">
        <v>293</v>
      </c>
      <c r="B2327" s="1">
        <v>15.85</v>
      </c>
      <c r="C2327" s="1" t="s">
        <v>13</v>
      </c>
      <c r="D2327" s="7">
        <v>4.3226397999999999E-2</v>
      </c>
      <c r="E2327" s="1" t="s">
        <v>119</v>
      </c>
      <c r="F2327" s="4">
        <v>37.516399999999997</v>
      </c>
      <c r="G2327" s="1" t="s">
        <v>62</v>
      </c>
      <c r="H2327" s="1">
        <v>2004</v>
      </c>
      <c r="I2327" s="1" t="s">
        <v>51</v>
      </c>
      <c r="J2327" s="1" t="s">
        <v>45</v>
      </c>
      <c r="K2327" s="1" t="s">
        <v>18</v>
      </c>
      <c r="L2327" s="4">
        <v>270.31479999999999</v>
      </c>
      <c r="M2327">
        <f t="shared" si="180"/>
        <v>15.85</v>
      </c>
      <c r="N2327" t="str">
        <f t="shared" si="181"/>
        <v>Small</v>
      </c>
      <c r="O2327" t="str">
        <f t="shared" si="182"/>
        <v>Low  Fat</v>
      </c>
      <c r="P2327">
        <f t="shared" si="183"/>
        <v>7</v>
      </c>
      <c r="Q2327">
        <f t="shared" ca="1" si="184"/>
        <v>22</v>
      </c>
      <c r="R2327" t="str">
        <f>IFERROR(VLOOKUP(J2327,#REF!, 2,0),"Unknown")</f>
        <v>Unknown</v>
      </c>
    </row>
    <row r="2328" spans="1:18" ht="12.5" x14ac:dyDescent="0.25">
      <c r="A2328" s="1" t="s">
        <v>293</v>
      </c>
      <c r="B2328" s="1">
        <v>15.85</v>
      </c>
      <c r="C2328" s="1" t="s">
        <v>13</v>
      </c>
      <c r="D2328" s="7">
        <v>4.3234573999999998E-2</v>
      </c>
      <c r="E2328" s="1" t="s">
        <v>119</v>
      </c>
      <c r="F2328" s="4">
        <v>38.316400000000002</v>
      </c>
      <c r="G2328" s="1" t="s">
        <v>50</v>
      </c>
      <c r="H2328" s="1">
        <v>1997</v>
      </c>
      <c r="I2328" s="1" t="s">
        <v>51</v>
      </c>
      <c r="J2328" s="1" t="s">
        <v>17</v>
      </c>
      <c r="K2328" s="1" t="s">
        <v>18</v>
      </c>
      <c r="L2328" s="4">
        <v>540.62959999999998</v>
      </c>
      <c r="M2328">
        <f t="shared" si="180"/>
        <v>15.85</v>
      </c>
      <c r="N2328" t="str">
        <f t="shared" si="181"/>
        <v>Small</v>
      </c>
      <c r="O2328" t="str">
        <f t="shared" si="182"/>
        <v>Low  Fat</v>
      </c>
      <c r="P2328">
        <f t="shared" si="183"/>
        <v>14</v>
      </c>
      <c r="Q2328">
        <f t="shared" ca="1" si="184"/>
        <v>29</v>
      </c>
      <c r="R2328" t="str">
        <f>IFERROR(VLOOKUP(J2328,#REF!, 2,0),"Unknown")</f>
        <v>Unknown</v>
      </c>
    </row>
    <row r="2329" spans="1:18" ht="12.5" x14ac:dyDescent="0.25">
      <c r="A2329" s="1" t="s">
        <v>293</v>
      </c>
      <c r="B2329" s="1">
        <v>15.85</v>
      </c>
      <c r="C2329" s="1" t="s">
        <v>13</v>
      </c>
      <c r="D2329" s="7">
        <v>4.3322253999999998E-2</v>
      </c>
      <c r="E2329" s="1" t="s">
        <v>119</v>
      </c>
      <c r="F2329" s="4">
        <v>39.616399999999999</v>
      </c>
      <c r="G2329" s="1" t="s">
        <v>44</v>
      </c>
      <c r="H2329" s="1">
        <v>2002</v>
      </c>
      <c r="J2329" s="1" t="s">
        <v>45</v>
      </c>
      <c r="K2329" s="1" t="s">
        <v>18</v>
      </c>
      <c r="L2329" s="4">
        <v>1004.0264</v>
      </c>
      <c r="M2329">
        <f t="shared" si="180"/>
        <v>15.85</v>
      </c>
      <c r="N2329" t="str">
        <f t="shared" si="181"/>
        <v>Small</v>
      </c>
      <c r="O2329" t="str">
        <f t="shared" si="182"/>
        <v>Low  Fat</v>
      </c>
      <c r="P2329">
        <f t="shared" si="183"/>
        <v>25</v>
      </c>
      <c r="Q2329">
        <f t="shared" ca="1" si="184"/>
        <v>24</v>
      </c>
      <c r="R2329" t="str">
        <f>IFERROR(VLOOKUP(J2329,#REF!, 2,0),"Unknown")</f>
        <v>Unknown</v>
      </c>
    </row>
    <row r="2330" spans="1:18" ht="12.5" x14ac:dyDescent="0.25">
      <c r="A2330" s="1" t="s">
        <v>293</v>
      </c>
      <c r="B2330" s="1">
        <v>15.85</v>
      </c>
      <c r="C2330" s="1" t="s">
        <v>13</v>
      </c>
      <c r="D2330" s="7">
        <v>4.3410693E-2</v>
      </c>
      <c r="E2330" s="1" t="s">
        <v>119</v>
      </c>
      <c r="F2330" s="4">
        <v>39.416400000000003</v>
      </c>
      <c r="G2330" s="1" t="s">
        <v>22</v>
      </c>
      <c r="H2330" s="1">
        <v>2009</v>
      </c>
      <c r="I2330" s="1" t="s">
        <v>16</v>
      </c>
      <c r="J2330" s="1" t="s">
        <v>23</v>
      </c>
      <c r="K2330" s="1" t="s">
        <v>24</v>
      </c>
      <c r="L2330" s="4">
        <v>154.46559999999999</v>
      </c>
      <c r="M2330">
        <f t="shared" si="180"/>
        <v>15.85</v>
      </c>
      <c r="N2330" t="str">
        <f t="shared" si="181"/>
        <v>Medium</v>
      </c>
      <c r="O2330" t="str">
        <f t="shared" si="182"/>
        <v>Low  Fat</v>
      </c>
      <c r="P2330">
        <f t="shared" si="183"/>
        <v>4</v>
      </c>
      <c r="Q2330">
        <f t="shared" ca="1" si="184"/>
        <v>17</v>
      </c>
      <c r="R2330" t="str">
        <f>IFERROR(VLOOKUP(J2330,#REF!, 2,0),"Unknown")</f>
        <v>Unknown</v>
      </c>
    </row>
    <row r="2331" spans="1:18" ht="12.5" x14ac:dyDescent="0.25">
      <c r="A2331" s="1" t="s">
        <v>293</v>
      </c>
      <c r="C2331" s="1" t="s">
        <v>13</v>
      </c>
      <c r="D2331" s="7">
        <v>4.3025208000000002E-2</v>
      </c>
      <c r="E2331" s="1" t="s">
        <v>119</v>
      </c>
      <c r="F2331" s="4">
        <v>37.616399999999999</v>
      </c>
      <c r="G2331" s="1" t="s">
        <v>40</v>
      </c>
      <c r="H2331" s="1">
        <v>1985</v>
      </c>
      <c r="I2331" s="1" t="s">
        <v>16</v>
      </c>
      <c r="J2331" s="1" t="s">
        <v>23</v>
      </c>
      <c r="K2331" s="1" t="s">
        <v>41</v>
      </c>
      <c r="L2331" s="4">
        <v>810.94439999999997</v>
      </c>
      <c r="M2331">
        <f t="shared" si="180"/>
        <v>12.857645184136201</v>
      </c>
      <c r="N2331" t="str">
        <f t="shared" si="181"/>
        <v>Medium</v>
      </c>
      <c r="O2331" t="str">
        <f t="shared" si="182"/>
        <v>Low  Fat</v>
      </c>
      <c r="P2331">
        <f t="shared" si="183"/>
        <v>22</v>
      </c>
      <c r="Q2331">
        <f t="shared" ca="1" si="184"/>
        <v>41</v>
      </c>
      <c r="R2331" t="str">
        <f>IFERROR(VLOOKUP(J2331,#REF!, 2,0),"Unknown")</f>
        <v>Unknown</v>
      </c>
    </row>
    <row r="2332" spans="1:18" ht="12.5" x14ac:dyDescent="0.25">
      <c r="A2332" s="1" t="s">
        <v>1338</v>
      </c>
      <c r="C2332" s="1" t="s">
        <v>13</v>
      </c>
      <c r="D2332" s="7">
        <v>6.0405783999999997E-2</v>
      </c>
      <c r="E2332" s="1" t="s">
        <v>36</v>
      </c>
      <c r="F2332" s="4">
        <v>234.5616</v>
      </c>
      <c r="G2332" s="1" t="s">
        <v>40</v>
      </c>
      <c r="H2332" s="1">
        <v>1985</v>
      </c>
      <c r="I2332" s="1" t="s">
        <v>16</v>
      </c>
      <c r="J2332" s="1" t="s">
        <v>23</v>
      </c>
      <c r="K2332" s="1" t="s">
        <v>41</v>
      </c>
      <c r="L2332" s="4">
        <v>6796.4863999999998</v>
      </c>
      <c r="M2332">
        <f t="shared" si="180"/>
        <v>12.857645184136201</v>
      </c>
      <c r="N2332" t="str">
        <f t="shared" si="181"/>
        <v>Medium</v>
      </c>
      <c r="O2332" t="str">
        <f t="shared" si="182"/>
        <v>Low  Fat</v>
      </c>
      <c r="P2332">
        <f t="shared" si="183"/>
        <v>29</v>
      </c>
      <c r="Q2332">
        <f t="shared" ca="1" si="184"/>
        <v>41</v>
      </c>
      <c r="R2332" t="str">
        <f>IFERROR(VLOOKUP(J2332,#REF!, 2,0),"Unknown")</f>
        <v>Unknown</v>
      </c>
    </row>
    <row r="2333" spans="1:18" ht="12.5" x14ac:dyDescent="0.25">
      <c r="A2333" s="1" t="s">
        <v>1338</v>
      </c>
      <c r="B2333" s="1">
        <v>20.350000000000001</v>
      </c>
      <c r="C2333" s="1" t="s">
        <v>13</v>
      </c>
      <c r="D2333" s="7">
        <v>6.0699725000000003E-2</v>
      </c>
      <c r="E2333" s="1" t="s">
        <v>36</v>
      </c>
      <c r="F2333" s="4">
        <v>233.36160000000001</v>
      </c>
      <c r="G2333" s="1" t="s">
        <v>50</v>
      </c>
      <c r="H2333" s="1">
        <v>1997</v>
      </c>
      <c r="I2333" s="1" t="s">
        <v>51</v>
      </c>
      <c r="J2333" s="1" t="s">
        <v>17</v>
      </c>
      <c r="K2333" s="1" t="s">
        <v>18</v>
      </c>
      <c r="L2333" s="4">
        <v>6093.4016000000001</v>
      </c>
      <c r="M2333">
        <f t="shared" si="180"/>
        <v>20.350000000000001</v>
      </c>
      <c r="N2333" t="str">
        <f t="shared" si="181"/>
        <v>Small</v>
      </c>
      <c r="O2333" t="str">
        <f t="shared" si="182"/>
        <v>Low  Fat</v>
      </c>
      <c r="P2333">
        <f t="shared" si="183"/>
        <v>26</v>
      </c>
      <c r="Q2333">
        <f t="shared" ca="1" si="184"/>
        <v>29</v>
      </c>
      <c r="R2333" t="str">
        <f>IFERROR(VLOOKUP(J2333,#REF!, 2,0),"Unknown")</f>
        <v>Unknown</v>
      </c>
    </row>
    <row r="2334" spans="1:18" ht="12.5" x14ac:dyDescent="0.25">
      <c r="A2334" s="1" t="s">
        <v>1338</v>
      </c>
      <c r="B2334" s="1">
        <v>20.350000000000001</v>
      </c>
      <c r="C2334" s="1" t="s">
        <v>13</v>
      </c>
      <c r="D2334" s="7">
        <v>6.0649213E-2</v>
      </c>
      <c r="E2334" s="1" t="s">
        <v>36</v>
      </c>
      <c r="F2334" s="4">
        <v>232.76159999999999</v>
      </c>
      <c r="G2334" s="1" t="s">
        <v>33</v>
      </c>
      <c r="H2334" s="1">
        <v>1987</v>
      </c>
      <c r="I2334" s="1" t="s">
        <v>34</v>
      </c>
      <c r="J2334" s="1" t="s">
        <v>23</v>
      </c>
      <c r="K2334" s="1" t="s">
        <v>18</v>
      </c>
      <c r="L2334" s="4">
        <v>2812.3391999999999</v>
      </c>
      <c r="M2334">
        <f t="shared" si="180"/>
        <v>20.350000000000001</v>
      </c>
      <c r="N2334" t="str">
        <f t="shared" si="181"/>
        <v>High</v>
      </c>
      <c r="O2334" t="str">
        <f t="shared" si="182"/>
        <v>Low  Fat</v>
      </c>
      <c r="P2334">
        <f t="shared" si="183"/>
        <v>12</v>
      </c>
      <c r="Q2334">
        <f t="shared" ca="1" si="184"/>
        <v>39</v>
      </c>
      <c r="R2334" t="str">
        <f>IFERROR(VLOOKUP(J2334,#REF!, 2,0),"Unknown")</f>
        <v>Unknown</v>
      </c>
    </row>
    <row r="2335" spans="1:18" ht="12.5" x14ac:dyDescent="0.25">
      <c r="A2335" s="1" t="s">
        <v>1338</v>
      </c>
      <c r="B2335" s="1">
        <v>20.350000000000001</v>
      </c>
      <c r="C2335" s="1" t="s">
        <v>13</v>
      </c>
      <c r="D2335" s="7">
        <v>6.0794096999999998E-2</v>
      </c>
      <c r="E2335" s="1" t="s">
        <v>36</v>
      </c>
      <c r="F2335" s="4">
        <v>233.66159999999999</v>
      </c>
      <c r="G2335" s="1" t="s">
        <v>15</v>
      </c>
      <c r="H2335" s="1">
        <v>1999</v>
      </c>
      <c r="I2335" s="1" t="s">
        <v>16</v>
      </c>
      <c r="J2335" s="1" t="s">
        <v>17</v>
      </c>
      <c r="K2335" s="1" t="s">
        <v>18</v>
      </c>
      <c r="L2335" s="4">
        <v>2577.9776000000002</v>
      </c>
      <c r="M2335">
        <f t="shared" si="180"/>
        <v>20.350000000000001</v>
      </c>
      <c r="N2335" t="str">
        <f t="shared" si="181"/>
        <v>Medium</v>
      </c>
      <c r="O2335" t="str">
        <f t="shared" si="182"/>
        <v>Low  Fat</v>
      </c>
      <c r="P2335">
        <f t="shared" si="183"/>
        <v>11</v>
      </c>
      <c r="Q2335">
        <f t="shared" ca="1" si="184"/>
        <v>27</v>
      </c>
      <c r="R2335" t="str">
        <f>IFERROR(VLOOKUP(J2335,#REF!, 2,0),"Unknown")</f>
        <v>Unknown</v>
      </c>
    </row>
    <row r="2336" spans="1:18" ht="12.5" x14ac:dyDescent="0.25">
      <c r="A2336" s="1" t="s">
        <v>1338</v>
      </c>
      <c r="B2336" s="1">
        <v>20.350000000000001</v>
      </c>
      <c r="C2336" s="1" t="s">
        <v>13</v>
      </c>
      <c r="D2336" s="7">
        <v>6.0688248E-2</v>
      </c>
      <c r="E2336" s="1" t="s">
        <v>36</v>
      </c>
      <c r="F2336" s="4">
        <v>234.26159999999999</v>
      </c>
      <c r="G2336" s="1" t="s">
        <v>62</v>
      </c>
      <c r="H2336" s="1">
        <v>2004</v>
      </c>
      <c r="I2336" s="1" t="s">
        <v>51</v>
      </c>
      <c r="J2336" s="1" t="s">
        <v>45</v>
      </c>
      <c r="K2336" s="1" t="s">
        <v>18</v>
      </c>
      <c r="L2336" s="4">
        <v>4687.232</v>
      </c>
      <c r="M2336">
        <f t="shared" si="180"/>
        <v>20.350000000000001</v>
      </c>
      <c r="N2336" t="str">
        <f t="shared" si="181"/>
        <v>Small</v>
      </c>
      <c r="O2336" t="str">
        <f t="shared" si="182"/>
        <v>Low  Fat</v>
      </c>
      <c r="P2336">
        <f t="shared" si="183"/>
        <v>20</v>
      </c>
      <c r="Q2336">
        <f t="shared" ca="1" si="184"/>
        <v>22</v>
      </c>
      <c r="R2336" t="str">
        <f>IFERROR(VLOOKUP(J2336,#REF!, 2,0),"Unknown")</f>
        <v>Unknown</v>
      </c>
    </row>
    <row r="2337" spans="1:18" ht="12.5" x14ac:dyDescent="0.25">
      <c r="A2337" s="1" t="s">
        <v>1230</v>
      </c>
      <c r="B2337" s="1">
        <v>7.27</v>
      </c>
      <c r="C2337" s="1" t="s">
        <v>20</v>
      </c>
      <c r="D2337" s="7">
        <v>2.076385E-2</v>
      </c>
      <c r="E2337" s="1" t="s">
        <v>75</v>
      </c>
      <c r="F2337" s="4">
        <v>89.0488</v>
      </c>
      <c r="G2337" s="1" t="s">
        <v>33</v>
      </c>
      <c r="H2337" s="1">
        <v>1987</v>
      </c>
      <c r="I2337" s="1" t="s">
        <v>34</v>
      </c>
      <c r="J2337" s="1" t="s">
        <v>23</v>
      </c>
      <c r="K2337" s="1" t="s">
        <v>18</v>
      </c>
      <c r="L2337" s="4">
        <v>181.0976</v>
      </c>
      <c r="M2337">
        <f t="shared" si="180"/>
        <v>7.27</v>
      </c>
      <c r="N2337" t="str">
        <f t="shared" si="181"/>
        <v>High</v>
      </c>
      <c r="O2337" t="str">
        <f t="shared" si="182"/>
        <v>Regular</v>
      </c>
      <c r="P2337">
        <f t="shared" si="183"/>
        <v>2</v>
      </c>
      <c r="Q2337">
        <f t="shared" ca="1" si="184"/>
        <v>39</v>
      </c>
      <c r="R2337" t="str">
        <f>IFERROR(VLOOKUP(J2337,#REF!, 2,0),"Unknown")</f>
        <v>Unknown</v>
      </c>
    </row>
    <row r="2338" spans="1:18" ht="12.5" x14ac:dyDescent="0.25">
      <c r="A2338" s="1" t="s">
        <v>1230</v>
      </c>
      <c r="B2338" s="1">
        <v>7.27</v>
      </c>
      <c r="C2338" s="1" t="s">
        <v>20</v>
      </c>
      <c r="D2338" s="7">
        <v>2.0865796999999998E-2</v>
      </c>
      <c r="E2338" s="1" t="s">
        <v>75</v>
      </c>
      <c r="F2338" s="4">
        <v>90.248800000000003</v>
      </c>
      <c r="G2338" s="1" t="s">
        <v>22</v>
      </c>
      <c r="H2338" s="1">
        <v>2009</v>
      </c>
      <c r="I2338" s="1" t="s">
        <v>16</v>
      </c>
      <c r="J2338" s="1" t="s">
        <v>23</v>
      </c>
      <c r="K2338" s="1" t="s">
        <v>24</v>
      </c>
      <c r="L2338" s="4">
        <v>814.93920000000003</v>
      </c>
      <c r="M2338">
        <f t="shared" si="180"/>
        <v>7.27</v>
      </c>
      <c r="N2338" t="str">
        <f t="shared" si="181"/>
        <v>Medium</v>
      </c>
      <c r="O2338" t="str">
        <f t="shared" si="182"/>
        <v>Regular</v>
      </c>
      <c r="P2338">
        <f t="shared" si="183"/>
        <v>9</v>
      </c>
      <c r="Q2338">
        <f t="shared" ca="1" si="184"/>
        <v>17</v>
      </c>
      <c r="R2338" t="str">
        <f>IFERROR(VLOOKUP(J2338,#REF!, 2,0),"Unknown")</f>
        <v>Unknown</v>
      </c>
    </row>
    <row r="2339" spans="1:18" ht="12.5" x14ac:dyDescent="0.25">
      <c r="A2339" s="1" t="s">
        <v>1230</v>
      </c>
      <c r="B2339" s="1">
        <v>7.27</v>
      </c>
      <c r="C2339" s="1" t="s">
        <v>20</v>
      </c>
      <c r="D2339" s="7">
        <v>2.0898691E-2</v>
      </c>
      <c r="E2339" s="1" t="s">
        <v>75</v>
      </c>
      <c r="F2339" s="4">
        <v>92.248800000000003</v>
      </c>
      <c r="G2339" s="1" t="s">
        <v>47</v>
      </c>
      <c r="H2339" s="1">
        <v>2007</v>
      </c>
      <c r="J2339" s="1" t="s">
        <v>45</v>
      </c>
      <c r="K2339" s="1" t="s">
        <v>18</v>
      </c>
      <c r="L2339" s="4">
        <v>814.93920000000003</v>
      </c>
      <c r="M2339">
        <f t="shared" si="180"/>
        <v>7.27</v>
      </c>
      <c r="N2339" t="str">
        <f t="shared" si="181"/>
        <v>Small</v>
      </c>
      <c r="O2339" t="str">
        <f t="shared" si="182"/>
        <v>Regular</v>
      </c>
      <c r="P2339">
        <f t="shared" si="183"/>
        <v>9</v>
      </c>
      <c r="Q2339">
        <f t="shared" ca="1" si="184"/>
        <v>19</v>
      </c>
      <c r="R2339" t="str">
        <f>IFERROR(VLOOKUP(J2339,#REF!, 2,0),"Unknown")</f>
        <v>Unknown</v>
      </c>
    </row>
    <row r="2340" spans="1:18" ht="12.5" x14ac:dyDescent="0.25">
      <c r="A2340" s="1" t="s">
        <v>1230</v>
      </c>
      <c r="C2340" s="1" t="s">
        <v>20</v>
      </c>
      <c r="D2340" s="7">
        <v>0</v>
      </c>
      <c r="E2340" s="1" t="s">
        <v>75</v>
      </c>
      <c r="F2340" s="4">
        <v>91.848799999999997</v>
      </c>
      <c r="G2340" s="1" t="s">
        <v>40</v>
      </c>
      <c r="H2340" s="1">
        <v>1985</v>
      </c>
      <c r="I2340" s="1" t="s">
        <v>16</v>
      </c>
      <c r="J2340" s="1" t="s">
        <v>23</v>
      </c>
      <c r="K2340" s="1" t="s">
        <v>41</v>
      </c>
      <c r="L2340" s="4">
        <v>2716.4639999999999</v>
      </c>
      <c r="M2340">
        <f t="shared" si="180"/>
        <v>12.857645184136201</v>
      </c>
      <c r="N2340" t="str">
        <f t="shared" si="181"/>
        <v>Medium</v>
      </c>
      <c r="O2340" t="str">
        <f t="shared" si="182"/>
        <v>Regular</v>
      </c>
      <c r="P2340">
        <f t="shared" si="183"/>
        <v>30</v>
      </c>
      <c r="Q2340">
        <f t="shared" ca="1" si="184"/>
        <v>41</v>
      </c>
      <c r="R2340" t="str">
        <f>IFERROR(VLOOKUP(J2340,#REF!, 2,0),"Unknown")</f>
        <v>Unknown</v>
      </c>
    </row>
    <row r="2341" spans="1:18" ht="12.5" x14ac:dyDescent="0.25">
      <c r="A2341" s="1" t="s">
        <v>1230</v>
      </c>
      <c r="B2341" s="1">
        <v>7.27</v>
      </c>
      <c r="C2341" s="1" t="s">
        <v>20</v>
      </c>
      <c r="D2341" s="7">
        <v>2.0823288999999998E-2</v>
      </c>
      <c r="E2341" s="1" t="s">
        <v>75</v>
      </c>
      <c r="F2341" s="4">
        <v>92.448800000000006</v>
      </c>
      <c r="G2341" s="1" t="s">
        <v>44</v>
      </c>
      <c r="H2341" s="1">
        <v>2002</v>
      </c>
      <c r="J2341" s="1" t="s">
        <v>45</v>
      </c>
      <c r="K2341" s="1" t="s">
        <v>18</v>
      </c>
      <c r="L2341" s="4">
        <v>996.03679999999997</v>
      </c>
      <c r="M2341">
        <f t="shared" si="180"/>
        <v>7.27</v>
      </c>
      <c r="N2341" t="str">
        <f t="shared" si="181"/>
        <v>Small</v>
      </c>
      <c r="O2341" t="str">
        <f t="shared" si="182"/>
        <v>Regular</v>
      </c>
      <c r="P2341">
        <f t="shared" si="183"/>
        <v>11</v>
      </c>
      <c r="Q2341">
        <f t="shared" ca="1" si="184"/>
        <v>24</v>
      </c>
      <c r="R2341" t="str">
        <f>IFERROR(VLOOKUP(J2341,#REF!, 2,0),"Unknown")</f>
        <v>Unknown</v>
      </c>
    </row>
    <row r="2342" spans="1:18" ht="12.5" x14ac:dyDescent="0.25">
      <c r="A2342" s="1" t="s">
        <v>1552</v>
      </c>
      <c r="B2342" s="1">
        <v>6.1150000000000002</v>
      </c>
      <c r="C2342" s="1" t="s">
        <v>20</v>
      </c>
      <c r="D2342" s="7">
        <v>1.1437302E-2</v>
      </c>
      <c r="E2342" s="1" t="s">
        <v>43</v>
      </c>
      <c r="F2342" s="4">
        <v>92.448800000000006</v>
      </c>
      <c r="G2342" s="1" t="s">
        <v>47</v>
      </c>
      <c r="H2342" s="1">
        <v>2007</v>
      </c>
      <c r="J2342" s="1" t="s">
        <v>45</v>
      </c>
      <c r="K2342" s="1" t="s">
        <v>18</v>
      </c>
      <c r="L2342" s="4">
        <v>1358.232</v>
      </c>
      <c r="M2342">
        <f t="shared" si="180"/>
        <v>6.1150000000000002</v>
      </c>
      <c r="N2342" t="str">
        <f t="shared" si="181"/>
        <v>Small</v>
      </c>
      <c r="O2342" t="str">
        <f t="shared" si="182"/>
        <v>Regular</v>
      </c>
      <c r="P2342">
        <f t="shared" si="183"/>
        <v>15</v>
      </c>
      <c r="Q2342">
        <f t="shared" ca="1" si="184"/>
        <v>19</v>
      </c>
      <c r="R2342" t="str">
        <f>IFERROR(VLOOKUP(J2342,#REF!, 2,0),"Unknown")</f>
        <v>Unknown</v>
      </c>
    </row>
    <row r="2343" spans="1:18" ht="12.5" x14ac:dyDescent="0.25">
      <c r="A2343" s="1" t="s">
        <v>1552</v>
      </c>
      <c r="B2343" s="1">
        <v>6.1150000000000002</v>
      </c>
      <c r="C2343" s="1" t="s">
        <v>20</v>
      </c>
      <c r="D2343" s="7">
        <v>1.1372972E-2</v>
      </c>
      <c r="E2343" s="1" t="s">
        <v>43</v>
      </c>
      <c r="F2343" s="4">
        <v>89.648799999999994</v>
      </c>
      <c r="G2343" s="1" t="s">
        <v>50</v>
      </c>
      <c r="H2343" s="1">
        <v>1997</v>
      </c>
      <c r="I2343" s="1" t="s">
        <v>51</v>
      </c>
      <c r="J2343" s="1" t="s">
        <v>17</v>
      </c>
      <c r="K2343" s="1" t="s">
        <v>18</v>
      </c>
      <c r="L2343" s="4">
        <v>1267.6831999999999</v>
      </c>
      <c r="M2343">
        <f t="shared" si="180"/>
        <v>6.1150000000000002</v>
      </c>
      <c r="N2343" t="str">
        <f t="shared" si="181"/>
        <v>Small</v>
      </c>
      <c r="O2343" t="str">
        <f t="shared" si="182"/>
        <v>Regular</v>
      </c>
      <c r="P2343">
        <f t="shared" si="183"/>
        <v>14</v>
      </c>
      <c r="Q2343">
        <f t="shared" ca="1" si="184"/>
        <v>29</v>
      </c>
      <c r="R2343" t="str">
        <f>IFERROR(VLOOKUP(J2343,#REF!, 2,0),"Unknown")</f>
        <v>Unknown</v>
      </c>
    </row>
    <row r="2344" spans="1:18" ht="12.5" x14ac:dyDescent="0.25">
      <c r="A2344" s="1" t="s">
        <v>1552</v>
      </c>
      <c r="B2344" s="1">
        <v>6.1150000000000002</v>
      </c>
      <c r="C2344" s="1" t="s">
        <v>20</v>
      </c>
      <c r="D2344" s="7">
        <v>1.1419301E-2</v>
      </c>
      <c r="E2344" s="1" t="s">
        <v>43</v>
      </c>
      <c r="F2344" s="4">
        <v>91.0488</v>
      </c>
      <c r="G2344" s="1" t="s">
        <v>22</v>
      </c>
      <c r="H2344" s="1">
        <v>2009</v>
      </c>
      <c r="I2344" s="1" t="s">
        <v>16</v>
      </c>
      <c r="J2344" s="1" t="s">
        <v>23</v>
      </c>
      <c r="K2344" s="1" t="s">
        <v>24</v>
      </c>
      <c r="L2344" s="4">
        <v>1629.8784000000001</v>
      </c>
      <c r="M2344">
        <f t="shared" si="180"/>
        <v>6.1150000000000002</v>
      </c>
      <c r="N2344" t="str">
        <f t="shared" si="181"/>
        <v>Medium</v>
      </c>
      <c r="O2344" t="str">
        <f t="shared" si="182"/>
        <v>Regular</v>
      </c>
      <c r="P2344">
        <f t="shared" si="183"/>
        <v>18</v>
      </c>
      <c r="Q2344">
        <f t="shared" ca="1" si="184"/>
        <v>17</v>
      </c>
      <c r="R2344" t="str">
        <f>IFERROR(VLOOKUP(J2344,#REF!, 2,0),"Unknown")</f>
        <v>Unknown</v>
      </c>
    </row>
    <row r="2345" spans="1:18" ht="12.5" x14ac:dyDescent="0.25">
      <c r="A2345" s="1" t="s">
        <v>1552</v>
      </c>
      <c r="C2345" s="1" t="s">
        <v>20</v>
      </c>
      <c r="D2345" s="7">
        <v>1.9912605999999999E-2</v>
      </c>
      <c r="E2345" s="1" t="s">
        <v>43</v>
      </c>
      <c r="F2345" s="4">
        <v>91.0488</v>
      </c>
      <c r="G2345" s="1" t="s">
        <v>67</v>
      </c>
      <c r="H2345" s="1">
        <v>1985</v>
      </c>
      <c r="I2345" s="1" t="s">
        <v>51</v>
      </c>
      <c r="J2345" s="1" t="s">
        <v>17</v>
      </c>
      <c r="K2345" s="1" t="s">
        <v>30</v>
      </c>
      <c r="L2345" s="4">
        <v>271.64640000000003</v>
      </c>
      <c r="M2345">
        <f t="shared" si="180"/>
        <v>12.857645184136201</v>
      </c>
      <c r="N2345" t="str">
        <f t="shared" si="181"/>
        <v>Small</v>
      </c>
      <c r="O2345" t="str">
        <f t="shared" si="182"/>
        <v>Regular</v>
      </c>
      <c r="P2345">
        <f t="shared" si="183"/>
        <v>3</v>
      </c>
      <c r="Q2345">
        <f t="shared" ca="1" si="184"/>
        <v>41</v>
      </c>
      <c r="R2345" t="str">
        <f>IFERROR(VLOOKUP(J2345,#REF!, 2,0),"Unknown")</f>
        <v>Unknown</v>
      </c>
    </row>
    <row r="2346" spans="1:18" ht="12.5" x14ac:dyDescent="0.25">
      <c r="A2346" s="1" t="s">
        <v>986</v>
      </c>
      <c r="B2346" s="1">
        <v>14.35</v>
      </c>
      <c r="C2346" s="1" t="s">
        <v>20</v>
      </c>
      <c r="D2346" s="7">
        <v>9.1098018000000003E-2</v>
      </c>
      <c r="E2346" s="1" t="s">
        <v>43</v>
      </c>
      <c r="F2346" s="4">
        <v>233.5984</v>
      </c>
      <c r="G2346" s="1" t="s">
        <v>44</v>
      </c>
      <c r="H2346" s="1">
        <v>2002</v>
      </c>
      <c r="J2346" s="1" t="s">
        <v>45</v>
      </c>
      <c r="K2346" s="1" t="s">
        <v>18</v>
      </c>
      <c r="L2346" s="4">
        <v>1853.5871999999999</v>
      </c>
      <c r="M2346">
        <f t="shared" si="180"/>
        <v>14.35</v>
      </c>
      <c r="N2346" t="str">
        <f t="shared" si="181"/>
        <v>Small</v>
      </c>
      <c r="O2346" t="str">
        <f t="shared" si="182"/>
        <v>Regular</v>
      </c>
      <c r="P2346">
        <f t="shared" si="183"/>
        <v>8</v>
      </c>
      <c r="Q2346">
        <f t="shared" ca="1" si="184"/>
        <v>24</v>
      </c>
      <c r="R2346" t="str">
        <f>IFERROR(VLOOKUP(J2346,#REF!, 2,0),"Unknown")</f>
        <v>Unknown</v>
      </c>
    </row>
    <row r="2347" spans="1:18" ht="12.5" x14ac:dyDescent="0.25">
      <c r="A2347" s="1" t="s">
        <v>986</v>
      </c>
      <c r="B2347" s="1">
        <v>14.35</v>
      </c>
      <c r="C2347" s="1" t="s">
        <v>129</v>
      </c>
      <c r="D2347" s="7">
        <v>9.1054989000000003E-2</v>
      </c>
      <c r="E2347" s="1" t="s">
        <v>43</v>
      </c>
      <c r="F2347" s="4">
        <v>231.89840000000001</v>
      </c>
      <c r="G2347" s="1" t="s">
        <v>15</v>
      </c>
      <c r="H2347" s="1">
        <v>1999</v>
      </c>
      <c r="I2347" s="1" t="s">
        <v>16</v>
      </c>
      <c r="J2347" s="1" t="s">
        <v>17</v>
      </c>
      <c r="K2347" s="1" t="s">
        <v>18</v>
      </c>
      <c r="L2347" s="4">
        <v>4633.9679999999998</v>
      </c>
      <c r="M2347">
        <f t="shared" si="180"/>
        <v>14.35</v>
      </c>
      <c r="N2347" t="str">
        <f t="shared" si="181"/>
        <v>Medium</v>
      </c>
      <c r="O2347" t="str">
        <f t="shared" si="182"/>
        <v>Regular</v>
      </c>
      <c r="P2347">
        <f t="shared" si="183"/>
        <v>20</v>
      </c>
      <c r="Q2347">
        <f t="shared" ca="1" si="184"/>
        <v>27</v>
      </c>
      <c r="R2347" t="str">
        <f>IFERROR(VLOOKUP(J2347,#REF!, 2,0),"Unknown")</f>
        <v>Unknown</v>
      </c>
    </row>
    <row r="2348" spans="1:18" ht="12.5" x14ac:dyDescent="0.25">
      <c r="A2348" s="1" t="s">
        <v>986</v>
      </c>
      <c r="C2348" s="1" t="s">
        <v>20</v>
      </c>
      <c r="D2348" s="7">
        <v>9.0473389000000001E-2</v>
      </c>
      <c r="E2348" s="1" t="s">
        <v>43</v>
      </c>
      <c r="F2348" s="4">
        <v>229.79839999999999</v>
      </c>
      <c r="G2348" s="1" t="s">
        <v>40</v>
      </c>
      <c r="H2348" s="1">
        <v>1985</v>
      </c>
      <c r="I2348" s="1" t="s">
        <v>16</v>
      </c>
      <c r="J2348" s="1" t="s">
        <v>23</v>
      </c>
      <c r="K2348" s="1" t="s">
        <v>41</v>
      </c>
      <c r="L2348" s="4">
        <v>6024.1584000000003</v>
      </c>
      <c r="M2348">
        <f t="shared" si="180"/>
        <v>12.857645184136201</v>
      </c>
      <c r="N2348" t="str">
        <f t="shared" si="181"/>
        <v>Medium</v>
      </c>
      <c r="O2348" t="str">
        <f t="shared" si="182"/>
        <v>Regular</v>
      </c>
      <c r="P2348">
        <f t="shared" si="183"/>
        <v>26</v>
      </c>
      <c r="Q2348">
        <f t="shared" ca="1" si="184"/>
        <v>41</v>
      </c>
      <c r="R2348" t="str">
        <f>IFERROR(VLOOKUP(J2348,#REF!, 2,0),"Unknown")</f>
        <v>Unknown</v>
      </c>
    </row>
    <row r="2349" spans="1:18" ht="12.5" x14ac:dyDescent="0.25">
      <c r="A2349" s="1" t="s">
        <v>986</v>
      </c>
      <c r="B2349" s="1">
        <v>14.35</v>
      </c>
      <c r="C2349" s="1" t="s">
        <v>20</v>
      </c>
      <c r="D2349" s="7">
        <v>9.1283985999999998E-2</v>
      </c>
      <c r="E2349" s="1" t="s">
        <v>43</v>
      </c>
      <c r="F2349" s="4">
        <v>232.69839999999999</v>
      </c>
      <c r="G2349" s="1" t="s">
        <v>22</v>
      </c>
      <c r="H2349" s="1">
        <v>2009</v>
      </c>
      <c r="I2349" s="1" t="s">
        <v>16</v>
      </c>
      <c r="J2349" s="1" t="s">
        <v>23</v>
      </c>
      <c r="K2349" s="1" t="s">
        <v>24</v>
      </c>
      <c r="L2349" s="4">
        <v>2316.9839999999999</v>
      </c>
      <c r="M2349">
        <f t="shared" si="180"/>
        <v>14.35</v>
      </c>
      <c r="N2349" t="str">
        <f t="shared" si="181"/>
        <v>Medium</v>
      </c>
      <c r="O2349" t="str">
        <f t="shared" si="182"/>
        <v>Regular</v>
      </c>
      <c r="P2349">
        <f t="shared" si="183"/>
        <v>10</v>
      </c>
      <c r="Q2349">
        <f t="shared" ca="1" si="184"/>
        <v>17</v>
      </c>
      <c r="R2349" t="str">
        <f>IFERROR(VLOOKUP(J2349,#REF!, 2,0),"Unknown")</f>
        <v>Unknown</v>
      </c>
    </row>
    <row r="2350" spans="1:18" ht="12.5" x14ac:dyDescent="0.25">
      <c r="A2350" s="1" t="s">
        <v>986</v>
      </c>
      <c r="B2350" s="1">
        <v>14.35</v>
      </c>
      <c r="C2350" s="1" t="s">
        <v>20</v>
      </c>
      <c r="D2350" s="7">
        <v>9.0913642000000003E-2</v>
      </c>
      <c r="E2350" s="1" t="s">
        <v>43</v>
      </c>
      <c r="F2350" s="4">
        <v>231.29839999999999</v>
      </c>
      <c r="G2350" s="1" t="s">
        <v>50</v>
      </c>
      <c r="H2350" s="1">
        <v>1997</v>
      </c>
      <c r="I2350" s="1" t="s">
        <v>51</v>
      </c>
      <c r="J2350" s="1" t="s">
        <v>17</v>
      </c>
      <c r="K2350" s="1" t="s">
        <v>18</v>
      </c>
      <c r="L2350" s="4">
        <v>3243.7775999999999</v>
      </c>
      <c r="M2350">
        <f t="shared" si="180"/>
        <v>14.35</v>
      </c>
      <c r="N2350" t="str">
        <f t="shared" si="181"/>
        <v>Small</v>
      </c>
      <c r="O2350" t="str">
        <f t="shared" si="182"/>
        <v>Regular</v>
      </c>
      <c r="P2350">
        <f t="shared" si="183"/>
        <v>14</v>
      </c>
      <c r="Q2350">
        <f t="shared" ca="1" si="184"/>
        <v>29</v>
      </c>
      <c r="R2350" t="str">
        <f>IFERROR(VLOOKUP(J2350,#REF!, 2,0),"Unknown")</f>
        <v>Unknown</v>
      </c>
    </row>
    <row r="2351" spans="1:18" ht="12.5" x14ac:dyDescent="0.25">
      <c r="A2351" s="1" t="s">
        <v>986</v>
      </c>
      <c r="B2351" s="1">
        <v>14.35</v>
      </c>
      <c r="C2351" s="1" t="s">
        <v>20</v>
      </c>
      <c r="D2351" s="7">
        <v>9.0896452000000003E-2</v>
      </c>
      <c r="E2351" s="1" t="s">
        <v>43</v>
      </c>
      <c r="F2351" s="4">
        <v>231.29839999999999</v>
      </c>
      <c r="G2351" s="1" t="s">
        <v>62</v>
      </c>
      <c r="H2351" s="1">
        <v>2004</v>
      </c>
      <c r="I2351" s="1" t="s">
        <v>51</v>
      </c>
      <c r="J2351" s="1" t="s">
        <v>45</v>
      </c>
      <c r="K2351" s="1" t="s">
        <v>18</v>
      </c>
      <c r="L2351" s="4">
        <v>6024.1584000000003</v>
      </c>
      <c r="M2351">
        <f t="shared" si="180"/>
        <v>14.35</v>
      </c>
      <c r="N2351" t="str">
        <f t="shared" si="181"/>
        <v>Small</v>
      </c>
      <c r="O2351" t="str">
        <f t="shared" si="182"/>
        <v>Regular</v>
      </c>
      <c r="P2351">
        <f t="shared" si="183"/>
        <v>26</v>
      </c>
      <c r="Q2351">
        <f t="shared" ca="1" si="184"/>
        <v>22</v>
      </c>
      <c r="R2351" t="str">
        <f>IFERROR(VLOOKUP(J2351,#REF!, 2,0),"Unknown")</f>
        <v>Unknown</v>
      </c>
    </row>
    <row r="2352" spans="1:18" ht="12.5" x14ac:dyDescent="0.25">
      <c r="A2352" s="1" t="s">
        <v>1111</v>
      </c>
      <c r="B2352" s="1">
        <v>7.51</v>
      </c>
      <c r="C2352" s="1" t="s">
        <v>13</v>
      </c>
      <c r="D2352" s="7">
        <v>1.742908E-2</v>
      </c>
      <c r="E2352" s="1" t="s">
        <v>28</v>
      </c>
      <c r="F2352" s="4">
        <v>229.601</v>
      </c>
      <c r="G2352" s="1" t="s">
        <v>50</v>
      </c>
      <c r="H2352" s="1">
        <v>1997</v>
      </c>
      <c r="I2352" s="1" t="s">
        <v>51</v>
      </c>
      <c r="J2352" s="1" t="s">
        <v>17</v>
      </c>
      <c r="K2352" s="1" t="s">
        <v>18</v>
      </c>
      <c r="L2352" s="4">
        <v>6201.9269999999997</v>
      </c>
      <c r="M2352">
        <f t="shared" si="180"/>
        <v>7.51</v>
      </c>
      <c r="N2352" t="str">
        <f t="shared" si="181"/>
        <v>Small</v>
      </c>
      <c r="O2352" t="str">
        <f t="shared" si="182"/>
        <v>Low  Fat</v>
      </c>
      <c r="P2352">
        <f t="shared" si="183"/>
        <v>27</v>
      </c>
      <c r="Q2352">
        <f t="shared" ca="1" si="184"/>
        <v>29</v>
      </c>
      <c r="R2352" t="str">
        <f>IFERROR(VLOOKUP(J2352,#REF!, 2,0),"Unknown")</f>
        <v>Unknown</v>
      </c>
    </row>
    <row r="2353" spans="1:18" ht="12.5" x14ac:dyDescent="0.25">
      <c r="A2353" s="1" t="s">
        <v>1111</v>
      </c>
      <c r="C2353" s="1" t="s">
        <v>13</v>
      </c>
      <c r="D2353" s="7">
        <v>3.0516069E-2</v>
      </c>
      <c r="E2353" s="1" t="s">
        <v>28</v>
      </c>
      <c r="F2353" s="4">
        <v>227.80099999999999</v>
      </c>
      <c r="G2353" s="1" t="s">
        <v>67</v>
      </c>
      <c r="H2353" s="1">
        <v>1985</v>
      </c>
      <c r="I2353" s="1" t="s">
        <v>51</v>
      </c>
      <c r="J2353" s="1" t="s">
        <v>17</v>
      </c>
      <c r="K2353" s="1" t="s">
        <v>30</v>
      </c>
      <c r="L2353" s="4">
        <v>459.40199999999999</v>
      </c>
      <c r="M2353">
        <f t="shared" si="180"/>
        <v>12.857645184136201</v>
      </c>
      <c r="N2353" t="str">
        <f t="shared" si="181"/>
        <v>Small</v>
      </c>
      <c r="O2353" t="str">
        <f t="shared" si="182"/>
        <v>Low  Fat</v>
      </c>
      <c r="P2353">
        <f t="shared" si="183"/>
        <v>2</v>
      </c>
      <c r="Q2353">
        <f t="shared" ca="1" si="184"/>
        <v>41</v>
      </c>
      <c r="R2353" t="str">
        <f>IFERROR(VLOOKUP(J2353,#REF!, 2,0),"Unknown")</f>
        <v>Unknown</v>
      </c>
    </row>
    <row r="2354" spans="1:18" ht="12.5" x14ac:dyDescent="0.25">
      <c r="A2354" s="1" t="s">
        <v>1111</v>
      </c>
      <c r="B2354" s="1">
        <v>7.51</v>
      </c>
      <c r="C2354" s="1" t="s">
        <v>13</v>
      </c>
      <c r="D2354" s="7">
        <v>1.7425784E-2</v>
      </c>
      <c r="E2354" s="1" t="s">
        <v>28</v>
      </c>
      <c r="F2354" s="4">
        <v>227.90100000000001</v>
      </c>
      <c r="G2354" s="1" t="s">
        <v>62</v>
      </c>
      <c r="H2354" s="1">
        <v>2004</v>
      </c>
      <c r="I2354" s="1" t="s">
        <v>51</v>
      </c>
      <c r="J2354" s="1" t="s">
        <v>45</v>
      </c>
      <c r="K2354" s="1" t="s">
        <v>18</v>
      </c>
      <c r="L2354" s="4">
        <v>459.40199999999999</v>
      </c>
      <c r="M2354">
        <f t="shared" si="180"/>
        <v>7.51</v>
      </c>
      <c r="N2354" t="str">
        <f t="shared" si="181"/>
        <v>Small</v>
      </c>
      <c r="O2354" t="str">
        <f t="shared" si="182"/>
        <v>Low  Fat</v>
      </c>
      <c r="P2354">
        <f t="shared" si="183"/>
        <v>2</v>
      </c>
      <c r="Q2354">
        <f t="shared" ca="1" si="184"/>
        <v>22</v>
      </c>
      <c r="R2354" t="str">
        <f>IFERROR(VLOOKUP(J2354,#REF!, 2,0),"Unknown")</f>
        <v>Unknown</v>
      </c>
    </row>
    <row r="2355" spans="1:18" ht="12.5" x14ac:dyDescent="0.25">
      <c r="A2355" s="1" t="s">
        <v>1111</v>
      </c>
      <c r="C2355" s="1" t="s">
        <v>13</v>
      </c>
      <c r="D2355" s="7">
        <v>1.7344679000000002E-2</v>
      </c>
      <c r="E2355" s="1" t="s">
        <v>28</v>
      </c>
      <c r="F2355" s="4">
        <v>230.80099999999999</v>
      </c>
      <c r="G2355" s="1" t="s">
        <v>40</v>
      </c>
      <c r="H2355" s="1">
        <v>1985</v>
      </c>
      <c r="I2355" s="1" t="s">
        <v>16</v>
      </c>
      <c r="J2355" s="1" t="s">
        <v>23</v>
      </c>
      <c r="K2355" s="1" t="s">
        <v>41</v>
      </c>
      <c r="L2355" s="4">
        <v>5283.1229999999996</v>
      </c>
      <c r="M2355">
        <f t="shared" si="180"/>
        <v>12.857645184136201</v>
      </c>
      <c r="N2355" t="str">
        <f t="shared" si="181"/>
        <v>Medium</v>
      </c>
      <c r="O2355" t="str">
        <f t="shared" si="182"/>
        <v>Low  Fat</v>
      </c>
      <c r="P2355">
        <f t="shared" si="183"/>
        <v>23</v>
      </c>
      <c r="Q2355">
        <f t="shared" ca="1" si="184"/>
        <v>41</v>
      </c>
      <c r="R2355" t="str">
        <f>IFERROR(VLOOKUP(J2355,#REF!, 2,0),"Unknown")</f>
        <v>Unknown</v>
      </c>
    </row>
    <row r="2356" spans="1:18" ht="12.5" x14ac:dyDescent="0.25">
      <c r="A2356" s="1" t="s">
        <v>1169</v>
      </c>
      <c r="B2356" s="1">
        <v>12.6</v>
      </c>
      <c r="C2356" s="1" t="s">
        <v>13</v>
      </c>
      <c r="D2356" s="7">
        <v>5.6066970000000001E-2</v>
      </c>
      <c r="E2356" s="1" t="s">
        <v>263</v>
      </c>
      <c r="F2356" s="4">
        <v>50.798200000000001</v>
      </c>
      <c r="G2356" s="1" t="s">
        <v>62</v>
      </c>
      <c r="H2356" s="1">
        <v>2004</v>
      </c>
      <c r="I2356" s="1" t="s">
        <v>51</v>
      </c>
      <c r="J2356" s="1" t="s">
        <v>45</v>
      </c>
      <c r="K2356" s="1" t="s">
        <v>18</v>
      </c>
      <c r="L2356" s="4">
        <v>473.38380000000001</v>
      </c>
      <c r="M2356">
        <f t="shared" si="180"/>
        <v>12.6</v>
      </c>
      <c r="N2356" t="str">
        <f t="shared" si="181"/>
        <v>Small</v>
      </c>
      <c r="O2356" t="str">
        <f t="shared" si="182"/>
        <v>Low  Fat</v>
      </c>
      <c r="P2356">
        <f t="shared" si="183"/>
        <v>9</v>
      </c>
      <c r="Q2356">
        <f t="shared" ca="1" si="184"/>
        <v>22</v>
      </c>
      <c r="R2356" t="str">
        <f>IFERROR(VLOOKUP(J2356,#REF!, 2,0),"Unknown")</f>
        <v>Unknown</v>
      </c>
    </row>
    <row r="2357" spans="1:18" ht="12.5" x14ac:dyDescent="0.25">
      <c r="A2357" s="1" t="s">
        <v>1169</v>
      </c>
      <c r="B2357" s="1">
        <v>12.6</v>
      </c>
      <c r="C2357" s="1" t="s">
        <v>13</v>
      </c>
      <c r="D2357" s="7">
        <v>5.6394771000000003E-2</v>
      </c>
      <c r="E2357" s="1" t="s">
        <v>263</v>
      </c>
      <c r="F2357" s="4">
        <v>51.398200000000003</v>
      </c>
      <c r="G2357" s="1" t="s">
        <v>47</v>
      </c>
      <c r="H2357" s="1">
        <v>2007</v>
      </c>
      <c r="J2357" s="1" t="s">
        <v>45</v>
      </c>
      <c r="K2357" s="1" t="s">
        <v>18</v>
      </c>
      <c r="L2357" s="4">
        <v>473.38380000000001</v>
      </c>
      <c r="M2357">
        <f t="shared" si="180"/>
        <v>12.6</v>
      </c>
      <c r="N2357" t="str">
        <f t="shared" si="181"/>
        <v>Small</v>
      </c>
      <c r="O2357" t="str">
        <f t="shared" si="182"/>
        <v>Low  Fat</v>
      </c>
      <c r="P2357">
        <f t="shared" si="183"/>
        <v>9</v>
      </c>
      <c r="Q2357">
        <f t="shared" ca="1" si="184"/>
        <v>19</v>
      </c>
      <c r="R2357" t="str">
        <f>IFERROR(VLOOKUP(J2357,#REF!, 2,0),"Unknown")</f>
        <v>Unknown</v>
      </c>
    </row>
    <row r="2358" spans="1:18" ht="12.5" x14ac:dyDescent="0.25">
      <c r="A2358" s="1" t="s">
        <v>1169</v>
      </c>
      <c r="C2358" s="1" t="s">
        <v>13</v>
      </c>
      <c r="D2358" s="7">
        <v>5.5806016E-2</v>
      </c>
      <c r="E2358" s="1" t="s">
        <v>263</v>
      </c>
      <c r="F2358" s="4">
        <v>52.498199999999997</v>
      </c>
      <c r="G2358" s="1" t="s">
        <v>40</v>
      </c>
      <c r="H2358" s="1">
        <v>1985</v>
      </c>
      <c r="I2358" s="1" t="s">
        <v>16</v>
      </c>
      <c r="J2358" s="1" t="s">
        <v>23</v>
      </c>
      <c r="K2358" s="1" t="s">
        <v>41</v>
      </c>
      <c r="L2358" s="4">
        <v>1209.7585999999999</v>
      </c>
      <c r="M2358">
        <f t="shared" si="180"/>
        <v>12.857645184136201</v>
      </c>
      <c r="N2358" t="str">
        <f t="shared" si="181"/>
        <v>Medium</v>
      </c>
      <c r="O2358" t="str">
        <f t="shared" si="182"/>
        <v>Low  Fat</v>
      </c>
      <c r="P2358">
        <f t="shared" si="183"/>
        <v>23</v>
      </c>
      <c r="Q2358">
        <f t="shared" ca="1" si="184"/>
        <v>41</v>
      </c>
      <c r="R2358" t="str">
        <f>IFERROR(VLOOKUP(J2358,#REF!, 2,0),"Unknown")</f>
        <v>Unknown</v>
      </c>
    </row>
    <row r="2359" spans="1:18" ht="12.5" x14ac:dyDescent="0.25">
      <c r="A2359" s="1" t="s">
        <v>1169</v>
      </c>
      <c r="B2359" s="1">
        <v>12.6</v>
      </c>
      <c r="C2359" s="1" t="s">
        <v>13</v>
      </c>
      <c r="D2359" s="7">
        <v>5.6191300999999999E-2</v>
      </c>
      <c r="E2359" s="1" t="s">
        <v>263</v>
      </c>
      <c r="F2359" s="4">
        <v>53.298200000000001</v>
      </c>
      <c r="G2359" s="1" t="s">
        <v>44</v>
      </c>
      <c r="H2359" s="1">
        <v>2002</v>
      </c>
      <c r="J2359" s="1" t="s">
        <v>45</v>
      </c>
      <c r="K2359" s="1" t="s">
        <v>18</v>
      </c>
      <c r="L2359" s="4">
        <v>736.37480000000005</v>
      </c>
      <c r="M2359">
        <f t="shared" si="180"/>
        <v>12.6</v>
      </c>
      <c r="N2359" t="str">
        <f t="shared" si="181"/>
        <v>Small</v>
      </c>
      <c r="O2359" t="str">
        <f t="shared" si="182"/>
        <v>Low  Fat</v>
      </c>
      <c r="P2359">
        <f t="shared" si="183"/>
        <v>14</v>
      </c>
      <c r="Q2359">
        <f t="shared" ca="1" si="184"/>
        <v>24</v>
      </c>
      <c r="R2359" t="str">
        <f>IFERROR(VLOOKUP(J2359,#REF!, 2,0),"Unknown")</f>
        <v>Unknown</v>
      </c>
    </row>
    <row r="2360" spans="1:18" ht="12.5" x14ac:dyDescent="0.25">
      <c r="A2360" s="1" t="s">
        <v>1169</v>
      </c>
      <c r="B2360" s="1">
        <v>12.6</v>
      </c>
      <c r="C2360" s="1" t="s">
        <v>13</v>
      </c>
      <c r="D2360" s="7">
        <v>5.6164760000000001E-2</v>
      </c>
      <c r="E2360" s="1" t="s">
        <v>263</v>
      </c>
      <c r="F2360" s="4">
        <v>51.898200000000003</v>
      </c>
      <c r="G2360" s="1" t="s">
        <v>15</v>
      </c>
      <c r="H2360" s="1">
        <v>1999</v>
      </c>
      <c r="I2360" s="1" t="s">
        <v>16</v>
      </c>
      <c r="J2360" s="1" t="s">
        <v>17</v>
      </c>
      <c r="K2360" s="1" t="s">
        <v>18</v>
      </c>
      <c r="L2360" s="4">
        <v>473.38380000000001</v>
      </c>
      <c r="M2360">
        <f t="shared" si="180"/>
        <v>12.6</v>
      </c>
      <c r="N2360" t="str">
        <f t="shared" si="181"/>
        <v>Medium</v>
      </c>
      <c r="O2360" t="str">
        <f t="shared" si="182"/>
        <v>Low  Fat</v>
      </c>
      <c r="P2360">
        <f t="shared" si="183"/>
        <v>9</v>
      </c>
      <c r="Q2360">
        <f t="shared" ca="1" si="184"/>
        <v>27</v>
      </c>
      <c r="R2360" t="str">
        <f>IFERROR(VLOOKUP(J2360,#REF!, 2,0),"Unknown")</f>
        <v>Unknown</v>
      </c>
    </row>
    <row r="2361" spans="1:18" ht="12.5" x14ac:dyDescent="0.25">
      <c r="A2361" s="1" t="s">
        <v>774</v>
      </c>
      <c r="B2361" s="1">
        <v>21</v>
      </c>
      <c r="C2361" s="1" t="s">
        <v>13</v>
      </c>
      <c r="D2361" s="7">
        <v>4.9263978999999999E-2</v>
      </c>
      <c r="E2361" s="1" t="s">
        <v>38</v>
      </c>
      <c r="F2361" s="4">
        <v>195.0478</v>
      </c>
      <c r="G2361" s="1" t="s">
        <v>33</v>
      </c>
      <c r="H2361" s="1">
        <v>1987</v>
      </c>
      <c r="I2361" s="1" t="s">
        <v>34</v>
      </c>
      <c r="J2361" s="1" t="s">
        <v>23</v>
      </c>
      <c r="K2361" s="1" t="s">
        <v>18</v>
      </c>
      <c r="L2361" s="4">
        <v>1549.9824000000001</v>
      </c>
      <c r="M2361">
        <f t="shared" si="180"/>
        <v>21</v>
      </c>
      <c r="N2361" t="str">
        <f t="shared" si="181"/>
        <v>High</v>
      </c>
      <c r="O2361" t="str">
        <f t="shared" si="182"/>
        <v>Low  Fat</v>
      </c>
      <c r="P2361">
        <f t="shared" si="183"/>
        <v>8</v>
      </c>
      <c r="Q2361">
        <f t="shared" ca="1" si="184"/>
        <v>39</v>
      </c>
      <c r="R2361" t="str">
        <f>IFERROR(VLOOKUP(J2361,#REF!, 2,0),"Unknown")</f>
        <v>Unknown</v>
      </c>
    </row>
    <row r="2362" spans="1:18" ht="12.5" x14ac:dyDescent="0.25">
      <c r="A2362" s="1" t="s">
        <v>774</v>
      </c>
      <c r="B2362" s="1">
        <v>21</v>
      </c>
      <c r="C2362" s="1" t="s">
        <v>13</v>
      </c>
      <c r="D2362" s="7">
        <v>4.9583899000000001E-2</v>
      </c>
      <c r="E2362" s="1" t="s">
        <v>38</v>
      </c>
      <c r="F2362" s="4">
        <v>193.84780000000001</v>
      </c>
      <c r="G2362" s="1" t="s">
        <v>47</v>
      </c>
      <c r="H2362" s="1">
        <v>2007</v>
      </c>
      <c r="J2362" s="1" t="s">
        <v>45</v>
      </c>
      <c r="K2362" s="1" t="s">
        <v>18</v>
      </c>
      <c r="L2362" s="4">
        <v>1162.4867999999999</v>
      </c>
      <c r="M2362">
        <f t="shared" si="180"/>
        <v>21</v>
      </c>
      <c r="N2362" t="str">
        <f t="shared" si="181"/>
        <v>Small</v>
      </c>
      <c r="O2362" t="str">
        <f t="shared" si="182"/>
        <v>Low  Fat</v>
      </c>
      <c r="P2362">
        <f t="shared" si="183"/>
        <v>6</v>
      </c>
      <c r="Q2362">
        <f t="shared" ca="1" si="184"/>
        <v>19</v>
      </c>
      <c r="R2362" t="str">
        <f>IFERROR(VLOOKUP(J2362,#REF!, 2,0),"Unknown")</f>
        <v>Unknown</v>
      </c>
    </row>
    <row r="2363" spans="1:18" ht="12.5" x14ac:dyDescent="0.25">
      <c r="A2363" s="1" t="s">
        <v>774</v>
      </c>
      <c r="B2363" s="1">
        <v>21</v>
      </c>
      <c r="C2363" s="1" t="s">
        <v>13</v>
      </c>
      <c r="D2363" s="7">
        <v>8.2526478E-2</v>
      </c>
      <c r="E2363" s="1" t="s">
        <v>38</v>
      </c>
      <c r="F2363" s="4">
        <v>191.84780000000001</v>
      </c>
      <c r="G2363" s="1" t="s">
        <v>29</v>
      </c>
      <c r="H2363" s="1">
        <v>1998</v>
      </c>
      <c r="J2363" s="1" t="s">
        <v>23</v>
      </c>
      <c r="K2363" s="1" t="s">
        <v>30</v>
      </c>
      <c r="L2363" s="4">
        <v>774.99120000000005</v>
      </c>
      <c r="M2363">
        <f t="shared" si="180"/>
        <v>21</v>
      </c>
      <c r="N2363" t="str">
        <f t="shared" si="181"/>
        <v>Small</v>
      </c>
      <c r="O2363" t="str">
        <f t="shared" si="182"/>
        <v>Low  Fat</v>
      </c>
      <c r="P2363">
        <f t="shared" si="183"/>
        <v>4</v>
      </c>
      <c r="Q2363">
        <f t="shared" ca="1" si="184"/>
        <v>28</v>
      </c>
      <c r="R2363" t="str">
        <f>IFERROR(VLOOKUP(J2363,#REF!, 2,0),"Unknown")</f>
        <v>Unknown</v>
      </c>
    </row>
    <row r="2364" spans="1:18" ht="12.5" x14ac:dyDescent="0.25">
      <c r="A2364" s="1" t="s">
        <v>774</v>
      </c>
      <c r="C2364" s="1" t="s">
        <v>13</v>
      </c>
      <c r="D2364" s="7">
        <v>8.6326707000000003E-2</v>
      </c>
      <c r="E2364" s="1" t="s">
        <v>38</v>
      </c>
      <c r="F2364" s="4">
        <v>192.64779999999999</v>
      </c>
      <c r="G2364" s="1" t="s">
        <v>67</v>
      </c>
      <c r="H2364" s="1">
        <v>1985</v>
      </c>
      <c r="I2364" s="1" t="s">
        <v>51</v>
      </c>
      <c r="J2364" s="1" t="s">
        <v>17</v>
      </c>
      <c r="K2364" s="1" t="s">
        <v>30</v>
      </c>
      <c r="L2364" s="4">
        <v>387.49560000000002</v>
      </c>
      <c r="M2364">
        <f t="shared" si="180"/>
        <v>12.857645184136201</v>
      </c>
      <c r="N2364" t="str">
        <f t="shared" si="181"/>
        <v>Small</v>
      </c>
      <c r="O2364" t="str">
        <f t="shared" si="182"/>
        <v>Low  Fat</v>
      </c>
      <c r="P2364">
        <f t="shared" si="183"/>
        <v>2</v>
      </c>
      <c r="Q2364">
        <f t="shared" ca="1" si="184"/>
        <v>41</v>
      </c>
      <c r="R2364" t="str">
        <f>IFERROR(VLOOKUP(J2364,#REF!, 2,0),"Unknown")</f>
        <v>Unknown</v>
      </c>
    </row>
    <row r="2365" spans="1:18" ht="12.5" x14ac:dyDescent="0.25">
      <c r="A2365" s="1" t="s">
        <v>774</v>
      </c>
      <c r="C2365" s="1" t="s">
        <v>13</v>
      </c>
      <c r="D2365" s="7">
        <v>4.9066248E-2</v>
      </c>
      <c r="E2365" s="1" t="s">
        <v>38</v>
      </c>
      <c r="F2365" s="4">
        <v>192.4478</v>
      </c>
      <c r="G2365" s="1" t="s">
        <v>40</v>
      </c>
      <c r="H2365" s="1">
        <v>1985</v>
      </c>
      <c r="I2365" s="1" t="s">
        <v>16</v>
      </c>
      <c r="J2365" s="1" t="s">
        <v>23</v>
      </c>
      <c r="K2365" s="1" t="s">
        <v>41</v>
      </c>
      <c r="L2365" s="4">
        <v>8912.3988000000008</v>
      </c>
      <c r="M2365">
        <f t="shared" si="180"/>
        <v>12.857645184136201</v>
      </c>
      <c r="N2365" t="str">
        <f t="shared" si="181"/>
        <v>Medium</v>
      </c>
      <c r="O2365" t="str">
        <f t="shared" si="182"/>
        <v>Low  Fat</v>
      </c>
      <c r="P2365">
        <f t="shared" si="183"/>
        <v>46</v>
      </c>
      <c r="Q2365">
        <f t="shared" ca="1" si="184"/>
        <v>41</v>
      </c>
      <c r="R2365" t="str">
        <f>IFERROR(VLOOKUP(J2365,#REF!, 2,0),"Unknown")</f>
        <v>Unknown</v>
      </c>
    </row>
    <row r="2366" spans="1:18" ht="12.5" x14ac:dyDescent="0.25">
      <c r="A2366" s="1" t="s">
        <v>774</v>
      </c>
      <c r="B2366" s="1">
        <v>21</v>
      </c>
      <c r="C2366" s="1" t="s">
        <v>13</v>
      </c>
      <c r="D2366" s="7">
        <v>4.9505857E-2</v>
      </c>
      <c r="E2366" s="1" t="s">
        <v>38</v>
      </c>
      <c r="F2366" s="4">
        <v>195.34780000000001</v>
      </c>
      <c r="G2366" s="1" t="s">
        <v>22</v>
      </c>
      <c r="H2366" s="1">
        <v>2009</v>
      </c>
      <c r="I2366" s="1" t="s">
        <v>16</v>
      </c>
      <c r="J2366" s="1" t="s">
        <v>23</v>
      </c>
      <c r="K2366" s="1" t="s">
        <v>24</v>
      </c>
      <c r="L2366" s="4">
        <v>1162.4867999999999</v>
      </c>
      <c r="M2366">
        <f t="shared" si="180"/>
        <v>21</v>
      </c>
      <c r="N2366" t="str">
        <f t="shared" si="181"/>
        <v>Medium</v>
      </c>
      <c r="O2366" t="str">
        <f t="shared" si="182"/>
        <v>Low  Fat</v>
      </c>
      <c r="P2366">
        <f t="shared" si="183"/>
        <v>6</v>
      </c>
      <c r="Q2366">
        <f t="shared" ca="1" si="184"/>
        <v>17</v>
      </c>
      <c r="R2366" t="str">
        <f>IFERROR(VLOOKUP(J2366,#REF!, 2,0),"Unknown")</f>
        <v>Unknown</v>
      </c>
    </row>
    <row r="2367" spans="1:18" ht="12.5" x14ac:dyDescent="0.25">
      <c r="A2367" s="1" t="s">
        <v>774</v>
      </c>
      <c r="B2367" s="1">
        <v>21</v>
      </c>
      <c r="C2367" s="1" t="s">
        <v>13</v>
      </c>
      <c r="D2367" s="7">
        <v>4.9295685999999998E-2</v>
      </c>
      <c r="E2367" s="1" t="s">
        <v>38</v>
      </c>
      <c r="F2367" s="4">
        <v>194.4478</v>
      </c>
      <c r="G2367" s="1" t="s">
        <v>62</v>
      </c>
      <c r="H2367" s="1">
        <v>2004</v>
      </c>
      <c r="I2367" s="1" t="s">
        <v>51</v>
      </c>
      <c r="J2367" s="1" t="s">
        <v>45</v>
      </c>
      <c r="K2367" s="1" t="s">
        <v>18</v>
      </c>
      <c r="L2367" s="4">
        <v>968.73900000000003</v>
      </c>
      <c r="M2367">
        <f t="shared" si="180"/>
        <v>21</v>
      </c>
      <c r="N2367" t="str">
        <f t="shared" si="181"/>
        <v>Small</v>
      </c>
      <c r="O2367" t="str">
        <f t="shared" si="182"/>
        <v>Low  Fat</v>
      </c>
      <c r="P2367">
        <f t="shared" si="183"/>
        <v>5</v>
      </c>
      <c r="Q2367">
        <f t="shared" ca="1" si="184"/>
        <v>22</v>
      </c>
      <c r="R2367" t="str">
        <f>IFERROR(VLOOKUP(J2367,#REF!, 2,0),"Unknown")</f>
        <v>Unknown</v>
      </c>
    </row>
    <row r="2368" spans="1:18" ht="12.5" x14ac:dyDescent="0.25">
      <c r="A2368" s="1" t="s">
        <v>774</v>
      </c>
      <c r="B2368" s="1">
        <v>21</v>
      </c>
      <c r="C2368" s="1" t="s">
        <v>13</v>
      </c>
      <c r="D2368" s="7">
        <v>4.9381665999999998E-2</v>
      </c>
      <c r="E2368" s="1" t="s">
        <v>38</v>
      </c>
      <c r="F2368" s="4">
        <v>193.0478</v>
      </c>
      <c r="G2368" s="1" t="s">
        <v>15</v>
      </c>
      <c r="H2368" s="1">
        <v>1999</v>
      </c>
      <c r="I2368" s="1" t="s">
        <v>16</v>
      </c>
      <c r="J2368" s="1" t="s">
        <v>17</v>
      </c>
      <c r="K2368" s="1" t="s">
        <v>18</v>
      </c>
      <c r="L2368" s="4">
        <v>1549.9824000000001</v>
      </c>
      <c r="M2368">
        <f t="shared" si="180"/>
        <v>21</v>
      </c>
      <c r="N2368" t="str">
        <f t="shared" si="181"/>
        <v>Medium</v>
      </c>
      <c r="O2368" t="str">
        <f t="shared" si="182"/>
        <v>Low  Fat</v>
      </c>
      <c r="P2368">
        <f t="shared" si="183"/>
        <v>8</v>
      </c>
      <c r="Q2368">
        <f t="shared" ca="1" si="184"/>
        <v>27</v>
      </c>
      <c r="R2368" t="str">
        <f>IFERROR(VLOOKUP(J2368,#REF!, 2,0),"Unknown")</f>
        <v>Unknown</v>
      </c>
    </row>
    <row r="2369" spans="1:18" ht="12.5" x14ac:dyDescent="0.25">
      <c r="A2369" s="1" t="s">
        <v>1297</v>
      </c>
      <c r="B2369" s="1">
        <v>9.6</v>
      </c>
      <c r="C2369" s="1" t="s">
        <v>13</v>
      </c>
      <c r="D2369" s="7">
        <v>8.5125951000000005E-2</v>
      </c>
      <c r="E2369" s="1" t="s">
        <v>36</v>
      </c>
      <c r="F2369" s="4">
        <v>107.128</v>
      </c>
      <c r="G2369" s="1" t="s">
        <v>44</v>
      </c>
      <c r="H2369" s="1">
        <v>2002</v>
      </c>
      <c r="J2369" s="1" t="s">
        <v>45</v>
      </c>
      <c r="K2369" s="1" t="s">
        <v>18</v>
      </c>
      <c r="L2369" s="4">
        <v>1278.336</v>
      </c>
      <c r="M2369">
        <f t="shared" si="180"/>
        <v>9.6</v>
      </c>
      <c r="N2369" t="str">
        <f t="shared" si="181"/>
        <v>Small</v>
      </c>
      <c r="O2369" t="str">
        <f t="shared" si="182"/>
        <v>Low  Fat</v>
      </c>
      <c r="P2369">
        <f t="shared" si="183"/>
        <v>12</v>
      </c>
      <c r="Q2369">
        <f t="shared" ca="1" si="184"/>
        <v>24</v>
      </c>
      <c r="R2369" t="str">
        <f>IFERROR(VLOOKUP(J2369,#REF!, 2,0),"Unknown")</f>
        <v>Unknown</v>
      </c>
    </row>
    <row r="2370" spans="1:18" ht="12.5" x14ac:dyDescent="0.25">
      <c r="A2370" s="1" t="s">
        <v>1297</v>
      </c>
      <c r="B2370" s="1">
        <v>9.6</v>
      </c>
      <c r="C2370" s="1" t="s">
        <v>13</v>
      </c>
      <c r="D2370" s="7">
        <v>8.5085743000000005E-2</v>
      </c>
      <c r="E2370" s="1" t="s">
        <v>36</v>
      </c>
      <c r="F2370" s="4">
        <v>105.128</v>
      </c>
      <c r="G2370" s="1" t="s">
        <v>15</v>
      </c>
      <c r="H2370" s="1">
        <v>1999</v>
      </c>
      <c r="I2370" s="1" t="s">
        <v>16</v>
      </c>
      <c r="J2370" s="1" t="s">
        <v>17</v>
      </c>
      <c r="K2370" s="1" t="s">
        <v>18</v>
      </c>
      <c r="L2370" s="4">
        <v>1065.28</v>
      </c>
      <c r="M2370">
        <f t="shared" ref="M2370:M2433" si="185">IF(B2370="",AVERAGE($B$2:$B$8524),B2370)</f>
        <v>9.6</v>
      </c>
      <c r="N2370" t="str">
        <f t="shared" ref="N2370:N2433" si="186">IF(I2370="","Small",I2370)</f>
        <v>Medium</v>
      </c>
      <c r="O2370" t="str">
        <f t="shared" ref="O2370:O2433" si="187">IF(OR(C2370="low fat", C2370="LF"), "Low  Fat", IF(OR(C2370="reg"),"Regular",C2370))</f>
        <v>Low  Fat</v>
      </c>
      <c r="P2370">
        <f t="shared" si="183"/>
        <v>10</v>
      </c>
      <c r="Q2370">
        <f t="shared" ca="1" si="184"/>
        <v>27</v>
      </c>
      <c r="R2370" t="str">
        <f>IFERROR(VLOOKUP(J2370,#REF!, 2,0),"Unknown")</f>
        <v>Unknown</v>
      </c>
    </row>
    <row r="2371" spans="1:18" ht="12.5" x14ac:dyDescent="0.25">
      <c r="A2371" s="1" t="s">
        <v>1297</v>
      </c>
      <c r="C2371" s="1" t="s">
        <v>13</v>
      </c>
      <c r="D2371" s="7">
        <v>0.14874289600000001</v>
      </c>
      <c r="E2371" s="1" t="s">
        <v>36</v>
      </c>
      <c r="F2371" s="4">
        <v>107.128</v>
      </c>
      <c r="G2371" s="1" t="s">
        <v>67</v>
      </c>
      <c r="H2371" s="1">
        <v>1985</v>
      </c>
      <c r="I2371" s="1" t="s">
        <v>51</v>
      </c>
      <c r="J2371" s="1" t="s">
        <v>17</v>
      </c>
      <c r="K2371" s="1" t="s">
        <v>30</v>
      </c>
      <c r="L2371" s="4">
        <v>319.584</v>
      </c>
      <c r="M2371">
        <f t="shared" si="185"/>
        <v>12.857645184136201</v>
      </c>
      <c r="N2371" t="str">
        <f t="shared" si="186"/>
        <v>Small</v>
      </c>
      <c r="O2371" t="str">
        <f t="shared" si="187"/>
        <v>Low  Fat</v>
      </c>
      <c r="P2371">
        <f t="shared" ref="P2371:P2434" si="188">ROUND(L2371/F2371,0)</f>
        <v>3</v>
      </c>
      <c r="Q2371">
        <f t="shared" ref="Q2371:Q2434" ca="1" si="189">YEAR(TODAY())-H2371</f>
        <v>41</v>
      </c>
      <c r="R2371" t="str">
        <f>IFERROR(VLOOKUP(J2371,#REF!, 2,0),"Unknown")</f>
        <v>Unknown</v>
      </c>
    </row>
    <row r="2372" spans="1:18" ht="12.5" x14ac:dyDescent="0.25">
      <c r="A2372" s="1" t="s">
        <v>1297</v>
      </c>
      <c r="B2372" s="1">
        <v>9.6</v>
      </c>
      <c r="C2372" s="1" t="s">
        <v>13</v>
      </c>
      <c r="D2372" s="7">
        <v>8.5434195000000004E-2</v>
      </c>
      <c r="E2372" s="1" t="s">
        <v>36</v>
      </c>
      <c r="F2372" s="4">
        <v>105.02800000000001</v>
      </c>
      <c r="G2372" s="1" t="s">
        <v>47</v>
      </c>
      <c r="H2372" s="1">
        <v>2007</v>
      </c>
      <c r="J2372" s="1" t="s">
        <v>45</v>
      </c>
      <c r="K2372" s="1" t="s">
        <v>18</v>
      </c>
      <c r="L2372" s="4">
        <v>2556.672</v>
      </c>
      <c r="M2372">
        <f t="shared" si="185"/>
        <v>9.6</v>
      </c>
      <c r="N2372" t="str">
        <f t="shared" si="186"/>
        <v>Small</v>
      </c>
      <c r="O2372" t="str">
        <f t="shared" si="187"/>
        <v>Low  Fat</v>
      </c>
      <c r="P2372">
        <f t="shared" si="188"/>
        <v>24</v>
      </c>
      <c r="Q2372">
        <f t="shared" ca="1" si="189"/>
        <v>19</v>
      </c>
      <c r="R2372" t="str">
        <f>IFERROR(VLOOKUP(J2372,#REF!, 2,0),"Unknown")</f>
        <v>Unknown</v>
      </c>
    </row>
    <row r="2373" spans="1:18" ht="12.5" x14ac:dyDescent="0.25">
      <c r="A2373" s="1" t="s">
        <v>151</v>
      </c>
      <c r="B2373" s="1">
        <v>17.100000000000001</v>
      </c>
      <c r="C2373" s="1" t="s">
        <v>20</v>
      </c>
      <c r="D2373" s="7">
        <v>4.6769600000000001E-2</v>
      </c>
      <c r="E2373" s="1" t="s">
        <v>75</v>
      </c>
      <c r="F2373" s="4">
        <v>141.18379999999999</v>
      </c>
      <c r="G2373" s="1" t="s">
        <v>33</v>
      </c>
      <c r="H2373" s="1">
        <v>1987</v>
      </c>
      <c r="I2373" s="1" t="s">
        <v>34</v>
      </c>
      <c r="J2373" s="1" t="s">
        <v>23</v>
      </c>
      <c r="K2373" s="1" t="s">
        <v>18</v>
      </c>
      <c r="L2373" s="4">
        <v>2247.7408</v>
      </c>
      <c r="M2373">
        <f t="shared" si="185"/>
        <v>17.100000000000001</v>
      </c>
      <c r="N2373" t="str">
        <f t="shared" si="186"/>
        <v>High</v>
      </c>
      <c r="O2373" t="str">
        <f t="shared" si="187"/>
        <v>Regular</v>
      </c>
      <c r="P2373">
        <f t="shared" si="188"/>
        <v>16</v>
      </c>
      <c r="Q2373">
        <f t="shared" ca="1" si="189"/>
        <v>39</v>
      </c>
      <c r="R2373" t="str">
        <f>IFERROR(VLOOKUP(J2373,#REF!, 2,0),"Unknown")</f>
        <v>Unknown</v>
      </c>
    </row>
    <row r="2374" spans="1:18" ht="12.5" x14ac:dyDescent="0.25">
      <c r="A2374" s="1" t="s">
        <v>151</v>
      </c>
      <c r="B2374" s="1">
        <v>17.100000000000001</v>
      </c>
      <c r="C2374" s="1" t="s">
        <v>20</v>
      </c>
      <c r="D2374" s="7">
        <v>4.6808553000000003E-2</v>
      </c>
      <c r="E2374" s="1" t="s">
        <v>75</v>
      </c>
      <c r="F2374" s="4">
        <v>141.4838</v>
      </c>
      <c r="G2374" s="1" t="s">
        <v>50</v>
      </c>
      <c r="H2374" s="1">
        <v>1997</v>
      </c>
      <c r="I2374" s="1" t="s">
        <v>51</v>
      </c>
      <c r="J2374" s="1" t="s">
        <v>17</v>
      </c>
      <c r="K2374" s="1" t="s">
        <v>18</v>
      </c>
      <c r="L2374" s="4">
        <v>1404.838</v>
      </c>
      <c r="M2374">
        <f t="shared" si="185"/>
        <v>17.100000000000001</v>
      </c>
      <c r="N2374" t="str">
        <f t="shared" si="186"/>
        <v>Small</v>
      </c>
      <c r="O2374" t="str">
        <f t="shared" si="187"/>
        <v>Regular</v>
      </c>
      <c r="P2374">
        <f t="shared" si="188"/>
        <v>10</v>
      </c>
      <c r="Q2374">
        <f t="shared" ca="1" si="189"/>
        <v>29</v>
      </c>
      <c r="R2374" t="str">
        <f>IFERROR(VLOOKUP(J2374,#REF!, 2,0),"Unknown")</f>
        <v>Unknown</v>
      </c>
    </row>
    <row r="2375" spans="1:18" ht="12.5" x14ac:dyDescent="0.25">
      <c r="A2375" s="1" t="s">
        <v>151</v>
      </c>
      <c r="B2375" s="1">
        <v>17.100000000000001</v>
      </c>
      <c r="C2375" s="1" t="s">
        <v>20</v>
      </c>
      <c r="D2375" s="7">
        <v>4.6881328E-2</v>
      </c>
      <c r="E2375" s="1" t="s">
        <v>75</v>
      </c>
      <c r="F2375" s="4">
        <v>141.38380000000001</v>
      </c>
      <c r="G2375" s="1" t="s">
        <v>15</v>
      </c>
      <c r="H2375" s="1">
        <v>1999</v>
      </c>
      <c r="I2375" s="1" t="s">
        <v>16</v>
      </c>
      <c r="J2375" s="1" t="s">
        <v>17</v>
      </c>
      <c r="K2375" s="1" t="s">
        <v>18</v>
      </c>
      <c r="L2375" s="4">
        <v>1685.8055999999999</v>
      </c>
      <c r="M2375">
        <f t="shared" si="185"/>
        <v>17.100000000000001</v>
      </c>
      <c r="N2375" t="str">
        <f t="shared" si="186"/>
        <v>Medium</v>
      </c>
      <c r="O2375" t="str">
        <f t="shared" si="187"/>
        <v>Regular</v>
      </c>
      <c r="P2375">
        <f t="shared" si="188"/>
        <v>12</v>
      </c>
      <c r="Q2375">
        <f t="shared" ca="1" si="189"/>
        <v>27</v>
      </c>
      <c r="R2375" t="str">
        <f>IFERROR(VLOOKUP(J2375,#REF!, 2,0),"Unknown")</f>
        <v>Unknown</v>
      </c>
    </row>
    <row r="2376" spans="1:18" ht="12.5" x14ac:dyDescent="0.25">
      <c r="A2376" s="1" t="s">
        <v>151</v>
      </c>
      <c r="B2376" s="1">
        <v>17.100000000000001</v>
      </c>
      <c r="C2376" s="1" t="s">
        <v>20</v>
      </c>
      <c r="D2376" s="7">
        <v>4.6903482000000003E-2</v>
      </c>
      <c r="E2376" s="1" t="s">
        <v>75</v>
      </c>
      <c r="F2376" s="4">
        <v>142.0838</v>
      </c>
      <c r="G2376" s="1" t="s">
        <v>44</v>
      </c>
      <c r="H2376" s="1">
        <v>2002</v>
      </c>
      <c r="J2376" s="1" t="s">
        <v>45</v>
      </c>
      <c r="K2376" s="1" t="s">
        <v>18</v>
      </c>
      <c r="L2376" s="4">
        <v>2528.7084</v>
      </c>
      <c r="M2376">
        <f t="shared" si="185"/>
        <v>17.100000000000001</v>
      </c>
      <c r="N2376" t="str">
        <f t="shared" si="186"/>
        <v>Small</v>
      </c>
      <c r="O2376" t="str">
        <f t="shared" si="187"/>
        <v>Regular</v>
      </c>
      <c r="P2376">
        <f t="shared" si="188"/>
        <v>18</v>
      </c>
      <c r="Q2376">
        <f t="shared" ca="1" si="189"/>
        <v>24</v>
      </c>
      <c r="R2376" t="str">
        <f>IFERROR(VLOOKUP(J2376,#REF!, 2,0),"Unknown")</f>
        <v>Unknown</v>
      </c>
    </row>
    <row r="2377" spans="1:18" ht="12.5" x14ac:dyDescent="0.25">
      <c r="A2377" s="1" t="s">
        <v>151</v>
      </c>
      <c r="B2377" s="1">
        <v>17.100000000000001</v>
      </c>
      <c r="C2377" s="1" t="s">
        <v>20</v>
      </c>
      <c r="D2377" s="7">
        <v>4.7073322000000001E-2</v>
      </c>
      <c r="E2377" s="1" t="s">
        <v>75</v>
      </c>
      <c r="F2377" s="4">
        <v>138.68379999999999</v>
      </c>
      <c r="G2377" s="1" t="s">
        <v>47</v>
      </c>
      <c r="H2377" s="1">
        <v>2007</v>
      </c>
      <c r="J2377" s="1" t="s">
        <v>45</v>
      </c>
      <c r="K2377" s="1" t="s">
        <v>18</v>
      </c>
      <c r="L2377" s="4">
        <v>2950.1597999999999</v>
      </c>
      <c r="M2377">
        <f t="shared" si="185"/>
        <v>17.100000000000001</v>
      </c>
      <c r="N2377" t="str">
        <f t="shared" si="186"/>
        <v>Small</v>
      </c>
      <c r="O2377" t="str">
        <f t="shared" si="187"/>
        <v>Regular</v>
      </c>
      <c r="P2377">
        <f t="shared" si="188"/>
        <v>21</v>
      </c>
      <c r="Q2377">
        <f t="shared" ca="1" si="189"/>
        <v>19</v>
      </c>
      <c r="R2377" t="str">
        <f>IFERROR(VLOOKUP(J2377,#REF!, 2,0),"Unknown")</f>
        <v>Unknown</v>
      </c>
    </row>
    <row r="2378" spans="1:18" ht="12.5" x14ac:dyDescent="0.25">
      <c r="A2378" s="1" t="s">
        <v>151</v>
      </c>
      <c r="C2378" s="1" t="s">
        <v>20</v>
      </c>
      <c r="D2378" s="7">
        <v>8.1955735000000002E-2</v>
      </c>
      <c r="E2378" s="1" t="s">
        <v>75</v>
      </c>
      <c r="F2378" s="4">
        <v>142.0838</v>
      </c>
      <c r="G2378" s="1" t="s">
        <v>67</v>
      </c>
      <c r="H2378" s="1">
        <v>1985</v>
      </c>
      <c r="I2378" s="1" t="s">
        <v>51</v>
      </c>
      <c r="J2378" s="1" t="s">
        <v>17</v>
      </c>
      <c r="K2378" s="1" t="s">
        <v>30</v>
      </c>
      <c r="L2378" s="4">
        <v>280.9676</v>
      </c>
      <c r="M2378">
        <f t="shared" si="185"/>
        <v>12.857645184136201</v>
      </c>
      <c r="N2378" t="str">
        <f t="shared" si="186"/>
        <v>Small</v>
      </c>
      <c r="O2378" t="str">
        <f t="shared" si="187"/>
        <v>Regular</v>
      </c>
      <c r="P2378">
        <f t="shared" si="188"/>
        <v>2</v>
      </c>
      <c r="Q2378">
        <f t="shared" ca="1" si="189"/>
        <v>41</v>
      </c>
      <c r="R2378" t="str">
        <f>IFERROR(VLOOKUP(J2378,#REF!, 2,0),"Unknown")</f>
        <v>Unknown</v>
      </c>
    </row>
    <row r="2379" spans="1:18" ht="12.5" x14ac:dyDescent="0.25">
      <c r="A2379" s="1" t="s">
        <v>151</v>
      </c>
      <c r="B2379" s="1">
        <v>17.100000000000001</v>
      </c>
      <c r="C2379" s="1" t="s">
        <v>20</v>
      </c>
      <c r="D2379" s="7">
        <v>7.8347922E-2</v>
      </c>
      <c r="E2379" s="1" t="s">
        <v>75</v>
      </c>
      <c r="F2379" s="4">
        <v>141.88380000000001</v>
      </c>
      <c r="G2379" s="1" t="s">
        <v>29</v>
      </c>
      <c r="H2379" s="1">
        <v>1998</v>
      </c>
      <c r="J2379" s="1" t="s">
        <v>23</v>
      </c>
      <c r="K2379" s="1" t="s">
        <v>30</v>
      </c>
      <c r="L2379" s="4">
        <v>280.9676</v>
      </c>
      <c r="M2379">
        <f t="shared" si="185"/>
        <v>17.100000000000001</v>
      </c>
      <c r="N2379" t="str">
        <f t="shared" si="186"/>
        <v>Small</v>
      </c>
      <c r="O2379" t="str">
        <f t="shared" si="187"/>
        <v>Regular</v>
      </c>
      <c r="P2379">
        <f t="shared" si="188"/>
        <v>2</v>
      </c>
      <c r="Q2379">
        <f t="shared" ca="1" si="189"/>
        <v>28</v>
      </c>
      <c r="R2379" t="str">
        <f>IFERROR(VLOOKUP(J2379,#REF!, 2,0),"Unknown")</f>
        <v>Unknown</v>
      </c>
    </row>
    <row r="2380" spans="1:18" ht="12.5" x14ac:dyDescent="0.25">
      <c r="A2380" s="1" t="s">
        <v>460</v>
      </c>
      <c r="B2380" s="1">
        <v>10.5</v>
      </c>
      <c r="C2380" s="1" t="s">
        <v>13</v>
      </c>
      <c r="D2380" s="7">
        <v>5.2852621000000002E-2</v>
      </c>
      <c r="E2380" s="1" t="s">
        <v>43</v>
      </c>
      <c r="F2380" s="4">
        <v>88.783000000000001</v>
      </c>
      <c r="G2380" s="1" t="s">
        <v>47</v>
      </c>
      <c r="H2380" s="1">
        <v>2007</v>
      </c>
      <c r="J2380" s="1" t="s">
        <v>45</v>
      </c>
      <c r="K2380" s="1" t="s">
        <v>18</v>
      </c>
      <c r="L2380" s="4">
        <v>2067.3090000000002</v>
      </c>
      <c r="M2380">
        <f t="shared" si="185"/>
        <v>10.5</v>
      </c>
      <c r="N2380" t="str">
        <f t="shared" si="186"/>
        <v>Small</v>
      </c>
      <c r="O2380" t="str">
        <f t="shared" si="187"/>
        <v>Low  Fat</v>
      </c>
      <c r="P2380">
        <f t="shared" si="188"/>
        <v>23</v>
      </c>
      <c r="Q2380">
        <f t="shared" ca="1" si="189"/>
        <v>19</v>
      </c>
      <c r="R2380" t="str">
        <f>IFERROR(VLOOKUP(J2380,#REF!, 2,0),"Unknown")</f>
        <v>Unknown</v>
      </c>
    </row>
    <row r="2381" spans="1:18" ht="12.5" x14ac:dyDescent="0.25">
      <c r="A2381" s="1" t="s">
        <v>460</v>
      </c>
      <c r="B2381" s="1">
        <v>10.5</v>
      </c>
      <c r="C2381" s="1" t="s">
        <v>13</v>
      </c>
      <c r="D2381" s="7">
        <v>5.2637056000000002E-2</v>
      </c>
      <c r="E2381" s="1" t="s">
        <v>43</v>
      </c>
      <c r="F2381" s="4">
        <v>88.582999999999998</v>
      </c>
      <c r="G2381" s="1" t="s">
        <v>15</v>
      </c>
      <c r="H2381" s="1">
        <v>1999</v>
      </c>
      <c r="I2381" s="1" t="s">
        <v>16</v>
      </c>
      <c r="J2381" s="1" t="s">
        <v>17</v>
      </c>
      <c r="K2381" s="1" t="s">
        <v>18</v>
      </c>
      <c r="L2381" s="4">
        <v>808.947</v>
      </c>
      <c r="M2381">
        <f t="shared" si="185"/>
        <v>10.5</v>
      </c>
      <c r="N2381" t="str">
        <f t="shared" si="186"/>
        <v>Medium</v>
      </c>
      <c r="O2381" t="str">
        <f t="shared" si="187"/>
        <v>Low  Fat</v>
      </c>
      <c r="P2381">
        <f t="shared" si="188"/>
        <v>9</v>
      </c>
      <c r="Q2381">
        <f t="shared" ca="1" si="189"/>
        <v>27</v>
      </c>
      <c r="R2381" t="str">
        <f>IFERROR(VLOOKUP(J2381,#REF!, 2,0),"Unknown")</f>
        <v>Unknown</v>
      </c>
    </row>
    <row r="2382" spans="1:18" ht="12.5" x14ac:dyDescent="0.25">
      <c r="A2382" s="1" t="s">
        <v>460</v>
      </c>
      <c r="B2382" s="1">
        <v>10.5</v>
      </c>
      <c r="C2382" s="1" t="s">
        <v>13</v>
      </c>
      <c r="D2382" s="7">
        <v>5.2511611E-2</v>
      </c>
      <c r="E2382" s="1" t="s">
        <v>43</v>
      </c>
      <c r="F2382" s="4">
        <v>90.783000000000001</v>
      </c>
      <c r="G2382" s="1" t="s">
        <v>33</v>
      </c>
      <c r="H2382" s="1">
        <v>1987</v>
      </c>
      <c r="I2382" s="1" t="s">
        <v>34</v>
      </c>
      <c r="J2382" s="1" t="s">
        <v>23</v>
      </c>
      <c r="K2382" s="1" t="s">
        <v>18</v>
      </c>
      <c r="L2382" s="4">
        <v>1258.3620000000001</v>
      </c>
      <c r="M2382">
        <f t="shared" si="185"/>
        <v>10.5</v>
      </c>
      <c r="N2382" t="str">
        <f t="shared" si="186"/>
        <v>High</v>
      </c>
      <c r="O2382" t="str">
        <f t="shared" si="187"/>
        <v>Low  Fat</v>
      </c>
      <c r="P2382">
        <f t="shared" si="188"/>
        <v>14</v>
      </c>
      <c r="Q2382">
        <f t="shared" ca="1" si="189"/>
        <v>39</v>
      </c>
      <c r="R2382" t="str">
        <f>IFERROR(VLOOKUP(J2382,#REF!, 2,0),"Unknown")</f>
        <v>Unknown</v>
      </c>
    </row>
    <row r="2383" spans="1:18" ht="12.5" x14ac:dyDescent="0.25">
      <c r="A2383" s="1" t="s">
        <v>460</v>
      </c>
      <c r="B2383" s="1">
        <v>10.5</v>
      </c>
      <c r="C2383" s="1" t="s">
        <v>13</v>
      </c>
      <c r="D2383" s="7">
        <v>5.2555346000000003E-2</v>
      </c>
      <c r="E2383" s="1" t="s">
        <v>43</v>
      </c>
      <c r="F2383" s="4">
        <v>89.683000000000007</v>
      </c>
      <c r="G2383" s="1" t="s">
        <v>50</v>
      </c>
      <c r="H2383" s="1">
        <v>1997</v>
      </c>
      <c r="I2383" s="1" t="s">
        <v>51</v>
      </c>
      <c r="J2383" s="1" t="s">
        <v>17</v>
      </c>
      <c r="K2383" s="1" t="s">
        <v>18</v>
      </c>
      <c r="L2383" s="4">
        <v>988.71299999999997</v>
      </c>
      <c r="M2383">
        <f t="shared" si="185"/>
        <v>10.5</v>
      </c>
      <c r="N2383" t="str">
        <f t="shared" si="186"/>
        <v>Small</v>
      </c>
      <c r="O2383" t="str">
        <f t="shared" si="187"/>
        <v>Low  Fat</v>
      </c>
      <c r="P2383">
        <f t="shared" si="188"/>
        <v>11</v>
      </c>
      <c r="Q2383">
        <f t="shared" ca="1" si="189"/>
        <v>29</v>
      </c>
      <c r="R2383" t="str">
        <f>IFERROR(VLOOKUP(J2383,#REF!, 2,0),"Unknown")</f>
        <v>Unknown</v>
      </c>
    </row>
    <row r="2384" spans="1:18" ht="12.5" x14ac:dyDescent="0.25">
      <c r="A2384" s="1" t="s">
        <v>460</v>
      </c>
      <c r="C2384" s="1" t="s">
        <v>13</v>
      </c>
      <c r="D2384" s="7">
        <v>5.2300843999999999E-2</v>
      </c>
      <c r="E2384" s="1" t="s">
        <v>43</v>
      </c>
      <c r="F2384" s="4">
        <v>88.283000000000001</v>
      </c>
      <c r="G2384" s="1" t="s">
        <v>40</v>
      </c>
      <c r="H2384" s="1">
        <v>1985</v>
      </c>
      <c r="I2384" s="1" t="s">
        <v>16</v>
      </c>
      <c r="J2384" s="1" t="s">
        <v>23</v>
      </c>
      <c r="K2384" s="1" t="s">
        <v>41</v>
      </c>
      <c r="L2384" s="4">
        <v>2157.192</v>
      </c>
      <c r="M2384">
        <f t="shared" si="185"/>
        <v>12.857645184136201</v>
      </c>
      <c r="N2384" t="str">
        <f t="shared" si="186"/>
        <v>Medium</v>
      </c>
      <c r="O2384" t="str">
        <f t="shared" si="187"/>
        <v>Low  Fat</v>
      </c>
      <c r="P2384">
        <f t="shared" si="188"/>
        <v>24</v>
      </c>
      <c r="Q2384">
        <f t="shared" ca="1" si="189"/>
        <v>41</v>
      </c>
      <c r="R2384" t="str">
        <f>IFERROR(VLOOKUP(J2384,#REF!, 2,0),"Unknown")</f>
        <v>Unknown</v>
      </c>
    </row>
    <row r="2385" spans="1:18" ht="12.5" x14ac:dyDescent="0.25">
      <c r="A2385" s="1" t="s">
        <v>42</v>
      </c>
      <c r="B2385" s="1">
        <v>16.2</v>
      </c>
      <c r="C2385" s="1" t="s">
        <v>20</v>
      </c>
      <c r="D2385" s="7">
        <v>1.6687113999999999E-2</v>
      </c>
      <c r="E2385" s="1" t="s">
        <v>43</v>
      </c>
      <c r="F2385" s="4">
        <v>96.9726</v>
      </c>
      <c r="G2385" s="1" t="s">
        <v>44</v>
      </c>
      <c r="H2385" s="1">
        <v>2002</v>
      </c>
      <c r="J2385" s="1" t="s">
        <v>45</v>
      </c>
      <c r="K2385" s="1" t="s">
        <v>18</v>
      </c>
      <c r="L2385" s="4">
        <v>1076.5986</v>
      </c>
      <c r="M2385">
        <f t="shared" si="185"/>
        <v>16.2</v>
      </c>
      <c r="N2385" t="str">
        <f t="shared" si="186"/>
        <v>Small</v>
      </c>
      <c r="O2385" t="str">
        <f t="shared" si="187"/>
        <v>Regular</v>
      </c>
      <c r="P2385">
        <f t="shared" si="188"/>
        <v>11</v>
      </c>
      <c r="Q2385">
        <f t="shared" ca="1" si="189"/>
        <v>24</v>
      </c>
      <c r="R2385" t="str">
        <f>IFERROR(VLOOKUP(J2385,#REF!, 2,0),"Unknown")</f>
        <v>Unknown</v>
      </c>
    </row>
    <row r="2386" spans="1:18" ht="12.5" x14ac:dyDescent="0.25">
      <c r="A2386" s="1" t="s">
        <v>42</v>
      </c>
      <c r="B2386" s="1">
        <v>16.2</v>
      </c>
      <c r="C2386" s="1" t="s">
        <v>20</v>
      </c>
      <c r="D2386" s="7">
        <v>1.6747537999999999E-2</v>
      </c>
      <c r="E2386" s="1" t="s">
        <v>43</v>
      </c>
      <c r="F2386" s="4">
        <v>98.672600000000003</v>
      </c>
      <c r="G2386" s="1" t="s">
        <v>47</v>
      </c>
      <c r="H2386" s="1">
        <v>2007</v>
      </c>
      <c r="J2386" s="1" t="s">
        <v>45</v>
      </c>
      <c r="K2386" s="1" t="s">
        <v>18</v>
      </c>
      <c r="L2386" s="4">
        <v>1272.3438000000001</v>
      </c>
      <c r="M2386">
        <f t="shared" si="185"/>
        <v>16.2</v>
      </c>
      <c r="N2386" t="str">
        <f t="shared" si="186"/>
        <v>Small</v>
      </c>
      <c r="O2386" t="str">
        <f t="shared" si="187"/>
        <v>Regular</v>
      </c>
      <c r="P2386">
        <f t="shared" si="188"/>
        <v>13</v>
      </c>
      <c r="Q2386">
        <f t="shared" ca="1" si="189"/>
        <v>19</v>
      </c>
      <c r="R2386" t="str">
        <f>IFERROR(VLOOKUP(J2386,#REF!, 2,0),"Unknown")</f>
        <v>Unknown</v>
      </c>
    </row>
    <row r="2387" spans="1:18" ht="12.5" x14ac:dyDescent="0.25">
      <c r="A2387" s="1" t="s">
        <v>42</v>
      </c>
      <c r="C2387" s="1" t="s">
        <v>20</v>
      </c>
      <c r="D2387" s="7">
        <v>2.9157849E-2</v>
      </c>
      <c r="E2387" s="1" t="s">
        <v>43</v>
      </c>
      <c r="F2387" s="4">
        <v>97.072599999999994</v>
      </c>
      <c r="G2387" s="1" t="s">
        <v>67</v>
      </c>
      <c r="H2387" s="1">
        <v>1985</v>
      </c>
      <c r="I2387" s="1" t="s">
        <v>51</v>
      </c>
      <c r="J2387" s="1" t="s">
        <v>17</v>
      </c>
      <c r="K2387" s="1" t="s">
        <v>30</v>
      </c>
      <c r="L2387" s="4">
        <v>293.61779999999999</v>
      </c>
      <c r="M2387">
        <f t="shared" si="185"/>
        <v>12.857645184136201</v>
      </c>
      <c r="N2387" t="str">
        <f t="shared" si="186"/>
        <v>Small</v>
      </c>
      <c r="O2387" t="str">
        <f t="shared" si="187"/>
        <v>Regular</v>
      </c>
      <c r="P2387">
        <f t="shared" si="188"/>
        <v>3</v>
      </c>
      <c r="Q2387">
        <f t="shared" ca="1" si="189"/>
        <v>41</v>
      </c>
      <c r="R2387" t="str">
        <f>IFERROR(VLOOKUP(J2387,#REF!, 2,0),"Unknown")</f>
        <v>Unknown</v>
      </c>
    </row>
    <row r="2388" spans="1:18" ht="12.5" x14ac:dyDescent="0.25">
      <c r="A2388" s="1" t="s">
        <v>42</v>
      </c>
      <c r="B2388" s="1">
        <v>16.2</v>
      </c>
      <c r="C2388" s="1" t="s">
        <v>20</v>
      </c>
      <c r="D2388" s="7">
        <v>1.6653339999999999E-2</v>
      </c>
      <c r="E2388" s="1" t="s">
        <v>43</v>
      </c>
      <c r="F2388" s="4">
        <v>97.372600000000006</v>
      </c>
      <c r="G2388" s="1" t="s">
        <v>50</v>
      </c>
      <c r="H2388" s="1">
        <v>1997</v>
      </c>
      <c r="I2388" s="1" t="s">
        <v>51</v>
      </c>
      <c r="J2388" s="1" t="s">
        <v>17</v>
      </c>
      <c r="K2388" s="1" t="s">
        <v>18</v>
      </c>
      <c r="L2388" s="4">
        <v>2055.3245999999999</v>
      </c>
      <c r="M2388">
        <f t="shared" si="185"/>
        <v>16.2</v>
      </c>
      <c r="N2388" t="str">
        <f t="shared" si="186"/>
        <v>Small</v>
      </c>
      <c r="O2388" t="str">
        <f t="shared" si="187"/>
        <v>Regular</v>
      </c>
      <c r="P2388">
        <f t="shared" si="188"/>
        <v>21</v>
      </c>
      <c r="Q2388">
        <f t="shared" ca="1" si="189"/>
        <v>29</v>
      </c>
      <c r="R2388" t="str">
        <f>IFERROR(VLOOKUP(J2388,#REF!, 2,0),"Unknown")</f>
        <v>Unknown</v>
      </c>
    </row>
    <row r="2389" spans="1:18" ht="12.5" x14ac:dyDescent="0.25">
      <c r="A2389" s="1" t="s">
        <v>42</v>
      </c>
      <c r="B2389" s="1">
        <v>16.2</v>
      </c>
      <c r="C2389" s="1" t="s">
        <v>20</v>
      </c>
      <c r="D2389" s="7">
        <v>1.6679231999999999E-2</v>
      </c>
      <c r="E2389" s="1" t="s">
        <v>43</v>
      </c>
      <c r="F2389" s="4">
        <v>96.372600000000006</v>
      </c>
      <c r="G2389" s="1" t="s">
        <v>15</v>
      </c>
      <c r="H2389" s="1">
        <v>1999</v>
      </c>
      <c r="I2389" s="1" t="s">
        <v>16</v>
      </c>
      <c r="J2389" s="1" t="s">
        <v>17</v>
      </c>
      <c r="K2389" s="1" t="s">
        <v>18</v>
      </c>
      <c r="L2389" s="4">
        <v>2740.4328</v>
      </c>
      <c r="M2389">
        <f t="shared" si="185"/>
        <v>16.2</v>
      </c>
      <c r="N2389" t="str">
        <f t="shared" si="186"/>
        <v>Medium</v>
      </c>
      <c r="O2389" t="str">
        <f t="shared" si="187"/>
        <v>Regular</v>
      </c>
      <c r="P2389">
        <f t="shared" si="188"/>
        <v>28</v>
      </c>
      <c r="Q2389">
        <f t="shared" ca="1" si="189"/>
        <v>27</v>
      </c>
      <c r="R2389" t="str">
        <f>IFERROR(VLOOKUP(J2389,#REF!, 2,0),"Unknown")</f>
        <v>Unknown</v>
      </c>
    </row>
    <row r="2390" spans="1:18" ht="12.5" x14ac:dyDescent="0.25">
      <c r="A2390" s="1" t="s">
        <v>42</v>
      </c>
      <c r="B2390" s="1">
        <v>16.2</v>
      </c>
      <c r="C2390" s="1" t="s">
        <v>20</v>
      </c>
      <c r="D2390" s="7">
        <v>1.6639482000000001E-2</v>
      </c>
      <c r="E2390" s="1" t="s">
        <v>43</v>
      </c>
      <c r="F2390" s="4">
        <v>95.872600000000006</v>
      </c>
      <c r="G2390" s="1" t="s">
        <v>33</v>
      </c>
      <c r="H2390" s="1">
        <v>1987</v>
      </c>
      <c r="I2390" s="1" t="s">
        <v>34</v>
      </c>
      <c r="J2390" s="1" t="s">
        <v>23</v>
      </c>
      <c r="K2390" s="1" t="s">
        <v>18</v>
      </c>
      <c r="L2390" s="4">
        <v>1076.5986</v>
      </c>
      <c r="M2390">
        <f t="shared" si="185"/>
        <v>16.2</v>
      </c>
      <c r="N2390" t="str">
        <f t="shared" si="186"/>
        <v>High</v>
      </c>
      <c r="O2390" t="str">
        <f t="shared" si="187"/>
        <v>Regular</v>
      </c>
      <c r="P2390">
        <f t="shared" si="188"/>
        <v>11</v>
      </c>
      <c r="Q2390">
        <f t="shared" ca="1" si="189"/>
        <v>39</v>
      </c>
      <c r="R2390" t="str">
        <f>IFERROR(VLOOKUP(J2390,#REF!, 2,0),"Unknown")</f>
        <v>Unknown</v>
      </c>
    </row>
    <row r="2391" spans="1:18" ht="12.5" x14ac:dyDescent="0.25">
      <c r="A2391" s="1" t="s">
        <v>42</v>
      </c>
      <c r="B2391" s="1">
        <v>16.2</v>
      </c>
      <c r="C2391" s="1" t="s">
        <v>20</v>
      </c>
      <c r="D2391" s="7">
        <v>1.6650191000000002E-2</v>
      </c>
      <c r="E2391" s="1" t="s">
        <v>43</v>
      </c>
      <c r="F2391" s="4">
        <v>97.4726</v>
      </c>
      <c r="G2391" s="1" t="s">
        <v>62</v>
      </c>
      <c r="H2391" s="1">
        <v>2004</v>
      </c>
      <c r="I2391" s="1" t="s">
        <v>51</v>
      </c>
      <c r="J2391" s="1" t="s">
        <v>45</v>
      </c>
      <c r="K2391" s="1" t="s">
        <v>18</v>
      </c>
      <c r="L2391" s="4">
        <v>1174.4712</v>
      </c>
      <c r="M2391">
        <f t="shared" si="185"/>
        <v>16.2</v>
      </c>
      <c r="N2391" t="str">
        <f t="shared" si="186"/>
        <v>Small</v>
      </c>
      <c r="O2391" t="str">
        <f t="shared" si="187"/>
        <v>Regular</v>
      </c>
      <c r="P2391">
        <f t="shared" si="188"/>
        <v>12</v>
      </c>
      <c r="Q2391">
        <f t="shared" ca="1" si="189"/>
        <v>22</v>
      </c>
      <c r="R2391" t="str">
        <f>IFERROR(VLOOKUP(J2391,#REF!, 2,0),"Unknown")</f>
        <v>Unknown</v>
      </c>
    </row>
    <row r="2392" spans="1:18" ht="12.5" x14ac:dyDescent="0.25">
      <c r="A2392" s="1" t="s">
        <v>113</v>
      </c>
      <c r="B2392" s="1">
        <v>19.350000000000001</v>
      </c>
      <c r="C2392" s="1" t="s">
        <v>13</v>
      </c>
      <c r="D2392" s="7">
        <v>3.3082214999999998E-2</v>
      </c>
      <c r="E2392" s="1" t="s">
        <v>26</v>
      </c>
      <c r="F2392" s="4">
        <v>172.57380000000001</v>
      </c>
      <c r="G2392" s="1" t="s">
        <v>62</v>
      </c>
      <c r="H2392" s="1">
        <v>2004</v>
      </c>
      <c r="I2392" s="1" t="s">
        <v>51</v>
      </c>
      <c r="J2392" s="1" t="s">
        <v>45</v>
      </c>
      <c r="K2392" s="1" t="s">
        <v>18</v>
      </c>
      <c r="L2392" s="4">
        <v>4865.6664000000001</v>
      </c>
      <c r="M2392">
        <f t="shared" si="185"/>
        <v>19.350000000000001</v>
      </c>
      <c r="N2392" t="str">
        <f t="shared" si="186"/>
        <v>Small</v>
      </c>
      <c r="O2392" t="str">
        <f t="shared" si="187"/>
        <v>Low  Fat</v>
      </c>
      <c r="P2392">
        <f t="shared" si="188"/>
        <v>28</v>
      </c>
      <c r="Q2392">
        <f t="shared" ca="1" si="189"/>
        <v>22</v>
      </c>
      <c r="R2392" t="str">
        <f>IFERROR(VLOOKUP(J2392,#REF!, 2,0),"Unknown")</f>
        <v>Unknown</v>
      </c>
    </row>
    <row r="2393" spans="1:18" ht="12.5" x14ac:dyDescent="0.25">
      <c r="A2393" s="1" t="s">
        <v>113</v>
      </c>
      <c r="C2393" s="1" t="s">
        <v>13</v>
      </c>
      <c r="D2393" s="7">
        <v>3.2928239999999998E-2</v>
      </c>
      <c r="E2393" s="1" t="s">
        <v>26</v>
      </c>
      <c r="F2393" s="4">
        <v>173.1738</v>
      </c>
      <c r="G2393" s="1" t="s">
        <v>40</v>
      </c>
      <c r="H2393" s="1">
        <v>1985</v>
      </c>
      <c r="I2393" s="1" t="s">
        <v>16</v>
      </c>
      <c r="J2393" s="1" t="s">
        <v>23</v>
      </c>
      <c r="K2393" s="1" t="s">
        <v>41</v>
      </c>
      <c r="L2393" s="4">
        <v>7298.4996000000001</v>
      </c>
      <c r="M2393">
        <f t="shared" si="185"/>
        <v>12.857645184136201</v>
      </c>
      <c r="N2393" t="str">
        <f t="shared" si="186"/>
        <v>Medium</v>
      </c>
      <c r="O2393" t="str">
        <f t="shared" si="187"/>
        <v>Low  Fat</v>
      </c>
      <c r="P2393">
        <f t="shared" si="188"/>
        <v>42</v>
      </c>
      <c r="Q2393">
        <f t="shared" ca="1" si="189"/>
        <v>41</v>
      </c>
      <c r="R2393" t="str">
        <f>IFERROR(VLOOKUP(J2393,#REF!, 2,0),"Unknown")</f>
        <v>Unknown</v>
      </c>
    </row>
    <row r="2394" spans="1:18" ht="12.5" x14ac:dyDescent="0.25">
      <c r="A2394" s="1" t="s">
        <v>113</v>
      </c>
      <c r="B2394" s="1">
        <v>19.350000000000001</v>
      </c>
      <c r="C2394" s="1" t="s">
        <v>13</v>
      </c>
      <c r="D2394" s="7">
        <v>3.3088472000000001E-2</v>
      </c>
      <c r="E2394" s="1" t="s">
        <v>26</v>
      </c>
      <c r="F2394" s="4">
        <v>175.47380000000001</v>
      </c>
      <c r="G2394" s="1" t="s">
        <v>50</v>
      </c>
      <c r="H2394" s="1">
        <v>1997</v>
      </c>
      <c r="I2394" s="1" t="s">
        <v>51</v>
      </c>
      <c r="J2394" s="1" t="s">
        <v>17</v>
      </c>
      <c r="K2394" s="1" t="s">
        <v>18</v>
      </c>
      <c r="L2394" s="4">
        <v>521.32140000000004</v>
      </c>
      <c r="M2394">
        <f t="shared" si="185"/>
        <v>19.350000000000001</v>
      </c>
      <c r="N2394" t="str">
        <f t="shared" si="186"/>
        <v>Small</v>
      </c>
      <c r="O2394" t="str">
        <f t="shared" si="187"/>
        <v>Low  Fat</v>
      </c>
      <c r="P2394">
        <f t="shared" si="188"/>
        <v>3</v>
      </c>
      <c r="Q2394">
        <f t="shared" ca="1" si="189"/>
        <v>29</v>
      </c>
      <c r="R2394" t="str">
        <f>IFERROR(VLOOKUP(J2394,#REF!, 2,0),"Unknown")</f>
        <v>Unknown</v>
      </c>
    </row>
    <row r="2395" spans="1:18" ht="12.5" x14ac:dyDescent="0.25">
      <c r="A2395" s="1" t="s">
        <v>113</v>
      </c>
      <c r="B2395" s="1">
        <v>19.350000000000001</v>
      </c>
      <c r="C2395" s="1" t="s">
        <v>13</v>
      </c>
      <c r="D2395" s="7">
        <v>3.3060936999999999E-2</v>
      </c>
      <c r="E2395" s="1" t="s">
        <v>26</v>
      </c>
      <c r="F2395" s="4">
        <v>172.47380000000001</v>
      </c>
      <c r="G2395" s="1" t="s">
        <v>33</v>
      </c>
      <c r="H2395" s="1">
        <v>1987</v>
      </c>
      <c r="I2395" s="1" t="s">
        <v>34</v>
      </c>
      <c r="J2395" s="1" t="s">
        <v>23</v>
      </c>
      <c r="K2395" s="1" t="s">
        <v>18</v>
      </c>
      <c r="L2395" s="4">
        <v>1911.5118</v>
      </c>
      <c r="M2395">
        <f t="shared" si="185"/>
        <v>19.350000000000001</v>
      </c>
      <c r="N2395" t="str">
        <f t="shared" si="186"/>
        <v>High</v>
      </c>
      <c r="O2395" t="str">
        <f t="shared" si="187"/>
        <v>Low  Fat</v>
      </c>
      <c r="P2395">
        <f t="shared" si="188"/>
        <v>11</v>
      </c>
      <c r="Q2395">
        <f t="shared" ca="1" si="189"/>
        <v>39</v>
      </c>
      <c r="R2395" t="str">
        <f>IFERROR(VLOOKUP(J2395,#REF!, 2,0),"Unknown")</f>
        <v>Unknown</v>
      </c>
    </row>
    <row r="2396" spans="1:18" ht="12.5" x14ac:dyDescent="0.25">
      <c r="A2396" s="1" t="s">
        <v>113</v>
      </c>
      <c r="C2396" s="1" t="s">
        <v>13</v>
      </c>
      <c r="D2396" s="7">
        <v>5.7933643E-2</v>
      </c>
      <c r="E2396" s="1" t="s">
        <v>26</v>
      </c>
      <c r="F2396" s="4">
        <v>175.1738</v>
      </c>
      <c r="G2396" s="1" t="s">
        <v>67</v>
      </c>
      <c r="H2396" s="1">
        <v>1985</v>
      </c>
      <c r="I2396" s="1" t="s">
        <v>51</v>
      </c>
      <c r="J2396" s="1" t="s">
        <v>17</v>
      </c>
      <c r="K2396" s="1" t="s">
        <v>30</v>
      </c>
      <c r="L2396" s="4">
        <v>347.54759999999999</v>
      </c>
      <c r="M2396">
        <f t="shared" si="185"/>
        <v>12.857645184136201</v>
      </c>
      <c r="N2396" t="str">
        <f t="shared" si="186"/>
        <v>Small</v>
      </c>
      <c r="O2396" t="str">
        <f t="shared" si="187"/>
        <v>Low  Fat</v>
      </c>
      <c r="P2396">
        <f t="shared" si="188"/>
        <v>2</v>
      </c>
      <c r="Q2396">
        <f t="shared" ca="1" si="189"/>
        <v>41</v>
      </c>
      <c r="R2396" t="str">
        <f>IFERROR(VLOOKUP(J2396,#REF!, 2,0),"Unknown")</f>
        <v>Unknown</v>
      </c>
    </row>
    <row r="2397" spans="1:18" ht="12.5" x14ac:dyDescent="0.25">
      <c r="A2397" s="1" t="s">
        <v>113</v>
      </c>
      <c r="B2397" s="1">
        <v>19.350000000000001</v>
      </c>
      <c r="C2397" s="1" t="s">
        <v>13</v>
      </c>
      <c r="D2397" s="7">
        <v>3.3275633999999998E-2</v>
      </c>
      <c r="E2397" s="1" t="s">
        <v>26</v>
      </c>
      <c r="F2397" s="4">
        <v>173.87379999999999</v>
      </c>
      <c r="G2397" s="1" t="s">
        <v>47</v>
      </c>
      <c r="H2397" s="1">
        <v>2007</v>
      </c>
      <c r="J2397" s="1" t="s">
        <v>45</v>
      </c>
      <c r="K2397" s="1" t="s">
        <v>18</v>
      </c>
      <c r="L2397" s="4">
        <v>2432.8332</v>
      </c>
      <c r="M2397">
        <f t="shared" si="185"/>
        <v>19.350000000000001</v>
      </c>
      <c r="N2397" t="str">
        <f t="shared" si="186"/>
        <v>Small</v>
      </c>
      <c r="O2397" t="str">
        <f t="shared" si="187"/>
        <v>Low  Fat</v>
      </c>
      <c r="P2397">
        <f t="shared" si="188"/>
        <v>14</v>
      </c>
      <c r="Q2397">
        <f t="shared" ca="1" si="189"/>
        <v>19</v>
      </c>
      <c r="R2397" t="str">
        <f>IFERROR(VLOOKUP(J2397,#REF!, 2,0),"Unknown")</f>
        <v>Unknown</v>
      </c>
    </row>
    <row r="2398" spans="1:18" ht="12.5" x14ac:dyDescent="0.25">
      <c r="A2398" s="1" t="s">
        <v>113</v>
      </c>
      <c r="B2398" s="1">
        <v>19.350000000000001</v>
      </c>
      <c r="C2398" s="1" t="s">
        <v>13</v>
      </c>
      <c r="D2398" s="7">
        <v>3.3223259999999998E-2</v>
      </c>
      <c r="E2398" s="1" t="s">
        <v>26</v>
      </c>
      <c r="F2398" s="4">
        <v>172.07380000000001</v>
      </c>
      <c r="G2398" s="1" t="s">
        <v>22</v>
      </c>
      <c r="H2398" s="1">
        <v>2009</v>
      </c>
      <c r="I2398" s="1" t="s">
        <v>16</v>
      </c>
      <c r="J2398" s="1" t="s">
        <v>23</v>
      </c>
      <c r="K2398" s="1" t="s">
        <v>24</v>
      </c>
      <c r="L2398" s="4">
        <v>3301.7022000000002</v>
      </c>
      <c r="M2398">
        <f t="shared" si="185"/>
        <v>19.350000000000001</v>
      </c>
      <c r="N2398" t="str">
        <f t="shared" si="186"/>
        <v>Medium</v>
      </c>
      <c r="O2398" t="str">
        <f t="shared" si="187"/>
        <v>Low  Fat</v>
      </c>
      <c r="P2398">
        <f t="shared" si="188"/>
        <v>19</v>
      </c>
      <c r="Q2398">
        <f t="shared" ca="1" si="189"/>
        <v>17</v>
      </c>
      <c r="R2398" t="str">
        <f>IFERROR(VLOOKUP(J2398,#REF!, 2,0),"Unknown")</f>
        <v>Unknown</v>
      </c>
    </row>
    <row r="2399" spans="1:18" ht="12.5" x14ac:dyDescent="0.25">
      <c r="A2399" s="1" t="s">
        <v>688</v>
      </c>
      <c r="B2399" s="1">
        <v>16.100000000000001</v>
      </c>
      <c r="C2399" s="1" t="s">
        <v>20</v>
      </c>
      <c r="D2399" s="7">
        <v>2.4928351000000001E-2</v>
      </c>
      <c r="E2399" s="1" t="s">
        <v>28</v>
      </c>
      <c r="F2399" s="4">
        <v>95.141000000000005</v>
      </c>
      <c r="G2399" s="1" t="s">
        <v>33</v>
      </c>
      <c r="H2399" s="1">
        <v>1987</v>
      </c>
      <c r="I2399" s="1" t="s">
        <v>34</v>
      </c>
      <c r="J2399" s="1" t="s">
        <v>23</v>
      </c>
      <c r="K2399" s="1" t="s">
        <v>18</v>
      </c>
      <c r="L2399" s="4">
        <v>3089.3119999999999</v>
      </c>
      <c r="M2399">
        <f t="shared" si="185"/>
        <v>16.100000000000001</v>
      </c>
      <c r="N2399" t="str">
        <f t="shared" si="186"/>
        <v>High</v>
      </c>
      <c r="O2399" t="str">
        <f t="shared" si="187"/>
        <v>Regular</v>
      </c>
      <c r="P2399">
        <f t="shared" si="188"/>
        <v>32</v>
      </c>
      <c r="Q2399">
        <f t="shared" ca="1" si="189"/>
        <v>39</v>
      </c>
      <c r="R2399" t="str">
        <f>IFERROR(VLOOKUP(J2399,#REF!, 2,0),"Unknown")</f>
        <v>Unknown</v>
      </c>
    </row>
    <row r="2400" spans="1:18" ht="12.5" x14ac:dyDescent="0.25">
      <c r="A2400" s="1" t="s">
        <v>688</v>
      </c>
      <c r="B2400" s="1">
        <v>16.100000000000001</v>
      </c>
      <c r="C2400" s="1" t="s">
        <v>20</v>
      </c>
      <c r="D2400" s="7">
        <v>2.4944396000000001E-2</v>
      </c>
      <c r="E2400" s="1" t="s">
        <v>28</v>
      </c>
      <c r="F2400" s="4">
        <v>95.441000000000003</v>
      </c>
      <c r="G2400" s="1" t="s">
        <v>62</v>
      </c>
      <c r="H2400" s="1">
        <v>2004</v>
      </c>
      <c r="I2400" s="1" t="s">
        <v>51</v>
      </c>
      <c r="J2400" s="1" t="s">
        <v>45</v>
      </c>
      <c r="K2400" s="1" t="s">
        <v>18</v>
      </c>
      <c r="L2400" s="4">
        <v>2220.4430000000002</v>
      </c>
      <c r="M2400">
        <f t="shared" si="185"/>
        <v>16.100000000000001</v>
      </c>
      <c r="N2400" t="str">
        <f t="shared" si="186"/>
        <v>Small</v>
      </c>
      <c r="O2400" t="str">
        <f t="shared" si="187"/>
        <v>Regular</v>
      </c>
      <c r="P2400">
        <f t="shared" si="188"/>
        <v>23</v>
      </c>
      <c r="Q2400">
        <f t="shared" ca="1" si="189"/>
        <v>22</v>
      </c>
      <c r="R2400" t="str">
        <f>IFERROR(VLOOKUP(J2400,#REF!, 2,0),"Unknown")</f>
        <v>Unknown</v>
      </c>
    </row>
    <row r="2401" spans="1:18" ht="12.5" x14ac:dyDescent="0.25">
      <c r="A2401" s="1" t="s">
        <v>688</v>
      </c>
      <c r="B2401" s="1">
        <v>16.100000000000001</v>
      </c>
      <c r="C2401" s="1" t="s">
        <v>20</v>
      </c>
      <c r="D2401" s="7">
        <v>2.4987902999999999E-2</v>
      </c>
      <c r="E2401" s="1" t="s">
        <v>28</v>
      </c>
      <c r="F2401" s="4">
        <v>97.340999999999994</v>
      </c>
      <c r="G2401" s="1" t="s">
        <v>15</v>
      </c>
      <c r="H2401" s="1">
        <v>1999</v>
      </c>
      <c r="I2401" s="1" t="s">
        <v>16</v>
      </c>
      <c r="J2401" s="1" t="s">
        <v>17</v>
      </c>
      <c r="K2401" s="1" t="s">
        <v>18</v>
      </c>
      <c r="L2401" s="4">
        <v>1255.0329999999999</v>
      </c>
      <c r="M2401">
        <f t="shared" si="185"/>
        <v>16.100000000000001</v>
      </c>
      <c r="N2401" t="str">
        <f t="shared" si="186"/>
        <v>Medium</v>
      </c>
      <c r="O2401" t="str">
        <f t="shared" si="187"/>
        <v>Regular</v>
      </c>
      <c r="P2401">
        <f t="shared" si="188"/>
        <v>13</v>
      </c>
      <c r="Q2401">
        <f t="shared" ca="1" si="189"/>
        <v>27</v>
      </c>
      <c r="R2401" t="str">
        <f>IFERROR(VLOOKUP(J2401,#REF!, 2,0),"Unknown")</f>
        <v>Unknown</v>
      </c>
    </row>
    <row r="2402" spans="1:18" ht="12.5" x14ac:dyDescent="0.25">
      <c r="A2402" s="1" t="s">
        <v>688</v>
      </c>
      <c r="B2402" s="1">
        <v>16.100000000000001</v>
      </c>
      <c r="C2402" s="1" t="s">
        <v>20</v>
      </c>
      <c r="D2402" s="7">
        <v>2.5050745999999999E-2</v>
      </c>
      <c r="E2402" s="1" t="s">
        <v>28</v>
      </c>
      <c r="F2402" s="4">
        <v>97.141000000000005</v>
      </c>
      <c r="G2402" s="1" t="s">
        <v>22</v>
      </c>
      <c r="H2402" s="1">
        <v>2009</v>
      </c>
      <c r="I2402" s="1" t="s">
        <v>16</v>
      </c>
      <c r="J2402" s="1" t="s">
        <v>23</v>
      </c>
      <c r="K2402" s="1" t="s">
        <v>24</v>
      </c>
      <c r="L2402" s="4">
        <v>1448.115</v>
      </c>
      <c r="M2402">
        <f t="shared" si="185"/>
        <v>16.100000000000001</v>
      </c>
      <c r="N2402" t="str">
        <f t="shared" si="186"/>
        <v>Medium</v>
      </c>
      <c r="O2402" t="str">
        <f t="shared" si="187"/>
        <v>Regular</v>
      </c>
      <c r="P2402">
        <f t="shared" si="188"/>
        <v>15</v>
      </c>
      <c r="Q2402">
        <f t="shared" ca="1" si="189"/>
        <v>17</v>
      </c>
      <c r="R2402" t="str">
        <f>IFERROR(VLOOKUP(J2402,#REF!, 2,0),"Unknown")</f>
        <v>Unknown</v>
      </c>
    </row>
    <row r="2403" spans="1:18" ht="12.5" x14ac:dyDescent="0.25">
      <c r="A2403" s="1" t="s">
        <v>688</v>
      </c>
      <c r="B2403" s="1">
        <v>16.100000000000001</v>
      </c>
      <c r="C2403" s="1" t="s">
        <v>20</v>
      </c>
      <c r="D2403" s="7">
        <v>2.4999711000000001E-2</v>
      </c>
      <c r="E2403" s="1" t="s">
        <v>28</v>
      </c>
      <c r="F2403" s="4">
        <v>97.840999999999994</v>
      </c>
      <c r="G2403" s="1" t="s">
        <v>44</v>
      </c>
      <c r="H2403" s="1">
        <v>2002</v>
      </c>
      <c r="J2403" s="1" t="s">
        <v>45</v>
      </c>
      <c r="K2403" s="1" t="s">
        <v>18</v>
      </c>
      <c r="L2403" s="4">
        <v>1255.0329999999999</v>
      </c>
      <c r="M2403">
        <f t="shared" si="185"/>
        <v>16.100000000000001</v>
      </c>
      <c r="N2403" t="str">
        <f t="shared" si="186"/>
        <v>Small</v>
      </c>
      <c r="O2403" t="str">
        <f t="shared" si="187"/>
        <v>Regular</v>
      </c>
      <c r="P2403">
        <f t="shared" si="188"/>
        <v>13</v>
      </c>
      <c r="Q2403">
        <f t="shared" ca="1" si="189"/>
        <v>24</v>
      </c>
      <c r="R2403" t="str">
        <f>IFERROR(VLOOKUP(J2403,#REF!, 2,0),"Unknown")</f>
        <v>Unknown</v>
      </c>
    </row>
    <row r="2404" spans="1:18" ht="12.5" x14ac:dyDescent="0.25">
      <c r="A2404" s="1" t="s">
        <v>688</v>
      </c>
      <c r="B2404" s="1">
        <v>16.100000000000001</v>
      </c>
      <c r="C2404" s="1" t="s">
        <v>20</v>
      </c>
      <c r="D2404" s="7">
        <v>0</v>
      </c>
      <c r="E2404" s="1" t="s">
        <v>28</v>
      </c>
      <c r="F2404" s="4">
        <v>98.441000000000003</v>
      </c>
      <c r="G2404" s="1" t="s">
        <v>47</v>
      </c>
      <c r="H2404" s="1">
        <v>2007</v>
      </c>
      <c r="J2404" s="1" t="s">
        <v>45</v>
      </c>
      <c r="K2404" s="1" t="s">
        <v>18</v>
      </c>
      <c r="L2404" s="4">
        <v>868.86900000000003</v>
      </c>
      <c r="M2404">
        <f t="shared" si="185"/>
        <v>16.100000000000001</v>
      </c>
      <c r="N2404" t="str">
        <f t="shared" si="186"/>
        <v>Small</v>
      </c>
      <c r="O2404" t="str">
        <f t="shared" si="187"/>
        <v>Regular</v>
      </c>
      <c r="P2404">
        <f t="shared" si="188"/>
        <v>9</v>
      </c>
      <c r="Q2404">
        <f t="shared" ca="1" si="189"/>
        <v>19</v>
      </c>
      <c r="R2404" t="str">
        <f>IFERROR(VLOOKUP(J2404,#REF!, 2,0),"Unknown")</f>
        <v>Unknown</v>
      </c>
    </row>
    <row r="2405" spans="1:18" ht="12.5" x14ac:dyDescent="0.25">
      <c r="A2405" s="1" t="s">
        <v>635</v>
      </c>
      <c r="B2405" s="1">
        <v>10.395</v>
      </c>
      <c r="C2405" s="1" t="s">
        <v>13</v>
      </c>
      <c r="D2405" s="7">
        <v>3.1273558999999999E-2</v>
      </c>
      <c r="E2405" s="1" t="s">
        <v>263</v>
      </c>
      <c r="F2405" s="4">
        <v>160.06039999999999</v>
      </c>
      <c r="G2405" s="1" t="s">
        <v>15</v>
      </c>
      <c r="H2405" s="1">
        <v>1999</v>
      </c>
      <c r="I2405" s="1" t="s">
        <v>16</v>
      </c>
      <c r="J2405" s="1" t="s">
        <v>17</v>
      </c>
      <c r="K2405" s="1" t="s">
        <v>18</v>
      </c>
      <c r="L2405" s="4">
        <v>1267.6831999999999</v>
      </c>
      <c r="M2405">
        <f t="shared" si="185"/>
        <v>10.395</v>
      </c>
      <c r="N2405" t="str">
        <f t="shared" si="186"/>
        <v>Medium</v>
      </c>
      <c r="O2405" t="str">
        <f t="shared" si="187"/>
        <v>Low  Fat</v>
      </c>
      <c r="P2405">
        <f t="shared" si="188"/>
        <v>8</v>
      </c>
      <c r="Q2405">
        <f t="shared" ca="1" si="189"/>
        <v>27</v>
      </c>
      <c r="R2405" t="str">
        <f>IFERROR(VLOOKUP(J2405,#REF!, 2,0),"Unknown")</f>
        <v>Unknown</v>
      </c>
    </row>
    <row r="2406" spans="1:18" ht="12.5" x14ac:dyDescent="0.25">
      <c r="A2406" s="1" t="s">
        <v>635</v>
      </c>
      <c r="C2406" s="1" t="s">
        <v>13</v>
      </c>
      <c r="D2406" s="7">
        <v>5.4670967000000001E-2</v>
      </c>
      <c r="E2406" s="1" t="s">
        <v>263</v>
      </c>
      <c r="F2406" s="4">
        <v>158.66040000000001</v>
      </c>
      <c r="G2406" s="1" t="s">
        <v>67</v>
      </c>
      <c r="H2406" s="1">
        <v>1985</v>
      </c>
      <c r="I2406" s="1" t="s">
        <v>51</v>
      </c>
      <c r="J2406" s="1" t="s">
        <v>17</v>
      </c>
      <c r="K2406" s="1" t="s">
        <v>30</v>
      </c>
      <c r="L2406" s="4">
        <v>316.92079999999999</v>
      </c>
      <c r="M2406">
        <f t="shared" si="185"/>
        <v>12.857645184136201</v>
      </c>
      <c r="N2406" t="str">
        <f t="shared" si="186"/>
        <v>Small</v>
      </c>
      <c r="O2406" t="str">
        <f t="shared" si="187"/>
        <v>Low  Fat</v>
      </c>
      <c r="P2406">
        <f t="shared" si="188"/>
        <v>2</v>
      </c>
      <c r="Q2406">
        <f t="shared" ca="1" si="189"/>
        <v>41</v>
      </c>
      <c r="R2406" t="str">
        <f>IFERROR(VLOOKUP(J2406,#REF!, 2,0),"Unknown")</f>
        <v>Unknown</v>
      </c>
    </row>
    <row r="2407" spans="1:18" ht="12.5" x14ac:dyDescent="0.25">
      <c r="A2407" s="1" t="s">
        <v>635</v>
      </c>
      <c r="B2407" s="1">
        <v>10.395</v>
      </c>
      <c r="C2407" s="1" t="s">
        <v>13</v>
      </c>
      <c r="D2407" s="7">
        <v>3.1219107999999999E-2</v>
      </c>
      <c r="E2407" s="1" t="s">
        <v>263</v>
      </c>
      <c r="F2407" s="4">
        <v>156.96039999999999</v>
      </c>
      <c r="G2407" s="1" t="s">
        <v>62</v>
      </c>
      <c r="H2407" s="1">
        <v>2004</v>
      </c>
      <c r="I2407" s="1" t="s">
        <v>51</v>
      </c>
      <c r="J2407" s="1" t="s">
        <v>45</v>
      </c>
      <c r="K2407" s="1" t="s">
        <v>18</v>
      </c>
      <c r="L2407" s="4">
        <v>4595.3516</v>
      </c>
      <c r="M2407">
        <f t="shared" si="185"/>
        <v>10.395</v>
      </c>
      <c r="N2407" t="str">
        <f t="shared" si="186"/>
        <v>Small</v>
      </c>
      <c r="O2407" t="str">
        <f t="shared" si="187"/>
        <v>Low  Fat</v>
      </c>
      <c r="P2407">
        <f t="shared" si="188"/>
        <v>29</v>
      </c>
      <c r="Q2407">
        <f t="shared" ca="1" si="189"/>
        <v>22</v>
      </c>
      <c r="R2407" t="str">
        <f>IFERROR(VLOOKUP(J2407,#REF!, 2,0),"Unknown")</f>
        <v>Unknown</v>
      </c>
    </row>
    <row r="2408" spans="1:18" ht="12.5" x14ac:dyDescent="0.25">
      <c r="A2408" s="1" t="s">
        <v>635</v>
      </c>
      <c r="C2408" s="1" t="s">
        <v>13</v>
      </c>
      <c r="D2408" s="7">
        <v>3.1073804E-2</v>
      </c>
      <c r="E2408" s="1" t="s">
        <v>263</v>
      </c>
      <c r="F2408" s="4">
        <v>157.56039999999999</v>
      </c>
      <c r="G2408" s="1" t="s">
        <v>40</v>
      </c>
      <c r="H2408" s="1">
        <v>1985</v>
      </c>
      <c r="I2408" s="1" t="s">
        <v>16</v>
      </c>
      <c r="J2408" s="1" t="s">
        <v>23</v>
      </c>
      <c r="K2408" s="1" t="s">
        <v>41</v>
      </c>
      <c r="L2408" s="4">
        <v>5704.5744000000004</v>
      </c>
      <c r="M2408">
        <f t="shared" si="185"/>
        <v>12.857645184136201</v>
      </c>
      <c r="N2408" t="str">
        <f t="shared" si="186"/>
        <v>Medium</v>
      </c>
      <c r="O2408" t="str">
        <f t="shared" si="187"/>
        <v>Low  Fat</v>
      </c>
      <c r="P2408">
        <f t="shared" si="188"/>
        <v>36</v>
      </c>
      <c r="Q2408">
        <f t="shared" ca="1" si="189"/>
        <v>41</v>
      </c>
      <c r="R2408" t="str">
        <f>IFERROR(VLOOKUP(J2408,#REF!, 2,0),"Unknown")</f>
        <v>Unknown</v>
      </c>
    </row>
    <row r="2409" spans="1:18" ht="12.5" x14ac:dyDescent="0.25">
      <c r="A2409" s="1" t="s">
        <v>635</v>
      </c>
      <c r="B2409" s="1">
        <v>10.395</v>
      </c>
      <c r="C2409" s="1" t="s">
        <v>92</v>
      </c>
      <c r="D2409" s="7">
        <v>5.2264270000000002E-2</v>
      </c>
      <c r="E2409" s="1" t="s">
        <v>263</v>
      </c>
      <c r="F2409" s="4">
        <v>158.46039999999999</v>
      </c>
      <c r="G2409" s="1" t="s">
        <v>29</v>
      </c>
      <c r="H2409" s="1">
        <v>1998</v>
      </c>
      <c r="J2409" s="1" t="s">
        <v>23</v>
      </c>
      <c r="K2409" s="1" t="s">
        <v>30</v>
      </c>
      <c r="L2409" s="4">
        <v>158.46039999999999</v>
      </c>
      <c r="M2409">
        <f t="shared" si="185"/>
        <v>10.395</v>
      </c>
      <c r="N2409" t="str">
        <f t="shared" si="186"/>
        <v>Small</v>
      </c>
      <c r="O2409" t="str">
        <f t="shared" si="187"/>
        <v>Low  Fat</v>
      </c>
      <c r="P2409">
        <f t="shared" si="188"/>
        <v>1</v>
      </c>
      <c r="Q2409">
        <f t="shared" ca="1" si="189"/>
        <v>28</v>
      </c>
      <c r="R2409" t="str">
        <f>IFERROR(VLOOKUP(J2409,#REF!, 2,0),"Unknown")</f>
        <v>Unknown</v>
      </c>
    </row>
    <row r="2410" spans="1:18" ht="12.5" x14ac:dyDescent="0.25">
      <c r="A2410" s="1" t="s">
        <v>635</v>
      </c>
      <c r="B2410" s="1">
        <v>10.395</v>
      </c>
      <c r="C2410" s="1" t="s">
        <v>13</v>
      </c>
      <c r="D2410" s="7">
        <v>3.1288337999999999E-2</v>
      </c>
      <c r="E2410" s="1" t="s">
        <v>263</v>
      </c>
      <c r="F2410" s="4">
        <v>159.56039999999999</v>
      </c>
      <c r="G2410" s="1" t="s">
        <v>44</v>
      </c>
      <c r="H2410" s="1">
        <v>2002</v>
      </c>
      <c r="J2410" s="1" t="s">
        <v>45</v>
      </c>
      <c r="K2410" s="1" t="s">
        <v>18</v>
      </c>
      <c r="L2410" s="4">
        <v>2852.2872000000002</v>
      </c>
      <c r="M2410">
        <f t="shared" si="185"/>
        <v>10.395</v>
      </c>
      <c r="N2410" t="str">
        <f t="shared" si="186"/>
        <v>Small</v>
      </c>
      <c r="O2410" t="str">
        <f t="shared" si="187"/>
        <v>Low  Fat</v>
      </c>
      <c r="P2410">
        <f t="shared" si="188"/>
        <v>18</v>
      </c>
      <c r="Q2410">
        <f t="shared" ca="1" si="189"/>
        <v>24</v>
      </c>
      <c r="R2410" t="str">
        <f>IFERROR(VLOOKUP(J2410,#REF!, 2,0),"Unknown")</f>
        <v>Unknown</v>
      </c>
    </row>
    <row r="2411" spans="1:18" ht="12.5" x14ac:dyDescent="0.25">
      <c r="A2411" s="1" t="s">
        <v>635</v>
      </c>
      <c r="B2411" s="1">
        <v>10.395</v>
      </c>
      <c r="C2411" s="1" t="s">
        <v>13</v>
      </c>
      <c r="D2411" s="7">
        <v>3.1199028E-2</v>
      </c>
      <c r="E2411" s="1" t="s">
        <v>263</v>
      </c>
      <c r="F2411" s="4">
        <v>159.46039999999999</v>
      </c>
      <c r="G2411" s="1" t="s">
        <v>33</v>
      </c>
      <c r="H2411" s="1">
        <v>1987</v>
      </c>
      <c r="I2411" s="1" t="s">
        <v>34</v>
      </c>
      <c r="J2411" s="1" t="s">
        <v>23</v>
      </c>
      <c r="K2411" s="1" t="s">
        <v>18</v>
      </c>
      <c r="L2411" s="4">
        <v>316.92079999999999</v>
      </c>
      <c r="M2411">
        <f t="shared" si="185"/>
        <v>10.395</v>
      </c>
      <c r="N2411" t="str">
        <f t="shared" si="186"/>
        <v>High</v>
      </c>
      <c r="O2411" t="str">
        <f t="shared" si="187"/>
        <v>Low  Fat</v>
      </c>
      <c r="P2411">
        <f t="shared" si="188"/>
        <v>2</v>
      </c>
      <c r="Q2411">
        <f t="shared" ca="1" si="189"/>
        <v>39</v>
      </c>
      <c r="R2411" t="str">
        <f>IFERROR(VLOOKUP(J2411,#REF!, 2,0),"Unknown")</f>
        <v>Unknown</v>
      </c>
    </row>
    <row r="2412" spans="1:18" ht="12.5" x14ac:dyDescent="0.25">
      <c r="A2412" s="1" t="s">
        <v>788</v>
      </c>
      <c r="B2412" s="1">
        <v>6.4050000000000002</v>
      </c>
      <c r="C2412" s="1" t="s">
        <v>13</v>
      </c>
      <c r="D2412" s="7">
        <v>0.136275173</v>
      </c>
      <c r="E2412" s="1" t="s">
        <v>38</v>
      </c>
      <c r="F2412" s="4">
        <v>128.1678</v>
      </c>
      <c r="G2412" s="1" t="s">
        <v>62</v>
      </c>
      <c r="H2412" s="1">
        <v>2004</v>
      </c>
      <c r="I2412" s="1" t="s">
        <v>51</v>
      </c>
      <c r="J2412" s="1" t="s">
        <v>45</v>
      </c>
      <c r="K2412" s="1" t="s">
        <v>18</v>
      </c>
      <c r="L2412" s="4">
        <v>1017.3424</v>
      </c>
      <c r="M2412">
        <f t="shared" si="185"/>
        <v>6.4050000000000002</v>
      </c>
      <c r="N2412" t="str">
        <f t="shared" si="186"/>
        <v>Small</v>
      </c>
      <c r="O2412" t="str">
        <f t="shared" si="187"/>
        <v>Low  Fat</v>
      </c>
      <c r="P2412">
        <f t="shared" si="188"/>
        <v>8</v>
      </c>
      <c r="Q2412">
        <f t="shared" ca="1" si="189"/>
        <v>22</v>
      </c>
      <c r="R2412" t="str">
        <f>IFERROR(VLOOKUP(J2412,#REF!, 2,0),"Unknown")</f>
        <v>Unknown</v>
      </c>
    </row>
    <row r="2413" spans="1:18" ht="12.5" x14ac:dyDescent="0.25">
      <c r="A2413" s="1" t="s">
        <v>788</v>
      </c>
      <c r="B2413" s="1">
        <v>6.4050000000000002</v>
      </c>
      <c r="C2413" s="1" t="s">
        <v>13</v>
      </c>
      <c r="D2413" s="7">
        <v>0.13651285799999999</v>
      </c>
      <c r="E2413" s="1" t="s">
        <v>38</v>
      </c>
      <c r="F2413" s="4">
        <v>128.76779999999999</v>
      </c>
      <c r="G2413" s="1" t="s">
        <v>15</v>
      </c>
      <c r="H2413" s="1">
        <v>1999</v>
      </c>
      <c r="I2413" s="1" t="s">
        <v>16</v>
      </c>
      <c r="J2413" s="1" t="s">
        <v>17</v>
      </c>
      <c r="K2413" s="1" t="s">
        <v>18</v>
      </c>
      <c r="L2413" s="4">
        <v>3052.0272</v>
      </c>
      <c r="M2413">
        <f t="shared" si="185"/>
        <v>6.4050000000000002</v>
      </c>
      <c r="N2413" t="str">
        <f t="shared" si="186"/>
        <v>Medium</v>
      </c>
      <c r="O2413" t="str">
        <f t="shared" si="187"/>
        <v>Low  Fat</v>
      </c>
      <c r="P2413">
        <f t="shared" si="188"/>
        <v>24</v>
      </c>
      <c r="Q2413">
        <f t="shared" ca="1" si="189"/>
        <v>27</v>
      </c>
      <c r="R2413" t="str">
        <f>IFERROR(VLOOKUP(J2413,#REF!, 2,0),"Unknown")</f>
        <v>Unknown</v>
      </c>
    </row>
    <row r="2414" spans="1:18" ht="12.5" x14ac:dyDescent="0.25">
      <c r="A2414" s="1" t="s">
        <v>954</v>
      </c>
      <c r="B2414" s="1">
        <v>20.7</v>
      </c>
      <c r="C2414" s="1" t="s">
        <v>13</v>
      </c>
      <c r="D2414" s="7">
        <v>2.1427082E-2</v>
      </c>
      <c r="E2414" s="1" t="s">
        <v>36</v>
      </c>
      <c r="F2414" s="4">
        <v>156.52879999999999</v>
      </c>
      <c r="G2414" s="1" t="s">
        <v>62</v>
      </c>
      <c r="H2414" s="1">
        <v>2004</v>
      </c>
      <c r="I2414" s="1" t="s">
        <v>51</v>
      </c>
      <c r="J2414" s="1" t="s">
        <v>45</v>
      </c>
      <c r="K2414" s="1" t="s">
        <v>18</v>
      </c>
      <c r="L2414" s="4">
        <v>1571.288</v>
      </c>
      <c r="M2414">
        <f t="shared" si="185"/>
        <v>20.7</v>
      </c>
      <c r="N2414" t="str">
        <f t="shared" si="186"/>
        <v>Small</v>
      </c>
      <c r="O2414" t="str">
        <f t="shared" si="187"/>
        <v>Low  Fat</v>
      </c>
      <c r="P2414">
        <f t="shared" si="188"/>
        <v>10</v>
      </c>
      <c r="Q2414">
        <f t="shared" ca="1" si="189"/>
        <v>22</v>
      </c>
      <c r="R2414" t="str">
        <f>IFERROR(VLOOKUP(J2414,#REF!, 2,0),"Unknown")</f>
        <v>Unknown</v>
      </c>
    </row>
    <row r="2415" spans="1:18" ht="12.5" x14ac:dyDescent="0.25">
      <c r="A2415" s="1" t="s">
        <v>954</v>
      </c>
      <c r="B2415" s="1">
        <v>20.7</v>
      </c>
      <c r="C2415" s="1" t="s">
        <v>13</v>
      </c>
      <c r="D2415" s="7">
        <v>2.1464454000000001E-2</v>
      </c>
      <c r="E2415" s="1" t="s">
        <v>36</v>
      </c>
      <c r="F2415" s="4">
        <v>156.62880000000001</v>
      </c>
      <c r="G2415" s="1" t="s">
        <v>15</v>
      </c>
      <c r="H2415" s="1">
        <v>1999</v>
      </c>
      <c r="I2415" s="1" t="s">
        <v>16</v>
      </c>
      <c r="J2415" s="1" t="s">
        <v>17</v>
      </c>
      <c r="K2415" s="1" t="s">
        <v>18</v>
      </c>
      <c r="L2415" s="4">
        <v>3928.22</v>
      </c>
      <c r="M2415">
        <f t="shared" si="185"/>
        <v>20.7</v>
      </c>
      <c r="N2415" t="str">
        <f t="shared" si="186"/>
        <v>Medium</v>
      </c>
      <c r="O2415" t="str">
        <f t="shared" si="187"/>
        <v>Low  Fat</v>
      </c>
      <c r="P2415">
        <f t="shared" si="188"/>
        <v>25</v>
      </c>
      <c r="Q2415">
        <f t="shared" ca="1" si="189"/>
        <v>27</v>
      </c>
      <c r="R2415" t="str">
        <f>IFERROR(VLOOKUP(J2415,#REF!, 2,0),"Unknown")</f>
        <v>Unknown</v>
      </c>
    </row>
    <row r="2416" spans="1:18" ht="12.5" x14ac:dyDescent="0.25">
      <c r="A2416" s="1" t="s">
        <v>954</v>
      </c>
      <c r="B2416" s="1">
        <v>20.7</v>
      </c>
      <c r="C2416" s="1" t="s">
        <v>13</v>
      </c>
      <c r="D2416" s="7">
        <v>2.1431134000000001E-2</v>
      </c>
      <c r="E2416" s="1" t="s">
        <v>36</v>
      </c>
      <c r="F2416" s="4">
        <v>157.02879999999999</v>
      </c>
      <c r="G2416" s="1" t="s">
        <v>50</v>
      </c>
      <c r="H2416" s="1">
        <v>1997</v>
      </c>
      <c r="I2416" s="1" t="s">
        <v>51</v>
      </c>
      <c r="J2416" s="1" t="s">
        <v>17</v>
      </c>
      <c r="K2416" s="1" t="s">
        <v>18</v>
      </c>
      <c r="L2416" s="4">
        <v>2199.8031999999998</v>
      </c>
      <c r="M2416">
        <f t="shared" si="185"/>
        <v>20.7</v>
      </c>
      <c r="N2416" t="str">
        <f t="shared" si="186"/>
        <v>Small</v>
      </c>
      <c r="O2416" t="str">
        <f t="shared" si="187"/>
        <v>Low  Fat</v>
      </c>
      <c r="P2416">
        <f t="shared" si="188"/>
        <v>14</v>
      </c>
      <c r="Q2416">
        <f t="shared" ca="1" si="189"/>
        <v>29</v>
      </c>
      <c r="R2416" t="str">
        <f>IFERROR(VLOOKUP(J2416,#REF!, 2,0),"Unknown")</f>
        <v>Unknown</v>
      </c>
    </row>
    <row r="2417" spans="1:18" ht="12.5" x14ac:dyDescent="0.25">
      <c r="A2417" s="1" t="s">
        <v>954</v>
      </c>
      <c r="B2417" s="1">
        <v>20.7</v>
      </c>
      <c r="C2417" s="1" t="s">
        <v>13</v>
      </c>
      <c r="D2417" s="7">
        <v>2.1552357000000001E-2</v>
      </c>
      <c r="E2417" s="1" t="s">
        <v>36</v>
      </c>
      <c r="F2417" s="4">
        <v>157.02879999999999</v>
      </c>
      <c r="G2417" s="1" t="s">
        <v>47</v>
      </c>
      <c r="H2417" s="1">
        <v>2007</v>
      </c>
      <c r="J2417" s="1" t="s">
        <v>45</v>
      </c>
      <c r="K2417" s="1" t="s">
        <v>18</v>
      </c>
      <c r="L2417" s="4">
        <v>2985.4472000000001</v>
      </c>
      <c r="M2417">
        <f t="shared" si="185"/>
        <v>20.7</v>
      </c>
      <c r="N2417" t="str">
        <f t="shared" si="186"/>
        <v>Small</v>
      </c>
      <c r="O2417" t="str">
        <f t="shared" si="187"/>
        <v>Low  Fat</v>
      </c>
      <c r="P2417">
        <f t="shared" si="188"/>
        <v>19</v>
      </c>
      <c r="Q2417">
        <f t="shared" ca="1" si="189"/>
        <v>19</v>
      </c>
      <c r="R2417" t="str">
        <f>IFERROR(VLOOKUP(J2417,#REF!, 2,0),"Unknown")</f>
        <v>Unknown</v>
      </c>
    </row>
    <row r="2418" spans="1:18" ht="12.5" x14ac:dyDescent="0.25">
      <c r="A2418" s="1" t="s">
        <v>954</v>
      </c>
      <c r="B2418" s="1">
        <v>20.7</v>
      </c>
      <c r="C2418" s="1" t="s">
        <v>13</v>
      </c>
      <c r="D2418" s="7">
        <v>2.1518434999999999E-2</v>
      </c>
      <c r="E2418" s="1" t="s">
        <v>36</v>
      </c>
      <c r="F2418" s="4">
        <v>157.52879999999999</v>
      </c>
      <c r="G2418" s="1" t="s">
        <v>22</v>
      </c>
      <c r="H2418" s="1">
        <v>2009</v>
      </c>
      <c r="I2418" s="1" t="s">
        <v>16</v>
      </c>
      <c r="J2418" s="1" t="s">
        <v>23</v>
      </c>
      <c r="K2418" s="1" t="s">
        <v>24</v>
      </c>
      <c r="L2418" s="4">
        <v>1571.288</v>
      </c>
      <c r="M2418">
        <f t="shared" si="185"/>
        <v>20.7</v>
      </c>
      <c r="N2418" t="str">
        <f t="shared" si="186"/>
        <v>Medium</v>
      </c>
      <c r="O2418" t="str">
        <f t="shared" si="187"/>
        <v>Low  Fat</v>
      </c>
      <c r="P2418">
        <f t="shared" si="188"/>
        <v>10</v>
      </c>
      <c r="Q2418">
        <f t="shared" ca="1" si="189"/>
        <v>17</v>
      </c>
      <c r="R2418" t="str">
        <f>IFERROR(VLOOKUP(J2418,#REF!, 2,0),"Unknown")</f>
        <v>Unknown</v>
      </c>
    </row>
    <row r="2419" spans="1:18" ht="12.5" x14ac:dyDescent="0.25">
      <c r="A2419" s="1" t="s">
        <v>370</v>
      </c>
      <c r="B2419" s="1">
        <v>19.25</v>
      </c>
      <c r="C2419" s="1" t="s">
        <v>20</v>
      </c>
      <c r="D2419" s="7">
        <v>3.4699737000000001E-2</v>
      </c>
      <c r="E2419" s="1" t="s">
        <v>75</v>
      </c>
      <c r="F2419" s="4">
        <v>141.74959999999999</v>
      </c>
      <c r="G2419" s="1" t="s">
        <v>50</v>
      </c>
      <c r="H2419" s="1">
        <v>1997</v>
      </c>
      <c r="I2419" s="1" t="s">
        <v>51</v>
      </c>
      <c r="J2419" s="1" t="s">
        <v>17</v>
      </c>
      <c r="K2419" s="1" t="s">
        <v>18</v>
      </c>
      <c r="L2419" s="4">
        <v>4093.3384000000001</v>
      </c>
      <c r="M2419">
        <f t="shared" si="185"/>
        <v>19.25</v>
      </c>
      <c r="N2419" t="str">
        <f t="shared" si="186"/>
        <v>Small</v>
      </c>
      <c r="O2419" t="str">
        <f t="shared" si="187"/>
        <v>Regular</v>
      </c>
      <c r="P2419">
        <f t="shared" si="188"/>
        <v>29</v>
      </c>
      <c r="Q2419">
        <f t="shared" ca="1" si="189"/>
        <v>29</v>
      </c>
      <c r="R2419" t="str">
        <f>IFERROR(VLOOKUP(J2419,#REF!, 2,0),"Unknown")</f>
        <v>Unknown</v>
      </c>
    </row>
    <row r="2420" spans="1:18" ht="12.5" x14ac:dyDescent="0.25">
      <c r="A2420" s="1" t="s">
        <v>370</v>
      </c>
      <c r="C2420" s="1" t="s">
        <v>20</v>
      </c>
      <c r="D2420" s="7">
        <v>3.4531701999999997E-2</v>
      </c>
      <c r="E2420" s="1" t="s">
        <v>75</v>
      </c>
      <c r="F2420" s="4">
        <v>142.24959999999999</v>
      </c>
      <c r="G2420" s="1" t="s">
        <v>40</v>
      </c>
      <c r="H2420" s="1">
        <v>1985</v>
      </c>
      <c r="I2420" s="1" t="s">
        <v>16</v>
      </c>
      <c r="J2420" s="1" t="s">
        <v>23</v>
      </c>
      <c r="K2420" s="1" t="s">
        <v>41</v>
      </c>
      <c r="L2420" s="4">
        <v>2399.5432000000001</v>
      </c>
      <c r="M2420">
        <f t="shared" si="185"/>
        <v>12.857645184136201</v>
      </c>
      <c r="N2420" t="str">
        <f t="shared" si="186"/>
        <v>Medium</v>
      </c>
      <c r="O2420" t="str">
        <f t="shared" si="187"/>
        <v>Regular</v>
      </c>
      <c r="P2420">
        <f t="shared" si="188"/>
        <v>17</v>
      </c>
      <c r="Q2420">
        <f t="shared" ca="1" si="189"/>
        <v>41</v>
      </c>
      <c r="R2420" t="str">
        <f>IFERROR(VLOOKUP(J2420,#REF!, 2,0),"Unknown")</f>
        <v>Unknown</v>
      </c>
    </row>
    <row r="2421" spans="1:18" ht="12.5" x14ac:dyDescent="0.25">
      <c r="A2421" s="1" t="s">
        <v>370</v>
      </c>
      <c r="B2421" s="1">
        <v>19.25</v>
      </c>
      <c r="C2421" s="1" t="s">
        <v>20</v>
      </c>
      <c r="D2421" s="7">
        <v>3.4693175E-2</v>
      </c>
      <c r="E2421" s="1" t="s">
        <v>75</v>
      </c>
      <c r="F2421" s="4">
        <v>140.14959999999999</v>
      </c>
      <c r="G2421" s="1" t="s">
        <v>62</v>
      </c>
      <c r="H2421" s="1">
        <v>2004</v>
      </c>
      <c r="I2421" s="1" t="s">
        <v>51</v>
      </c>
      <c r="J2421" s="1" t="s">
        <v>45</v>
      </c>
      <c r="K2421" s="1" t="s">
        <v>18</v>
      </c>
      <c r="L2421" s="4">
        <v>1552.6456000000001</v>
      </c>
      <c r="M2421">
        <f t="shared" si="185"/>
        <v>19.25</v>
      </c>
      <c r="N2421" t="str">
        <f t="shared" si="186"/>
        <v>Small</v>
      </c>
      <c r="O2421" t="str">
        <f t="shared" si="187"/>
        <v>Regular</v>
      </c>
      <c r="P2421">
        <f t="shared" si="188"/>
        <v>11</v>
      </c>
      <c r="Q2421">
        <f t="shared" ca="1" si="189"/>
        <v>22</v>
      </c>
      <c r="R2421" t="str">
        <f>IFERROR(VLOOKUP(J2421,#REF!, 2,0),"Unknown")</f>
        <v>Unknown</v>
      </c>
    </row>
    <row r="2422" spans="1:18" ht="12.5" x14ac:dyDescent="0.25">
      <c r="A2422" s="1" t="s">
        <v>370</v>
      </c>
      <c r="B2422" s="1">
        <v>19.25</v>
      </c>
      <c r="C2422" s="1" t="s">
        <v>20</v>
      </c>
      <c r="D2422" s="7">
        <v>3.4753685999999999E-2</v>
      </c>
      <c r="E2422" s="1" t="s">
        <v>75</v>
      </c>
      <c r="F2422" s="4">
        <v>141.5496</v>
      </c>
      <c r="G2422" s="1" t="s">
        <v>15</v>
      </c>
      <c r="H2422" s="1">
        <v>1999</v>
      </c>
      <c r="I2422" s="1" t="s">
        <v>16</v>
      </c>
      <c r="J2422" s="1" t="s">
        <v>17</v>
      </c>
      <c r="K2422" s="1" t="s">
        <v>18</v>
      </c>
      <c r="L2422" s="4">
        <v>1976.0944</v>
      </c>
      <c r="M2422">
        <f t="shared" si="185"/>
        <v>19.25</v>
      </c>
      <c r="N2422" t="str">
        <f t="shared" si="186"/>
        <v>Medium</v>
      </c>
      <c r="O2422" t="str">
        <f t="shared" si="187"/>
        <v>Regular</v>
      </c>
      <c r="P2422">
        <f t="shared" si="188"/>
        <v>14</v>
      </c>
      <c r="Q2422">
        <f t="shared" ca="1" si="189"/>
        <v>27</v>
      </c>
      <c r="R2422" t="str">
        <f>IFERROR(VLOOKUP(J2422,#REF!, 2,0),"Unknown")</f>
        <v>Unknown</v>
      </c>
    </row>
    <row r="2423" spans="1:18" ht="12.5" x14ac:dyDescent="0.25">
      <c r="A2423" s="1" t="s">
        <v>370</v>
      </c>
      <c r="B2423" s="1">
        <v>19.25</v>
      </c>
      <c r="C2423" s="1" t="s">
        <v>20</v>
      </c>
      <c r="D2423" s="7">
        <v>3.4770109E-2</v>
      </c>
      <c r="E2423" s="1" t="s">
        <v>75</v>
      </c>
      <c r="F2423" s="4">
        <v>141.9496</v>
      </c>
      <c r="G2423" s="1" t="s">
        <v>44</v>
      </c>
      <c r="H2423" s="1">
        <v>2002</v>
      </c>
      <c r="J2423" s="1" t="s">
        <v>45</v>
      </c>
      <c r="K2423" s="1" t="s">
        <v>18</v>
      </c>
      <c r="L2423" s="4">
        <v>988.04719999999998</v>
      </c>
      <c r="M2423">
        <f t="shared" si="185"/>
        <v>19.25</v>
      </c>
      <c r="N2423" t="str">
        <f t="shared" si="186"/>
        <v>Small</v>
      </c>
      <c r="O2423" t="str">
        <f t="shared" si="187"/>
        <v>Regular</v>
      </c>
      <c r="P2423">
        <f t="shared" si="188"/>
        <v>7</v>
      </c>
      <c r="Q2423">
        <f t="shared" ca="1" si="189"/>
        <v>24</v>
      </c>
      <c r="R2423" t="str">
        <f>IFERROR(VLOOKUP(J2423,#REF!, 2,0),"Unknown")</f>
        <v>Unknown</v>
      </c>
    </row>
    <row r="2424" spans="1:18" ht="12.5" x14ac:dyDescent="0.25">
      <c r="A2424" s="1" t="s">
        <v>370</v>
      </c>
      <c r="B2424" s="1">
        <v>19.25</v>
      </c>
      <c r="C2424" s="1" t="s">
        <v>129</v>
      </c>
      <c r="D2424" s="7">
        <v>3.4841088999999999E-2</v>
      </c>
      <c r="E2424" s="1" t="s">
        <v>75</v>
      </c>
      <c r="F2424" s="4">
        <v>141.14959999999999</v>
      </c>
      <c r="G2424" s="1" t="s">
        <v>22</v>
      </c>
      <c r="H2424" s="1">
        <v>2009</v>
      </c>
      <c r="I2424" s="1" t="s">
        <v>16</v>
      </c>
      <c r="J2424" s="1" t="s">
        <v>23</v>
      </c>
      <c r="K2424" s="1" t="s">
        <v>24</v>
      </c>
      <c r="L2424" s="4">
        <v>282.29919999999998</v>
      </c>
      <c r="M2424">
        <f t="shared" si="185"/>
        <v>19.25</v>
      </c>
      <c r="N2424" t="str">
        <f t="shared" si="186"/>
        <v>Medium</v>
      </c>
      <c r="O2424" t="str">
        <f t="shared" si="187"/>
        <v>Regular</v>
      </c>
      <c r="P2424">
        <f t="shared" si="188"/>
        <v>2</v>
      </c>
      <c r="Q2424">
        <f t="shared" ca="1" si="189"/>
        <v>17</v>
      </c>
      <c r="R2424" t="str">
        <f>IFERROR(VLOOKUP(J2424,#REF!, 2,0),"Unknown")</f>
        <v>Unknown</v>
      </c>
    </row>
    <row r="2425" spans="1:18" ht="12.5" x14ac:dyDescent="0.25">
      <c r="A2425" s="1" t="s">
        <v>370</v>
      </c>
      <c r="B2425" s="1">
        <v>19.25</v>
      </c>
      <c r="C2425" s="1" t="s">
        <v>20</v>
      </c>
      <c r="D2425" s="7">
        <v>3.4670859999999998E-2</v>
      </c>
      <c r="E2425" s="1" t="s">
        <v>75</v>
      </c>
      <c r="F2425" s="4">
        <v>141.84960000000001</v>
      </c>
      <c r="G2425" s="1" t="s">
        <v>33</v>
      </c>
      <c r="H2425" s="1">
        <v>1987</v>
      </c>
      <c r="I2425" s="1" t="s">
        <v>34</v>
      </c>
      <c r="J2425" s="1" t="s">
        <v>23</v>
      </c>
      <c r="K2425" s="1" t="s">
        <v>18</v>
      </c>
      <c r="L2425" s="4">
        <v>2399.5432000000001</v>
      </c>
      <c r="M2425">
        <f t="shared" si="185"/>
        <v>19.25</v>
      </c>
      <c r="N2425" t="str">
        <f t="shared" si="186"/>
        <v>High</v>
      </c>
      <c r="O2425" t="str">
        <f t="shared" si="187"/>
        <v>Regular</v>
      </c>
      <c r="P2425">
        <f t="shared" si="188"/>
        <v>17</v>
      </c>
      <c r="Q2425">
        <f t="shared" ca="1" si="189"/>
        <v>39</v>
      </c>
      <c r="R2425" t="str">
        <f>IFERROR(VLOOKUP(J2425,#REF!, 2,0),"Unknown")</f>
        <v>Unknown</v>
      </c>
    </row>
    <row r="2426" spans="1:18" ht="12.5" x14ac:dyDescent="0.25">
      <c r="A2426" s="1" t="s">
        <v>312</v>
      </c>
      <c r="B2426" s="1">
        <v>7.0750000000000002</v>
      </c>
      <c r="C2426" s="1" t="s">
        <v>13</v>
      </c>
      <c r="D2426" s="7">
        <v>5.8584619999999997E-2</v>
      </c>
      <c r="E2426" s="1" t="s">
        <v>14</v>
      </c>
      <c r="F2426" s="4">
        <v>142.71279999999999</v>
      </c>
      <c r="G2426" s="1" t="s">
        <v>22</v>
      </c>
      <c r="H2426" s="1">
        <v>2009</v>
      </c>
      <c r="I2426" s="1" t="s">
        <v>16</v>
      </c>
      <c r="J2426" s="1" t="s">
        <v>23</v>
      </c>
      <c r="K2426" s="1" t="s">
        <v>24</v>
      </c>
      <c r="L2426" s="4">
        <v>1869.5663999999999</v>
      </c>
      <c r="M2426">
        <f t="shared" si="185"/>
        <v>7.0750000000000002</v>
      </c>
      <c r="N2426" t="str">
        <f t="shared" si="186"/>
        <v>Medium</v>
      </c>
      <c r="O2426" t="str">
        <f t="shared" si="187"/>
        <v>Low  Fat</v>
      </c>
      <c r="P2426">
        <f t="shared" si="188"/>
        <v>13</v>
      </c>
      <c r="Q2426">
        <f t="shared" ca="1" si="189"/>
        <v>17</v>
      </c>
      <c r="R2426" t="str">
        <f>IFERROR(VLOOKUP(J2426,#REF!, 2,0),"Unknown")</f>
        <v>Unknown</v>
      </c>
    </row>
    <row r="2427" spans="1:18" ht="12.5" x14ac:dyDescent="0.25">
      <c r="A2427" s="1" t="s">
        <v>312</v>
      </c>
      <c r="B2427" s="1">
        <v>7.0750000000000002</v>
      </c>
      <c r="C2427" s="1" t="s">
        <v>13</v>
      </c>
      <c r="D2427" s="7">
        <v>5.8346939E-2</v>
      </c>
      <c r="E2427" s="1" t="s">
        <v>14</v>
      </c>
      <c r="F2427" s="4">
        <v>142.21279999999999</v>
      </c>
      <c r="G2427" s="1" t="s">
        <v>50</v>
      </c>
      <c r="H2427" s="1">
        <v>1997</v>
      </c>
      <c r="I2427" s="1" t="s">
        <v>51</v>
      </c>
      <c r="J2427" s="1" t="s">
        <v>17</v>
      </c>
      <c r="K2427" s="1" t="s">
        <v>18</v>
      </c>
      <c r="L2427" s="4">
        <v>3163.8816000000002</v>
      </c>
      <c r="M2427">
        <f t="shared" si="185"/>
        <v>7.0750000000000002</v>
      </c>
      <c r="N2427" t="str">
        <f t="shared" si="186"/>
        <v>Small</v>
      </c>
      <c r="O2427" t="str">
        <f t="shared" si="187"/>
        <v>Low  Fat</v>
      </c>
      <c r="P2427">
        <f t="shared" si="188"/>
        <v>22</v>
      </c>
      <c r="Q2427">
        <f t="shared" ca="1" si="189"/>
        <v>29</v>
      </c>
      <c r="R2427" t="str">
        <f>IFERROR(VLOOKUP(J2427,#REF!, 2,0),"Unknown")</f>
        <v>Unknown</v>
      </c>
    </row>
    <row r="2428" spans="1:18" ht="12.5" x14ac:dyDescent="0.25">
      <c r="A2428" s="1" t="s">
        <v>312</v>
      </c>
      <c r="B2428" s="1">
        <v>7.0750000000000002</v>
      </c>
      <c r="C2428" s="1" t="s">
        <v>13</v>
      </c>
      <c r="D2428" s="7">
        <v>5.8676973E-2</v>
      </c>
      <c r="E2428" s="1" t="s">
        <v>14</v>
      </c>
      <c r="F2428" s="4">
        <v>142.0128</v>
      </c>
      <c r="G2428" s="1" t="s">
        <v>47</v>
      </c>
      <c r="H2428" s="1">
        <v>2007</v>
      </c>
      <c r="J2428" s="1" t="s">
        <v>45</v>
      </c>
      <c r="K2428" s="1" t="s">
        <v>18</v>
      </c>
      <c r="L2428" s="4">
        <v>2588.6304</v>
      </c>
      <c r="M2428">
        <f t="shared" si="185"/>
        <v>7.0750000000000002</v>
      </c>
      <c r="N2428" t="str">
        <f t="shared" si="186"/>
        <v>Small</v>
      </c>
      <c r="O2428" t="str">
        <f t="shared" si="187"/>
        <v>Low  Fat</v>
      </c>
      <c r="P2428">
        <f t="shared" si="188"/>
        <v>18</v>
      </c>
      <c r="Q2428">
        <f t="shared" ca="1" si="189"/>
        <v>19</v>
      </c>
      <c r="R2428" t="str">
        <f>IFERROR(VLOOKUP(J2428,#REF!, 2,0),"Unknown")</f>
        <v>Unknown</v>
      </c>
    </row>
    <row r="2429" spans="1:18" ht="12.5" x14ac:dyDescent="0.25">
      <c r="A2429" s="1" t="s">
        <v>312</v>
      </c>
      <c r="B2429" s="1">
        <v>7.0750000000000002</v>
      </c>
      <c r="C2429" s="1" t="s">
        <v>13</v>
      </c>
      <c r="D2429" s="7">
        <v>5.8437652999999999E-2</v>
      </c>
      <c r="E2429" s="1" t="s">
        <v>14</v>
      </c>
      <c r="F2429" s="4">
        <v>143.0128</v>
      </c>
      <c r="G2429" s="1" t="s">
        <v>15</v>
      </c>
      <c r="H2429" s="1">
        <v>1999</v>
      </c>
      <c r="I2429" s="1" t="s">
        <v>16</v>
      </c>
      <c r="J2429" s="1" t="s">
        <v>17</v>
      </c>
      <c r="K2429" s="1" t="s">
        <v>18</v>
      </c>
      <c r="L2429" s="4">
        <v>1150.5024000000001</v>
      </c>
      <c r="M2429">
        <f t="shared" si="185"/>
        <v>7.0750000000000002</v>
      </c>
      <c r="N2429" t="str">
        <f t="shared" si="186"/>
        <v>Medium</v>
      </c>
      <c r="O2429" t="str">
        <f t="shared" si="187"/>
        <v>Low  Fat</v>
      </c>
      <c r="P2429">
        <f t="shared" si="188"/>
        <v>8</v>
      </c>
      <c r="Q2429">
        <f t="shared" ca="1" si="189"/>
        <v>27</v>
      </c>
      <c r="R2429" t="str">
        <f>IFERROR(VLOOKUP(J2429,#REF!, 2,0),"Unknown")</f>
        <v>Unknown</v>
      </c>
    </row>
    <row r="2430" spans="1:18" ht="12.5" x14ac:dyDescent="0.25">
      <c r="A2430" s="1" t="s">
        <v>312</v>
      </c>
      <c r="B2430" s="1">
        <v>7.0750000000000002</v>
      </c>
      <c r="C2430" s="1" t="s">
        <v>13</v>
      </c>
      <c r="D2430" s="7">
        <v>9.7660813999999999E-2</v>
      </c>
      <c r="E2430" s="1" t="s">
        <v>14</v>
      </c>
      <c r="F2430" s="4">
        <v>141.81280000000001</v>
      </c>
      <c r="G2430" s="1" t="s">
        <v>29</v>
      </c>
      <c r="H2430" s="1">
        <v>1998</v>
      </c>
      <c r="J2430" s="1" t="s">
        <v>23</v>
      </c>
      <c r="K2430" s="1" t="s">
        <v>30</v>
      </c>
      <c r="L2430" s="4">
        <v>143.81280000000001</v>
      </c>
      <c r="M2430">
        <f t="shared" si="185"/>
        <v>7.0750000000000002</v>
      </c>
      <c r="N2430" t="str">
        <f t="shared" si="186"/>
        <v>Small</v>
      </c>
      <c r="O2430" t="str">
        <f t="shared" si="187"/>
        <v>Low  Fat</v>
      </c>
      <c r="P2430">
        <f t="shared" si="188"/>
        <v>1</v>
      </c>
      <c r="Q2430">
        <f t="shared" ca="1" si="189"/>
        <v>28</v>
      </c>
      <c r="R2430" t="str">
        <f>IFERROR(VLOOKUP(J2430,#REF!, 2,0),"Unknown")</f>
        <v>Unknown</v>
      </c>
    </row>
    <row r="2431" spans="1:18" ht="12.5" x14ac:dyDescent="0.25">
      <c r="A2431" s="1" t="s">
        <v>312</v>
      </c>
      <c r="B2431" s="1">
        <v>7.0750000000000002</v>
      </c>
      <c r="C2431" s="1" t="s">
        <v>13</v>
      </c>
      <c r="D2431" s="7">
        <v>5.8298384000000002E-2</v>
      </c>
      <c r="E2431" s="1" t="s">
        <v>14</v>
      </c>
      <c r="F2431" s="4">
        <v>145.81280000000001</v>
      </c>
      <c r="G2431" s="1" t="s">
        <v>33</v>
      </c>
      <c r="H2431" s="1">
        <v>1987</v>
      </c>
      <c r="I2431" s="1" t="s">
        <v>34</v>
      </c>
      <c r="J2431" s="1" t="s">
        <v>23</v>
      </c>
      <c r="K2431" s="1" t="s">
        <v>18</v>
      </c>
      <c r="L2431" s="4">
        <v>1725.7536</v>
      </c>
      <c r="M2431">
        <f t="shared" si="185"/>
        <v>7.0750000000000002</v>
      </c>
      <c r="N2431" t="str">
        <f t="shared" si="186"/>
        <v>High</v>
      </c>
      <c r="O2431" t="str">
        <f t="shared" si="187"/>
        <v>Low  Fat</v>
      </c>
      <c r="P2431">
        <f t="shared" si="188"/>
        <v>12</v>
      </c>
      <c r="Q2431">
        <f t="shared" ca="1" si="189"/>
        <v>39</v>
      </c>
      <c r="R2431" t="str">
        <f>IFERROR(VLOOKUP(J2431,#REF!, 2,0),"Unknown")</f>
        <v>Unknown</v>
      </c>
    </row>
    <row r="2432" spans="1:18" ht="12.5" x14ac:dyDescent="0.25">
      <c r="A2432" s="1" t="s">
        <v>312</v>
      </c>
      <c r="B2432" s="1">
        <v>7.0750000000000002</v>
      </c>
      <c r="C2432" s="1" t="s">
        <v>13</v>
      </c>
      <c r="D2432" s="7">
        <v>5.8465268000000001E-2</v>
      </c>
      <c r="E2432" s="1" t="s">
        <v>14</v>
      </c>
      <c r="F2432" s="4">
        <v>145.31280000000001</v>
      </c>
      <c r="G2432" s="1" t="s">
        <v>44</v>
      </c>
      <c r="H2432" s="1">
        <v>2002</v>
      </c>
      <c r="J2432" s="1" t="s">
        <v>45</v>
      </c>
      <c r="K2432" s="1" t="s">
        <v>18</v>
      </c>
      <c r="L2432" s="4">
        <v>1869.5663999999999</v>
      </c>
      <c r="M2432">
        <f t="shared" si="185"/>
        <v>7.0750000000000002</v>
      </c>
      <c r="N2432" t="str">
        <f t="shared" si="186"/>
        <v>Small</v>
      </c>
      <c r="O2432" t="str">
        <f t="shared" si="187"/>
        <v>Low  Fat</v>
      </c>
      <c r="P2432">
        <f t="shared" si="188"/>
        <v>13</v>
      </c>
      <c r="Q2432">
        <f t="shared" ca="1" si="189"/>
        <v>24</v>
      </c>
      <c r="R2432" t="str">
        <f>IFERROR(VLOOKUP(J2432,#REF!, 2,0),"Unknown")</f>
        <v>Unknown</v>
      </c>
    </row>
    <row r="2433" spans="1:18" ht="12.5" x14ac:dyDescent="0.25">
      <c r="A2433" s="1" t="s">
        <v>312</v>
      </c>
      <c r="C2433" s="1" t="s">
        <v>13</v>
      </c>
      <c r="D2433" s="7">
        <v>0.10215795799999999</v>
      </c>
      <c r="E2433" s="1" t="s">
        <v>14</v>
      </c>
      <c r="F2433" s="4">
        <v>145.0128</v>
      </c>
      <c r="G2433" s="1" t="s">
        <v>67</v>
      </c>
      <c r="H2433" s="1">
        <v>1985</v>
      </c>
      <c r="I2433" s="1" t="s">
        <v>51</v>
      </c>
      <c r="J2433" s="1" t="s">
        <v>17</v>
      </c>
      <c r="K2433" s="1" t="s">
        <v>30</v>
      </c>
      <c r="L2433" s="4">
        <v>143.81280000000001</v>
      </c>
      <c r="M2433">
        <f t="shared" si="185"/>
        <v>12.857645184136201</v>
      </c>
      <c r="N2433" t="str">
        <f t="shared" si="186"/>
        <v>Small</v>
      </c>
      <c r="O2433" t="str">
        <f t="shared" si="187"/>
        <v>Low  Fat</v>
      </c>
      <c r="P2433">
        <f t="shared" si="188"/>
        <v>1</v>
      </c>
      <c r="Q2433">
        <f t="shared" ca="1" si="189"/>
        <v>41</v>
      </c>
      <c r="R2433" t="str">
        <f>IFERROR(VLOOKUP(J2433,#REF!, 2,0),"Unknown")</f>
        <v>Unknown</v>
      </c>
    </row>
    <row r="2434" spans="1:18" ht="12.5" x14ac:dyDescent="0.25">
      <c r="A2434" s="1" t="s">
        <v>255</v>
      </c>
      <c r="B2434" s="1">
        <v>15.85</v>
      </c>
      <c r="C2434" s="1" t="s">
        <v>20</v>
      </c>
      <c r="D2434" s="7">
        <v>0.11003099700000001</v>
      </c>
      <c r="E2434" s="1" t="s">
        <v>43</v>
      </c>
      <c r="F2434" s="4">
        <v>37.250599999999999</v>
      </c>
      <c r="G2434" s="1" t="s">
        <v>50</v>
      </c>
      <c r="H2434" s="1">
        <v>1997</v>
      </c>
      <c r="I2434" s="1" t="s">
        <v>51</v>
      </c>
      <c r="J2434" s="1" t="s">
        <v>17</v>
      </c>
      <c r="K2434" s="1" t="s">
        <v>18</v>
      </c>
      <c r="L2434" s="4">
        <v>265.6542</v>
      </c>
      <c r="M2434">
        <f t="shared" ref="M2434:M2497" si="190">IF(B2434="",AVERAGE($B$2:$B$8524),B2434)</f>
        <v>15.85</v>
      </c>
      <c r="N2434" t="str">
        <f t="shared" ref="N2434:N2497" si="191">IF(I2434="","Small",I2434)</f>
        <v>Small</v>
      </c>
      <c r="O2434" t="str">
        <f t="shared" ref="O2434:O2497" si="192">IF(OR(C2434="low fat", C2434="LF"), "Low  Fat", IF(OR(C2434="reg"),"Regular",C2434))</f>
        <v>Regular</v>
      </c>
      <c r="P2434">
        <f t="shared" si="188"/>
        <v>7</v>
      </c>
      <c r="Q2434">
        <f t="shared" ca="1" si="189"/>
        <v>29</v>
      </c>
      <c r="R2434" t="str">
        <f>IFERROR(VLOOKUP(J2434,#REF!, 2,0),"Unknown")</f>
        <v>Unknown</v>
      </c>
    </row>
    <row r="2435" spans="1:18" ht="12.5" x14ac:dyDescent="0.25">
      <c r="A2435" s="1" t="s">
        <v>255</v>
      </c>
      <c r="C2435" s="1" t="s">
        <v>129</v>
      </c>
      <c r="D2435" s="7">
        <v>0.19265007200000001</v>
      </c>
      <c r="E2435" s="1" t="s">
        <v>43</v>
      </c>
      <c r="F2435" s="4">
        <v>37.450600000000001</v>
      </c>
      <c r="G2435" s="1" t="s">
        <v>67</v>
      </c>
      <c r="H2435" s="1">
        <v>1985</v>
      </c>
      <c r="I2435" s="1" t="s">
        <v>51</v>
      </c>
      <c r="J2435" s="1" t="s">
        <v>17</v>
      </c>
      <c r="K2435" s="1" t="s">
        <v>30</v>
      </c>
      <c r="L2435" s="4">
        <v>37.950600000000001</v>
      </c>
      <c r="M2435">
        <f t="shared" si="190"/>
        <v>12.857645184136201</v>
      </c>
      <c r="N2435" t="str">
        <f t="shared" si="191"/>
        <v>Small</v>
      </c>
      <c r="O2435" t="str">
        <f t="shared" si="192"/>
        <v>Regular</v>
      </c>
      <c r="P2435">
        <f t="shared" ref="P2435:P2498" si="193">ROUND(L2435/F2435,0)</f>
        <v>1</v>
      </c>
      <c r="Q2435">
        <f t="shared" ref="Q2435:Q2498" ca="1" si="194">YEAR(TODAY())-H2435</f>
        <v>41</v>
      </c>
      <c r="R2435" t="str">
        <f>IFERROR(VLOOKUP(J2435,#REF!, 2,0),"Unknown")</f>
        <v>Unknown</v>
      </c>
    </row>
    <row r="2436" spans="1:18" ht="12.5" x14ac:dyDescent="0.25">
      <c r="A2436" s="1" t="s">
        <v>255</v>
      </c>
      <c r="B2436" s="1">
        <v>15.85</v>
      </c>
      <c r="C2436" s="1" t="s">
        <v>20</v>
      </c>
      <c r="D2436" s="7">
        <v>0.110653377</v>
      </c>
      <c r="E2436" s="1" t="s">
        <v>43</v>
      </c>
      <c r="F2436" s="4">
        <v>36.950600000000001</v>
      </c>
      <c r="G2436" s="1" t="s">
        <v>47</v>
      </c>
      <c r="H2436" s="1">
        <v>2007</v>
      </c>
      <c r="J2436" s="1" t="s">
        <v>45</v>
      </c>
      <c r="K2436" s="1" t="s">
        <v>18</v>
      </c>
      <c r="L2436" s="4">
        <v>759.01199999999994</v>
      </c>
      <c r="M2436">
        <f t="shared" si="190"/>
        <v>15.85</v>
      </c>
      <c r="N2436" t="str">
        <f t="shared" si="191"/>
        <v>Small</v>
      </c>
      <c r="O2436" t="str">
        <f t="shared" si="192"/>
        <v>Regular</v>
      </c>
      <c r="P2436">
        <f t="shared" si="193"/>
        <v>21</v>
      </c>
      <c r="Q2436">
        <f t="shared" ca="1" si="194"/>
        <v>19</v>
      </c>
      <c r="R2436" t="str">
        <f>IFERROR(VLOOKUP(J2436,#REF!, 2,0),"Unknown")</f>
        <v>Unknown</v>
      </c>
    </row>
    <row r="2437" spans="1:18" ht="12.5" x14ac:dyDescent="0.25">
      <c r="A2437" s="1" t="s">
        <v>255</v>
      </c>
      <c r="B2437" s="1">
        <v>15.85</v>
      </c>
      <c r="C2437" s="1" t="s">
        <v>20</v>
      </c>
      <c r="D2437" s="7">
        <v>0.110202066</v>
      </c>
      <c r="E2437" s="1" t="s">
        <v>43</v>
      </c>
      <c r="F2437" s="4">
        <v>39.750599999999999</v>
      </c>
      <c r="G2437" s="1" t="s">
        <v>15</v>
      </c>
      <c r="H2437" s="1">
        <v>1999</v>
      </c>
      <c r="I2437" s="1" t="s">
        <v>16</v>
      </c>
      <c r="J2437" s="1" t="s">
        <v>17</v>
      </c>
      <c r="K2437" s="1" t="s">
        <v>18</v>
      </c>
      <c r="L2437" s="4">
        <v>721.06140000000005</v>
      </c>
      <c r="M2437">
        <f t="shared" si="190"/>
        <v>15.85</v>
      </c>
      <c r="N2437" t="str">
        <f t="shared" si="191"/>
        <v>Medium</v>
      </c>
      <c r="O2437" t="str">
        <f t="shared" si="192"/>
        <v>Regular</v>
      </c>
      <c r="P2437">
        <f t="shared" si="193"/>
        <v>18</v>
      </c>
      <c r="Q2437">
        <f t="shared" ca="1" si="194"/>
        <v>27</v>
      </c>
      <c r="R2437" t="str">
        <f>IFERROR(VLOOKUP(J2437,#REF!, 2,0),"Unknown")</f>
        <v>Unknown</v>
      </c>
    </row>
    <row r="2438" spans="1:18" ht="12.5" x14ac:dyDescent="0.25">
      <c r="A2438" s="1" t="s">
        <v>255</v>
      </c>
      <c r="B2438" s="1">
        <v>15.85</v>
      </c>
      <c r="C2438" s="1" t="s">
        <v>20</v>
      </c>
      <c r="D2438" s="7">
        <v>0.11001019099999999</v>
      </c>
      <c r="E2438" s="1" t="s">
        <v>43</v>
      </c>
      <c r="F2438" s="4">
        <v>38.8506</v>
      </c>
      <c r="G2438" s="1" t="s">
        <v>62</v>
      </c>
      <c r="H2438" s="1">
        <v>2004</v>
      </c>
      <c r="I2438" s="1" t="s">
        <v>51</v>
      </c>
      <c r="J2438" s="1" t="s">
        <v>45</v>
      </c>
      <c r="K2438" s="1" t="s">
        <v>18</v>
      </c>
      <c r="L2438" s="4">
        <v>341.55540000000002</v>
      </c>
      <c r="M2438">
        <f t="shared" si="190"/>
        <v>15.85</v>
      </c>
      <c r="N2438" t="str">
        <f t="shared" si="191"/>
        <v>Small</v>
      </c>
      <c r="O2438" t="str">
        <f t="shared" si="192"/>
        <v>Regular</v>
      </c>
      <c r="P2438">
        <f t="shared" si="193"/>
        <v>9</v>
      </c>
      <c r="Q2438">
        <f t="shared" ca="1" si="194"/>
        <v>22</v>
      </c>
      <c r="R2438" t="str">
        <f>IFERROR(VLOOKUP(J2438,#REF!, 2,0),"Unknown")</f>
        <v>Unknown</v>
      </c>
    </row>
    <row r="2439" spans="1:18" ht="12.5" x14ac:dyDescent="0.25">
      <c r="A2439" s="1" t="s">
        <v>255</v>
      </c>
      <c r="B2439" s="1">
        <v>15.85</v>
      </c>
      <c r="C2439" s="1" t="s">
        <v>20</v>
      </c>
      <c r="D2439" s="7">
        <v>0.110479217</v>
      </c>
      <c r="E2439" s="1" t="s">
        <v>43</v>
      </c>
      <c r="F2439" s="4">
        <v>36.750599999999999</v>
      </c>
      <c r="G2439" s="1" t="s">
        <v>22</v>
      </c>
      <c r="H2439" s="1">
        <v>2009</v>
      </c>
      <c r="I2439" s="1" t="s">
        <v>16</v>
      </c>
      <c r="J2439" s="1" t="s">
        <v>23</v>
      </c>
      <c r="K2439" s="1" t="s">
        <v>24</v>
      </c>
      <c r="L2439" s="4">
        <v>531.30840000000001</v>
      </c>
      <c r="M2439">
        <f t="shared" si="190"/>
        <v>15.85</v>
      </c>
      <c r="N2439" t="str">
        <f t="shared" si="191"/>
        <v>Medium</v>
      </c>
      <c r="O2439" t="str">
        <f t="shared" si="192"/>
        <v>Regular</v>
      </c>
      <c r="P2439">
        <f t="shared" si="193"/>
        <v>14</v>
      </c>
      <c r="Q2439">
        <f t="shared" ca="1" si="194"/>
        <v>17</v>
      </c>
      <c r="R2439" t="str">
        <f>IFERROR(VLOOKUP(J2439,#REF!, 2,0),"Unknown")</f>
        <v>Unknown</v>
      </c>
    </row>
    <row r="2440" spans="1:18" ht="12.5" x14ac:dyDescent="0.25">
      <c r="A2440" s="1" t="s">
        <v>255</v>
      </c>
      <c r="C2440" s="1" t="s">
        <v>20</v>
      </c>
      <c r="D2440" s="7">
        <v>0</v>
      </c>
      <c r="E2440" s="1" t="s">
        <v>43</v>
      </c>
      <c r="F2440" s="4">
        <v>37.050600000000003</v>
      </c>
      <c r="G2440" s="1" t="s">
        <v>40</v>
      </c>
      <c r="H2440" s="1">
        <v>1985</v>
      </c>
      <c r="I2440" s="1" t="s">
        <v>16</v>
      </c>
      <c r="J2440" s="1" t="s">
        <v>23</v>
      </c>
      <c r="K2440" s="1" t="s">
        <v>41</v>
      </c>
      <c r="L2440" s="4">
        <v>986.71559999999999</v>
      </c>
      <c r="M2440">
        <f t="shared" si="190"/>
        <v>12.857645184136201</v>
      </c>
      <c r="N2440" t="str">
        <f t="shared" si="191"/>
        <v>Medium</v>
      </c>
      <c r="O2440" t="str">
        <f t="shared" si="192"/>
        <v>Regular</v>
      </c>
      <c r="P2440">
        <f t="shared" si="193"/>
        <v>27</v>
      </c>
      <c r="Q2440">
        <f t="shared" ca="1" si="194"/>
        <v>41</v>
      </c>
      <c r="R2440" t="str">
        <f>IFERROR(VLOOKUP(J2440,#REF!, 2,0),"Unknown")</f>
        <v>Unknown</v>
      </c>
    </row>
    <row r="2441" spans="1:18" ht="12.5" x14ac:dyDescent="0.25">
      <c r="A2441" s="1" t="s">
        <v>255</v>
      </c>
      <c r="B2441" s="1">
        <v>15.85</v>
      </c>
      <c r="C2441" s="1" t="s">
        <v>20</v>
      </c>
      <c r="D2441" s="7">
        <v>0.110254143</v>
      </c>
      <c r="E2441" s="1" t="s">
        <v>43</v>
      </c>
      <c r="F2441" s="4">
        <v>37.3506</v>
      </c>
      <c r="G2441" s="1" t="s">
        <v>44</v>
      </c>
      <c r="H2441" s="1">
        <v>2002</v>
      </c>
      <c r="J2441" s="1" t="s">
        <v>45</v>
      </c>
      <c r="K2441" s="1" t="s">
        <v>18</v>
      </c>
      <c r="L2441" s="4">
        <v>341.55540000000002</v>
      </c>
      <c r="M2441">
        <f t="shared" si="190"/>
        <v>15.85</v>
      </c>
      <c r="N2441" t="str">
        <f t="shared" si="191"/>
        <v>Small</v>
      </c>
      <c r="O2441" t="str">
        <f t="shared" si="192"/>
        <v>Regular</v>
      </c>
      <c r="P2441">
        <f t="shared" si="193"/>
        <v>9</v>
      </c>
      <c r="Q2441">
        <f t="shared" ca="1" si="194"/>
        <v>24</v>
      </c>
      <c r="R2441" t="str">
        <f>IFERROR(VLOOKUP(J2441,#REF!, 2,0),"Unknown")</f>
        <v>Unknown</v>
      </c>
    </row>
    <row r="2442" spans="1:18" ht="12.5" x14ac:dyDescent="0.25">
      <c r="A2442" s="1" t="s">
        <v>1604</v>
      </c>
      <c r="B2442" s="1">
        <v>12</v>
      </c>
      <c r="C2442" s="1" t="s">
        <v>20</v>
      </c>
      <c r="D2442" s="7">
        <v>2.0442888999999999E-2</v>
      </c>
      <c r="E2442" s="1" t="s">
        <v>26</v>
      </c>
      <c r="F2442" s="4">
        <v>98.004199999999997</v>
      </c>
      <c r="G2442" s="1" t="s">
        <v>15</v>
      </c>
      <c r="H2442" s="1">
        <v>1999</v>
      </c>
      <c r="I2442" s="1" t="s">
        <v>16</v>
      </c>
      <c r="J2442" s="1" t="s">
        <v>17</v>
      </c>
      <c r="K2442" s="1" t="s">
        <v>18</v>
      </c>
      <c r="L2442" s="4">
        <v>1587.2672</v>
      </c>
      <c r="M2442">
        <f t="shared" si="190"/>
        <v>12</v>
      </c>
      <c r="N2442" t="str">
        <f t="shared" si="191"/>
        <v>Medium</v>
      </c>
      <c r="O2442" t="str">
        <f t="shared" si="192"/>
        <v>Regular</v>
      </c>
      <c r="P2442">
        <f t="shared" si="193"/>
        <v>16</v>
      </c>
      <c r="Q2442">
        <f t="shared" ca="1" si="194"/>
        <v>27</v>
      </c>
      <c r="R2442" t="str">
        <f>IFERROR(VLOOKUP(J2442,#REF!, 2,0),"Unknown")</f>
        <v>Unknown</v>
      </c>
    </row>
    <row r="2443" spans="1:18" ht="12.5" x14ac:dyDescent="0.25">
      <c r="A2443" s="1" t="s">
        <v>1604</v>
      </c>
      <c r="C2443" s="1" t="s">
        <v>20</v>
      </c>
      <c r="D2443" s="7">
        <v>0</v>
      </c>
      <c r="E2443" s="1" t="s">
        <v>26</v>
      </c>
      <c r="F2443" s="4">
        <v>98.2042</v>
      </c>
      <c r="G2443" s="1" t="s">
        <v>67</v>
      </c>
      <c r="H2443" s="1">
        <v>1985</v>
      </c>
      <c r="I2443" s="1" t="s">
        <v>51</v>
      </c>
      <c r="J2443" s="1" t="s">
        <v>17</v>
      </c>
      <c r="K2443" s="1" t="s">
        <v>30</v>
      </c>
      <c r="L2443" s="4">
        <v>198.4084</v>
      </c>
      <c r="M2443">
        <f t="shared" si="190"/>
        <v>12.857645184136201</v>
      </c>
      <c r="N2443" t="str">
        <f t="shared" si="191"/>
        <v>Small</v>
      </c>
      <c r="O2443" t="str">
        <f t="shared" si="192"/>
        <v>Regular</v>
      </c>
      <c r="P2443">
        <f t="shared" si="193"/>
        <v>2</v>
      </c>
      <c r="Q2443">
        <f t="shared" ca="1" si="194"/>
        <v>41</v>
      </c>
      <c r="R2443" t="str">
        <f>IFERROR(VLOOKUP(J2443,#REF!, 2,0),"Unknown")</f>
        <v>Unknown</v>
      </c>
    </row>
    <row r="2444" spans="1:18" ht="12.5" x14ac:dyDescent="0.25">
      <c r="A2444" s="1" t="s">
        <v>1604</v>
      </c>
      <c r="B2444" s="1">
        <v>12</v>
      </c>
      <c r="C2444" s="1" t="s">
        <v>20</v>
      </c>
      <c r="D2444" s="7">
        <v>2.0411155E-2</v>
      </c>
      <c r="E2444" s="1" t="s">
        <v>26</v>
      </c>
      <c r="F2444" s="4">
        <v>98.604200000000006</v>
      </c>
      <c r="G2444" s="1" t="s">
        <v>50</v>
      </c>
      <c r="H2444" s="1">
        <v>1997</v>
      </c>
      <c r="I2444" s="1" t="s">
        <v>51</v>
      </c>
      <c r="J2444" s="1" t="s">
        <v>17</v>
      </c>
      <c r="K2444" s="1" t="s">
        <v>18</v>
      </c>
      <c r="L2444" s="4">
        <v>1091.2462</v>
      </c>
      <c r="M2444">
        <f t="shared" si="190"/>
        <v>12</v>
      </c>
      <c r="N2444" t="str">
        <f t="shared" si="191"/>
        <v>Small</v>
      </c>
      <c r="O2444" t="str">
        <f t="shared" si="192"/>
        <v>Regular</v>
      </c>
      <c r="P2444">
        <f t="shared" si="193"/>
        <v>11</v>
      </c>
      <c r="Q2444">
        <f t="shared" ca="1" si="194"/>
        <v>29</v>
      </c>
      <c r="R2444" t="str">
        <f>IFERROR(VLOOKUP(J2444,#REF!, 2,0),"Unknown")</f>
        <v>Unknown</v>
      </c>
    </row>
    <row r="2445" spans="1:18" ht="12.5" x14ac:dyDescent="0.25">
      <c r="A2445" s="1" t="s">
        <v>1604</v>
      </c>
      <c r="C2445" s="1" t="s">
        <v>20</v>
      </c>
      <c r="D2445" s="7">
        <v>2.0312314000000001E-2</v>
      </c>
      <c r="E2445" s="1" t="s">
        <v>26</v>
      </c>
      <c r="F2445" s="4">
        <v>98.104200000000006</v>
      </c>
      <c r="G2445" s="1" t="s">
        <v>40</v>
      </c>
      <c r="H2445" s="1">
        <v>1985</v>
      </c>
      <c r="I2445" s="1" t="s">
        <v>16</v>
      </c>
      <c r="J2445" s="1" t="s">
        <v>23</v>
      </c>
      <c r="K2445" s="1" t="s">
        <v>41</v>
      </c>
      <c r="L2445" s="4">
        <v>2777.7175999999999</v>
      </c>
      <c r="M2445">
        <f t="shared" si="190"/>
        <v>12.857645184136201</v>
      </c>
      <c r="N2445" t="str">
        <f t="shared" si="191"/>
        <v>Medium</v>
      </c>
      <c r="O2445" t="str">
        <f t="shared" si="192"/>
        <v>Regular</v>
      </c>
      <c r="P2445">
        <f t="shared" si="193"/>
        <v>28</v>
      </c>
      <c r="Q2445">
        <f t="shared" ca="1" si="194"/>
        <v>41</v>
      </c>
      <c r="R2445" t="str">
        <f>IFERROR(VLOOKUP(J2445,#REF!, 2,0),"Unknown")</f>
        <v>Unknown</v>
      </c>
    </row>
    <row r="2446" spans="1:18" ht="12.5" x14ac:dyDescent="0.25">
      <c r="A2446" s="1" t="s">
        <v>1604</v>
      </c>
      <c r="B2446" s="1">
        <v>12</v>
      </c>
      <c r="C2446" s="1" t="s">
        <v>20</v>
      </c>
      <c r="D2446" s="7">
        <v>2.0407295999999998E-2</v>
      </c>
      <c r="E2446" s="1" t="s">
        <v>26</v>
      </c>
      <c r="F2446" s="4">
        <v>99.904200000000003</v>
      </c>
      <c r="G2446" s="1" t="s">
        <v>62</v>
      </c>
      <c r="H2446" s="1">
        <v>2004</v>
      </c>
      <c r="I2446" s="1" t="s">
        <v>51</v>
      </c>
      <c r="J2446" s="1" t="s">
        <v>45</v>
      </c>
      <c r="K2446" s="1" t="s">
        <v>18</v>
      </c>
      <c r="L2446" s="4">
        <v>595.22519999999997</v>
      </c>
      <c r="M2446">
        <f t="shared" si="190"/>
        <v>12</v>
      </c>
      <c r="N2446" t="str">
        <f t="shared" si="191"/>
        <v>Small</v>
      </c>
      <c r="O2446" t="str">
        <f t="shared" si="192"/>
        <v>Regular</v>
      </c>
      <c r="P2446">
        <f t="shared" si="193"/>
        <v>6</v>
      </c>
      <c r="Q2446">
        <f t="shared" ca="1" si="194"/>
        <v>22</v>
      </c>
      <c r="R2446" t="str">
        <f>IFERROR(VLOOKUP(J2446,#REF!, 2,0),"Unknown")</f>
        <v>Unknown</v>
      </c>
    </row>
    <row r="2447" spans="1:18" ht="12.5" x14ac:dyDescent="0.25">
      <c r="A2447" s="1" t="s">
        <v>595</v>
      </c>
      <c r="B2447" s="1">
        <v>12.8</v>
      </c>
      <c r="C2447" s="1" t="s">
        <v>13</v>
      </c>
      <c r="D2447" s="7">
        <v>7.6060036999999997E-2</v>
      </c>
      <c r="E2447" s="1" t="s">
        <v>28</v>
      </c>
      <c r="F2447" s="4">
        <v>95.141000000000005</v>
      </c>
      <c r="G2447" s="1" t="s">
        <v>50</v>
      </c>
      <c r="H2447" s="1">
        <v>1997</v>
      </c>
      <c r="I2447" s="1" t="s">
        <v>51</v>
      </c>
      <c r="J2447" s="1" t="s">
        <v>17</v>
      </c>
      <c r="K2447" s="1" t="s">
        <v>18</v>
      </c>
      <c r="L2447" s="4">
        <v>868.86900000000003</v>
      </c>
      <c r="M2447">
        <f t="shared" si="190"/>
        <v>12.8</v>
      </c>
      <c r="N2447" t="str">
        <f t="shared" si="191"/>
        <v>Small</v>
      </c>
      <c r="O2447" t="str">
        <f t="shared" si="192"/>
        <v>Low  Fat</v>
      </c>
      <c r="P2447">
        <f t="shared" si="193"/>
        <v>9</v>
      </c>
      <c r="Q2447">
        <f t="shared" ca="1" si="194"/>
        <v>29</v>
      </c>
      <c r="R2447" t="str">
        <f>IFERROR(VLOOKUP(J2447,#REF!, 2,0),"Unknown")</f>
        <v>Unknown</v>
      </c>
    </row>
    <row r="2448" spans="1:18" ht="12.5" x14ac:dyDescent="0.25">
      <c r="A2448" s="1" t="s">
        <v>595</v>
      </c>
      <c r="C2448" s="1" t="s">
        <v>13</v>
      </c>
      <c r="D2448" s="7">
        <v>7.5691712999999994E-2</v>
      </c>
      <c r="E2448" s="1" t="s">
        <v>28</v>
      </c>
      <c r="F2448" s="4">
        <v>98.241</v>
      </c>
      <c r="G2448" s="1" t="s">
        <v>40</v>
      </c>
      <c r="H2448" s="1">
        <v>1985</v>
      </c>
      <c r="I2448" s="1" t="s">
        <v>16</v>
      </c>
      <c r="J2448" s="1" t="s">
        <v>23</v>
      </c>
      <c r="K2448" s="1" t="s">
        <v>41</v>
      </c>
      <c r="L2448" s="4">
        <v>2220.4430000000002</v>
      </c>
      <c r="M2448">
        <f t="shared" si="190"/>
        <v>12.857645184136201</v>
      </c>
      <c r="N2448" t="str">
        <f t="shared" si="191"/>
        <v>Medium</v>
      </c>
      <c r="O2448" t="str">
        <f t="shared" si="192"/>
        <v>Low  Fat</v>
      </c>
      <c r="P2448">
        <f t="shared" si="193"/>
        <v>23</v>
      </c>
      <c r="Q2448">
        <f t="shared" ca="1" si="194"/>
        <v>41</v>
      </c>
      <c r="R2448" t="str">
        <f>IFERROR(VLOOKUP(J2448,#REF!, 2,0),"Unknown")</f>
        <v>Unknown</v>
      </c>
    </row>
    <row r="2449" spans="1:18" ht="12.5" x14ac:dyDescent="0.25">
      <c r="A2449" s="1" t="s">
        <v>595</v>
      </c>
      <c r="B2449" s="1">
        <v>12.8</v>
      </c>
      <c r="C2449" s="1" t="s">
        <v>13</v>
      </c>
      <c r="D2449" s="7">
        <v>7.6214289000000005E-2</v>
      </c>
      <c r="E2449" s="1" t="s">
        <v>28</v>
      </c>
      <c r="F2449" s="4">
        <v>96.540999999999997</v>
      </c>
      <c r="G2449" s="1" t="s">
        <v>44</v>
      </c>
      <c r="H2449" s="1">
        <v>2002</v>
      </c>
      <c r="J2449" s="1" t="s">
        <v>45</v>
      </c>
      <c r="K2449" s="1" t="s">
        <v>18</v>
      </c>
      <c r="L2449" s="4">
        <v>1834.279</v>
      </c>
      <c r="M2449">
        <f t="shared" si="190"/>
        <v>12.8</v>
      </c>
      <c r="N2449" t="str">
        <f t="shared" si="191"/>
        <v>Small</v>
      </c>
      <c r="O2449" t="str">
        <f t="shared" si="192"/>
        <v>Low  Fat</v>
      </c>
      <c r="P2449">
        <f t="shared" si="193"/>
        <v>19</v>
      </c>
      <c r="Q2449">
        <f t="shared" ca="1" si="194"/>
        <v>24</v>
      </c>
      <c r="R2449" t="str">
        <f>IFERROR(VLOOKUP(J2449,#REF!, 2,0),"Unknown")</f>
        <v>Unknown</v>
      </c>
    </row>
    <row r="2450" spans="1:18" ht="12.5" x14ac:dyDescent="0.25">
      <c r="A2450" s="1" t="s">
        <v>595</v>
      </c>
      <c r="B2450" s="1">
        <v>12.8</v>
      </c>
      <c r="C2450" s="1" t="s">
        <v>13</v>
      </c>
      <c r="D2450" s="7">
        <v>7.6369874000000004E-2</v>
      </c>
      <c r="E2450" s="1" t="s">
        <v>28</v>
      </c>
      <c r="F2450" s="4">
        <v>97.241</v>
      </c>
      <c r="G2450" s="1" t="s">
        <v>22</v>
      </c>
      <c r="H2450" s="1">
        <v>2009</v>
      </c>
      <c r="I2450" s="1" t="s">
        <v>16</v>
      </c>
      <c r="J2450" s="1" t="s">
        <v>23</v>
      </c>
      <c r="K2450" s="1" t="s">
        <v>24</v>
      </c>
      <c r="L2450" s="4">
        <v>1448.115</v>
      </c>
      <c r="M2450">
        <f t="shared" si="190"/>
        <v>12.8</v>
      </c>
      <c r="N2450" t="str">
        <f t="shared" si="191"/>
        <v>Medium</v>
      </c>
      <c r="O2450" t="str">
        <f t="shared" si="192"/>
        <v>Low  Fat</v>
      </c>
      <c r="P2450">
        <f t="shared" si="193"/>
        <v>15</v>
      </c>
      <c r="Q2450">
        <f t="shared" ca="1" si="194"/>
        <v>17</v>
      </c>
      <c r="R2450" t="str">
        <f>IFERROR(VLOOKUP(J2450,#REF!, 2,0),"Unknown")</f>
        <v>Unknown</v>
      </c>
    </row>
    <row r="2451" spans="1:18" ht="12.5" x14ac:dyDescent="0.25">
      <c r="A2451" s="1" t="s">
        <v>595</v>
      </c>
      <c r="B2451" s="1">
        <v>12.8</v>
      </c>
      <c r="C2451" s="1" t="s">
        <v>13</v>
      </c>
      <c r="D2451" s="7">
        <v>7.5996742000000006E-2</v>
      </c>
      <c r="E2451" s="1" t="s">
        <v>28</v>
      </c>
      <c r="F2451" s="4">
        <v>97.141000000000005</v>
      </c>
      <c r="G2451" s="1" t="s">
        <v>33</v>
      </c>
      <c r="H2451" s="1">
        <v>1987</v>
      </c>
      <c r="I2451" s="1" t="s">
        <v>34</v>
      </c>
      <c r="J2451" s="1" t="s">
        <v>23</v>
      </c>
      <c r="K2451" s="1" t="s">
        <v>18</v>
      </c>
      <c r="L2451" s="4">
        <v>2799.6889999999999</v>
      </c>
      <c r="M2451">
        <f t="shared" si="190"/>
        <v>12.8</v>
      </c>
      <c r="N2451" t="str">
        <f t="shared" si="191"/>
        <v>High</v>
      </c>
      <c r="O2451" t="str">
        <f t="shared" si="192"/>
        <v>Low  Fat</v>
      </c>
      <c r="P2451">
        <f t="shared" si="193"/>
        <v>29</v>
      </c>
      <c r="Q2451">
        <f t="shared" ca="1" si="194"/>
        <v>39</v>
      </c>
      <c r="R2451" t="str">
        <f>IFERROR(VLOOKUP(J2451,#REF!, 2,0),"Unknown")</f>
        <v>Unknown</v>
      </c>
    </row>
    <row r="2452" spans="1:18" ht="12.5" x14ac:dyDescent="0.25">
      <c r="A2452" s="1" t="s">
        <v>595</v>
      </c>
      <c r="B2452" s="1">
        <v>12.8</v>
      </c>
      <c r="C2452" s="1" t="s">
        <v>13</v>
      </c>
      <c r="D2452" s="7">
        <v>7.6045655000000004E-2</v>
      </c>
      <c r="E2452" s="1" t="s">
        <v>28</v>
      </c>
      <c r="F2452" s="4">
        <v>96.540999999999997</v>
      </c>
      <c r="G2452" s="1" t="s">
        <v>62</v>
      </c>
      <c r="H2452" s="1">
        <v>2004</v>
      </c>
      <c r="I2452" s="1" t="s">
        <v>51</v>
      </c>
      <c r="J2452" s="1" t="s">
        <v>45</v>
      </c>
      <c r="K2452" s="1" t="s">
        <v>18</v>
      </c>
      <c r="L2452" s="4">
        <v>3765.0990000000002</v>
      </c>
      <c r="M2452">
        <f t="shared" si="190"/>
        <v>12.8</v>
      </c>
      <c r="N2452" t="str">
        <f t="shared" si="191"/>
        <v>Small</v>
      </c>
      <c r="O2452" t="str">
        <f t="shared" si="192"/>
        <v>Low  Fat</v>
      </c>
      <c r="P2452">
        <f t="shared" si="193"/>
        <v>39</v>
      </c>
      <c r="Q2452">
        <f t="shared" ca="1" si="194"/>
        <v>22</v>
      </c>
      <c r="R2452" t="str">
        <f>IFERROR(VLOOKUP(J2452,#REF!, 2,0),"Unknown")</f>
        <v>Unknown</v>
      </c>
    </row>
    <row r="2453" spans="1:18" ht="12.5" x14ac:dyDescent="0.25">
      <c r="A2453" s="1" t="s">
        <v>842</v>
      </c>
      <c r="B2453" s="1">
        <v>12.85</v>
      </c>
      <c r="C2453" s="1" t="s">
        <v>13</v>
      </c>
      <c r="D2453" s="7">
        <v>0.12222126899999999</v>
      </c>
      <c r="E2453" s="1" t="s">
        <v>38</v>
      </c>
      <c r="F2453" s="4">
        <v>45.942799999999998</v>
      </c>
      <c r="G2453" s="1" t="s">
        <v>22</v>
      </c>
      <c r="H2453" s="1">
        <v>2009</v>
      </c>
      <c r="I2453" s="1" t="s">
        <v>16</v>
      </c>
      <c r="J2453" s="1" t="s">
        <v>23</v>
      </c>
      <c r="K2453" s="1" t="s">
        <v>24</v>
      </c>
      <c r="L2453" s="4">
        <v>1274.3412000000001</v>
      </c>
      <c r="M2453">
        <f t="shared" si="190"/>
        <v>12.85</v>
      </c>
      <c r="N2453" t="str">
        <f t="shared" si="191"/>
        <v>Medium</v>
      </c>
      <c r="O2453" t="str">
        <f t="shared" si="192"/>
        <v>Low  Fat</v>
      </c>
      <c r="P2453">
        <f t="shared" si="193"/>
        <v>28</v>
      </c>
      <c r="Q2453">
        <f t="shared" ca="1" si="194"/>
        <v>17</v>
      </c>
      <c r="R2453" t="str">
        <f>IFERROR(VLOOKUP(J2453,#REF!, 2,0),"Unknown")</f>
        <v>Unknown</v>
      </c>
    </row>
    <row r="2454" spans="1:18" ht="12.5" x14ac:dyDescent="0.25">
      <c r="A2454" s="1" t="s">
        <v>842</v>
      </c>
      <c r="C2454" s="1" t="s">
        <v>92</v>
      </c>
      <c r="D2454" s="7">
        <v>0.213125482</v>
      </c>
      <c r="E2454" s="1" t="s">
        <v>38</v>
      </c>
      <c r="F2454" s="4">
        <v>44.942799999999998</v>
      </c>
      <c r="G2454" s="1" t="s">
        <v>67</v>
      </c>
      <c r="H2454" s="1">
        <v>1985</v>
      </c>
      <c r="I2454" s="1" t="s">
        <v>51</v>
      </c>
      <c r="J2454" s="1" t="s">
        <v>17</v>
      </c>
      <c r="K2454" s="1" t="s">
        <v>30</v>
      </c>
      <c r="L2454" s="4">
        <v>175.77119999999999</v>
      </c>
      <c r="M2454">
        <f t="shared" si="190"/>
        <v>12.857645184136201</v>
      </c>
      <c r="N2454" t="str">
        <f t="shared" si="191"/>
        <v>Small</v>
      </c>
      <c r="O2454" t="str">
        <f t="shared" si="192"/>
        <v>Low  Fat</v>
      </c>
      <c r="P2454">
        <f t="shared" si="193"/>
        <v>4</v>
      </c>
      <c r="Q2454">
        <f t="shared" ca="1" si="194"/>
        <v>41</v>
      </c>
      <c r="R2454" t="str">
        <f>IFERROR(VLOOKUP(J2454,#REF!, 2,0),"Unknown")</f>
        <v>Unknown</v>
      </c>
    </row>
    <row r="2455" spans="1:18" ht="12.5" x14ac:dyDescent="0.25">
      <c r="A2455" s="1" t="s">
        <v>842</v>
      </c>
      <c r="C2455" s="1" t="s">
        <v>13</v>
      </c>
      <c r="D2455" s="7">
        <v>0</v>
      </c>
      <c r="E2455" s="1" t="s">
        <v>38</v>
      </c>
      <c r="F2455" s="4">
        <v>44.142800000000001</v>
      </c>
      <c r="G2455" s="1" t="s">
        <v>40</v>
      </c>
      <c r="H2455" s="1">
        <v>1985</v>
      </c>
      <c r="I2455" s="1" t="s">
        <v>16</v>
      </c>
      <c r="J2455" s="1" t="s">
        <v>23</v>
      </c>
      <c r="K2455" s="1" t="s">
        <v>41</v>
      </c>
      <c r="L2455" s="4">
        <v>1362.2267999999999</v>
      </c>
      <c r="M2455">
        <f t="shared" si="190"/>
        <v>12.857645184136201</v>
      </c>
      <c r="N2455" t="str">
        <f t="shared" si="191"/>
        <v>Medium</v>
      </c>
      <c r="O2455" t="str">
        <f t="shared" si="192"/>
        <v>Low  Fat</v>
      </c>
      <c r="P2455">
        <f t="shared" si="193"/>
        <v>31</v>
      </c>
      <c r="Q2455">
        <f t="shared" ca="1" si="194"/>
        <v>41</v>
      </c>
      <c r="R2455" t="str">
        <f>IFERROR(VLOOKUP(J2455,#REF!, 2,0),"Unknown")</f>
        <v>Unknown</v>
      </c>
    </row>
    <row r="2456" spans="1:18" ht="12.5" x14ac:dyDescent="0.25">
      <c r="A2456" s="1" t="s">
        <v>842</v>
      </c>
      <c r="B2456" s="1">
        <v>12.85</v>
      </c>
      <c r="C2456" s="1" t="s">
        <v>13</v>
      </c>
      <c r="D2456" s="7">
        <v>0.12241394</v>
      </c>
      <c r="E2456" s="1" t="s">
        <v>38</v>
      </c>
      <c r="F2456" s="4">
        <v>42.942799999999998</v>
      </c>
      <c r="G2456" s="1" t="s">
        <v>47</v>
      </c>
      <c r="H2456" s="1">
        <v>2007</v>
      </c>
      <c r="J2456" s="1" t="s">
        <v>45</v>
      </c>
      <c r="K2456" s="1" t="s">
        <v>18</v>
      </c>
      <c r="L2456" s="4">
        <v>703.08479999999997</v>
      </c>
      <c r="M2456">
        <f t="shared" si="190"/>
        <v>12.85</v>
      </c>
      <c r="N2456" t="str">
        <f t="shared" si="191"/>
        <v>Small</v>
      </c>
      <c r="O2456" t="str">
        <f t="shared" si="192"/>
        <v>Low  Fat</v>
      </c>
      <c r="P2456">
        <f t="shared" si="193"/>
        <v>16</v>
      </c>
      <c r="Q2456">
        <f t="shared" ca="1" si="194"/>
        <v>19</v>
      </c>
      <c r="R2456" t="str">
        <f>IFERROR(VLOOKUP(J2456,#REF!, 2,0),"Unknown")</f>
        <v>Unknown</v>
      </c>
    </row>
    <row r="2457" spans="1:18" ht="12.5" x14ac:dyDescent="0.25">
      <c r="A2457" s="1" t="s">
        <v>842</v>
      </c>
      <c r="B2457" s="1">
        <v>12.85</v>
      </c>
      <c r="C2457" s="1" t="s">
        <v>13</v>
      </c>
      <c r="D2457" s="7">
        <v>0.12170239400000001</v>
      </c>
      <c r="E2457" s="1" t="s">
        <v>38</v>
      </c>
      <c r="F2457" s="4">
        <v>42.742800000000003</v>
      </c>
      <c r="G2457" s="1" t="s">
        <v>62</v>
      </c>
      <c r="H2457" s="1">
        <v>2004</v>
      </c>
      <c r="I2457" s="1" t="s">
        <v>51</v>
      </c>
      <c r="J2457" s="1" t="s">
        <v>45</v>
      </c>
      <c r="K2457" s="1" t="s">
        <v>18</v>
      </c>
      <c r="L2457" s="4">
        <v>703.08479999999997</v>
      </c>
      <c r="M2457">
        <f t="shared" si="190"/>
        <v>12.85</v>
      </c>
      <c r="N2457" t="str">
        <f t="shared" si="191"/>
        <v>Small</v>
      </c>
      <c r="O2457" t="str">
        <f t="shared" si="192"/>
        <v>Low  Fat</v>
      </c>
      <c r="P2457">
        <f t="shared" si="193"/>
        <v>16</v>
      </c>
      <c r="Q2457">
        <f t="shared" ca="1" si="194"/>
        <v>22</v>
      </c>
      <c r="R2457" t="str">
        <f>IFERROR(VLOOKUP(J2457,#REF!, 2,0),"Unknown")</f>
        <v>Unknown</v>
      </c>
    </row>
    <row r="2458" spans="1:18" ht="12.5" x14ac:dyDescent="0.25">
      <c r="A2458" s="1" t="s">
        <v>842</v>
      </c>
      <c r="B2458" s="1">
        <v>12.85</v>
      </c>
      <c r="C2458" s="1" t="s">
        <v>13</v>
      </c>
      <c r="D2458" s="7">
        <v>0.12197227400000001</v>
      </c>
      <c r="E2458" s="1" t="s">
        <v>38</v>
      </c>
      <c r="F2458" s="4">
        <v>43.142800000000001</v>
      </c>
      <c r="G2458" s="1" t="s">
        <v>44</v>
      </c>
      <c r="H2458" s="1">
        <v>2002</v>
      </c>
      <c r="J2458" s="1" t="s">
        <v>45</v>
      </c>
      <c r="K2458" s="1" t="s">
        <v>18</v>
      </c>
      <c r="L2458" s="4">
        <v>703.08479999999997</v>
      </c>
      <c r="M2458">
        <f t="shared" si="190"/>
        <v>12.85</v>
      </c>
      <c r="N2458" t="str">
        <f t="shared" si="191"/>
        <v>Small</v>
      </c>
      <c r="O2458" t="str">
        <f t="shared" si="192"/>
        <v>Low  Fat</v>
      </c>
      <c r="P2458">
        <f t="shared" si="193"/>
        <v>16</v>
      </c>
      <c r="Q2458">
        <f t="shared" ca="1" si="194"/>
        <v>24</v>
      </c>
      <c r="R2458" t="str">
        <f>IFERROR(VLOOKUP(J2458,#REF!, 2,0),"Unknown")</f>
        <v>Unknown</v>
      </c>
    </row>
    <row r="2459" spans="1:18" ht="12.5" x14ac:dyDescent="0.25">
      <c r="A2459" s="1" t="s">
        <v>842</v>
      </c>
      <c r="B2459" s="1">
        <v>12.85</v>
      </c>
      <c r="C2459" s="1" t="s">
        <v>92</v>
      </c>
      <c r="D2459" s="7">
        <v>0.12191466199999999</v>
      </c>
      <c r="E2459" s="1" t="s">
        <v>38</v>
      </c>
      <c r="F2459" s="4">
        <v>43.5428</v>
      </c>
      <c r="G2459" s="1" t="s">
        <v>15</v>
      </c>
      <c r="H2459" s="1">
        <v>1999</v>
      </c>
      <c r="I2459" s="1" t="s">
        <v>16</v>
      </c>
      <c r="J2459" s="1" t="s">
        <v>17</v>
      </c>
      <c r="K2459" s="1" t="s">
        <v>18</v>
      </c>
      <c r="L2459" s="4">
        <v>615.19920000000002</v>
      </c>
      <c r="M2459">
        <f t="shared" si="190"/>
        <v>12.85</v>
      </c>
      <c r="N2459" t="str">
        <f t="shared" si="191"/>
        <v>Medium</v>
      </c>
      <c r="O2459" t="str">
        <f t="shared" si="192"/>
        <v>Low  Fat</v>
      </c>
      <c r="P2459">
        <f t="shared" si="193"/>
        <v>14</v>
      </c>
      <c r="Q2459">
        <f t="shared" ca="1" si="194"/>
        <v>27</v>
      </c>
      <c r="R2459" t="str">
        <f>IFERROR(VLOOKUP(J2459,#REF!, 2,0),"Unknown")</f>
        <v>Unknown</v>
      </c>
    </row>
    <row r="2460" spans="1:18" ht="12.5" x14ac:dyDescent="0.25">
      <c r="A2460" s="1" t="s">
        <v>842</v>
      </c>
      <c r="B2460" s="1">
        <v>12.85</v>
      </c>
      <c r="C2460" s="1" t="s">
        <v>13</v>
      </c>
      <c r="D2460" s="7">
        <v>0.12172541100000001</v>
      </c>
      <c r="E2460" s="1" t="s">
        <v>38</v>
      </c>
      <c r="F2460" s="4">
        <v>45.142800000000001</v>
      </c>
      <c r="G2460" s="1" t="s">
        <v>50</v>
      </c>
      <c r="H2460" s="1">
        <v>1997</v>
      </c>
      <c r="I2460" s="1" t="s">
        <v>51</v>
      </c>
      <c r="J2460" s="1" t="s">
        <v>17</v>
      </c>
      <c r="K2460" s="1" t="s">
        <v>18</v>
      </c>
      <c r="L2460" s="4">
        <v>527.31359999999995</v>
      </c>
      <c r="M2460">
        <f t="shared" si="190"/>
        <v>12.85</v>
      </c>
      <c r="N2460" t="str">
        <f t="shared" si="191"/>
        <v>Small</v>
      </c>
      <c r="O2460" t="str">
        <f t="shared" si="192"/>
        <v>Low  Fat</v>
      </c>
      <c r="P2460">
        <f t="shared" si="193"/>
        <v>12</v>
      </c>
      <c r="Q2460">
        <f t="shared" ca="1" si="194"/>
        <v>29</v>
      </c>
      <c r="R2460" t="str">
        <f>IFERROR(VLOOKUP(J2460,#REF!, 2,0),"Unknown")</f>
        <v>Unknown</v>
      </c>
    </row>
    <row r="2461" spans="1:18" ht="12.5" x14ac:dyDescent="0.25">
      <c r="A2461" s="1" t="s">
        <v>1284</v>
      </c>
      <c r="B2461" s="1">
        <v>8.6300000000000008</v>
      </c>
      <c r="C2461" s="1" t="s">
        <v>13</v>
      </c>
      <c r="D2461" s="7">
        <v>3.1271133999999999E-2</v>
      </c>
      <c r="E2461" s="1" t="s">
        <v>38</v>
      </c>
      <c r="F2461" s="4">
        <v>186.0582</v>
      </c>
      <c r="G2461" s="1" t="s">
        <v>47</v>
      </c>
      <c r="H2461" s="1">
        <v>2007</v>
      </c>
      <c r="J2461" s="1" t="s">
        <v>45</v>
      </c>
      <c r="K2461" s="1" t="s">
        <v>18</v>
      </c>
      <c r="L2461" s="4">
        <v>3900.9222</v>
      </c>
      <c r="M2461">
        <f t="shared" si="190"/>
        <v>8.6300000000000008</v>
      </c>
      <c r="N2461" t="str">
        <f t="shared" si="191"/>
        <v>Small</v>
      </c>
      <c r="O2461" t="str">
        <f t="shared" si="192"/>
        <v>Low  Fat</v>
      </c>
      <c r="P2461">
        <f t="shared" si="193"/>
        <v>21</v>
      </c>
      <c r="Q2461">
        <f t="shared" ca="1" si="194"/>
        <v>19</v>
      </c>
      <c r="R2461" t="str">
        <f>IFERROR(VLOOKUP(J2461,#REF!, 2,0),"Unknown")</f>
        <v>Unknown</v>
      </c>
    </row>
    <row r="2462" spans="1:18" ht="12.5" x14ac:dyDescent="0.25">
      <c r="A2462" s="1" t="s">
        <v>1284</v>
      </c>
      <c r="B2462" s="1">
        <v>8.6300000000000008</v>
      </c>
      <c r="C2462" s="1" t="s">
        <v>13</v>
      </c>
      <c r="D2462" s="7">
        <v>3.1143591000000002E-2</v>
      </c>
      <c r="E2462" s="1" t="s">
        <v>38</v>
      </c>
      <c r="F2462" s="4">
        <v>183.95820000000001</v>
      </c>
      <c r="G2462" s="1" t="s">
        <v>15</v>
      </c>
      <c r="H2462" s="1">
        <v>1999</v>
      </c>
      <c r="I2462" s="1" t="s">
        <v>16</v>
      </c>
      <c r="J2462" s="1" t="s">
        <v>17</v>
      </c>
      <c r="K2462" s="1" t="s">
        <v>18</v>
      </c>
      <c r="L2462" s="4">
        <v>5386.9877999999999</v>
      </c>
      <c r="M2462">
        <f t="shared" si="190"/>
        <v>8.6300000000000008</v>
      </c>
      <c r="N2462" t="str">
        <f t="shared" si="191"/>
        <v>Medium</v>
      </c>
      <c r="O2462" t="str">
        <f t="shared" si="192"/>
        <v>Low  Fat</v>
      </c>
      <c r="P2462">
        <f t="shared" si="193"/>
        <v>29</v>
      </c>
      <c r="Q2462">
        <f t="shared" ca="1" si="194"/>
        <v>27</v>
      </c>
      <c r="R2462" t="str">
        <f>IFERROR(VLOOKUP(J2462,#REF!, 2,0),"Unknown")</f>
        <v>Unknown</v>
      </c>
    </row>
    <row r="2463" spans="1:18" ht="12.5" x14ac:dyDescent="0.25">
      <c r="A2463" s="1" t="s">
        <v>1284</v>
      </c>
      <c r="B2463" s="1">
        <v>8.6300000000000008</v>
      </c>
      <c r="C2463" s="1" t="s">
        <v>13</v>
      </c>
      <c r="D2463" s="7">
        <v>3.1095246E-2</v>
      </c>
      <c r="E2463" s="1" t="s">
        <v>38</v>
      </c>
      <c r="F2463" s="4">
        <v>185.75819999999999</v>
      </c>
      <c r="G2463" s="1" t="s">
        <v>50</v>
      </c>
      <c r="H2463" s="1">
        <v>1997</v>
      </c>
      <c r="I2463" s="1" t="s">
        <v>51</v>
      </c>
      <c r="J2463" s="1" t="s">
        <v>17</v>
      </c>
      <c r="K2463" s="1" t="s">
        <v>18</v>
      </c>
      <c r="L2463" s="4">
        <v>3529.4058</v>
      </c>
      <c r="M2463">
        <f t="shared" si="190"/>
        <v>8.6300000000000008</v>
      </c>
      <c r="N2463" t="str">
        <f t="shared" si="191"/>
        <v>Small</v>
      </c>
      <c r="O2463" t="str">
        <f t="shared" si="192"/>
        <v>Low  Fat</v>
      </c>
      <c r="P2463">
        <f t="shared" si="193"/>
        <v>19</v>
      </c>
      <c r="Q2463">
        <f t="shared" ca="1" si="194"/>
        <v>29</v>
      </c>
      <c r="R2463" t="str">
        <f>IFERROR(VLOOKUP(J2463,#REF!, 2,0),"Unknown")</f>
        <v>Unknown</v>
      </c>
    </row>
    <row r="2464" spans="1:18" ht="12.5" x14ac:dyDescent="0.25">
      <c r="A2464" s="1" t="s">
        <v>1284</v>
      </c>
      <c r="C2464" s="1" t="s">
        <v>13</v>
      </c>
      <c r="D2464" s="7">
        <v>3.0944665999999999E-2</v>
      </c>
      <c r="E2464" s="1" t="s">
        <v>38</v>
      </c>
      <c r="F2464" s="4">
        <v>186.65819999999999</v>
      </c>
      <c r="G2464" s="1" t="s">
        <v>40</v>
      </c>
      <c r="H2464" s="1">
        <v>1985</v>
      </c>
      <c r="I2464" s="1" t="s">
        <v>16</v>
      </c>
      <c r="J2464" s="1" t="s">
        <v>23</v>
      </c>
      <c r="K2464" s="1" t="s">
        <v>41</v>
      </c>
      <c r="L2464" s="4">
        <v>3715.1640000000002</v>
      </c>
      <c r="M2464">
        <f t="shared" si="190"/>
        <v>12.857645184136201</v>
      </c>
      <c r="N2464" t="str">
        <f t="shared" si="191"/>
        <v>Medium</v>
      </c>
      <c r="O2464" t="str">
        <f t="shared" si="192"/>
        <v>Low  Fat</v>
      </c>
      <c r="P2464">
        <f t="shared" si="193"/>
        <v>20</v>
      </c>
      <c r="Q2464">
        <f t="shared" ca="1" si="194"/>
        <v>41</v>
      </c>
      <c r="R2464" t="str">
        <f>IFERROR(VLOOKUP(J2464,#REF!, 2,0),"Unknown")</f>
        <v>Unknown</v>
      </c>
    </row>
    <row r="2465" spans="1:18" ht="12.5" x14ac:dyDescent="0.25">
      <c r="A2465" s="1" t="s">
        <v>1284</v>
      </c>
      <c r="C2465" s="1" t="s">
        <v>13</v>
      </c>
      <c r="D2465" s="7">
        <v>5.4443762E-2</v>
      </c>
      <c r="E2465" s="1" t="s">
        <v>38</v>
      </c>
      <c r="F2465" s="4">
        <v>184.65819999999999</v>
      </c>
      <c r="G2465" s="1" t="s">
        <v>67</v>
      </c>
      <c r="H2465" s="1">
        <v>1985</v>
      </c>
      <c r="I2465" s="1" t="s">
        <v>51</v>
      </c>
      <c r="J2465" s="1" t="s">
        <v>17</v>
      </c>
      <c r="K2465" s="1" t="s">
        <v>30</v>
      </c>
      <c r="L2465" s="4">
        <v>185.75819999999999</v>
      </c>
      <c r="M2465">
        <f t="shared" si="190"/>
        <v>12.857645184136201</v>
      </c>
      <c r="N2465" t="str">
        <f t="shared" si="191"/>
        <v>Small</v>
      </c>
      <c r="O2465" t="str">
        <f t="shared" si="192"/>
        <v>Low  Fat</v>
      </c>
      <c r="P2465">
        <f t="shared" si="193"/>
        <v>1</v>
      </c>
      <c r="Q2465">
        <f t="shared" ca="1" si="194"/>
        <v>41</v>
      </c>
      <c r="R2465" t="str">
        <f>IFERROR(VLOOKUP(J2465,#REF!, 2,0),"Unknown")</f>
        <v>Unknown</v>
      </c>
    </row>
    <row r="2466" spans="1:18" ht="12.5" x14ac:dyDescent="0.25">
      <c r="A2466" s="1" t="s">
        <v>118</v>
      </c>
      <c r="B2466" s="1">
        <v>18.25</v>
      </c>
      <c r="C2466" s="1" t="s">
        <v>13</v>
      </c>
      <c r="D2466" s="7">
        <v>0</v>
      </c>
      <c r="E2466" s="1" t="s">
        <v>119</v>
      </c>
      <c r="F2466" s="4">
        <v>164.7526</v>
      </c>
      <c r="G2466" s="1" t="s">
        <v>44</v>
      </c>
      <c r="H2466" s="1">
        <v>2002</v>
      </c>
      <c r="J2466" s="1" t="s">
        <v>45</v>
      </c>
      <c r="K2466" s="1" t="s">
        <v>18</v>
      </c>
      <c r="L2466" s="4">
        <v>4604.6728000000003</v>
      </c>
      <c r="M2466">
        <f t="shared" si="190"/>
        <v>18.25</v>
      </c>
      <c r="N2466" t="str">
        <f t="shared" si="191"/>
        <v>Small</v>
      </c>
      <c r="O2466" t="str">
        <f t="shared" si="192"/>
        <v>Low  Fat</v>
      </c>
      <c r="P2466">
        <f t="shared" si="193"/>
        <v>28</v>
      </c>
      <c r="Q2466">
        <f t="shared" ca="1" si="194"/>
        <v>24</v>
      </c>
      <c r="R2466" t="str">
        <f>IFERROR(VLOOKUP(J2466,#REF!, 2,0),"Unknown")</f>
        <v>Unknown</v>
      </c>
    </row>
    <row r="2467" spans="1:18" ht="12.5" x14ac:dyDescent="0.25">
      <c r="A2467" s="1" t="s">
        <v>118</v>
      </c>
      <c r="C2467" s="1" t="s">
        <v>13</v>
      </c>
      <c r="D2467" s="7">
        <v>5.9956875999999999E-2</v>
      </c>
      <c r="E2467" s="1" t="s">
        <v>119</v>
      </c>
      <c r="F2467" s="4">
        <v>165.45259999999999</v>
      </c>
      <c r="G2467" s="1" t="s">
        <v>40</v>
      </c>
      <c r="H2467" s="1">
        <v>1985</v>
      </c>
      <c r="I2467" s="1" t="s">
        <v>16</v>
      </c>
      <c r="J2467" s="1" t="s">
        <v>23</v>
      </c>
      <c r="K2467" s="1" t="s">
        <v>41</v>
      </c>
      <c r="L2467" s="4">
        <v>5262.4831999999997</v>
      </c>
      <c r="M2467">
        <f t="shared" si="190"/>
        <v>12.857645184136201</v>
      </c>
      <c r="N2467" t="str">
        <f t="shared" si="191"/>
        <v>Medium</v>
      </c>
      <c r="O2467" t="str">
        <f t="shared" si="192"/>
        <v>Low  Fat</v>
      </c>
      <c r="P2467">
        <f t="shared" si="193"/>
        <v>32</v>
      </c>
      <c r="Q2467">
        <f t="shared" ca="1" si="194"/>
        <v>41</v>
      </c>
      <c r="R2467" t="str">
        <f>IFERROR(VLOOKUP(J2467,#REF!, 2,0),"Unknown")</f>
        <v>Unknown</v>
      </c>
    </row>
    <row r="2468" spans="1:18" ht="12.5" x14ac:dyDescent="0.25">
      <c r="A2468" s="1" t="s">
        <v>118</v>
      </c>
      <c r="B2468" s="1">
        <v>18.25</v>
      </c>
      <c r="C2468" s="1" t="s">
        <v>13</v>
      </c>
      <c r="D2468" s="7">
        <v>6.0198495999999997E-2</v>
      </c>
      <c r="E2468" s="1" t="s">
        <v>119</v>
      </c>
      <c r="F2468" s="4">
        <v>162.95259999999999</v>
      </c>
      <c r="G2468" s="1" t="s">
        <v>33</v>
      </c>
      <c r="H2468" s="1">
        <v>1987</v>
      </c>
      <c r="I2468" s="1" t="s">
        <v>34</v>
      </c>
      <c r="J2468" s="1" t="s">
        <v>23</v>
      </c>
      <c r="K2468" s="1" t="s">
        <v>18</v>
      </c>
      <c r="L2468" s="4">
        <v>1151.1682000000001</v>
      </c>
      <c r="M2468">
        <f t="shared" si="190"/>
        <v>18.25</v>
      </c>
      <c r="N2468" t="str">
        <f t="shared" si="191"/>
        <v>High</v>
      </c>
      <c r="O2468" t="str">
        <f t="shared" si="192"/>
        <v>Low  Fat</v>
      </c>
      <c r="P2468">
        <f t="shared" si="193"/>
        <v>7</v>
      </c>
      <c r="Q2468">
        <f t="shared" ca="1" si="194"/>
        <v>39</v>
      </c>
      <c r="R2468" t="str">
        <f>IFERROR(VLOOKUP(J2468,#REF!, 2,0),"Unknown")</f>
        <v>Unknown</v>
      </c>
    </row>
    <row r="2469" spans="1:18" ht="12.5" x14ac:dyDescent="0.25">
      <c r="A2469" s="1" t="s">
        <v>118</v>
      </c>
      <c r="B2469" s="1">
        <v>18.25</v>
      </c>
      <c r="C2469" s="1" t="s">
        <v>13</v>
      </c>
      <c r="D2469" s="7">
        <v>0.10084385999999999</v>
      </c>
      <c r="E2469" s="1" t="s">
        <v>119</v>
      </c>
      <c r="F2469" s="4">
        <v>166.3526</v>
      </c>
      <c r="G2469" s="1" t="s">
        <v>29</v>
      </c>
      <c r="H2469" s="1">
        <v>1998</v>
      </c>
      <c r="J2469" s="1" t="s">
        <v>23</v>
      </c>
      <c r="K2469" s="1" t="s">
        <v>30</v>
      </c>
      <c r="L2469" s="4">
        <v>164.45259999999999</v>
      </c>
      <c r="M2469">
        <f t="shared" si="190"/>
        <v>18.25</v>
      </c>
      <c r="N2469" t="str">
        <f t="shared" si="191"/>
        <v>Small</v>
      </c>
      <c r="O2469" t="str">
        <f t="shared" si="192"/>
        <v>Low  Fat</v>
      </c>
      <c r="P2469">
        <f t="shared" si="193"/>
        <v>1</v>
      </c>
      <c r="Q2469">
        <f t="shared" ca="1" si="194"/>
        <v>28</v>
      </c>
      <c r="R2469" t="str">
        <f>IFERROR(VLOOKUP(J2469,#REF!, 2,0),"Unknown")</f>
        <v>Unknown</v>
      </c>
    </row>
    <row r="2470" spans="1:18" ht="12.5" x14ac:dyDescent="0.25">
      <c r="A2470" s="1" t="s">
        <v>118</v>
      </c>
      <c r="B2470" s="1">
        <v>18.25</v>
      </c>
      <c r="C2470" s="1" t="s">
        <v>13</v>
      </c>
      <c r="D2470" s="7">
        <v>6.0589424000000003E-2</v>
      </c>
      <c r="E2470" s="1" t="s">
        <v>119</v>
      </c>
      <c r="F2470" s="4">
        <v>162.55260000000001</v>
      </c>
      <c r="G2470" s="1" t="s">
        <v>47</v>
      </c>
      <c r="H2470" s="1">
        <v>2007</v>
      </c>
      <c r="J2470" s="1" t="s">
        <v>45</v>
      </c>
      <c r="K2470" s="1" t="s">
        <v>18</v>
      </c>
      <c r="L2470" s="4">
        <v>986.71559999999999</v>
      </c>
      <c r="M2470">
        <f t="shared" si="190"/>
        <v>18.25</v>
      </c>
      <c r="N2470" t="str">
        <f t="shared" si="191"/>
        <v>Small</v>
      </c>
      <c r="O2470" t="str">
        <f t="shared" si="192"/>
        <v>Low  Fat</v>
      </c>
      <c r="P2470">
        <f t="shared" si="193"/>
        <v>6</v>
      </c>
      <c r="Q2470">
        <f t="shared" ca="1" si="194"/>
        <v>19</v>
      </c>
      <c r="R2470" t="str">
        <f>IFERROR(VLOOKUP(J2470,#REF!, 2,0),"Unknown")</f>
        <v>Unknown</v>
      </c>
    </row>
    <row r="2471" spans="1:18" ht="12.5" x14ac:dyDescent="0.25">
      <c r="A2471" s="1" t="s">
        <v>118</v>
      </c>
      <c r="B2471" s="1">
        <v>18.25</v>
      </c>
      <c r="C2471" s="1" t="s">
        <v>13</v>
      </c>
      <c r="D2471" s="7">
        <v>6.0342303999999999E-2</v>
      </c>
      <c r="E2471" s="1" t="s">
        <v>119</v>
      </c>
      <c r="F2471" s="4">
        <v>165.95259999999999</v>
      </c>
      <c r="G2471" s="1" t="s">
        <v>15</v>
      </c>
      <c r="H2471" s="1">
        <v>1999</v>
      </c>
      <c r="I2471" s="1" t="s">
        <v>16</v>
      </c>
      <c r="J2471" s="1" t="s">
        <v>17</v>
      </c>
      <c r="K2471" s="1" t="s">
        <v>18</v>
      </c>
      <c r="L2471" s="4">
        <v>1644.5260000000001</v>
      </c>
      <c r="M2471">
        <f t="shared" si="190"/>
        <v>18.25</v>
      </c>
      <c r="N2471" t="str">
        <f t="shared" si="191"/>
        <v>Medium</v>
      </c>
      <c r="O2471" t="str">
        <f t="shared" si="192"/>
        <v>Low  Fat</v>
      </c>
      <c r="P2471">
        <f t="shared" si="193"/>
        <v>10</v>
      </c>
      <c r="Q2471">
        <f t="shared" ca="1" si="194"/>
        <v>27</v>
      </c>
      <c r="R2471" t="str">
        <f>IFERROR(VLOOKUP(J2471,#REF!, 2,0),"Unknown")</f>
        <v>Unknown</v>
      </c>
    </row>
    <row r="2472" spans="1:18" ht="12.5" x14ac:dyDescent="0.25">
      <c r="A2472" s="1" t="s">
        <v>1345</v>
      </c>
      <c r="B2472" s="1">
        <v>6.4249999999999998</v>
      </c>
      <c r="C2472" s="1" t="s">
        <v>13</v>
      </c>
      <c r="D2472" s="7">
        <v>1.0497273E-2</v>
      </c>
      <c r="E2472" s="1" t="s">
        <v>75</v>
      </c>
      <c r="F2472" s="4">
        <v>118.38079999999999</v>
      </c>
      <c r="G2472" s="1" t="s">
        <v>47</v>
      </c>
      <c r="H2472" s="1">
        <v>2007</v>
      </c>
      <c r="J2472" s="1" t="s">
        <v>45</v>
      </c>
      <c r="K2472" s="1" t="s">
        <v>18</v>
      </c>
      <c r="L2472" s="4">
        <v>2812.3391999999999</v>
      </c>
      <c r="M2472">
        <f t="shared" si="190"/>
        <v>6.4249999999999998</v>
      </c>
      <c r="N2472" t="str">
        <f t="shared" si="191"/>
        <v>Small</v>
      </c>
      <c r="O2472" t="str">
        <f t="shared" si="192"/>
        <v>Low  Fat</v>
      </c>
      <c r="P2472">
        <f t="shared" si="193"/>
        <v>24</v>
      </c>
      <c r="Q2472">
        <f t="shared" ca="1" si="194"/>
        <v>19</v>
      </c>
      <c r="R2472" t="str">
        <f>IFERROR(VLOOKUP(J2472,#REF!, 2,0),"Unknown")</f>
        <v>Unknown</v>
      </c>
    </row>
    <row r="2473" spans="1:18" ht="12.5" x14ac:dyDescent="0.25">
      <c r="A2473" s="1" t="s">
        <v>1345</v>
      </c>
      <c r="B2473" s="1">
        <v>6.4249999999999998</v>
      </c>
      <c r="C2473" s="1" t="s">
        <v>13</v>
      </c>
      <c r="D2473" s="7">
        <v>1.043823E-2</v>
      </c>
      <c r="E2473" s="1" t="s">
        <v>75</v>
      </c>
      <c r="F2473" s="4">
        <v>115.88079999999999</v>
      </c>
      <c r="G2473" s="1" t="s">
        <v>50</v>
      </c>
      <c r="H2473" s="1">
        <v>1997</v>
      </c>
      <c r="I2473" s="1" t="s">
        <v>51</v>
      </c>
      <c r="J2473" s="1" t="s">
        <v>17</v>
      </c>
      <c r="K2473" s="1" t="s">
        <v>18</v>
      </c>
      <c r="L2473" s="4">
        <v>1757.712</v>
      </c>
      <c r="M2473">
        <f t="shared" si="190"/>
        <v>6.4249999999999998</v>
      </c>
      <c r="N2473" t="str">
        <f t="shared" si="191"/>
        <v>Small</v>
      </c>
      <c r="O2473" t="str">
        <f t="shared" si="192"/>
        <v>Low  Fat</v>
      </c>
      <c r="P2473">
        <f t="shared" si="193"/>
        <v>15</v>
      </c>
      <c r="Q2473">
        <f t="shared" ca="1" si="194"/>
        <v>29</v>
      </c>
      <c r="R2473" t="str">
        <f>IFERROR(VLOOKUP(J2473,#REF!, 2,0),"Unknown")</f>
        <v>Unknown</v>
      </c>
    </row>
    <row r="2474" spans="1:18" ht="12.5" x14ac:dyDescent="0.25">
      <c r="A2474" s="1" t="s">
        <v>1345</v>
      </c>
      <c r="B2474" s="1">
        <v>6.4249999999999998</v>
      </c>
      <c r="C2474" s="1" t="s">
        <v>13</v>
      </c>
      <c r="D2474" s="7">
        <v>1.0454458999999999E-2</v>
      </c>
      <c r="E2474" s="1" t="s">
        <v>75</v>
      </c>
      <c r="F2474" s="4">
        <v>115.6808</v>
      </c>
      <c r="G2474" s="1" t="s">
        <v>15</v>
      </c>
      <c r="H2474" s="1">
        <v>1999</v>
      </c>
      <c r="I2474" s="1" t="s">
        <v>16</v>
      </c>
      <c r="J2474" s="1" t="s">
        <v>17</v>
      </c>
      <c r="K2474" s="1" t="s">
        <v>18</v>
      </c>
      <c r="L2474" s="4">
        <v>1406.1695999999999</v>
      </c>
      <c r="M2474">
        <f t="shared" si="190"/>
        <v>6.4249999999999998</v>
      </c>
      <c r="N2474" t="str">
        <f t="shared" si="191"/>
        <v>Medium</v>
      </c>
      <c r="O2474" t="str">
        <f t="shared" si="192"/>
        <v>Low  Fat</v>
      </c>
      <c r="P2474">
        <f t="shared" si="193"/>
        <v>12</v>
      </c>
      <c r="Q2474">
        <f t="shared" ca="1" si="194"/>
        <v>27</v>
      </c>
      <c r="R2474" t="str">
        <f>IFERROR(VLOOKUP(J2474,#REF!, 2,0),"Unknown")</f>
        <v>Unknown</v>
      </c>
    </row>
    <row r="2475" spans="1:18" ht="12.5" x14ac:dyDescent="0.25">
      <c r="A2475" s="1" t="s">
        <v>1345</v>
      </c>
      <c r="B2475" s="1">
        <v>6.4249999999999998</v>
      </c>
      <c r="C2475" s="1" t="s">
        <v>13</v>
      </c>
      <c r="D2475" s="7">
        <v>1.0480751E-2</v>
      </c>
      <c r="E2475" s="1" t="s">
        <v>75</v>
      </c>
      <c r="F2475" s="4">
        <v>116.5808</v>
      </c>
      <c r="G2475" s="1" t="s">
        <v>22</v>
      </c>
      <c r="H2475" s="1">
        <v>2009</v>
      </c>
      <c r="I2475" s="1" t="s">
        <v>16</v>
      </c>
      <c r="J2475" s="1" t="s">
        <v>23</v>
      </c>
      <c r="K2475" s="1" t="s">
        <v>24</v>
      </c>
      <c r="L2475" s="4">
        <v>2460.7968000000001</v>
      </c>
      <c r="M2475">
        <f t="shared" si="190"/>
        <v>6.4249999999999998</v>
      </c>
      <c r="N2475" t="str">
        <f t="shared" si="191"/>
        <v>Medium</v>
      </c>
      <c r="O2475" t="str">
        <f t="shared" si="192"/>
        <v>Low  Fat</v>
      </c>
      <c r="P2475">
        <f t="shared" si="193"/>
        <v>21</v>
      </c>
      <c r="Q2475">
        <f t="shared" ca="1" si="194"/>
        <v>17</v>
      </c>
      <c r="R2475" t="str">
        <f>IFERROR(VLOOKUP(J2475,#REF!, 2,0),"Unknown")</f>
        <v>Unknown</v>
      </c>
    </row>
    <row r="2476" spans="1:18" ht="12.5" x14ac:dyDescent="0.25">
      <c r="A2476" s="1" t="s">
        <v>1345</v>
      </c>
      <c r="B2476" s="1">
        <v>6.4249999999999998</v>
      </c>
      <c r="C2476" s="1" t="s">
        <v>13</v>
      </c>
      <c r="D2476" s="7">
        <v>1.0436256E-2</v>
      </c>
      <c r="E2476" s="1" t="s">
        <v>75</v>
      </c>
      <c r="F2476" s="4">
        <v>115.5808</v>
      </c>
      <c r="G2476" s="1" t="s">
        <v>62</v>
      </c>
      <c r="H2476" s="1">
        <v>2004</v>
      </c>
      <c r="I2476" s="1" t="s">
        <v>51</v>
      </c>
      <c r="J2476" s="1" t="s">
        <v>45</v>
      </c>
      <c r="K2476" s="1" t="s">
        <v>18</v>
      </c>
      <c r="L2476" s="4">
        <v>3749.7856000000002</v>
      </c>
      <c r="M2476">
        <f t="shared" si="190"/>
        <v>6.4249999999999998</v>
      </c>
      <c r="N2476" t="str">
        <f t="shared" si="191"/>
        <v>Small</v>
      </c>
      <c r="O2476" t="str">
        <f t="shared" si="192"/>
        <v>Low  Fat</v>
      </c>
      <c r="P2476">
        <f t="shared" si="193"/>
        <v>32</v>
      </c>
      <c r="Q2476">
        <f t="shared" ca="1" si="194"/>
        <v>22</v>
      </c>
      <c r="R2476" t="str">
        <f>IFERROR(VLOOKUP(J2476,#REF!, 2,0),"Unknown")</f>
        <v>Unknown</v>
      </c>
    </row>
    <row r="2477" spans="1:18" ht="12.5" x14ac:dyDescent="0.25">
      <c r="A2477" s="1" t="s">
        <v>1345</v>
      </c>
      <c r="C2477" s="1" t="s">
        <v>13</v>
      </c>
      <c r="D2477" s="7">
        <v>1.8275994E-2</v>
      </c>
      <c r="E2477" s="1" t="s">
        <v>75</v>
      </c>
      <c r="F2477" s="4">
        <v>115.2808</v>
      </c>
      <c r="G2477" s="1" t="s">
        <v>67</v>
      </c>
      <c r="H2477" s="1">
        <v>1985</v>
      </c>
      <c r="I2477" s="1" t="s">
        <v>51</v>
      </c>
      <c r="J2477" s="1" t="s">
        <v>17</v>
      </c>
      <c r="K2477" s="1" t="s">
        <v>30</v>
      </c>
      <c r="L2477" s="4">
        <v>117.1808</v>
      </c>
      <c r="M2477">
        <f t="shared" si="190"/>
        <v>12.857645184136201</v>
      </c>
      <c r="N2477" t="str">
        <f t="shared" si="191"/>
        <v>Small</v>
      </c>
      <c r="O2477" t="str">
        <f t="shared" si="192"/>
        <v>Low  Fat</v>
      </c>
      <c r="P2477">
        <f t="shared" si="193"/>
        <v>1</v>
      </c>
      <c r="Q2477">
        <f t="shared" ca="1" si="194"/>
        <v>41</v>
      </c>
      <c r="R2477" t="str">
        <f>IFERROR(VLOOKUP(J2477,#REF!, 2,0),"Unknown")</f>
        <v>Unknown</v>
      </c>
    </row>
    <row r="2478" spans="1:18" ht="12.5" x14ac:dyDescent="0.25">
      <c r="A2478" s="1" t="s">
        <v>372</v>
      </c>
      <c r="B2478" s="1">
        <v>11.6</v>
      </c>
      <c r="C2478" s="1" t="s">
        <v>20</v>
      </c>
      <c r="D2478" s="7">
        <v>7.8929571000000004E-2</v>
      </c>
      <c r="E2478" s="1" t="s">
        <v>43</v>
      </c>
      <c r="F2478" s="4">
        <v>79.927599999999998</v>
      </c>
      <c r="G2478" s="1" t="s">
        <v>50</v>
      </c>
      <c r="H2478" s="1">
        <v>1997</v>
      </c>
      <c r="I2478" s="1" t="s">
        <v>51</v>
      </c>
      <c r="J2478" s="1" t="s">
        <v>17</v>
      </c>
      <c r="K2478" s="1" t="s">
        <v>18</v>
      </c>
      <c r="L2478" s="4">
        <v>1137.1864</v>
      </c>
      <c r="M2478">
        <f t="shared" si="190"/>
        <v>11.6</v>
      </c>
      <c r="N2478" t="str">
        <f t="shared" si="191"/>
        <v>Small</v>
      </c>
      <c r="O2478" t="str">
        <f t="shared" si="192"/>
        <v>Regular</v>
      </c>
      <c r="P2478">
        <f t="shared" si="193"/>
        <v>14</v>
      </c>
      <c r="Q2478">
        <f t="shared" ca="1" si="194"/>
        <v>29</v>
      </c>
      <c r="R2478" t="str">
        <f>IFERROR(VLOOKUP(J2478,#REF!, 2,0),"Unknown")</f>
        <v>Unknown</v>
      </c>
    </row>
    <row r="2479" spans="1:18" ht="12.5" x14ac:dyDescent="0.25">
      <c r="A2479" s="1" t="s">
        <v>372</v>
      </c>
      <c r="C2479" s="1" t="s">
        <v>20</v>
      </c>
      <c r="D2479" s="7">
        <v>7.8547351000000001E-2</v>
      </c>
      <c r="E2479" s="1" t="s">
        <v>43</v>
      </c>
      <c r="F2479" s="4">
        <v>79.327600000000004</v>
      </c>
      <c r="G2479" s="1" t="s">
        <v>40</v>
      </c>
      <c r="H2479" s="1">
        <v>1985</v>
      </c>
      <c r="I2479" s="1" t="s">
        <v>16</v>
      </c>
      <c r="J2479" s="1" t="s">
        <v>23</v>
      </c>
      <c r="K2479" s="1" t="s">
        <v>41</v>
      </c>
      <c r="L2479" s="4">
        <v>1380.8692000000001</v>
      </c>
      <c r="M2479">
        <f t="shared" si="190"/>
        <v>12.857645184136201</v>
      </c>
      <c r="N2479" t="str">
        <f t="shared" si="191"/>
        <v>Medium</v>
      </c>
      <c r="O2479" t="str">
        <f t="shared" si="192"/>
        <v>Regular</v>
      </c>
      <c r="P2479">
        <f t="shared" si="193"/>
        <v>17</v>
      </c>
      <c r="Q2479">
        <f t="shared" ca="1" si="194"/>
        <v>41</v>
      </c>
      <c r="R2479" t="str">
        <f>IFERROR(VLOOKUP(J2479,#REF!, 2,0),"Unknown")</f>
        <v>Unknown</v>
      </c>
    </row>
    <row r="2480" spans="1:18" ht="12.5" x14ac:dyDescent="0.25">
      <c r="A2480" s="1" t="s">
        <v>372</v>
      </c>
      <c r="B2480" s="1">
        <v>11.6</v>
      </c>
      <c r="C2480" s="1" t="s">
        <v>20</v>
      </c>
      <c r="D2480" s="7">
        <v>7.9251097000000006E-2</v>
      </c>
      <c r="E2480" s="1" t="s">
        <v>43</v>
      </c>
      <c r="F2480" s="4">
        <v>79.227599999999995</v>
      </c>
      <c r="G2480" s="1" t="s">
        <v>22</v>
      </c>
      <c r="H2480" s="1">
        <v>2009</v>
      </c>
      <c r="I2480" s="1" t="s">
        <v>16</v>
      </c>
      <c r="J2480" s="1" t="s">
        <v>23</v>
      </c>
      <c r="K2480" s="1" t="s">
        <v>24</v>
      </c>
      <c r="L2480" s="4">
        <v>649.82079999999996</v>
      </c>
      <c r="M2480">
        <f t="shared" si="190"/>
        <v>11.6</v>
      </c>
      <c r="N2480" t="str">
        <f t="shared" si="191"/>
        <v>Medium</v>
      </c>
      <c r="O2480" t="str">
        <f t="shared" si="192"/>
        <v>Regular</v>
      </c>
      <c r="P2480">
        <f t="shared" si="193"/>
        <v>8</v>
      </c>
      <c r="Q2480">
        <f t="shared" ca="1" si="194"/>
        <v>17</v>
      </c>
      <c r="R2480" t="str">
        <f>IFERROR(VLOOKUP(J2480,#REF!, 2,0),"Unknown")</f>
        <v>Unknown</v>
      </c>
    </row>
    <row r="2481" spans="1:18" ht="12.5" x14ac:dyDescent="0.25">
      <c r="A2481" s="1" t="s">
        <v>372</v>
      </c>
      <c r="B2481" s="1">
        <v>11.6</v>
      </c>
      <c r="C2481" s="1" t="s">
        <v>20</v>
      </c>
      <c r="D2481" s="7">
        <v>7.9376029000000001E-2</v>
      </c>
      <c r="E2481" s="1" t="s">
        <v>43</v>
      </c>
      <c r="F2481" s="4">
        <v>81.727599999999995</v>
      </c>
      <c r="G2481" s="1" t="s">
        <v>47</v>
      </c>
      <c r="H2481" s="1">
        <v>2007</v>
      </c>
      <c r="J2481" s="1" t="s">
        <v>45</v>
      </c>
      <c r="K2481" s="1" t="s">
        <v>18</v>
      </c>
      <c r="L2481" s="4">
        <v>1949.4623999999999</v>
      </c>
      <c r="M2481">
        <f t="shared" si="190"/>
        <v>11.6</v>
      </c>
      <c r="N2481" t="str">
        <f t="shared" si="191"/>
        <v>Small</v>
      </c>
      <c r="O2481" t="str">
        <f t="shared" si="192"/>
        <v>Regular</v>
      </c>
      <c r="P2481">
        <f t="shared" si="193"/>
        <v>24</v>
      </c>
      <c r="Q2481">
        <f t="shared" ca="1" si="194"/>
        <v>19</v>
      </c>
      <c r="R2481" t="str">
        <f>IFERROR(VLOOKUP(J2481,#REF!, 2,0),"Unknown")</f>
        <v>Unknown</v>
      </c>
    </row>
    <row r="2482" spans="1:18" ht="12.5" x14ac:dyDescent="0.25">
      <c r="A2482" s="1" t="s">
        <v>372</v>
      </c>
      <c r="B2482" s="1">
        <v>11.6</v>
      </c>
      <c r="C2482" s="1" t="s">
        <v>20</v>
      </c>
      <c r="D2482" s="7">
        <v>7.8863887999999993E-2</v>
      </c>
      <c r="E2482" s="1" t="s">
        <v>43</v>
      </c>
      <c r="F2482" s="4">
        <v>83.227599999999995</v>
      </c>
      <c r="G2482" s="1" t="s">
        <v>33</v>
      </c>
      <c r="H2482" s="1">
        <v>1987</v>
      </c>
      <c r="I2482" s="1" t="s">
        <v>34</v>
      </c>
      <c r="J2482" s="1" t="s">
        <v>23</v>
      </c>
      <c r="K2482" s="1" t="s">
        <v>18</v>
      </c>
      <c r="L2482" s="4">
        <v>1543.3244</v>
      </c>
      <c r="M2482">
        <f t="shared" si="190"/>
        <v>11.6</v>
      </c>
      <c r="N2482" t="str">
        <f t="shared" si="191"/>
        <v>High</v>
      </c>
      <c r="O2482" t="str">
        <f t="shared" si="192"/>
        <v>Regular</v>
      </c>
      <c r="P2482">
        <f t="shared" si="193"/>
        <v>19</v>
      </c>
      <c r="Q2482">
        <f t="shared" ca="1" si="194"/>
        <v>39</v>
      </c>
      <c r="R2482" t="str">
        <f>IFERROR(VLOOKUP(J2482,#REF!, 2,0),"Unknown")</f>
        <v>Unknown</v>
      </c>
    </row>
    <row r="2483" spans="1:18" ht="12.5" x14ac:dyDescent="0.25">
      <c r="A2483" s="1" t="s">
        <v>372</v>
      </c>
      <c r="B2483" s="1">
        <v>11.6</v>
      </c>
      <c r="C2483" s="1" t="s">
        <v>20</v>
      </c>
      <c r="D2483" s="7">
        <v>0.13211192099999999</v>
      </c>
      <c r="E2483" s="1" t="s">
        <v>43</v>
      </c>
      <c r="F2483" s="4">
        <v>82.227599999999995</v>
      </c>
      <c r="G2483" s="1" t="s">
        <v>29</v>
      </c>
      <c r="H2483" s="1">
        <v>1998</v>
      </c>
      <c r="J2483" s="1" t="s">
        <v>23</v>
      </c>
      <c r="K2483" s="1" t="s">
        <v>30</v>
      </c>
      <c r="L2483" s="4">
        <v>243.68279999999999</v>
      </c>
      <c r="M2483">
        <f t="shared" si="190"/>
        <v>11.6</v>
      </c>
      <c r="N2483" t="str">
        <f t="shared" si="191"/>
        <v>Small</v>
      </c>
      <c r="O2483" t="str">
        <f t="shared" si="192"/>
        <v>Regular</v>
      </c>
      <c r="P2483">
        <f t="shared" si="193"/>
        <v>3</v>
      </c>
      <c r="Q2483">
        <f t="shared" ca="1" si="194"/>
        <v>28</v>
      </c>
      <c r="R2483" t="str">
        <f>IFERROR(VLOOKUP(J2483,#REF!, 2,0),"Unknown")</f>
        <v>Unknown</v>
      </c>
    </row>
    <row r="2484" spans="1:18" ht="12.5" x14ac:dyDescent="0.25">
      <c r="A2484" s="1" t="s">
        <v>1275</v>
      </c>
      <c r="B2484" s="1">
        <v>9</v>
      </c>
      <c r="C2484" s="1" t="s">
        <v>13</v>
      </c>
      <c r="D2484" s="7">
        <v>8.2011521000000004E-2</v>
      </c>
      <c r="E2484" s="1" t="s">
        <v>43</v>
      </c>
      <c r="F2484" s="4">
        <v>213.35339999999999</v>
      </c>
      <c r="G2484" s="1" t="s">
        <v>50</v>
      </c>
      <c r="H2484" s="1">
        <v>1997</v>
      </c>
      <c r="I2484" s="1" t="s">
        <v>51</v>
      </c>
      <c r="J2484" s="1" t="s">
        <v>17</v>
      </c>
      <c r="K2484" s="1" t="s">
        <v>18</v>
      </c>
      <c r="L2484" s="4">
        <v>1935.4806000000001</v>
      </c>
      <c r="M2484">
        <f t="shared" si="190"/>
        <v>9</v>
      </c>
      <c r="N2484" t="str">
        <f t="shared" si="191"/>
        <v>Small</v>
      </c>
      <c r="O2484" t="str">
        <f t="shared" si="192"/>
        <v>Low  Fat</v>
      </c>
      <c r="P2484">
        <f t="shared" si="193"/>
        <v>9</v>
      </c>
      <c r="Q2484">
        <f t="shared" ca="1" si="194"/>
        <v>29</v>
      </c>
      <c r="R2484" t="str">
        <f>IFERROR(VLOOKUP(J2484,#REF!, 2,0),"Unknown")</f>
        <v>Unknown</v>
      </c>
    </row>
    <row r="2485" spans="1:18" ht="12.5" x14ac:dyDescent="0.25">
      <c r="A2485" s="1" t="s">
        <v>1275</v>
      </c>
      <c r="B2485" s="1">
        <v>9</v>
      </c>
      <c r="C2485" s="1" t="s">
        <v>13</v>
      </c>
      <c r="D2485" s="7">
        <v>8.2177842000000001E-2</v>
      </c>
      <c r="E2485" s="1" t="s">
        <v>43</v>
      </c>
      <c r="F2485" s="4">
        <v>214.1534</v>
      </c>
      <c r="G2485" s="1" t="s">
        <v>44</v>
      </c>
      <c r="H2485" s="1">
        <v>2002</v>
      </c>
      <c r="J2485" s="1" t="s">
        <v>45</v>
      </c>
      <c r="K2485" s="1" t="s">
        <v>18</v>
      </c>
      <c r="L2485" s="4">
        <v>1720.4272000000001</v>
      </c>
      <c r="M2485">
        <f t="shared" si="190"/>
        <v>9</v>
      </c>
      <c r="N2485" t="str">
        <f t="shared" si="191"/>
        <v>Small</v>
      </c>
      <c r="O2485" t="str">
        <f t="shared" si="192"/>
        <v>Low  Fat</v>
      </c>
      <c r="P2485">
        <f t="shared" si="193"/>
        <v>8</v>
      </c>
      <c r="Q2485">
        <f t="shared" ca="1" si="194"/>
        <v>24</v>
      </c>
      <c r="R2485" t="str">
        <f>IFERROR(VLOOKUP(J2485,#REF!, 2,0),"Unknown")</f>
        <v>Unknown</v>
      </c>
    </row>
    <row r="2486" spans="1:18" ht="12.5" x14ac:dyDescent="0.25">
      <c r="A2486" s="1" t="s">
        <v>1275</v>
      </c>
      <c r="B2486" s="1">
        <v>9</v>
      </c>
      <c r="C2486" s="1" t="s">
        <v>13</v>
      </c>
      <c r="D2486" s="7">
        <v>8.1996013000000006E-2</v>
      </c>
      <c r="E2486" s="1" t="s">
        <v>43</v>
      </c>
      <c r="F2486" s="4">
        <v>216.2534</v>
      </c>
      <c r="G2486" s="1" t="s">
        <v>62</v>
      </c>
      <c r="H2486" s="1">
        <v>2004</v>
      </c>
      <c r="I2486" s="1" t="s">
        <v>51</v>
      </c>
      <c r="J2486" s="1" t="s">
        <v>45</v>
      </c>
      <c r="K2486" s="1" t="s">
        <v>18</v>
      </c>
      <c r="L2486" s="4">
        <v>4301.0680000000002</v>
      </c>
      <c r="M2486">
        <f t="shared" si="190"/>
        <v>9</v>
      </c>
      <c r="N2486" t="str">
        <f t="shared" si="191"/>
        <v>Small</v>
      </c>
      <c r="O2486" t="str">
        <f t="shared" si="192"/>
        <v>Low  Fat</v>
      </c>
      <c r="P2486">
        <f t="shared" si="193"/>
        <v>20</v>
      </c>
      <c r="Q2486">
        <f t="shared" ca="1" si="194"/>
        <v>22</v>
      </c>
      <c r="R2486" t="str">
        <f>IFERROR(VLOOKUP(J2486,#REF!, 2,0),"Unknown")</f>
        <v>Unknown</v>
      </c>
    </row>
    <row r="2487" spans="1:18" ht="12.5" x14ac:dyDescent="0.25">
      <c r="A2487" s="1" t="s">
        <v>1275</v>
      </c>
      <c r="B2487" s="1">
        <v>9</v>
      </c>
      <c r="C2487" s="1" t="s">
        <v>13</v>
      </c>
      <c r="D2487" s="7">
        <v>8.1943272999999997E-2</v>
      </c>
      <c r="E2487" s="1" t="s">
        <v>43</v>
      </c>
      <c r="F2487" s="4">
        <v>214.55340000000001</v>
      </c>
      <c r="G2487" s="1" t="s">
        <v>33</v>
      </c>
      <c r="H2487" s="1">
        <v>1987</v>
      </c>
      <c r="I2487" s="1" t="s">
        <v>34</v>
      </c>
      <c r="J2487" s="1" t="s">
        <v>23</v>
      </c>
      <c r="K2487" s="1" t="s">
        <v>18</v>
      </c>
      <c r="L2487" s="4">
        <v>3440.8544000000002</v>
      </c>
      <c r="M2487">
        <f t="shared" si="190"/>
        <v>9</v>
      </c>
      <c r="N2487" t="str">
        <f t="shared" si="191"/>
        <v>High</v>
      </c>
      <c r="O2487" t="str">
        <f t="shared" si="192"/>
        <v>Low  Fat</v>
      </c>
      <c r="P2487">
        <f t="shared" si="193"/>
        <v>16</v>
      </c>
      <c r="Q2487">
        <f t="shared" ca="1" si="194"/>
        <v>39</v>
      </c>
      <c r="R2487" t="str">
        <f>IFERROR(VLOOKUP(J2487,#REF!, 2,0),"Unknown")</f>
        <v>Unknown</v>
      </c>
    </row>
    <row r="2488" spans="1:18" ht="12.5" x14ac:dyDescent="0.25">
      <c r="A2488" s="1" t="s">
        <v>1275</v>
      </c>
      <c r="C2488" s="1" t="s">
        <v>92</v>
      </c>
      <c r="D2488" s="7">
        <v>0.14359158599999999</v>
      </c>
      <c r="E2488" s="1" t="s">
        <v>43</v>
      </c>
      <c r="F2488" s="4">
        <v>213.55340000000001</v>
      </c>
      <c r="G2488" s="1" t="s">
        <v>67</v>
      </c>
      <c r="H2488" s="1">
        <v>1985</v>
      </c>
      <c r="I2488" s="1" t="s">
        <v>51</v>
      </c>
      <c r="J2488" s="1" t="s">
        <v>17</v>
      </c>
      <c r="K2488" s="1" t="s">
        <v>30</v>
      </c>
      <c r="L2488" s="4">
        <v>430.10680000000002</v>
      </c>
      <c r="M2488">
        <f t="shared" si="190"/>
        <v>12.857645184136201</v>
      </c>
      <c r="N2488" t="str">
        <f t="shared" si="191"/>
        <v>Small</v>
      </c>
      <c r="O2488" t="str">
        <f t="shared" si="192"/>
        <v>Low  Fat</v>
      </c>
      <c r="P2488">
        <f t="shared" si="193"/>
        <v>2</v>
      </c>
      <c r="Q2488">
        <f t="shared" ca="1" si="194"/>
        <v>41</v>
      </c>
      <c r="R2488" t="str">
        <f>IFERROR(VLOOKUP(J2488,#REF!, 2,0),"Unknown")</f>
        <v>Unknown</v>
      </c>
    </row>
    <row r="2489" spans="1:18" ht="12.5" x14ac:dyDescent="0.25">
      <c r="A2489" s="1" t="s">
        <v>1275</v>
      </c>
      <c r="C2489" s="1" t="s">
        <v>13</v>
      </c>
      <c r="D2489" s="7">
        <v>8.1614376000000002E-2</v>
      </c>
      <c r="E2489" s="1" t="s">
        <v>43</v>
      </c>
      <c r="F2489" s="4">
        <v>214.7534</v>
      </c>
      <c r="G2489" s="1" t="s">
        <v>40</v>
      </c>
      <c r="H2489" s="1">
        <v>1985</v>
      </c>
      <c r="I2489" s="1" t="s">
        <v>16</v>
      </c>
      <c r="J2489" s="1" t="s">
        <v>23</v>
      </c>
      <c r="K2489" s="1" t="s">
        <v>41</v>
      </c>
      <c r="L2489" s="4">
        <v>5806.4417999999996</v>
      </c>
      <c r="M2489">
        <f t="shared" si="190"/>
        <v>12.857645184136201</v>
      </c>
      <c r="N2489" t="str">
        <f t="shared" si="191"/>
        <v>Medium</v>
      </c>
      <c r="O2489" t="str">
        <f t="shared" si="192"/>
        <v>Low  Fat</v>
      </c>
      <c r="P2489">
        <f t="shared" si="193"/>
        <v>27</v>
      </c>
      <c r="Q2489">
        <f t="shared" ca="1" si="194"/>
        <v>41</v>
      </c>
      <c r="R2489" t="str">
        <f>IFERROR(VLOOKUP(J2489,#REF!, 2,0),"Unknown")</f>
        <v>Unknown</v>
      </c>
    </row>
    <row r="2490" spans="1:18" ht="12.5" x14ac:dyDescent="0.25">
      <c r="A2490" s="1" t="s">
        <v>1164</v>
      </c>
      <c r="B2490" s="1">
        <v>19.100000000000001</v>
      </c>
      <c r="C2490" s="1" t="s">
        <v>20</v>
      </c>
      <c r="D2490" s="7">
        <v>4.3304680999999998E-2</v>
      </c>
      <c r="E2490" s="1" t="s">
        <v>28</v>
      </c>
      <c r="F2490" s="4">
        <v>147.54179999999999</v>
      </c>
      <c r="G2490" s="1" t="s">
        <v>29</v>
      </c>
      <c r="H2490" s="1">
        <v>1998</v>
      </c>
      <c r="J2490" s="1" t="s">
        <v>23</v>
      </c>
      <c r="K2490" s="1" t="s">
        <v>30</v>
      </c>
      <c r="L2490" s="4">
        <v>294.28359999999998</v>
      </c>
      <c r="M2490">
        <f t="shared" si="190"/>
        <v>19.100000000000001</v>
      </c>
      <c r="N2490" t="str">
        <f t="shared" si="191"/>
        <v>Small</v>
      </c>
      <c r="O2490" t="str">
        <f t="shared" si="192"/>
        <v>Regular</v>
      </c>
      <c r="P2490">
        <f t="shared" si="193"/>
        <v>2</v>
      </c>
      <c r="Q2490">
        <f t="shared" ca="1" si="194"/>
        <v>28</v>
      </c>
      <c r="R2490" t="str">
        <f>IFERROR(VLOOKUP(J2490,#REF!, 2,0),"Unknown")</f>
        <v>Unknown</v>
      </c>
    </row>
    <row r="2491" spans="1:18" ht="12.5" x14ac:dyDescent="0.25">
      <c r="A2491" s="1" t="s">
        <v>1164</v>
      </c>
      <c r="B2491" s="1">
        <v>19.100000000000001</v>
      </c>
      <c r="C2491" s="1" t="s">
        <v>20</v>
      </c>
      <c r="D2491" s="7">
        <v>2.5912378E-2</v>
      </c>
      <c r="E2491" s="1" t="s">
        <v>28</v>
      </c>
      <c r="F2491" s="4">
        <v>146.84180000000001</v>
      </c>
      <c r="G2491" s="1" t="s">
        <v>15</v>
      </c>
      <c r="H2491" s="1">
        <v>1999</v>
      </c>
      <c r="I2491" s="1" t="s">
        <v>16</v>
      </c>
      <c r="J2491" s="1" t="s">
        <v>17</v>
      </c>
      <c r="K2491" s="1" t="s">
        <v>18</v>
      </c>
      <c r="L2491" s="4">
        <v>1765.7016000000001</v>
      </c>
      <c r="M2491">
        <f t="shared" si="190"/>
        <v>19.100000000000001</v>
      </c>
      <c r="N2491" t="str">
        <f t="shared" si="191"/>
        <v>Medium</v>
      </c>
      <c r="O2491" t="str">
        <f t="shared" si="192"/>
        <v>Regular</v>
      </c>
      <c r="P2491">
        <f t="shared" si="193"/>
        <v>12</v>
      </c>
      <c r="Q2491">
        <f t="shared" ca="1" si="194"/>
        <v>27</v>
      </c>
      <c r="R2491" t="str">
        <f>IFERROR(VLOOKUP(J2491,#REF!, 2,0),"Unknown")</f>
        <v>Unknown</v>
      </c>
    </row>
    <row r="2492" spans="1:18" ht="12.5" x14ac:dyDescent="0.25">
      <c r="A2492" s="1" t="s">
        <v>1164</v>
      </c>
      <c r="B2492" s="1">
        <v>19.100000000000001</v>
      </c>
      <c r="C2492" s="1" t="s">
        <v>20</v>
      </c>
      <c r="D2492" s="7">
        <v>2.6018497000000002E-2</v>
      </c>
      <c r="E2492" s="1" t="s">
        <v>28</v>
      </c>
      <c r="F2492" s="4">
        <v>148.24180000000001</v>
      </c>
      <c r="G2492" s="1" t="s">
        <v>47</v>
      </c>
      <c r="H2492" s="1">
        <v>2007</v>
      </c>
      <c r="J2492" s="1" t="s">
        <v>45</v>
      </c>
      <c r="K2492" s="1" t="s">
        <v>18</v>
      </c>
      <c r="L2492" s="4">
        <v>3089.9778000000001</v>
      </c>
      <c r="M2492">
        <f t="shared" si="190"/>
        <v>19.100000000000001</v>
      </c>
      <c r="N2492" t="str">
        <f t="shared" si="191"/>
        <v>Small</v>
      </c>
      <c r="O2492" t="str">
        <f t="shared" si="192"/>
        <v>Regular</v>
      </c>
      <c r="P2492">
        <f t="shared" si="193"/>
        <v>21</v>
      </c>
      <c r="Q2492">
        <f t="shared" ca="1" si="194"/>
        <v>19</v>
      </c>
      <c r="R2492" t="str">
        <f>IFERROR(VLOOKUP(J2492,#REF!, 2,0),"Unknown")</f>
        <v>Unknown</v>
      </c>
    </row>
    <row r="2493" spans="1:18" ht="12.5" x14ac:dyDescent="0.25">
      <c r="A2493" s="1" t="s">
        <v>1164</v>
      </c>
      <c r="B2493" s="1">
        <v>19.100000000000001</v>
      </c>
      <c r="C2493" s="1" t="s">
        <v>129</v>
      </c>
      <c r="D2493" s="7">
        <v>2.5867260999999999E-2</v>
      </c>
      <c r="E2493" s="1" t="s">
        <v>28</v>
      </c>
      <c r="F2493" s="4">
        <v>147.64179999999999</v>
      </c>
      <c r="G2493" s="1" t="s">
        <v>62</v>
      </c>
      <c r="H2493" s="1">
        <v>2004</v>
      </c>
      <c r="I2493" s="1" t="s">
        <v>51</v>
      </c>
      <c r="J2493" s="1" t="s">
        <v>45</v>
      </c>
      <c r="K2493" s="1" t="s">
        <v>18</v>
      </c>
      <c r="L2493" s="4">
        <v>1471.4179999999999</v>
      </c>
      <c r="M2493">
        <f t="shared" si="190"/>
        <v>19.100000000000001</v>
      </c>
      <c r="N2493" t="str">
        <f t="shared" si="191"/>
        <v>Small</v>
      </c>
      <c r="O2493" t="str">
        <f t="shared" si="192"/>
        <v>Regular</v>
      </c>
      <c r="P2493">
        <f t="shared" si="193"/>
        <v>10</v>
      </c>
      <c r="Q2493">
        <f t="shared" ca="1" si="194"/>
        <v>22</v>
      </c>
      <c r="R2493" t="str">
        <f>IFERROR(VLOOKUP(J2493,#REF!, 2,0),"Unknown")</f>
        <v>Unknown</v>
      </c>
    </row>
    <row r="2494" spans="1:18" ht="12.5" x14ac:dyDescent="0.25">
      <c r="A2494" s="1" t="s">
        <v>1164</v>
      </c>
      <c r="B2494" s="1">
        <v>19.100000000000001</v>
      </c>
      <c r="C2494" s="1" t="s">
        <v>20</v>
      </c>
      <c r="D2494" s="7">
        <v>2.5872152999999998E-2</v>
      </c>
      <c r="E2494" s="1" t="s">
        <v>28</v>
      </c>
      <c r="F2494" s="4">
        <v>145.74180000000001</v>
      </c>
      <c r="G2494" s="1" t="s">
        <v>50</v>
      </c>
      <c r="H2494" s="1">
        <v>1997</v>
      </c>
      <c r="I2494" s="1" t="s">
        <v>51</v>
      </c>
      <c r="J2494" s="1" t="s">
        <v>17</v>
      </c>
      <c r="K2494" s="1" t="s">
        <v>18</v>
      </c>
      <c r="L2494" s="4">
        <v>882.85080000000005</v>
      </c>
      <c r="M2494">
        <f t="shared" si="190"/>
        <v>19.100000000000001</v>
      </c>
      <c r="N2494" t="str">
        <f t="shared" si="191"/>
        <v>Small</v>
      </c>
      <c r="O2494" t="str">
        <f t="shared" si="192"/>
        <v>Regular</v>
      </c>
      <c r="P2494">
        <f t="shared" si="193"/>
        <v>6</v>
      </c>
      <c r="Q2494">
        <f t="shared" ca="1" si="194"/>
        <v>29</v>
      </c>
      <c r="R2494" t="str">
        <f>IFERROR(VLOOKUP(J2494,#REF!, 2,0),"Unknown")</f>
        <v>Unknown</v>
      </c>
    </row>
    <row r="2495" spans="1:18" ht="12.5" x14ac:dyDescent="0.25">
      <c r="A2495" s="1" t="s">
        <v>1164</v>
      </c>
      <c r="B2495" s="1">
        <v>19.100000000000001</v>
      </c>
      <c r="C2495" s="1" t="s">
        <v>20</v>
      </c>
      <c r="D2495" s="7">
        <v>2.5924623000000001E-2</v>
      </c>
      <c r="E2495" s="1" t="s">
        <v>28</v>
      </c>
      <c r="F2495" s="4">
        <v>148.04179999999999</v>
      </c>
      <c r="G2495" s="1" t="s">
        <v>44</v>
      </c>
      <c r="H2495" s="1">
        <v>2002</v>
      </c>
      <c r="J2495" s="1" t="s">
        <v>45</v>
      </c>
      <c r="K2495" s="1" t="s">
        <v>18</v>
      </c>
      <c r="L2495" s="4">
        <v>3825.6867999999999</v>
      </c>
      <c r="M2495">
        <f t="shared" si="190"/>
        <v>19.100000000000001</v>
      </c>
      <c r="N2495" t="str">
        <f t="shared" si="191"/>
        <v>Small</v>
      </c>
      <c r="O2495" t="str">
        <f t="shared" si="192"/>
        <v>Regular</v>
      </c>
      <c r="P2495">
        <f t="shared" si="193"/>
        <v>26</v>
      </c>
      <c r="Q2495">
        <f t="shared" ca="1" si="194"/>
        <v>24</v>
      </c>
      <c r="R2495" t="str">
        <f>IFERROR(VLOOKUP(J2495,#REF!, 2,0),"Unknown")</f>
        <v>Unknown</v>
      </c>
    </row>
    <row r="2496" spans="1:18" ht="12.5" x14ac:dyDescent="0.25">
      <c r="A2496" s="1" t="s">
        <v>570</v>
      </c>
      <c r="B2496" s="1">
        <v>15.1</v>
      </c>
      <c r="C2496" s="1" t="s">
        <v>129</v>
      </c>
      <c r="D2496" s="7">
        <v>0.105646853</v>
      </c>
      <c r="E2496" s="1" t="s">
        <v>28</v>
      </c>
      <c r="F2496" s="4">
        <v>42.879600000000003</v>
      </c>
      <c r="G2496" s="1" t="s">
        <v>62</v>
      </c>
      <c r="H2496" s="1">
        <v>2004</v>
      </c>
      <c r="I2496" s="1" t="s">
        <v>51</v>
      </c>
      <c r="J2496" s="1" t="s">
        <v>45</v>
      </c>
      <c r="K2496" s="1" t="s">
        <v>18</v>
      </c>
      <c r="L2496" s="4">
        <v>949.43079999999998</v>
      </c>
      <c r="M2496">
        <f t="shared" si="190"/>
        <v>15.1</v>
      </c>
      <c r="N2496" t="str">
        <f t="shared" si="191"/>
        <v>Small</v>
      </c>
      <c r="O2496" t="str">
        <f t="shared" si="192"/>
        <v>Regular</v>
      </c>
      <c r="P2496">
        <f t="shared" si="193"/>
        <v>22</v>
      </c>
      <c r="Q2496">
        <f t="shared" ca="1" si="194"/>
        <v>22</v>
      </c>
      <c r="R2496" t="str">
        <f>IFERROR(VLOOKUP(J2496,#REF!, 2,0),"Unknown")</f>
        <v>Unknown</v>
      </c>
    </row>
    <row r="2497" spans="1:18" ht="12.5" x14ac:dyDescent="0.25">
      <c r="A2497" s="1" t="s">
        <v>570</v>
      </c>
      <c r="B2497" s="1">
        <v>15.1</v>
      </c>
      <c r="C2497" s="1" t="s">
        <v>20</v>
      </c>
      <c r="D2497" s="7">
        <v>0.106097275</v>
      </c>
      <c r="E2497" s="1" t="s">
        <v>28</v>
      </c>
      <c r="F2497" s="4">
        <v>43.279600000000002</v>
      </c>
      <c r="G2497" s="1" t="s">
        <v>22</v>
      </c>
      <c r="H2497" s="1">
        <v>2009</v>
      </c>
      <c r="I2497" s="1" t="s">
        <v>16</v>
      </c>
      <c r="J2497" s="1" t="s">
        <v>23</v>
      </c>
      <c r="K2497" s="1" t="s">
        <v>24</v>
      </c>
      <c r="L2497" s="4">
        <v>123.83880000000001</v>
      </c>
      <c r="M2497">
        <f t="shared" si="190"/>
        <v>15.1</v>
      </c>
      <c r="N2497" t="str">
        <f t="shared" si="191"/>
        <v>Medium</v>
      </c>
      <c r="O2497" t="str">
        <f t="shared" si="192"/>
        <v>Regular</v>
      </c>
      <c r="P2497">
        <f t="shared" si="193"/>
        <v>3</v>
      </c>
      <c r="Q2497">
        <f t="shared" ca="1" si="194"/>
        <v>17</v>
      </c>
      <c r="R2497" t="str">
        <f>IFERROR(VLOOKUP(J2497,#REF!, 2,0),"Unknown")</f>
        <v>Unknown</v>
      </c>
    </row>
    <row r="2498" spans="1:18" ht="12.5" x14ac:dyDescent="0.25">
      <c r="A2498" s="1" t="s">
        <v>570</v>
      </c>
      <c r="B2498" s="1">
        <v>15.1</v>
      </c>
      <c r="C2498" s="1" t="s">
        <v>20</v>
      </c>
      <c r="D2498" s="7">
        <v>0.105881129</v>
      </c>
      <c r="E2498" s="1" t="s">
        <v>28</v>
      </c>
      <c r="F2498" s="4">
        <v>42.079599999999999</v>
      </c>
      <c r="G2498" s="1" t="s">
        <v>44</v>
      </c>
      <c r="H2498" s="1">
        <v>2002</v>
      </c>
      <c r="J2498" s="1" t="s">
        <v>45</v>
      </c>
      <c r="K2498" s="1" t="s">
        <v>18</v>
      </c>
      <c r="L2498" s="4">
        <v>454.07560000000001</v>
      </c>
      <c r="M2498">
        <f t="shared" ref="M2498:M2561" si="195">IF(B2498="",AVERAGE($B$2:$B$8524),B2498)</f>
        <v>15.1</v>
      </c>
      <c r="N2498" t="str">
        <f t="shared" ref="N2498:N2561" si="196">IF(I2498="","Small",I2498)</f>
        <v>Small</v>
      </c>
      <c r="O2498" t="str">
        <f t="shared" ref="O2498:O2561" si="197">IF(OR(C2498="low fat", C2498="LF"), "Low  Fat", IF(OR(C2498="reg"),"Regular",C2498))</f>
        <v>Regular</v>
      </c>
      <c r="P2498">
        <f t="shared" si="193"/>
        <v>11</v>
      </c>
      <c r="Q2498">
        <f t="shared" ca="1" si="194"/>
        <v>24</v>
      </c>
      <c r="R2498" t="str">
        <f>IFERROR(VLOOKUP(J2498,#REF!, 2,0),"Unknown")</f>
        <v>Unknown</v>
      </c>
    </row>
    <row r="2499" spans="1:18" ht="12.5" x14ac:dyDescent="0.25">
      <c r="A2499" s="1" t="s">
        <v>570</v>
      </c>
      <c r="C2499" s="1" t="s">
        <v>20</v>
      </c>
      <c r="D2499" s="7">
        <v>0.18500898499999999</v>
      </c>
      <c r="E2499" s="1" t="s">
        <v>28</v>
      </c>
      <c r="F2499" s="4">
        <v>42.379600000000003</v>
      </c>
      <c r="G2499" s="1" t="s">
        <v>67</v>
      </c>
      <c r="H2499" s="1">
        <v>1985</v>
      </c>
      <c r="I2499" s="1" t="s">
        <v>51</v>
      </c>
      <c r="J2499" s="1" t="s">
        <v>17</v>
      </c>
      <c r="K2499" s="1" t="s">
        <v>30</v>
      </c>
      <c r="L2499" s="4">
        <v>123.83880000000001</v>
      </c>
      <c r="M2499">
        <f t="shared" si="195"/>
        <v>12.857645184136201</v>
      </c>
      <c r="N2499" t="str">
        <f t="shared" si="196"/>
        <v>Small</v>
      </c>
      <c r="O2499" t="str">
        <f t="shared" si="197"/>
        <v>Regular</v>
      </c>
      <c r="P2499">
        <f t="shared" ref="P2499:P2562" si="198">ROUND(L2499/F2499,0)</f>
        <v>3</v>
      </c>
      <c r="Q2499">
        <f t="shared" ref="Q2499:Q2562" ca="1" si="199">YEAR(TODAY())-H2499</f>
        <v>41</v>
      </c>
      <c r="R2499" t="str">
        <f>IFERROR(VLOOKUP(J2499,#REF!, 2,0),"Unknown")</f>
        <v>Unknown</v>
      </c>
    </row>
    <row r="2500" spans="1:18" ht="12.5" x14ac:dyDescent="0.25">
      <c r="A2500" s="1" t="s">
        <v>570</v>
      </c>
      <c r="B2500" s="1">
        <v>15.1</v>
      </c>
      <c r="C2500" s="1" t="s">
        <v>20</v>
      </c>
      <c r="D2500" s="7">
        <v>0.105666833</v>
      </c>
      <c r="E2500" s="1" t="s">
        <v>28</v>
      </c>
      <c r="F2500" s="4">
        <v>41.679600000000001</v>
      </c>
      <c r="G2500" s="1" t="s">
        <v>50</v>
      </c>
      <c r="H2500" s="1">
        <v>1997</v>
      </c>
      <c r="I2500" s="1" t="s">
        <v>51</v>
      </c>
      <c r="J2500" s="1" t="s">
        <v>17</v>
      </c>
      <c r="K2500" s="1" t="s">
        <v>18</v>
      </c>
      <c r="L2500" s="4">
        <v>495.35520000000002</v>
      </c>
      <c r="M2500">
        <f t="shared" si="195"/>
        <v>15.1</v>
      </c>
      <c r="N2500" t="str">
        <f t="shared" si="196"/>
        <v>Small</v>
      </c>
      <c r="O2500" t="str">
        <f t="shared" si="197"/>
        <v>Regular</v>
      </c>
      <c r="P2500">
        <f t="shared" si="198"/>
        <v>12</v>
      </c>
      <c r="Q2500">
        <f t="shared" ca="1" si="199"/>
        <v>29</v>
      </c>
      <c r="R2500" t="str">
        <f>IFERROR(VLOOKUP(J2500,#REF!, 2,0),"Unknown")</f>
        <v>Unknown</v>
      </c>
    </row>
    <row r="2501" spans="1:18" ht="12.5" x14ac:dyDescent="0.25">
      <c r="A2501" s="1" t="s">
        <v>570</v>
      </c>
      <c r="B2501" s="1">
        <v>15.1</v>
      </c>
      <c r="C2501" s="1" t="s">
        <v>20</v>
      </c>
      <c r="D2501" s="7">
        <v>0.105831117</v>
      </c>
      <c r="E2501" s="1" t="s">
        <v>28</v>
      </c>
      <c r="F2501" s="4">
        <v>41.679600000000001</v>
      </c>
      <c r="G2501" s="1" t="s">
        <v>15</v>
      </c>
      <c r="H2501" s="1">
        <v>1999</v>
      </c>
      <c r="I2501" s="1" t="s">
        <v>16</v>
      </c>
      <c r="J2501" s="1" t="s">
        <v>17</v>
      </c>
      <c r="K2501" s="1" t="s">
        <v>18</v>
      </c>
      <c r="L2501" s="4">
        <v>784.31240000000003</v>
      </c>
      <c r="M2501">
        <f t="shared" si="195"/>
        <v>15.1</v>
      </c>
      <c r="N2501" t="str">
        <f t="shared" si="196"/>
        <v>Medium</v>
      </c>
      <c r="O2501" t="str">
        <f t="shared" si="197"/>
        <v>Regular</v>
      </c>
      <c r="P2501">
        <f t="shared" si="198"/>
        <v>19</v>
      </c>
      <c r="Q2501">
        <f t="shared" ca="1" si="199"/>
        <v>27</v>
      </c>
      <c r="R2501" t="str">
        <f>IFERROR(VLOOKUP(J2501,#REF!, 2,0),"Unknown")</f>
        <v>Unknown</v>
      </c>
    </row>
    <row r="2502" spans="1:18" ht="12.5" x14ac:dyDescent="0.25">
      <c r="A2502" s="1" t="s">
        <v>1508</v>
      </c>
      <c r="B2502" s="1">
        <v>6.9349999999999996</v>
      </c>
      <c r="C2502" s="1" t="s">
        <v>20</v>
      </c>
      <c r="D2502" s="7">
        <v>4.1346468999999997E-2</v>
      </c>
      <c r="E2502" s="1" t="s">
        <v>38</v>
      </c>
      <c r="F2502" s="4">
        <v>103.1332</v>
      </c>
      <c r="G2502" s="1" t="s">
        <v>15</v>
      </c>
      <c r="H2502" s="1">
        <v>1999</v>
      </c>
      <c r="I2502" s="1" t="s">
        <v>16</v>
      </c>
      <c r="J2502" s="1" t="s">
        <v>17</v>
      </c>
      <c r="K2502" s="1" t="s">
        <v>18</v>
      </c>
      <c r="L2502" s="4">
        <v>820.26559999999995</v>
      </c>
      <c r="M2502">
        <f t="shared" si="195"/>
        <v>6.9349999999999996</v>
      </c>
      <c r="N2502" t="str">
        <f t="shared" si="196"/>
        <v>Medium</v>
      </c>
      <c r="O2502" t="str">
        <f t="shared" si="197"/>
        <v>Regular</v>
      </c>
      <c r="P2502">
        <f t="shared" si="198"/>
        <v>8</v>
      </c>
      <c r="Q2502">
        <f t="shared" ca="1" si="199"/>
        <v>27</v>
      </c>
      <c r="R2502" t="str">
        <f>IFERROR(VLOOKUP(J2502,#REF!, 2,0),"Unknown")</f>
        <v>Unknown</v>
      </c>
    </row>
    <row r="2503" spans="1:18" ht="12.5" x14ac:dyDescent="0.25">
      <c r="A2503" s="1" t="s">
        <v>1508</v>
      </c>
      <c r="B2503" s="1">
        <v>6.9349999999999996</v>
      </c>
      <c r="C2503" s="1" t="s">
        <v>20</v>
      </c>
      <c r="D2503" s="7">
        <v>4.1282286000000001E-2</v>
      </c>
      <c r="E2503" s="1" t="s">
        <v>38</v>
      </c>
      <c r="F2503" s="4">
        <v>103.53319999999999</v>
      </c>
      <c r="G2503" s="1" t="s">
        <v>50</v>
      </c>
      <c r="H2503" s="1">
        <v>1997</v>
      </c>
      <c r="I2503" s="1" t="s">
        <v>51</v>
      </c>
      <c r="J2503" s="1" t="s">
        <v>17</v>
      </c>
      <c r="K2503" s="1" t="s">
        <v>18</v>
      </c>
      <c r="L2503" s="4">
        <v>1230.3984</v>
      </c>
      <c r="M2503">
        <f t="shared" si="195"/>
        <v>6.9349999999999996</v>
      </c>
      <c r="N2503" t="str">
        <f t="shared" si="196"/>
        <v>Small</v>
      </c>
      <c r="O2503" t="str">
        <f t="shared" si="197"/>
        <v>Regular</v>
      </c>
      <c r="P2503">
        <f t="shared" si="198"/>
        <v>12</v>
      </c>
      <c r="Q2503">
        <f t="shared" ca="1" si="199"/>
        <v>29</v>
      </c>
      <c r="R2503" t="str">
        <f>IFERROR(VLOOKUP(J2503,#REF!, 2,0),"Unknown")</f>
        <v>Unknown</v>
      </c>
    </row>
    <row r="2504" spans="1:18" ht="12.5" x14ac:dyDescent="0.25">
      <c r="A2504" s="1" t="s">
        <v>1508</v>
      </c>
      <c r="B2504" s="1">
        <v>6.9349999999999996</v>
      </c>
      <c r="C2504" s="1" t="s">
        <v>20</v>
      </c>
      <c r="D2504" s="7">
        <v>4.1247932000000001E-2</v>
      </c>
      <c r="E2504" s="1" t="s">
        <v>38</v>
      </c>
      <c r="F2504" s="4">
        <v>101.83320000000001</v>
      </c>
      <c r="G2504" s="1" t="s">
        <v>33</v>
      </c>
      <c r="H2504" s="1">
        <v>1987</v>
      </c>
      <c r="I2504" s="1" t="s">
        <v>34</v>
      </c>
      <c r="J2504" s="1" t="s">
        <v>23</v>
      </c>
      <c r="K2504" s="1" t="s">
        <v>18</v>
      </c>
      <c r="L2504" s="4">
        <v>2255.7303999999999</v>
      </c>
      <c r="M2504">
        <f t="shared" si="195"/>
        <v>6.9349999999999996</v>
      </c>
      <c r="N2504" t="str">
        <f t="shared" si="196"/>
        <v>High</v>
      </c>
      <c r="O2504" t="str">
        <f t="shared" si="197"/>
        <v>Regular</v>
      </c>
      <c r="P2504">
        <f t="shared" si="198"/>
        <v>22</v>
      </c>
      <c r="Q2504">
        <f t="shared" ca="1" si="199"/>
        <v>39</v>
      </c>
      <c r="R2504" t="str">
        <f>IFERROR(VLOOKUP(J2504,#REF!, 2,0),"Unknown")</f>
        <v>Unknown</v>
      </c>
    </row>
    <row r="2505" spans="1:18" ht="12.5" x14ac:dyDescent="0.25">
      <c r="A2505" s="1" t="s">
        <v>1498</v>
      </c>
      <c r="B2505" s="1">
        <v>13.5</v>
      </c>
      <c r="C2505" s="1" t="s">
        <v>20</v>
      </c>
      <c r="D2505" s="7">
        <v>0.12881621200000001</v>
      </c>
      <c r="E2505" s="1" t="s">
        <v>119</v>
      </c>
      <c r="F2505" s="4">
        <v>96.406800000000004</v>
      </c>
      <c r="G2505" s="1" t="s">
        <v>50</v>
      </c>
      <c r="H2505" s="1">
        <v>1997</v>
      </c>
      <c r="I2505" s="1" t="s">
        <v>51</v>
      </c>
      <c r="J2505" s="1" t="s">
        <v>17</v>
      </c>
      <c r="K2505" s="1" t="s">
        <v>18</v>
      </c>
      <c r="L2505" s="4">
        <v>2527.3768</v>
      </c>
      <c r="M2505">
        <f t="shared" si="195"/>
        <v>13.5</v>
      </c>
      <c r="N2505" t="str">
        <f t="shared" si="196"/>
        <v>Small</v>
      </c>
      <c r="O2505" t="str">
        <f t="shared" si="197"/>
        <v>Regular</v>
      </c>
      <c r="P2505">
        <f t="shared" si="198"/>
        <v>26</v>
      </c>
      <c r="Q2505">
        <f t="shared" ca="1" si="199"/>
        <v>29</v>
      </c>
      <c r="R2505" t="str">
        <f>IFERROR(VLOOKUP(J2505,#REF!, 2,0),"Unknown")</f>
        <v>Unknown</v>
      </c>
    </row>
    <row r="2506" spans="1:18" ht="12.5" x14ac:dyDescent="0.25">
      <c r="A2506" s="1" t="s">
        <v>1498</v>
      </c>
      <c r="B2506" s="1">
        <v>13.5</v>
      </c>
      <c r="C2506" s="1" t="s">
        <v>20</v>
      </c>
      <c r="D2506" s="7">
        <v>0.12870901400000001</v>
      </c>
      <c r="E2506" s="1" t="s">
        <v>119</v>
      </c>
      <c r="F2506" s="4">
        <v>96.106800000000007</v>
      </c>
      <c r="G2506" s="1" t="s">
        <v>33</v>
      </c>
      <c r="H2506" s="1">
        <v>1987</v>
      </c>
      <c r="I2506" s="1" t="s">
        <v>34</v>
      </c>
      <c r="J2506" s="1" t="s">
        <v>23</v>
      </c>
      <c r="K2506" s="1" t="s">
        <v>18</v>
      </c>
      <c r="L2506" s="4">
        <v>1846.9292</v>
      </c>
      <c r="M2506">
        <f t="shared" si="195"/>
        <v>13.5</v>
      </c>
      <c r="N2506" t="str">
        <f t="shared" si="196"/>
        <v>High</v>
      </c>
      <c r="O2506" t="str">
        <f t="shared" si="197"/>
        <v>Regular</v>
      </c>
      <c r="P2506">
        <f t="shared" si="198"/>
        <v>19</v>
      </c>
      <c r="Q2506">
        <f t="shared" ca="1" si="199"/>
        <v>39</v>
      </c>
      <c r="R2506" t="str">
        <f>IFERROR(VLOOKUP(J2506,#REF!, 2,0),"Unknown")</f>
        <v>Unknown</v>
      </c>
    </row>
    <row r="2507" spans="1:18" ht="12.5" x14ac:dyDescent="0.25">
      <c r="A2507" s="1" t="s">
        <v>1498</v>
      </c>
      <c r="B2507" s="1">
        <v>13.5</v>
      </c>
      <c r="C2507" s="1" t="s">
        <v>20</v>
      </c>
      <c r="D2507" s="7">
        <v>0.21561193000000001</v>
      </c>
      <c r="E2507" s="1" t="s">
        <v>119</v>
      </c>
      <c r="F2507" s="4">
        <v>98.606800000000007</v>
      </c>
      <c r="G2507" s="1" t="s">
        <v>29</v>
      </c>
      <c r="H2507" s="1">
        <v>1998</v>
      </c>
      <c r="J2507" s="1" t="s">
        <v>23</v>
      </c>
      <c r="K2507" s="1" t="s">
        <v>30</v>
      </c>
      <c r="L2507" s="4">
        <v>97.206800000000001</v>
      </c>
      <c r="M2507">
        <f t="shared" si="195"/>
        <v>13.5</v>
      </c>
      <c r="N2507" t="str">
        <f t="shared" si="196"/>
        <v>Small</v>
      </c>
      <c r="O2507" t="str">
        <f t="shared" si="197"/>
        <v>Regular</v>
      </c>
      <c r="P2507">
        <f t="shared" si="198"/>
        <v>1</v>
      </c>
      <c r="Q2507">
        <f t="shared" ca="1" si="199"/>
        <v>28</v>
      </c>
      <c r="R2507" t="str">
        <f>IFERROR(VLOOKUP(J2507,#REF!, 2,0),"Unknown")</f>
        <v>Unknown</v>
      </c>
    </row>
    <row r="2508" spans="1:18" ht="12.5" x14ac:dyDescent="0.25">
      <c r="A2508" s="1" t="s">
        <v>1498</v>
      </c>
      <c r="B2508" s="1">
        <v>13.5</v>
      </c>
      <c r="C2508" s="1" t="s">
        <v>20</v>
      </c>
      <c r="D2508" s="7">
        <v>0.12879185400000001</v>
      </c>
      <c r="E2508" s="1" t="s">
        <v>119</v>
      </c>
      <c r="F2508" s="4">
        <v>95.406800000000004</v>
      </c>
      <c r="G2508" s="1" t="s">
        <v>62</v>
      </c>
      <c r="H2508" s="1">
        <v>2004</v>
      </c>
      <c r="I2508" s="1" t="s">
        <v>51</v>
      </c>
      <c r="J2508" s="1" t="s">
        <v>45</v>
      </c>
      <c r="K2508" s="1" t="s">
        <v>18</v>
      </c>
      <c r="L2508" s="4">
        <v>1944.136</v>
      </c>
      <c r="M2508">
        <f t="shared" si="195"/>
        <v>13.5</v>
      </c>
      <c r="N2508" t="str">
        <f t="shared" si="196"/>
        <v>Small</v>
      </c>
      <c r="O2508" t="str">
        <f t="shared" si="197"/>
        <v>Regular</v>
      </c>
      <c r="P2508">
        <f t="shared" si="198"/>
        <v>20</v>
      </c>
      <c r="Q2508">
        <f t="shared" ca="1" si="199"/>
        <v>22</v>
      </c>
      <c r="R2508" t="str">
        <f>IFERROR(VLOOKUP(J2508,#REF!, 2,0),"Unknown")</f>
        <v>Unknown</v>
      </c>
    </row>
    <row r="2509" spans="1:18" ht="12.5" x14ac:dyDescent="0.25">
      <c r="A2509" s="1" t="s">
        <v>1498</v>
      </c>
      <c r="B2509" s="1">
        <v>13.5</v>
      </c>
      <c r="C2509" s="1" t="s">
        <v>20</v>
      </c>
      <c r="D2509" s="7">
        <v>0.12901648700000001</v>
      </c>
      <c r="E2509" s="1" t="s">
        <v>119</v>
      </c>
      <c r="F2509" s="4">
        <v>98.406800000000004</v>
      </c>
      <c r="G2509" s="1" t="s">
        <v>15</v>
      </c>
      <c r="H2509" s="1">
        <v>1999</v>
      </c>
      <c r="I2509" s="1" t="s">
        <v>16</v>
      </c>
      <c r="J2509" s="1" t="s">
        <v>17</v>
      </c>
      <c r="K2509" s="1" t="s">
        <v>18</v>
      </c>
      <c r="L2509" s="4">
        <v>1846.9292</v>
      </c>
      <c r="M2509">
        <f t="shared" si="195"/>
        <v>13.5</v>
      </c>
      <c r="N2509" t="str">
        <f t="shared" si="196"/>
        <v>Medium</v>
      </c>
      <c r="O2509" t="str">
        <f t="shared" si="197"/>
        <v>Regular</v>
      </c>
      <c r="P2509">
        <f t="shared" si="198"/>
        <v>19</v>
      </c>
      <c r="Q2509">
        <f t="shared" ca="1" si="199"/>
        <v>27</v>
      </c>
      <c r="R2509" t="str">
        <f>IFERROR(VLOOKUP(J2509,#REF!, 2,0),"Unknown")</f>
        <v>Unknown</v>
      </c>
    </row>
    <row r="2510" spans="1:18" ht="12.5" x14ac:dyDescent="0.25">
      <c r="A2510" s="1" t="s">
        <v>1498</v>
      </c>
      <c r="B2510" s="1">
        <v>13.5</v>
      </c>
      <c r="C2510" s="1" t="s">
        <v>129</v>
      </c>
      <c r="D2510" s="7">
        <v>0.12907745500000001</v>
      </c>
      <c r="E2510" s="1" t="s">
        <v>119</v>
      </c>
      <c r="F2510" s="4">
        <v>95.206800000000001</v>
      </c>
      <c r="G2510" s="1" t="s">
        <v>44</v>
      </c>
      <c r="H2510" s="1">
        <v>2002</v>
      </c>
      <c r="J2510" s="1" t="s">
        <v>45</v>
      </c>
      <c r="K2510" s="1" t="s">
        <v>18</v>
      </c>
      <c r="L2510" s="4">
        <v>583.24080000000004</v>
      </c>
      <c r="M2510">
        <f t="shared" si="195"/>
        <v>13.5</v>
      </c>
      <c r="N2510" t="str">
        <f t="shared" si="196"/>
        <v>Small</v>
      </c>
      <c r="O2510" t="str">
        <f t="shared" si="197"/>
        <v>Regular</v>
      </c>
      <c r="P2510">
        <f t="shared" si="198"/>
        <v>6</v>
      </c>
      <c r="Q2510">
        <f t="shared" ca="1" si="199"/>
        <v>24</v>
      </c>
      <c r="R2510" t="str">
        <f>IFERROR(VLOOKUP(J2510,#REF!, 2,0),"Unknown")</f>
        <v>Unknown</v>
      </c>
    </row>
    <row r="2511" spans="1:18" ht="12.5" x14ac:dyDescent="0.25">
      <c r="A2511" s="1" t="s">
        <v>1453</v>
      </c>
      <c r="C2511" s="1" t="s">
        <v>13</v>
      </c>
      <c r="D2511" s="7">
        <v>0.105893301</v>
      </c>
      <c r="E2511" s="1" t="s">
        <v>36</v>
      </c>
      <c r="F2511" s="4">
        <v>86.254000000000005</v>
      </c>
      <c r="G2511" s="1" t="s">
        <v>67</v>
      </c>
      <c r="H2511" s="1">
        <v>1985</v>
      </c>
      <c r="I2511" s="1" t="s">
        <v>51</v>
      </c>
      <c r="J2511" s="1" t="s">
        <v>17</v>
      </c>
      <c r="K2511" s="1" t="s">
        <v>30</v>
      </c>
      <c r="L2511" s="4">
        <v>519.32399999999996</v>
      </c>
      <c r="M2511">
        <f t="shared" si="195"/>
        <v>12.857645184136201</v>
      </c>
      <c r="N2511" t="str">
        <f t="shared" si="196"/>
        <v>Small</v>
      </c>
      <c r="O2511" t="str">
        <f t="shared" si="197"/>
        <v>Low  Fat</v>
      </c>
      <c r="P2511">
        <f t="shared" si="198"/>
        <v>6</v>
      </c>
      <c r="Q2511">
        <f t="shared" ca="1" si="199"/>
        <v>41</v>
      </c>
      <c r="R2511" t="str">
        <f>IFERROR(VLOOKUP(J2511,#REF!, 2,0),"Unknown")</f>
        <v>Unknown</v>
      </c>
    </row>
    <row r="2512" spans="1:18" ht="12.5" x14ac:dyDescent="0.25">
      <c r="A2512" s="1" t="s">
        <v>1453</v>
      </c>
      <c r="B2512" s="1">
        <v>13.5</v>
      </c>
      <c r="C2512" s="1" t="s">
        <v>13</v>
      </c>
      <c r="D2512" s="7">
        <v>0</v>
      </c>
      <c r="E2512" s="1" t="s">
        <v>36</v>
      </c>
      <c r="F2512" s="4">
        <v>84.554000000000002</v>
      </c>
      <c r="G2512" s="1" t="s">
        <v>22</v>
      </c>
      <c r="H2512" s="1">
        <v>2009</v>
      </c>
      <c r="I2512" s="1" t="s">
        <v>16</v>
      </c>
      <c r="J2512" s="1" t="s">
        <v>23</v>
      </c>
      <c r="K2512" s="1" t="s">
        <v>24</v>
      </c>
      <c r="L2512" s="4">
        <v>778.98599999999999</v>
      </c>
      <c r="M2512">
        <f t="shared" si="195"/>
        <v>13.5</v>
      </c>
      <c r="N2512" t="str">
        <f t="shared" si="196"/>
        <v>Medium</v>
      </c>
      <c r="O2512" t="str">
        <f t="shared" si="197"/>
        <v>Low  Fat</v>
      </c>
      <c r="P2512">
        <f t="shared" si="198"/>
        <v>9</v>
      </c>
      <c r="Q2512">
        <f t="shared" ca="1" si="199"/>
        <v>17</v>
      </c>
      <c r="R2512" t="str">
        <f>IFERROR(VLOOKUP(J2512,#REF!, 2,0),"Unknown")</f>
        <v>Unknown</v>
      </c>
    </row>
    <row r="2513" spans="1:18" ht="12.5" x14ac:dyDescent="0.25">
      <c r="A2513" s="1" t="s">
        <v>1453</v>
      </c>
      <c r="B2513" s="1">
        <v>13.5</v>
      </c>
      <c r="C2513" s="1" t="s">
        <v>13</v>
      </c>
      <c r="D2513" s="7">
        <v>0</v>
      </c>
      <c r="E2513" s="1" t="s">
        <v>36</v>
      </c>
      <c r="F2513" s="4">
        <v>88.054000000000002</v>
      </c>
      <c r="G2513" s="1" t="s">
        <v>33</v>
      </c>
      <c r="H2513" s="1">
        <v>1987</v>
      </c>
      <c r="I2513" s="1" t="s">
        <v>34</v>
      </c>
      <c r="J2513" s="1" t="s">
        <v>23</v>
      </c>
      <c r="K2513" s="1" t="s">
        <v>18</v>
      </c>
      <c r="L2513" s="4">
        <v>1211.7560000000001</v>
      </c>
      <c r="M2513">
        <f t="shared" si="195"/>
        <v>13.5</v>
      </c>
      <c r="N2513" t="str">
        <f t="shared" si="196"/>
        <v>High</v>
      </c>
      <c r="O2513" t="str">
        <f t="shared" si="197"/>
        <v>Low  Fat</v>
      </c>
      <c r="P2513">
        <f t="shared" si="198"/>
        <v>14</v>
      </c>
      <c r="Q2513">
        <f t="shared" ca="1" si="199"/>
        <v>39</v>
      </c>
      <c r="R2513" t="str">
        <f>IFERROR(VLOOKUP(J2513,#REF!, 2,0),"Unknown")</f>
        <v>Unknown</v>
      </c>
    </row>
    <row r="2514" spans="1:18" ht="12.5" x14ac:dyDescent="0.25">
      <c r="A2514" s="1" t="s">
        <v>1453</v>
      </c>
      <c r="B2514" s="1">
        <v>13.5</v>
      </c>
      <c r="C2514" s="1" t="s">
        <v>13</v>
      </c>
      <c r="D2514" s="7">
        <v>0</v>
      </c>
      <c r="E2514" s="1" t="s">
        <v>36</v>
      </c>
      <c r="F2514" s="4">
        <v>84.653999999999996</v>
      </c>
      <c r="G2514" s="1" t="s">
        <v>15</v>
      </c>
      <c r="H2514" s="1">
        <v>1999</v>
      </c>
      <c r="I2514" s="1" t="s">
        <v>16</v>
      </c>
      <c r="J2514" s="1" t="s">
        <v>17</v>
      </c>
      <c r="K2514" s="1" t="s">
        <v>18</v>
      </c>
      <c r="L2514" s="4">
        <v>1211.7560000000001</v>
      </c>
      <c r="M2514">
        <f t="shared" si="195"/>
        <v>13.5</v>
      </c>
      <c r="N2514" t="str">
        <f t="shared" si="196"/>
        <v>Medium</v>
      </c>
      <c r="O2514" t="str">
        <f t="shared" si="197"/>
        <v>Low  Fat</v>
      </c>
      <c r="P2514">
        <f t="shared" si="198"/>
        <v>14</v>
      </c>
      <c r="Q2514">
        <f t="shared" ca="1" si="199"/>
        <v>27</v>
      </c>
      <c r="R2514" t="str">
        <f>IFERROR(VLOOKUP(J2514,#REF!, 2,0),"Unknown")</f>
        <v>Unknown</v>
      </c>
    </row>
    <row r="2515" spans="1:18" ht="12.5" x14ac:dyDescent="0.25">
      <c r="A2515" s="1" t="s">
        <v>1453</v>
      </c>
      <c r="B2515" s="1">
        <v>13.5</v>
      </c>
      <c r="C2515" s="1" t="s">
        <v>13</v>
      </c>
      <c r="D2515" s="7">
        <v>0.101231721</v>
      </c>
      <c r="E2515" s="1" t="s">
        <v>36</v>
      </c>
      <c r="F2515" s="4">
        <v>86.254000000000005</v>
      </c>
      <c r="G2515" s="1" t="s">
        <v>29</v>
      </c>
      <c r="H2515" s="1">
        <v>1998</v>
      </c>
      <c r="J2515" s="1" t="s">
        <v>23</v>
      </c>
      <c r="K2515" s="1" t="s">
        <v>30</v>
      </c>
      <c r="L2515" s="4">
        <v>173.108</v>
      </c>
      <c r="M2515">
        <f t="shared" si="195"/>
        <v>13.5</v>
      </c>
      <c r="N2515" t="str">
        <f t="shared" si="196"/>
        <v>Small</v>
      </c>
      <c r="O2515" t="str">
        <f t="shared" si="197"/>
        <v>Low  Fat</v>
      </c>
      <c r="P2515">
        <f t="shared" si="198"/>
        <v>2</v>
      </c>
      <c r="Q2515">
        <f t="shared" ca="1" si="199"/>
        <v>28</v>
      </c>
      <c r="R2515" t="str">
        <f>IFERROR(VLOOKUP(J2515,#REF!, 2,0),"Unknown")</f>
        <v>Unknown</v>
      </c>
    </row>
    <row r="2516" spans="1:18" ht="12.5" x14ac:dyDescent="0.25">
      <c r="A2516" s="1" t="s">
        <v>1453</v>
      </c>
      <c r="B2516" s="1">
        <v>13.5</v>
      </c>
      <c r="C2516" s="1" t="s">
        <v>13</v>
      </c>
      <c r="D2516" s="7">
        <v>6.0603013999999997E-2</v>
      </c>
      <c r="E2516" s="1" t="s">
        <v>36</v>
      </c>
      <c r="F2516" s="4">
        <v>85.554000000000002</v>
      </c>
      <c r="G2516" s="1" t="s">
        <v>44</v>
      </c>
      <c r="H2516" s="1">
        <v>2002</v>
      </c>
      <c r="J2516" s="1" t="s">
        <v>45</v>
      </c>
      <c r="K2516" s="1" t="s">
        <v>18</v>
      </c>
      <c r="L2516" s="4">
        <v>1731.08</v>
      </c>
      <c r="M2516">
        <f t="shared" si="195"/>
        <v>13.5</v>
      </c>
      <c r="N2516" t="str">
        <f t="shared" si="196"/>
        <v>Small</v>
      </c>
      <c r="O2516" t="str">
        <f t="shared" si="197"/>
        <v>Low  Fat</v>
      </c>
      <c r="P2516">
        <f t="shared" si="198"/>
        <v>20</v>
      </c>
      <c r="Q2516">
        <f t="shared" ca="1" si="199"/>
        <v>24</v>
      </c>
      <c r="R2516" t="str">
        <f>IFERROR(VLOOKUP(J2516,#REF!, 2,0),"Unknown")</f>
        <v>Unknown</v>
      </c>
    </row>
    <row r="2517" spans="1:18" ht="12.5" x14ac:dyDescent="0.25">
      <c r="A2517" s="1" t="s">
        <v>1453</v>
      </c>
      <c r="B2517" s="1">
        <v>13.5</v>
      </c>
      <c r="C2517" s="1" t="s">
        <v>13</v>
      </c>
      <c r="D2517" s="7">
        <v>6.0822460000000002E-2</v>
      </c>
      <c r="E2517" s="1" t="s">
        <v>36</v>
      </c>
      <c r="F2517" s="4">
        <v>85.153999999999996</v>
      </c>
      <c r="G2517" s="1" t="s">
        <v>47</v>
      </c>
      <c r="H2517" s="1">
        <v>2007</v>
      </c>
      <c r="J2517" s="1" t="s">
        <v>45</v>
      </c>
      <c r="K2517" s="1" t="s">
        <v>18</v>
      </c>
      <c r="L2517" s="4">
        <v>605.87800000000004</v>
      </c>
      <c r="M2517">
        <f t="shared" si="195"/>
        <v>13.5</v>
      </c>
      <c r="N2517" t="str">
        <f t="shared" si="196"/>
        <v>Small</v>
      </c>
      <c r="O2517" t="str">
        <f t="shared" si="197"/>
        <v>Low  Fat</v>
      </c>
      <c r="P2517">
        <f t="shared" si="198"/>
        <v>7</v>
      </c>
      <c r="Q2517">
        <f t="shared" ca="1" si="199"/>
        <v>19</v>
      </c>
      <c r="R2517" t="str">
        <f>IFERROR(VLOOKUP(J2517,#REF!, 2,0),"Unknown")</f>
        <v>Unknown</v>
      </c>
    </row>
    <row r="2518" spans="1:18" ht="12.5" x14ac:dyDescent="0.25">
      <c r="A2518" s="1" t="s">
        <v>1040</v>
      </c>
      <c r="B2518" s="1">
        <v>15</v>
      </c>
      <c r="C2518" s="1" t="s">
        <v>20</v>
      </c>
      <c r="D2518" s="7">
        <v>0.161301097</v>
      </c>
      <c r="E2518" s="1" t="s">
        <v>75</v>
      </c>
      <c r="F2518" s="4">
        <v>185.1266</v>
      </c>
      <c r="G2518" s="1" t="s">
        <v>33</v>
      </c>
      <c r="H2518" s="1">
        <v>1987</v>
      </c>
      <c r="I2518" s="1" t="s">
        <v>34</v>
      </c>
      <c r="J2518" s="1" t="s">
        <v>23</v>
      </c>
      <c r="K2518" s="1" t="s">
        <v>18</v>
      </c>
      <c r="L2518" s="4">
        <v>2213.1192000000001</v>
      </c>
      <c r="M2518">
        <f t="shared" si="195"/>
        <v>15</v>
      </c>
      <c r="N2518" t="str">
        <f t="shared" si="196"/>
        <v>High</v>
      </c>
      <c r="O2518" t="str">
        <f t="shared" si="197"/>
        <v>Regular</v>
      </c>
      <c r="P2518">
        <f t="shared" si="198"/>
        <v>12</v>
      </c>
      <c r="Q2518">
        <f t="shared" ca="1" si="199"/>
        <v>39</v>
      </c>
      <c r="R2518" t="str">
        <f>IFERROR(VLOOKUP(J2518,#REF!, 2,0),"Unknown")</f>
        <v>Unknown</v>
      </c>
    </row>
    <row r="2519" spans="1:18" ht="12.5" x14ac:dyDescent="0.25">
      <c r="A2519" s="1" t="s">
        <v>1040</v>
      </c>
      <c r="C2519" s="1" t="s">
        <v>20</v>
      </c>
      <c r="D2519" s="7">
        <v>0.16065368199999999</v>
      </c>
      <c r="E2519" s="1" t="s">
        <v>75</v>
      </c>
      <c r="F2519" s="4">
        <v>185.22659999999999</v>
      </c>
      <c r="G2519" s="1" t="s">
        <v>40</v>
      </c>
      <c r="H2519" s="1">
        <v>1985</v>
      </c>
      <c r="I2519" s="1" t="s">
        <v>16</v>
      </c>
      <c r="J2519" s="1" t="s">
        <v>23</v>
      </c>
      <c r="K2519" s="1" t="s">
        <v>41</v>
      </c>
      <c r="L2519" s="4">
        <v>5901.6512000000002</v>
      </c>
      <c r="M2519">
        <f t="shared" si="195"/>
        <v>12.857645184136201</v>
      </c>
      <c r="N2519" t="str">
        <f t="shared" si="196"/>
        <v>Medium</v>
      </c>
      <c r="O2519" t="str">
        <f t="shared" si="197"/>
        <v>Regular</v>
      </c>
      <c r="P2519">
        <f t="shared" si="198"/>
        <v>32</v>
      </c>
      <c r="Q2519">
        <f t="shared" ca="1" si="199"/>
        <v>41</v>
      </c>
      <c r="R2519" t="str">
        <f>IFERROR(VLOOKUP(J2519,#REF!, 2,0),"Unknown")</f>
        <v>Unknown</v>
      </c>
    </row>
    <row r="2520" spans="1:18" ht="12.5" x14ac:dyDescent="0.25">
      <c r="A2520" s="1" t="s">
        <v>1040</v>
      </c>
      <c r="B2520" s="1">
        <v>15</v>
      </c>
      <c r="C2520" s="1" t="s">
        <v>20</v>
      </c>
      <c r="D2520" s="7">
        <v>0.16176283499999999</v>
      </c>
      <c r="E2520" s="1" t="s">
        <v>75</v>
      </c>
      <c r="F2520" s="4">
        <v>185.92660000000001</v>
      </c>
      <c r="G2520" s="1" t="s">
        <v>44</v>
      </c>
      <c r="H2520" s="1">
        <v>2002</v>
      </c>
      <c r="J2520" s="1" t="s">
        <v>45</v>
      </c>
      <c r="K2520" s="1" t="s">
        <v>18</v>
      </c>
      <c r="L2520" s="4">
        <v>2581.9724000000001</v>
      </c>
      <c r="M2520">
        <f t="shared" si="195"/>
        <v>15</v>
      </c>
      <c r="N2520" t="str">
        <f t="shared" si="196"/>
        <v>Small</v>
      </c>
      <c r="O2520" t="str">
        <f t="shared" si="197"/>
        <v>Regular</v>
      </c>
      <c r="P2520">
        <f t="shared" si="198"/>
        <v>14</v>
      </c>
      <c r="Q2520">
        <f t="shared" ca="1" si="199"/>
        <v>24</v>
      </c>
      <c r="R2520" t="str">
        <f>IFERROR(VLOOKUP(J2520,#REF!, 2,0),"Unknown")</f>
        <v>Unknown</v>
      </c>
    </row>
    <row r="2521" spans="1:18" ht="12.5" x14ac:dyDescent="0.25">
      <c r="A2521" s="1" t="s">
        <v>1040</v>
      </c>
      <c r="B2521" s="1">
        <v>15</v>
      </c>
      <c r="C2521" s="1" t="s">
        <v>20</v>
      </c>
      <c r="D2521" s="7">
        <v>0.16143544000000001</v>
      </c>
      <c r="E2521" s="1" t="s">
        <v>75</v>
      </c>
      <c r="F2521" s="4">
        <v>185.1266</v>
      </c>
      <c r="G2521" s="1" t="s">
        <v>50</v>
      </c>
      <c r="H2521" s="1">
        <v>1997</v>
      </c>
      <c r="I2521" s="1" t="s">
        <v>51</v>
      </c>
      <c r="J2521" s="1" t="s">
        <v>17</v>
      </c>
      <c r="K2521" s="1" t="s">
        <v>18</v>
      </c>
      <c r="L2521" s="4">
        <v>2766.3989999999999</v>
      </c>
      <c r="M2521">
        <f t="shared" si="195"/>
        <v>15</v>
      </c>
      <c r="N2521" t="str">
        <f t="shared" si="196"/>
        <v>Small</v>
      </c>
      <c r="O2521" t="str">
        <f t="shared" si="197"/>
        <v>Regular</v>
      </c>
      <c r="P2521">
        <f t="shared" si="198"/>
        <v>15</v>
      </c>
      <c r="Q2521">
        <f t="shared" ca="1" si="199"/>
        <v>29</v>
      </c>
      <c r="R2521" t="str">
        <f>IFERROR(VLOOKUP(J2521,#REF!, 2,0),"Unknown")</f>
        <v>Unknown</v>
      </c>
    </row>
    <row r="2522" spans="1:18" ht="12.5" x14ac:dyDescent="0.25">
      <c r="A2522" s="1" t="s">
        <v>1040</v>
      </c>
      <c r="B2522" s="1">
        <v>15</v>
      </c>
      <c r="C2522" s="1" t="s">
        <v>20</v>
      </c>
      <c r="D2522" s="7">
        <v>0.16234858399999999</v>
      </c>
      <c r="E2522" s="1" t="s">
        <v>75</v>
      </c>
      <c r="F2522" s="4">
        <v>185.92660000000001</v>
      </c>
      <c r="G2522" s="1" t="s">
        <v>47</v>
      </c>
      <c r="H2522" s="1">
        <v>2007</v>
      </c>
      <c r="J2522" s="1" t="s">
        <v>45</v>
      </c>
      <c r="K2522" s="1" t="s">
        <v>18</v>
      </c>
      <c r="L2522" s="4">
        <v>4610.665</v>
      </c>
      <c r="M2522">
        <f t="shared" si="195"/>
        <v>15</v>
      </c>
      <c r="N2522" t="str">
        <f t="shared" si="196"/>
        <v>Small</v>
      </c>
      <c r="O2522" t="str">
        <f t="shared" si="197"/>
        <v>Regular</v>
      </c>
      <c r="P2522">
        <f t="shared" si="198"/>
        <v>25</v>
      </c>
      <c r="Q2522">
        <f t="shared" ca="1" si="199"/>
        <v>19</v>
      </c>
      <c r="R2522" t="str">
        <f>IFERROR(VLOOKUP(J2522,#REF!, 2,0),"Unknown")</f>
        <v>Unknown</v>
      </c>
    </row>
    <row r="2523" spans="1:18" ht="12.5" x14ac:dyDescent="0.25">
      <c r="A2523" s="1" t="s">
        <v>1040</v>
      </c>
      <c r="B2523" s="1">
        <v>15</v>
      </c>
      <c r="C2523" s="1" t="s">
        <v>20</v>
      </c>
      <c r="D2523" s="7">
        <v>0.16209305900000001</v>
      </c>
      <c r="E2523" s="1" t="s">
        <v>75</v>
      </c>
      <c r="F2523" s="4">
        <v>182.5266</v>
      </c>
      <c r="G2523" s="1" t="s">
        <v>22</v>
      </c>
      <c r="H2523" s="1">
        <v>2009</v>
      </c>
      <c r="I2523" s="1" t="s">
        <v>16</v>
      </c>
      <c r="J2523" s="1" t="s">
        <v>23</v>
      </c>
      <c r="K2523" s="1" t="s">
        <v>24</v>
      </c>
      <c r="L2523" s="4">
        <v>1290.9862000000001</v>
      </c>
      <c r="M2523">
        <f t="shared" si="195"/>
        <v>15</v>
      </c>
      <c r="N2523" t="str">
        <f t="shared" si="196"/>
        <v>Medium</v>
      </c>
      <c r="O2523" t="str">
        <f t="shared" si="197"/>
        <v>Regular</v>
      </c>
      <c r="P2523">
        <f t="shared" si="198"/>
        <v>7</v>
      </c>
      <c r="Q2523">
        <f t="shared" ca="1" si="199"/>
        <v>17</v>
      </c>
      <c r="R2523" t="str">
        <f>IFERROR(VLOOKUP(J2523,#REF!, 2,0),"Unknown")</f>
        <v>Unknown</v>
      </c>
    </row>
    <row r="2524" spans="1:18" ht="12.5" x14ac:dyDescent="0.25">
      <c r="A2524" s="1" t="s">
        <v>1040</v>
      </c>
      <c r="B2524" s="1">
        <v>15</v>
      </c>
      <c r="C2524" s="1" t="s">
        <v>20</v>
      </c>
      <c r="D2524" s="7">
        <v>0.16140491400000001</v>
      </c>
      <c r="E2524" s="1" t="s">
        <v>75</v>
      </c>
      <c r="F2524" s="4">
        <v>185.82660000000001</v>
      </c>
      <c r="G2524" s="1" t="s">
        <v>62</v>
      </c>
      <c r="H2524" s="1">
        <v>2004</v>
      </c>
      <c r="I2524" s="1" t="s">
        <v>51</v>
      </c>
      <c r="J2524" s="1" t="s">
        <v>45</v>
      </c>
      <c r="K2524" s="1" t="s">
        <v>18</v>
      </c>
      <c r="L2524" s="4">
        <v>1844.2660000000001</v>
      </c>
      <c r="M2524">
        <f t="shared" si="195"/>
        <v>15</v>
      </c>
      <c r="N2524" t="str">
        <f t="shared" si="196"/>
        <v>Small</v>
      </c>
      <c r="O2524" t="str">
        <f t="shared" si="197"/>
        <v>Regular</v>
      </c>
      <c r="P2524">
        <f t="shared" si="198"/>
        <v>10</v>
      </c>
      <c r="Q2524">
        <f t="shared" ca="1" si="199"/>
        <v>22</v>
      </c>
      <c r="R2524" t="str">
        <f>IFERROR(VLOOKUP(J2524,#REF!, 2,0),"Unknown")</f>
        <v>Unknown</v>
      </c>
    </row>
    <row r="2525" spans="1:18" ht="12.5" x14ac:dyDescent="0.25">
      <c r="A2525" s="1" t="s">
        <v>1185</v>
      </c>
      <c r="C2525" s="1" t="s">
        <v>20</v>
      </c>
      <c r="D2525" s="7">
        <v>7.6868664000000003E-2</v>
      </c>
      <c r="E2525" s="1" t="s">
        <v>43</v>
      </c>
      <c r="F2525" s="4">
        <v>62.119399999999999</v>
      </c>
      <c r="G2525" s="1" t="s">
        <v>67</v>
      </c>
      <c r="H2525" s="1">
        <v>1985</v>
      </c>
      <c r="I2525" s="1" t="s">
        <v>51</v>
      </c>
      <c r="J2525" s="1" t="s">
        <v>17</v>
      </c>
      <c r="K2525" s="1" t="s">
        <v>30</v>
      </c>
      <c r="L2525" s="4">
        <v>123.83880000000001</v>
      </c>
      <c r="M2525">
        <f t="shared" si="195"/>
        <v>12.857645184136201</v>
      </c>
      <c r="N2525" t="str">
        <f t="shared" si="196"/>
        <v>Small</v>
      </c>
      <c r="O2525" t="str">
        <f t="shared" si="197"/>
        <v>Regular</v>
      </c>
      <c r="P2525">
        <f t="shared" si="198"/>
        <v>2</v>
      </c>
      <c r="Q2525">
        <f t="shared" ca="1" si="199"/>
        <v>41</v>
      </c>
      <c r="R2525" t="str">
        <f>IFERROR(VLOOKUP(J2525,#REF!, 2,0),"Unknown")</f>
        <v>Unknown</v>
      </c>
    </row>
    <row r="2526" spans="1:18" ht="12.5" x14ac:dyDescent="0.25">
      <c r="A2526" s="1" t="s">
        <v>1185</v>
      </c>
      <c r="C2526" s="1" t="s">
        <v>20</v>
      </c>
      <c r="D2526" s="7">
        <v>4.3690499000000001E-2</v>
      </c>
      <c r="E2526" s="1" t="s">
        <v>43</v>
      </c>
      <c r="F2526" s="4">
        <v>60.2194</v>
      </c>
      <c r="G2526" s="1" t="s">
        <v>40</v>
      </c>
      <c r="H2526" s="1">
        <v>1985</v>
      </c>
      <c r="I2526" s="1" t="s">
        <v>16</v>
      </c>
      <c r="J2526" s="1" t="s">
        <v>23</v>
      </c>
      <c r="K2526" s="1" t="s">
        <v>41</v>
      </c>
      <c r="L2526" s="4">
        <v>1733.7431999999999</v>
      </c>
      <c r="M2526">
        <f t="shared" si="195"/>
        <v>12.857645184136201</v>
      </c>
      <c r="N2526" t="str">
        <f t="shared" si="196"/>
        <v>Medium</v>
      </c>
      <c r="O2526" t="str">
        <f t="shared" si="197"/>
        <v>Regular</v>
      </c>
      <c r="P2526">
        <f t="shared" si="198"/>
        <v>29</v>
      </c>
      <c r="Q2526">
        <f t="shared" ca="1" si="199"/>
        <v>41</v>
      </c>
      <c r="R2526" t="str">
        <f>IFERROR(VLOOKUP(J2526,#REF!, 2,0),"Unknown")</f>
        <v>Unknown</v>
      </c>
    </row>
    <row r="2527" spans="1:18" ht="12.5" x14ac:dyDescent="0.25">
      <c r="A2527" s="1" t="s">
        <v>1185</v>
      </c>
      <c r="B2527" s="1">
        <v>9.42</v>
      </c>
      <c r="C2527" s="1" t="s">
        <v>20</v>
      </c>
      <c r="D2527" s="7">
        <v>4.4151435000000003E-2</v>
      </c>
      <c r="E2527" s="1" t="s">
        <v>43</v>
      </c>
      <c r="F2527" s="4">
        <v>61.519399999999997</v>
      </c>
      <c r="G2527" s="1" t="s">
        <v>47</v>
      </c>
      <c r="H2527" s="1">
        <v>2007</v>
      </c>
      <c r="J2527" s="1" t="s">
        <v>45</v>
      </c>
      <c r="K2527" s="1" t="s">
        <v>18</v>
      </c>
      <c r="L2527" s="4">
        <v>866.87159999999994</v>
      </c>
      <c r="M2527">
        <f t="shared" si="195"/>
        <v>9.42</v>
      </c>
      <c r="N2527" t="str">
        <f t="shared" si="196"/>
        <v>Small</v>
      </c>
      <c r="O2527" t="str">
        <f t="shared" si="197"/>
        <v>Regular</v>
      </c>
      <c r="P2527">
        <f t="shared" si="198"/>
        <v>14</v>
      </c>
      <c r="Q2527">
        <f t="shared" ca="1" si="199"/>
        <v>19</v>
      </c>
      <c r="R2527" t="str">
        <f>IFERROR(VLOOKUP(J2527,#REF!, 2,0),"Unknown")</f>
        <v>Unknown</v>
      </c>
    </row>
    <row r="2528" spans="1:18" ht="12.5" x14ac:dyDescent="0.25">
      <c r="A2528" s="1" t="s">
        <v>447</v>
      </c>
      <c r="B2528" s="1">
        <v>20.5</v>
      </c>
      <c r="C2528" s="1" t="s">
        <v>20</v>
      </c>
      <c r="D2528" s="7">
        <v>1.9199733E-2</v>
      </c>
      <c r="E2528" s="1" t="s">
        <v>43</v>
      </c>
      <c r="F2528" s="4">
        <v>84.359200000000001</v>
      </c>
      <c r="G2528" s="1" t="s">
        <v>50</v>
      </c>
      <c r="H2528" s="1">
        <v>1997</v>
      </c>
      <c r="I2528" s="1" t="s">
        <v>51</v>
      </c>
      <c r="J2528" s="1" t="s">
        <v>17</v>
      </c>
      <c r="K2528" s="1" t="s">
        <v>18</v>
      </c>
      <c r="L2528" s="4">
        <v>1816.3024</v>
      </c>
      <c r="M2528">
        <f t="shared" si="195"/>
        <v>20.5</v>
      </c>
      <c r="N2528" t="str">
        <f t="shared" si="196"/>
        <v>Small</v>
      </c>
      <c r="O2528" t="str">
        <f t="shared" si="197"/>
        <v>Regular</v>
      </c>
      <c r="P2528">
        <f t="shared" si="198"/>
        <v>22</v>
      </c>
      <c r="Q2528">
        <f t="shared" ca="1" si="199"/>
        <v>29</v>
      </c>
      <c r="R2528" t="str">
        <f>IFERROR(VLOOKUP(J2528,#REF!, 2,0),"Unknown")</f>
        <v>Unknown</v>
      </c>
    </row>
    <row r="2529" spans="1:18" ht="12.5" x14ac:dyDescent="0.25">
      <c r="A2529" s="1" t="s">
        <v>447</v>
      </c>
      <c r="B2529" s="1">
        <v>20.5</v>
      </c>
      <c r="C2529" s="1" t="s">
        <v>20</v>
      </c>
      <c r="D2529" s="7">
        <v>3.2136417E-2</v>
      </c>
      <c r="E2529" s="1" t="s">
        <v>43</v>
      </c>
      <c r="F2529" s="4">
        <v>83.959199999999996</v>
      </c>
      <c r="G2529" s="1" t="s">
        <v>29</v>
      </c>
      <c r="H2529" s="1">
        <v>1998</v>
      </c>
      <c r="J2529" s="1" t="s">
        <v>23</v>
      </c>
      <c r="K2529" s="1" t="s">
        <v>30</v>
      </c>
      <c r="L2529" s="4">
        <v>165.11840000000001</v>
      </c>
      <c r="M2529">
        <f t="shared" si="195"/>
        <v>20.5</v>
      </c>
      <c r="N2529" t="str">
        <f t="shared" si="196"/>
        <v>Small</v>
      </c>
      <c r="O2529" t="str">
        <f t="shared" si="197"/>
        <v>Regular</v>
      </c>
      <c r="P2529">
        <f t="shared" si="198"/>
        <v>2</v>
      </c>
      <c r="Q2529">
        <f t="shared" ca="1" si="199"/>
        <v>28</v>
      </c>
      <c r="R2529" t="str">
        <f>IFERROR(VLOOKUP(J2529,#REF!, 2,0),"Unknown")</f>
        <v>Unknown</v>
      </c>
    </row>
    <row r="2530" spans="1:18" ht="12.5" x14ac:dyDescent="0.25">
      <c r="A2530" s="1" t="s">
        <v>447</v>
      </c>
      <c r="B2530" s="1">
        <v>20.5</v>
      </c>
      <c r="C2530" s="1" t="s">
        <v>20</v>
      </c>
      <c r="D2530" s="7">
        <v>0</v>
      </c>
      <c r="E2530" s="1" t="s">
        <v>43</v>
      </c>
      <c r="F2530" s="4">
        <v>82.859200000000001</v>
      </c>
      <c r="G2530" s="1" t="s">
        <v>62</v>
      </c>
      <c r="H2530" s="1">
        <v>2004</v>
      </c>
      <c r="I2530" s="1" t="s">
        <v>51</v>
      </c>
      <c r="J2530" s="1" t="s">
        <v>45</v>
      </c>
      <c r="K2530" s="1" t="s">
        <v>18</v>
      </c>
      <c r="L2530" s="4">
        <v>908.15120000000002</v>
      </c>
      <c r="M2530">
        <f t="shared" si="195"/>
        <v>20.5</v>
      </c>
      <c r="N2530" t="str">
        <f t="shared" si="196"/>
        <v>Small</v>
      </c>
      <c r="O2530" t="str">
        <f t="shared" si="197"/>
        <v>Regular</v>
      </c>
      <c r="P2530">
        <f t="shared" si="198"/>
        <v>11</v>
      </c>
      <c r="Q2530">
        <f t="shared" ca="1" si="199"/>
        <v>22</v>
      </c>
      <c r="R2530" t="str">
        <f>IFERROR(VLOOKUP(J2530,#REF!, 2,0),"Unknown")</f>
        <v>Unknown</v>
      </c>
    </row>
    <row r="2531" spans="1:18" ht="12.5" x14ac:dyDescent="0.25">
      <c r="A2531" s="1" t="s">
        <v>447</v>
      </c>
      <c r="B2531" s="1">
        <v>20.5</v>
      </c>
      <c r="C2531" s="1" t="s">
        <v>20</v>
      </c>
      <c r="D2531" s="7">
        <v>1.9277945000000001E-2</v>
      </c>
      <c r="E2531" s="1" t="s">
        <v>43</v>
      </c>
      <c r="F2531" s="4">
        <v>82.859200000000001</v>
      </c>
      <c r="G2531" s="1" t="s">
        <v>22</v>
      </c>
      <c r="H2531" s="1">
        <v>2009</v>
      </c>
      <c r="I2531" s="1" t="s">
        <v>16</v>
      </c>
      <c r="J2531" s="1" t="s">
        <v>23</v>
      </c>
      <c r="K2531" s="1" t="s">
        <v>24</v>
      </c>
      <c r="L2531" s="4">
        <v>1733.7431999999999</v>
      </c>
      <c r="M2531">
        <f t="shared" si="195"/>
        <v>20.5</v>
      </c>
      <c r="N2531" t="str">
        <f t="shared" si="196"/>
        <v>Medium</v>
      </c>
      <c r="O2531" t="str">
        <f t="shared" si="197"/>
        <v>Regular</v>
      </c>
      <c r="P2531">
        <f t="shared" si="198"/>
        <v>21</v>
      </c>
      <c r="Q2531">
        <f t="shared" ca="1" si="199"/>
        <v>17</v>
      </c>
      <c r="R2531" t="str">
        <f>IFERROR(VLOOKUP(J2531,#REF!, 2,0),"Unknown")</f>
        <v>Unknown</v>
      </c>
    </row>
    <row r="2532" spans="1:18" ht="12.5" x14ac:dyDescent="0.25">
      <c r="A2532" s="1" t="s">
        <v>447</v>
      </c>
      <c r="B2532" s="1">
        <v>20.5</v>
      </c>
      <c r="C2532" s="1" t="s">
        <v>20</v>
      </c>
      <c r="D2532" s="7">
        <v>1.9183756E-2</v>
      </c>
      <c r="E2532" s="1" t="s">
        <v>43</v>
      </c>
      <c r="F2532" s="4">
        <v>83.759200000000007</v>
      </c>
      <c r="G2532" s="1" t="s">
        <v>33</v>
      </c>
      <c r="H2532" s="1">
        <v>1987</v>
      </c>
      <c r="I2532" s="1" t="s">
        <v>34</v>
      </c>
      <c r="J2532" s="1" t="s">
        <v>23</v>
      </c>
      <c r="K2532" s="1" t="s">
        <v>18</v>
      </c>
      <c r="L2532" s="4">
        <v>1403.5064</v>
      </c>
      <c r="M2532">
        <f t="shared" si="195"/>
        <v>20.5</v>
      </c>
      <c r="N2532" t="str">
        <f t="shared" si="196"/>
        <v>High</v>
      </c>
      <c r="O2532" t="str">
        <f t="shared" si="197"/>
        <v>Regular</v>
      </c>
      <c r="P2532">
        <f t="shared" si="198"/>
        <v>17</v>
      </c>
      <c r="Q2532">
        <f t="shared" ca="1" si="199"/>
        <v>39</v>
      </c>
      <c r="R2532" t="str">
        <f>IFERROR(VLOOKUP(J2532,#REF!, 2,0),"Unknown")</f>
        <v>Unknown</v>
      </c>
    </row>
    <row r="2533" spans="1:18" ht="12.5" x14ac:dyDescent="0.25">
      <c r="A2533" s="1" t="s">
        <v>447</v>
      </c>
      <c r="B2533" s="1">
        <v>20.5</v>
      </c>
      <c r="C2533" s="1" t="s">
        <v>20</v>
      </c>
      <c r="D2533" s="7">
        <v>0</v>
      </c>
      <c r="E2533" s="1" t="s">
        <v>43</v>
      </c>
      <c r="F2533" s="4">
        <v>83.259200000000007</v>
      </c>
      <c r="G2533" s="1" t="s">
        <v>47</v>
      </c>
      <c r="H2533" s="1">
        <v>2007</v>
      </c>
      <c r="J2533" s="1" t="s">
        <v>45</v>
      </c>
      <c r="K2533" s="1" t="s">
        <v>18</v>
      </c>
      <c r="L2533" s="4">
        <v>1155.8288</v>
      </c>
      <c r="M2533">
        <f t="shared" si="195"/>
        <v>20.5</v>
      </c>
      <c r="N2533" t="str">
        <f t="shared" si="196"/>
        <v>Small</v>
      </c>
      <c r="O2533" t="str">
        <f t="shared" si="197"/>
        <v>Regular</v>
      </c>
      <c r="P2533">
        <f t="shared" si="198"/>
        <v>14</v>
      </c>
      <c r="Q2533">
        <f t="shared" ca="1" si="199"/>
        <v>19</v>
      </c>
      <c r="R2533" t="str">
        <f>IFERROR(VLOOKUP(J2533,#REF!, 2,0),"Unknown")</f>
        <v>Unknown</v>
      </c>
    </row>
    <row r="2534" spans="1:18" ht="12.5" x14ac:dyDescent="0.25">
      <c r="A2534" s="1" t="s">
        <v>1517</v>
      </c>
      <c r="B2534" s="1">
        <v>9.8000000000000007</v>
      </c>
      <c r="C2534" s="1" t="s">
        <v>20</v>
      </c>
      <c r="D2534" s="7">
        <v>6.4077170000000003E-2</v>
      </c>
      <c r="E2534" s="1" t="s">
        <v>28</v>
      </c>
      <c r="F2534" s="4">
        <v>116.7492</v>
      </c>
      <c r="G2534" s="1" t="s">
        <v>22</v>
      </c>
      <c r="H2534" s="1">
        <v>2009</v>
      </c>
      <c r="I2534" s="1" t="s">
        <v>16</v>
      </c>
      <c r="J2534" s="1" t="s">
        <v>23</v>
      </c>
      <c r="K2534" s="1" t="s">
        <v>24</v>
      </c>
      <c r="L2534" s="4">
        <v>1621.8887999999999</v>
      </c>
      <c r="M2534">
        <f t="shared" si="195"/>
        <v>9.8000000000000007</v>
      </c>
      <c r="N2534" t="str">
        <f t="shared" si="196"/>
        <v>Medium</v>
      </c>
      <c r="O2534" t="str">
        <f t="shared" si="197"/>
        <v>Regular</v>
      </c>
      <c r="P2534">
        <f t="shared" si="198"/>
        <v>14</v>
      </c>
      <c r="Q2534">
        <f t="shared" ca="1" si="199"/>
        <v>17</v>
      </c>
      <c r="R2534" t="str">
        <f>IFERROR(VLOOKUP(J2534,#REF!, 2,0),"Unknown")</f>
        <v>Unknown</v>
      </c>
    </row>
    <row r="2535" spans="1:18" ht="12.5" x14ac:dyDescent="0.25">
      <c r="A2535" s="1" t="s">
        <v>1517</v>
      </c>
      <c r="B2535" s="1">
        <v>9.8000000000000007</v>
      </c>
      <c r="C2535" s="1" t="s">
        <v>20</v>
      </c>
      <c r="D2535" s="7">
        <v>0.106816919</v>
      </c>
      <c r="E2535" s="1" t="s">
        <v>28</v>
      </c>
      <c r="F2535" s="4">
        <v>114.2492</v>
      </c>
      <c r="G2535" s="1" t="s">
        <v>29</v>
      </c>
      <c r="H2535" s="1">
        <v>1998</v>
      </c>
      <c r="J2535" s="1" t="s">
        <v>23</v>
      </c>
      <c r="K2535" s="1" t="s">
        <v>30</v>
      </c>
      <c r="L2535" s="4">
        <v>463.39679999999998</v>
      </c>
      <c r="M2535">
        <f t="shared" si="195"/>
        <v>9.8000000000000007</v>
      </c>
      <c r="N2535" t="str">
        <f t="shared" si="196"/>
        <v>Small</v>
      </c>
      <c r="O2535" t="str">
        <f t="shared" si="197"/>
        <v>Regular</v>
      </c>
      <c r="P2535">
        <f t="shared" si="198"/>
        <v>4</v>
      </c>
      <c r="Q2535">
        <f t="shared" ca="1" si="199"/>
        <v>28</v>
      </c>
      <c r="R2535" t="str">
        <f>IFERROR(VLOOKUP(J2535,#REF!, 2,0),"Unknown")</f>
        <v>Unknown</v>
      </c>
    </row>
    <row r="2536" spans="1:18" ht="12.5" x14ac:dyDescent="0.25">
      <c r="A2536" s="1" t="s">
        <v>1517</v>
      </c>
      <c r="B2536" s="1">
        <v>9.8000000000000007</v>
      </c>
      <c r="C2536" s="1" t="s">
        <v>20</v>
      </c>
      <c r="D2536" s="7">
        <v>6.3805138999999997E-2</v>
      </c>
      <c r="E2536" s="1" t="s">
        <v>28</v>
      </c>
      <c r="F2536" s="4">
        <v>117.3492</v>
      </c>
      <c r="G2536" s="1" t="s">
        <v>62</v>
      </c>
      <c r="H2536" s="1">
        <v>2004</v>
      </c>
      <c r="I2536" s="1" t="s">
        <v>51</v>
      </c>
      <c r="J2536" s="1" t="s">
        <v>45</v>
      </c>
      <c r="K2536" s="1" t="s">
        <v>18</v>
      </c>
      <c r="L2536" s="4">
        <v>810.94439999999997</v>
      </c>
      <c r="M2536">
        <f t="shared" si="195"/>
        <v>9.8000000000000007</v>
      </c>
      <c r="N2536" t="str">
        <f t="shared" si="196"/>
        <v>Small</v>
      </c>
      <c r="O2536" t="str">
        <f t="shared" si="197"/>
        <v>Regular</v>
      </c>
      <c r="P2536">
        <f t="shared" si="198"/>
        <v>7</v>
      </c>
      <c r="Q2536">
        <f t="shared" ca="1" si="199"/>
        <v>22</v>
      </c>
      <c r="R2536" t="str">
        <f>IFERROR(VLOOKUP(J2536,#REF!, 2,0),"Unknown")</f>
        <v>Unknown</v>
      </c>
    </row>
    <row r="2537" spans="1:18" ht="12.5" x14ac:dyDescent="0.25">
      <c r="A2537" s="1" t="s">
        <v>1517</v>
      </c>
      <c r="B2537" s="1">
        <v>9.8000000000000007</v>
      </c>
      <c r="C2537" s="1" t="s">
        <v>20</v>
      </c>
      <c r="D2537" s="7">
        <v>6.3764099000000005E-2</v>
      </c>
      <c r="E2537" s="1" t="s">
        <v>28</v>
      </c>
      <c r="F2537" s="4">
        <v>113.8492</v>
      </c>
      <c r="G2537" s="1" t="s">
        <v>33</v>
      </c>
      <c r="H2537" s="1">
        <v>1987</v>
      </c>
      <c r="I2537" s="1" t="s">
        <v>34</v>
      </c>
      <c r="J2537" s="1" t="s">
        <v>23</v>
      </c>
      <c r="K2537" s="1" t="s">
        <v>18</v>
      </c>
      <c r="L2537" s="4">
        <v>1737.7380000000001</v>
      </c>
      <c r="M2537">
        <f t="shared" si="195"/>
        <v>9.8000000000000007</v>
      </c>
      <c r="N2537" t="str">
        <f t="shared" si="196"/>
        <v>High</v>
      </c>
      <c r="O2537" t="str">
        <f t="shared" si="197"/>
        <v>Regular</v>
      </c>
      <c r="P2537">
        <f t="shared" si="198"/>
        <v>15</v>
      </c>
      <c r="Q2537">
        <f t="shared" ca="1" si="199"/>
        <v>39</v>
      </c>
      <c r="R2537" t="str">
        <f>IFERROR(VLOOKUP(J2537,#REF!, 2,0),"Unknown")</f>
        <v>Unknown</v>
      </c>
    </row>
    <row r="2538" spans="1:18" ht="12.5" x14ac:dyDescent="0.25">
      <c r="A2538" s="1" t="s">
        <v>1517</v>
      </c>
      <c r="B2538" s="1">
        <v>9.8000000000000007</v>
      </c>
      <c r="C2538" s="1" t="s">
        <v>20</v>
      </c>
      <c r="D2538" s="7">
        <v>6.3946629000000005E-2</v>
      </c>
      <c r="E2538" s="1" t="s">
        <v>28</v>
      </c>
      <c r="F2538" s="4">
        <v>116.64919999999999</v>
      </c>
      <c r="G2538" s="1" t="s">
        <v>44</v>
      </c>
      <c r="H2538" s="1">
        <v>2002</v>
      </c>
      <c r="J2538" s="1" t="s">
        <v>45</v>
      </c>
      <c r="K2538" s="1" t="s">
        <v>18</v>
      </c>
      <c r="L2538" s="4">
        <v>2316.9839999999999</v>
      </c>
      <c r="M2538">
        <f t="shared" si="195"/>
        <v>9.8000000000000007</v>
      </c>
      <c r="N2538" t="str">
        <f t="shared" si="196"/>
        <v>Small</v>
      </c>
      <c r="O2538" t="str">
        <f t="shared" si="197"/>
        <v>Regular</v>
      </c>
      <c r="P2538">
        <f t="shared" si="198"/>
        <v>20</v>
      </c>
      <c r="Q2538">
        <f t="shared" ca="1" si="199"/>
        <v>24</v>
      </c>
      <c r="R2538" t="str">
        <f>IFERROR(VLOOKUP(J2538,#REF!, 2,0),"Unknown")</f>
        <v>Unknown</v>
      </c>
    </row>
    <row r="2539" spans="1:18" ht="12.5" x14ac:dyDescent="0.25">
      <c r="A2539" s="1" t="s">
        <v>1517</v>
      </c>
      <c r="B2539" s="1">
        <v>9.8000000000000007</v>
      </c>
      <c r="C2539" s="1" t="s">
        <v>20</v>
      </c>
      <c r="D2539" s="7">
        <v>6.3916424999999999E-2</v>
      </c>
      <c r="E2539" s="1" t="s">
        <v>28</v>
      </c>
      <c r="F2539" s="4">
        <v>117.14919999999999</v>
      </c>
      <c r="G2539" s="1" t="s">
        <v>15</v>
      </c>
      <c r="H2539" s="1">
        <v>1999</v>
      </c>
      <c r="I2539" s="1" t="s">
        <v>16</v>
      </c>
      <c r="J2539" s="1" t="s">
        <v>17</v>
      </c>
      <c r="K2539" s="1" t="s">
        <v>18</v>
      </c>
      <c r="L2539" s="4">
        <v>2780.3807999999999</v>
      </c>
      <c r="M2539">
        <f t="shared" si="195"/>
        <v>9.8000000000000007</v>
      </c>
      <c r="N2539" t="str">
        <f t="shared" si="196"/>
        <v>Medium</v>
      </c>
      <c r="O2539" t="str">
        <f t="shared" si="197"/>
        <v>Regular</v>
      </c>
      <c r="P2539">
        <f t="shared" si="198"/>
        <v>24</v>
      </c>
      <c r="Q2539">
        <f t="shared" ca="1" si="199"/>
        <v>27</v>
      </c>
      <c r="R2539" t="str">
        <f>IFERROR(VLOOKUP(J2539,#REF!, 2,0),"Unknown")</f>
        <v>Unknown</v>
      </c>
    </row>
    <row r="2540" spans="1:18" ht="12.5" x14ac:dyDescent="0.25">
      <c r="A2540" s="1" t="s">
        <v>1517</v>
      </c>
      <c r="C2540" s="1" t="s">
        <v>20</v>
      </c>
      <c r="D2540" s="7">
        <v>0.11173569</v>
      </c>
      <c r="E2540" s="1" t="s">
        <v>28</v>
      </c>
      <c r="F2540" s="4">
        <v>115.9492</v>
      </c>
      <c r="G2540" s="1" t="s">
        <v>67</v>
      </c>
      <c r="H2540" s="1">
        <v>1985</v>
      </c>
      <c r="I2540" s="1" t="s">
        <v>51</v>
      </c>
      <c r="J2540" s="1" t="s">
        <v>17</v>
      </c>
      <c r="K2540" s="1" t="s">
        <v>30</v>
      </c>
      <c r="L2540" s="4">
        <v>115.8492</v>
      </c>
      <c r="M2540">
        <f t="shared" si="195"/>
        <v>12.857645184136201</v>
      </c>
      <c r="N2540" t="str">
        <f t="shared" si="196"/>
        <v>Small</v>
      </c>
      <c r="O2540" t="str">
        <f t="shared" si="197"/>
        <v>Regular</v>
      </c>
      <c r="P2540">
        <f t="shared" si="198"/>
        <v>1</v>
      </c>
      <c r="Q2540">
        <f t="shared" ca="1" si="199"/>
        <v>41</v>
      </c>
      <c r="R2540" t="str">
        <f>IFERROR(VLOOKUP(J2540,#REF!, 2,0),"Unknown")</f>
        <v>Unknown</v>
      </c>
    </row>
    <row r="2541" spans="1:18" ht="12.5" x14ac:dyDescent="0.25">
      <c r="A2541" s="1" t="s">
        <v>474</v>
      </c>
      <c r="B2541" s="1">
        <v>10.895</v>
      </c>
      <c r="C2541" s="1" t="s">
        <v>13</v>
      </c>
      <c r="D2541" s="7">
        <v>3.5747521999999997E-2</v>
      </c>
      <c r="E2541" s="1" t="s">
        <v>28</v>
      </c>
      <c r="F2541" s="4">
        <v>133.6284</v>
      </c>
      <c r="G2541" s="1" t="s">
        <v>50</v>
      </c>
      <c r="H2541" s="1">
        <v>1997</v>
      </c>
      <c r="I2541" s="1" t="s">
        <v>51</v>
      </c>
      <c r="J2541" s="1" t="s">
        <v>17</v>
      </c>
      <c r="K2541" s="1" t="s">
        <v>18</v>
      </c>
      <c r="L2541" s="4">
        <v>1581.9408000000001</v>
      </c>
      <c r="M2541">
        <f t="shared" si="195"/>
        <v>10.895</v>
      </c>
      <c r="N2541" t="str">
        <f t="shared" si="196"/>
        <v>Small</v>
      </c>
      <c r="O2541" t="str">
        <f t="shared" si="197"/>
        <v>Low  Fat</v>
      </c>
      <c r="P2541">
        <f t="shared" si="198"/>
        <v>12</v>
      </c>
      <c r="Q2541">
        <f t="shared" ca="1" si="199"/>
        <v>29</v>
      </c>
      <c r="R2541" t="str">
        <f>IFERROR(VLOOKUP(J2541,#REF!, 2,0),"Unknown")</f>
        <v>Unknown</v>
      </c>
    </row>
    <row r="2542" spans="1:18" ht="12.5" x14ac:dyDescent="0.25">
      <c r="A2542" s="1" t="s">
        <v>474</v>
      </c>
      <c r="C2542" s="1" t="s">
        <v>13</v>
      </c>
      <c r="D2542" s="7">
        <v>3.5574412999999999E-2</v>
      </c>
      <c r="E2542" s="1" t="s">
        <v>28</v>
      </c>
      <c r="F2542" s="4">
        <v>131.42840000000001</v>
      </c>
      <c r="G2542" s="1" t="s">
        <v>40</v>
      </c>
      <c r="H2542" s="1">
        <v>1985</v>
      </c>
      <c r="I2542" s="1" t="s">
        <v>16</v>
      </c>
      <c r="J2542" s="1" t="s">
        <v>23</v>
      </c>
      <c r="K2542" s="1" t="s">
        <v>41</v>
      </c>
      <c r="L2542" s="4">
        <v>5404.9643999999998</v>
      </c>
      <c r="M2542">
        <f t="shared" si="195"/>
        <v>12.857645184136201</v>
      </c>
      <c r="N2542" t="str">
        <f t="shared" si="196"/>
        <v>Medium</v>
      </c>
      <c r="O2542" t="str">
        <f t="shared" si="197"/>
        <v>Low  Fat</v>
      </c>
      <c r="P2542">
        <f t="shared" si="198"/>
        <v>41</v>
      </c>
      <c r="Q2542">
        <f t="shared" ca="1" si="199"/>
        <v>41</v>
      </c>
      <c r="R2542" t="str">
        <f>IFERROR(VLOOKUP(J2542,#REF!, 2,0),"Unknown")</f>
        <v>Unknown</v>
      </c>
    </row>
    <row r="2543" spans="1:18" ht="12.5" x14ac:dyDescent="0.25">
      <c r="A2543" s="1" t="s">
        <v>474</v>
      </c>
      <c r="B2543" s="1">
        <v>10.895</v>
      </c>
      <c r="C2543" s="1" t="s">
        <v>13</v>
      </c>
      <c r="D2543" s="7">
        <v>3.5893143000000002E-2</v>
      </c>
      <c r="E2543" s="1" t="s">
        <v>28</v>
      </c>
      <c r="F2543" s="4">
        <v>131.32839999999999</v>
      </c>
      <c r="G2543" s="1" t="s">
        <v>22</v>
      </c>
      <c r="H2543" s="1">
        <v>2009</v>
      </c>
      <c r="I2543" s="1" t="s">
        <v>16</v>
      </c>
      <c r="J2543" s="1" t="s">
        <v>23</v>
      </c>
      <c r="K2543" s="1" t="s">
        <v>24</v>
      </c>
      <c r="L2543" s="4">
        <v>1318.2840000000001</v>
      </c>
      <c r="M2543">
        <f t="shared" si="195"/>
        <v>10.895</v>
      </c>
      <c r="N2543" t="str">
        <f t="shared" si="196"/>
        <v>Medium</v>
      </c>
      <c r="O2543" t="str">
        <f t="shared" si="197"/>
        <v>Low  Fat</v>
      </c>
      <c r="P2543">
        <f t="shared" si="198"/>
        <v>10</v>
      </c>
      <c r="Q2543">
        <f t="shared" ca="1" si="199"/>
        <v>17</v>
      </c>
      <c r="R2543" t="str">
        <f>IFERROR(VLOOKUP(J2543,#REF!, 2,0),"Unknown")</f>
        <v>Unknown</v>
      </c>
    </row>
    <row r="2544" spans="1:18" ht="12.5" x14ac:dyDescent="0.25">
      <c r="A2544" s="1" t="s">
        <v>474</v>
      </c>
      <c r="B2544" s="1">
        <v>10.895</v>
      </c>
      <c r="C2544" s="1" t="s">
        <v>13</v>
      </c>
      <c r="D2544" s="7">
        <v>3.5803099999999997E-2</v>
      </c>
      <c r="E2544" s="1" t="s">
        <v>28</v>
      </c>
      <c r="F2544" s="4">
        <v>130.32839999999999</v>
      </c>
      <c r="G2544" s="1" t="s">
        <v>15</v>
      </c>
      <c r="H2544" s="1">
        <v>1999</v>
      </c>
      <c r="I2544" s="1" t="s">
        <v>16</v>
      </c>
      <c r="J2544" s="1" t="s">
        <v>17</v>
      </c>
      <c r="K2544" s="1" t="s">
        <v>18</v>
      </c>
      <c r="L2544" s="4">
        <v>2504.7395999999999</v>
      </c>
      <c r="M2544">
        <f t="shared" si="195"/>
        <v>10.895</v>
      </c>
      <c r="N2544" t="str">
        <f t="shared" si="196"/>
        <v>Medium</v>
      </c>
      <c r="O2544" t="str">
        <f t="shared" si="197"/>
        <v>Low  Fat</v>
      </c>
      <c r="P2544">
        <f t="shared" si="198"/>
        <v>19</v>
      </c>
      <c r="Q2544">
        <f t="shared" ca="1" si="199"/>
        <v>27</v>
      </c>
      <c r="R2544" t="str">
        <f>IFERROR(VLOOKUP(J2544,#REF!, 2,0),"Unknown")</f>
        <v>Unknown</v>
      </c>
    </row>
    <row r="2545" spans="1:18" ht="12.5" x14ac:dyDescent="0.25">
      <c r="A2545" s="1" t="s">
        <v>474</v>
      </c>
      <c r="B2545" s="1">
        <v>10.895</v>
      </c>
      <c r="C2545" s="1" t="s">
        <v>13</v>
      </c>
      <c r="D2545" s="7">
        <v>5.9834024E-2</v>
      </c>
      <c r="E2545" s="1" t="s">
        <v>28</v>
      </c>
      <c r="F2545" s="4">
        <v>133.5284</v>
      </c>
      <c r="G2545" s="1" t="s">
        <v>29</v>
      </c>
      <c r="H2545" s="1">
        <v>1998</v>
      </c>
      <c r="J2545" s="1" t="s">
        <v>23</v>
      </c>
      <c r="K2545" s="1" t="s">
        <v>30</v>
      </c>
      <c r="L2545" s="4">
        <v>263.65679999999998</v>
      </c>
      <c r="M2545">
        <f t="shared" si="195"/>
        <v>10.895</v>
      </c>
      <c r="N2545" t="str">
        <f t="shared" si="196"/>
        <v>Small</v>
      </c>
      <c r="O2545" t="str">
        <f t="shared" si="197"/>
        <v>Low  Fat</v>
      </c>
      <c r="P2545">
        <f t="shared" si="198"/>
        <v>2</v>
      </c>
      <c r="Q2545">
        <f t="shared" ca="1" si="199"/>
        <v>28</v>
      </c>
      <c r="R2545" t="str">
        <f>IFERROR(VLOOKUP(J2545,#REF!, 2,0),"Unknown")</f>
        <v>Unknown</v>
      </c>
    </row>
    <row r="2546" spans="1:18" ht="12.5" x14ac:dyDescent="0.25">
      <c r="A2546" s="1" t="s">
        <v>474</v>
      </c>
      <c r="B2546" s="1">
        <v>10.895</v>
      </c>
      <c r="C2546" s="1" t="s">
        <v>92</v>
      </c>
      <c r="D2546" s="7">
        <v>3.5949725000000002E-2</v>
      </c>
      <c r="E2546" s="1" t="s">
        <v>28</v>
      </c>
      <c r="F2546" s="4">
        <v>132.92840000000001</v>
      </c>
      <c r="G2546" s="1" t="s">
        <v>47</v>
      </c>
      <c r="H2546" s="1">
        <v>2007</v>
      </c>
      <c r="J2546" s="1" t="s">
        <v>45</v>
      </c>
      <c r="K2546" s="1" t="s">
        <v>18</v>
      </c>
      <c r="L2546" s="4">
        <v>3295.71</v>
      </c>
      <c r="M2546">
        <f t="shared" si="195"/>
        <v>10.895</v>
      </c>
      <c r="N2546" t="str">
        <f t="shared" si="196"/>
        <v>Small</v>
      </c>
      <c r="O2546" t="str">
        <f t="shared" si="197"/>
        <v>Low  Fat</v>
      </c>
      <c r="P2546">
        <f t="shared" si="198"/>
        <v>25</v>
      </c>
      <c r="Q2546">
        <f t="shared" ca="1" si="199"/>
        <v>19</v>
      </c>
      <c r="R2546" t="str">
        <f>IFERROR(VLOOKUP(J2546,#REF!, 2,0),"Unknown")</f>
        <v>Unknown</v>
      </c>
    </row>
    <row r="2547" spans="1:18" ht="12.5" x14ac:dyDescent="0.25">
      <c r="A2547" s="1" t="s">
        <v>474</v>
      </c>
      <c r="B2547" s="1">
        <v>10.895</v>
      </c>
      <c r="C2547" s="1" t="s">
        <v>13</v>
      </c>
      <c r="D2547" s="7">
        <v>3.5740763000000002E-2</v>
      </c>
      <c r="E2547" s="1" t="s">
        <v>28</v>
      </c>
      <c r="F2547" s="4">
        <v>131.92840000000001</v>
      </c>
      <c r="G2547" s="1" t="s">
        <v>62</v>
      </c>
      <c r="H2547" s="1">
        <v>2004</v>
      </c>
      <c r="I2547" s="1" t="s">
        <v>51</v>
      </c>
      <c r="J2547" s="1" t="s">
        <v>45</v>
      </c>
      <c r="K2547" s="1" t="s">
        <v>18</v>
      </c>
      <c r="L2547" s="4">
        <v>659.14200000000005</v>
      </c>
      <c r="M2547">
        <f t="shared" si="195"/>
        <v>10.895</v>
      </c>
      <c r="N2547" t="str">
        <f t="shared" si="196"/>
        <v>Small</v>
      </c>
      <c r="O2547" t="str">
        <f t="shared" si="197"/>
        <v>Low  Fat</v>
      </c>
      <c r="P2547">
        <f t="shared" si="198"/>
        <v>5</v>
      </c>
      <c r="Q2547">
        <f t="shared" ca="1" si="199"/>
        <v>22</v>
      </c>
      <c r="R2547" t="str">
        <f>IFERROR(VLOOKUP(J2547,#REF!, 2,0),"Unknown")</f>
        <v>Unknown</v>
      </c>
    </row>
    <row r="2548" spans="1:18" ht="12.5" x14ac:dyDescent="0.25">
      <c r="A2548" s="1" t="s">
        <v>679</v>
      </c>
      <c r="B2548" s="1">
        <v>12.3</v>
      </c>
      <c r="C2548" s="1" t="s">
        <v>13</v>
      </c>
      <c r="D2548" s="7">
        <v>3.7014587000000002E-2</v>
      </c>
      <c r="E2548" s="1" t="s">
        <v>38</v>
      </c>
      <c r="F2548" s="4">
        <v>115.18340000000001</v>
      </c>
      <c r="G2548" s="1" t="s">
        <v>44</v>
      </c>
      <c r="H2548" s="1">
        <v>2002</v>
      </c>
      <c r="J2548" s="1" t="s">
        <v>45</v>
      </c>
      <c r="K2548" s="1" t="s">
        <v>18</v>
      </c>
      <c r="L2548" s="4">
        <v>1958.1178</v>
      </c>
      <c r="M2548">
        <f t="shared" si="195"/>
        <v>12.3</v>
      </c>
      <c r="N2548" t="str">
        <f t="shared" si="196"/>
        <v>Small</v>
      </c>
      <c r="O2548" t="str">
        <f t="shared" si="197"/>
        <v>Low  Fat</v>
      </c>
      <c r="P2548">
        <f t="shared" si="198"/>
        <v>17</v>
      </c>
      <c r="Q2548">
        <f t="shared" ca="1" si="199"/>
        <v>24</v>
      </c>
      <c r="R2548" t="str">
        <f>IFERROR(VLOOKUP(J2548,#REF!, 2,0),"Unknown")</f>
        <v>Unknown</v>
      </c>
    </row>
    <row r="2549" spans="1:18" ht="12.5" x14ac:dyDescent="0.25">
      <c r="A2549" s="1" t="s">
        <v>679</v>
      </c>
      <c r="B2549" s="1">
        <v>12.3</v>
      </c>
      <c r="C2549" s="1" t="s">
        <v>13</v>
      </c>
      <c r="D2549" s="7">
        <v>3.6908932999999998E-2</v>
      </c>
      <c r="E2549" s="1" t="s">
        <v>38</v>
      </c>
      <c r="F2549" s="4">
        <v>115.9834</v>
      </c>
      <c r="G2549" s="1" t="s">
        <v>33</v>
      </c>
      <c r="H2549" s="1">
        <v>1987</v>
      </c>
      <c r="I2549" s="1" t="s">
        <v>34</v>
      </c>
      <c r="J2549" s="1" t="s">
        <v>23</v>
      </c>
      <c r="K2549" s="1" t="s">
        <v>18</v>
      </c>
      <c r="L2549" s="4">
        <v>2073.3011999999999</v>
      </c>
      <c r="M2549">
        <f t="shared" si="195"/>
        <v>12.3</v>
      </c>
      <c r="N2549" t="str">
        <f t="shared" si="196"/>
        <v>High</v>
      </c>
      <c r="O2549" t="str">
        <f t="shared" si="197"/>
        <v>Low  Fat</v>
      </c>
      <c r="P2549">
        <f t="shared" si="198"/>
        <v>18</v>
      </c>
      <c r="Q2549">
        <f t="shared" ca="1" si="199"/>
        <v>39</v>
      </c>
      <c r="R2549" t="str">
        <f>IFERROR(VLOOKUP(J2549,#REF!, 2,0),"Unknown")</f>
        <v>Unknown</v>
      </c>
    </row>
    <row r="2550" spans="1:18" ht="12.5" x14ac:dyDescent="0.25">
      <c r="A2550" s="1" t="s">
        <v>679</v>
      </c>
      <c r="B2550" s="1">
        <v>12.3</v>
      </c>
      <c r="C2550" s="1" t="s">
        <v>13</v>
      </c>
      <c r="D2550" s="7">
        <v>3.6939672999999999E-2</v>
      </c>
      <c r="E2550" s="1" t="s">
        <v>38</v>
      </c>
      <c r="F2550" s="4">
        <v>113.18340000000001</v>
      </c>
      <c r="G2550" s="1" t="s">
        <v>50</v>
      </c>
      <c r="H2550" s="1">
        <v>1997</v>
      </c>
      <c r="I2550" s="1" t="s">
        <v>51</v>
      </c>
      <c r="J2550" s="1" t="s">
        <v>17</v>
      </c>
      <c r="K2550" s="1" t="s">
        <v>18</v>
      </c>
      <c r="L2550" s="4">
        <v>3109.9517999999998</v>
      </c>
      <c r="M2550">
        <f t="shared" si="195"/>
        <v>12.3</v>
      </c>
      <c r="N2550" t="str">
        <f t="shared" si="196"/>
        <v>Small</v>
      </c>
      <c r="O2550" t="str">
        <f t="shared" si="197"/>
        <v>Low  Fat</v>
      </c>
      <c r="P2550">
        <f t="shared" si="198"/>
        <v>27</v>
      </c>
      <c r="Q2550">
        <f t="shared" ca="1" si="199"/>
        <v>29</v>
      </c>
      <c r="R2550" t="str">
        <f>IFERROR(VLOOKUP(J2550,#REF!, 2,0),"Unknown")</f>
        <v>Unknown</v>
      </c>
    </row>
    <row r="2551" spans="1:18" ht="12.5" x14ac:dyDescent="0.25">
      <c r="A2551" s="1" t="s">
        <v>679</v>
      </c>
      <c r="B2551" s="1">
        <v>12.3</v>
      </c>
      <c r="C2551" s="1" t="s">
        <v>72</v>
      </c>
      <c r="D2551" s="7">
        <v>3.7148619000000001E-2</v>
      </c>
      <c r="E2551" s="1" t="s">
        <v>38</v>
      </c>
      <c r="F2551" s="4">
        <v>116.88339999999999</v>
      </c>
      <c r="G2551" s="1" t="s">
        <v>47</v>
      </c>
      <c r="H2551" s="1">
        <v>2007</v>
      </c>
      <c r="J2551" s="1" t="s">
        <v>45</v>
      </c>
      <c r="K2551" s="1" t="s">
        <v>18</v>
      </c>
      <c r="L2551" s="4">
        <v>2649.2181999999998</v>
      </c>
      <c r="M2551">
        <f t="shared" si="195"/>
        <v>12.3</v>
      </c>
      <c r="N2551" t="str">
        <f t="shared" si="196"/>
        <v>Small</v>
      </c>
      <c r="O2551" t="str">
        <f t="shared" si="197"/>
        <v>Low  Fat</v>
      </c>
      <c r="P2551">
        <f t="shared" si="198"/>
        <v>23</v>
      </c>
      <c r="Q2551">
        <f t="shared" ca="1" si="199"/>
        <v>19</v>
      </c>
      <c r="R2551" t="str">
        <f>IFERROR(VLOOKUP(J2551,#REF!, 2,0),"Unknown")</f>
        <v>Unknown</v>
      </c>
    </row>
    <row r="2552" spans="1:18" ht="12.5" x14ac:dyDescent="0.25">
      <c r="A2552" s="1" t="s">
        <v>679</v>
      </c>
      <c r="B2552" s="1">
        <v>12.3</v>
      </c>
      <c r="C2552" s="1" t="s">
        <v>13</v>
      </c>
      <c r="D2552" s="7">
        <v>3.6997104000000003E-2</v>
      </c>
      <c r="E2552" s="1" t="s">
        <v>38</v>
      </c>
      <c r="F2552" s="4">
        <v>115.9834</v>
      </c>
      <c r="G2552" s="1" t="s">
        <v>15</v>
      </c>
      <c r="H2552" s="1">
        <v>1999</v>
      </c>
      <c r="I2552" s="1" t="s">
        <v>16</v>
      </c>
      <c r="J2552" s="1" t="s">
        <v>17</v>
      </c>
      <c r="K2552" s="1" t="s">
        <v>18</v>
      </c>
      <c r="L2552" s="4">
        <v>2073.3011999999999</v>
      </c>
      <c r="M2552">
        <f t="shared" si="195"/>
        <v>12.3</v>
      </c>
      <c r="N2552" t="str">
        <f t="shared" si="196"/>
        <v>Medium</v>
      </c>
      <c r="O2552" t="str">
        <f t="shared" si="197"/>
        <v>Low  Fat</v>
      </c>
      <c r="P2552">
        <f t="shared" si="198"/>
        <v>18</v>
      </c>
      <c r="Q2552">
        <f t="shared" ca="1" si="199"/>
        <v>27</v>
      </c>
      <c r="R2552" t="str">
        <f>IFERROR(VLOOKUP(J2552,#REF!, 2,0),"Unknown")</f>
        <v>Unknown</v>
      </c>
    </row>
    <row r="2553" spans="1:18" ht="12.5" x14ac:dyDescent="0.25">
      <c r="A2553" s="1" t="s">
        <v>679</v>
      </c>
      <c r="B2553" s="1">
        <v>12.3</v>
      </c>
      <c r="C2553" s="1" t="s">
        <v>13</v>
      </c>
      <c r="D2553" s="7">
        <v>0</v>
      </c>
      <c r="E2553" s="1" t="s">
        <v>38</v>
      </c>
      <c r="F2553" s="4">
        <v>116.4834</v>
      </c>
      <c r="G2553" s="1" t="s">
        <v>22</v>
      </c>
      <c r="H2553" s="1">
        <v>2009</v>
      </c>
      <c r="I2553" s="1" t="s">
        <v>16</v>
      </c>
      <c r="J2553" s="1" t="s">
        <v>23</v>
      </c>
      <c r="K2553" s="1" t="s">
        <v>24</v>
      </c>
      <c r="L2553" s="4">
        <v>1842.9344000000001</v>
      </c>
      <c r="M2553">
        <f t="shared" si="195"/>
        <v>12.3</v>
      </c>
      <c r="N2553" t="str">
        <f t="shared" si="196"/>
        <v>Medium</v>
      </c>
      <c r="O2553" t="str">
        <f t="shared" si="197"/>
        <v>Low  Fat</v>
      </c>
      <c r="P2553">
        <f t="shared" si="198"/>
        <v>16</v>
      </c>
      <c r="Q2553">
        <f t="shared" ca="1" si="199"/>
        <v>17</v>
      </c>
      <c r="R2553" t="str">
        <f>IFERROR(VLOOKUP(J2553,#REF!, 2,0),"Unknown")</f>
        <v>Unknown</v>
      </c>
    </row>
    <row r="2554" spans="1:18" ht="12.5" x14ac:dyDescent="0.25">
      <c r="A2554" s="1" t="s">
        <v>1555</v>
      </c>
      <c r="B2554" s="1">
        <v>19.7</v>
      </c>
      <c r="C2554" s="1" t="s">
        <v>20</v>
      </c>
      <c r="D2554" s="7">
        <v>0</v>
      </c>
      <c r="E2554" s="1" t="s">
        <v>36</v>
      </c>
      <c r="F2554" s="4">
        <v>194.411</v>
      </c>
      <c r="G2554" s="1" t="s">
        <v>15</v>
      </c>
      <c r="H2554" s="1">
        <v>1999</v>
      </c>
      <c r="I2554" s="1" t="s">
        <v>16</v>
      </c>
      <c r="J2554" s="1" t="s">
        <v>17</v>
      </c>
      <c r="K2554" s="1" t="s">
        <v>18</v>
      </c>
      <c r="L2554" s="4">
        <v>5106.6859999999997</v>
      </c>
      <c r="M2554">
        <f t="shared" si="195"/>
        <v>19.7</v>
      </c>
      <c r="N2554" t="str">
        <f t="shared" si="196"/>
        <v>Medium</v>
      </c>
      <c r="O2554" t="str">
        <f t="shared" si="197"/>
        <v>Regular</v>
      </c>
      <c r="P2554">
        <f t="shared" si="198"/>
        <v>26</v>
      </c>
      <c r="Q2554">
        <f t="shared" ca="1" si="199"/>
        <v>27</v>
      </c>
      <c r="R2554" t="str">
        <f>IFERROR(VLOOKUP(J2554,#REF!, 2,0),"Unknown")</f>
        <v>Unknown</v>
      </c>
    </row>
    <row r="2555" spans="1:18" ht="12.5" x14ac:dyDescent="0.25">
      <c r="A2555" s="1" t="s">
        <v>1555</v>
      </c>
      <c r="C2555" s="1" t="s">
        <v>20</v>
      </c>
      <c r="D2555" s="7">
        <v>0.14136011800000001</v>
      </c>
      <c r="E2555" s="1" t="s">
        <v>36</v>
      </c>
      <c r="F2555" s="4">
        <v>197.31100000000001</v>
      </c>
      <c r="G2555" s="1" t="s">
        <v>67</v>
      </c>
      <c r="H2555" s="1">
        <v>1985</v>
      </c>
      <c r="I2555" s="1" t="s">
        <v>51</v>
      </c>
      <c r="J2555" s="1" t="s">
        <v>17</v>
      </c>
      <c r="K2555" s="1" t="s">
        <v>30</v>
      </c>
      <c r="L2555" s="4">
        <v>392.822</v>
      </c>
      <c r="M2555">
        <f t="shared" si="195"/>
        <v>12.857645184136201</v>
      </c>
      <c r="N2555" t="str">
        <f t="shared" si="196"/>
        <v>Small</v>
      </c>
      <c r="O2555" t="str">
        <f t="shared" si="197"/>
        <v>Regular</v>
      </c>
      <c r="P2555">
        <f t="shared" si="198"/>
        <v>2</v>
      </c>
      <c r="Q2555">
        <f t="shared" ca="1" si="199"/>
        <v>41</v>
      </c>
      <c r="R2555" t="str">
        <f>IFERROR(VLOOKUP(J2555,#REF!, 2,0),"Unknown")</f>
        <v>Unknown</v>
      </c>
    </row>
    <row r="2556" spans="1:18" ht="12.5" x14ac:dyDescent="0.25">
      <c r="A2556" s="1" t="s">
        <v>1555</v>
      </c>
      <c r="B2556" s="1">
        <v>19.7</v>
      </c>
      <c r="C2556" s="1" t="s">
        <v>20</v>
      </c>
      <c r="D2556" s="7">
        <v>8.1193712000000001E-2</v>
      </c>
      <c r="E2556" s="1" t="s">
        <v>36</v>
      </c>
      <c r="F2556" s="4">
        <v>198.411</v>
      </c>
      <c r="G2556" s="1" t="s">
        <v>47</v>
      </c>
      <c r="H2556" s="1">
        <v>2007</v>
      </c>
      <c r="J2556" s="1" t="s">
        <v>45</v>
      </c>
      <c r="K2556" s="1" t="s">
        <v>18</v>
      </c>
      <c r="L2556" s="4">
        <v>2553.3429999999998</v>
      </c>
      <c r="M2556">
        <f t="shared" si="195"/>
        <v>19.7</v>
      </c>
      <c r="N2556" t="str">
        <f t="shared" si="196"/>
        <v>Small</v>
      </c>
      <c r="O2556" t="str">
        <f t="shared" si="197"/>
        <v>Regular</v>
      </c>
      <c r="P2556">
        <f t="shared" si="198"/>
        <v>13</v>
      </c>
      <c r="Q2556">
        <f t="shared" ca="1" si="199"/>
        <v>19</v>
      </c>
      <c r="R2556" t="str">
        <f>IFERROR(VLOOKUP(J2556,#REF!, 2,0),"Unknown")</f>
        <v>Unknown</v>
      </c>
    </row>
    <row r="2557" spans="1:18" ht="12.5" x14ac:dyDescent="0.25">
      <c r="A2557" s="1" t="s">
        <v>1555</v>
      </c>
      <c r="B2557" s="1">
        <v>19.7</v>
      </c>
      <c r="C2557" s="1" t="s">
        <v>20</v>
      </c>
      <c r="D2557" s="7">
        <v>0</v>
      </c>
      <c r="E2557" s="1" t="s">
        <v>36</v>
      </c>
      <c r="F2557" s="4">
        <v>197.911</v>
      </c>
      <c r="G2557" s="1" t="s">
        <v>44</v>
      </c>
      <c r="H2557" s="1">
        <v>2002</v>
      </c>
      <c r="J2557" s="1" t="s">
        <v>45</v>
      </c>
      <c r="K2557" s="1" t="s">
        <v>18</v>
      </c>
      <c r="L2557" s="4">
        <v>1767.6990000000001</v>
      </c>
      <c r="M2557">
        <f t="shared" si="195"/>
        <v>19.7</v>
      </c>
      <c r="N2557" t="str">
        <f t="shared" si="196"/>
        <v>Small</v>
      </c>
      <c r="O2557" t="str">
        <f t="shared" si="197"/>
        <v>Regular</v>
      </c>
      <c r="P2557">
        <f t="shared" si="198"/>
        <v>9</v>
      </c>
      <c r="Q2557">
        <f t="shared" ca="1" si="199"/>
        <v>24</v>
      </c>
      <c r="R2557" t="str">
        <f>IFERROR(VLOOKUP(J2557,#REF!, 2,0),"Unknown")</f>
        <v>Unknown</v>
      </c>
    </row>
    <row r="2558" spans="1:18" ht="12.5" x14ac:dyDescent="0.25">
      <c r="A2558" s="1" t="s">
        <v>1555</v>
      </c>
      <c r="B2558" s="1">
        <v>19.7</v>
      </c>
      <c r="C2558" s="1" t="s">
        <v>129</v>
      </c>
      <c r="D2558" s="7">
        <v>8.0737030000000001E-2</v>
      </c>
      <c r="E2558" s="1" t="s">
        <v>36</v>
      </c>
      <c r="F2558" s="4">
        <v>197.011</v>
      </c>
      <c r="G2558" s="1" t="s">
        <v>50</v>
      </c>
      <c r="H2558" s="1">
        <v>1997</v>
      </c>
      <c r="I2558" s="1" t="s">
        <v>51</v>
      </c>
      <c r="J2558" s="1" t="s">
        <v>17</v>
      </c>
      <c r="K2558" s="1" t="s">
        <v>18</v>
      </c>
      <c r="L2558" s="4">
        <v>3338.9870000000001</v>
      </c>
      <c r="M2558">
        <f t="shared" si="195"/>
        <v>19.7</v>
      </c>
      <c r="N2558" t="str">
        <f t="shared" si="196"/>
        <v>Small</v>
      </c>
      <c r="O2558" t="str">
        <f t="shared" si="197"/>
        <v>Regular</v>
      </c>
      <c r="P2558">
        <f t="shared" si="198"/>
        <v>17</v>
      </c>
      <c r="Q2558">
        <f t="shared" ca="1" si="199"/>
        <v>29</v>
      </c>
      <c r="R2558" t="str">
        <f>IFERROR(VLOOKUP(J2558,#REF!, 2,0),"Unknown")</f>
        <v>Unknown</v>
      </c>
    </row>
    <row r="2559" spans="1:18" ht="12.5" x14ac:dyDescent="0.25">
      <c r="A2559" s="1" t="s">
        <v>1555</v>
      </c>
      <c r="C2559" s="1" t="s">
        <v>20</v>
      </c>
      <c r="D2559" s="7">
        <v>8.0346057999999998E-2</v>
      </c>
      <c r="E2559" s="1" t="s">
        <v>36</v>
      </c>
      <c r="F2559" s="4">
        <v>195.71100000000001</v>
      </c>
      <c r="G2559" s="1" t="s">
        <v>40</v>
      </c>
      <c r="H2559" s="1">
        <v>1985</v>
      </c>
      <c r="I2559" s="1" t="s">
        <v>16</v>
      </c>
      <c r="J2559" s="1" t="s">
        <v>23</v>
      </c>
      <c r="K2559" s="1" t="s">
        <v>41</v>
      </c>
      <c r="L2559" s="4">
        <v>5499.5079999999998</v>
      </c>
      <c r="M2559">
        <f t="shared" si="195"/>
        <v>12.857645184136201</v>
      </c>
      <c r="N2559" t="str">
        <f t="shared" si="196"/>
        <v>Medium</v>
      </c>
      <c r="O2559" t="str">
        <f t="shared" si="197"/>
        <v>Regular</v>
      </c>
      <c r="P2559">
        <f t="shared" si="198"/>
        <v>28</v>
      </c>
      <c r="Q2559">
        <f t="shared" ca="1" si="199"/>
        <v>41</v>
      </c>
      <c r="R2559" t="str">
        <f>IFERROR(VLOOKUP(J2559,#REF!, 2,0),"Unknown")</f>
        <v>Unknown</v>
      </c>
    </row>
    <row r="2560" spans="1:18" ht="12.5" x14ac:dyDescent="0.25">
      <c r="A2560" s="1" t="s">
        <v>1227</v>
      </c>
      <c r="B2560" s="1">
        <v>15.7</v>
      </c>
      <c r="C2560" s="1" t="s">
        <v>20</v>
      </c>
      <c r="D2560" s="7">
        <v>0.11521312</v>
      </c>
      <c r="E2560" s="1" t="s">
        <v>75</v>
      </c>
      <c r="F2560" s="4">
        <v>112.0202</v>
      </c>
      <c r="G2560" s="1" t="s">
        <v>47</v>
      </c>
      <c r="H2560" s="1">
        <v>2007</v>
      </c>
      <c r="J2560" s="1" t="s">
        <v>45</v>
      </c>
      <c r="K2560" s="1" t="s">
        <v>18</v>
      </c>
      <c r="L2560" s="4">
        <v>3150.5655999999999</v>
      </c>
      <c r="M2560">
        <f t="shared" si="195"/>
        <v>15.7</v>
      </c>
      <c r="N2560" t="str">
        <f t="shared" si="196"/>
        <v>Small</v>
      </c>
      <c r="O2560" t="str">
        <f t="shared" si="197"/>
        <v>Regular</v>
      </c>
      <c r="P2560">
        <f t="shared" si="198"/>
        <v>28</v>
      </c>
      <c r="Q2560">
        <f t="shared" ca="1" si="199"/>
        <v>19</v>
      </c>
      <c r="R2560" t="str">
        <f>IFERROR(VLOOKUP(J2560,#REF!, 2,0),"Unknown")</f>
        <v>Unknown</v>
      </c>
    </row>
    <row r="2561" spans="1:18" ht="12.5" x14ac:dyDescent="0.25">
      <c r="A2561" s="1" t="s">
        <v>1227</v>
      </c>
      <c r="B2561" s="1">
        <v>15.7</v>
      </c>
      <c r="C2561" s="1" t="s">
        <v>20</v>
      </c>
      <c r="D2561" s="7">
        <v>0.11456509300000001</v>
      </c>
      <c r="E2561" s="1" t="s">
        <v>75</v>
      </c>
      <c r="F2561" s="4">
        <v>112.0202</v>
      </c>
      <c r="G2561" s="1" t="s">
        <v>50</v>
      </c>
      <c r="H2561" s="1">
        <v>1997</v>
      </c>
      <c r="I2561" s="1" t="s">
        <v>51</v>
      </c>
      <c r="J2561" s="1" t="s">
        <v>17</v>
      </c>
      <c r="K2561" s="1" t="s">
        <v>18</v>
      </c>
      <c r="L2561" s="4">
        <v>337.56060000000002</v>
      </c>
      <c r="M2561">
        <f t="shared" si="195"/>
        <v>15.7</v>
      </c>
      <c r="N2561" t="str">
        <f t="shared" si="196"/>
        <v>Small</v>
      </c>
      <c r="O2561" t="str">
        <f t="shared" si="197"/>
        <v>Regular</v>
      </c>
      <c r="P2561">
        <f t="shared" si="198"/>
        <v>3</v>
      </c>
      <c r="Q2561">
        <f t="shared" ca="1" si="199"/>
        <v>29</v>
      </c>
      <c r="R2561" t="str">
        <f>IFERROR(VLOOKUP(J2561,#REF!, 2,0),"Unknown")</f>
        <v>Unknown</v>
      </c>
    </row>
    <row r="2562" spans="1:18" ht="12.5" x14ac:dyDescent="0.25">
      <c r="A2562" s="1" t="s">
        <v>1227</v>
      </c>
      <c r="B2562" s="1">
        <v>15.7</v>
      </c>
      <c r="C2562" s="1" t="s">
        <v>20</v>
      </c>
      <c r="D2562" s="7">
        <v>0.11454343</v>
      </c>
      <c r="E2562" s="1" t="s">
        <v>75</v>
      </c>
      <c r="F2562" s="4">
        <v>113.72020000000001</v>
      </c>
      <c r="G2562" s="1" t="s">
        <v>62</v>
      </c>
      <c r="H2562" s="1">
        <v>2004</v>
      </c>
      <c r="I2562" s="1" t="s">
        <v>51</v>
      </c>
      <c r="J2562" s="1" t="s">
        <v>45</v>
      </c>
      <c r="K2562" s="1" t="s">
        <v>18</v>
      </c>
      <c r="L2562" s="4">
        <v>3263.0857999999998</v>
      </c>
      <c r="M2562">
        <f t="shared" ref="M2562:M2625" si="200">IF(B2562="",AVERAGE($B$2:$B$8524),B2562)</f>
        <v>15.7</v>
      </c>
      <c r="N2562" t="str">
        <f t="shared" ref="N2562:N2625" si="201">IF(I2562="","Small",I2562)</f>
        <v>Small</v>
      </c>
      <c r="O2562" t="str">
        <f t="shared" ref="O2562:O2625" si="202">IF(OR(C2562="low fat", C2562="LF"), "Low  Fat", IF(OR(C2562="reg"),"Regular",C2562))</f>
        <v>Regular</v>
      </c>
      <c r="P2562">
        <f t="shared" si="198"/>
        <v>29</v>
      </c>
      <c r="Q2562">
        <f t="shared" ca="1" si="199"/>
        <v>22</v>
      </c>
      <c r="R2562" t="str">
        <f>IFERROR(VLOOKUP(J2562,#REF!, 2,0),"Unknown")</f>
        <v>Unknown</v>
      </c>
    </row>
    <row r="2563" spans="1:18" ht="12.5" x14ac:dyDescent="0.25">
      <c r="A2563" s="1" t="s">
        <v>1227</v>
      </c>
      <c r="B2563" s="1">
        <v>15.7</v>
      </c>
      <c r="C2563" s="1" t="s">
        <v>20</v>
      </c>
      <c r="D2563" s="7">
        <v>0.115031783</v>
      </c>
      <c r="E2563" s="1" t="s">
        <v>75</v>
      </c>
      <c r="F2563" s="4">
        <v>114.1202</v>
      </c>
      <c r="G2563" s="1" t="s">
        <v>22</v>
      </c>
      <c r="H2563" s="1">
        <v>2009</v>
      </c>
      <c r="I2563" s="1" t="s">
        <v>16</v>
      </c>
      <c r="J2563" s="1" t="s">
        <v>23</v>
      </c>
      <c r="K2563" s="1" t="s">
        <v>24</v>
      </c>
      <c r="L2563" s="4">
        <v>787.64139999999998</v>
      </c>
      <c r="M2563">
        <f t="shared" si="200"/>
        <v>15.7</v>
      </c>
      <c r="N2563" t="str">
        <f t="shared" si="201"/>
        <v>Medium</v>
      </c>
      <c r="O2563" t="str">
        <f t="shared" si="202"/>
        <v>Regular</v>
      </c>
      <c r="P2563">
        <f t="shared" ref="P2563:P2626" si="203">ROUND(L2563/F2563,0)</f>
        <v>7</v>
      </c>
      <c r="Q2563">
        <f t="shared" ref="Q2563:Q2626" ca="1" si="204">YEAR(TODAY())-H2563</f>
        <v>17</v>
      </c>
      <c r="R2563" t="str">
        <f>IFERROR(VLOOKUP(J2563,#REF!, 2,0),"Unknown")</f>
        <v>Unknown</v>
      </c>
    </row>
    <row r="2564" spans="1:18" ht="12.5" x14ac:dyDescent="0.25">
      <c r="A2564" s="1" t="s">
        <v>192</v>
      </c>
      <c r="B2564" s="1">
        <v>13.65</v>
      </c>
      <c r="C2564" s="1" t="s">
        <v>20</v>
      </c>
      <c r="D2564" s="7">
        <v>7.3209446999999997E-2</v>
      </c>
      <c r="E2564" s="1" t="s">
        <v>43</v>
      </c>
      <c r="F2564" s="4">
        <v>197.64259999999999</v>
      </c>
      <c r="G2564" s="1" t="s">
        <v>22</v>
      </c>
      <c r="H2564" s="1">
        <v>2009</v>
      </c>
      <c r="I2564" s="1" t="s">
        <v>16</v>
      </c>
      <c r="J2564" s="1" t="s">
        <v>23</v>
      </c>
      <c r="K2564" s="1" t="s">
        <v>24</v>
      </c>
      <c r="L2564" s="4">
        <v>2768.3964000000001</v>
      </c>
      <c r="M2564">
        <f t="shared" si="200"/>
        <v>13.65</v>
      </c>
      <c r="N2564" t="str">
        <f t="shared" si="201"/>
        <v>Medium</v>
      </c>
      <c r="O2564" t="str">
        <f t="shared" si="202"/>
        <v>Regular</v>
      </c>
      <c r="P2564">
        <f t="shared" si="203"/>
        <v>14</v>
      </c>
      <c r="Q2564">
        <f t="shared" ca="1" si="204"/>
        <v>17</v>
      </c>
      <c r="R2564" t="str">
        <f>IFERROR(VLOOKUP(J2564,#REF!, 2,0),"Unknown")</f>
        <v>Unknown</v>
      </c>
    </row>
    <row r="2565" spans="1:18" ht="12.5" x14ac:dyDescent="0.25">
      <c r="A2565" s="1" t="s">
        <v>192</v>
      </c>
      <c r="C2565" s="1" t="s">
        <v>20</v>
      </c>
      <c r="D2565" s="7">
        <v>0.127660257</v>
      </c>
      <c r="E2565" s="1" t="s">
        <v>43</v>
      </c>
      <c r="F2565" s="4">
        <v>198.54259999999999</v>
      </c>
      <c r="G2565" s="1" t="s">
        <v>67</v>
      </c>
      <c r="H2565" s="1">
        <v>1985</v>
      </c>
      <c r="I2565" s="1" t="s">
        <v>51</v>
      </c>
      <c r="J2565" s="1" t="s">
        <v>17</v>
      </c>
      <c r="K2565" s="1" t="s">
        <v>30</v>
      </c>
      <c r="L2565" s="4">
        <v>790.97040000000004</v>
      </c>
      <c r="M2565">
        <f t="shared" si="200"/>
        <v>12.857645184136201</v>
      </c>
      <c r="N2565" t="str">
        <f t="shared" si="201"/>
        <v>Small</v>
      </c>
      <c r="O2565" t="str">
        <f t="shared" si="202"/>
        <v>Regular</v>
      </c>
      <c r="P2565">
        <f t="shared" si="203"/>
        <v>4</v>
      </c>
      <c r="Q2565">
        <f t="shared" ca="1" si="204"/>
        <v>41</v>
      </c>
      <c r="R2565" t="str">
        <f>IFERROR(VLOOKUP(J2565,#REF!, 2,0),"Unknown")</f>
        <v>Unknown</v>
      </c>
    </row>
    <row r="2566" spans="1:18" ht="12.5" x14ac:dyDescent="0.25">
      <c r="A2566" s="1" t="s">
        <v>192</v>
      </c>
      <c r="B2566" s="1">
        <v>13.65</v>
      </c>
      <c r="C2566" s="1" t="s">
        <v>20</v>
      </c>
      <c r="D2566" s="7">
        <v>7.2898644999999998E-2</v>
      </c>
      <c r="E2566" s="1" t="s">
        <v>43</v>
      </c>
      <c r="F2566" s="4">
        <v>198.14259999999999</v>
      </c>
      <c r="G2566" s="1" t="s">
        <v>62</v>
      </c>
      <c r="H2566" s="1">
        <v>2004</v>
      </c>
      <c r="I2566" s="1" t="s">
        <v>51</v>
      </c>
      <c r="J2566" s="1" t="s">
        <v>45</v>
      </c>
      <c r="K2566" s="1" t="s">
        <v>18</v>
      </c>
      <c r="L2566" s="4">
        <v>1977.4259999999999</v>
      </c>
      <c r="M2566">
        <f t="shared" si="200"/>
        <v>13.65</v>
      </c>
      <c r="N2566" t="str">
        <f t="shared" si="201"/>
        <v>Small</v>
      </c>
      <c r="O2566" t="str">
        <f t="shared" si="202"/>
        <v>Regular</v>
      </c>
      <c r="P2566">
        <f t="shared" si="203"/>
        <v>10</v>
      </c>
      <c r="Q2566">
        <f t="shared" ca="1" si="204"/>
        <v>22</v>
      </c>
      <c r="R2566" t="str">
        <f>IFERROR(VLOOKUP(J2566,#REF!, 2,0),"Unknown")</f>
        <v>Unknown</v>
      </c>
    </row>
    <row r="2567" spans="1:18" ht="12.5" x14ac:dyDescent="0.25">
      <c r="A2567" s="1" t="s">
        <v>192</v>
      </c>
      <c r="B2567" s="1">
        <v>13.65</v>
      </c>
      <c r="C2567" s="1" t="s">
        <v>129</v>
      </c>
      <c r="D2567" s="7">
        <v>7.3060300999999994E-2</v>
      </c>
      <c r="E2567" s="1" t="s">
        <v>43</v>
      </c>
      <c r="F2567" s="4">
        <v>196.24260000000001</v>
      </c>
      <c r="G2567" s="1" t="s">
        <v>44</v>
      </c>
      <c r="H2567" s="1">
        <v>2002</v>
      </c>
      <c r="J2567" s="1" t="s">
        <v>45</v>
      </c>
      <c r="K2567" s="1" t="s">
        <v>18</v>
      </c>
      <c r="L2567" s="4">
        <v>2570.6538</v>
      </c>
      <c r="M2567">
        <f t="shared" si="200"/>
        <v>13.65</v>
      </c>
      <c r="N2567" t="str">
        <f t="shared" si="201"/>
        <v>Small</v>
      </c>
      <c r="O2567" t="str">
        <f t="shared" si="202"/>
        <v>Regular</v>
      </c>
      <c r="P2567">
        <f t="shared" si="203"/>
        <v>13</v>
      </c>
      <c r="Q2567">
        <f t="shared" ca="1" si="204"/>
        <v>24</v>
      </c>
      <c r="R2567" t="str">
        <f>IFERROR(VLOOKUP(J2567,#REF!, 2,0),"Unknown")</f>
        <v>Unknown</v>
      </c>
    </row>
    <row r="2568" spans="1:18" ht="12.5" x14ac:dyDescent="0.25">
      <c r="A2568" s="1" t="s">
        <v>192</v>
      </c>
      <c r="B2568" s="1">
        <v>13.65</v>
      </c>
      <c r="C2568" s="1" t="s">
        <v>20</v>
      </c>
      <c r="D2568" s="7">
        <v>7.2851756000000004E-2</v>
      </c>
      <c r="E2568" s="1" t="s">
        <v>43</v>
      </c>
      <c r="F2568" s="4">
        <v>197.14259999999999</v>
      </c>
      <c r="G2568" s="1" t="s">
        <v>33</v>
      </c>
      <c r="H2568" s="1">
        <v>1987</v>
      </c>
      <c r="I2568" s="1" t="s">
        <v>34</v>
      </c>
      <c r="J2568" s="1" t="s">
        <v>23</v>
      </c>
      <c r="K2568" s="1" t="s">
        <v>18</v>
      </c>
      <c r="L2568" s="4">
        <v>3954.8519999999999</v>
      </c>
      <c r="M2568">
        <f t="shared" si="200"/>
        <v>13.65</v>
      </c>
      <c r="N2568" t="str">
        <f t="shared" si="201"/>
        <v>High</v>
      </c>
      <c r="O2568" t="str">
        <f t="shared" si="202"/>
        <v>Regular</v>
      </c>
      <c r="P2568">
        <f t="shared" si="203"/>
        <v>20</v>
      </c>
      <c r="Q2568">
        <f t="shared" ca="1" si="204"/>
        <v>39</v>
      </c>
      <c r="R2568" t="str">
        <f>IFERROR(VLOOKUP(J2568,#REF!, 2,0),"Unknown")</f>
        <v>Unknown</v>
      </c>
    </row>
    <row r="2569" spans="1:18" ht="12.5" x14ac:dyDescent="0.25">
      <c r="A2569" s="1" t="s">
        <v>192</v>
      </c>
      <c r="B2569" s="1">
        <v>13.65</v>
      </c>
      <c r="C2569" s="1" t="s">
        <v>20</v>
      </c>
      <c r="D2569" s="7">
        <v>7.2912431999999999E-2</v>
      </c>
      <c r="E2569" s="1" t="s">
        <v>43</v>
      </c>
      <c r="F2569" s="4">
        <v>198.4426</v>
      </c>
      <c r="G2569" s="1" t="s">
        <v>50</v>
      </c>
      <c r="H2569" s="1">
        <v>1997</v>
      </c>
      <c r="I2569" s="1" t="s">
        <v>51</v>
      </c>
      <c r="J2569" s="1" t="s">
        <v>17</v>
      </c>
      <c r="K2569" s="1" t="s">
        <v>18</v>
      </c>
      <c r="L2569" s="4">
        <v>5536.7928000000002</v>
      </c>
      <c r="M2569">
        <f t="shared" si="200"/>
        <v>13.65</v>
      </c>
      <c r="N2569" t="str">
        <f t="shared" si="201"/>
        <v>Small</v>
      </c>
      <c r="O2569" t="str">
        <f t="shared" si="202"/>
        <v>Regular</v>
      </c>
      <c r="P2569">
        <f t="shared" si="203"/>
        <v>28</v>
      </c>
      <c r="Q2569">
        <f t="shared" ca="1" si="204"/>
        <v>29</v>
      </c>
      <c r="R2569" t="str">
        <f>IFERROR(VLOOKUP(J2569,#REF!, 2,0),"Unknown")</f>
        <v>Unknown</v>
      </c>
    </row>
    <row r="2570" spans="1:18" ht="12.5" x14ac:dyDescent="0.25">
      <c r="A2570" s="1" t="s">
        <v>192</v>
      </c>
      <c r="C2570" s="1" t="s">
        <v>20</v>
      </c>
      <c r="D2570" s="7">
        <v>7.2559350999999994E-2</v>
      </c>
      <c r="E2570" s="1" t="s">
        <v>43</v>
      </c>
      <c r="F2570" s="4">
        <v>199.3426</v>
      </c>
      <c r="G2570" s="1" t="s">
        <v>40</v>
      </c>
      <c r="H2570" s="1">
        <v>1985</v>
      </c>
      <c r="I2570" s="1" t="s">
        <v>16</v>
      </c>
      <c r="J2570" s="1" t="s">
        <v>23</v>
      </c>
      <c r="K2570" s="1" t="s">
        <v>41</v>
      </c>
      <c r="L2570" s="4">
        <v>3757.1093999999998</v>
      </c>
      <c r="M2570">
        <f t="shared" si="200"/>
        <v>12.857645184136201</v>
      </c>
      <c r="N2570" t="str">
        <f t="shared" si="201"/>
        <v>Medium</v>
      </c>
      <c r="O2570" t="str">
        <f t="shared" si="202"/>
        <v>Regular</v>
      </c>
      <c r="P2570">
        <f t="shared" si="203"/>
        <v>19</v>
      </c>
      <c r="Q2570">
        <f t="shared" ca="1" si="204"/>
        <v>41</v>
      </c>
      <c r="R2570" t="str">
        <f>IFERROR(VLOOKUP(J2570,#REF!, 2,0),"Unknown")</f>
        <v>Unknown</v>
      </c>
    </row>
    <row r="2571" spans="1:18" ht="12.5" x14ac:dyDescent="0.25">
      <c r="A2571" s="1" t="s">
        <v>1594</v>
      </c>
      <c r="B2571" s="1">
        <v>8.35</v>
      </c>
      <c r="C2571" s="1" t="s">
        <v>20</v>
      </c>
      <c r="D2571" s="7">
        <v>0.12758734399999999</v>
      </c>
      <c r="E2571" s="1" t="s">
        <v>43</v>
      </c>
      <c r="F2571" s="4">
        <v>76.535399999999996</v>
      </c>
      <c r="G2571" s="1" t="s">
        <v>47</v>
      </c>
      <c r="H2571" s="1">
        <v>2007</v>
      </c>
      <c r="J2571" s="1" t="s">
        <v>45</v>
      </c>
      <c r="K2571" s="1" t="s">
        <v>18</v>
      </c>
      <c r="L2571" s="4">
        <v>1805.6496</v>
      </c>
      <c r="M2571">
        <f t="shared" si="200"/>
        <v>8.35</v>
      </c>
      <c r="N2571" t="str">
        <f t="shared" si="201"/>
        <v>Small</v>
      </c>
      <c r="O2571" t="str">
        <f t="shared" si="202"/>
        <v>Regular</v>
      </c>
      <c r="P2571">
        <f t="shared" si="203"/>
        <v>24</v>
      </c>
      <c r="Q2571">
        <f t="shared" ca="1" si="204"/>
        <v>19</v>
      </c>
      <c r="R2571" t="str">
        <f>IFERROR(VLOOKUP(J2571,#REF!, 2,0),"Unknown")</f>
        <v>Unknown</v>
      </c>
    </row>
    <row r="2572" spans="1:18" ht="12.5" x14ac:dyDescent="0.25">
      <c r="A2572" s="1" t="s">
        <v>1594</v>
      </c>
      <c r="B2572" s="1">
        <v>8.35</v>
      </c>
      <c r="C2572" s="1" t="s">
        <v>20</v>
      </c>
      <c r="D2572" s="7">
        <v>0.12686971799999999</v>
      </c>
      <c r="E2572" s="1" t="s">
        <v>43</v>
      </c>
      <c r="F2572" s="4">
        <v>74.435400000000001</v>
      </c>
      <c r="G2572" s="1" t="s">
        <v>50</v>
      </c>
      <c r="H2572" s="1">
        <v>1997</v>
      </c>
      <c r="I2572" s="1" t="s">
        <v>51</v>
      </c>
      <c r="J2572" s="1" t="s">
        <v>17</v>
      </c>
      <c r="K2572" s="1" t="s">
        <v>18</v>
      </c>
      <c r="L2572" s="4">
        <v>1128.5309999999999</v>
      </c>
      <c r="M2572">
        <f t="shared" si="200"/>
        <v>8.35</v>
      </c>
      <c r="N2572" t="str">
        <f t="shared" si="201"/>
        <v>Small</v>
      </c>
      <c r="O2572" t="str">
        <f t="shared" si="202"/>
        <v>Regular</v>
      </c>
      <c r="P2572">
        <f t="shared" si="203"/>
        <v>15</v>
      </c>
      <c r="Q2572">
        <f t="shared" ca="1" si="204"/>
        <v>29</v>
      </c>
      <c r="R2572" t="str">
        <f>IFERROR(VLOOKUP(J2572,#REF!, 2,0),"Unknown")</f>
        <v>Unknown</v>
      </c>
    </row>
    <row r="2573" spans="1:18" ht="12.5" x14ac:dyDescent="0.25">
      <c r="A2573" s="1" t="s">
        <v>1594</v>
      </c>
      <c r="B2573" s="1">
        <v>8.35</v>
      </c>
      <c r="C2573" s="1" t="s">
        <v>20</v>
      </c>
      <c r="D2573" s="7">
        <v>0.127066966</v>
      </c>
      <c r="E2573" s="1" t="s">
        <v>43</v>
      </c>
      <c r="F2573" s="4">
        <v>76.535399999999996</v>
      </c>
      <c r="G2573" s="1" t="s">
        <v>15</v>
      </c>
      <c r="H2573" s="1">
        <v>1999</v>
      </c>
      <c r="I2573" s="1" t="s">
        <v>16</v>
      </c>
      <c r="J2573" s="1" t="s">
        <v>17</v>
      </c>
      <c r="K2573" s="1" t="s">
        <v>18</v>
      </c>
      <c r="L2573" s="4">
        <v>1655.1787999999999</v>
      </c>
      <c r="M2573">
        <f t="shared" si="200"/>
        <v>8.35</v>
      </c>
      <c r="N2573" t="str">
        <f t="shared" si="201"/>
        <v>Medium</v>
      </c>
      <c r="O2573" t="str">
        <f t="shared" si="202"/>
        <v>Regular</v>
      </c>
      <c r="P2573">
        <f t="shared" si="203"/>
        <v>22</v>
      </c>
      <c r="Q2573">
        <f t="shared" ca="1" si="204"/>
        <v>27</v>
      </c>
      <c r="R2573" t="str">
        <f>IFERROR(VLOOKUP(J2573,#REF!, 2,0),"Unknown")</f>
        <v>Unknown</v>
      </c>
    </row>
    <row r="2574" spans="1:18" ht="12.5" x14ac:dyDescent="0.25">
      <c r="A2574" s="1" t="s">
        <v>1257</v>
      </c>
      <c r="B2574" s="1">
        <v>12.35</v>
      </c>
      <c r="C2574" s="1" t="s">
        <v>129</v>
      </c>
      <c r="D2574" s="7">
        <v>3.3829329999999998E-2</v>
      </c>
      <c r="E2574" s="1" t="s">
        <v>26</v>
      </c>
      <c r="F2574" s="4">
        <v>196.9426</v>
      </c>
      <c r="G2574" s="1" t="s">
        <v>44</v>
      </c>
      <c r="H2574" s="1">
        <v>2002</v>
      </c>
      <c r="J2574" s="1" t="s">
        <v>45</v>
      </c>
      <c r="K2574" s="1" t="s">
        <v>18</v>
      </c>
      <c r="L2574" s="4">
        <v>2768.3964000000001</v>
      </c>
      <c r="M2574">
        <f t="shared" si="200"/>
        <v>12.35</v>
      </c>
      <c r="N2574" t="str">
        <f t="shared" si="201"/>
        <v>Small</v>
      </c>
      <c r="O2574" t="str">
        <f t="shared" si="202"/>
        <v>Regular</v>
      </c>
      <c r="P2574">
        <f t="shared" si="203"/>
        <v>14</v>
      </c>
      <c r="Q2574">
        <f t="shared" ca="1" si="204"/>
        <v>24</v>
      </c>
      <c r="R2574" t="str">
        <f>IFERROR(VLOOKUP(J2574,#REF!, 2,0),"Unknown")</f>
        <v>Unknown</v>
      </c>
    </row>
    <row r="2575" spans="1:18" ht="12.5" x14ac:dyDescent="0.25">
      <c r="A2575" s="1" t="s">
        <v>1257</v>
      </c>
      <c r="B2575" s="1">
        <v>12.35</v>
      </c>
      <c r="C2575" s="1" t="s">
        <v>20</v>
      </c>
      <c r="D2575" s="7">
        <v>3.3760862000000003E-2</v>
      </c>
      <c r="E2575" s="1" t="s">
        <v>26</v>
      </c>
      <c r="F2575" s="4">
        <v>196.9426</v>
      </c>
      <c r="G2575" s="1" t="s">
        <v>50</v>
      </c>
      <c r="H2575" s="1">
        <v>1997</v>
      </c>
      <c r="I2575" s="1" t="s">
        <v>51</v>
      </c>
      <c r="J2575" s="1" t="s">
        <v>17</v>
      </c>
      <c r="K2575" s="1" t="s">
        <v>18</v>
      </c>
      <c r="L2575" s="4">
        <v>5141.3076000000001</v>
      </c>
      <c r="M2575">
        <f t="shared" si="200"/>
        <v>12.35</v>
      </c>
      <c r="N2575" t="str">
        <f t="shared" si="201"/>
        <v>Small</v>
      </c>
      <c r="O2575" t="str">
        <f t="shared" si="202"/>
        <v>Regular</v>
      </c>
      <c r="P2575">
        <f t="shared" si="203"/>
        <v>26</v>
      </c>
      <c r="Q2575">
        <f t="shared" ca="1" si="204"/>
        <v>29</v>
      </c>
      <c r="R2575" t="str">
        <f>IFERROR(VLOOKUP(J2575,#REF!, 2,0),"Unknown")</f>
        <v>Unknown</v>
      </c>
    </row>
    <row r="2576" spans="1:18" ht="12.5" x14ac:dyDescent="0.25">
      <c r="A2576" s="1" t="s">
        <v>1257</v>
      </c>
      <c r="B2576" s="1">
        <v>12.35</v>
      </c>
      <c r="C2576" s="1" t="s">
        <v>20</v>
      </c>
      <c r="D2576" s="7">
        <v>3.3754477999999997E-2</v>
      </c>
      <c r="E2576" s="1" t="s">
        <v>26</v>
      </c>
      <c r="F2576" s="4">
        <v>199.04259999999999</v>
      </c>
      <c r="G2576" s="1" t="s">
        <v>62</v>
      </c>
      <c r="H2576" s="1">
        <v>2004</v>
      </c>
      <c r="I2576" s="1" t="s">
        <v>51</v>
      </c>
      <c r="J2576" s="1" t="s">
        <v>45</v>
      </c>
      <c r="K2576" s="1" t="s">
        <v>18</v>
      </c>
      <c r="L2576" s="4">
        <v>3361.6242000000002</v>
      </c>
      <c r="M2576">
        <f t="shared" si="200"/>
        <v>12.35</v>
      </c>
      <c r="N2576" t="str">
        <f t="shared" si="201"/>
        <v>Small</v>
      </c>
      <c r="O2576" t="str">
        <f t="shared" si="202"/>
        <v>Regular</v>
      </c>
      <c r="P2576">
        <f t="shared" si="203"/>
        <v>17</v>
      </c>
      <c r="Q2576">
        <f t="shared" ca="1" si="204"/>
        <v>22</v>
      </c>
      <c r="R2576" t="str">
        <f>IFERROR(VLOOKUP(J2576,#REF!, 2,0),"Unknown")</f>
        <v>Unknown</v>
      </c>
    </row>
    <row r="2577" spans="1:18" ht="12.5" x14ac:dyDescent="0.25">
      <c r="A2577" s="1" t="s">
        <v>1257</v>
      </c>
      <c r="B2577" s="1">
        <v>12.35</v>
      </c>
      <c r="C2577" s="1" t="s">
        <v>20</v>
      </c>
      <c r="D2577" s="7">
        <v>3.3951826999999997E-2</v>
      </c>
      <c r="E2577" s="1" t="s">
        <v>26</v>
      </c>
      <c r="F2577" s="4">
        <v>197.24260000000001</v>
      </c>
      <c r="G2577" s="1" t="s">
        <v>47</v>
      </c>
      <c r="H2577" s="1">
        <v>2007</v>
      </c>
      <c r="J2577" s="1" t="s">
        <v>45</v>
      </c>
      <c r="K2577" s="1" t="s">
        <v>18</v>
      </c>
      <c r="L2577" s="4">
        <v>2966.1390000000001</v>
      </c>
      <c r="M2577">
        <f t="shared" si="200"/>
        <v>12.35</v>
      </c>
      <c r="N2577" t="str">
        <f t="shared" si="201"/>
        <v>Small</v>
      </c>
      <c r="O2577" t="str">
        <f t="shared" si="202"/>
        <v>Regular</v>
      </c>
      <c r="P2577">
        <f t="shared" si="203"/>
        <v>15</v>
      </c>
      <c r="Q2577">
        <f t="shared" ca="1" si="204"/>
        <v>19</v>
      </c>
      <c r="R2577" t="str">
        <f>IFERROR(VLOOKUP(J2577,#REF!, 2,0),"Unknown")</f>
        <v>Unknown</v>
      </c>
    </row>
    <row r="2578" spans="1:18" ht="12.5" x14ac:dyDescent="0.25">
      <c r="A2578" s="1" t="s">
        <v>1257</v>
      </c>
      <c r="C2578" s="1" t="s">
        <v>20</v>
      </c>
      <c r="D2578" s="7">
        <v>3.3597373999999999E-2</v>
      </c>
      <c r="E2578" s="1" t="s">
        <v>26</v>
      </c>
      <c r="F2578" s="4">
        <v>197.24260000000001</v>
      </c>
      <c r="G2578" s="1" t="s">
        <v>40</v>
      </c>
      <c r="H2578" s="1">
        <v>1985</v>
      </c>
      <c r="I2578" s="1" t="s">
        <v>16</v>
      </c>
      <c r="J2578" s="1" t="s">
        <v>23</v>
      </c>
      <c r="K2578" s="1" t="s">
        <v>41</v>
      </c>
      <c r="L2578" s="4">
        <v>3163.8816000000002</v>
      </c>
      <c r="M2578">
        <f t="shared" si="200"/>
        <v>12.857645184136201</v>
      </c>
      <c r="N2578" t="str">
        <f t="shared" si="201"/>
        <v>Medium</v>
      </c>
      <c r="O2578" t="str">
        <f t="shared" si="202"/>
        <v>Regular</v>
      </c>
      <c r="P2578">
        <f t="shared" si="203"/>
        <v>16</v>
      </c>
      <c r="Q2578">
        <f t="shared" ca="1" si="204"/>
        <v>41</v>
      </c>
      <c r="R2578" t="str">
        <f>IFERROR(VLOOKUP(J2578,#REF!, 2,0),"Unknown")</f>
        <v>Unknown</v>
      </c>
    </row>
    <row r="2579" spans="1:18" ht="12.5" x14ac:dyDescent="0.25">
      <c r="A2579" s="1" t="s">
        <v>1257</v>
      </c>
      <c r="C2579" s="1" t="s">
        <v>20</v>
      </c>
      <c r="D2579" s="7">
        <v>5.9110912000000002E-2</v>
      </c>
      <c r="E2579" s="1" t="s">
        <v>26</v>
      </c>
      <c r="F2579" s="4">
        <v>199.3426</v>
      </c>
      <c r="G2579" s="1" t="s">
        <v>67</v>
      </c>
      <c r="H2579" s="1">
        <v>1985</v>
      </c>
      <c r="I2579" s="1" t="s">
        <v>51</v>
      </c>
      <c r="J2579" s="1" t="s">
        <v>17</v>
      </c>
      <c r="K2579" s="1" t="s">
        <v>30</v>
      </c>
      <c r="L2579" s="4">
        <v>395.48520000000002</v>
      </c>
      <c r="M2579">
        <f t="shared" si="200"/>
        <v>12.857645184136201</v>
      </c>
      <c r="N2579" t="str">
        <f t="shared" si="201"/>
        <v>Small</v>
      </c>
      <c r="O2579" t="str">
        <f t="shared" si="202"/>
        <v>Regular</v>
      </c>
      <c r="P2579">
        <f t="shared" si="203"/>
        <v>2</v>
      </c>
      <c r="Q2579">
        <f t="shared" ca="1" si="204"/>
        <v>41</v>
      </c>
      <c r="R2579" t="str">
        <f>IFERROR(VLOOKUP(J2579,#REF!, 2,0),"Unknown")</f>
        <v>Unknown</v>
      </c>
    </row>
    <row r="2580" spans="1:18" ht="12.5" x14ac:dyDescent="0.25">
      <c r="A2580" s="1" t="s">
        <v>1257</v>
      </c>
      <c r="B2580" s="1">
        <v>12.35</v>
      </c>
      <c r="C2580" s="1" t="s">
        <v>20</v>
      </c>
      <c r="D2580" s="7">
        <v>3.3813350999999998E-2</v>
      </c>
      <c r="E2580" s="1" t="s">
        <v>26</v>
      </c>
      <c r="F2580" s="4">
        <v>198.14259999999999</v>
      </c>
      <c r="G2580" s="1" t="s">
        <v>15</v>
      </c>
      <c r="H2580" s="1">
        <v>1999</v>
      </c>
      <c r="I2580" s="1" t="s">
        <v>16</v>
      </c>
      <c r="J2580" s="1" t="s">
        <v>17</v>
      </c>
      <c r="K2580" s="1" t="s">
        <v>18</v>
      </c>
      <c r="L2580" s="4">
        <v>3757.1093999999998</v>
      </c>
      <c r="M2580">
        <f t="shared" si="200"/>
        <v>12.35</v>
      </c>
      <c r="N2580" t="str">
        <f t="shared" si="201"/>
        <v>Medium</v>
      </c>
      <c r="O2580" t="str">
        <f t="shared" si="202"/>
        <v>Regular</v>
      </c>
      <c r="P2580">
        <f t="shared" si="203"/>
        <v>19</v>
      </c>
      <c r="Q2580">
        <f t="shared" ca="1" si="204"/>
        <v>27</v>
      </c>
      <c r="R2580" t="str">
        <f>IFERROR(VLOOKUP(J2580,#REF!, 2,0),"Unknown")</f>
        <v>Unknown</v>
      </c>
    </row>
    <row r="2581" spans="1:18" ht="12.5" x14ac:dyDescent="0.25">
      <c r="A2581" s="1" t="s">
        <v>1513</v>
      </c>
      <c r="B2581" s="1">
        <v>18.2</v>
      </c>
      <c r="C2581" s="1" t="s">
        <v>20</v>
      </c>
      <c r="D2581" s="7">
        <v>6.6672058000000006E-2</v>
      </c>
      <c r="E2581" s="1" t="s">
        <v>28</v>
      </c>
      <c r="F2581" s="4">
        <v>248.10919999999999</v>
      </c>
      <c r="G2581" s="1" t="s">
        <v>47</v>
      </c>
      <c r="H2581" s="1">
        <v>2007</v>
      </c>
      <c r="J2581" s="1" t="s">
        <v>45</v>
      </c>
      <c r="K2581" s="1" t="s">
        <v>18</v>
      </c>
      <c r="L2581" s="4">
        <v>4233.1563999999998</v>
      </c>
      <c r="M2581">
        <f t="shared" si="200"/>
        <v>18.2</v>
      </c>
      <c r="N2581" t="str">
        <f t="shared" si="201"/>
        <v>Small</v>
      </c>
      <c r="O2581" t="str">
        <f t="shared" si="202"/>
        <v>Regular</v>
      </c>
      <c r="P2581">
        <f t="shared" si="203"/>
        <v>17</v>
      </c>
      <c r="Q2581">
        <f t="shared" ca="1" si="204"/>
        <v>19</v>
      </c>
      <c r="R2581" t="str">
        <f>IFERROR(VLOOKUP(J2581,#REF!, 2,0),"Unknown")</f>
        <v>Unknown</v>
      </c>
    </row>
    <row r="2582" spans="1:18" ht="12.5" x14ac:dyDescent="0.25">
      <c r="A2582" s="1" t="s">
        <v>1513</v>
      </c>
      <c r="B2582" s="1">
        <v>18.2</v>
      </c>
      <c r="C2582" s="1" t="s">
        <v>20</v>
      </c>
      <c r="D2582" s="7">
        <v>6.6284519E-2</v>
      </c>
      <c r="E2582" s="1" t="s">
        <v>28</v>
      </c>
      <c r="F2582" s="4">
        <v>247.20920000000001</v>
      </c>
      <c r="G2582" s="1" t="s">
        <v>62</v>
      </c>
      <c r="H2582" s="1">
        <v>2004</v>
      </c>
      <c r="I2582" s="1" t="s">
        <v>51</v>
      </c>
      <c r="J2582" s="1" t="s">
        <v>45</v>
      </c>
      <c r="K2582" s="1" t="s">
        <v>18</v>
      </c>
      <c r="L2582" s="4">
        <v>3486.1288</v>
      </c>
      <c r="M2582">
        <f t="shared" si="200"/>
        <v>18.2</v>
      </c>
      <c r="N2582" t="str">
        <f t="shared" si="201"/>
        <v>Small</v>
      </c>
      <c r="O2582" t="str">
        <f t="shared" si="202"/>
        <v>Regular</v>
      </c>
      <c r="P2582">
        <f t="shared" si="203"/>
        <v>14</v>
      </c>
      <c r="Q2582">
        <f t="shared" ca="1" si="204"/>
        <v>22</v>
      </c>
      <c r="R2582" t="str">
        <f>IFERROR(VLOOKUP(J2582,#REF!, 2,0),"Unknown")</f>
        <v>Unknown</v>
      </c>
    </row>
    <row r="2583" spans="1:18" ht="12.5" x14ac:dyDescent="0.25">
      <c r="A2583" s="1" t="s">
        <v>1513</v>
      </c>
      <c r="B2583" s="1">
        <v>18.2</v>
      </c>
      <c r="C2583" s="1" t="s">
        <v>20</v>
      </c>
      <c r="D2583" s="7">
        <v>6.6400129000000002E-2</v>
      </c>
      <c r="E2583" s="1" t="s">
        <v>28</v>
      </c>
      <c r="F2583" s="4">
        <v>250.10919999999999</v>
      </c>
      <c r="G2583" s="1" t="s">
        <v>15</v>
      </c>
      <c r="H2583" s="1">
        <v>1999</v>
      </c>
      <c r="I2583" s="1" t="s">
        <v>16</v>
      </c>
      <c r="J2583" s="1" t="s">
        <v>17</v>
      </c>
      <c r="K2583" s="1" t="s">
        <v>18</v>
      </c>
      <c r="L2583" s="4">
        <v>5727.2115999999996</v>
      </c>
      <c r="M2583">
        <f t="shared" si="200"/>
        <v>18.2</v>
      </c>
      <c r="N2583" t="str">
        <f t="shared" si="201"/>
        <v>Medium</v>
      </c>
      <c r="O2583" t="str">
        <f t="shared" si="202"/>
        <v>Regular</v>
      </c>
      <c r="P2583">
        <f t="shared" si="203"/>
        <v>23</v>
      </c>
      <c r="Q2583">
        <f t="shared" ca="1" si="204"/>
        <v>27</v>
      </c>
      <c r="R2583" t="str">
        <f>IFERROR(VLOOKUP(J2583,#REF!, 2,0),"Unknown")</f>
        <v>Unknown</v>
      </c>
    </row>
    <row r="2584" spans="1:18" ht="12.5" x14ac:dyDescent="0.25">
      <c r="A2584" s="1" t="s">
        <v>1513</v>
      </c>
      <c r="B2584" s="1">
        <v>18.2</v>
      </c>
      <c r="C2584" s="1" t="s">
        <v>129</v>
      </c>
      <c r="D2584" s="7">
        <v>6.6431507000000001E-2</v>
      </c>
      <c r="E2584" s="1" t="s">
        <v>28</v>
      </c>
      <c r="F2584" s="4">
        <v>250.10919999999999</v>
      </c>
      <c r="G2584" s="1" t="s">
        <v>44</v>
      </c>
      <c r="H2584" s="1">
        <v>2002</v>
      </c>
      <c r="J2584" s="1" t="s">
        <v>45</v>
      </c>
      <c r="K2584" s="1" t="s">
        <v>18</v>
      </c>
      <c r="L2584" s="4">
        <v>4233.1563999999998</v>
      </c>
      <c r="M2584">
        <f t="shared" si="200"/>
        <v>18.2</v>
      </c>
      <c r="N2584" t="str">
        <f t="shared" si="201"/>
        <v>Small</v>
      </c>
      <c r="O2584" t="str">
        <f t="shared" si="202"/>
        <v>Regular</v>
      </c>
      <c r="P2584">
        <f t="shared" si="203"/>
        <v>17</v>
      </c>
      <c r="Q2584">
        <f t="shared" ca="1" si="204"/>
        <v>24</v>
      </c>
      <c r="R2584" t="str">
        <f>IFERROR(VLOOKUP(J2584,#REF!, 2,0),"Unknown")</f>
        <v>Unknown</v>
      </c>
    </row>
    <row r="2585" spans="1:18" ht="12.5" x14ac:dyDescent="0.25">
      <c r="A2585" s="1" t="s">
        <v>1513</v>
      </c>
      <c r="B2585" s="1">
        <v>18.2</v>
      </c>
      <c r="C2585" s="1" t="s">
        <v>20</v>
      </c>
      <c r="D2585" s="7">
        <v>6.6297054999999994E-2</v>
      </c>
      <c r="E2585" s="1" t="s">
        <v>28</v>
      </c>
      <c r="F2585" s="4">
        <v>247.10919999999999</v>
      </c>
      <c r="G2585" s="1" t="s">
        <v>50</v>
      </c>
      <c r="H2585" s="1">
        <v>1997</v>
      </c>
      <c r="I2585" s="1" t="s">
        <v>51</v>
      </c>
      <c r="J2585" s="1" t="s">
        <v>17</v>
      </c>
      <c r="K2585" s="1" t="s">
        <v>18</v>
      </c>
      <c r="L2585" s="4">
        <v>2241.0828000000001</v>
      </c>
      <c r="M2585">
        <f t="shared" si="200"/>
        <v>18.2</v>
      </c>
      <c r="N2585" t="str">
        <f t="shared" si="201"/>
        <v>Small</v>
      </c>
      <c r="O2585" t="str">
        <f t="shared" si="202"/>
        <v>Regular</v>
      </c>
      <c r="P2585">
        <f t="shared" si="203"/>
        <v>9</v>
      </c>
      <c r="Q2585">
        <f t="shared" ca="1" si="204"/>
        <v>29</v>
      </c>
      <c r="R2585" t="str">
        <f>IFERROR(VLOOKUP(J2585,#REF!, 2,0),"Unknown")</f>
        <v>Unknown</v>
      </c>
    </row>
    <row r="2586" spans="1:18" ht="12.5" x14ac:dyDescent="0.25">
      <c r="A2586" s="1" t="s">
        <v>1513</v>
      </c>
      <c r="B2586" s="1">
        <v>18.2</v>
      </c>
      <c r="C2586" s="1" t="s">
        <v>20</v>
      </c>
      <c r="D2586" s="7">
        <v>6.6567121000000007E-2</v>
      </c>
      <c r="E2586" s="1" t="s">
        <v>28</v>
      </c>
      <c r="F2586" s="4">
        <v>250.20920000000001</v>
      </c>
      <c r="G2586" s="1" t="s">
        <v>22</v>
      </c>
      <c r="H2586" s="1">
        <v>2009</v>
      </c>
      <c r="I2586" s="1" t="s">
        <v>16</v>
      </c>
      <c r="J2586" s="1" t="s">
        <v>23</v>
      </c>
      <c r="K2586" s="1" t="s">
        <v>24</v>
      </c>
      <c r="L2586" s="4">
        <v>2988.1104</v>
      </c>
      <c r="M2586">
        <f t="shared" si="200"/>
        <v>18.2</v>
      </c>
      <c r="N2586" t="str">
        <f t="shared" si="201"/>
        <v>Medium</v>
      </c>
      <c r="O2586" t="str">
        <f t="shared" si="202"/>
        <v>Regular</v>
      </c>
      <c r="P2586">
        <f t="shared" si="203"/>
        <v>12</v>
      </c>
      <c r="Q2586">
        <f t="shared" ca="1" si="204"/>
        <v>17</v>
      </c>
      <c r="R2586" t="str">
        <f>IFERROR(VLOOKUP(J2586,#REF!, 2,0),"Unknown")</f>
        <v>Unknown</v>
      </c>
    </row>
    <row r="2587" spans="1:18" ht="12.5" x14ac:dyDescent="0.25">
      <c r="A2587" s="1" t="s">
        <v>1194</v>
      </c>
      <c r="B2587" s="1">
        <v>20.75</v>
      </c>
      <c r="C2587" s="1" t="s">
        <v>20</v>
      </c>
      <c r="D2587" s="7">
        <v>0.129337594</v>
      </c>
      <c r="E2587" s="1" t="s">
        <v>263</v>
      </c>
      <c r="F2587" s="4">
        <v>238.18799999999999</v>
      </c>
      <c r="G2587" s="1" t="s">
        <v>50</v>
      </c>
      <c r="H2587" s="1">
        <v>1997</v>
      </c>
      <c r="I2587" s="1" t="s">
        <v>51</v>
      </c>
      <c r="J2587" s="1" t="s">
        <v>17</v>
      </c>
      <c r="K2587" s="1" t="s">
        <v>18</v>
      </c>
      <c r="L2587" s="4">
        <v>5033.4480000000003</v>
      </c>
      <c r="M2587">
        <f t="shared" si="200"/>
        <v>20.75</v>
      </c>
      <c r="N2587" t="str">
        <f t="shared" si="201"/>
        <v>Small</v>
      </c>
      <c r="O2587" t="str">
        <f t="shared" si="202"/>
        <v>Regular</v>
      </c>
      <c r="P2587">
        <f t="shared" si="203"/>
        <v>21</v>
      </c>
      <c r="Q2587">
        <f t="shared" ca="1" si="204"/>
        <v>29</v>
      </c>
      <c r="R2587" t="str">
        <f>IFERROR(VLOOKUP(J2587,#REF!, 2,0),"Unknown")</f>
        <v>Unknown</v>
      </c>
    </row>
    <row r="2588" spans="1:18" ht="12.5" x14ac:dyDescent="0.25">
      <c r="A2588" s="1" t="s">
        <v>1194</v>
      </c>
      <c r="B2588" s="1">
        <v>20.75</v>
      </c>
      <c r="C2588" s="1" t="s">
        <v>20</v>
      </c>
      <c r="D2588" s="7">
        <v>0.12953867999999999</v>
      </c>
      <c r="E2588" s="1" t="s">
        <v>263</v>
      </c>
      <c r="F2588" s="4">
        <v>240.28800000000001</v>
      </c>
      <c r="G2588" s="1" t="s">
        <v>15</v>
      </c>
      <c r="H2588" s="1">
        <v>1999</v>
      </c>
      <c r="I2588" s="1" t="s">
        <v>16</v>
      </c>
      <c r="J2588" s="1" t="s">
        <v>17</v>
      </c>
      <c r="K2588" s="1" t="s">
        <v>18</v>
      </c>
      <c r="L2588" s="4">
        <v>2396.88</v>
      </c>
      <c r="M2588">
        <f t="shared" si="200"/>
        <v>20.75</v>
      </c>
      <c r="N2588" t="str">
        <f t="shared" si="201"/>
        <v>Medium</v>
      </c>
      <c r="O2588" t="str">
        <f t="shared" si="202"/>
        <v>Regular</v>
      </c>
      <c r="P2588">
        <f t="shared" si="203"/>
        <v>10</v>
      </c>
      <c r="Q2588">
        <f t="shared" ca="1" si="204"/>
        <v>27</v>
      </c>
      <c r="R2588" t="str">
        <f>IFERROR(VLOOKUP(J2588,#REF!, 2,0),"Unknown")</f>
        <v>Unknown</v>
      </c>
    </row>
    <row r="2589" spans="1:18" ht="12.5" x14ac:dyDescent="0.25">
      <c r="A2589" s="1" t="s">
        <v>1194</v>
      </c>
      <c r="B2589" s="1">
        <v>20.75</v>
      </c>
      <c r="C2589" s="1" t="s">
        <v>20</v>
      </c>
      <c r="D2589" s="7">
        <v>0.12986446099999999</v>
      </c>
      <c r="E2589" s="1" t="s">
        <v>263</v>
      </c>
      <c r="F2589" s="4">
        <v>240.18799999999999</v>
      </c>
      <c r="G2589" s="1" t="s">
        <v>22</v>
      </c>
      <c r="H2589" s="1">
        <v>2009</v>
      </c>
      <c r="I2589" s="1" t="s">
        <v>16</v>
      </c>
      <c r="J2589" s="1" t="s">
        <v>23</v>
      </c>
      <c r="K2589" s="1" t="s">
        <v>24</v>
      </c>
      <c r="L2589" s="4">
        <v>5992.2</v>
      </c>
      <c r="M2589">
        <f t="shared" si="200"/>
        <v>20.75</v>
      </c>
      <c r="N2589" t="str">
        <f t="shared" si="201"/>
        <v>Medium</v>
      </c>
      <c r="O2589" t="str">
        <f t="shared" si="202"/>
        <v>Regular</v>
      </c>
      <c r="P2589">
        <f t="shared" si="203"/>
        <v>25</v>
      </c>
      <c r="Q2589">
        <f t="shared" ca="1" si="204"/>
        <v>17</v>
      </c>
      <c r="R2589" t="str">
        <f>IFERROR(VLOOKUP(J2589,#REF!, 2,0),"Unknown")</f>
        <v>Unknown</v>
      </c>
    </row>
    <row r="2590" spans="1:18" ht="12.5" x14ac:dyDescent="0.25">
      <c r="A2590" s="1" t="s">
        <v>1194</v>
      </c>
      <c r="B2590" s="1">
        <v>20.75</v>
      </c>
      <c r="C2590" s="1" t="s">
        <v>20</v>
      </c>
      <c r="D2590" s="7">
        <v>0</v>
      </c>
      <c r="E2590" s="1" t="s">
        <v>263</v>
      </c>
      <c r="F2590" s="4">
        <v>239.988</v>
      </c>
      <c r="G2590" s="1" t="s">
        <v>44</v>
      </c>
      <c r="H2590" s="1">
        <v>2002</v>
      </c>
      <c r="J2590" s="1" t="s">
        <v>45</v>
      </c>
      <c r="K2590" s="1" t="s">
        <v>18</v>
      </c>
      <c r="L2590" s="4">
        <v>2636.5680000000002</v>
      </c>
      <c r="M2590">
        <f t="shared" si="200"/>
        <v>20.75</v>
      </c>
      <c r="N2590" t="str">
        <f t="shared" si="201"/>
        <v>Small</v>
      </c>
      <c r="O2590" t="str">
        <f t="shared" si="202"/>
        <v>Regular</v>
      </c>
      <c r="P2590">
        <f t="shared" si="203"/>
        <v>11</v>
      </c>
      <c r="Q2590">
        <f t="shared" ca="1" si="204"/>
        <v>24</v>
      </c>
      <c r="R2590" t="str">
        <f>IFERROR(VLOOKUP(J2590,#REF!, 2,0),"Unknown")</f>
        <v>Unknown</v>
      </c>
    </row>
    <row r="2591" spans="1:18" ht="12.5" x14ac:dyDescent="0.25">
      <c r="A2591" s="1" t="s">
        <v>1313</v>
      </c>
      <c r="B2591" s="1">
        <v>8.51</v>
      </c>
      <c r="C2591" s="1" t="s">
        <v>129</v>
      </c>
      <c r="D2591" s="7">
        <v>7.8339081000000005E-2</v>
      </c>
      <c r="E2591" s="1" t="s">
        <v>38</v>
      </c>
      <c r="F2591" s="4">
        <v>172.94220000000001</v>
      </c>
      <c r="G2591" s="1" t="s">
        <v>33</v>
      </c>
      <c r="H2591" s="1">
        <v>1987</v>
      </c>
      <c r="I2591" s="1" t="s">
        <v>34</v>
      </c>
      <c r="J2591" s="1" t="s">
        <v>23</v>
      </c>
      <c r="K2591" s="1" t="s">
        <v>18</v>
      </c>
      <c r="L2591" s="4">
        <v>1379.5376000000001</v>
      </c>
      <c r="M2591">
        <f t="shared" si="200"/>
        <v>8.51</v>
      </c>
      <c r="N2591" t="str">
        <f t="shared" si="201"/>
        <v>High</v>
      </c>
      <c r="O2591" t="str">
        <f t="shared" si="202"/>
        <v>Regular</v>
      </c>
      <c r="P2591">
        <f t="shared" si="203"/>
        <v>8</v>
      </c>
      <c r="Q2591">
        <f t="shared" ca="1" si="204"/>
        <v>39</v>
      </c>
      <c r="R2591" t="str">
        <f>IFERROR(VLOOKUP(J2591,#REF!, 2,0),"Unknown")</f>
        <v>Unknown</v>
      </c>
    </row>
    <row r="2592" spans="1:18" ht="12.5" x14ac:dyDescent="0.25">
      <c r="A2592" s="1" t="s">
        <v>1313</v>
      </c>
      <c r="B2592" s="1">
        <v>8.51</v>
      </c>
      <c r="C2592" s="1" t="s">
        <v>20</v>
      </c>
      <c r="D2592" s="7">
        <v>7.8526225000000005E-2</v>
      </c>
      <c r="E2592" s="1" t="s">
        <v>38</v>
      </c>
      <c r="F2592" s="4">
        <v>173.54220000000001</v>
      </c>
      <c r="G2592" s="1" t="s">
        <v>15</v>
      </c>
      <c r="H2592" s="1">
        <v>1999</v>
      </c>
      <c r="I2592" s="1" t="s">
        <v>16</v>
      </c>
      <c r="J2592" s="1" t="s">
        <v>17</v>
      </c>
      <c r="K2592" s="1" t="s">
        <v>18</v>
      </c>
      <c r="L2592" s="4">
        <v>5000.8238000000001</v>
      </c>
      <c r="M2592">
        <f t="shared" si="200"/>
        <v>8.51</v>
      </c>
      <c r="N2592" t="str">
        <f t="shared" si="201"/>
        <v>Medium</v>
      </c>
      <c r="O2592" t="str">
        <f t="shared" si="202"/>
        <v>Regular</v>
      </c>
      <c r="P2592">
        <f t="shared" si="203"/>
        <v>29</v>
      </c>
      <c r="Q2592">
        <f t="shared" ca="1" si="204"/>
        <v>27</v>
      </c>
      <c r="R2592" t="str">
        <f>IFERROR(VLOOKUP(J2592,#REF!, 2,0),"Unknown")</f>
        <v>Unknown</v>
      </c>
    </row>
    <row r="2593" spans="1:18" ht="12.5" x14ac:dyDescent="0.25">
      <c r="A2593" s="1" t="s">
        <v>1313</v>
      </c>
      <c r="C2593" s="1" t="s">
        <v>20</v>
      </c>
      <c r="D2593" s="7">
        <v>7.8024650000000001E-2</v>
      </c>
      <c r="E2593" s="1" t="s">
        <v>38</v>
      </c>
      <c r="F2593" s="4">
        <v>171.44220000000001</v>
      </c>
      <c r="G2593" s="1" t="s">
        <v>40</v>
      </c>
      <c r="H2593" s="1">
        <v>1985</v>
      </c>
      <c r="I2593" s="1" t="s">
        <v>16</v>
      </c>
      <c r="J2593" s="1" t="s">
        <v>23</v>
      </c>
      <c r="K2593" s="1" t="s">
        <v>41</v>
      </c>
      <c r="L2593" s="4">
        <v>3448.8440000000001</v>
      </c>
      <c r="M2593">
        <f t="shared" si="200"/>
        <v>12.857645184136201</v>
      </c>
      <c r="N2593" t="str">
        <f t="shared" si="201"/>
        <v>Medium</v>
      </c>
      <c r="O2593" t="str">
        <f t="shared" si="202"/>
        <v>Regular</v>
      </c>
      <c r="P2593">
        <f t="shared" si="203"/>
        <v>20</v>
      </c>
      <c r="Q2593">
        <f t="shared" ca="1" si="204"/>
        <v>41</v>
      </c>
      <c r="R2593" t="str">
        <f>IFERROR(VLOOKUP(J2593,#REF!, 2,0),"Unknown")</f>
        <v>Unknown</v>
      </c>
    </row>
    <row r="2594" spans="1:18" ht="12.5" x14ac:dyDescent="0.25">
      <c r="A2594" s="1" t="s">
        <v>1281</v>
      </c>
      <c r="B2594" s="1">
        <v>9.3949999999999996</v>
      </c>
      <c r="C2594" s="1" t="s">
        <v>20</v>
      </c>
      <c r="D2594" s="7">
        <v>0.100602552</v>
      </c>
      <c r="E2594" s="1" t="s">
        <v>36</v>
      </c>
      <c r="F2594" s="4">
        <v>88.385599999999997</v>
      </c>
      <c r="G2594" s="1" t="s">
        <v>44</v>
      </c>
      <c r="H2594" s="1">
        <v>2002</v>
      </c>
      <c r="J2594" s="1" t="s">
        <v>45</v>
      </c>
      <c r="K2594" s="1" t="s">
        <v>18</v>
      </c>
      <c r="L2594" s="4">
        <v>703.08479999999997</v>
      </c>
      <c r="M2594">
        <f t="shared" si="200"/>
        <v>9.3949999999999996</v>
      </c>
      <c r="N2594" t="str">
        <f t="shared" si="201"/>
        <v>Small</v>
      </c>
      <c r="O2594" t="str">
        <f t="shared" si="202"/>
        <v>Regular</v>
      </c>
      <c r="P2594">
        <f t="shared" si="203"/>
        <v>8</v>
      </c>
      <c r="Q2594">
        <f t="shared" ca="1" si="204"/>
        <v>24</v>
      </c>
      <c r="R2594" t="str">
        <f>IFERROR(VLOOKUP(J2594,#REF!, 2,0),"Unknown")</f>
        <v>Unknown</v>
      </c>
    </row>
    <row r="2595" spans="1:18" ht="12.5" x14ac:dyDescent="0.25">
      <c r="A2595" s="1" t="s">
        <v>1281</v>
      </c>
      <c r="B2595" s="1">
        <v>9.3949999999999996</v>
      </c>
      <c r="C2595" s="1" t="s">
        <v>20</v>
      </c>
      <c r="D2595" s="7">
        <v>0.100966837</v>
      </c>
      <c r="E2595" s="1" t="s">
        <v>36</v>
      </c>
      <c r="F2595" s="4">
        <v>86.885599999999997</v>
      </c>
      <c r="G2595" s="1" t="s">
        <v>47</v>
      </c>
      <c r="H2595" s="1">
        <v>2007</v>
      </c>
      <c r="J2595" s="1" t="s">
        <v>45</v>
      </c>
      <c r="K2595" s="1" t="s">
        <v>18</v>
      </c>
      <c r="L2595" s="4">
        <v>2548.6824000000001</v>
      </c>
      <c r="M2595">
        <f t="shared" si="200"/>
        <v>9.3949999999999996</v>
      </c>
      <c r="N2595" t="str">
        <f t="shared" si="201"/>
        <v>Small</v>
      </c>
      <c r="O2595" t="str">
        <f t="shared" si="202"/>
        <v>Regular</v>
      </c>
      <c r="P2595">
        <f t="shared" si="203"/>
        <v>29</v>
      </c>
      <c r="Q2595">
        <f t="shared" ca="1" si="204"/>
        <v>19</v>
      </c>
      <c r="R2595" t="str">
        <f>IFERROR(VLOOKUP(J2595,#REF!, 2,0),"Unknown")</f>
        <v>Unknown</v>
      </c>
    </row>
    <row r="2596" spans="1:18" ht="12.5" x14ac:dyDescent="0.25">
      <c r="A2596" s="1" t="s">
        <v>1281</v>
      </c>
      <c r="B2596" s="1">
        <v>9.3949999999999996</v>
      </c>
      <c r="C2596" s="1" t="s">
        <v>20</v>
      </c>
      <c r="D2596" s="7">
        <v>0.100555034</v>
      </c>
      <c r="E2596" s="1" t="s">
        <v>36</v>
      </c>
      <c r="F2596" s="4">
        <v>88.885599999999997</v>
      </c>
      <c r="G2596" s="1" t="s">
        <v>15</v>
      </c>
      <c r="H2596" s="1">
        <v>1999</v>
      </c>
      <c r="I2596" s="1" t="s">
        <v>16</v>
      </c>
      <c r="J2596" s="1" t="s">
        <v>17</v>
      </c>
      <c r="K2596" s="1" t="s">
        <v>18</v>
      </c>
      <c r="L2596" s="4">
        <v>439.428</v>
      </c>
      <c r="M2596">
        <f t="shared" si="200"/>
        <v>9.3949999999999996</v>
      </c>
      <c r="N2596" t="str">
        <f t="shared" si="201"/>
        <v>Medium</v>
      </c>
      <c r="O2596" t="str">
        <f t="shared" si="202"/>
        <v>Regular</v>
      </c>
      <c r="P2596">
        <f t="shared" si="203"/>
        <v>5</v>
      </c>
      <c r="Q2596">
        <f t="shared" ca="1" si="204"/>
        <v>27</v>
      </c>
      <c r="R2596" t="str">
        <f>IFERROR(VLOOKUP(J2596,#REF!, 2,0),"Unknown")</f>
        <v>Unknown</v>
      </c>
    </row>
    <row r="2597" spans="1:18" ht="12.5" x14ac:dyDescent="0.25">
      <c r="A2597" s="1" t="s">
        <v>1281</v>
      </c>
      <c r="B2597" s="1">
        <v>9.3949999999999996</v>
      </c>
      <c r="C2597" s="1" t="s">
        <v>20</v>
      </c>
      <c r="D2597" s="7">
        <v>0.10039894000000001</v>
      </c>
      <c r="E2597" s="1" t="s">
        <v>36</v>
      </c>
      <c r="F2597" s="4">
        <v>89.685599999999994</v>
      </c>
      <c r="G2597" s="1" t="s">
        <v>50</v>
      </c>
      <c r="H2597" s="1">
        <v>1997</v>
      </c>
      <c r="I2597" s="1" t="s">
        <v>51</v>
      </c>
      <c r="J2597" s="1" t="s">
        <v>17</v>
      </c>
      <c r="K2597" s="1" t="s">
        <v>18</v>
      </c>
      <c r="L2597" s="4">
        <v>878.85599999999999</v>
      </c>
      <c r="M2597">
        <f t="shared" si="200"/>
        <v>9.3949999999999996</v>
      </c>
      <c r="N2597" t="str">
        <f t="shared" si="201"/>
        <v>Small</v>
      </c>
      <c r="O2597" t="str">
        <f t="shared" si="202"/>
        <v>Regular</v>
      </c>
      <c r="P2597">
        <f t="shared" si="203"/>
        <v>10</v>
      </c>
      <c r="Q2597">
        <f t="shared" ca="1" si="204"/>
        <v>29</v>
      </c>
      <c r="R2597" t="str">
        <f>IFERROR(VLOOKUP(J2597,#REF!, 2,0),"Unknown")</f>
        <v>Unknown</v>
      </c>
    </row>
    <row r="2598" spans="1:18" ht="12.5" x14ac:dyDescent="0.25">
      <c r="A2598" s="1" t="s">
        <v>522</v>
      </c>
      <c r="B2598" s="1">
        <v>14.1</v>
      </c>
      <c r="C2598" s="1" t="s">
        <v>92</v>
      </c>
      <c r="D2598" s="7">
        <v>8.9677773000000002E-2</v>
      </c>
      <c r="E2598" s="1" t="s">
        <v>75</v>
      </c>
      <c r="F2598" s="4">
        <v>139.84960000000001</v>
      </c>
      <c r="G2598" s="1" t="s">
        <v>50</v>
      </c>
      <c r="H2598" s="1">
        <v>1997</v>
      </c>
      <c r="I2598" s="1" t="s">
        <v>51</v>
      </c>
      <c r="J2598" s="1" t="s">
        <v>17</v>
      </c>
      <c r="K2598" s="1" t="s">
        <v>18</v>
      </c>
      <c r="L2598" s="4">
        <v>1693.7952</v>
      </c>
      <c r="M2598">
        <f t="shared" si="200"/>
        <v>14.1</v>
      </c>
      <c r="N2598" t="str">
        <f t="shared" si="201"/>
        <v>Small</v>
      </c>
      <c r="O2598" t="str">
        <f t="shared" si="202"/>
        <v>Low  Fat</v>
      </c>
      <c r="P2598">
        <f t="shared" si="203"/>
        <v>12</v>
      </c>
      <c r="Q2598">
        <f t="shared" ca="1" si="204"/>
        <v>29</v>
      </c>
      <c r="R2598" t="str">
        <f>IFERROR(VLOOKUP(J2598,#REF!, 2,0),"Unknown")</f>
        <v>Unknown</v>
      </c>
    </row>
    <row r="2599" spans="1:18" ht="12.5" x14ac:dyDescent="0.25">
      <c r="A2599" s="1" t="s">
        <v>522</v>
      </c>
      <c r="B2599" s="1">
        <v>14.1</v>
      </c>
      <c r="C2599" s="1" t="s">
        <v>13</v>
      </c>
      <c r="D2599" s="7">
        <v>8.9859642000000003E-2</v>
      </c>
      <c r="E2599" s="1" t="s">
        <v>75</v>
      </c>
      <c r="F2599" s="4">
        <v>140.24959999999999</v>
      </c>
      <c r="G2599" s="1" t="s">
        <v>44</v>
      </c>
      <c r="H2599" s="1">
        <v>2002</v>
      </c>
      <c r="J2599" s="1" t="s">
        <v>45</v>
      </c>
      <c r="K2599" s="1" t="s">
        <v>18</v>
      </c>
      <c r="L2599" s="4">
        <v>1693.7952</v>
      </c>
      <c r="M2599">
        <f t="shared" si="200"/>
        <v>14.1</v>
      </c>
      <c r="N2599" t="str">
        <f t="shared" si="201"/>
        <v>Small</v>
      </c>
      <c r="O2599" t="str">
        <f t="shared" si="202"/>
        <v>Low  Fat</v>
      </c>
      <c r="P2599">
        <f t="shared" si="203"/>
        <v>12</v>
      </c>
      <c r="Q2599">
        <f t="shared" ca="1" si="204"/>
        <v>24</v>
      </c>
      <c r="R2599" t="str">
        <f>IFERROR(VLOOKUP(J2599,#REF!, 2,0),"Unknown")</f>
        <v>Unknown</v>
      </c>
    </row>
    <row r="2600" spans="1:18" ht="12.5" x14ac:dyDescent="0.25">
      <c r="A2600" s="1" t="s">
        <v>522</v>
      </c>
      <c r="B2600" s="1">
        <v>14.1</v>
      </c>
      <c r="C2600" s="1" t="s">
        <v>13</v>
      </c>
      <c r="D2600" s="7">
        <v>9.0043081999999997E-2</v>
      </c>
      <c r="E2600" s="1" t="s">
        <v>75</v>
      </c>
      <c r="F2600" s="4">
        <v>140.14959999999999</v>
      </c>
      <c r="G2600" s="1" t="s">
        <v>22</v>
      </c>
      <c r="H2600" s="1">
        <v>2009</v>
      </c>
      <c r="I2600" s="1" t="s">
        <v>16</v>
      </c>
      <c r="J2600" s="1" t="s">
        <v>23</v>
      </c>
      <c r="K2600" s="1" t="s">
        <v>24</v>
      </c>
      <c r="L2600" s="4">
        <v>846.89760000000001</v>
      </c>
      <c r="M2600">
        <f t="shared" si="200"/>
        <v>14.1</v>
      </c>
      <c r="N2600" t="str">
        <f t="shared" si="201"/>
        <v>Medium</v>
      </c>
      <c r="O2600" t="str">
        <f t="shared" si="202"/>
        <v>Low  Fat</v>
      </c>
      <c r="P2600">
        <f t="shared" si="203"/>
        <v>6</v>
      </c>
      <c r="Q2600">
        <f t="shared" ca="1" si="204"/>
        <v>17</v>
      </c>
      <c r="R2600" t="str">
        <f>IFERROR(VLOOKUP(J2600,#REF!, 2,0),"Unknown")</f>
        <v>Unknown</v>
      </c>
    </row>
    <row r="2601" spans="1:18" ht="12.5" x14ac:dyDescent="0.25">
      <c r="A2601" s="1" t="s">
        <v>522</v>
      </c>
      <c r="B2601" s="1">
        <v>14.1</v>
      </c>
      <c r="C2601" s="1" t="s">
        <v>13</v>
      </c>
      <c r="D2601" s="7">
        <v>8.9660816000000004E-2</v>
      </c>
      <c r="E2601" s="1" t="s">
        <v>75</v>
      </c>
      <c r="F2601" s="4">
        <v>140.0496</v>
      </c>
      <c r="G2601" s="1" t="s">
        <v>62</v>
      </c>
      <c r="H2601" s="1">
        <v>2004</v>
      </c>
      <c r="I2601" s="1" t="s">
        <v>51</v>
      </c>
      <c r="J2601" s="1" t="s">
        <v>45</v>
      </c>
      <c r="K2601" s="1" t="s">
        <v>18</v>
      </c>
      <c r="L2601" s="4">
        <v>1411.4960000000001</v>
      </c>
      <c r="M2601">
        <f t="shared" si="200"/>
        <v>14.1</v>
      </c>
      <c r="N2601" t="str">
        <f t="shared" si="201"/>
        <v>Small</v>
      </c>
      <c r="O2601" t="str">
        <f t="shared" si="202"/>
        <v>Low  Fat</v>
      </c>
      <c r="P2601">
        <f t="shared" si="203"/>
        <v>10</v>
      </c>
      <c r="Q2601">
        <f t="shared" ca="1" si="204"/>
        <v>22</v>
      </c>
      <c r="R2601" t="str">
        <f>IFERROR(VLOOKUP(J2601,#REF!, 2,0),"Unknown")</f>
        <v>Unknown</v>
      </c>
    </row>
    <row r="2602" spans="1:18" ht="12.5" x14ac:dyDescent="0.25">
      <c r="A2602" s="1" t="s">
        <v>522</v>
      </c>
      <c r="C2602" s="1" t="s">
        <v>13</v>
      </c>
      <c r="D2602" s="7">
        <v>8.9243504000000001E-2</v>
      </c>
      <c r="E2602" s="1" t="s">
        <v>75</v>
      </c>
      <c r="F2602" s="4">
        <v>139.24959999999999</v>
      </c>
      <c r="G2602" s="1" t="s">
        <v>40</v>
      </c>
      <c r="H2602" s="1">
        <v>1985</v>
      </c>
      <c r="I2602" s="1" t="s">
        <v>16</v>
      </c>
      <c r="J2602" s="1" t="s">
        <v>23</v>
      </c>
      <c r="K2602" s="1" t="s">
        <v>41</v>
      </c>
      <c r="L2602" s="4">
        <v>1976.0944</v>
      </c>
      <c r="M2602">
        <f t="shared" si="200"/>
        <v>12.857645184136201</v>
      </c>
      <c r="N2602" t="str">
        <f t="shared" si="201"/>
        <v>Medium</v>
      </c>
      <c r="O2602" t="str">
        <f t="shared" si="202"/>
        <v>Low  Fat</v>
      </c>
      <c r="P2602">
        <f t="shared" si="203"/>
        <v>14</v>
      </c>
      <c r="Q2602">
        <f t="shared" ca="1" si="204"/>
        <v>41</v>
      </c>
      <c r="R2602" t="str">
        <f>IFERROR(VLOOKUP(J2602,#REF!, 2,0),"Unknown")</f>
        <v>Unknown</v>
      </c>
    </row>
    <row r="2603" spans="1:18" ht="12.5" x14ac:dyDescent="0.25">
      <c r="A2603" s="1" t="s">
        <v>522</v>
      </c>
      <c r="B2603" s="1">
        <v>14.1</v>
      </c>
      <c r="C2603" s="1" t="s">
        <v>13</v>
      </c>
      <c r="D2603" s="7">
        <v>9.0185027000000001E-2</v>
      </c>
      <c r="E2603" s="1" t="s">
        <v>75</v>
      </c>
      <c r="F2603" s="4">
        <v>140.24959999999999</v>
      </c>
      <c r="G2603" s="1" t="s">
        <v>47</v>
      </c>
      <c r="H2603" s="1">
        <v>2007</v>
      </c>
      <c r="J2603" s="1" t="s">
        <v>45</v>
      </c>
      <c r="K2603" s="1" t="s">
        <v>18</v>
      </c>
      <c r="L2603" s="4">
        <v>2681.8424</v>
      </c>
      <c r="M2603">
        <f t="shared" si="200"/>
        <v>14.1</v>
      </c>
      <c r="N2603" t="str">
        <f t="shared" si="201"/>
        <v>Small</v>
      </c>
      <c r="O2603" t="str">
        <f t="shared" si="202"/>
        <v>Low  Fat</v>
      </c>
      <c r="P2603">
        <f t="shared" si="203"/>
        <v>19</v>
      </c>
      <c r="Q2603">
        <f t="shared" ca="1" si="204"/>
        <v>19</v>
      </c>
      <c r="R2603" t="str">
        <f>IFERROR(VLOOKUP(J2603,#REF!, 2,0),"Unknown")</f>
        <v>Unknown</v>
      </c>
    </row>
    <row r="2604" spans="1:18" ht="12.5" x14ac:dyDescent="0.25">
      <c r="A2604" s="1" t="s">
        <v>522</v>
      </c>
      <c r="B2604" s="1">
        <v>14.1</v>
      </c>
      <c r="C2604" s="1" t="s">
        <v>13</v>
      </c>
      <c r="D2604" s="7">
        <v>8.9817198000000001E-2</v>
      </c>
      <c r="E2604" s="1" t="s">
        <v>75</v>
      </c>
      <c r="F2604" s="4">
        <v>142.74959999999999</v>
      </c>
      <c r="G2604" s="1" t="s">
        <v>15</v>
      </c>
      <c r="H2604" s="1">
        <v>1999</v>
      </c>
      <c r="I2604" s="1" t="s">
        <v>16</v>
      </c>
      <c r="J2604" s="1" t="s">
        <v>17</v>
      </c>
      <c r="K2604" s="1" t="s">
        <v>18</v>
      </c>
      <c r="L2604" s="4">
        <v>3528.74</v>
      </c>
      <c r="M2604">
        <f t="shared" si="200"/>
        <v>14.1</v>
      </c>
      <c r="N2604" t="str">
        <f t="shared" si="201"/>
        <v>Medium</v>
      </c>
      <c r="O2604" t="str">
        <f t="shared" si="202"/>
        <v>Low  Fat</v>
      </c>
      <c r="P2604">
        <f t="shared" si="203"/>
        <v>25</v>
      </c>
      <c r="Q2604">
        <f t="shared" ca="1" si="204"/>
        <v>27</v>
      </c>
      <c r="R2604" t="str">
        <f>IFERROR(VLOOKUP(J2604,#REF!, 2,0),"Unknown")</f>
        <v>Unknown</v>
      </c>
    </row>
    <row r="2605" spans="1:18" ht="12.5" x14ac:dyDescent="0.25">
      <c r="A2605" s="1" t="s">
        <v>1422</v>
      </c>
      <c r="B2605" s="1">
        <v>13.8</v>
      </c>
      <c r="C2605" s="1" t="s">
        <v>13</v>
      </c>
      <c r="D2605" s="7">
        <v>0</v>
      </c>
      <c r="E2605" s="1" t="s">
        <v>14</v>
      </c>
      <c r="F2605" s="4">
        <v>263.78840000000002</v>
      </c>
      <c r="G2605" s="1" t="s">
        <v>15</v>
      </c>
      <c r="H2605" s="1">
        <v>1999</v>
      </c>
      <c r="I2605" s="1" t="s">
        <v>16</v>
      </c>
      <c r="J2605" s="1" t="s">
        <v>17</v>
      </c>
      <c r="K2605" s="1" t="s">
        <v>18</v>
      </c>
      <c r="L2605" s="4">
        <v>3709.8375999999998</v>
      </c>
      <c r="M2605">
        <f t="shared" si="200"/>
        <v>13.8</v>
      </c>
      <c r="N2605" t="str">
        <f t="shared" si="201"/>
        <v>Medium</v>
      </c>
      <c r="O2605" t="str">
        <f t="shared" si="202"/>
        <v>Low  Fat</v>
      </c>
      <c r="P2605">
        <f t="shared" si="203"/>
        <v>14</v>
      </c>
      <c r="Q2605">
        <f t="shared" ca="1" si="204"/>
        <v>27</v>
      </c>
      <c r="R2605" t="str">
        <f>IFERROR(VLOOKUP(J2605,#REF!, 2,0),"Unknown")</f>
        <v>Unknown</v>
      </c>
    </row>
    <row r="2606" spans="1:18" ht="12.5" x14ac:dyDescent="0.25">
      <c r="A2606" s="1" t="s">
        <v>1422</v>
      </c>
      <c r="B2606" s="1">
        <v>13.8</v>
      </c>
      <c r="C2606" s="1" t="s">
        <v>13</v>
      </c>
      <c r="D2606" s="7">
        <v>0.14215211</v>
      </c>
      <c r="E2606" s="1" t="s">
        <v>14</v>
      </c>
      <c r="F2606" s="4">
        <v>263.58839999999998</v>
      </c>
      <c r="G2606" s="1" t="s">
        <v>47</v>
      </c>
      <c r="H2606" s="1">
        <v>2007</v>
      </c>
      <c r="J2606" s="1" t="s">
        <v>45</v>
      </c>
      <c r="K2606" s="1" t="s">
        <v>18</v>
      </c>
      <c r="L2606" s="4">
        <v>2384.8955999999998</v>
      </c>
      <c r="M2606">
        <f t="shared" si="200"/>
        <v>13.8</v>
      </c>
      <c r="N2606" t="str">
        <f t="shared" si="201"/>
        <v>Small</v>
      </c>
      <c r="O2606" t="str">
        <f t="shared" si="202"/>
        <v>Low  Fat</v>
      </c>
      <c r="P2606">
        <f t="shared" si="203"/>
        <v>9</v>
      </c>
      <c r="Q2606">
        <f t="shared" ca="1" si="204"/>
        <v>19</v>
      </c>
      <c r="R2606" t="str">
        <f>IFERROR(VLOOKUP(J2606,#REF!, 2,0),"Unknown")</f>
        <v>Unknown</v>
      </c>
    </row>
    <row r="2607" spans="1:18" ht="12.5" x14ac:dyDescent="0.25">
      <c r="A2607" s="1" t="s">
        <v>1422</v>
      </c>
      <c r="C2607" s="1" t="s">
        <v>13</v>
      </c>
      <c r="D2607" s="7">
        <v>0.24749009</v>
      </c>
      <c r="E2607" s="1" t="s">
        <v>14</v>
      </c>
      <c r="F2607" s="4">
        <v>263.1884</v>
      </c>
      <c r="G2607" s="1" t="s">
        <v>67</v>
      </c>
      <c r="H2607" s="1">
        <v>1985</v>
      </c>
      <c r="I2607" s="1" t="s">
        <v>51</v>
      </c>
      <c r="J2607" s="1" t="s">
        <v>17</v>
      </c>
      <c r="K2607" s="1" t="s">
        <v>30</v>
      </c>
      <c r="L2607" s="4">
        <v>529.97680000000003</v>
      </c>
      <c r="M2607">
        <f t="shared" si="200"/>
        <v>12.857645184136201</v>
      </c>
      <c r="N2607" t="str">
        <f t="shared" si="201"/>
        <v>Small</v>
      </c>
      <c r="O2607" t="str">
        <f t="shared" si="202"/>
        <v>Low  Fat</v>
      </c>
      <c r="P2607">
        <f t="shared" si="203"/>
        <v>2</v>
      </c>
      <c r="Q2607">
        <f t="shared" ca="1" si="204"/>
        <v>41</v>
      </c>
      <c r="R2607" t="str">
        <f>IFERROR(VLOOKUP(J2607,#REF!, 2,0),"Unknown")</f>
        <v>Unknown</v>
      </c>
    </row>
    <row r="2608" spans="1:18" ht="12.5" x14ac:dyDescent="0.25">
      <c r="A2608" s="1" t="s">
        <v>1422</v>
      </c>
      <c r="B2608" s="1">
        <v>13.8</v>
      </c>
      <c r="C2608" s="1" t="s">
        <v>13</v>
      </c>
      <c r="D2608" s="7">
        <v>0.14132583400000001</v>
      </c>
      <c r="E2608" s="1" t="s">
        <v>14</v>
      </c>
      <c r="F2608" s="4">
        <v>265.08839999999998</v>
      </c>
      <c r="G2608" s="1" t="s">
        <v>62</v>
      </c>
      <c r="H2608" s="1">
        <v>2004</v>
      </c>
      <c r="I2608" s="1" t="s">
        <v>51</v>
      </c>
      <c r="J2608" s="1" t="s">
        <v>45</v>
      </c>
      <c r="K2608" s="1" t="s">
        <v>18</v>
      </c>
      <c r="L2608" s="4">
        <v>8479.6288000000004</v>
      </c>
      <c r="M2608">
        <f t="shared" si="200"/>
        <v>13.8</v>
      </c>
      <c r="N2608" t="str">
        <f t="shared" si="201"/>
        <v>Small</v>
      </c>
      <c r="O2608" t="str">
        <f t="shared" si="202"/>
        <v>Low  Fat</v>
      </c>
      <c r="P2608">
        <f t="shared" si="203"/>
        <v>32</v>
      </c>
      <c r="Q2608">
        <f t="shared" ca="1" si="204"/>
        <v>22</v>
      </c>
      <c r="R2608" t="str">
        <f>IFERROR(VLOOKUP(J2608,#REF!, 2,0),"Unknown")</f>
        <v>Unknown</v>
      </c>
    </row>
    <row r="2609" spans="1:18" ht="12.5" x14ac:dyDescent="0.25">
      <c r="A2609" s="1" t="s">
        <v>1422</v>
      </c>
      <c r="B2609" s="1">
        <v>13.8</v>
      </c>
      <c r="C2609" s="1" t="s">
        <v>13</v>
      </c>
      <c r="D2609" s="7">
        <v>0.14135256199999999</v>
      </c>
      <c r="E2609" s="1" t="s">
        <v>14</v>
      </c>
      <c r="F2609" s="4">
        <v>264.1884</v>
      </c>
      <c r="G2609" s="1" t="s">
        <v>50</v>
      </c>
      <c r="H2609" s="1">
        <v>1997</v>
      </c>
      <c r="I2609" s="1" t="s">
        <v>51</v>
      </c>
      <c r="J2609" s="1" t="s">
        <v>17</v>
      </c>
      <c r="K2609" s="1" t="s">
        <v>18</v>
      </c>
      <c r="L2609" s="4">
        <v>3179.8607999999999</v>
      </c>
      <c r="M2609">
        <f t="shared" si="200"/>
        <v>13.8</v>
      </c>
      <c r="N2609" t="str">
        <f t="shared" si="201"/>
        <v>Small</v>
      </c>
      <c r="O2609" t="str">
        <f t="shared" si="202"/>
        <v>Low  Fat</v>
      </c>
      <c r="P2609">
        <f t="shared" si="203"/>
        <v>12</v>
      </c>
      <c r="Q2609">
        <f t="shared" ca="1" si="204"/>
        <v>29</v>
      </c>
      <c r="R2609" t="str">
        <f>IFERROR(VLOOKUP(J2609,#REF!, 2,0),"Unknown")</f>
        <v>Unknown</v>
      </c>
    </row>
    <row r="2610" spans="1:18" ht="12.5" x14ac:dyDescent="0.25">
      <c r="A2610" s="1" t="s">
        <v>1422</v>
      </c>
      <c r="B2610" s="1">
        <v>13.8</v>
      </c>
      <c r="C2610" s="1" t="s">
        <v>13</v>
      </c>
      <c r="D2610" s="7">
        <v>0.14123493200000001</v>
      </c>
      <c r="E2610" s="1" t="s">
        <v>14</v>
      </c>
      <c r="F2610" s="4">
        <v>263.78840000000002</v>
      </c>
      <c r="G2610" s="1" t="s">
        <v>33</v>
      </c>
      <c r="H2610" s="1">
        <v>1987</v>
      </c>
      <c r="I2610" s="1" t="s">
        <v>34</v>
      </c>
      <c r="J2610" s="1" t="s">
        <v>23</v>
      </c>
      <c r="K2610" s="1" t="s">
        <v>18</v>
      </c>
      <c r="L2610" s="4">
        <v>5564.7564000000002</v>
      </c>
      <c r="M2610">
        <f t="shared" si="200"/>
        <v>13.8</v>
      </c>
      <c r="N2610" t="str">
        <f t="shared" si="201"/>
        <v>High</v>
      </c>
      <c r="O2610" t="str">
        <f t="shared" si="202"/>
        <v>Low  Fat</v>
      </c>
      <c r="P2610">
        <f t="shared" si="203"/>
        <v>21</v>
      </c>
      <c r="Q2610">
        <f t="shared" ca="1" si="204"/>
        <v>39</v>
      </c>
      <c r="R2610" t="str">
        <f>IFERROR(VLOOKUP(J2610,#REF!, 2,0),"Unknown")</f>
        <v>Unknown</v>
      </c>
    </row>
    <row r="2611" spans="1:18" ht="12.5" x14ac:dyDescent="0.25">
      <c r="A2611" s="1" t="s">
        <v>186</v>
      </c>
      <c r="B2611" s="1">
        <v>14</v>
      </c>
      <c r="C2611" s="1" t="s">
        <v>20</v>
      </c>
      <c r="D2611" s="7">
        <v>0</v>
      </c>
      <c r="E2611" s="1" t="s">
        <v>43</v>
      </c>
      <c r="F2611" s="4">
        <v>53.064</v>
      </c>
      <c r="G2611" s="1" t="s">
        <v>62</v>
      </c>
      <c r="H2611" s="1">
        <v>2004</v>
      </c>
      <c r="I2611" s="1" t="s">
        <v>51</v>
      </c>
      <c r="J2611" s="1" t="s">
        <v>45</v>
      </c>
      <c r="K2611" s="1" t="s">
        <v>18</v>
      </c>
      <c r="L2611" s="4">
        <v>905.48800000000006</v>
      </c>
      <c r="M2611">
        <f t="shared" si="200"/>
        <v>14</v>
      </c>
      <c r="N2611" t="str">
        <f t="shared" si="201"/>
        <v>Small</v>
      </c>
      <c r="O2611" t="str">
        <f t="shared" si="202"/>
        <v>Regular</v>
      </c>
      <c r="P2611">
        <f t="shared" si="203"/>
        <v>17</v>
      </c>
      <c r="Q2611">
        <f t="shared" ca="1" si="204"/>
        <v>22</v>
      </c>
      <c r="R2611" t="str">
        <f>IFERROR(VLOOKUP(J2611,#REF!, 2,0),"Unknown")</f>
        <v>Unknown</v>
      </c>
    </row>
    <row r="2612" spans="1:18" ht="12.5" x14ac:dyDescent="0.25">
      <c r="A2612" s="1" t="s">
        <v>186</v>
      </c>
      <c r="B2612" s="1">
        <v>14</v>
      </c>
      <c r="C2612" s="1" t="s">
        <v>20</v>
      </c>
      <c r="D2612" s="7">
        <v>0.135775701</v>
      </c>
      <c r="E2612" s="1" t="s">
        <v>43</v>
      </c>
      <c r="F2612" s="4">
        <v>54.564</v>
      </c>
      <c r="G2612" s="1" t="s">
        <v>50</v>
      </c>
      <c r="H2612" s="1">
        <v>1997</v>
      </c>
      <c r="I2612" s="1" t="s">
        <v>51</v>
      </c>
      <c r="J2612" s="1" t="s">
        <v>17</v>
      </c>
      <c r="K2612" s="1" t="s">
        <v>18</v>
      </c>
      <c r="L2612" s="4">
        <v>1597.92</v>
      </c>
      <c r="M2612">
        <f t="shared" si="200"/>
        <v>14</v>
      </c>
      <c r="N2612" t="str">
        <f t="shared" si="201"/>
        <v>Small</v>
      </c>
      <c r="O2612" t="str">
        <f t="shared" si="202"/>
        <v>Regular</v>
      </c>
      <c r="P2612">
        <f t="shared" si="203"/>
        <v>29</v>
      </c>
      <c r="Q2612">
        <f t="shared" ca="1" si="204"/>
        <v>29</v>
      </c>
      <c r="R2612" t="str">
        <f>IFERROR(VLOOKUP(J2612,#REF!, 2,0),"Unknown")</f>
        <v>Unknown</v>
      </c>
    </row>
    <row r="2613" spans="1:18" ht="12.5" x14ac:dyDescent="0.25">
      <c r="A2613" s="1" t="s">
        <v>186</v>
      </c>
      <c r="B2613" s="1">
        <v>14</v>
      </c>
      <c r="C2613" s="1" t="s">
        <v>20</v>
      </c>
      <c r="D2613" s="7">
        <v>0.136328794</v>
      </c>
      <c r="E2613" s="1" t="s">
        <v>43</v>
      </c>
      <c r="F2613" s="4">
        <v>54.863999999999997</v>
      </c>
      <c r="G2613" s="1" t="s">
        <v>22</v>
      </c>
      <c r="H2613" s="1">
        <v>2009</v>
      </c>
      <c r="I2613" s="1" t="s">
        <v>16</v>
      </c>
      <c r="J2613" s="1" t="s">
        <v>23</v>
      </c>
      <c r="K2613" s="1" t="s">
        <v>24</v>
      </c>
      <c r="L2613" s="4">
        <v>319.584</v>
      </c>
      <c r="M2613">
        <f t="shared" si="200"/>
        <v>14</v>
      </c>
      <c r="N2613" t="str">
        <f t="shared" si="201"/>
        <v>Medium</v>
      </c>
      <c r="O2613" t="str">
        <f t="shared" si="202"/>
        <v>Regular</v>
      </c>
      <c r="P2613">
        <f t="shared" si="203"/>
        <v>6</v>
      </c>
      <c r="Q2613">
        <f t="shared" ca="1" si="204"/>
        <v>17</v>
      </c>
      <c r="R2613" t="str">
        <f>IFERROR(VLOOKUP(J2613,#REF!, 2,0),"Unknown")</f>
        <v>Unknown</v>
      </c>
    </row>
    <row r="2614" spans="1:18" ht="12.5" x14ac:dyDescent="0.25">
      <c r="A2614" s="1" t="s">
        <v>186</v>
      </c>
      <c r="B2614" s="1">
        <v>14</v>
      </c>
      <c r="C2614" s="1" t="s">
        <v>20</v>
      </c>
      <c r="D2614" s="7">
        <v>0.13566271199999999</v>
      </c>
      <c r="E2614" s="1" t="s">
        <v>43</v>
      </c>
      <c r="F2614" s="4">
        <v>52.064</v>
      </c>
      <c r="G2614" s="1" t="s">
        <v>33</v>
      </c>
      <c r="H2614" s="1">
        <v>1987</v>
      </c>
      <c r="I2614" s="1" t="s">
        <v>34</v>
      </c>
      <c r="J2614" s="1" t="s">
        <v>23</v>
      </c>
      <c r="K2614" s="1" t="s">
        <v>18</v>
      </c>
      <c r="L2614" s="4">
        <v>852.22400000000005</v>
      </c>
      <c r="M2614">
        <f t="shared" si="200"/>
        <v>14</v>
      </c>
      <c r="N2614" t="str">
        <f t="shared" si="201"/>
        <v>High</v>
      </c>
      <c r="O2614" t="str">
        <f t="shared" si="202"/>
        <v>Regular</v>
      </c>
      <c r="P2614">
        <f t="shared" si="203"/>
        <v>16</v>
      </c>
      <c r="Q2614">
        <f t="shared" ca="1" si="204"/>
        <v>39</v>
      </c>
      <c r="R2614" t="str">
        <f>IFERROR(VLOOKUP(J2614,#REF!, 2,0),"Unknown")</f>
        <v>Unknown</v>
      </c>
    </row>
    <row r="2615" spans="1:18" ht="12.5" x14ac:dyDescent="0.25">
      <c r="A2615" s="1" t="s">
        <v>186</v>
      </c>
      <c r="C2615" s="1" t="s">
        <v>129</v>
      </c>
      <c r="D2615" s="7">
        <v>0.13511820199999999</v>
      </c>
      <c r="E2615" s="1" t="s">
        <v>43</v>
      </c>
      <c r="F2615" s="4">
        <v>52.564</v>
      </c>
      <c r="G2615" s="1" t="s">
        <v>40</v>
      </c>
      <c r="H2615" s="1">
        <v>1985</v>
      </c>
      <c r="I2615" s="1" t="s">
        <v>16</v>
      </c>
      <c r="J2615" s="1" t="s">
        <v>23</v>
      </c>
      <c r="K2615" s="1" t="s">
        <v>41</v>
      </c>
      <c r="L2615" s="4">
        <v>2290.3519999999999</v>
      </c>
      <c r="M2615">
        <f t="shared" si="200"/>
        <v>12.857645184136201</v>
      </c>
      <c r="N2615" t="str">
        <f t="shared" si="201"/>
        <v>Medium</v>
      </c>
      <c r="O2615" t="str">
        <f t="shared" si="202"/>
        <v>Regular</v>
      </c>
      <c r="P2615">
        <f t="shared" si="203"/>
        <v>44</v>
      </c>
      <c r="Q2615">
        <f t="shared" ca="1" si="204"/>
        <v>41</v>
      </c>
      <c r="R2615" t="str">
        <f>IFERROR(VLOOKUP(J2615,#REF!, 2,0),"Unknown")</f>
        <v>Unknown</v>
      </c>
    </row>
    <row r="2616" spans="1:18" ht="12.5" x14ac:dyDescent="0.25">
      <c r="A2616" s="1" t="s">
        <v>186</v>
      </c>
      <c r="B2616" s="1">
        <v>14</v>
      </c>
      <c r="C2616" s="1" t="s">
        <v>20</v>
      </c>
      <c r="D2616" s="7">
        <v>0.22726068899999999</v>
      </c>
      <c r="E2616" s="1" t="s">
        <v>43</v>
      </c>
      <c r="F2616" s="4">
        <v>54.363999999999997</v>
      </c>
      <c r="G2616" s="1" t="s">
        <v>29</v>
      </c>
      <c r="H2616" s="1">
        <v>1998</v>
      </c>
      <c r="J2616" s="1" t="s">
        <v>23</v>
      </c>
      <c r="K2616" s="1" t="s">
        <v>30</v>
      </c>
      <c r="L2616" s="4">
        <v>159.792</v>
      </c>
      <c r="M2616">
        <f t="shared" si="200"/>
        <v>14</v>
      </c>
      <c r="N2616" t="str">
        <f t="shared" si="201"/>
        <v>Small</v>
      </c>
      <c r="O2616" t="str">
        <f t="shared" si="202"/>
        <v>Regular</v>
      </c>
      <c r="P2616">
        <f t="shared" si="203"/>
        <v>3</v>
      </c>
      <c r="Q2616">
        <f t="shared" ca="1" si="204"/>
        <v>28</v>
      </c>
      <c r="R2616" t="str">
        <f>IFERROR(VLOOKUP(J2616,#REF!, 2,0),"Unknown")</f>
        <v>Unknown</v>
      </c>
    </row>
    <row r="2617" spans="1:18" ht="12.5" x14ac:dyDescent="0.25">
      <c r="A2617" s="1" t="s">
        <v>239</v>
      </c>
      <c r="B2617" s="1">
        <v>15.1</v>
      </c>
      <c r="C2617" s="1" t="s">
        <v>13</v>
      </c>
      <c r="D2617" s="7">
        <v>5.2339069000000002E-2</v>
      </c>
      <c r="E2617" s="1" t="s">
        <v>26</v>
      </c>
      <c r="F2617" s="4">
        <v>242.75120000000001</v>
      </c>
      <c r="G2617" s="1" t="s">
        <v>50</v>
      </c>
      <c r="H2617" s="1">
        <v>1997</v>
      </c>
      <c r="I2617" s="1" t="s">
        <v>51</v>
      </c>
      <c r="J2617" s="1" t="s">
        <v>17</v>
      </c>
      <c r="K2617" s="1" t="s">
        <v>18</v>
      </c>
      <c r="L2617" s="4">
        <v>4119.9704000000002</v>
      </c>
      <c r="M2617">
        <f t="shared" si="200"/>
        <v>15.1</v>
      </c>
      <c r="N2617" t="str">
        <f t="shared" si="201"/>
        <v>Small</v>
      </c>
      <c r="O2617" t="str">
        <f t="shared" si="202"/>
        <v>Low  Fat</v>
      </c>
      <c r="P2617">
        <f t="shared" si="203"/>
        <v>17</v>
      </c>
      <c r="Q2617">
        <f t="shared" ca="1" si="204"/>
        <v>29</v>
      </c>
      <c r="R2617" t="str">
        <f>IFERROR(VLOOKUP(J2617,#REF!, 2,0),"Unknown")</f>
        <v>Unknown</v>
      </c>
    </row>
    <row r="2618" spans="1:18" ht="12.5" x14ac:dyDescent="0.25">
      <c r="A2618" s="1" t="s">
        <v>239</v>
      </c>
      <c r="C2618" s="1" t="s">
        <v>13</v>
      </c>
      <c r="D2618" s="7">
        <v>5.2085615000000002E-2</v>
      </c>
      <c r="E2618" s="1" t="s">
        <v>26</v>
      </c>
      <c r="F2618" s="4">
        <v>242.85120000000001</v>
      </c>
      <c r="G2618" s="1" t="s">
        <v>40</v>
      </c>
      <c r="H2618" s="1">
        <v>1985</v>
      </c>
      <c r="I2618" s="1" t="s">
        <v>16</v>
      </c>
      <c r="J2618" s="1" t="s">
        <v>23</v>
      </c>
      <c r="K2618" s="1" t="s">
        <v>41</v>
      </c>
      <c r="L2618" s="4">
        <v>5816.4287999999997</v>
      </c>
      <c r="M2618">
        <f t="shared" si="200"/>
        <v>12.857645184136201</v>
      </c>
      <c r="N2618" t="str">
        <f t="shared" si="201"/>
        <v>Medium</v>
      </c>
      <c r="O2618" t="str">
        <f t="shared" si="202"/>
        <v>Low  Fat</v>
      </c>
      <c r="P2618">
        <f t="shared" si="203"/>
        <v>24</v>
      </c>
      <c r="Q2618">
        <f t="shared" ca="1" si="204"/>
        <v>41</v>
      </c>
      <c r="R2618" t="str">
        <f>IFERROR(VLOOKUP(J2618,#REF!, 2,0),"Unknown")</f>
        <v>Unknown</v>
      </c>
    </row>
    <row r="2619" spans="1:18" ht="12.5" x14ac:dyDescent="0.25">
      <c r="A2619" s="1" t="s">
        <v>239</v>
      </c>
      <c r="B2619" s="1">
        <v>15.1</v>
      </c>
      <c r="C2619" s="1" t="s">
        <v>13</v>
      </c>
      <c r="D2619" s="7">
        <v>5.2329172E-2</v>
      </c>
      <c r="E2619" s="1" t="s">
        <v>26</v>
      </c>
      <c r="F2619" s="4">
        <v>243.15119999999999</v>
      </c>
      <c r="G2619" s="1" t="s">
        <v>62</v>
      </c>
      <c r="H2619" s="1">
        <v>2004</v>
      </c>
      <c r="I2619" s="1" t="s">
        <v>51</v>
      </c>
      <c r="J2619" s="1" t="s">
        <v>45</v>
      </c>
      <c r="K2619" s="1" t="s">
        <v>18</v>
      </c>
      <c r="L2619" s="4">
        <v>4604.6728000000003</v>
      </c>
      <c r="M2619">
        <f t="shared" si="200"/>
        <v>15.1</v>
      </c>
      <c r="N2619" t="str">
        <f t="shared" si="201"/>
        <v>Small</v>
      </c>
      <c r="O2619" t="str">
        <f t="shared" si="202"/>
        <v>Low  Fat</v>
      </c>
      <c r="P2619">
        <f t="shared" si="203"/>
        <v>19</v>
      </c>
      <c r="Q2619">
        <f t="shared" ca="1" si="204"/>
        <v>22</v>
      </c>
      <c r="R2619" t="str">
        <f>IFERROR(VLOOKUP(J2619,#REF!, 2,0),"Unknown")</f>
        <v>Unknown</v>
      </c>
    </row>
    <row r="2620" spans="1:18" ht="12.5" x14ac:dyDescent="0.25">
      <c r="A2620" s="1" t="s">
        <v>239</v>
      </c>
      <c r="B2620" s="1">
        <v>15.1</v>
      </c>
      <c r="C2620" s="1" t="s">
        <v>13</v>
      </c>
      <c r="D2620" s="7">
        <v>8.7604871000000001E-2</v>
      </c>
      <c r="E2620" s="1" t="s">
        <v>26</v>
      </c>
      <c r="F2620" s="4">
        <v>242.25120000000001</v>
      </c>
      <c r="G2620" s="1" t="s">
        <v>29</v>
      </c>
      <c r="H2620" s="1">
        <v>1998</v>
      </c>
      <c r="J2620" s="1" t="s">
        <v>23</v>
      </c>
      <c r="K2620" s="1" t="s">
        <v>30</v>
      </c>
      <c r="L2620" s="4">
        <v>484.70240000000001</v>
      </c>
      <c r="M2620">
        <f t="shared" si="200"/>
        <v>15.1</v>
      </c>
      <c r="N2620" t="str">
        <f t="shared" si="201"/>
        <v>Small</v>
      </c>
      <c r="O2620" t="str">
        <f t="shared" si="202"/>
        <v>Low  Fat</v>
      </c>
      <c r="P2620">
        <f t="shared" si="203"/>
        <v>2</v>
      </c>
      <c r="Q2620">
        <f t="shared" ca="1" si="204"/>
        <v>28</v>
      </c>
      <c r="R2620" t="str">
        <f>IFERROR(VLOOKUP(J2620,#REF!, 2,0),"Unknown")</f>
        <v>Unknown</v>
      </c>
    </row>
    <row r="2621" spans="1:18" ht="12.5" x14ac:dyDescent="0.25">
      <c r="A2621" s="1" t="s">
        <v>239</v>
      </c>
      <c r="B2621" s="1">
        <v>15.1</v>
      </c>
      <c r="C2621" s="1" t="s">
        <v>13</v>
      </c>
      <c r="D2621" s="7">
        <v>5.2295514000000001E-2</v>
      </c>
      <c r="E2621" s="1" t="s">
        <v>26</v>
      </c>
      <c r="F2621" s="4">
        <v>242.9512</v>
      </c>
      <c r="G2621" s="1" t="s">
        <v>33</v>
      </c>
      <c r="H2621" s="1">
        <v>1987</v>
      </c>
      <c r="I2621" s="1" t="s">
        <v>34</v>
      </c>
      <c r="J2621" s="1" t="s">
        <v>23</v>
      </c>
      <c r="K2621" s="1" t="s">
        <v>18</v>
      </c>
      <c r="L2621" s="4">
        <v>4847.0240000000003</v>
      </c>
      <c r="M2621">
        <f t="shared" si="200"/>
        <v>15.1</v>
      </c>
      <c r="N2621" t="str">
        <f t="shared" si="201"/>
        <v>High</v>
      </c>
      <c r="O2621" t="str">
        <f t="shared" si="202"/>
        <v>Low  Fat</v>
      </c>
      <c r="P2621">
        <f t="shared" si="203"/>
        <v>20</v>
      </c>
      <c r="Q2621">
        <f t="shared" ca="1" si="204"/>
        <v>39</v>
      </c>
      <c r="R2621" t="str">
        <f>IFERROR(VLOOKUP(J2621,#REF!, 2,0),"Unknown")</f>
        <v>Unknown</v>
      </c>
    </row>
    <row r="2622" spans="1:18" ht="12.5" x14ac:dyDescent="0.25">
      <c r="A2622" s="1" t="s">
        <v>239</v>
      </c>
      <c r="B2622" s="1">
        <v>15.1</v>
      </c>
      <c r="C2622" s="1" t="s">
        <v>72</v>
      </c>
      <c r="D2622" s="7">
        <v>0</v>
      </c>
      <c r="E2622" s="1" t="s">
        <v>26</v>
      </c>
      <c r="F2622" s="4">
        <v>244.25120000000001</v>
      </c>
      <c r="G2622" s="1" t="s">
        <v>44</v>
      </c>
      <c r="H2622" s="1">
        <v>2002</v>
      </c>
      <c r="J2622" s="1" t="s">
        <v>45</v>
      </c>
      <c r="K2622" s="1" t="s">
        <v>18</v>
      </c>
      <c r="L2622" s="4">
        <v>3635.268</v>
      </c>
      <c r="M2622">
        <f t="shared" si="200"/>
        <v>15.1</v>
      </c>
      <c r="N2622" t="str">
        <f t="shared" si="201"/>
        <v>Small</v>
      </c>
      <c r="O2622" t="str">
        <f t="shared" si="202"/>
        <v>Low  Fat</v>
      </c>
      <c r="P2622">
        <f t="shared" si="203"/>
        <v>15</v>
      </c>
      <c r="Q2622">
        <f t="shared" ca="1" si="204"/>
        <v>24</v>
      </c>
      <c r="R2622" t="str">
        <f>IFERROR(VLOOKUP(J2622,#REF!, 2,0),"Unknown")</f>
        <v>Unknown</v>
      </c>
    </row>
    <row r="2623" spans="1:18" ht="12.5" x14ac:dyDescent="0.25">
      <c r="A2623" s="1" t="s">
        <v>976</v>
      </c>
      <c r="B2623" s="1">
        <v>19.100000000000001</v>
      </c>
      <c r="C2623" s="1" t="s">
        <v>13</v>
      </c>
      <c r="D2623" s="7">
        <v>3.8641967999999999E-2</v>
      </c>
      <c r="E2623" s="1" t="s">
        <v>28</v>
      </c>
      <c r="F2623" s="4">
        <v>212.15860000000001</v>
      </c>
      <c r="G2623" s="1" t="s">
        <v>44</v>
      </c>
      <c r="H2623" s="1">
        <v>2002</v>
      </c>
      <c r="J2623" s="1" t="s">
        <v>45</v>
      </c>
      <c r="K2623" s="1" t="s">
        <v>18</v>
      </c>
      <c r="L2623" s="4">
        <v>5909.6408000000001</v>
      </c>
      <c r="M2623">
        <f t="shared" si="200"/>
        <v>19.100000000000001</v>
      </c>
      <c r="N2623" t="str">
        <f t="shared" si="201"/>
        <v>Small</v>
      </c>
      <c r="O2623" t="str">
        <f t="shared" si="202"/>
        <v>Low  Fat</v>
      </c>
      <c r="P2623">
        <f t="shared" si="203"/>
        <v>28</v>
      </c>
      <c r="Q2623">
        <f t="shared" ca="1" si="204"/>
        <v>24</v>
      </c>
      <c r="R2623" t="str">
        <f>IFERROR(VLOOKUP(J2623,#REF!, 2,0),"Unknown")</f>
        <v>Unknown</v>
      </c>
    </row>
    <row r="2624" spans="1:18" ht="12.5" x14ac:dyDescent="0.25">
      <c r="A2624" s="1" t="s">
        <v>976</v>
      </c>
      <c r="B2624" s="1">
        <v>19.100000000000001</v>
      </c>
      <c r="C2624" s="1" t="s">
        <v>13</v>
      </c>
      <c r="D2624" s="7">
        <v>3.8563760000000002E-2</v>
      </c>
      <c r="E2624" s="1" t="s">
        <v>28</v>
      </c>
      <c r="F2624" s="4">
        <v>209.2586</v>
      </c>
      <c r="G2624" s="1" t="s">
        <v>50</v>
      </c>
      <c r="H2624" s="1">
        <v>1997</v>
      </c>
      <c r="I2624" s="1" t="s">
        <v>51</v>
      </c>
      <c r="J2624" s="1" t="s">
        <v>17</v>
      </c>
      <c r="K2624" s="1" t="s">
        <v>18</v>
      </c>
      <c r="L2624" s="4">
        <v>3165.8789999999999</v>
      </c>
      <c r="M2624">
        <f t="shared" si="200"/>
        <v>19.100000000000001</v>
      </c>
      <c r="N2624" t="str">
        <f t="shared" si="201"/>
        <v>Small</v>
      </c>
      <c r="O2624" t="str">
        <f t="shared" si="202"/>
        <v>Low  Fat</v>
      </c>
      <c r="P2624">
        <f t="shared" si="203"/>
        <v>15</v>
      </c>
      <c r="Q2624">
        <f t="shared" ca="1" si="204"/>
        <v>29</v>
      </c>
      <c r="R2624" t="str">
        <f>IFERROR(VLOOKUP(J2624,#REF!, 2,0),"Unknown")</f>
        <v>Unknown</v>
      </c>
    </row>
    <row r="2625" spans="1:18" ht="12.5" x14ac:dyDescent="0.25">
      <c r="A2625" s="1" t="s">
        <v>976</v>
      </c>
      <c r="B2625" s="1">
        <v>19.100000000000001</v>
      </c>
      <c r="C2625" s="1" t="s">
        <v>13</v>
      </c>
      <c r="D2625" s="7">
        <v>3.8720852E-2</v>
      </c>
      <c r="E2625" s="1" t="s">
        <v>28</v>
      </c>
      <c r="F2625" s="4">
        <v>210.8586</v>
      </c>
      <c r="G2625" s="1" t="s">
        <v>22</v>
      </c>
      <c r="H2625" s="1">
        <v>2009</v>
      </c>
      <c r="I2625" s="1" t="s">
        <v>16</v>
      </c>
      <c r="J2625" s="1" t="s">
        <v>23</v>
      </c>
      <c r="K2625" s="1" t="s">
        <v>24</v>
      </c>
      <c r="L2625" s="4">
        <v>6331.7579999999998</v>
      </c>
      <c r="M2625">
        <f t="shared" si="200"/>
        <v>19.100000000000001</v>
      </c>
      <c r="N2625" t="str">
        <f t="shared" si="201"/>
        <v>Medium</v>
      </c>
      <c r="O2625" t="str">
        <f t="shared" si="202"/>
        <v>Low  Fat</v>
      </c>
      <c r="P2625">
        <f t="shared" si="203"/>
        <v>30</v>
      </c>
      <c r="Q2625">
        <f t="shared" ca="1" si="204"/>
        <v>17</v>
      </c>
      <c r="R2625" t="str">
        <f>IFERROR(VLOOKUP(J2625,#REF!, 2,0),"Unknown")</f>
        <v>Unknown</v>
      </c>
    </row>
    <row r="2626" spans="1:18" ht="12.5" x14ac:dyDescent="0.25">
      <c r="A2626" s="1" t="s">
        <v>976</v>
      </c>
      <c r="B2626" s="1">
        <v>19.100000000000001</v>
      </c>
      <c r="C2626" s="1" t="s">
        <v>13</v>
      </c>
      <c r="D2626" s="7">
        <v>3.8531667999999998E-2</v>
      </c>
      <c r="E2626" s="1" t="s">
        <v>28</v>
      </c>
      <c r="F2626" s="4">
        <v>210.65860000000001</v>
      </c>
      <c r="G2626" s="1" t="s">
        <v>33</v>
      </c>
      <c r="H2626" s="1">
        <v>1987</v>
      </c>
      <c r="I2626" s="1" t="s">
        <v>34</v>
      </c>
      <c r="J2626" s="1" t="s">
        <v>23</v>
      </c>
      <c r="K2626" s="1" t="s">
        <v>18</v>
      </c>
      <c r="L2626" s="4">
        <v>5487.5236000000004</v>
      </c>
      <c r="M2626">
        <f t="shared" ref="M2626:M2689" si="205">IF(B2626="",AVERAGE($B$2:$B$8524),B2626)</f>
        <v>19.100000000000001</v>
      </c>
      <c r="N2626" t="str">
        <f t="shared" ref="N2626:N2689" si="206">IF(I2626="","Small",I2626)</f>
        <v>High</v>
      </c>
      <c r="O2626" t="str">
        <f t="shared" ref="O2626:O2689" si="207">IF(OR(C2626="low fat", C2626="LF"), "Low  Fat", IF(OR(C2626="reg"),"Regular",C2626))</f>
        <v>Low  Fat</v>
      </c>
      <c r="P2626">
        <f t="shared" si="203"/>
        <v>26</v>
      </c>
      <c r="Q2626">
        <f t="shared" ca="1" si="204"/>
        <v>39</v>
      </c>
      <c r="R2626" t="str">
        <f>IFERROR(VLOOKUP(J2626,#REF!, 2,0),"Unknown")</f>
        <v>Unknown</v>
      </c>
    </row>
    <row r="2627" spans="1:18" ht="12.5" x14ac:dyDescent="0.25">
      <c r="A2627" s="1" t="s">
        <v>976</v>
      </c>
      <c r="C2627" s="1" t="s">
        <v>92</v>
      </c>
      <c r="D2627" s="7">
        <v>3.8377013000000001E-2</v>
      </c>
      <c r="E2627" s="1" t="s">
        <v>28</v>
      </c>
      <c r="F2627" s="4">
        <v>211.55860000000001</v>
      </c>
      <c r="G2627" s="1" t="s">
        <v>40</v>
      </c>
      <c r="H2627" s="1">
        <v>1985</v>
      </c>
      <c r="I2627" s="1" t="s">
        <v>16</v>
      </c>
      <c r="J2627" s="1" t="s">
        <v>23</v>
      </c>
      <c r="K2627" s="1" t="s">
        <v>41</v>
      </c>
      <c r="L2627" s="4">
        <v>4432.2305999999999</v>
      </c>
      <c r="M2627">
        <f t="shared" si="205"/>
        <v>12.857645184136201</v>
      </c>
      <c r="N2627" t="str">
        <f t="shared" si="206"/>
        <v>Medium</v>
      </c>
      <c r="O2627" t="str">
        <f t="shared" si="207"/>
        <v>Low  Fat</v>
      </c>
      <c r="P2627">
        <f t="shared" ref="P2627:P2690" si="208">ROUND(L2627/F2627,0)</f>
        <v>21</v>
      </c>
      <c r="Q2627">
        <f t="shared" ref="Q2627:Q2690" ca="1" si="209">YEAR(TODAY())-H2627</f>
        <v>41</v>
      </c>
      <c r="R2627" t="str">
        <f>IFERROR(VLOOKUP(J2627,#REF!, 2,0),"Unknown")</f>
        <v>Unknown</v>
      </c>
    </row>
    <row r="2628" spans="1:18" ht="12.5" x14ac:dyDescent="0.25">
      <c r="A2628" s="1" t="s">
        <v>976</v>
      </c>
      <c r="B2628" s="1">
        <v>19.100000000000001</v>
      </c>
      <c r="C2628" s="1" t="s">
        <v>13</v>
      </c>
      <c r="D2628" s="7">
        <v>6.4547828000000002E-2</v>
      </c>
      <c r="E2628" s="1" t="s">
        <v>28</v>
      </c>
      <c r="F2628" s="4">
        <v>212.8586</v>
      </c>
      <c r="G2628" s="1" t="s">
        <v>29</v>
      </c>
      <c r="H2628" s="1">
        <v>1998</v>
      </c>
      <c r="J2628" s="1" t="s">
        <v>23</v>
      </c>
      <c r="K2628" s="1" t="s">
        <v>30</v>
      </c>
      <c r="L2628" s="4">
        <v>422.11720000000003</v>
      </c>
      <c r="M2628">
        <f t="shared" si="205"/>
        <v>19.100000000000001</v>
      </c>
      <c r="N2628" t="str">
        <f t="shared" si="206"/>
        <v>Small</v>
      </c>
      <c r="O2628" t="str">
        <f t="shared" si="207"/>
        <v>Low  Fat</v>
      </c>
      <c r="P2628">
        <f t="shared" si="208"/>
        <v>2</v>
      </c>
      <c r="Q2628">
        <f t="shared" ca="1" si="209"/>
        <v>28</v>
      </c>
      <c r="R2628" t="str">
        <f>IFERROR(VLOOKUP(J2628,#REF!, 2,0),"Unknown")</f>
        <v>Unknown</v>
      </c>
    </row>
    <row r="2629" spans="1:18" ht="12.5" x14ac:dyDescent="0.25">
      <c r="A2629" s="1" t="s">
        <v>976</v>
      </c>
      <c r="C2629" s="1" t="s">
        <v>13</v>
      </c>
      <c r="D2629" s="7">
        <v>6.7520164999999993E-2</v>
      </c>
      <c r="E2629" s="1" t="s">
        <v>28</v>
      </c>
      <c r="F2629" s="4">
        <v>211.3586</v>
      </c>
      <c r="G2629" s="1" t="s">
        <v>67</v>
      </c>
      <c r="H2629" s="1">
        <v>1985</v>
      </c>
      <c r="I2629" s="1" t="s">
        <v>51</v>
      </c>
      <c r="J2629" s="1" t="s">
        <v>17</v>
      </c>
      <c r="K2629" s="1" t="s">
        <v>30</v>
      </c>
      <c r="L2629" s="4">
        <v>422.11720000000003</v>
      </c>
      <c r="M2629">
        <f t="shared" si="205"/>
        <v>12.857645184136201</v>
      </c>
      <c r="N2629" t="str">
        <f t="shared" si="206"/>
        <v>Small</v>
      </c>
      <c r="O2629" t="str">
        <f t="shared" si="207"/>
        <v>Low  Fat</v>
      </c>
      <c r="P2629">
        <f t="shared" si="208"/>
        <v>2</v>
      </c>
      <c r="Q2629">
        <f t="shared" ca="1" si="209"/>
        <v>41</v>
      </c>
      <c r="R2629" t="str">
        <f>IFERROR(VLOOKUP(J2629,#REF!, 2,0),"Unknown")</f>
        <v>Unknown</v>
      </c>
    </row>
    <row r="2630" spans="1:18" ht="12.5" x14ac:dyDescent="0.25">
      <c r="A2630" s="1" t="s">
        <v>1296</v>
      </c>
      <c r="B2630" s="1">
        <v>5.59</v>
      </c>
      <c r="C2630" s="1" t="s">
        <v>20</v>
      </c>
      <c r="D2630" s="7">
        <v>5.6833394000000002E-2</v>
      </c>
      <c r="E2630" s="1" t="s">
        <v>38</v>
      </c>
      <c r="F2630" s="4">
        <v>61.916800000000002</v>
      </c>
      <c r="G2630" s="1" t="s">
        <v>22</v>
      </c>
      <c r="H2630" s="1">
        <v>2009</v>
      </c>
      <c r="I2630" s="1" t="s">
        <v>16</v>
      </c>
      <c r="J2630" s="1" t="s">
        <v>23</v>
      </c>
      <c r="K2630" s="1" t="s">
        <v>24</v>
      </c>
      <c r="L2630" s="4">
        <v>1214.4192</v>
      </c>
      <c r="M2630">
        <f t="shared" si="205"/>
        <v>5.59</v>
      </c>
      <c r="N2630" t="str">
        <f t="shared" si="206"/>
        <v>Medium</v>
      </c>
      <c r="O2630" t="str">
        <f t="shared" si="207"/>
        <v>Regular</v>
      </c>
      <c r="P2630">
        <f t="shared" si="208"/>
        <v>20</v>
      </c>
      <c r="Q2630">
        <f t="shared" ca="1" si="209"/>
        <v>17</v>
      </c>
      <c r="R2630" t="str">
        <f>IFERROR(VLOOKUP(J2630,#REF!, 2,0),"Unknown")</f>
        <v>Unknown</v>
      </c>
    </row>
    <row r="2631" spans="1:18" ht="12.5" x14ac:dyDescent="0.25">
      <c r="A2631" s="1" t="s">
        <v>1296</v>
      </c>
      <c r="B2631" s="1">
        <v>5.59</v>
      </c>
      <c r="C2631" s="1" t="s">
        <v>20</v>
      </c>
      <c r="D2631" s="7">
        <v>5.6602817999999999E-2</v>
      </c>
      <c r="E2631" s="1" t="s">
        <v>38</v>
      </c>
      <c r="F2631" s="4">
        <v>63.216799999999999</v>
      </c>
      <c r="G2631" s="1" t="s">
        <v>50</v>
      </c>
      <c r="H2631" s="1">
        <v>1997</v>
      </c>
      <c r="I2631" s="1" t="s">
        <v>51</v>
      </c>
      <c r="J2631" s="1" t="s">
        <v>17</v>
      </c>
      <c r="K2631" s="1" t="s">
        <v>18</v>
      </c>
      <c r="L2631" s="4">
        <v>1725.7536</v>
      </c>
      <c r="M2631">
        <f t="shared" si="205"/>
        <v>5.59</v>
      </c>
      <c r="N2631" t="str">
        <f t="shared" si="206"/>
        <v>Small</v>
      </c>
      <c r="O2631" t="str">
        <f t="shared" si="207"/>
        <v>Regular</v>
      </c>
      <c r="P2631">
        <f t="shared" si="208"/>
        <v>27</v>
      </c>
      <c r="Q2631">
        <f t="shared" ca="1" si="209"/>
        <v>29</v>
      </c>
      <c r="R2631" t="str">
        <f>IFERROR(VLOOKUP(J2631,#REF!, 2,0),"Unknown")</f>
        <v>Unknown</v>
      </c>
    </row>
    <row r="2632" spans="1:18" ht="12.5" x14ac:dyDescent="0.25">
      <c r="A2632" s="1" t="s">
        <v>1296</v>
      </c>
      <c r="B2632" s="1">
        <v>5.59</v>
      </c>
      <c r="C2632" s="1" t="s">
        <v>20</v>
      </c>
      <c r="D2632" s="7">
        <v>5.6555714999999999E-2</v>
      </c>
      <c r="E2632" s="1" t="s">
        <v>38</v>
      </c>
      <c r="F2632" s="4">
        <v>62.616799999999998</v>
      </c>
      <c r="G2632" s="1" t="s">
        <v>33</v>
      </c>
      <c r="H2632" s="1">
        <v>1987</v>
      </c>
      <c r="I2632" s="1" t="s">
        <v>34</v>
      </c>
      <c r="J2632" s="1" t="s">
        <v>23</v>
      </c>
      <c r="K2632" s="1" t="s">
        <v>18</v>
      </c>
      <c r="L2632" s="4">
        <v>639.16800000000001</v>
      </c>
      <c r="M2632">
        <f t="shared" si="205"/>
        <v>5.59</v>
      </c>
      <c r="N2632" t="str">
        <f t="shared" si="206"/>
        <v>High</v>
      </c>
      <c r="O2632" t="str">
        <f t="shared" si="207"/>
        <v>Regular</v>
      </c>
      <c r="P2632">
        <f t="shared" si="208"/>
        <v>10</v>
      </c>
      <c r="Q2632">
        <f t="shared" ca="1" si="209"/>
        <v>39</v>
      </c>
      <c r="R2632" t="str">
        <f>IFERROR(VLOOKUP(J2632,#REF!, 2,0),"Unknown")</f>
        <v>Unknown</v>
      </c>
    </row>
    <row r="2633" spans="1:18" ht="12.5" x14ac:dyDescent="0.25">
      <c r="A2633" s="1" t="s">
        <v>1296</v>
      </c>
      <c r="B2633" s="1">
        <v>5.59</v>
      </c>
      <c r="C2633" s="1" t="s">
        <v>20</v>
      </c>
      <c r="D2633" s="7">
        <v>5.6592114999999998E-2</v>
      </c>
      <c r="E2633" s="1" t="s">
        <v>38</v>
      </c>
      <c r="F2633" s="4">
        <v>65.016800000000003</v>
      </c>
      <c r="G2633" s="1" t="s">
        <v>62</v>
      </c>
      <c r="H2633" s="1">
        <v>2004</v>
      </c>
      <c r="I2633" s="1" t="s">
        <v>51</v>
      </c>
      <c r="J2633" s="1" t="s">
        <v>45</v>
      </c>
      <c r="K2633" s="1" t="s">
        <v>18</v>
      </c>
      <c r="L2633" s="4">
        <v>447.41759999999999</v>
      </c>
      <c r="M2633">
        <f t="shared" si="205"/>
        <v>5.59</v>
      </c>
      <c r="N2633" t="str">
        <f t="shared" si="206"/>
        <v>Small</v>
      </c>
      <c r="O2633" t="str">
        <f t="shared" si="207"/>
        <v>Regular</v>
      </c>
      <c r="P2633">
        <f t="shared" si="208"/>
        <v>7</v>
      </c>
      <c r="Q2633">
        <f t="shared" ca="1" si="209"/>
        <v>22</v>
      </c>
      <c r="R2633" t="str">
        <f>IFERROR(VLOOKUP(J2633,#REF!, 2,0),"Unknown")</f>
        <v>Unknown</v>
      </c>
    </row>
    <row r="2634" spans="1:18" ht="12.5" x14ac:dyDescent="0.25">
      <c r="A2634" s="1" t="s">
        <v>1296</v>
      </c>
      <c r="C2634" s="1" t="s">
        <v>20</v>
      </c>
      <c r="D2634" s="7">
        <v>5.6328717E-2</v>
      </c>
      <c r="E2634" s="1" t="s">
        <v>38</v>
      </c>
      <c r="F2634" s="4">
        <v>63.916800000000002</v>
      </c>
      <c r="G2634" s="1" t="s">
        <v>40</v>
      </c>
      <c r="H2634" s="1">
        <v>1985</v>
      </c>
      <c r="I2634" s="1" t="s">
        <v>16</v>
      </c>
      <c r="J2634" s="1" t="s">
        <v>23</v>
      </c>
      <c r="K2634" s="1" t="s">
        <v>41</v>
      </c>
      <c r="L2634" s="4">
        <v>1597.92</v>
      </c>
      <c r="M2634">
        <f t="shared" si="205"/>
        <v>12.857645184136201</v>
      </c>
      <c r="N2634" t="str">
        <f t="shared" si="206"/>
        <v>Medium</v>
      </c>
      <c r="O2634" t="str">
        <f t="shared" si="207"/>
        <v>Regular</v>
      </c>
      <c r="P2634">
        <f t="shared" si="208"/>
        <v>25</v>
      </c>
      <c r="Q2634">
        <f t="shared" ca="1" si="209"/>
        <v>41</v>
      </c>
      <c r="R2634" t="str">
        <f>IFERROR(VLOOKUP(J2634,#REF!, 2,0),"Unknown")</f>
        <v>Unknown</v>
      </c>
    </row>
    <row r="2635" spans="1:18" ht="12.5" x14ac:dyDescent="0.25">
      <c r="A2635" s="1" t="s">
        <v>1296</v>
      </c>
      <c r="B2635" s="1">
        <v>5.59</v>
      </c>
      <c r="C2635" s="1" t="s">
        <v>20</v>
      </c>
      <c r="D2635" s="7">
        <v>9.4741513999999999E-2</v>
      </c>
      <c r="E2635" s="1" t="s">
        <v>38</v>
      </c>
      <c r="F2635" s="4">
        <v>63.116799999999998</v>
      </c>
      <c r="G2635" s="1" t="s">
        <v>29</v>
      </c>
      <c r="H2635" s="1">
        <v>1998</v>
      </c>
      <c r="J2635" s="1" t="s">
        <v>23</v>
      </c>
      <c r="K2635" s="1" t="s">
        <v>30</v>
      </c>
      <c r="L2635" s="4">
        <v>191.75040000000001</v>
      </c>
      <c r="M2635">
        <f t="shared" si="205"/>
        <v>5.59</v>
      </c>
      <c r="N2635" t="str">
        <f t="shared" si="206"/>
        <v>Small</v>
      </c>
      <c r="O2635" t="str">
        <f t="shared" si="207"/>
        <v>Regular</v>
      </c>
      <c r="P2635">
        <f t="shared" si="208"/>
        <v>3</v>
      </c>
      <c r="Q2635">
        <f t="shared" ca="1" si="209"/>
        <v>28</v>
      </c>
      <c r="R2635" t="str">
        <f>IFERROR(VLOOKUP(J2635,#REF!, 2,0),"Unknown")</f>
        <v>Unknown</v>
      </c>
    </row>
    <row r="2636" spans="1:18" ht="12.5" x14ac:dyDescent="0.25">
      <c r="A2636" s="1" t="s">
        <v>1296</v>
      </c>
      <c r="B2636" s="1">
        <v>5.59</v>
      </c>
      <c r="C2636" s="1" t="s">
        <v>20</v>
      </c>
      <c r="D2636" s="7">
        <v>5.6717610000000002E-2</v>
      </c>
      <c r="E2636" s="1" t="s">
        <v>38</v>
      </c>
      <c r="F2636" s="4">
        <v>62.916800000000002</v>
      </c>
      <c r="G2636" s="1" t="s">
        <v>44</v>
      </c>
      <c r="H2636" s="1">
        <v>2002</v>
      </c>
      <c r="J2636" s="1" t="s">
        <v>45</v>
      </c>
      <c r="K2636" s="1" t="s">
        <v>18</v>
      </c>
      <c r="L2636" s="4">
        <v>1406.1695999999999</v>
      </c>
      <c r="M2636">
        <f t="shared" si="205"/>
        <v>5.59</v>
      </c>
      <c r="N2636" t="str">
        <f t="shared" si="206"/>
        <v>Small</v>
      </c>
      <c r="O2636" t="str">
        <f t="shared" si="207"/>
        <v>Regular</v>
      </c>
      <c r="P2636">
        <f t="shared" si="208"/>
        <v>22</v>
      </c>
      <c r="Q2636">
        <f t="shared" ca="1" si="209"/>
        <v>24</v>
      </c>
      <c r="R2636" t="str">
        <f>IFERROR(VLOOKUP(J2636,#REF!, 2,0),"Unknown")</f>
        <v>Unknown</v>
      </c>
    </row>
    <row r="2637" spans="1:18" ht="12.5" x14ac:dyDescent="0.25">
      <c r="A2637" s="1" t="s">
        <v>1341</v>
      </c>
      <c r="B2637" s="1">
        <v>12.6</v>
      </c>
      <c r="C2637" s="1" t="s">
        <v>13</v>
      </c>
      <c r="D2637" s="7">
        <v>9.6407554000000006E-2</v>
      </c>
      <c r="E2637" s="1" t="s">
        <v>38</v>
      </c>
      <c r="F2637" s="4">
        <v>210.8612</v>
      </c>
      <c r="G2637" s="1" t="s">
        <v>44</v>
      </c>
      <c r="H2637" s="1">
        <v>2002</v>
      </c>
      <c r="J2637" s="1" t="s">
        <v>45</v>
      </c>
      <c r="K2637" s="1" t="s">
        <v>18</v>
      </c>
      <c r="L2637" s="4">
        <v>3344.9792000000002</v>
      </c>
      <c r="M2637">
        <f t="shared" si="205"/>
        <v>12.6</v>
      </c>
      <c r="N2637" t="str">
        <f t="shared" si="206"/>
        <v>Small</v>
      </c>
      <c r="O2637" t="str">
        <f t="shared" si="207"/>
        <v>Low  Fat</v>
      </c>
      <c r="P2637">
        <f t="shared" si="208"/>
        <v>16</v>
      </c>
      <c r="Q2637">
        <f t="shared" ca="1" si="209"/>
        <v>24</v>
      </c>
      <c r="R2637" t="str">
        <f>IFERROR(VLOOKUP(J2637,#REF!, 2,0),"Unknown")</f>
        <v>Unknown</v>
      </c>
    </row>
    <row r="2638" spans="1:18" ht="12.5" x14ac:dyDescent="0.25">
      <c r="A2638" s="1" t="s">
        <v>1341</v>
      </c>
      <c r="B2638" s="1">
        <v>12.6</v>
      </c>
      <c r="C2638" s="1" t="s">
        <v>13</v>
      </c>
      <c r="D2638" s="7">
        <v>0.16103988699999999</v>
      </c>
      <c r="E2638" s="1" t="s">
        <v>38</v>
      </c>
      <c r="F2638" s="4">
        <v>210.2612</v>
      </c>
      <c r="G2638" s="1" t="s">
        <v>29</v>
      </c>
      <c r="H2638" s="1">
        <v>1998</v>
      </c>
      <c r="J2638" s="1" t="s">
        <v>23</v>
      </c>
      <c r="K2638" s="1" t="s">
        <v>30</v>
      </c>
      <c r="L2638" s="4">
        <v>418.12240000000003</v>
      </c>
      <c r="M2638">
        <f t="shared" si="205"/>
        <v>12.6</v>
      </c>
      <c r="N2638" t="str">
        <f t="shared" si="206"/>
        <v>Small</v>
      </c>
      <c r="O2638" t="str">
        <f t="shared" si="207"/>
        <v>Low  Fat</v>
      </c>
      <c r="P2638">
        <f t="shared" si="208"/>
        <v>2</v>
      </c>
      <c r="Q2638">
        <f t="shared" ca="1" si="209"/>
        <v>28</v>
      </c>
      <c r="R2638" t="str">
        <f>IFERROR(VLOOKUP(J2638,#REF!, 2,0),"Unknown")</f>
        <v>Unknown</v>
      </c>
    </row>
    <row r="2639" spans="1:18" ht="12.5" x14ac:dyDescent="0.25">
      <c r="A2639" s="1" t="s">
        <v>1341</v>
      </c>
      <c r="C2639" s="1" t="s">
        <v>13</v>
      </c>
      <c r="D2639" s="7">
        <v>9.5746519000000002E-2</v>
      </c>
      <c r="E2639" s="1" t="s">
        <v>38</v>
      </c>
      <c r="F2639" s="4">
        <v>208.66120000000001</v>
      </c>
      <c r="G2639" s="1" t="s">
        <v>40</v>
      </c>
      <c r="H2639" s="1">
        <v>1985</v>
      </c>
      <c r="I2639" s="1" t="s">
        <v>16</v>
      </c>
      <c r="J2639" s="1" t="s">
        <v>23</v>
      </c>
      <c r="K2639" s="1" t="s">
        <v>41</v>
      </c>
      <c r="L2639" s="4">
        <v>7317.1419999999998</v>
      </c>
      <c r="M2639">
        <f t="shared" si="205"/>
        <v>12.857645184136201</v>
      </c>
      <c r="N2639" t="str">
        <f t="shared" si="206"/>
        <v>Medium</v>
      </c>
      <c r="O2639" t="str">
        <f t="shared" si="207"/>
        <v>Low  Fat</v>
      </c>
      <c r="P2639">
        <f t="shared" si="208"/>
        <v>35</v>
      </c>
      <c r="Q2639">
        <f t="shared" ca="1" si="209"/>
        <v>41</v>
      </c>
      <c r="R2639" t="str">
        <f>IFERROR(VLOOKUP(J2639,#REF!, 2,0),"Unknown")</f>
        <v>Unknown</v>
      </c>
    </row>
    <row r="2640" spans="1:18" ht="12.5" x14ac:dyDescent="0.25">
      <c r="A2640" s="1" t="s">
        <v>1341</v>
      </c>
      <c r="B2640" s="1">
        <v>12.6</v>
      </c>
      <c r="C2640" s="1" t="s">
        <v>13</v>
      </c>
      <c r="D2640" s="7">
        <v>9.6756649E-2</v>
      </c>
      <c r="E2640" s="1" t="s">
        <v>38</v>
      </c>
      <c r="F2640" s="4">
        <v>208.7612</v>
      </c>
      <c r="G2640" s="1" t="s">
        <v>47</v>
      </c>
      <c r="H2640" s="1">
        <v>2007</v>
      </c>
      <c r="J2640" s="1" t="s">
        <v>45</v>
      </c>
      <c r="K2640" s="1" t="s">
        <v>18</v>
      </c>
      <c r="L2640" s="4">
        <v>5226.53</v>
      </c>
      <c r="M2640">
        <f t="shared" si="205"/>
        <v>12.6</v>
      </c>
      <c r="N2640" t="str">
        <f t="shared" si="206"/>
        <v>Small</v>
      </c>
      <c r="O2640" t="str">
        <f t="shared" si="207"/>
        <v>Low  Fat</v>
      </c>
      <c r="P2640">
        <f t="shared" si="208"/>
        <v>25</v>
      </c>
      <c r="Q2640">
        <f t="shared" ca="1" si="209"/>
        <v>19</v>
      </c>
      <c r="R2640" t="str">
        <f>IFERROR(VLOOKUP(J2640,#REF!, 2,0),"Unknown")</f>
        <v>Unknown</v>
      </c>
    </row>
    <row r="2641" spans="1:18" ht="12.5" x14ac:dyDescent="0.25">
      <c r="A2641" s="1" t="s">
        <v>1341</v>
      </c>
      <c r="B2641" s="1">
        <v>12.6</v>
      </c>
      <c r="C2641" s="1" t="s">
        <v>13</v>
      </c>
      <c r="D2641" s="7">
        <v>9.6132366999999996E-2</v>
      </c>
      <c r="E2641" s="1" t="s">
        <v>38</v>
      </c>
      <c r="F2641" s="4">
        <v>208.96119999999999</v>
      </c>
      <c r="G2641" s="1" t="s">
        <v>33</v>
      </c>
      <c r="H2641" s="1">
        <v>1987</v>
      </c>
      <c r="I2641" s="1" t="s">
        <v>34</v>
      </c>
      <c r="J2641" s="1" t="s">
        <v>23</v>
      </c>
      <c r="K2641" s="1" t="s">
        <v>18</v>
      </c>
      <c r="L2641" s="4">
        <v>4181.2240000000002</v>
      </c>
      <c r="M2641">
        <f t="shared" si="205"/>
        <v>12.6</v>
      </c>
      <c r="N2641" t="str">
        <f t="shared" si="206"/>
        <v>High</v>
      </c>
      <c r="O2641" t="str">
        <f t="shared" si="207"/>
        <v>Low  Fat</v>
      </c>
      <c r="P2641">
        <f t="shared" si="208"/>
        <v>20</v>
      </c>
      <c r="Q2641">
        <f t="shared" ca="1" si="209"/>
        <v>39</v>
      </c>
      <c r="R2641" t="str">
        <f>IFERROR(VLOOKUP(J2641,#REF!, 2,0),"Unknown")</f>
        <v>Unknown</v>
      </c>
    </row>
    <row r="2642" spans="1:18" ht="12.5" x14ac:dyDescent="0.25">
      <c r="A2642" s="1" t="s">
        <v>1341</v>
      </c>
      <c r="C2642" s="1" t="s">
        <v>13</v>
      </c>
      <c r="D2642" s="7">
        <v>0.16845554900000001</v>
      </c>
      <c r="E2642" s="1" t="s">
        <v>38</v>
      </c>
      <c r="F2642" s="4">
        <v>211.06120000000001</v>
      </c>
      <c r="G2642" s="1" t="s">
        <v>67</v>
      </c>
      <c r="H2642" s="1">
        <v>1985</v>
      </c>
      <c r="I2642" s="1" t="s">
        <v>51</v>
      </c>
      <c r="J2642" s="1" t="s">
        <v>17</v>
      </c>
      <c r="K2642" s="1" t="s">
        <v>30</v>
      </c>
      <c r="L2642" s="4">
        <v>418.12240000000003</v>
      </c>
      <c r="M2642">
        <f t="shared" si="205"/>
        <v>12.857645184136201</v>
      </c>
      <c r="N2642" t="str">
        <f t="shared" si="206"/>
        <v>Small</v>
      </c>
      <c r="O2642" t="str">
        <f t="shared" si="207"/>
        <v>Low  Fat</v>
      </c>
      <c r="P2642">
        <f t="shared" si="208"/>
        <v>2</v>
      </c>
      <c r="Q2642">
        <f t="shared" ca="1" si="209"/>
        <v>41</v>
      </c>
      <c r="R2642" t="str">
        <f>IFERROR(VLOOKUP(J2642,#REF!, 2,0),"Unknown")</f>
        <v>Unknown</v>
      </c>
    </row>
    <row r="2643" spans="1:18" ht="12.5" x14ac:dyDescent="0.25">
      <c r="A2643" s="1" t="s">
        <v>1341</v>
      </c>
      <c r="B2643" s="1">
        <v>12.6</v>
      </c>
      <c r="C2643" s="1" t="s">
        <v>13</v>
      </c>
      <c r="D2643" s="7">
        <v>9.619424E-2</v>
      </c>
      <c r="E2643" s="1" t="s">
        <v>38</v>
      </c>
      <c r="F2643" s="4">
        <v>210.8612</v>
      </c>
      <c r="G2643" s="1" t="s">
        <v>62</v>
      </c>
      <c r="H2643" s="1">
        <v>2004</v>
      </c>
      <c r="I2643" s="1" t="s">
        <v>51</v>
      </c>
      <c r="J2643" s="1" t="s">
        <v>45</v>
      </c>
      <c r="K2643" s="1" t="s">
        <v>18</v>
      </c>
      <c r="L2643" s="4">
        <v>1254.3671999999999</v>
      </c>
      <c r="M2643">
        <f t="shared" si="205"/>
        <v>12.6</v>
      </c>
      <c r="N2643" t="str">
        <f t="shared" si="206"/>
        <v>Small</v>
      </c>
      <c r="O2643" t="str">
        <f t="shared" si="207"/>
        <v>Low  Fat</v>
      </c>
      <c r="P2643">
        <f t="shared" si="208"/>
        <v>6</v>
      </c>
      <c r="Q2643">
        <f t="shared" ca="1" si="209"/>
        <v>22</v>
      </c>
      <c r="R2643" t="str">
        <f>IFERROR(VLOOKUP(J2643,#REF!, 2,0),"Unknown")</f>
        <v>Unknown</v>
      </c>
    </row>
    <row r="2644" spans="1:18" ht="12.5" x14ac:dyDescent="0.25">
      <c r="A2644" s="1" t="s">
        <v>1341</v>
      </c>
      <c r="B2644" s="1">
        <v>12.6</v>
      </c>
      <c r="C2644" s="1" t="s">
        <v>13</v>
      </c>
      <c r="D2644" s="7">
        <v>9.6212432000000001E-2</v>
      </c>
      <c r="E2644" s="1" t="s">
        <v>38</v>
      </c>
      <c r="F2644" s="4">
        <v>207.2612</v>
      </c>
      <c r="G2644" s="1" t="s">
        <v>50</v>
      </c>
      <c r="H2644" s="1">
        <v>1997</v>
      </c>
      <c r="I2644" s="1" t="s">
        <v>51</v>
      </c>
      <c r="J2644" s="1" t="s">
        <v>17</v>
      </c>
      <c r="K2644" s="1" t="s">
        <v>18</v>
      </c>
      <c r="L2644" s="4">
        <v>4390.2852000000003</v>
      </c>
      <c r="M2644">
        <f t="shared" si="205"/>
        <v>12.6</v>
      </c>
      <c r="N2644" t="str">
        <f t="shared" si="206"/>
        <v>Small</v>
      </c>
      <c r="O2644" t="str">
        <f t="shared" si="207"/>
        <v>Low  Fat</v>
      </c>
      <c r="P2644">
        <f t="shared" si="208"/>
        <v>21</v>
      </c>
      <c r="Q2644">
        <f t="shared" ca="1" si="209"/>
        <v>29</v>
      </c>
      <c r="R2644" t="str">
        <f>IFERROR(VLOOKUP(J2644,#REF!, 2,0),"Unknown")</f>
        <v>Unknown</v>
      </c>
    </row>
    <row r="2645" spans="1:18" ht="12.5" x14ac:dyDescent="0.25">
      <c r="A2645" s="1" t="s">
        <v>238</v>
      </c>
      <c r="C2645" s="1" t="s">
        <v>13</v>
      </c>
      <c r="D2645" s="7">
        <v>7.8362483999999996E-2</v>
      </c>
      <c r="E2645" s="1" t="s">
        <v>36</v>
      </c>
      <c r="F2645" s="4">
        <v>177.93700000000001</v>
      </c>
      <c r="G2645" s="1" t="s">
        <v>40</v>
      </c>
      <c r="H2645" s="1">
        <v>1985</v>
      </c>
      <c r="I2645" s="1" t="s">
        <v>16</v>
      </c>
      <c r="J2645" s="1" t="s">
        <v>23</v>
      </c>
      <c r="K2645" s="1" t="s">
        <v>41</v>
      </c>
      <c r="L2645" s="4">
        <v>6704.6059999999998</v>
      </c>
      <c r="M2645">
        <f t="shared" si="205"/>
        <v>12.857645184136201</v>
      </c>
      <c r="N2645" t="str">
        <f t="shared" si="206"/>
        <v>Medium</v>
      </c>
      <c r="O2645" t="str">
        <f t="shared" si="207"/>
        <v>Low  Fat</v>
      </c>
      <c r="P2645">
        <f t="shared" si="208"/>
        <v>38</v>
      </c>
      <c r="Q2645">
        <f t="shared" ca="1" si="209"/>
        <v>41</v>
      </c>
      <c r="R2645" t="str">
        <f>IFERROR(VLOOKUP(J2645,#REF!, 2,0),"Unknown")</f>
        <v>Unknown</v>
      </c>
    </row>
    <row r="2646" spans="1:18" ht="12.5" x14ac:dyDescent="0.25">
      <c r="A2646" s="1" t="s">
        <v>238</v>
      </c>
      <c r="C2646" s="1" t="s">
        <v>13</v>
      </c>
      <c r="D2646" s="7">
        <v>0.13787023700000001</v>
      </c>
      <c r="E2646" s="1" t="s">
        <v>36</v>
      </c>
      <c r="F2646" s="4">
        <v>175.03700000000001</v>
      </c>
      <c r="G2646" s="1" t="s">
        <v>67</v>
      </c>
      <c r="H2646" s="1">
        <v>1985</v>
      </c>
      <c r="I2646" s="1" t="s">
        <v>51</v>
      </c>
      <c r="J2646" s="1" t="s">
        <v>17</v>
      </c>
      <c r="K2646" s="1" t="s">
        <v>30</v>
      </c>
      <c r="L2646" s="4">
        <v>352.87400000000002</v>
      </c>
      <c r="M2646">
        <f t="shared" si="205"/>
        <v>12.857645184136201</v>
      </c>
      <c r="N2646" t="str">
        <f t="shared" si="206"/>
        <v>Small</v>
      </c>
      <c r="O2646" t="str">
        <f t="shared" si="207"/>
        <v>Low  Fat</v>
      </c>
      <c r="P2646">
        <f t="shared" si="208"/>
        <v>2</v>
      </c>
      <c r="Q2646">
        <f t="shared" ca="1" si="209"/>
        <v>41</v>
      </c>
      <c r="R2646" t="str">
        <f>IFERROR(VLOOKUP(J2646,#REF!, 2,0),"Unknown")</f>
        <v>Unknown</v>
      </c>
    </row>
    <row r="2647" spans="1:18" ht="12.5" x14ac:dyDescent="0.25">
      <c r="A2647" s="1" t="s">
        <v>238</v>
      </c>
      <c r="B2647" s="1">
        <v>10.3</v>
      </c>
      <c r="C2647" s="1" t="s">
        <v>13</v>
      </c>
      <c r="D2647" s="7">
        <v>7.8678276000000005E-2</v>
      </c>
      <c r="E2647" s="1" t="s">
        <v>36</v>
      </c>
      <c r="F2647" s="4">
        <v>177.03700000000001</v>
      </c>
      <c r="G2647" s="1" t="s">
        <v>33</v>
      </c>
      <c r="H2647" s="1">
        <v>1987</v>
      </c>
      <c r="I2647" s="1" t="s">
        <v>34</v>
      </c>
      <c r="J2647" s="1" t="s">
        <v>23</v>
      </c>
      <c r="K2647" s="1" t="s">
        <v>18</v>
      </c>
      <c r="L2647" s="4">
        <v>3705.1770000000001</v>
      </c>
      <c r="M2647">
        <f t="shared" si="205"/>
        <v>10.3</v>
      </c>
      <c r="N2647" t="str">
        <f t="shared" si="206"/>
        <v>High</v>
      </c>
      <c r="O2647" t="str">
        <f t="shared" si="207"/>
        <v>Low  Fat</v>
      </c>
      <c r="P2647">
        <f t="shared" si="208"/>
        <v>21</v>
      </c>
      <c r="Q2647">
        <f t="shared" ca="1" si="209"/>
        <v>39</v>
      </c>
      <c r="R2647" t="str">
        <f>IFERROR(VLOOKUP(J2647,#REF!, 2,0),"Unknown")</f>
        <v>Unknown</v>
      </c>
    </row>
    <row r="2648" spans="1:18" ht="12.5" x14ac:dyDescent="0.25">
      <c r="A2648" s="1" t="s">
        <v>238</v>
      </c>
      <c r="B2648" s="1">
        <v>10.3</v>
      </c>
      <c r="C2648" s="1" t="s">
        <v>13</v>
      </c>
      <c r="D2648" s="7">
        <v>7.8903499000000002E-2</v>
      </c>
      <c r="E2648" s="1" t="s">
        <v>36</v>
      </c>
      <c r="F2648" s="4">
        <v>177.637</v>
      </c>
      <c r="G2648" s="1" t="s">
        <v>44</v>
      </c>
      <c r="H2648" s="1">
        <v>2002</v>
      </c>
      <c r="J2648" s="1" t="s">
        <v>45</v>
      </c>
      <c r="K2648" s="1" t="s">
        <v>18</v>
      </c>
      <c r="L2648" s="4">
        <v>4234.4880000000003</v>
      </c>
      <c r="M2648">
        <f t="shared" si="205"/>
        <v>10.3</v>
      </c>
      <c r="N2648" t="str">
        <f t="shared" si="206"/>
        <v>Small</v>
      </c>
      <c r="O2648" t="str">
        <f t="shared" si="207"/>
        <v>Low  Fat</v>
      </c>
      <c r="P2648">
        <f t="shared" si="208"/>
        <v>24</v>
      </c>
      <c r="Q2648">
        <f t="shared" ca="1" si="209"/>
        <v>24</v>
      </c>
      <c r="R2648" t="str">
        <f>IFERROR(VLOOKUP(J2648,#REF!, 2,0),"Unknown")</f>
        <v>Unknown</v>
      </c>
    </row>
    <row r="2649" spans="1:18" ht="12.5" x14ac:dyDescent="0.25">
      <c r="A2649" s="1" t="s">
        <v>238</v>
      </c>
      <c r="B2649" s="1">
        <v>10.3</v>
      </c>
      <c r="C2649" s="1" t="s">
        <v>13</v>
      </c>
      <c r="D2649" s="7">
        <v>7.8728914999999997E-2</v>
      </c>
      <c r="E2649" s="1" t="s">
        <v>36</v>
      </c>
      <c r="F2649" s="4">
        <v>178.43700000000001</v>
      </c>
      <c r="G2649" s="1" t="s">
        <v>62</v>
      </c>
      <c r="H2649" s="1">
        <v>2004</v>
      </c>
      <c r="I2649" s="1" t="s">
        <v>51</v>
      </c>
      <c r="J2649" s="1" t="s">
        <v>45</v>
      </c>
      <c r="K2649" s="1" t="s">
        <v>18</v>
      </c>
      <c r="L2649" s="4">
        <v>2822.9920000000002</v>
      </c>
      <c r="M2649">
        <f t="shared" si="205"/>
        <v>10.3</v>
      </c>
      <c r="N2649" t="str">
        <f t="shared" si="206"/>
        <v>Small</v>
      </c>
      <c r="O2649" t="str">
        <f t="shared" si="207"/>
        <v>Low  Fat</v>
      </c>
      <c r="P2649">
        <f t="shared" si="208"/>
        <v>16</v>
      </c>
      <c r="Q2649">
        <f t="shared" ca="1" si="209"/>
        <v>22</v>
      </c>
      <c r="R2649" t="str">
        <f>IFERROR(VLOOKUP(J2649,#REF!, 2,0),"Unknown")</f>
        <v>Unknown</v>
      </c>
    </row>
    <row r="2650" spans="1:18" ht="12.5" x14ac:dyDescent="0.25">
      <c r="A2650" s="1" t="s">
        <v>106</v>
      </c>
      <c r="C2650" s="1" t="s">
        <v>13</v>
      </c>
      <c r="D2650" s="7">
        <v>6.1082177000000001E-2</v>
      </c>
      <c r="E2650" s="1" t="s">
        <v>75</v>
      </c>
      <c r="F2650" s="4">
        <v>180.03440000000001</v>
      </c>
      <c r="G2650" s="1" t="s">
        <v>67</v>
      </c>
      <c r="H2650" s="1">
        <v>1985</v>
      </c>
      <c r="I2650" s="1" t="s">
        <v>51</v>
      </c>
      <c r="J2650" s="1" t="s">
        <v>17</v>
      </c>
      <c r="K2650" s="1" t="s">
        <v>30</v>
      </c>
      <c r="L2650" s="4">
        <v>892.17200000000003</v>
      </c>
      <c r="M2650">
        <f t="shared" si="205"/>
        <v>12.857645184136201</v>
      </c>
      <c r="N2650" t="str">
        <f t="shared" si="206"/>
        <v>Small</v>
      </c>
      <c r="O2650" t="str">
        <f t="shared" si="207"/>
        <v>Low  Fat</v>
      </c>
      <c r="P2650">
        <f t="shared" si="208"/>
        <v>5</v>
      </c>
      <c r="Q2650">
        <f t="shared" ca="1" si="209"/>
        <v>41</v>
      </c>
      <c r="R2650" t="str">
        <f>IFERROR(VLOOKUP(J2650,#REF!, 2,0),"Unknown")</f>
        <v>Unknown</v>
      </c>
    </row>
    <row r="2651" spans="1:18" ht="12.5" x14ac:dyDescent="0.25">
      <c r="A2651" s="1" t="s">
        <v>106</v>
      </c>
      <c r="B2651" s="1">
        <v>5.94</v>
      </c>
      <c r="C2651" s="1" t="s">
        <v>13</v>
      </c>
      <c r="D2651" s="7">
        <v>3.5084073E-2</v>
      </c>
      <c r="E2651" s="1" t="s">
        <v>75</v>
      </c>
      <c r="F2651" s="4">
        <v>176.43440000000001</v>
      </c>
      <c r="G2651" s="1" t="s">
        <v>47</v>
      </c>
      <c r="H2651" s="1">
        <v>2007</v>
      </c>
      <c r="J2651" s="1" t="s">
        <v>45</v>
      </c>
      <c r="K2651" s="1" t="s">
        <v>18</v>
      </c>
      <c r="L2651" s="4">
        <v>2141.2127999999998</v>
      </c>
      <c r="M2651">
        <f t="shared" si="205"/>
        <v>5.94</v>
      </c>
      <c r="N2651" t="str">
        <f t="shared" si="206"/>
        <v>Small</v>
      </c>
      <c r="O2651" t="str">
        <f t="shared" si="207"/>
        <v>Low  Fat</v>
      </c>
      <c r="P2651">
        <f t="shared" si="208"/>
        <v>12</v>
      </c>
      <c r="Q2651">
        <f t="shared" ca="1" si="209"/>
        <v>19</v>
      </c>
      <c r="R2651" t="str">
        <f>IFERROR(VLOOKUP(J2651,#REF!, 2,0),"Unknown")</f>
        <v>Unknown</v>
      </c>
    </row>
    <row r="2652" spans="1:18" ht="12.5" x14ac:dyDescent="0.25">
      <c r="A2652" s="1" t="s">
        <v>106</v>
      </c>
      <c r="B2652" s="1">
        <v>5.94</v>
      </c>
      <c r="C2652" s="1" t="s">
        <v>13</v>
      </c>
      <c r="D2652" s="7">
        <v>3.4940978999999997E-2</v>
      </c>
      <c r="E2652" s="1" t="s">
        <v>75</v>
      </c>
      <c r="F2652" s="4">
        <v>177.33439999999999</v>
      </c>
      <c r="G2652" s="1" t="s">
        <v>15</v>
      </c>
      <c r="H2652" s="1">
        <v>1999</v>
      </c>
      <c r="I2652" s="1" t="s">
        <v>16</v>
      </c>
      <c r="J2652" s="1" t="s">
        <v>17</v>
      </c>
      <c r="K2652" s="1" t="s">
        <v>18</v>
      </c>
      <c r="L2652" s="4">
        <v>1605.9096</v>
      </c>
      <c r="M2652">
        <f t="shared" si="205"/>
        <v>5.94</v>
      </c>
      <c r="N2652" t="str">
        <f t="shared" si="206"/>
        <v>Medium</v>
      </c>
      <c r="O2652" t="str">
        <f t="shared" si="207"/>
        <v>Low  Fat</v>
      </c>
      <c r="P2652">
        <f t="shared" si="208"/>
        <v>9</v>
      </c>
      <c r="Q2652">
        <f t="shared" ca="1" si="209"/>
        <v>27</v>
      </c>
      <c r="R2652" t="str">
        <f>IFERROR(VLOOKUP(J2652,#REF!, 2,0),"Unknown")</f>
        <v>Unknown</v>
      </c>
    </row>
    <row r="2653" spans="1:18" ht="12.5" x14ac:dyDescent="0.25">
      <c r="A2653" s="1" t="s">
        <v>106</v>
      </c>
      <c r="B2653" s="1">
        <v>5.94</v>
      </c>
      <c r="C2653" s="1" t="s">
        <v>13</v>
      </c>
      <c r="D2653" s="7">
        <v>3.4957490000000001E-2</v>
      </c>
      <c r="E2653" s="1" t="s">
        <v>75</v>
      </c>
      <c r="F2653" s="4">
        <v>177.1344</v>
      </c>
      <c r="G2653" s="1" t="s">
        <v>44</v>
      </c>
      <c r="H2653" s="1">
        <v>2002</v>
      </c>
      <c r="J2653" s="1" t="s">
        <v>45</v>
      </c>
      <c r="K2653" s="1" t="s">
        <v>18</v>
      </c>
      <c r="L2653" s="4">
        <v>2854.9504000000002</v>
      </c>
      <c r="M2653">
        <f t="shared" si="205"/>
        <v>5.94</v>
      </c>
      <c r="N2653" t="str">
        <f t="shared" si="206"/>
        <v>Small</v>
      </c>
      <c r="O2653" t="str">
        <f t="shared" si="207"/>
        <v>Low  Fat</v>
      </c>
      <c r="P2653">
        <f t="shared" si="208"/>
        <v>16</v>
      </c>
      <c r="Q2653">
        <f t="shared" ca="1" si="209"/>
        <v>24</v>
      </c>
      <c r="R2653" t="str">
        <f>IFERROR(VLOOKUP(J2653,#REF!, 2,0),"Unknown")</f>
        <v>Unknown</v>
      </c>
    </row>
    <row r="2654" spans="1:18" ht="12.5" x14ac:dyDescent="0.25">
      <c r="A2654" s="1" t="s">
        <v>106</v>
      </c>
      <c r="B2654" s="1">
        <v>5.94</v>
      </c>
      <c r="C2654" s="1" t="s">
        <v>13</v>
      </c>
      <c r="D2654" s="7">
        <v>3.4880143000000002E-2</v>
      </c>
      <c r="E2654" s="1" t="s">
        <v>75</v>
      </c>
      <c r="F2654" s="4">
        <v>177.93440000000001</v>
      </c>
      <c r="G2654" s="1" t="s">
        <v>62</v>
      </c>
      <c r="H2654" s="1">
        <v>2004</v>
      </c>
      <c r="I2654" s="1" t="s">
        <v>51</v>
      </c>
      <c r="J2654" s="1" t="s">
        <v>45</v>
      </c>
      <c r="K2654" s="1" t="s">
        <v>18</v>
      </c>
      <c r="L2654" s="4">
        <v>4460.8599999999997</v>
      </c>
      <c r="M2654">
        <f t="shared" si="205"/>
        <v>5.94</v>
      </c>
      <c r="N2654" t="str">
        <f t="shared" si="206"/>
        <v>Small</v>
      </c>
      <c r="O2654" t="str">
        <f t="shared" si="207"/>
        <v>Low  Fat</v>
      </c>
      <c r="P2654">
        <f t="shared" si="208"/>
        <v>25</v>
      </c>
      <c r="Q2654">
        <f t="shared" ca="1" si="209"/>
        <v>22</v>
      </c>
      <c r="R2654" t="str">
        <f>IFERROR(VLOOKUP(J2654,#REF!, 2,0),"Unknown")</f>
        <v>Unknown</v>
      </c>
    </row>
    <row r="2655" spans="1:18" ht="12.5" x14ac:dyDescent="0.25">
      <c r="A2655" s="1" t="s">
        <v>106</v>
      </c>
      <c r="C2655" s="1" t="s">
        <v>13</v>
      </c>
      <c r="D2655" s="7">
        <v>3.4717799000000001E-2</v>
      </c>
      <c r="E2655" s="1" t="s">
        <v>75</v>
      </c>
      <c r="F2655" s="4">
        <v>179.43440000000001</v>
      </c>
      <c r="G2655" s="1" t="s">
        <v>40</v>
      </c>
      <c r="H2655" s="1">
        <v>1985</v>
      </c>
      <c r="I2655" s="1" t="s">
        <v>16</v>
      </c>
      <c r="J2655" s="1" t="s">
        <v>23</v>
      </c>
      <c r="K2655" s="1" t="s">
        <v>41</v>
      </c>
      <c r="L2655" s="4">
        <v>6066.7695999999996</v>
      </c>
      <c r="M2655">
        <f t="shared" si="205"/>
        <v>12.857645184136201</v>
      </c>
      <c r="N2655" t="str">
        <f t="shared" si="206"/>
        <v>Medium</v>
      </c>
      <c r="O2655" t="str">
        <f t="shared" si="207"/>
        <v>Low  Fat</v>
      </c>
      <c r="P2655">
        <f t="shared" si="208"/>
        <v>34</v>
      </c>
      <c r="Q2655">
        <f t="shared" ca="1" si="209"/>
        <v>41</v>
      </c>
      <c r="R2655" t="str">
        <f>IFERROR(VLOOKUP(J2655,#REF!, 2,0),"Unknown")</f>
        <v>Unknown</v>
      </c>
    </row>
    <row r="2656" spans="1:18" ht="12.5" x14ac:dyDescent="0.25">
      <c r="A2656" s="1" t="s">
        <v>106</v>
      </c>
      <c r="B2656" s="1">
        <v>5.94</v>
      </c>
      <c r="C2656" s="1" t="s">
        <v>13</v>
      </c>
      <c r="D2656" s="7">
        <v>3.5028852999999999E-2</v>
      </c>
      <c r="E2656" s="1" t="s">
        <v>75</v>
      </c>
      <c r="F2656" s="4">
        <v>179.83439999999999</v>
      </c>
      <c r="G2656" s="1" t="s">
        <v>22</v>
      </c>
      <c r="H2656" s="1">
        <v>2009</v>
      </c>
      <c r="I2656" s="1" t="s">
        <v>16</v>
      </c>
      <c r="J2656" s="1" t="s">
        <v>23</v>
      </c>
      <c r="K2656" s="1" t="s">
        <v>24</v>
      </c>
      <c r="L2656" s="4">
        <v>1249.0408</v>
      </c>
      <c r="M2656">
        <f t="shared" si="205"/>
        <v>5.94</v>
      </c>
      <c r="N2656" t="str">
        <f t="shared" si="206"/>
        <v>Medium</v>
      </c>
      <c r="O2656" t="str">
        <f t="shared" si="207"/>
        <v>Low  Fat</v>
      </c>
      <c r="P2656">
        <f t="shared" si="208"/>
        <v>7</v>
      </c>
      <c r="Q2656">
        <f t="shared" ca="1" si="209"/>
        <v>17</v>
      </c>
      <c r="R2656" t="str">
        <f>IFERROR(VLOOKUP(J2656,#REF!, 2,0),"Unknown")</f>
        <v>Unknown</v>
      </c>
    </row>
    <row r="2657" spans="1:18" ht="12.5" x14ac:dyDescent="0.25">
      <c r="A2657" s="1" t="s">
        <v>517</v>
      </c>
      <c r="B2657" s="1">
        <v>8.7100000000000009</v>
      </c>
      <c r="C2657" s="1" t="s">
        <v>20</v>
      </c>
      <c r="D2657" s="7">
        <v>4.6057809999999998E-2</v>
      </c>
      <c r="E2657" s="1" t="s">
        <v>14</v>
      </c>
      <c r="F2657" s="4">
        <v>43.874400000000001</v>
      </c>
      <c r="G2657" s="1" t="s">
        <v>15</v>
      </c>
      <c r="H2657" s="1">
        <v>1999</v>
      </c>
      <c r="I2657" s="1" t="s">
        <v>16</v>
      </c>
      <c r="J2657" s="1" t="s">
        <v>17</v>
      </c>
      <c r="K2657" s="1" t="s">
        <v>18</v>
      </c>
      <c r="L2657" s="4">
        <v>633.84159999999997</v>
      </c>
      <c r="M2657">
        <f t="shared" si="205"/>
        <v>8.7100000000000009</v>
      </c>
      <c r="N2657" t="str">
        <f t="shared" si="206"/>
        <v>Medium</v>
      </c>
      <c r="O2657" t="str">
        <f t="shared" si="207"/>
        <v>Regular</v>
      </c>
      <c r="P2657">
        <f t="shared" si="208"/>
        <v>14</v>
      </c>
      <c r="Q2657">
        <f t="shared" ca="1" si="209"/>
        <v>27</v>
      </c>
      <c r="R2657" t="str">
        <f>IFERROR(VLOOKUP(J2657,#REF!, 2,0),"Unknown")</f>
        <v>Unknown</v>
      </c>
    </row>
    <row r="2658" spans="1:18" ht="12.5" x14ac:dyDescent="0.25">
      <c r="A2658" s="1" t="s">
        <v>517</v>
      </c>
      <c r="B2658" s="1">
        <v>8.7100000000000009</v>
      </c>
      <c r="C2658" s="1" t="s">
        <v>20</v>
      </c>
      <c r="D2658" s="7">
        <v>4.6079574999999998E-2</v>
      </c>
      <c r="E2658" s="1" t="s">
        <v>14</v>
      </c>
      <c r="F2658" s="4">
        <v>43.574399999999997</v>
      </c>
      <c r="G2658" s="1" t="s">
        <v>44</v>
      </c>
      <c r="H2658" s="1">
        <v>2002</v>
      </c>
      <c r="J2658" s="1" t="s">
        <v>45</v>
      </c>
      <c r="K2658" s="1" t="s">
        <v>18</v>
      </c>
      <c r="L2658" s="4">
        <v>407.46960000000001</v>
      </c>
      <c r="M2658">
        <f t="shared" si="205"/>
        <v>8.7100000000000009</v>
      </c>
      <c r="N2658" t="str">
        <f t="shared" si="206"/>
        <v>Small</v>
      </c>
      <c r="O2658" t="str">
        <f t="shared" si="207"/>
        <v>Regular</v>
      </c>
      <c r="P2658">
        <f t="shared" si="208"/>
        <v>9</v>
      </c>
      <c r="Q2658">
        <f t="shared" ca="1" si="209"/>
        <v>24</v>
      </c>
      <c r="R2658" t="str">
        <f>IFERROR(VLOOKUP(J2658,#REF!, 2,0),"Unknown")</f>
        <v>Unknown</v>
      </c>
    </row>
    <row r="2659" spans="1:18" ht="12.5" x14ac:dyDescent="0.25">
      <c r="A2659" s="1" t="s">
        <v>517</v>
      </c>
      <c r="B2659" s="1">
        <v>8.7100000000000009</v>
      </c>
      <c r="C2659" s="1" t="s">
        <v>20</v>
      </c>
      <c r="D2659" s="7">
        <v>0</v>
      </c>
      <c r="E2659" s="1" t="s">
        <v>14</v>
      </c>
      <c r="F2659" s="4">
        <v>43.574399999999997</v>
      </c>
      <c r="G2659" s="1" t="s">
        <v>47</v>
      </c>
      <c r="H2659" s="1">
        <v>2007</v>
      </c>
      <c r="J2659" s="1" t="s">
        <v>45</v>
      </c>
      <c r="K2659" s="1" t="s">
        <v>18</v>
      </c>
      <c r="L2659" s="4">
        <v>498.01839999999999</v>
      </c>
      <c r="M2659">
        <f t="shared" si="205"/>
        <v>8.7100000000000009</v>
      </c>
      <c r="N2659" t="str">
        <f t="shared" si="206"/>
        <v>Small</v>
      </c>
      <c r="O2659" t="str">
        <f t="shared" si="207"/>
        <v>Regular</v>
      </c>
      <c r="P2659">
        <f t="shared" si="208"/>
        <v>11</v>
      </c>
      <c r="Q2659">
        <f t="shared" ca="1" si="209"/>
        <v>19</v>
      </c>
      <c r="R2659" t="str">
        <f>IFERROR(VLOOKUP(J2659,#REF!, 2,0),"Unknown")</f>
        <v>Unknown</v>
      </c>
    </row>
    <row r="2660" spans="1:18" ht="12.5" x14ac:dyDescent="0.25">
      <c r="A2660" s="1" t="s">
        <v>517</v>
      </c>
      <c r="C2660" s="1" t="s">
        <v>20</v>
      </c>
      <c r="D2660" s="7">
        <v>4.5763623000000003E-2</v>
      </c>
      <c r="E2660" s="1" t="s">
        <v>14</v>
      </c>
      <c r="F2660" s="4">
        <v>43.874400000000001</v>
      </c>
      <c r="G2660" s="1" t="s">
        <v>40</v>
      </c>
      <c r="H2660" s="1">
        <v>1985</v>
      </c>
      <c r="I2660" s="1" t="s">
        <v>16</v>
      </c>
      <c r="J2660" s="1" t="s">
        <v>23</v>
      </c>
      <c r="K2660" s="1" t="s">
        <v>41</v>
      </c>
      <c r="L2660" s="4">
        <v>1222.4087999999999</v>
      </c>
      <c r="M2660">
        <f t="shared" si="205"/>
        <v>12.857645184136201</v>
      </c>
      <c r="N2660" t="str">
        <f t="shared" si="206"/>
        <v>Medium</v>
      </c>
      <c r="O2660" t="str">
        <f t="shared" si="207"/>
        <v>Regular</v>
      </c>
      <c r="P2660">
        <f t="shared" si="208"/>
        <v>28</v>
      </c>
      <c r="Q2660">
        <f t="shared" ca="1" si="209"/>
        <v>41</v>
      </c>
      <c r="R2660" t="str">
        <f>IFERROR(VLOOKUP(J2660,#REF!, 2,0),"Unknown")</f>
        <v>Unknown</v>
      </c>
    </row>
    <row r="2661" spans="1:18" ht="12.5" x14ac:dyDescent="0.25">
      <c r="A2661" s="1" t="s">
        <v>642</v>
      </c>
      <c r="B2661" s="1">
        <v>14.3</v>
      </c>
      <c r="C2661" s="1" t="s">
        <v>13</v>
      </c>
      <c r="D2661" s="7">
        <v>2.6428923999999999E-2</v>
      </c>
      <c r="E2661" s="1" t="s">
        <v>43</v>
      </c>
      <c r="F2661" s="4">
        <v>78.230199999999996</v>
      </c>
      <c r="G2661" s="1" t="s">
        <v>22</v>
      </c>
      <c r="H2661" s="1">
        <v>2009</v>
      </c>
      <c r="I2661" s="1" t="s">
        <v>16</v>
      </c>
      <c r="J2661" s="1" t="s">
        <v>23</v>
      </c>
      <c r="K2661" s="1" t="s">
        <v>24</v>
      </c>
      <c r="L2661" s="4">
        <v>554.6114</v>
      </c>
      <c r="M2661">
        <f t="shared" si="205"/>
        <v>14.3</v>
      </c>
      <c r="N2661" t="str">
        <f t="shared" si="206"/>
        <v>Medium</v>
      </c>
      <c r="O2661" t="str">
        <f t="shared" si="207"/>
        <v>Low  Fat</v>
      </c>
      <c r="P2661">
        <f t="shared" si="208"/>
        <v>7</v>
      </c>
      <c r="Q2661">
        <f t="shared" ca="1" si="209"/>
        <v>17</v>
      </c>
      <c r="R2661" t="str">
        <f>IFERROR(VLOOKUP(J2661,#REF!, 2,0),"Unknown")</f>
        <v>Unknown</v>
      </c>
    </row>
    <row r="2662" spans="1:18" ht="12.5" x14ac:dyDescent="0.25">
      <c r="A2662" s="1" t="s">
        <v>642</v>
      </c>
      <c r="B2662" s="1">
        <v>14.3</v>
      </c>
      <c r="C2662" s="1" t="s">
        <v>13</v>
      </c>
      <c r="D2662" s="7">
        <v>2.6375082000000001E-2</v>
      </c>
      <c r="E2662" s="1" t="s">
        <v>43</v>
      </c>
      <c r="F2662" s="4">
        <v>79.630200000000002</v>
      </c>
      <c r="G2662" s="1" t="s">
        <v>44</v>
      </c>
      <c r="H2662" s="1">
        <v>2002</v>
      </c>
      <c r="J2662" s="1" t="s">
        <v>45</v>
      </c>
      <c r="K2662" s="1" t="s">
        <v>18</v>
      </c>
      <c r="L2662" s="4">
        <v>792.30200000000002</v>
      </c>
      <c r="M2662">
        <f t="shared" si="205"/>
        <v>14.3</v>
      </c>
      <c r="N2662" t="str">
        <f t="shared" si="206"/>
        <v>Small</v>
      </c>
      <c r="O2662" t="str">
        <f t="shared" si="207"/>
        <v>Low  Fat</v>
      </c>
      <c r="P2662">
        <f t="shared" si="208"/>
        <v>10</v>
      </c>
      <c r="Q2662">
        <f t="shared" ca="1" si="209"/>
        <v>24</v>
      </c>
      <c r="R2662" t="str">
        <f>IFERROR(VLOOKUP(J2662,#REF!, 2,0),"Unknown")</f>
        <v>Unknown</v>
      </c>
    </row>
    <row r="2663" spans="1:18" ht="12.5" x14ac:dyDescent="0.25">
      <c r="A2663" s="1" t="s">
        <v>642</v>
      </c>
      <c r="B2663" s="1">
        <v>14.3</v>
      </c>
      <c r="C2663" s="1" t="s">
        <v>13</v>
      </c>
      <c r="D2663" s="7">
        <v>2.6321700999999999E-2</v>
      </c>
      <c r="E2663" s="1" t="s">
        <v>43</v>
      </c>
      <c r="F2663" s="4">
        <v>77.630200000000002</v>
      </c>
      <c r="G2663" s="1" t="s">
        <v>50</v>
      </c>
      <c r="H2663" s="1">
        <v>1997</v>
      </c>
      <c r="I2663" s="1" t="s">
        <v>51</v>
      </c>
      <c r="J2663" s="1" t="s">
        <v>17</v>
      </c>
      <c r="K2663" s="1" t="s">
        <v>18</v>
      </c>
      <c r="L2663" s="4">
        <v>950.76239999999996</v>
      </c>
      <c r="M2663">
        <f t="shared" si="205"/>
        <v>14.3</v>
      </c>
      <c r="N2663" t="str">
        <f t="shared" si="206"/>
        <v>Small</v>
      </c>
      <c r="O2663" t="str">
        <f t="shared" si="207"/>
        <v>Low  Fat</v>
      </c>
      <c r="P2663">
        <f t="shared" si="208"/>
        <v>12</v>
      </c>
      <c r="Q2663">
        <f t="shared" ca="1" si="209"/>
        <v>29</v>
      </c>
      <c r="R2663" t="str">
        <f>IFERROR(VLOOKUP(J2663,#REF!, 2,0),"Unknown")</f>
        <v>Unknown</v>
      </c>
    </row>
    <row r="2664" spans="1:18" ht="12.5" x14ac:dyDescent="0.25">
      <c r="A2664" s="1" t="s">
        <v>642</v>
      </c>
      <c r="C2664" s="1" t="s">
        <v>13</v>
      </c>
      <c r="D2664" s="7">
        <v>2.6194236999999999E-2</v>
      </c>
      <c r="E2664" s="1" t="s">
        <v>43</v>
      </c>
      <c r="F2664" s="4">
        <v>79.030199999999994</v>
      </c>
      <c r="G2664" s="1" t="s">
        <v>40</v>
      </c>
      <c r="H2664" s="1">
        <v>1985</v>
      </c>
      <c r="I2664" s="1" t="s">
        <v>16</v>
      </c>
      <c r="J2664" s="1" t="s">
        <v>23</v>
      </c>
      <c r="K2664" s="1" t="s">
        <v>41</v>
      </c>
      <c r="L2664" s="4">
        <v>1901.5247999999999</v>
      </c>
      <c r="M2664">
        <f t="shared" si="205"/>
        <v>12.857645184136201</v>
      </c>
      <c r="N2664" t="str">
        <f t="shared" si="206"/>
        <v>Medium</v>
      </c>
      <c r="O2664" t="str">
        <f t="shared" si="207"/>
        <v>Low  Fat</v>
      </c>
      <c r="P2664">
        <f t="shared" si="208"/>
        <v>24</v>
      </c>
      <c r="Q2664">
        <f t="shared" ca="1" si="209"/>
        <v>41</v>
      </c>
      <c r="R2664" t="str">
        <f>IFERROR(VLOOKUP(J2664,#REF!, 2,0),"Unknown")</f>
        <v>Unknown</v>
      </c>
    </row>
    <row r="2665" spans="1:18" ht="12.5" x14ac:dyDescent="0.25">
      <c r="A2665" s="1" t="s">
        <v>642</v>
      </c>
      <c r="B2665" s="1">
        <v>14.3</v>
      </c>
      <c r="C2665" s="1" t="s">
        <v>13</v>
      </c>
      <c r="D2665" s="7">
        <v>2.6299797E-2</v>
      </c>
      <c r="E2665" s="1" t="s">
        <v>43</v>
      </c>
      <c r="F2665" s="4">
        <v>79.430199999999999</v>
      </c>
      <c r="G2665" s="1" t="s">
        <v>33</v>
      </c>
      <c r="H2665" s="1">
        <v>1987</v>
      </c>
      <c r="I2665" s="1" t="s">
        <v>34</v>
      </c>
      <c r="J2665" s="1" t="s">
        <v>23</v>
      </c>
      <c r="K2665" s="1" t="s">
        <v>18</v>
      </c>
      <c r="L2665" s="4">
        <v>1743.0644</v>
      </c>
      <c r="M2665">
        <f t="shared" si="205"/>
        <v>14.3</v>
      </c>
      <c r="N2665" t="str">
        <f t="shared" si="206"/>
        <v>High</v>
      </c>
      <c r="O2665" t="str">
        <f t="shared" si="207"/>
        <v>Low  Fat</v>
      </c>
      <c r="P2665">
        <f t="shared" si="208"/>
        <v>22</v>
      </c>
      <c r="Q2665">
        <f t="shared" ca="1" si="209"/>
        <v>39</v>
      </c>
      <c r="R2665" t="str">
        <f>IFERROR(VLOOKUP(J2665,#REF!, 2,0),"Unknown")</f>
        <v>Unknown</v>
      </c>
    </row>
    <row r="2666" spans="1:18" ht="12.5" x14ac:dyDescent="0.25">
      <c r="A2666" s="1" t="s">
        <v>642</v>
      </c>
      <c r="B2666" s="1">
        <v>14.3</v>
      </c>
      <c r="C2666" s="1" t="s">
        <v>13</v>
      </c>
      <c r="D2666" s="7">
        <v>2.6362624000000001E-2</v>
      </c>
      <c r="E2666" s="1" t="s">
        <v>43</v>
      </c>
      <c r="F2666" s="4">
        <v>78.330200000000005</v>
      </c>
      <c r="G2666" s="1" t="s">
        <v>15</v>
      </c>
      <c r="H2666" s="1">
        <v>1999</v>
      </c>
      <c r="I2666" s="1" t="s">
        <v>16</v>
      </c>
      <c r="J2666" s="1" t="s">
        <v>17</v>
      </c>
      <c r="K2666" s="1" t="s">
        <v>18</v>
      </c>
      <c r="L2666" s="4">
        <v>1267.6831999999999</v>
      </c>
      <c r="M2666">
        <f t="shared" si="205"/>
        <v>14.3</v>
      </c>
      <c r="N2666" t="str">
        <f t="shared" si="206"/>
        <v>Medium</v>
      </c>
      <c r="O2666" t="str">
        <f t="shared" si="207"/>
        <v>Low  Fat</v>
      </c>
      <c r="P2666">
        <f t="shared" si="208"/>
        <v>16</v>
      </c>
      <c r="Q2666">
        <f t="shared" ca="1" si="209"/>
        <v>27</v>
      </c>
      <c r="R2666" t="str">
        <f>IFERROR(VLOOKUP(J2666,#REF!, 2,0),"Unknown")</f>
        <v>Unknown</v>
      </c>
    </row>
    <row r="2667" spans="1:18" ht="12.5" x14ac:dyDescent="0.25">
      <c r="A2667" s="1" t="s">
        <v>210</v>
      </c>
      <c r="B2667" s="1">
        <v>17.7</v>
      </c>
      <c r="C2667" s="1" t="s">
        <v>13</v>
      </c>
      <c r="D2667" s="7">
        <v>0.291865402</v>
      </c>
      <c r="E2667" s="1" t="s">
        <v>28</v>
      </c>
      <c r="F2667" s="4">
        <v>115.18340000000001</v>
      </c>
      <c r="G2667" s="1" t="s">
        <v>29</v>
      </c>
      <c r="H2667" s="1">
        <v>1998</v>
      </c>
      <c r="J2667" s="1" t="s">
        <v>23</v>
      </c>
      <c r="K2667" s="1" t="s">
        <v>30</v>
      </c>
      <c r="L2667" s="4">
        <v>345.55020000000002</v>
      </c>
      <c r="M2667">
        <f t="shared" si="205"/>
        <v>17.7</v>
      </c>
      <c r="N2667" t="str">
        <f t="shared" si="206"/>
        <v>Small</v>
      </c>
      <c r="O2667" t="str">
        <f t="shared" si="207"/>
        <v>Low  Fat</v>
      </c>
      <c r="P2667">
        <f t="shared" si="208"/>
        <v>3</v>
      </c>
      <c r="Q2667">
        <f t="shared" ca="1" si="209"/>
        <v>28</v>
      </c>
      <c r="R2667" t="str">
        <f>IFERROR(VLOOKUP(J2667,#REF!, 2,0),"Unknown")</f>
        <v>Unknown</v>
      </c>
    </row>
    <row r="2668" spans="1:18" ht="12.5" x14ac:dyDescent="0.25">
      <c r="A2668" s="1" t="s">
        <v>210</v>
      </c>
      <c r="B2668" s="1">
        <v>17.7</v>
      </c>
      <c r="C2668" s="1" t="s">
        <v>13</v>
      </c>
      <c r="D2668" s="7">
        <v>0</v>
      </c>
      <c r="E2668" s="1" t="s">
        <v>28</v>
      </c>
      <c r="F2668" s="4">
        <v>115.0834</v>
      </c>
      <c r="G2668" s="1" t="s">
        <v>44</v>
      </c>
      <c r="H2668" s="1">
        <v>2002</v>
      </c>
      <c r="J2668" s="1" t="s">
        <v>45</v>
      </c>
      <c r="K2668" s="1" t="s">
        <v>18</v>
      </c>
      <c r="L2668" s="4">
        <v>2764.4016000000001</v>
      </c>
      <c r="M2668">
        <f t="shared" si="205"/>
        <v>17.7</v>
      </c>
      <c r="N2668" t="str">
        <f t="shared" si="206"/>
        <v>Small</v>
      </c>
      <c r="O2668" t="str">
        <f t="shared" si="207"/>
        <v>Low  Fat</v>
      </c>
      <c r="P2668">
        <f t="shared" si="208"/>
        <v>24</v>
      </c>
      <c r="Q2668">
        <f t="shared" ca="1" si="209"/>
        <v>24</v>
      </c>
      <c r="R2668" t="str">
        <f>IFERROR(VLOOKUP(J2668,#REF!, 2,0),"Unknown")</f>
        <v>Unknown</v>
      </c>
    </row>
    <row r="2669" spans="1:18" ht="12.5" x14ac:dyDescent="0.25">
      <c r="A2669" s="1" t="s">
        <v>210</v>
      </c>
      <c r="B2669" s="1">
        <v>17.7</v>
      </c>
      <c r="C2669" s="1" t="s">
        <v>13</v>
      </c>
      <c r="D2669" s="7">
        <v>0.17464455200000001</v>
      </c>
      <c r="E2669" s="1" t="s">
        <v>28</v>
      </c>
      <c r="F2669" s="4">
        <v>113.2834</v>
      </c>
      <c r="G2669" s="1" t="s">
        <v>15</v>
      </c>
      <c r="H2669" s="1">
        <v>1999</v>
      </c>
      <c r="I2669" s="1" t="s">
        <v>16</v>
      </c>
      <c r="J2669" s="1" t="s">
        <v>17</v>
      </c>
      <c r="K2669" s="1" t="s">
        <v>18</v>
      </c>
      <c r="L2669" s="4">
        <v>1727.751</v>
      </c>
      <c r="M2669">
        <f t="shared" si="205"/>
        <v>17.7</v>
      </c>
      <c r="N2669" t="str">
        <f t="shared" si="206"/>
        <v>Medium</v>
      </c>
      <c r="O2669" t="str">
        <f t="shared" si="207"/>
        <v>Low  Fat</v>
      </c>
      <c r="P2669">
        <f t="shared" si="208"/>
        <v>15</v>
      </c>
      <c r="Q2669">
        <f t="shared" ca="1" si="209"/>
        <v>27</v>
      </c>
      <c r="R2669" t="str">
        <f>IFERROR(VLOOKUP(J2669,#REF!, 2,0),"Unknown")</f>
        <v>Unknown</v>
      </c>
    </row>
    <row r="2670" spans="1:18" ht="12.5" x14ac:dyDescent="0.25">
      <c r="A2670" s="1" t="s">
        <v>210</v>
      </c>
      <c r="B2670" s="1">
        <v>17.7</v>
      </c>
      <c r="C2670" s="1" t="s">
        <v>13</v>
      </c>
      <c r="D2670" s="7">
        <v>0.17434047499999999</v>
      </c>
      <c r="E2670" s="1" t="s">
        <v>28</v>
      </c>
      <c r="F2670" s="4">
        <v>116.68340000000001</v>
      </c>
      <c r="G2670" s="1" t="s">
        <v>62</v>
      </c>
      <c r="H2670" s="1">
        <v>2004</v>
      </c>
      <c r="I2670" s="1" t="s">
        <v>51</v>
      </c>
      <c r="J2670" s="1" t="s">
        <v>45</v>
      </c>
      <c r="K2670" s="1" t="s">
        <v>18</v>
      </c>
      <c r="L2670" s="4">
        <v>3570.6853999999998</v>
      </c>
      <c r="M2670">
        <f t="shared" si="205"/>
        <v>17.7</v>
      </c>
      <c r="N2670" t="str">
        <f t="shared" si="206"/>
        <v>Small</v>
      </c>
      <c r="O2670" t="str">
        <f t="shared" si="207"/>
        <v>Low  Fat</v>
      </c>
      <c r="P2670">
        <f t="shared" si="208"/>
        <v>31</v>
      </c>
      <c r="Q2670">
        <f t="shared" ca="1" si="209"/>
        <v>22</v>
      </c>
      <c r="R2670" t="str">
        <f>IFERROR(VLOOKUP(J2670,#REF!, 2,0),"Unknown")</f>
        <v>Unknown</v>
      </c>
    </row>
    <row r="2671" spans="1:18" ht="12.5" x14ac:dyDescent="0.25">
      <c r="A2671" s="1" t="s">
        <v>210</v>
      </c>
      <c r="B2671" s="1">
        <v>17.7</v>
      </c>
      <c r="C2671" s="1" t="s">
        <v>13</v>
      </c>
      <c r="D2671" s="7">
        <v>0.17422833800000001</v>
      </c>
      <c r="E2671" s="1" t="s">
        <v>28</v>
      </c>
      <c r="F2671" s="4">
        <v>117.18340000000001</v>
      </c>
      <c r="G2671" s="1" t="s">
        <v>33</v>
      </c>
      <c r="H2671" s="1">
        <v>1987</v>
      </c>
      <c r="I2671" s="1" t="s">
        <v>34</v>
      </c>
      <c r="J2671" s="1" t="s">
        <v>23</v>
      </c>
      <c r="K2671" s="1" t="s">
        <v>18</v>
      </c>
      <c r="L2671" s="4">
        <v>691.10040000000004</v>
      </c>
      <c r="M2671">
        <f t="shared" si="205"/>
        <v>17.7</v>
      </c>
      <c r="N2671" t="str">
        <f t="shared" si="206"/>
        <v>High</v>
      </c>
      <c r="O2671" t="str">
        <f t="shared" si="207"/>
        <v>Low  Fat</v>
      </c>
      <c r="P2671">
        <f t="shared" si="208"/>
        <v>6</v>
      </c>
      <c r="Q2671">
        <f t="shared" ca="1" si="209"/>
        <v>39</v>
      </c>
      <c r="R2671" t="str">
        <f>IFERROR(VLOOKUP(J2671,#REF!, 2,0),"Unknown")</f>
        <v>Unknown</v>
      </c>
    </row>
    <row r="2672" spans="1:18" ht="12.5" x14ac:dyDescent="0.25">
      <c r="A2672" s="1" t="s">
        <v>210</v>
      </c>
      <c r="C2672" s="1" t="s">
        <v>13</v>
      </c>
      <c r="D2672" s="7">
        <v>0.30530539699999998</v>
      </c>
      <c r="E2672" s="1" t="s">
        <v>28</v>
      </c>
      <c r="F2672" s="4">
        <v>116.68340000000001</v>
      </c>
      <c r="G2672" s="1" t="s">
        <v>67</v>
      </c>
      <c r="H2672" s="1">
        <v>1985</v>
      </c>
      <c r="I2672" s="1" t="s">
        <v>51</v>
      </c>
      <c r="J2672" s="1" t="s">
        <v>17</v>
      </c>
      <c r="K2672" s="1" t="s">
        <v>30</v>
      </c>
      <c r="L2672" s="4">
        <v>460.73360000000002</v>
      </c>
      <c r="M2672">
        <f t="shared" si="205"/>
        <v>12.857645184136201</v>
      </c>
      <c r="N2672" t="str">
        <f t="shared" si="206"/>
        <v>Small</v>
      </c>
      <c r="O2672" t="str">
        <f t="shared" si="207"/>
        <v>Low  Fat</v>
      </c>
      <c r="P2672">
        <f t="shared" si="208"/>
        <v>4</v>
      </c>
      <c r="Q2672">
        <f t="shared" ca="1" si="209"/>
        <v>41</v>
      </c>
      <c r="R2672" t="str">
        <f>IFERROR(VLOOKUP(J2672,#REF!, 2,0),"Unknown")</f>
        <v>Unknown</v>
      </c>
    </row>
    <row r="2673" spans="1:18" ht="12.5" x14ac:dyDescent="0.25">
      <c r="A2673" s="1" t="s">
        <v>210</v>
      </c>
      <c r="C2673" s="1" t="s">
        <v>13</v>
      </c>
      <c r="D2673" s="7">
        <v>0.173529036</v>
      </c>
      <c r="E2673" s="1" t="s">
        <v>28</v>
      </c>
      <c r="F2673" s="4">
        <v>113.2834</v>
      </c>
      <c r="G2673" s="1" t="s">
        <v>40</v>
      </c>
      <c r="H2673" s="1">
        <v>1985</v>
      </c>
      <c r="I2673" s="1" t="s">
        <v>16</v>
      </c>
      <c r="J2673" s="1" t="s">
        <v>23</v>
      </c>
      <c r="K2673" s="1" t="s">
        <v>41</v>
      </c>
      <c r="L2673" s="4">
        <v>4376.9691999999995</v>
      </c>
      <c r="M2673">
        <f t="shared" si="205"/>
        <v>12.857645184136201</v>
      </c>
      <c r="N2673" t="str">
        <f t="shared" si="206"/>
        <v>Medium</v>
      </c>
      <c r="O2673" t="str">
        <f t="shared" si="207"/>
        <v>Low  Fat</v>
      </c>
      <c r="P2673">
        <f t="shared" si="208"/>
        <v>39</v>
      </c>
      <c r="Q2673">
        <f t="shared" ca="1" si="209"/>
        <v>41</v>
      </c>
      <c r="R2673" t="str">
        <f>IFERROR(VLOOKUP(J2673,#REF!, 2,0),"Unknown")</f>
        <v>Unknown</v>
      </c>
    </row>
    <row r="2674" spans="1:18" ht="12.5" x14ac:dyDescent="0.25">
      <c r="A2674" s="1" t="s">
        <v>1067</v>
      </c>
      <c r="B2674" s="1">
        <v>16.5</v>
      </c>
      <c r="C2674" s="1" t="s">
        <v>13</v>
      </c>
      <c r="D2674" s="7">
        <v>2.8579565000000001E-2</v>
      </c>
      <c r="E2674" s="1" t="s">
        <v>38</v>
      </c>
      <c r="F2674" s="4">
        <v>90.314599999999999</v>
      </c>
      <c r="G2674" s="1" t="s">
        <v>47</v>
      </c>
      <c r="H2674" s="1">
        <v>2007</v>
      </c>
      <c r="J2674" s="1" t="s">
        <v>45</v>
      </c>
      <c r="K2674" s="1" t="s">
        <v>18</v>
      </c>
      <c r="L2674" s="4">
        <v>2554.0088000000001</v>
      </c>
      <c r="M2674">
        <f t="shared" si="205"/>
        <v>16.5</v>
      </c>
      <c r="N2674" t="str">
        <f t="shared" si="206"/>
        <v>Small</v>
      </c>
      <c r="O2674" t="str">
        <f t="shared" si="207"/>
        <v>Low  Fat</v>
      </c>
      <c r="P2674">
        <f t="shared" si="208"/>
        <v>28</v>
      </c>
      <c r="Q2674">
        <f t="shared" ca="1" si="209"/>
        <v>19</v>
      </c>
      <c r="R2674" t="str">
        <f>IFERROR(VLOOKUP(J2674,#REF!, 2,0),"Unknown")</f>
        <v>Unknown</v>
      </c>
    </row>
    <row r="2675" spans="1:18" ht="12.5" x14ac:dyDescent="0.25">
      <c r="A2675" s="1" t="s">
        <v>1067</v>
      </c>
      <c r="B2675" s="1">
        <v>16.5</v>
      </c>
      <c r="C2675" s="1" t="s">
        <v>13</v>
      </c>
      <c r="D2675" s="7">
        <v>2.8476451E-2</v>
      </c>
      <c r="E2675" s="1" t="s">
        <v>38</v>
      </c>
      <c r="F2675" s="4">
        <v>91.014600000000002</v>
      </c>
      <c r="G2675" s="1" t="s">
        <v>44</v>
      </c>
      <c r="H2675" s="1">
        <v>2002</v>
      </c>
      <c r="J2675" s="1" t="s">
        <v>45</v>
      </c>
      <c r="K2675" s="1" t="s">
        <v>18</v>
      </c>
      <c r="L2675" s="4">
        <v>1368.2190000000001</v>
      </c>
      <c r="M2675">
        <f t="shared" si="205"/>
        <v>16.5</v>
      </c>
      <c r="N2675" t="str">
        <f t="shared" si="206"/>
        <v>Small</v>
      </c>
      <c r="O2675" t="str">
        <f t="shared" si="207"/>
        <v>Low  Fat</v>
      </c>
      <c r="P2675">
        <f t="shared" si="208"/>
        <v>15</v>
      </c>
      <c r="Q2675">
        <f t="shared" ca="1" si="209"/>
        <v>24</v>
      </c>
      <c r="R2675" t="str">
        <f>IFERROR(VLOOKUP(J2675,#REF!, 2,0),"Unknown")</f>
        <v>Unknown</v>
      </c>
    </row>
    <row r="2676" spans="1:18" ht="12.5" x14ac:dyDescent="0.25">
      <c r="A2676" s="1" t="s">
        <v>1067</v>
      </c>
      <c r="C2676" s="1" t="s">
        <v>13</v>
      </c>
      <c r="D2676" s="7">
        <v>2.8281197000000001E-2</v>
      </c>
      <c r="E2676" s="1" t="s">
        <v>38</v>
      </c>
      <c r="F2676" s="4">
        <v>90.214600000000004</v>
      </c>
      <c r="G2676" s="1" t="s">
        <v>40</v>
      </c>
      <c r="H2676" s="1">
        <v>1985</v>
      </c>
      <c r="I2676" s="1" t="s">
        <v>16</v>
      </c>
      <c r="J2676" s="1" t="s">
        <v>23</v>
      </c>
      <c r="K2676" s="1" t="s">
        <v>41</v>
      </c>
      <c r="L2676" s="4">
        <v>3648.5839999999998</v>
      </c>
      <c r="M2676">
        <f t="shared" si="205"/>
        <v>12.857645184136201</v>
      </c>
      <c r="N2676" t="str">
        <f t="shared" si="206"/>
        <v>Medium</v>
      </c>
      <c r="O2676" t="str">
        <f t="shared" si="207"/>
        <v>Low  Fat</v>
      </c>
      <c r="P2676">
        <f t="shared" si="208"/>
        <v>40</v>
      </c>
      <c r="Q2676">
        <f t="shared" ca="1" si="209"/>
        <v>41</v>
      </c>
      <c r="R2676" t="str">
        <f>IFERROR(VLOOKUP(J2676,#REF!, 2,0),"Unknown")</f>
        <v>Unknown</v>
      </c>
    </row>
    <row r="2677" spans="1:18" ht="12.5" x14ac:dyDescent="0.25">
      <c r="A2677" s="1" t="s">
        <v>1067</v>
      </c>
      <c r="B2677" s="1">
        <v>16.5</v>
      </c>
      <c r="C2677" s="1" t="s">
        <v>13</v>
      </c>
      <c r="D2677" s="7">
        <v>2.8418816999999999E-2</v>
      </c>
      <c r="E2677" s="1" t="s">
        <v>38</v>
      </c>
      <c r="F2677" s="4">
        <v>92.814599999999999</v>
      </c>
      <c r="G2677" s="1" t="s">
        <v>50</v>
      </c>
      <c r="H2677" s="1">
        <v>1997</v>
      </c>
      <c r="I2677" s="1" t="s">
        <v>51</v>
      </c>
      <c r="J2677" s="1" t="s">
        <v>17</v>
      </c>
      <c r="K2677" s="1" t="s">
        <v>18</v>
      </c>
      <c r="L2677" s="4">
        <v>2097.9358000000002</v>
      </c>
      <c r="M2677">
        <f t="shared" si="205"/>
        <v>16.5</v>
      </c>
      <c r="N2677" t="str">
        <f t="shared" si="206"/>
        <v>Small</v>
      </c>
      <c r="O2677" t="str">
        <f t="shared" si="207"/>
        <v>Low  Fat</v>
      </c>
      <c r="P2677">
        <f t="shared" si="208"/>
        <v>23</v>
      </c>
      <c r="Q2677">
        <f t="shared" ca="1" si="209"/>
        <v>29</v>
      </c>
      <c r="R2677" t="str">
        <f>IFERROR(VLOOKUP(J2677,#REF!, 2,0),"Unknown")</f>
        <v>Unknown</v>
      </c>
    </row>
    <row r="2678" spans="1:18" ht="12.5" x14ac:dyDescent="0.25">
      <c r="A2678" s="1" t="s">
        <v>1067</v>
      </c>
      <c r="B2678" s="1">
        <v>16.5</v>
      </c>
      <c r="C2678" s="1" t="s">
        <v>13</v>
      </c>
      <c r="D2678" s="7">
        <v>2.8395166999999999E-2</v>
      </c>
      <c r="E2678" s="1" t="s">
        <v>38</v>
      </c>
      <c r="F2678" s="4">
        <v>91.714600000000004</v>
      </c>
      <c r="G2678" s="1" t="s">
        <v>33</v>
      </c>
      <c r="H2678" s="1">
        <v>1987</v>
      </c>
      <c r="I2678" s="1" t="s">
        <v>34</v>
      </c>
      <c r="J2678" s="1" t="s">
        <v>23</v>
      </c>
      <c r="K2678" s="1" t="s">
        <v>18</v>
      </c>
      <c r="L2678" s="4">
        <v>2462.7941999999998</v>
      </c>
      <c r="M2678">
        <f t="shared" si="205"/>
        <v>16.5</v>
      </c>
      <c r="N2678" t="str">
        <f t="shared" si="206"/>
        <v>High</v>
      </c>
      <c r="O2678" t="str">
        <f t="shared" si="207"/>
        <v>Low  Fat</v>
      </c>
      <c r="P2678">
        <f t="shared" si="208"/>
        <v>27</v>
      </c>
      <c r="Q2678">
        <f t="shared" ca="1" si="209"/>
        <v>39</v>
      </c>
      <c r="R2678" t="str">
        <f>IFERROR(VLOOKUP(J2678,#REF!, 2,0),"Unknown")</f>
        <v>Unknown</v>
      </c>
    </row>
    <row r="2679" spans="1:18" ht="12.5" x14ac:dyDescent="0.25">
      <c r="A2679" s="1" t="s">
        <v>1549</v>
      </c>
      <c r="B2679" s="1">
        <v>10.65</v>
      </c>
      <c r="C2679" s="1" t="s">
        <v>20</v>
      </c>
      <c r="D2679" s="7">
        <v>8.5617517000000004E-2</v>
      </c>
      <c r="E2679" s="1" t="s">
        <v>38</v>
      </c>
      <c r="F2679" s="4">
        <v>229.36680000000001</v>
      </c>
      <c r="G2679" s="1" t="s">
        <v>47</v>
      </c>
      <c r="H2679" s="1">
        <v>2007</v>
      </c>
      <c r="J2679" s="1" t="s">
        <v>45</v>
      </c>
      <c r="K2679" s="1" t="s">
        <v>18</v>
      </c>
      <c r="L2679" s="4">
        <v>2303.6680000000001</v>
      </c>
      <c r="M2679">
        <f t="shared" si="205"/>
        <v>10.65</v>
      </c>
      <c r="N2679" t="str">
        <f t="shared" si="206"/>
        <v>Small</v>
      </c>
      <c r="O2679" t="str">
        <f t="shared" si="207"/>
        <v>Regular</v>
      </c>
      <c r="P2679">
        <f t="shared" si="208"/>
        <v>10</v>
      </c>
      <c r="Q2679">
        <f t="shared" ca="1" si="209"/>
        <v>19</v>
      </c>
      <c r="R2679" t="str">
        <f>IFERROR(VLOOKUP(J2679,#REF!, 2,0),"Unknown")</f>
        <v>Unknown</v>
      </c>
    </row>
    <row r="2680" spans="1:18" ht="12.5" x14ac:dyDescent="0.25">
      <c r="A2680" s="1" t="s">
        <v>1549</v>
      </c>
      <c r="B2680" s="1">
        <v>10.65</v>
      </c>
      <c r="C2680" s="1" t="s">
        <v>20</v>
      </c>
      <c r="D2680" s="7">
        <v>8.5308611000000006E-2</v>
      </c>
      <c r="E2680" s="1" t="s">
        <v>38</v>
      </c>
      <c r="F2680" s="4">
        <v>230.26679999999999</v>
      </c>
      <c r="G2680" s="1" t="s">
        <v>44</v>
      </c>
      <c r="H2680" s="1">
        <v>2002</v>
      </c>
      <c r="J2680" s="1" t="s">
        <v>45</v>
      </c>
      <c r="K2680" s="1" t="s">
        <v>18</v>
      </c>
      <c r="L2680" s="4">
        <v>5759.17</v>
      </c>
      <c r="M2680">
        <f t="shared" si="205"/>
        <v>10.65</v>
      </c>
      <c r="N2680" t="str">
        <f t="shared" si="206"/>
        <v>Small</v>
      </c>
      <c r="O2680" t="str">
        <f t="shared" si="207"/>
        <v>Regular</v>
      </c>
      <c r="P2680">
        <f t="shared" si="208"/>
        <v>25</v>
      </c>
      <c r="Q2680">
        <f t="shared" ca="1" si="209"/>
        <v>24</v>
      </c>
      <c r="R2680" t="str">
        <f>IFERROR(VLOOKUP(J2680,#REF!, 2,0),"Unknown")</f>
        <v>Unknown</v>
      </c>
    </row>
    <row r="2681" spans="1:18" ht="12.5" x14ac:dyDescent="0.25">
      <c r="A2681" s="1" t="s">
        <v>1549</v>
      </c>
      <c r="B2681" s="1">
        <v>10.65</v>
      </c>
      <c r="C2681" s="1" t="s">
        <v>20</v>
      </c>
      <c r="D2681" s="7">
        <v>8.5135953E-2</v>
      </c>
      <c r="E2681" s="1" t="s">
        <v>38</v>
      </c>
      <c r="F2681" s="4">
        <v>232.36680000000001</v>
      </c>
      <c r="G2681" s="1" t="s">
        <v>50</v>
      </c>
      <c r="H2681" s="1">
        <v>1997</v>
      </c>
      <c r="I2681" s="1" t="s">
        <v>51</v>
      </c>
      <c r="J2681" s="1" t="s">
        <v>17</v>
      </c>
      <c r="K2681" s="1" t="s">
        <v>18</v>
      </c>
      <c r="L2681" s="4">
        <v>3685.8688000000002</v>
      </c>
      <c r="M2681">
        <f t="shared" si="205"/>
        <v>10.65</v>
      </c>
      <c r="N2681" t="str">
        <f t="shared" si="206"/>
        <v>Small</v>
      </c>
      <c r="O2681" t="str">
        <f t="shared" si="207"/>
        <v>Regular</v>
      </c>
      <c r="P2681">
        <f t="shared" si="208"/>
        <v>16</v>
      </c>
      <c r="Q2681">
        <f t="shared" ca="1" si="209"/>
        <v>29</v>
      </c>
      <c r="R2681" t="str">
        <f>IFERROR(VLOOKUP(J2681,#REF!, 2,0),"Unknown")</f>
        <v>Unknown</v>
      </c>
    </row>
    <row r="2682" spans="1:18" ht="12.5" x14ac:dyDescent="0.25">
      <c r="A2682" s="1" t="s">
        <v>1549</v>
      </c>
      <c r="B2682" s="1">
        <v>10.65</v>
      </c>
      <c r="C2682" s="1" t="s">
        <v>20</v>
      </c>
      <c r="D2682" s="7">
        <v>8.5119854999999994E-2</v>
      </c>
      <c r="E2682" s="1" t="s">
        <v>38</v>
      </c>
      <c r="F2682" s="4">
        <v>229.86680000000001</v>
      </c>
      <c r="G2682" s="1" t="s">
        <v>62</v>
      </c>
      <c r="H2682" s="1">
        <v>2004</v>
      </c>
      <c r="I2682" s="1" t="s">
        <v>51</v>
      </c>
      <c r="J2682" s="1" t="s">
        <v>45</v>
      </c>
      <c r="K2682" s="1" t="s">
        <v>18</v>
      </c>
      <c r="L2682" s="4">
        <v>4146.6023999999998</v>
      </c>
      <c r="M2682">
        <f t="shared" si="205"/>
        <v>10.65</v>
      </c>
      <c r="N2682" t="str">
        <f t="shared" si="206"/>
        <v>Small</v>
      </c>
      <c r="O2682" t="str">
        <f t="shared" si="207"/>
        <v>Regular</v>
      </c>
      <c r="P2682">
        <f t="shared" si="208"/>
        <v>18</v>
      </c>
      <c r="Q2682">
        <f t="shared" ca="1" si="209"/>
        <v>22</v>
      </c>
      <c r="R2682" t="str">
        <f>IFERROR(VLOOKUP(J2682,#REF!, 2,0),"Unknown")</f>
        <v>Unknown</v>
      </c>
    </row>
    <row r="2683" spans="1:18" ht="12.5" x14ac:dyDescent="0.25">
      <c r="A2683" s="1" t="s">
        <v>1549</v>
      </c>
      <c r="B2683" s="1">
        <v>10.65</v>
      </c>
      <c r="C2683" s="1" t="s">
        <v>20</v>
      </c>
      <c r="D2683" s="7">
        <v>8.5482761000000004E-2</v>
      </c>
      <c r="E2683" s="1" t="s">
        <v>38</v>
      </c>
      <c r="F2683" s="4">
        <v>231.46680000000001</v>
      </c>
      <c r="G2683" s="1" t="s">
        <v>22</v>
      </c>
      <c r="H2683" s="1">
        <v>2009</v>
      </c>
      <c r="I2683" s="1" t="s">
        <v>16</v>
      </c>
      <c r="J2683" s="1" t="s">
        <v>23</v>
      </c>
      <c r="K2683" s="1" t="s">
        <v>24</v>
      </c>
      <c r="L2683" s="4">
        <v>3225.1352000000002</v>
      </c>
      <c r="M2683">
        <f t="shared" si="205"/>
        <v>10.65</v>
      </c>
      <c r="N2683" t="str">
        <f t="shared" si="206"/>
        <v>Medium</v>
      </c>
      <c r="O2683" t="str">
        <f t="shared" si="207"/>
        <v>Regular</v>
      </c>
      <c r="P2683">
        <f t="shared" si="208"/>
        <v>14</v>
      </c>
      <c r="Q2683">
        <f t="shared" ca="1" si="209"/>
        <v>17</v>
      </c>
      <c r="R2683" t="str">
        <f>IFERROR(VLOOKUP(J2683,#REF!, 2,0),"Unknown")</f>
        <v>Unknown</v>
      </c>
    </row>
    <row r="2684" spans="1:18" ht="12.5" x14ac:dyDescent="0.25">
      <c r="A2684" s="1" t="s">
        <v>1549</v>
      </c>
      <c r="B2684" s="1">
        <v>10.65</v>
      </c>
      <c r="C2684" s="1" t="s">
        <v>129</v>
      </c>
      <c r="D2684" s="7">
        <v>8.5268316999999996E-2</v>
      </c>
      <c r="E2684" s="1" t="s">
        <v>38</v>
      </c>
      <c r="F2684" s="4">
        <v>229.76679999999999</v>
      </c>
      <c r="G2684" s="1" t="s">
        <v>15</v>
      </c>
      <c r="H2684" s="1">
        <v>1999</v>
      </c>
      <c r="I2684" s="1" t="s">
        <v>16</v>
      </c>
      <c r="J2684" s="1" t="s">
        <v>17</v>
      </c>
      <c r="K2684" s="1" t="s">
        <v>18</v>
      </c>
      <c r="L2684" s="4">
        <v>3916.2356</v>
      </c>
      <c r="M2684">
        <f t="shared" si="205"/>
        <v>10.65</v>
      </c>
      <c r="N2684" t="str">
        <f t="shared" si="206"/>
        <v>Medium</v>
      </c>
      <c r="O2684" t="str">
        <f t="shared" si="207"/>
        <v>Regular</v>
      </c>
      <c r="P2684">
        <f t="shared" si="208"/>
        <v>17</v>
      </c>
      <c r="Q2684">
        <f t="shared" ca="1" si="209"/>
        <v>27</v>
      </c>
      <c r="R2684" t="str">
        <f>IFERROR(VLOOKUP(J2684,#REF!, 2,0),"Unknown")</f>
        <v>Unknown</v>
      </c>
    </row>
    <row r="2685" spans="1:18" ht="12.5" x14ac:dyDescent="0.25">
      <c r="A2685" s="1" t="s">
        <v>437</v>
      </c>
      <c r="B2685" s="1">
        <v>14</v>
      </c>
      <c r="C2685" s="1" t="s">
        <v>13</v>
      </c>
      <c r="D2685" s="7">
        <v>4.1291169000000003E-2</v>
      </c>
      <c r="E2685" s="1" t="s">
        <v>119</v>
      </c>
      <c r="F2685" s="4">
        <v>180.76339999999999</v>
      </c>
      <c r="G2685" s="1" t="s">
        <v>50</v>
      </c>
      <c r="H2685" s="1">
        <v>1997</v>
      </c>
      <c r="I2685" s="1" t="s">
        <v>51</v>
      </c>
      <c r="J2685" s="1" t="s">
        <v>17</v>
      </c>
      <c r="K2685" s="1" t="s">
        <v>18</v>
      </c>
      <c r="L2685" s="4">
        <v>2181.1608000000001</v>
      </c>
      <c r="M2685">
        <f t="shared" si="205"/>
        <v>14</v>
      </c>
      <c r="N2685" t="str">
        <f t="shared" si="206"/>
        <v>Small</v>
      </c>
      <c r="O2685" t="str">
        <f t="shared" si="207"/>
        <v>Low  Fat</v>
      </c>
      <c r="P2685">
        <f t="shared" si="208"/>
        <v>12</v>
      </c>
      <c r="Q2685">
        <f t="shared" ca="1" si="209"/>
        <v>29</v>
      </c>
      <c r="R2685" t="str">
        <f>IFERROR(VLOOKUP(J2685,#REF!, 2,0),"Unknown")</f>
        <v>Unknown</v>
      </c>
    </row>
    <row r="2686" spans="1:18" ht="12.5" x14ac:dyDescent="0.25">
      <c r="A2686" s="1" t="s">
        <v>437</v>
      </c>
      <c r="B2686" s="1">
        <v>14</v>
      </c>
      <c r="C2686" s="1" t="s">
        <v>13</v>
      </c>
      <c r="D2686" s="7">
        <v>4.1355365999999998E-2</v>
      </c>
      <c r="E2686" s="1" t="s">
        <v>119</v>
      </c>
      <c r="F2686" s="4">
        <v>182.0634</v>
      </c>
      <c r="G2686" s="1" t="s">
        <v>15</v>
      </c>
      <c r="H2686" s="1">
        <v>1999</v>
      </c>
      <c r="I2686" s="1" t="s">
        <v>16</v>
      </c>
      <c r="J2686" s="1" t="s">
        <v>17</v>
      </c>
      <c r="K2686" s="1" t="s">
        <v>18</v>
      </c>
      <c r="L2686" s="4">
        <v>4544.085</v>
      </c>
      <c r="M2686">
        <f t="shared" si="205"/>
        <v>14</v>
      </c>
      <c r="N2686" t="str">
        <f t="shared" si="206"/>
        <v>Medium</v>
      </c>
      <c r="O2686" t="str">
        <f t="shared" si="207"/>
        <v>Low  Fat</v>
      </c>
      <c r="P2686">
        <f t="shared" si="208"/>
        <v>25</v>
      </c>
      <c r="Q2686">
        <f t="shared" ca="1" si="209"/>
        <v>27</v>
      </c>
      <c r="R2686" t="str">
        <f>IFERROR(VLOOKUP(J2686,#REF!, 2,0),"Unknown")</f>
        <v>Unknown</v>
      </c>
    </row>
    <row r="2687" spans="1:18" ht="12.5" x14ac:dyDescent="0.25">
      <c r="A2687" s="1" t="s">
        <v>437</v>
      </c>
      <c r="B2687" s="1">
        <v>14</v>
      </c>
      <c r="C2687" s="1" t="s">
        <v>13</v>
      </c>
      <c r="D2687" s="7">
        <v>4.1283360999999998E-2</v>
      </c>
      <c r="E2687" s="1" t="s">
        <v>119</v>
      </c>
      <c r="F2687" s="4">
        <v>182.46340000000001</v>
      </c>
      <c r="G2687" s="1" t="s">
        <v>62</v>
      </c>
      <c r="H2687" s="1">
        <v>2004</v>
      </c>
      <c r="I2687" s="1" t="s">
        <v>51</v>
      </c>
      <c r="J2687" s="1" t="s">
        <v>45</v>
      </c>
      <c r="K2687" s="1" t="s">
        <v>18</v>
      </c>
      <c r="L2687" s="4">
        <v>5452.902</v>
      </c>
      <c r="M2687">
        <f t="shared" si="205"/>
        <v>14</v>
      </c>
      <c r="N2687" t="str">
        <f t="shared" si="206"/>
        <v>Small</v>
      </c>
      <c r="O2687" t="str">
        <f t="shared" si="207"/>
        <v>Low  Fat</v>
      </c>
      <c r="P2687">
        <f t="shared" si="208"/>
        <v>30</v>
      </c>
      <c r="Q2687">
        <f t="shared" ca="1" si="209"/>
        <v>22</v>
      </c>
      <c r="R2687" t="str">
        <f>IFERROR(VLOOKUP(J2687,#REF!, 2,0),"Unknown")</f>
        <v>Unknown</v>
      </c>
    </row>
    <row r="2688" spans="1:18" ht="12.5" x14ac:dyDescent="0.25">
      <c r="A2688" s="1" t="s">
        <v>1593</v>
      </c>
      <c r="B2688" s="1">
        <v>12.5</v>
      </c>
      <c r="C2688" s="1" t="s">
        <v>20</v>
      </c>
      <c r="D2688" s="7">
        <v>6.2343431999999997E-2</v>
      </c>
      <c r="E2688" s="1" t="s">
        <v>36</v>
      </c>
      <c r="F2688" s="4">
        <v>199.74260000000001</v>
      </c>
      <c r="G2688" s="1" t="s">
        <v>50</v>
      </c>
      <c r="H2688" s="1">
        <v>1997</v>
      </c>
      <c r="I2688" s="1" t="s">
        <v>51</v>
      </c>
      <c r="J2688" s="1" t="s">
        <v>17</v>
      </c>
      <c r="K2688" s="1" t="s">
        <v>18</v>
      </c>
      <c r="L2688" s="4">
        <v>593.2278</v>
      </c>
      <c r="M2688">
        <f t="shared" si="205"/>
        <v>12.5</v>
      </c>
      <c r="N2688" t="str">
        <f t="shared" si="206"/>
        <v>Small</v>
      </c>
      <c r="O2688" t="str">
        <f t="shared" si="207"/>
        <v>Regular</v>
      </c>
      <c r="P2688">
        <f t="shared" si="208"/>
        <v>3</v>
      </c>
      <c r="Q2688">
        <f t="shared" ca="1" si="209"/>
        <v>29</v>
      </c>
      <c r="R2688" t="str">
        <f>IFERROR(VLOOKUP(J2688,#REF!, 2,0),"Unknown")</f>
        <v>Unknown</v>
      </c>
    </row>
    <row r="2689" spans="1:18" ht="12.5" x14ac:dyDescent="0.25">
      <c r="A2689" s="1" t="s">
        <v>1593</v>
      </c>
      <c r="B2689" s="1">
        <v>12.5</v>
      </c>
      <c r="C2689" s="1" t="s">
        <v>20</v>
      </c>
      <c r="D2689" s="7">
        <v>6.2597392000000002E-2</v>
      </c>
      <c r="E2689" s="1" t="s">
        <v>36</v>
      </c>
      <c r="F2689" s="4">
        <v>196.9426</v>
      </c>
      <c r="G2689" s="1" t="s">
        <v>22</v>
      </c>
      <c r="H2689" s="1">
        <v>2009</v>
      </c>
      <c r="I2689" s="1" t="s">
        <v>16</v>
      </c>
      <c r="J2689" s="1" t="s">
        <v>23</v>
      </c>
      <c r="K2689" s="1" t="s">
        <v>24</v>
      </c>
      <c r="L2689" s="4">
        <v>5339.0501999999997</v>
      </c>
      <c r="M2689">
        <f t="shared" si="205"/>
        <v>12.5</v>
      </c>
      <c r="N2689" t="str">
        <f t="shared" si="206"/>
        <v>Medium</v>
      </c>
      <c r="O2689" t="str">
        <f t="shared" si="207"/>
        <v>Regular</v>
      </c>
      <c r="P2689">
        <f t="shared" si="208"/>
        <v>27</v>
      </c>
      <c r="Q2689">
        <f t="shared" ca="1" si="209"/>
        <v>17</v>
      </c>
      <c r="R2689" t="str">
        <f>IFERROR(VLOOKUP(J2689,#REF!, 2,0),"Unknown")</f>
        <v>Unknown</v>
      </c>
    </row>
    <row r="2690" spans="1:18" ht="12.5" x14ac:dyDescent="0.25">
      <c r="A2690" s="1" t="s">
        <v>1454</v>
      </c>
      <c r="B2690" s="1">
        <v>13.35</v>
      </c>
      <c r="C2690" s="1" t="s">
        <v>20</v>
      </c>
      <c r="D2690" s="7">
        <v>0</v>
      </c>
      <c r="E2690" s="1" t="s">
        <v>75</v>
      </c>
      <c r="F2690" s="4">
        <v>206.96379999999999</v>
      </c>
      <c r="G2690" s="1" t="s">
        <v>47</v>
      </c>
      <c r="H2690" s="1">
        <v>2007</v>
      </c>
      <c r="J2690" s="1" t="s">
        <v>45</v>
      </c>
      <c r="K2690" s="1" t="s">
        <v>18</v>
      </c>
      <c r="L2690" s="4">
        <v>7247.2330000000002</v>
      </c>
      <c r="M2690">
        <f t="shared" ref="M2690:M2753" si="210">IF(B2690="",AVERAGE($B$2:$B$8524),B2690)</f>
        <v>13.35</v>
      </c>
      <c r="N2690" t="str">
        <f t="shared" ref="N2690:N2753" si="211">IF(I2690="","Small",I2690)</f>
        <v>Small</v>
      </c>
      <c r="O2690" t="str">
        <f t="shared" ref="O2690:O2753" si="212">IF(OR(C2690="low fat", C2690="LF"), "Low  Fat", IF(OR(C2690="reg"),"Regular",C2690))</f>
        <v>Regular</v>
      </c>
      <c r="P2690">
        <f t="shared" si="208"/>
        <v>35</v>
      </c>
      <c r="Q2690">
        <f t="shared" ca="1" si="209"/>
        <v>19</v>
      </c>
      <c r="R2690" t="str">
        <f>IFERROR(VLOOKUP(J2690,#REF!, 2,0),"Unknown")</f>
        <v>Unknown</v>
      </c>
    </row>
    <row r="2691" spans="1:18" ht="12.5" x14ac:dyDescent="0.25">
      <c r="A2691" s="1" t="s">
        <v>1454</v>
      </c>
      <c r="B2691" s="1">
        <v>13.35</v>
      </c>
      <c r="C2691" s="1" t="s">
        <v>20</v>
      </c>
      <c r="D2691" s="7">
        <v>1.4656564E-2</v>
      </c>
      <c r="E2691" s="1" t="s">
        <v>75</v>
      </c>
      <c r="F2691" s="4">
        <v>208.56379999999999</v>
      </c>
      <c r="G2691" s="1" t="s">
        <v>44</v>
      </c>
      <c r="H2691" s="1">
        <v>2002</v>
      </c>
      <c r="J2691" s="1" t="s">
        <v>45</v>
      </c>
      <c r="K2691" s="1" t="s">
        <v>18</v>
      </c>
      <c r="L2691" s="4">
        <v>2277.7017999999998</v>
      </c>
      <c r="M2691">
        <f t="shared" si="210"/>
        <v>13.35</v>
      </c>
      <c r="N2691" t="str">
        <f t="shared" si="211"/>
        <v>Small</v>
      </c>
      <c r="O2691" t="str">
        <f t="shared" si="212"/>
        <v>Regular</v>
      </c>
      <c r="P2691">
        <f t="shared" ref="P2691:P2754" si="213">ROUND(L2691/F2691,0)</f>
        <v>11</v>
      </c>
      <c r="Q2691">
        <f t="shared" ref="Q2691:Q2754" ca="1" si="214">YEAR(TODAY())-H2691</f>
        <v>24</v>
      </c>
      <c r="R2691" t="str">
        <f>IFERROR(VLOOKUP(J2691,#REF!, 2,0),"Unknown")</f>
        <v>Unknown</v>
      </c>
    </row>
    <row r="2692" spans="1:18" ht="12.5" x14ac:dyDescent="0.25">
      <c r="A2692" s="1" t="s">
        <v>1454</v>
      </c>
      <c r="B2692" s="1">
        <v>13.35</v>
      </c>
      <c r="C2692" s="1" t="s">
        <v>20</v>
      </c>
      <c r="D2692" s="7">
        <v>1.4649641E-2</v>
      </c>
      <c r="E2692" s="1" t="s">
        <v>75</v>
      </c>
      <c r="F2692" s="4">
        <v>207.3638</v>
      </c>
      <c r="G2692" s="1" t="s">
        <v>15</v>
      </c>
      <c r="H2692" s="1">
        <v>1999</v>
      </c>
      <c r="I2692" s="1" t="s">
        <v>16</v>
      </c>
      <c r="J2692" s="1" t="s">
        <v>17</v>
      </c>
      <c r="K2692" s="1" t="s">
        <v>18</v>
      </c>
      <c r="L2692" s="4">
        <v>5797.7864</v>
      </c>
      <c r="M2692">
        <f t="shared" si="210"/>
        <v>13.35</v>
      </c>
      <c r="N2692" t="str">
        <f t="shared" si="211"/>
        <v>Medium</v>
      </c>
      <c r="O2692" t="str">
        <f t="shared" si="212"/>
        <v>Regular</v>
      </c>
      <c r="P2692">
        <f t="shared" si="213"/>
        <v>28</v>
      </c>
      <c r="Q2692">
        <f t="shared" ca="1" si="214"/>
        <v>27</v>
      </c>
      <c r="R2692" t="str">
        <f>IFERROR(VLOOKUP(J2692,#REF!, 2,0),"Unknown")</f>
        <v>Unknown</v>
      </c>
    </row>
    <row r="2693" spans="1:18" ht="12.5" x14ac:dyDescent="0.25">
      <c r="A2693" s="1" t="s">
        <v>1454</v>
      </c>
      <c r="B2693" s="1">
        <v>13.35</v>
      </c>
      <c r="C2693" s="1" t="s">
        <v>20</v>
      </c>
      <c r="D2693" s="7">
        <v>1.4626900999999999E-2</v>
      </c>
      <c r="E2693" s="1" t="s">
        <v>75</v>
      </c>
      <c r="F2693" s="4">
        <v>207.7638</v>
      </c>
      <c r="G2693" s="1" t="s">
        <v>50</v>
      </c>
      <c r="H2693" s="1">
        <v>1997</v>
      </c>
      <c r="I2693" s="1" t="s">
        <v>51</v>
      </c>
      <c r="J2693" s="1" t="s">
        <v>17</v>
      </c>
      <c r="K2693" s="1" t="s">
        <v>18</v>
      </c>
      <c r="L2693" s="4">
        <v>3520.0846000000001</v>
      </c>
      <c r="M2693">
        <f t="shared" si="210"/>
        <v>13.35</v>
      </c>
      <c r="N2693" t="str">
        <f t="shared" si="211"/>
        <v>Small</v>
      </c>
      <c r="O2693" t="str">
        <f t="shared" si="212"/>
        <v>Regular</v>
      </c>
      <c r="P2693">
        <f t="shared" si="213"/>
        <v>17</v>
      </c>
      <c r="Q2693">
        <f t="shared" ca="1" si="214"/>
        <v>29</v>
      </c>
      <c r="R2693" t="str">
        <f>IFERROR(VLOOKUP(J2693,#REF!, 2,0),"Unknown")</f>
        <v>Unknown</v>
      </c>
    </row>
    <row r="2694" spans="1:18" ht="12.5" x14ac:dyDescent="0.25">
      <c r="A2694" s="1" t="s">
        <v>1454</v>
      </c>
      <c r="B2694" s="1">
        <v>13.35</v>
      </c>
      <c r="C2694" s="1" t="s">
        <v>20</v>
      </c>
      <c r="D2694" s="7">
        <v>2.4482433000000001E-2</v>
      </c>
      <c r="E2694" s="1" t="s">
        <v>75</v>
      </c>
      <c r="F2694" s="4">
        <v>205.7638</v>
      </c>
      <c r="G2694" s="1" t="s">
        <v>29</v>
      </c>
      <c r="H2694" s="1">
        <v>1998</v>
      </c>
      <c r="J2694" s="1" t="s">
        <v>23</v>
      </c>
      <c r="K2694" s="1" t="s">
        <v>30</v>
      </c>
      <c r="L2694" s="4">
        <v>621.19140000000004</v>
      </c>
      <c r="M2694">
        <f t="shared" si="210"/>
        <v>13.35</v>
      </c>
      <c r="N2694" t="str">
        <f t="shared" si="211"/>
        <v>Small</v>
      </c>
      <c r="O2694" t="str">
        <f t="shared" si="212"/>
        <v>Regular</v>
      </c>
      <c r="P2694">
        <f t="shared" si="213"/>
        <v>3</v>
      </c>
      <c r="Q2694">
        <f t="shared" ca="1" si="214"/>
        <v>28</v>
      </c>
      <c r="R2694" t="str">
        <f>IFERROR(VLOOKUP(J2694,#REF!, 2,0),"Unknown")</f>
        <v>Unknown</v>
      </c>
    </row>
    <row r="2695" spans="1:18" ht="12.5" x14ac:dyDescent="0.25">
      <c r="A2695" s="1" t="s">
        <v>1128</v>
      </c>
      <c r="B2695" s="1">
        <v>11.5</v>
      </c>
      <c r="C2695" s="1" t="s">
        <v>129</v>
      </c>
      <c r="D2695" s="7">
        <v>0.125857678</v>
      </c>
      <c r="E2695" s="1" t="s">
        <v>43</v>
      </c>
      <c r="F2695" s="4">
        <v>100.53579999999999</v>
      </c>
      <c r="G2695" s="1" t="s">
        <v>44</v>
      </c>
      <c r="H2695" s="1">
        <v>2002</v>
      </c>
      <c r="J2695" s="1" t="s">
        <v>45</v>
      </c>
      <c r="K2695" s="1" t="s">
        <v>18</v>
      </c>
      <c r="L2695" s="4">
        <v>2111.2518</v>
      </c>
      <c r="M2695">
        <f t="shared" si="210"/>
        <v>11.5</v>
      </c>
      <c r="N2695" t="str">
        <f t="shared" si="211"/>
        <v>Small</v>
      </c>
      <c r="O2695" t="str">
        <f t="shared" si="212"/>
        <v>Regular</v>
      </c>
      <c r="P2695">
        <f t="shared" si="213"/>
        <v>21</v>
      </c>
      <c r="Q2695">
        <f t="shared" ca="1" si="214"/>
        <v>24</v>
      </c>
      <c r="R2695" t="str">
        <f>IFERROR(VLOOKUP(J2695,#REF!, 2,0),"Unknown")</f>
        <v>Unknown</v>
      </c>
    </row>
    <row r="2696" spans="1:18" ht="12.5" x14ac:dyDescent="0.25">
      <c r="A2696" s="1" t="s">
        <v>1128</v>
      </c>
      <c r="B2696" s="1">
        <v>11.5</v>
      </c>
      <c r="C2696" s="1" t="s">
        <v>20</v>
      </c>
      <c r="D2696" s="7">
        <v>0.12631341300000001</v>
      </c>
      <c r="E2696" s="1" t="s">
        <v>43</v>
      </c>
      <c r="F2696" s="4">
        <v>100.6358</v>
      </c>
      <c r="G2696" s="1" t="s">
        <v>47</v>
      </c>
      <c r="H2696" s="1">
        <v>2007</v>
      </c>
      <c r="J2696" s="1" t="s">
        <v>45</v>
      </c>
      <c r="K2696" s="1" t="s">
        <v>18</v>
      </c>
      <c r="L2696" s="4">
        <v>2010.7159999999999</v>
      </c>
      <c r="M2696">
        <f t="shared" si="210"/>
        <v>11.5</v>
      </c>
      <c r="N2696" t="str">
        <f t="shared" si="211"/>
        <v>Small</v>
      </c>
      <c r="O2696" t="str">
        <f t="shared" si="212"/>
        <v>Regular</v>
      </c>
      <c r="P2696">
        <f t="shared" si="213"/>
        <v>20</v>
      </c>
      <c r="Q2696">
        <f t="shared" ca="1" si="214"/>
        <v>19</v>
      </c>
      <c r="R2696" t="str">
        <f>IFERROR(VLOOKUP(J2696,#REF!, 2,0),"Unknown")</f>
        <v>Unknown</v>
      </c>
    </row>
    <row r="2697" spans="1:18" ht="12.5" x14ac:dyDescent="0.25">
      <c r="A2697" s="1" t="s">
        <v>1128</v>
      </c>
      <c r="B2697" s="1">
        <v>11.5</v>
      </c>
      <c r="C2697" s="1" t="s">
        <v>20</v>
      </c>
      <c r="D2697" s="7">
        <v>0.125579201</v>
      </c>
      <c r="E2697" s="1" t="s">
        <v>43</v>
      </c>
      <c r="F2697" s="4">
        <v>99.735799999999998</v>
      </c>
      <c r="G2697" s="1" t="s">
        <v>62</v>
      </c>
      <c r="H2697" s="1">
        <v>2004</v>
      </c>
      <c r="I2697" s="1" t="s">
        <v>51</v>
      </c>
      <c r="J2697" s="1" t="s">
        <v>45</v>
      </c>
      <c r="K2697" s="1" t="s">
        <v>18</v>
      </c>
      <c r="L2697" s="4">
        <v>1105.8938000000001</v>
      </c>
      <c r="M2697">
        <f t="shared" si="210"/>
        <v>11.5</v>
      </c>
      <c r="N2697" t="str">
        <f t="shared" si="211"/>
        <v>Small</v>
      </c>
      <c r="O2697" t="str">
        <f t="shared" si="212"/>
        <v>Regular</v>
      </c>
      <c r="P2697">
        <f t="shared" si="213"/>
        <v>11</v>
      </c>
      <c r="Q2697">
        <f t="shared" ca="1" si="214"/>
        <v>22</v>
      </c>
      <c r="R2697" t="str">
        <f>IFERROR(VLOOKUP(J2697,#REF!, 2,0),"Unknown")</f>
        <v>Unknown</v>
      </c>
    </row>
    <row r="2698" spans="1:18" ht="12.5" x14ac:dyDescent="0.25">
      <c r="A2698" s="1" t="s">
        <v>1128</v>
      </c>
      <c r="B2698" s="1">
        <v>11.5</v>
      </c>
      <c r="C2698" s="1" t="s">
        <v>20</v>
      </c>
      <c r="D2698" s="7">
        <v>0.12611460499999999</v>
      </c>
      <c r="E2698" s="1" t="s">
        <v>43</v>
      </c>
      <c r="F2698" s="4">
        <v>99.335800000000006</v>
      </c>
      <c r="G2698" s="1" t="s">
        <v>22</v>
      </c>
      <c r="H2698" s="1">
        <v>2009</v>
      </c>
      <c r="I2698" s="1" t="s">
        <v>16</v>
      </c>
      <c r="J2698" s="1" t="s">
        <v>23</v>
      </c>
      <c r="K2698" s="1" t="s">
        <v>24</v>
      </c>
      <c r="L2698" s="4">
        <v>804.28639999999996</v>
      </c>
      <c r="M2698">
        <f t="shared" si="210"/>
        <v>11.5</v>
      </c>
      <c r="N2698" t="str">
        <f t="shared" si="211"/>
        <v>Medium</v>
      </c>
      <c r="O2698" t="str">
        <f t="shared" si="212"/>
        <v>Regular</v>
      </c>
      <c r="P2698">
        <f t="shared" si="213"/>
        <v>8</v>
      </c>
      <c r="Q2698">
        <f t="shared" ca="1" si="214"/>
        <v>17</v>
      </c>
      <c r="R2698" t="str">
        <f>IFERROR(VLOOKUP(J2698,#REF!, 2,0),"Unknown")</f>
        <v>Unknown</v>
      </c>
    </row>
    <row r="2699" spans="1:18" ht="12.5" x14ac:dyDescent="0.25">
      <c r="A2699" s="1" t="s">
        <v>1128</v>
      </c>
      <c r="B2699" s="1">
        <v>11.5</v>
      </c>
      <c r="C2699" s="1" t="s">
        <v>20</v>
      </c>
      <c r="D2699" s="7">
        <v>0.12560295099999999</v>
      </c>
      <c r="E2699" s="1" t="s">
        <v>43</v>
      </c>
      <c r="F2699" s="4">
        <v>100.83580000000001</v>
      </c>
      <c r="G2699" s="1" t="s">
        <v>50</v>
      </c>
      <c r="H2699" s="1">
        <v>1997</v>
      </c>
      <c r="I2699" s="1" t="s">
        <v>51</v>
      </c>
      <c r="J2699" s="1" t="s">
        <v>17</v>
      </c>
      <c r="K2699" s="1" t="s">
        <v>18</v>
      </c>
      <c r="L2699" s="4">
        <v>2111.2518</v>
      </c>
      <c r="M2699">
        <f t="shared" si="210"/>
        <v>11.5</v>
      </c>
      <c r="N2699" t="str">
        <f t="shared" si="211"/>
        <v>Small</v>
      </c>
      <c r="O2699" t="str">
        <f t="shared" si="212"/>
        <v>Regular</v>
      </c>
      <c r="P2699">
        <f t="shared" si="213"/>
        <v>21</v>
      </c>
      <c r="Q2699">
        <f t="shared" ca="1" si="214"/>
        <v>29</v>
      </c>
      <c r="R2699" t="str">
        <f>IFERROR(VLOOKUP(J2699,#REF!, 2,0),"Unknown")</f>
        <v>Unknown</v>
      </c>
    </row>
    <row r="2700" spans="1:18" ht="12.5" x14ac:dyDescent="0.25">
      <c r="A2700" s="1" t="s">
        <v>702</v>
      </c>
      <c r="C2700" s="1" t="s">
        <v>20</v>
      </c>
      <c r="D2700" s="7">
        <v>0.10900383199999999</v>
      </c>
      <c r="E2700" s="1" t="s">
        <v>43</v>
      </c>
      <c r="F2700" s="4">
        <v>145.24180000000001</v>
      </c>
      <c r="G2700" s="1" t="s">
        <v>67</v>
      </c>
      <c r="H2700" s="1">
        <v>1985</v>
      </c>
      <c r="I2700" s="1" t="s">
        <v>51</v>
      </c>
      <c r="J2700" s="1" t="s">
        <v>17</v>
      </c>
      <c r="K2700" s="1" t="s">
        <v>30</v>
      </c>
      <c r="L2700" s="4">
        <v>147.14179999999999</v>
      </c>
      <c r="M2700">
        <f t="shared" si="210"/>
        <v>12.857645184136201</v>
      </c>
      <c r="N2700" t="str">
        <f t="shared" si="211"/>
        <v>Small</v>
      </c>
      <c r="O2700" t="str">
        <f t="shared" si="212"/>
        <v>Regular</v>
      </c>
      <c r="P2700">
        <f t="shared" si="213"/>
        <v>1</v>
      </c>
      <c r="Q2700">
        <f t="shared" ca="1" si="214"/>
        <v>41</v>
      </c>
      <c r="R2700" t="str">
        <f>IFERROR(VLOOKUP(J2700,#REF!, 2,0),"Unknown")</f>
        <v>Unknown</v>
      </c>
    </row>
    <row r="2701" spans="1:18" ht="12.5" x14ac:dyDescent="0.25">
      <c r="A2701" s="1" t="s">
        <v>702</v>
      </c>
      <c r="C2701" s="1" t="s">
        <v>20</v>
      </c>
      <c r="D2701" s="7">
        <v>6.1955439000000001E-2</v>
      </c>
      <c r="E2701" s="1" t="s">
        <v>43</v>
      </c>
      <c r="F2701" s="4">
        <v>145.14179999999999</v>
      </c>
      <c r="G2701" s="1" t="s">
        <v>40</v>
      </c>
      <c r="H2701" s="1">
        <v>1985</v>
      </c>
      <c r="I2701" s="1" t="s">
        <v>16</v>
      </c>
      <c r="J2701" s="1" t="s">
        <v>23</v>
      </c>
      <c r="K2701" s="1" t="s">
        <v>41</v>
      </c>
      <c r="L2701" s="4">
        <v>4561.3958000000002</v>
      </c>
      <c r="M2701">
        <f t="shared" si="210"/>
        <v>12.857645184136201</v>
      </c>
      <c r="N2701" t="str">
        <f t="shared" si="211"/>
        <v>Medium</v>
      </c>
      <c r="O2701" t="str">
        <f t="shared" si="212"/>
        <v>Regular</v>
      </c>
      <c r="P2701">
        <f t="shared" si="213"/>
        <v>31</v>
      </c>
      <c r="Q2701">
        <f t="shared" ca="1" si="214"/>
        <v>41</v>
      </c>
      <c r="R2701" t="str">
        <f>IFERROR(VLOOKUP(J2701,#REF!, 2,0),"Unknown")</f>
        <v>Unknown</v>
      </c>
    </row>
    <row r="2702" spans="1:18" ht="12.5" x14ac:dyDescent="0.25">
      <c r="A2702" s="1" t="s">
        <v>702</v>
      </c>
      <c r="B2702" s="1">
        <v>18.5</v>
      </c>
      <c r="C2702" s="1" t="s">
        <v>129</v>
      </c>
      <c r="D2702" s="7">
        <v>6.2609071000000002E-2</v>
      </c>
      <c r="E2702" s="1" t="s">
        <v>43</v>
      </c>
      <c r="F2702" s="4">
        <v>148.64179999999999</v>
      </c>
      <c r="G2702" s="1" t="s">
        <v>47</v>
      </c>
      <c r="H2702" s="1">
        <v>2007</v>
      </c>
      <c r="J2702" s="1" t="s">
        <v>45</v>
      </c>
      <c r="K2702" s="1" t="s">
        <v>18</v>
      </c>
      <c r="L2702" s="4">
        <v>1765.7016000000001</v>
      </c>
      <c r="M2702">
        <f t="shared" si="210"/>
        <v>18.5</v>
      </c>
      <c r="N2702" t="str">
        <f t="shared" si="211"/>
        <v>Small</v>
      </c>
      <c r="O2702" t="str">
        <f t="shared" si="212"/>
        <v>Regular</v>
      </c>
      <c r="P2702">
        <f t="shared" si="213"/>
        <v>12</v>
      </c>
      <c r="Q2702">
        <f t="shared" ca="1" si="214"/>
        <v>19</v>
      </c>
      <c r="R2702" t="str">
        <f>IFERROR(VLOOKUP(J2702,#REF!, 2,0),"Unknown")</f>
        <v>Unknown</v>
      </c>
    </row>
    <row r="2703" spans="1:18" ht="12.5" x14ac:dyDescent="0.25">
      <c r="A2703" s="1" t="s">
        <v>702</v>
      </c>
      <c r="B2703" s="1">
        <v>18.5</v>
      </c>
      <c r="C2703" s="1" t="s">
        <v>20</v>
      </c>
      <c r="D2703" s="7">
        <v>0</v>
      </c>
      <c r="E2703" s="1" t="s">
        <v>43</v>
      </c>
      <c r="F2703" s="4">
        <v>148.74180000000001</v>
      </c>
      <c r="G2703" s="1" t="s">
        <v>44</v>
      </c>
      <c r="H2703" s="1">
        <v>2002</v>
      </c>
      <c r="J2703" s="1" t="s">
        <v>45</v>
      </c>
      <c r="K2703" s="1" t="s">
        <v>18</v>
      </c>
      <c r="L2703" s="4">
        <v>2501.4106000000002</v>
      </c>
      <c r="M2703">
        <f t="shared" si="210"/>
        <v>18.5</v>
      </c>
      <c r="N2703" t="str">
        <f t="shared" si="211"/>
        <v>Small</v>
      </c>
      <c r="O2703" t="str">
        <f t="shared" si="212"/>
        <v>Regular</v>
      </c>
      <c r="P2703">
        <f t="shared" si="213"/>
        <v>17</v>
      </c>
      <c r="Q2703">
        <f t="shared" ca="1" si="214"/>
        <v>24</v>
      </c>
      <c r="R2703" t="str">
        <f>IFERROR(VLOOKUP(J2703,#REF!, 2,0),"Unknown")</f>
        <v>Unknown</v>
      </c>
    </row>
    <row r="2704" spans="1:18" ht="12.5" x14ac:dyDescent="0.25">
      <c r="A2704" s="1" t="s">
        <v>702</v>
      </c>
      <c r="B2704" s="1">
        <v>18.5</v>
      </c>
      <c r="C2704" s="1" t="s">
        <v>20</v>
      </c>
      <c r="D2704" s="7">
        <v>6.2256921E-2</v>
      </c>
      <c r="E2704" s="1" t="s">
        <v>43</v>
      </c>
      <c r="F2704" s="4">
        <v>148.04179999999999</v>
      </c>
      <c r="G2704" s="1" t="s">
        <v>50</v>
      </c>
      <c r="H2704" s="1">
        <v>1997</v>
      </c>
      <c r="I2704" s="1" t="s">
        <v>51</v>
      </c>
      <c r="J2704" s="1" t="s">
        <v>17</v>
      </c>
      <c r="K2704" s="1" t="s">
        <v>18</v>
      </c>
      <c r="L2704" s="4">
        <v>2059.9852000000001</v>
      </c>
      <c r="M2704">
        <f t="shared" si="210"/>
        <v>18.5</v>
      </c>
      <c r="N2704" t="str">
        <f t="shared" si="211"/>
        <v>Small</v>
      </c>
      <c r="O2704" t="str">
        <f t="shared" si="212"/>
        <v>Regular</v>
      </c>
      <c r="P2704">
        <f t="shared" si="213"/>
        <v>14</v>
      </c>
      <c r="Q2704">
        <f t="shared" ca="1" si="214"/>
        <v>29</v>
      </c>
      <c r="R2704" t="str">
        <f>IFERROR(VLOOKUP(J2704,#REF!, 2,0),"Unknown")</f>
        <v>Unknown</v>
      </c>
    </row>
    <row r="2705" spans="1:18" ht="12.5" x14ac:dyDescent="0.25">
      <c r="A2705" s="1" t="s">
        <v>702</v>
      </c>
      <c r="B2705" s="1">
        <v>18.5</v>
      </c>
      <c r="C2705" s="1" t="s">
        <v>20</v>
      </c>
      <c r="D2705" s="7">
        <v>6.2510528999999995E-2</v>
      </c>
      <c r="E2705" s="1" t="s">
        <v>43</v>
      </c>
      <c r="F2705" s="4">
        <v>146.84180000000001</v>
      </c>
      <c r="G2705" s="1" t="s">
        <v>22</v>
      </c>
      <c r="H2705" s="1">
        <v>2009</v>
      </c>
      <c r="I2705" s="1" t="s">
        <v>16</v>
      </c>
      <c r="J2705" s="1" t="s">
        <v>23</v>
      </c>
      <c r="K2705" s="1" t="s">
        <v>24</v>
      </c>
      <c r="L2705" s="4">
        <v>2059.9852000000001</v>
      </c>
      <c r="M2705">
        <f t="shared" si="210"/>
        <v>18.5</v>
      </c>
      <c r="N2705" t="str">
        <f t="shared" si="211"/>
        <v>Medium</v>
      </c>
      <c r="O2705" t="str">
        <f t="shared" si="212"/>
        <v>Regular</v>
      </c>
      <c r="P2705">
        <f t="shared" si="213"/>
        <v>14</v>
      </c>
      <c r="Q2705">
        <f t="shared" ca="1" si="214"/>
        <v>17</v>
      </c>
      <c r="R2705" t="str">
        <f>IFERROR(VLOOKUP(J2705,#REF!, 2,0),"Unknown")</f>
        <v>Unknown</v>
      </c>
    </row>
    <row r="2706" spans="1:18" ht="12.5" x14ac:dyDescent="0.25">
      <c r="A2706" s="1" t="s">
        <v>702</v>
      </c>
      <c r="B2706" s="1">
        <v>18.5</v>
      </c>
      <c r="C2706" s="1" t="s">
        <v>20</v>
      </c>
      <c r="D2706" s="7">
        <v>6.2205112E-2</v>
      </c>
      <c r="E2706" s="1" t="s">
        <v>43</v>
      </c>
      <c r="F2706" s="4">
        <v>148.34180000000001</v>
      </c>
      <c r="G2706" s="1" t="s">
        <v>33</v>
      </c>
      <c r="H2706" s="1">
        <v>1987</v>
      </c>
      <c r="I2706" s="1" t="s">
        <v>34</v>
      </c>
      <c r="J2706" s="1" t="s">
        <v>23</v>
      </c>
      <c r="K2706" s="1" t="s">
        <v>18</v>
      </c>
      <c r="L2706" s="4">
        <v>1765.7016000000001</v>
      </c>
      <c r="M2706">
        <f t="shared" si="210"/>
        <v>18.5</v>
      </c>
      <c r="N2706" t="str">
        <f t="shared" si="211"/>
        <v>High</v>
      </c>
      <c r="O2706" t="str">
        <f t="shared" si="212"/>
        <v>Regular</v>
      </c>
      <c r="P2706">
        <f t="shared" si="213"/>
        <v>12</v>
      </c>
      <c r="Q2706">
        <f t="shared" ca="1" si="214"/>
        <v>39</v>
      </c>
      <c r="R2706" t="str">
        <f>IFERROR(VLOOKUP(J2706,#REF!, 2,0),"Unknown")</f>
        <v>Unknown</v>
      </c>
    </row>
    <row r="2707" spans="1:18" ht="12.5" x14ac:dyDescent="0.25">
      <c r="A2707" s="1" t="s">
        <v>702</v>
      </c>
      <c r="B2707" s="1">
        <v>18.5</v>
      </c>
      <c r="C2707" s="1" t="s">
        <v>20</v>
      </c>
      <c r="D2707" s="7">
        <v>6.2245149E-2</v>
      </c>
      <c r="E2707" s="1" t="s">
        <v>43</v>
      </c>
      <c r="F2707" s="4">
        <v>145.84180000000001</v>
      </c>
      <c r="G2707" s="1" t="s">
        <v>62</v>
      </c>
      <c r="H2707" s="1">
        <v>2004</v>
      </c>
      <c r="I2707" s="1" t="s">
        <v>51</v>
      </c>
      <c r="J2707" s="1" t="s">
        <v>45</v>
      </c>
      <c r="K2707" s="1" t="s">
        <v>18</v>
      </c>
      <c r="L2707" s="4">
        <v>5591.3883999999998</v>
      </c>
      <c r="M2707">
        <f t="shared" si="210"/>
        <v>18.5</v>
      </c>
      <c r="N2707" t="str">
        <f t="shared" si="211"/>
        <v>Small</v>
      </c>
      <c r="O2707" t="str">
        <f t="shared" si="212"/>
        <v>Regular</v>
      </c>
      <c r="P2707">
        <f t="shared" si="213"/>
        <v>38</v>
      </c>
      <c r="Q2707">
        <f t="shared" ca="1" si="214"/>
        <v>22</v>
      </c>
      <c r="R2707" t="str">
        <f>IFERROR(VLOOKUP(J2707,#REF!, 2,0),"Unknown")</f>
        <v>Unknown</v>
      </c>
    </row>
    <row r="2708" spans="1:18" ht="12.5" x14ac:dyDescent="0.25">
      <c r="A2708" s="1" t="s">
        <v>870</v>
      </c>
      <c r="C2708" s="1" t="s">
        <v>13</v>
      </c>
      <c r="D2708" s="7">
        <v>9.9747487999999995E-2</v>
      </c>
      <c r="E2708" s="1" t="s">
        <v>28</v>
      </c>
      <c r="F2708" s="4">
        <v>75.232799999999997</v>
      </c>
      <c r="G2708" s="1" t="s">
        <v>40</v>
      </c>
      <c r="H2708" s="1">
        <v>1985</v>
      </c>
      <c r="I2708" s="1" t="s">
        <v>16</v>
      </c>
      <c r="J2708" s="1" t="s">
        <v>23</v>
      </c>
      <c r="K2708" s="1" t="s">
        <v>41</v>
      </c>
      <c r="L2708" s="4">
        <v>1544.6559999999999</v>
      </c>
      <c r="M2708">
        <f t="shared" si="210"/>
        <v>12.857645184136201</v>
      </c>
      <c r="N2708" t="str">
        <f t="shared" si="211"/>
        <v>Medium</v>
      </c>
      <c r="O2708" t="str">
        <f t="shared" si="212"/>
        <v>Low  Fat</v>
      </c>
      <c r="P2708">
        <f t="shared" si="213"/>
        <v>21</v>
      </c>
      <c r="Q2708">
        <f t="shared" ca="1" si="214"/>
        <v>41</v>
      </c>
      <c r="R2708" t="str">
        <f>IFERROR(VLOOKUP(J2708,#REF!, 2,0),"Unknown")</f>
        <v>Unknown</v>
      </c>
    </row>
    <row r="2709" spans="1:18" ht="12.5" x14ac:dyDescent="0.25">
      <c r="A2709" s="1" t="s">
        <v>870</v>
      </c>
      <c r="B2709" s="1">
        <v>16.100000000000001</v>
      </c>
      <c r="C2709" s="1" t="s">
        <v>13</v>
      </c>
      <c r="D2709" s="7">
        <v>0.10038870599999999</v>
      </c>
      <c r="E2709" s="1" t="s">
        <v>28</v>
      </c>
      <c r="F2709" s="4">
        <v>76.032799999999995</v>
      </c>
      <c r="G2709" s="1" t="s">
        <v>15</v>
      </c>
      <c r="H2709" s="1">
        <v>1999</v>
      </c>
      <c r="I2709" s="1" t="s">
        <v>16</v>
      </c>
      <c r="J2709" s="1" t="s">
        <v>17</v>
      </c>
      <c r="K2709" s="1" t="s">
        <v>18</v>
      </c>
      <c r="L2709" s="4">
        <v>1853.5871999999999</v>
      </c>
      <c r="M2709">
        <f t="shared" si="210"/>
        <v>16.100000000000001</v>
      </c>
      <c r="N2709" t="str">
        <f t="shared" si="211"/>
        <v>Medium</v>
      </c>
      <c r="O2709" t="str">
        <f t="shared" si="212"/>
        <v>Low  Fat</v>
      </c>
      <c r="P2709">
        <f t="shared" si="213"/>
        <v>24</v>
      </c>
      <c r="Q2709">
        <f t="shared" ca="1" si="214"/>
        <v>27</v>
      </c>
      <c r="R2709" t="str">
        <f>IFERROR(VLOOKUP(J2709,#REF!, 2,0),"Unknown")</f>
        <v>Unknown</v>
      </c>
    </row>
    <row r="2710" spans="1:18" ht="12.5" x14ac:dyDescent="0.25">
      <c r="A2710" s="1" t="s">
        <v>870</v>
      </c>
      <c r="B2710" s="1">
        <v>16.100000000000001</v>
      </c>
      <c r="C2710" s="1" t="s">
        <v>13</v>
      </c>
      <c r="D2710" s="7">
        <v>0.10079982799999999</v>
      </c>
      <c r="E2710" s="1" t="s">
        <v>28</v>
      </c>
      <c r="F2710" s="4">
        <v>78.4328</v>
      </c>
      <c r="G2710" s="1" t="s">
        <v>47</v>
      </c>
      <c r="H2710" s="1">
        <v>2007</v>
      </c>
      <c r="J2710" s="1" t="s">
        <v>45</v>
      </c>
      <c r="K2710" s="1" t="s">
        <v>18</v>
      </c>
      <c r="L2710" s="4">
        <v>1467.4232</v>
      </c>
      <c r="M2710">
        <f t="shared" si="210"/>
        <v>16.100000000000001</v>
      </c>
      <c r="N2710" t="str">
        <f t="shared" si="211"/>
        <v>Small</v>
      </c>
      <c r="O2710" t="str">
        <f t="shared" si="212"/>
        <v>Low  Fat</v>
      </c>
      <c r="P2710">
        <f t="shared" si="213"/>
        <v>19</v>
      </c>
      <c r="Q2710">
        <f t="shared" ca="1" si="214"/>
        <v>19</v>
      </c>
      <c r="R2710" t="str">
        <f>IFERROR(VLOOKUP(J2710,#REF!, 2,0),"Unknown")</f>
        <v>Unknown</v>
      </c>
    </row>
    <row r="2711" spans="1:18" ht="12.5" x14ac:dyDescent="0.25">
      <c r="A2711" s="1" t="s">
        <v>870</v>
      </c>
      <c r="B2711" s="1">
        <v>16.100000000000001</v>
      </c>
      <c r="C2711" s="1" t="s">
        <v>92</v>
      </c>
      <c r="D2711" s="7">
        <v>0.100149459</v>
      </c>
      <c r="E2711" s="1" t="s">
        <v>28</v>
      </c>
      <c r="F2711" s="4">
        <v>78.4328</v>
      </c>
      <c r="G2711" s="1" t="s">
        <v>33</v>
      </c>
      <c r="H2711" s="1">
        <v>1987</v>
      </c>
      <c r="I2711" s="1" t="s">
        <v>34</v>
      </c>
      <c r="J2711" s="1" t="s">
        <v>23</v>
      </c>
      <c r="K2711" s="1" t="s">
        <v>18</v>
      </c>
      <c r="L2711" s="4">
        <v>1158.492</v>
      </c>
      <c r="M2711">
        <f t="shared" si="210"/>
        <v>16.100000000000001</v>
      </c>
      <c r="N2711" t="str">
        <f t="shared" si="211"/>
        <v>High</v>
      </c>
      <c r="O2711" t="str">
        <f t="shared" si="212"/>
        <v>Low  Fat</v>
      </c>
      <c r="P2711">
        <f t="shared" si="213"/>
        <v>15</v>
      </c>
      <c r="Q2711">
        <f t="shared" ca="1" si="214"/>
        <v>39</v>
      </c>
      <c r="R2711" t="str">
        <f>IFERROR(VLOOKUP(J2711,#REF!, 2,0),"Unknown")</f>
        <v>Unknown</v>
      </c>
    </row>
    <row r="2712" spans="1:18" ht="12.5" x14ac:dyDescent="0.25">
      <c r="A2712" s="1" t="s">
        <v>823</v>
      </c>
      <c r="B2712" s="1">
        <v>13.1</v>
      </c>
      <c r="C2712" s="1" t="s">
        <v>92</v>
      </c>
      <c r="D2712" s="7">
        <v>3.7549969000000002E-2</v>
      </c>
      <c r="E2712" s="1" t="s">
        <v>28</v>
      </c>
      <c r="F2712" s="4">
        <v>176.1054</v>
      </c>
      <c r="G2712" s="1" t="s">
        <v>33</v>
      </c>
      <c r="H2712" s="1">
        <v>1987</v>
      </c>
      <c r="I2712" s="1" t="s">
        <v>34</v>
      </c>
      <c r="J2712" s="1" t="s">
        <v>23</v>
      </c>
      <c r="K2712" s="1" t="s">
        <v>18</v>
      </c>
      <c r="L2712" s="4">
        <v>4027.4241999999999</v>
      </c>
      <c r="M2712">
        <f t="shared" si="210"/>
        <v>13.1</v>
      </c>
      <c r="N2712" t="str">
        <f t="shared" si="211"/>
        <v>High</v>
      </c>
      <c r="O2712" t="str">
        <f t="shared" si="212"/>
        <v>Low  Fat</v>
      </c>
      <c r="P2712">
        <f t="shared" si="213"/>
        <v>23</v>
      </c>
      <c r="Q2712">
        <f t="shared" ca="1" si="214"/>
        <v>39</v>
      </c>
      <c r="R2712" t="str">
        <f>IFERROR(VLOOKUP(J2712,#REF!, 2,0),"Unknown")</f>
        <v>Unknown</v>
      </c>
    </row>
    <row r="2713" spans="1:18" ht="12.5" x14ac:dyDescent="0.25">
      <c r="A2713" s="1" t="s">
        <v>823</v>
      </c>
      <c r="B2713" s="1">
        <v>13.1</v>
      </c>
      <c r="C2713" s="1" t="s">
        <v>13</v>
      </c>
      <c r="D2713" s="7">
        <v>3.7574137000000001E-2</v>
      </c>
      <c r="E2713" s="1" t="s">
        <v>28</v>
      </c>
      <c r="F2713" s="4">
        <v>174.2054</v>
      </c>
      <c r="G2713" s="1" t="s">
        <v>62</v>
      </c>
      <c r="H2713" s="1">
        <v>2004</v>
      </c>
      <c r="I2713" s="1" t="s">
        <v>51</v>
      </c>
      <c r="J2713" s="1" t="s">
        <v>45</v>
      </c>
      <c r="K2713" s="1" t="s">
        <v>18</v>
      </c>
      <c r="L2713" s="4">
        <v>3677.2134000000001</v>
      </c>
      <c r="M2713">
        <f t="shared" si="210"/>
        <v>13.1</v>
      </c>
      <c r="N2713" t="str">
        <f t="shared" si="211"/>
        <v>Small</v>
      </c>
      <c r="O2713" t="str">
        <f t="shared" si="212"/>
        <v>Low  Fat</v>
      </c>
      <c r="P2713">
        <f t="shared" si="213"/>
        <v>21</v>
      </c>
      <c r="Q2713">
        <f t="shared" ca="1" si="214"/>
        <v>22</v>
      </c>
      <c r="R2713" t="str">
        <f>IFERROR(VLOOKUP(J2713,#REF!, 2,0),"Unknown")</f>
        <v>Unknown</v>
      </c>
    </row>
    <row r="2714" spans="1:18" ht="12.5" x14ac:dyDescent="0.25">
      <c r="A2714" s="1" t="s">
        <v>823</v>
      </c>
      <c r="B2714" s="1">
        <v>13.1</v>
      </c>
      <c r="C2714" s="1" t="s">
        <v>13</v>
      </c>
      <c r="D2714" s="7">
        <v>3.7657458999999997E-2</v>
      </c>
      <c r="E2714" s="1" t="s">
        <v>28</v>
      </c>
      <c r="F2714" s="4">
        <v>175.80539999999999</v>
      </c>
      <c r="G2714" s="1" t="s">
        <v>44</v>
      </c>
      <c r="H2714" s="1">
        <v>2002</v>
      </c>
      <c r="J2714" s="1" t="s">
        <v>45</v>
      </c>
      <c r="K2714" s="1" t="s">
        <v>18</v>
      </c>
      <c r="L2714" s="4">
        <v>2801.6864</v>
      </c>
      <c r="M2714">
        <f t="shared" si="210"/>
        <v>13.1</v>
      </c>
      <c r="N2714" t="str">
        <f t="shared" si="211"/>
        <v>Small</v>
      </c>
      <c r="O2714" t="str">
        <f t="shared" si="212"/>
        <v>Low  Fat</v>
      </c>
      <c r="P2714">
        <f t="shared" si="213"/>
        <v>16</v>
      </c>
      <c r="Q2714">
        <f t="shared" ca="1" si="214"/>
        <v>24</v>
      </c>
      <c r="R2714" t="str">
        <f>IFERROR(VLOOKUP(J2714,#REF!, 2,0),"Unknown")</f>
        <v>Unknown</v>
      </c>
    </row>
    <row r="2715" spans="1:18" ht="12.5" x14ac:dyDescent="0.25">
      <c r="A2715" s="1" t="s">
        <v>823</v>
      </c>
      <c r="B2715" s="1">
        <v>13.1</v>
      </c>
      <c r="C2715" s="1" t="s">
        <v>13</v>
      </c>
      <c r="D2715" s="7">
        <v>3.7734334000000001E-2</v>
      </c>
      <c r="E2715" s="1" t="s">
        <v>28</v>
      </c>
      <c r="F2715" s="4">
        <v>173.90539999999999</v>
      </c>
      <c r="G2715" s="1" t="s">
        <v>22</v>
      </c>
      <c r="H2715" s="1">
        <v>2009</v>
      </c>
      <c r="I2715" s="1" t="s">
        <v>16</v>
      </c>
      <c r="J2715" s="1" t="s">
        <v>23</v>
      </c>
      <c r="K2715" s="1" t="s">
        <v>24</v>
      </c>
      <c r="L2715" s="4">
        <v>3677.2134000000001</v>
      </c>
      <c r="M2715">
        <f t="shared" si="210"/>
        <v>13.1</v>
      </c>
      <c r="N2715" t="str">
        <f t="shared" si="211"/>
        <v>Medium</v>
      </c>
      <c r="O2715" t="str">
        <f t="shared" si="212"/>
        <v>Low  Fat</v>
      </c>
      <c r="P2715">
        <f t="shared" si="213"/>
        <v>21</v>
      </c>
      <c r="Q2715">
        <f t="shared" ca="1" si="214"/>
        <v>17</v>
      </c>
      <c r="R2715" t="str">
        <f>IFERROR(VLOOKUP(J2715,#REF!, 2,0),"Unknown")</f>
        <v>Unknown</v>
      </c>
    </row>
    <row r="2716" spans="1:18" ht="12.5" x14ac:dyDescent="0.25">
      <c r="A2716" s="1" t="s">
        <v>823</v>
      </c>
      <c r="B2716" s="1">
        <v>13.1</v>
      </c>
      <c r="C2716" s="1" t="s">
        <v>13</v>
      </c>
      <c r="D2716" s="7">
        <v>3.7639671999999999E-2</v>
      </c>
      <c r="E2716" s="1" t="s">
        <v>28</v>
      </c>
      <c r="F2716" s="4">
        <v>175.6054</v>
      </c>
      <c r="G2716" s="1" t="s">
        <v>15</v>
      </c>
      <c r="H2716" s="1">
        <v>1999</v>
      </c>
      <c r="I2716" s="1" t="s">
        <v>16</v>
      </c>
      <c r="J2716" s="1" t="s">
        <v>17</v>
      </c>
      <c r="K2716" s="1" t="s">
        <v>18</v>
      </c>
      <c r="L2716" s="4">
        <v>1050.6324</v>
      </c>
      <c r="M2716">
        <f t="shared" si="210"/>
        <v>13.1</v>
      </c>
      <c r="N2716" t="str">
        <f t="shared" si="211"/>
        <v>Medium</v>
      </c>
      <c r="O2716" t="str">
        <f t="shared" si="212"/>
        <v>Low  Fat</v>
      </c>
      <c r="P2716">
        <f t="shared" si="213"/>
        <v>6</v>
      </c>
      <c r="Q2716">
        <f t="shared" ca="1" si="214"/>
        <v>27</v>
      </c>
      <c r="R2716" t="str">
        <f>IFERROR(VLOOKUP(J2716,#REF!, 2,0),"Unknown")</f>
        <v>Unknown</v>
      </c>
    </row>
    <row r="2717" spans="1:18" ht="12.5" x14ac:dyDescent="0.25">
      <c r="A2717" s="1" t="s">
        <v>823</v>
      </c>
      <c r="B2717" s="1">
        <v>13.1</v>
      </c>
      <c r="C2717" s="1" t="s">
        <v>13</v>
      </c>
      <c r="D2717" s="7">
        <v>3.7581243E-2</v>
      </c>
      <c r="E2717" s="1" t="s">
        <v>28</v>
      </c>
      <c r="F2717" s="4">
        <v>175.50540000000001</v>
      </c>
      <c r="G2717" s="1" t="s">
        <v>50</v>
      </c>
      <c r="H2717" s="1">
        <v>1997</v>
      </c>
      <c r="I2717" s="1" t="s">
        <v>51</v>
      </c>
      <c r="J2717" s="1" t="s">
        <v>17</v>
      </c>
      <c r="K2717" s="1" t="s">
        <v>18</v>
      </c>
      <c r="L2717" s="4">
        <v>2451.4756000000002</v>
      </c>
      <c r="M2717">
        <f t="shared" si="210"/>
        <v>13.1</v>
      </c>
      <c r="N2717" t="str">
        <f t="shared" si="211"/>
        <v>Small</v>
      </c>
      <c r="O2717" t="str">
        <f t="shared" si="212"/>
        <v>Low  Fat</v>
      </c>
      <c r="P2717">
        <f t="shared" si="213"/>
        <v>14</v>
      </c>
      <c r="Q2717">
        <f t="shared" ca="1" si="214"/>
        <v>29</v>
      </c>
      <c r="R2717" t="str">
        <f>IFERROR(VLOOKUP(J2717,#REF!, 2,0),"Unknown")</f>
        <v>Unknown</v>
      </c>
    </row>
    <row r="2718" spans="1:18" ht="12.5" x14ac:dyDescent="0.25">
      <c r="A2718" s="1" t="s">
        <v>823</v>
      </c>
      <c r="B2718" s="1">
        <v>13.1</v>
      </c>
      <c r="C2718" s="1" t="s">
        <v>13</v>
      </c>
      <c r="D2718" s="7">
        <v>3.7793818E-2</v>
      </c>
      <c r="E2718" s="1" t="s">
        <v>28</v>
      </c>
      <c r="F2718" s="4">
        <v>173.80539999999999</v>
      </c>
      <c r="G2718" s="1" t="s">
        <v>47</v>
      </c>
      <c r="H2718" s="1">
        <v>2007</v>
      </c>
      <c r="J2718" s="1" t="s">
        <v>45</v>
      </c>
      <c r="K2718" s="1" t="s">
        <v>18</v>
      </c>
      <c r="L2718" s="4">
        <v>2801.6864</v>
      </c>
      <c r="M2718">
        <f t="shared" si="210"/>
        <v>13.1</v>
      </c>
      <c r="N2718" t="str">
        <f t="shared" si="211"/>
        <v>Small</v>
      </c>
      <c r="O2718" t="str">
        <f t="shared" si="212"/>
        <v>Low  Fat</v>
      </c>
      <c r="P2718">
        <f t="shared" si="213"/>
        <v>16</v>
      </c>
      <c r="Q2718">
        <f t="shared" ca="1" si="214"/>
        <v>19</v>
      </c>
      <c r="R2718" t="str">
        <f>IFERROR(VLOOKUP(J2718,#REF!, 2,0),"Unknown")</f>
        <v>Unknown</v>
      </c>
    </row>
    <row r="2719" spans="1:18" ht="12.5" x14ac:dyDescent="0.25">
      <c r="A2719" s="1" t="s">
        <v>982</v>
      </c>
      <c r="B2719" s="1">
        <v>9.5</v>
      </c>
      <c r="C2719" s="1" t="s">
        <v>13</v>
      </c>
      <c r="D2719" s="7">
        <v>7.4496042999999998E-2</v>
      </c>
      <c r="E2719" s="1" t="s">
        <v>38</v>
      </c>
      <c r="F2719" s="4">
        <v>251.97239999999999</v>
      </c>
      <c r="G2719" s="1" t="s">
        <v>44</v>
      </c>
      <c r="H2719" s="1">
        <v>2002</v>
      </c>
      <c r="J2719" s="1" t="s">
        <v>45</v>
      </c>
      <c r="K2719" s="1" t="s">
        <v>18</v>
      </c>
      <c r="L2719" s="4">
        <v>2516.7240000000002</v>
      </c>
      <c r="M2719">
        <f t="shared" si="210"/>
        <v>9.5</v>
      </c>
      <c r="N2719" t="str">
        <f t="shared" si="211"/>
        <v>Small</v>
      </c>
      <c r="O2719" t="str">
        <f t="shared" si="212"/>
        <v>Low  Fat</v>
      </c>
      <c r="P2719">
        <f t="shared" si="213"/>
        <v>10</v>
      </c>
      <c r="Q2719">
        <f t="shared" ca="1" si="214"/>
        <v>24</v>
      </c>
      <c r="R2719" t="str">
        <f>IFERROR(VLOOKUP(J2719,#REF!, 2,0),"Unknown")</f>
        <v>Unknown</v>
      </c>
    </row>
    <row r="2720" spans="1:18" ht="12.5" x14ac:dyDescent="0.25">
      <c r="A2720" s="1" t="s">
        <v>982</v>
      </c>
      <c r="C2720" s="1" t="s">
        <v>13</v>
      </c>
      <c r="D2720" s="7">
        <v>7.3985248000000003E-2</v>
      </c>
      <c r="E2720" s="1" t="s">
        <v>38</v>
      </c>
      <c r="F2720" s="4">
        <v>252.57239999999999</v>
      </c>
      <c r="G2720" s="1" t="s">
        <v>40</v>
      </c>
      <c r="H2720" s="1">
        <v>1985</v>
      </c>
      <c r="I2720" s="1" t="s">
        <v>16</v>
      </c>
      <c r="J2720" s="1" t="s">
        <v>23</v>
      </c>
      <c r="K2720" s="1" t="s">
        <v>41</v>
      </c>
      <c r="L2720" s="4">
        <v>3271.7411999999999</v>
      </c>
      <c r="M2720">
        <f t="shared" si="210"/>
        <v>12.857645184136201</v>
      </c>
      <c r="N2720" t="str">
        <f t="shared" si="211"/>
        <v>Medium</v>
      </c>
      <c r="O2720" t="str">
        <f t="shared" si="212"/>
        <v>Low  Fat</v>
      </c>
      <c r="P2720">
        <f t="shared" si="213"/>
        <v>13</v>
      </c>
      <c r="Q2720">
        <f t="shared" ca="1" si="214"/>
        <v>41</v>
      </c>
      <c r="R2720" t="str">
        <f>IFERROR(VLOOKUP(J2720,#REF!, 2,0),"Unknown")</f>
        <v>Unknown</v>
      </c>
    </row>
    <row r="2721" spans="1:18" ht="12.5" x14ac:dyDescent="0.25">
      <c r="A2721" s="1" t="s">
        <v>982</v>
      </c>
      <c r="B2721" s="1">
        <v>9.5</v>
      </c>
      <c r="C2721" s="1" t="s">
        <v>13</v>
      </c>
      <c r="D2721" s="7">
        <v>7.4460855000000006E-2</v>
      </c>
      <c r="E2721" s="1" t="s">
        <v>38</v>
      </c>
      <c r="F2721" s="4">
        <v>253.67240000000001</v>
      </c>
      <c r="G2721" s="1" t="s">
        <v>15</v>
      </c>
      <c r="H2721" s="1">
        <v>1999</v>
      </c>
      <c r="I2721" s="1" t="s">
        <v>16</v>
      </c>
      <c r="J2721" s="1" t="s">
        <v>17</v>
      </c>
      <c r="K2721" s="1" t="s">
        <v>18</v>
      </c>
      <c r="L2721" s="4">
        <v>5033.4480000000003</v>
      </c>
      <c r="M2721">
        <f t="shared" si="210"/>
        <v>9.5</v>
      </c>
      <c r="N2721" t="str">
        <f t="shared" si="211"/>
        <v>Medium</v>
      </c>
      <c r="O2721" t="str">
        <f t="shared" si="212"/>
        <v>Low  Fat</v>
      </c>
      <c r="P2721">
        <f t="shared" si="213"/>
        <v>20</v>
      </c>
      <c r="Q2721">
        <f t="shared" ca="1" si="214"/>
        <v>27</v>
      </c>
      <c r="R2721" t="str">
        <f>IFERROR(VLOOKUP(J2721,#REF!, 2,0),"Unknown")</f>
        <v>Unknown</v>
      </c>
    </row>
    <row r="2722" spans="1:18" ht="12.5" x14ac:dyDescent="0.25">
      <c r="A2722" s="1" t="s">
        <v>982</v>
      </c>
      <c r="B2722" s="1">
        <v>9.5</v>
      </c>
      <c r="C2722" s="1" t="s">
        <v>13</v>
      </c>
      <c r="D2722" s="7">
        <v>7.4345268000000006E-2</v>
      </c>
      <c r="E2722" s="1" t="s">
        <v>38</v>
      </c>
      <c r="F2722" s="4">
        <v>251.97239999999999</v>
      </c>
      <c r="G2722" s="1" t="s">
        <v>50</v>
      </c>
      <c r="H2722" s="1">
        <v>1997</v>
      </c>
      <c r="I2722" s="1" t="s">
        <v>51</v>
      </c>
      <c r="J2722" s="1" t="s">
        <v>17</v>
      </c>
      <c r="K2722" s="1" t="s">
        <v>18</v>
      </c>
      <c r="L2722" s="4">
        <v>3523.4135999999999</v>
      </c>
      <c r="M2722">
        <f t="shared" si="210"/>
        <v>9.5</v>
      </c>
      <c r="N2722" t="str">
        <f t="shared" si="211"/>
        <v>Small</v>
      </c>
      <c r="O2722" t="str">
        <f t="shared" si="212"/>
        <v>Low  Fat</v>
      </c>
      <c r="P2722">
        <f t="shared" si="213"/>
        <v>14</v>
      </c>
      <c r="Q2722">
        <f t="shared" ca="1" si="214"/>
        <v>29</v>
      </c>
      <c r="R2722" t="str">
        <f>IFERROR(VLOOKUP(J2722,#REF!, 2,0),"Unknown")</f>
        <v>Unknown</v>
      </c>
    </row>
    <row r="2723" spans="1:18" ht="12.5" x14ac:dyDescent="0.25">
      <c r="A2723" s="1" t="s">
        <v>982</v>
      </c>
      <c r="B2723" s="1">
        <v>9.5</v>
      </c>
      <c r="C2723" s="1" t="s">
        <v>13</v>
      </c>
      <c r="D2723" s="7">
        <v>7.4648118999999999E-2</v>
      </c>
      <c r="E2723" s="1" t="s">
        <v>38</v>
      </c>
      <c r="F2723" s="4">
        <v>253.3724</v>
      </c>
      <c r="G2723" s="1" t="s">
        <v>22</v>
      </c>
      <c r="H2723" s="1">
        <v>2009</v>
      </c>
      <c r="I2723" s="1" t="s">
        <v>16</v>
      </c>
      <c r="J2723" s="1" t="s">
        <v>23</v>
      </c>
      <c r="K2723" s="1" t="s">
        <v>24</v>
      </c>
      <c r="L2723" s="4">
        <v>755.0172</v>
      </c>
      <c r="M2723">
        <f t="shared" si="210"/>
        <v>9.5</v>
      </c>
      <c r="N2723" t="str">
        <f t="shared" si="211"/>
        <v>Medium</v>
      </c>
      <c r="O2723" t="str">
        <f t="shared" si="212"/>
        <v>Low  Fat</v>
      </c>
      <c r="P2723">
        <f t="shared" si="213"/>
        <v>3</v>
      </c>
      <c r="Q2723">
        <f t="shared" ca="1" si="214"/>
        <v>17</v>
      </c>
      <c r="R2723" t="str">
        <f>IFERROR(VLOOKUP(J2723,#REF!, 2,0),"Unknown")</f>
        <v>Unknown</v>
      </c>
    </row>
    <row r="2724" spans="1:18" ht="12.5" x14ac:dyDescent="0.25">
      <c r="A2724" s="1" t="s">
        <v>1135</v>
      </c>
      <c r="B2724" s="1">
        <v>11.85</v>
      </c>
      <c r="C2724" s="1" t="s">
        <v>20</v>
      </c>
      <c r="D2724" s="7">
        <v>5.6033565E-2</v>
      </c>
      <c r="E2724" s="1" t="s">
        <v>36</v>
      </c>
      <c r="F2724" s="4">
        <v>51.4666</v>
      </c>
      <c r="G2724" s="1" t="s">
        <v>47</v>
      </c>
      <c r="H2724" s="1">
        <v>2007</v>
      </c>
      <c r="J2724" s="1" t="s">
        <v>45</v>
      </c>
      <c r="K2724" s="1" t="s">
        <v>18</v>
      </c>
      <c r="L2724" s="4">
        <v>974.06539999999995</v>
      </c>
      <c r="M2724">
        <f t="shared" si="210"/>
        <v>11.85</v>
      </c>
      <c r="N2724" t="str">
        <f t="shared" si="211"/>
        <v>Small</v>
      </c>
      <c r="O2724" t="str">
        <f t="shared" si="212"/>
        <v>Regular</v>
      </c>
      <c r="P2724">
        <f t="shared" si="213"/>
        <v>19</v>
      </c>
      <c r="Q2724">
        <f t="shared" ca="1" si="214"/>
        <v>19</v>
      </c>
      <c r="R2724" t="str">
        <f>IFERROR(VLOOKUP(J2724,#REF!, 2,0),"Unknown")</f>
        <v>Unknown</v>
      </c>
    </row>
    <row r="2725" spans="1:18" ht="12.5" x14ac:dyDescent="0.25">
      <c r="A2725" s="1" t="s">
        <v>1135</v>
      </c>
      <c r="B2725" s="1">
        <v>11.85</v>
      </c>
      <c r="C2725" s="1" t="s">
        <v>20</v>
      </c>
      <c r="D2725" s="7">
        <v>5.5805027E-2</v>
      </c>
      <c r="E2725" s="1" t="s">
        <v>36</v>
      </c>
      <c r="F2725" s="4">
        <v>53.066600000000001</v>
      </c>
      <c r="G2725" s="1" t="s">
        <v>15</v>
      </c>
      <c r="H2725" s="1">
        <v>1999</v>
      </c>
      <c r="I2725" s="1" t="s">
        <v>16</v>
      </c>
      <c r="J2725" s="1" t="s">
        <v>17</v>
      </c>
      <c r="K2725" s="1" t="s">
        <v>18</v>
      </c>
      <c r="L2725" s="4">
        <v>512.66600000000005</v>
      </c>
      <c r="M2725">
        <f t="shared" si="210"/>
        <v>11.85</v>
      </c>
      <c r="N2725" t="str">
        <f t="shared" si="211"/>
        <v>Medium</v>
      </c>
      <c r="O2725" t="str">
        <f t="shared" si="212"/>
        <v>Regular</v>
      </c>
      <c r="P2725">
        <f t="shared" si="213"/>
        <v>10</v>
      </c>
      <c r="Q2725">
        <f t="shared" ca="1" si="214"/>
        <v>27</v>
      </c>
      <c r="R2725" t="str">
        <f>IFERROR(VLOOKUP(J2725,#REF!, 2,0),"Unknown")</f>
        <v>Unknown</v>
      </c>
    </row>
    <row r="2726" spans="1:18" ht="12.5" x14ac:dyDescent="0.25">
      <c r="A2726" s="1" t="s">
        <v>1135</v>
      </c>
      <c r="B2726" s="1">
        <v>11.85</v>
      </c>
      <c r="C2726" s="1" t="s">
        <v>20</v>
      </c>
      <c r="D2726" s="7">
        <v>0</v>
      </c>
      <c r="E2726" s="1" t="s">
        <v>36</v>
      </c>
      <c r="F2726" s="4">
        <v>51.266599999999997</v>
      </c>
      <c r="G2726" s="1" t="s">
        <v>62</v>
      </c>
      <c r="H2726" s="1">
        <v>2004</v>
      </c>
      <c r="I2726" s="1" t="s">
        <v>51</v>
      </c>
      <c r="J2726" s="1" t="s">
        <v>45</v>
      </c>
      <c r="K2726" s="1" t="s">
        <v>18</v>
      </c>
      <c r="L2726" s="4">
        <v>410.13279999999997</v>
      </c>
      <c r="M2726">
        <f t="shared" si="210"/>
        <v>11.85</v>
      </c>
      <c r="N2726" t="str">
        <f t="shared" si="211"/>
        <v>Small</v>
      </c>
      <c r="O2726" t="str">
        <f t="shared" si="212"/>
        <v>Regular</v>
      </c>
      <c r="P2726">
        <f t="shared" si="213"/>
        <v>8</v>
      </c>
      <c r="Q2726">
        <f t="shared" ca="1" si="214"/>
        <v>22</v>
      </c>
      <c r="R2726" t="str">
        <f>IFERROR(VLOOKUP(J2726,#REF!, 2,0),"Unknown")</f>
        <v>Unknown</v>
      </c>
    </row>
    <row r="2727" spans="1:18" ht="12.5" x14ac:dyDescent="0.25">
      <c r="A2727" s="1" t="s">
        <v>1135</v>
      </c>
      <c r="B2727" s="1">
        <v>11.85</v>
      </c>
      <c r="C2727" s="1" t="s">
        <v>20</v>
      </c>
      <c r="D2727" s="7">
        <v>5.5672032000000003E-2</v>
      </c>
      <c r="E2727" s="1" t="s">
        <v>36</v>
      </c>
      <c r="F2727" s="4">
        <v>50.566600000000001</v>
      </c>
      <c r="G2727" s="1" t="s">
        <v>33</v>
      </c>
      <c r="H2727" s="1">
        <v>1987</v>
      </c>
      <c r="I2727" s="1" t="s">
        <v>34</v>
      </c>
      <c r="J2727" s="1" t="s">
        <v>23</v>
      </c>
      <c r="K2727" s="1" t="s">
        <v>18</v>
      </c>
      <c r="L2727" s="4">
        <v>922.79880000000003</v>
      </c>
      <c r="M2727">
        <f t="shared" si="210"/>
        <v>11.85</v>
      </c>
      <c r="N2727" t="str">
        <f t="shared" si="211"/>
        <v>High</v>
      </c>
      <c r="O2727" t="str">
        <f t="shared" si="212"/>
        <v>Regular</v>
      </c>
      <c r="P2727">
        <f t="shared" si="213"/>
        <v>18</v>
      </c>
      <c r="Q2727">
        <f t="shared" ca="1" si="214"/>
        <v>39</v>
      </c>
      <c r="R2727" t="str">
        <f>IFERROR(VLOOKUP(J2727,#REF!, 2,0),"Unknown")</f>
        <v>Unknown</v>
      </c>
    </row>
    <row r="2728" spans="1:18" ht="12.5" x14ac:dyDescent="0.25">
      <c r="A2728" s="1" t="s">
        <v>1031</v>
      </c>
      <c r="B2728" s="1">
        <v>8.42</v>
      </c>
      <c r="C2728" s="1" t="s">
        <v>20</v>
      </c>
      <c r="D2728" s="7">
        <v>3.0890618000000002E-2</v>
      </c>
      <c r="E2728" s="1" t="s">
        <v>75</v>
      </c>
      <c r="F2728" s="4">
        <v>228.73519999999999</v>
      </c>
      <c r="G2728" s="1" t="s">
        <v>15</v>
      </c>
      <c r="H2728" s="1">
        <v>1999</v>
      </c>
      <c r="I2728" s="1" t="s">
        <v>16</v>
      </c>
      <c r="J2728" s="1" t="s">
        <v>17</v>
      </c>
      <c r="K2728" s="1" t="s">
        <v>18</v>
      </c>
      <c r="L2728" s="4">
        <v>5954.9152000000004</v>
      </c>
      <c r="M2728">
        <f t="shared" si="210"/>
        <v>8.42</v>
      </c>
      <c r="N2728" t="str">
        <f t="shared" si="211"/>
        <v>Medium</v>
      </c>
      <c r="O2728" t="str">
        <f t="shared" si="212"/>
        <v>Regular</v>
      </c>
      <c r="P2728">
        <f t="shared" si="213"/>
        <v>26</v>
      </c>
      <c r="Q2728">
        <f t="shared" ca="1" si="214"/>
        <v>27</v>
      </c>
      <c r="R2728" t="str">
        <f>IFERROR(VLOOKUP(J2728,#REF!, 2,0),"Unknown")</f>
        <v>Unknown</v>
      </c>
    </row>
    <row r="2729" spans="1:18" ht="12.5" x14ac:dyDescent="0.25">
      <c r="A2729" s="1" t="s">
        <v>1031</v>
      </c>
      <c r="B2729" s="1">
        <v>8.42</v>
      </c>
      <c r="C2729" s="1" t="s">
        <v>20</v>
      </c>
      <c r="D2729" s="7">
        <v>0</v>
      </c>
      <c r="E2729" s="1" t="s">
        <v>75</v>
      </c>
      <c r="F2729" s="4">
        <v>229.0352</v>
      </c>
      <c r="G2729" s="1" t="s">
        <v>62</v>
      </c>
      <c r="H2729" s="1">
        <v>2004</v>
      </c>
      <c r="I2729" s="1" t="s">
        <v>51</v>
      </c>
      <c r="J2729" s="1" t="s">
        <v>45</v>
      </c>
      <c r="K2729" s="1" t="s">
        <v>18</v>
      </c>
      <c r="L2729" s="4">
        <v>5496.8447999999999</v>
      </c>
      <c r="M2729">
        <f t="shared" si="210"/>
        <v>8.42</v>
      </c>
      <c r="N2729" t="str">
        <f t="shared" si="211"/>
        <v>Small</v>
      </c>
      <c r="O2729" t="str">
        <f t="shared" si="212"/>
        <v>Regular</v>
      </c>
      <c r="P2729">
        <f t="shared" si="213"/>
        <v>24</v>
      </c>
      <c r="Q2729">
        <f t="shared" ca="1" si="214"/>
        <v>22</v>
      </c>
      <c r="R2729" t="str">
        <f>IFERROR(VLOOKUP(J2729,#REF!, 2,0),"Unknown")</f>
        <v>Unknown</v>
      </c>
    </row>
    <row r="2730" spans="1:18" ht="12.5" x14ac:dyDescent="0.25">
      <c r="A2730" s="1" t="s">
        <v>1031</v>
      </c>
      <c r="B2730" s="1">
        <v>8.42</v>
      </c>
      <c r="C2730" s="1" t="s">
        <v>20</v>
      </c>
      <c r="D2730" s="7">
        <v>3.0816999000000001E-2</v>
      </c>
      <c r="E2730" s="1" t="s">
        <v>75</v>
      </c>
      <c r="F2730" s="4">
        <v>230.83519999999999</v>
      </c>
      <c r="G2730" s="1" t="s">
        <v>33</v>
      </c>
      <c r="H2730" s="1">
        <v>1987</v>
      </c>
      <c r="I2730" s="1" t="s">
        <v>34</v>
      </c>
      <c r="J2730" s="1" t="s">
        <v>23</v>
      </c>
      <c r="K2730" s="1" t="s">
        <v>18</v>
      </c>
      <c r="L2730" s="4">
        <v>3435.5279999999998</v>
      </c>
      <c r="M2730">
        <f t="shared" si="210"/>
        <v>8.42</v>
      </c>
      <c r="N2730" t="str">
        <f t="shared" si="211"/>
        <v>High</v>
      </c>
      <c r="O2730" t="str">
        <f t="shared" si="212"/>
        <v>Regular</v>
      </c>
      <c r="P2730">
        <f t="shared" si="213"/>
        <v>15</v>
      </c>
      <c r="Q2730">
        <f t="shared" ca="1" si="214"/>
        <v>39</v>
      </c>
      <c r="R2730" t="str">
        <f>IFERROR(VLOOKUP(J2730,#REF!, 2,0),"Unknown")</f>
        <v>Unknown</v>
      </c>
    </row>
    <row r="2731" spans="1:18" ht="12.5" x14ac:dyDescent="0.25">
      <c r="A2731" s="1" t="s">
        <v>1031</v>
      </c>
      <c r="C2731" s="1" t="s">
        <v>20</v>
      </c>
      <c r="D2731" s="7">
        <v>3.0693308999999998E-2</v>
      </c>
      <c r="E2731" s="1" t="s">
        <v>75</v>
      </c>
      <c r="F2731" s="4">
        <v>228.0352</v>
      </c>
      <c r="G2731" s="1" t="s">
        <v>40</v>
      </c>
      <c r="H2731" s="1">
        <v>1985</v>
      </c>
      <c r="I2731" s="1" t="s">
        <v>16</v>
      </c>
      <c r="J2731" s="1" t="s">
        <v>23</v>
      </c>
      <c r="K2731" s="1" t="s">
        <v>41</v>
      </c>
      <c r="L2731" s="4">
        <v>10306.584000000001</v>
      </c>
      <c r="M2731">
        <f t="shared" si="210"/>
        <v>12.857645184136201</v>
      </c>
      <c r="N2731" t="str">
        <f t="shared" si="211"/>
        <v>Medium</v>
      </c>
      <c r="O2731" t="str">
        <f t="shared" si="212"/>
        <v>Regular</v>
      </c>
      <c r="P2731">
        <f t="shared" si="213"/>
        <v>45</v>
      </c>
      <c r="Q2731">
        <f t="shared" ca="1" si="214"/>
        <v>41</v>
      </c>
      <c r="R2731" t="str">
        <f>IFERROR(VLOOKUP(J2731,#REF!, 2,0),"Unknown")</f>
        <v>Unknown</v>
      </c>
    </row>
    <row r="2732" spans="1:18" ht="12.5" x14ac:dyDescent="0.25">
      <c r="A2732" s="1" t="s">
        <v>1031</v>
      </c>
      <c r="B2732" s="1">
        <v>8.42</v>
      </c>
      <c r="C2732" s="1" t="s">
        <v>20</v>
      </c>
      <c r="D2732" s="7">
        <v>3.0905215E-2</v>
      </c>
      <c r="E2732" s="1" t="s">
        <v>75</v>
      </c>
      <c r="F2732" s="4">
        <v>227.6352</v>
      </c>
      <c r="G2732" s="1" t="s">
        <v>44</v>
      </c>
      <c r="H2732" s="1">
        <v>2002</v>
      </c>
      <c r="J2732" s="1" t="s">
        <v>45</v>
      </c>
      <c r="K2732" s="1" t="s">
        <v>18</v>
      </c>
      <c r="L2732" s="4">
        <v>2748.4223999999999</v>
      </c>
      <c r="M2732">
        <f t="shared" si="210"/>
        <v>8.42</v>
      </c>
      <c r="N2732" t="str">
        <f t="shared" si="211"/>
        <v>Small</v>
      </c>
      <c r="O2732" t="str">
        <f t="shared" si="212"/>
        <v>Regular</v>
      </c>
      <c r="P2732">
        <f t="shared" si="213"/>
        <v>12</v>
      </c>
      <c r="Q2732">
        <f t="shared" ca="1" si="214"/>
        <v>24</v>
      </c>
      <c r="R2732" t="str">
        <f>IFERROR(VLOOKUP(J2732,#REF!, 2,0),"Unknown")</f>
        <v>Unknown</v>
      </c>
    </row>
    <row r="2733" spans="1:18" ht="12.5" x14ac:dyDescent="0.25">
      <c r="A2733" s="1" t="s">
        <v>1031</v>
      </c>
      <c r="B2733" s="1">
        <v>8.42</v>
      </c>
      <c r="C2733" s="1" t="s">
        <v>20</v>
      </c>
      <c r="D2733" s="7">
        <v>3.0968306000000001E-2</v>
      </c>
      <c r="E2733" s="1" t="s">
        <v>75</v>
      </c>
      <c r="F2733" s="4">
        <v>227.83519999999999</v>
      </c>
      <c r="G2733" s="1" t="s">
        <v>22</v>
      </c>
      <c r="H2733" s="1">
        <v>2009</v>
      </c>
      <c r="I2733" s="1" t="s">
        <v>16</v>
      </c>
      <c r="J2733" s="1" t="s">
        <v>23</v>
      </c>
      <c r="K2733" s="1" t="s">
        <v>24</v>
      </c>
      <c r="L2733" s="4">
        <v>3435.5279999999998</v>
      </c>
      <c r="M2733">
        <f t="shared" si="210"/>
        <v>8.42</v>
      </c>
      <c r="N2733" t="str">
        <f t="shared" si="211"/>
        <v>Medium</v>
      </c>
      <c r="O2733" t="str">
        <f t="shared" si="212"/>
        <v>Regular</v>
      </c>
      <c r="P2733">
        <f t="shared" si="213"/>
        <v>15</v>
      </c>
      <c r="Q2733">
        <f t="shared" ca="1" si="214"/>
        <v>17</v>
      </c>
      <c r="R2733" t="str">
        <f>IFERROR(VLOOKUP(J2733,#REF!, 2,0),"Unknown")</f>
        <v>Unknown</v>
      </c>
    </row>
    <row r="2734" spans="1:18" ht="12.5" x14ac:dyDescent="0.25">
      <c r="A2734" s="1" t="s">
        <v>1249</v>
      </c>
      <c r="B2734" s="1">
        <v>18.7</v>
      </c>
      <c r="C2734" s="1" t="s">
        <v>13</v>
      </c>
      <c r="D2734" s="7">
        <v>0.104840884</v>
      </c>
      <c r="E2734" s="1" t="s">
        <v>43</v>
      </c>
      <c r="F2734" s="4">
        <v>122.10720000000001</v>
      </c>
      <c r="G2734" s="1" t="s">
        <v>15</v>
      </c>
      <c r="H2734" s="1">
        <v>1999</v>
      </c>
      <c r="I2734" s="1" t="s">
        <v>16</v>
      </c>
      <c r="J2734" s="1" t="s">
        <v>17</v>
      </c>
      <c r="K2734" s="1" t="s">
        <v>18</v>
      </c>
      <c r="L2734" s="4">
        <v>490.02879999999999</v>
      </c>
      <c r="M2734">
        <f t="shared" si="210"/>
        <v>18.7</v>
      </c>
      <c r="N2734" t="str">
        <f t="shared" si="211"/>
        <v>Medium</v>
      </c>
      <c r="O2734" t="str">
        <f t="shared" si="212"/>
        <v>Low  Fat</v>
      </c>
      <c r="P2734">
        <f t="shared" si="213"/>
        <v>4</v>
      </c>
      <c r="Q2734">
        <f t="shared" ca="1" si="214"/>
        <v>27</v>
      </c>
      <c r="R2734" t="str">
        <f>IFERROR(VLOOKUP(J2734,#REF!, 2,0),"Unknown")</f>
        <v>Unknown</v>
      </c>
    </row>
    <row r="2735" spans="1:18" ht="12.5" x14ac:dyDescent="0.25">
      <c r="A2735" s="1" t="s">
        <v>1249</v>
      </c>
      <c r="B2735" s="1">
        <v>18.7</v>
      </c>
      <c r="C2735" s="1" t="s">
        <v>13</v>
      </c>
      <c r="D2735" s="7">
        <v>0.10489042799999999</v>
      </c>
      <c r="E2735" s="1" t="s">
        <v>43</v>
      </c>
      <c r="F2735" s="4">
        <v>121.4072</v>
      </c>
      <c r="G2735" s="1" t="s">
        <v>44</v>
      </c>
      <c r="H2735" s="1">
        <v>2002</v>
      </c>
      <c r="J2735" s="1" t="s">
        <v>45</v>
      </c>
      <c r="K2735" s="1" t="s">
        <v>18</v>
      </c>
      <c r="L2735" s="4">
        <v>3185.1871999999998</v>
      </c>
      <c r="M2735">
        <f t="shared" si="210"/>
        <v>18.7</v>
      </c>
      <c r="N2735" t="str">
        <f t="shared" si="211"/>
        <v>Small</v>
      </c>
      <c r="O2735" t="str">
        <f t="shared" si="212"/>
        <v>Low  Fat</v>
      </c>
      <c r="P2735">
        <f t="shared" si="213"/>
        <v>26</v>
      </c>
      <c r="Q2735">
        <f t="shared" ca="1" si="214"/>
        <v>24</v>
      </c>
      <c r="R2735" t="str">
        <f>IFERROR(VLOOKUP(J2735,#REF!, 2,0),"Unknown")</f>
        <v>Unknown</v>
      </c>
    </row>
    <row r="2736" spans="1:18" ht="12.5" x14ac:dyDescent="0.25">
      <c r="A2736" s="1" t="s">
        <v>1249</v>
      </c>
      <c r="B2736" s="1">
        <v>18.7</v>
      </c>
      <c r="C2736" s="1" t="s">
        <v>13</v>
      </c>
      <c r="D2736" s="7">
        <v>0.105104552</v>
      </c>
      <c r="E2736" s="1" t="s">
        <v>43</v>
      </c>
      <c r="F2736" s="4">
        <v>121.7072</v>
      </c>
      <c r="G2736" s="1" t="s">
        <v>22</v>
      </c>
      <c r="H2736" s="1">
        <v>2009</v>
      </c>
      <c r="I2736" s="1" t="s">
        <v>16</v>
      </c>
      <c r="J2736" s="1" t="s">
        <v>23</v>
      </c>
      <c r="K2736" s="1" t="s">
        <v>24</v>
      </c>
      <c r="L2736" s="4">
        <v>1347.5791999999999</v>
      </c>
      <c r="M2736">
        <f t="shared" si="210"/>
        <v>18.7</v>
      </c>
      <c r="N2736" t="str">
        <f t="shared" si="211"/>
        <v>Medium</v>
      </c>
      <c r="O2736" t="str">
        <f t="shared" si="212"/>
        <v>Low  Fat</v>
      </c>
      <c r="P2736">
        <f t="shared" si="213"/>
        <v>11</v>
      </c>
      <c r="Q2736">
        <f t="shared" ca="1" si="214"/>
        <v>17</v>
      </c>
      <c r="R2736" t="str">
        <f>IFERROR(VLOOKUP(J2736,#REF!, 2,0),"Unknown")</f>
        <v>Unknown</v>
      </c>
    </row>
    <row r="2737" spans="1:18" ht="12.5" x14ac:dyDescent="0.25">
      <c r="A2737" s="1" t="s">
        <v>1249</v>
      </c>
      <c r="B2737" s="1">
        <v>18.7</v>
      </c>
      <c r="C2737" s="1" t="s">
        <v>13</v>
      </c>
      <c r="D2737" s="7">
        <v>0.104591027</v>
      </c>
      <c r="E2737" s="1" t="s">
        <v>43</v>
      </c>
      <c r="F2737" s="4">
        <v>121.4072</v>
      </c>
      <c r="G2737" s="1" t="s">
        <v>33</v>
      </c>
      <c r="H2737" s="1">
        <v>1987</v>
      </c>
      <c r="I2737" s="1" t="s">
        <v>34</v>
      </c>
      <c r="J2737" s="1" t="s">
        <v>23</v>
      </c>
      <c r="K2737" s="1" t="s">
        <v>18</v>
      </c>
      <c r="L2737" s="4">
        <v>2450.1439999999998</v>
      </c>
      <c r="M2737">
        <f t="shared" si="210"/>
        <v>18.7</v>
      </c>
      <c r="N2737" t="str">
        <f t="shared" si="211"/>
        <v>High</v>
      </c>
      <c r="O2737" t="str">
        <f t="shared" si="212"/>
        <v>Low  Fat</v>
      </c>
      <c r="P2737">
        <f t="shared" si="213"/>
        <v>20</v>
      </c>
      <c r="Q2737">
        <f t="shared" ca="1" si="214"/>
        <v>39</v>
      </c>
      <c r="R2737" t="str">
        <f>IFERROR(VLOOKUP(J2737,#REF!, 2,0),"Unknown")</f>
        <v>Unknown</v>
      </c>
    </row>
    <row r="2738" spans="1:18" ht="12.5" x14ac:dyDescent="0.25">
      <c r="A2738" s="1" t="s">
        <v>1249</v>
      </c>
      <c r="B2738" s="1">
        <v>18.7</v>
      </c>
      <c r="C2738" s="1" t="s">
        <v>13</v>
      </c>
      <c r="D2738" s="7">
        <v>0.10527024</v>
      </c>
      <c r="E2738" s="1" t="s">
        <v>43</v>
      </c>
      <c r="F2738" s="4">
        <v>122.9072</v>
      </c>
      <c r="G2738" s="1" t="s">
        <v>47</v>
      </c>
      <c r="H2738" s="1">
        <v>2007</v>
      </c>
      <c r="J2738" s="1" t="s">
        <v>45</v>
      </c>
      <c r="K2738" s="1" t="s">
        <v>18</v>
      </c>
      <c r="L2738" s="4">
        <v>490.02879999999999</v>
      </c>
      <c r="M2738">
        <f t="shared" si="210"/>
        <v>18.7</v>
      </c>
      <c r="N2738" t="str">
        <f t="shared" si="211"/>
        <v>Small</v>
      </c>
      <c r="O2738" t="str">
        <f t="shared" si="212"/>
        <v>Low  Fat</v>
      </c>
      <c r="P2738">
        <f t="shared" si="213"/>
        <v>4</v>
      </c>
      <c r="Q2738">
        <f t="shared" ca="1" si="214"/>
        <v>19</v>
      </c>
      <c r="R2738" t="str">
        <f>IFERROR(VLOOKUP(J2738,#REF!, 2,0),"Unknown")</f>
        <v>Unknown</v>
      </c>
    </row>
    <row r="2739" spans="1:18" ht="12.5" x14ac:dyDescent="0.25">
      <c r="A2739" s="1" t="s">
        <v>1249</v>
      </c>
      <c r="B2739" s="1">
        <v>18.7</v>
      </c>
      <c r="C2739" s="1" t="s">
        <v>13</v>
      </c>
      <c r="D2739" s="7">
        <v>0.104658344</v>
      </c>
      <c r="E2739" s="1" t="s">
        <v>43</v>
      </c>
      <c r="F2739" s="4">
        <v>121.2072</v>
      </c>
      <c r="G2739" s="1" t="s">
        <v>62</v>
      </c>
      <c r="H2739" s="1">
        <v>2004</v>
      </c>
      <c r="I2739" s="1" t="s">
        <v>51</v>
      </c>
      <c r="J2739" s="1" t="s">
        <v>45</v>
      </c>
      <c r="K2739" s="1" t="s">
        <v>18</v>
      </c>
      <c r="L2739" s="4">
        <v>1470.0863999999999</v>
      </c>
      <c r="M2739">
        <f t="shared" si="210"/>
        <v>18.7</v>
      </c>
      <c r="N2739" t="str">
        <f t="shared" si="211"/>
        <v>Small</v>
      </c>
      <c r="O2739" t="str">
        <f t="shared" si="212"/>
        <v>Low  Fat</v>
      </c>
      <c r="P2739">
        <f t="shared" si="213"/>
        <v>12</v>
      </c>
      <c r="Q2739">
        <f t="shared" ca="1" si="214"/>
        <v>22</v>
      </c>
      <c r="R2739" t="str">
        <f>IFERROR(VLOOKUP(J2739,#REF!, 2,0),"Unknown")</f>
        <v>Unknown</v>
      </c>
    </row>
    <row r="2740" spans="1:18" ht="12.5" x14ac:dyDescent="0.25">
      <c r="A2740" s="1" t="s">
        <v>1051</v>
      </c>
      <c r="B2740" s="1">
        <v>8.8949999999999996</v>
      </c>
      <c r="C2740" s="1" t="s">
        <v>20</v>
      </c>
      <c r="D2740" s="7">
        <v>0.13785895500000001</v>
      </c>
      <c r="E2740" s="1" t="s">
        <v>43</v>
      </c>
      <c r="F2740" s="4">
        <v>162.12360000000001</v>
      </c>
      <c r="G2740" s="1" t="s">
        <v>15</v>
      </c>
      <c r="H2740" s="1">
        <v>1999</v>
      </c>
      <c r="I2740" s="1" t="s">
        <v>16</v>
      </c>
      <c r="J2740" s="1" t="s">
        <v>17</v>
      </c>
      <c r="K2740" s="1" t="s">
        <v>18</v>
      </c>
      <c r="L2740" s="4">
        <v>2577.9776000000002</v>
      </c>
      <c r="M2740">
        <f t="shared" si="210"/>
        <v>8.8949999999999996</v>
      </c>
      <c r="N2740" t="str">
        <f t="shared" si="211"/>
        <v>Medium</v>
      </c>
      <c r="O2740" t="str">
        <f t="shared" si="212"/>
        <v>Regular</v>
      </c>
      <c r="P2740">
        <f t="shared" si="213"/>
        <v>16</v>
      </c>
      <c r="Q2740">
        <f t="shared" ca="1" si="214"/>
        <v>27</v>
      </c>
      <c r="R2740" t="str">
        <f>IFERROR(VLOOKUP(J2740,#REF!, 2,0),"Unknown")</f>
        <v>Unknown</v>
      </c>
    </row>
    <row r="2741" spans="1:18" ht="12.5" x14ac:dyDescent="0.25">
      <c r="A2741" s="1" t="s">
        <v>1051</v>
      </c>
      <c r="B2741" s="1">
        <v>8.8949999999999996</v>
      </c>
      <c r="C2741" s="1" t="s">
        <v>20</v>
      </c>
      <c r="D2741" s="7">
        <v>0.13842352999999999</v>
      </c>
      <c r="E2741" s="1" t="s">
        <v>43</v>
      </c>
      <c r="F2741" s="4">
        <v>163.02359999999999</v>
      </c>
      <c r="G2741" s="1" t="s">
        <v>47</v>
      </c>
      <c r="H2741" s="1">
        <v>2007</v>
      </c>
      <c r="J2741" s="1" t="s">
        <v>45</v>
      </c>
      <c r="K2741" s="1" t="s">
        <v>18</v>
      </c>
      <c r="L2741" s="4">
        <v>1127.8652</v>
      </c>
      <c r="M2741">
        <f t="shared" si="210"/>
        <v>8.8949999999999996</v>
      </c>
      <c r="N2741" t="str">
        <f t="shared" si="211"/>
        <v>Small</v>
      </c>
      <c r="O2741" t="str">
        <f t="shared" si="212"/>
        <v>Regular</v>
      </c>
      <c r="P2741">
        <f t="shared" si="213"/>
        <v>7</v>
      </c>
      <c r="Q2741">
        <f t="shared" ca="1" si="214"/>
        <v>19</v>
      </c>
      <c r="R2741" t="str">
        <f>IFERROR(VLOOKUP(J2741,#REF!, 2,0),"Unknown")</f>
        <v>Unknown</v>
      </c>
    </row>
    <row r="2742" spans="1:18" ht="12.5" x14ac:dyDescent="0.25">
      <c r="A2742" s="1" t="s">
        <v>1051</v>
      </c>
      <c r="B2742" s="1">
        <v>8.8949999999999996</v>
      </c>
      <c r="C2742" s="1" t="s">
        <v>20</v>
      </c>
      <c r="D2742" s="7">
        <v>0.137618927</v>
      </c>
      <c r="E2742" s="1" t="s">
        <v>43</v>
      </c>
      <c r="F2742" s="4">
        <v>161.52359999999999</v>
      </c>
      <c r="G2742" s="1" t="s">
        <v>62</v>
      </c>
      <c r="H2742" s="1">
        <v>2004</v>
      </c>
      <c r="I2742" s="1" t="s">
        <v>51</v>
      </c>
      <c r="J2742" s="1" t="s">
        <v>45</v>
      </c>
      <c r="K2742" s="1" t="s">
        <v>18</v>
      </c>
      <c r="L2742" s="4">
        <v>1772.3596</v>
      </c>
      <c r="M2742">
        <f t="shared" si="210"/>
        <v>8.8949999999999996</v>
      </c>
      <c r="N2742" t="str">
        <f t="shared" si="211"/>
        <v>Small</v>
      </c>
      <c r="O2742" t="str">
        <f t="shared" si="212"/>
        <v>Regular</v>
      </c>
      <c r="P2742">
        <f t="shared" si="213"/>
        <v>11</v>
      </c>
      <c r="Q2742">
        <f t="shared" ca="1" si="214"/>
        <v>22</v>
      </c>
      <c r="R2742" t="str">
        <f>IFERROR(VLOOKUP(J2742,#REF!, 2,0),"Unknown")</f>
        <v>Unknown</v>
      </c>
    </row>
    <row r="2743" spans="1:18" ht="12.5" x14ac:dyDescent="0.25">
      <c r="A2743" s="1" t="s">
        <v>1083</v>
      </c>
      <c r="B2743" s="1">
        <v>7.3250000000000002</v>
      </c>
      <c r="C2743" s="1" t="s">
        <v>13</v>
      </c>
      <c r="D2743" s="7">
        <v>9.3765794E-2</v>
      </c>
      <c r="E2743" s="1" t="s">
        <v>28</v>
      </c>
      <c r="F2743" s="4">
        <v>90.314599999999999</v>
      </c>
      <c r="G2743" s="1" t="s">
        <v>22</v>
      </c>
      <c r="H2743" s="1">
        <v>2009</v>
      </c>
      <c r="I2743" s="1" t="s">
        <v>16</v>
      </c>
      <c r="J2743" s="1" t="s">
        <v>23</v>
      </c>
      <c r="K2743" s="1" t="s">
        <v>24</v>
      </c>
      <c r="L2743" s="4">
        <v>1733.0773999999999</v>
      </c>
      <c r="M2743">
        <f t="shared" si="210"/>
        <v>7.3250000000000002</v>
      </c>
      <c r="N2743" t="str">
        <f t="shared" si="211"/>
        <v>Medium</v>
      </c>
      <c r="O2743" t="str">
        <f t="shared" si="212"/>
        <v>Low  Fat</v>
      </c>
      <c r="P2743">
        <f t="shared" si="213"/>
        <v>19</v>
      </c>
      <c r="Q2743">
        <f t="shared" ca="1" si="214"/>
        <v>17</v>
      </c>
      <c r="R2743" t="str">
        <f>IFERROR(VLOOKUP(J2743,#REF!, 2,0),"Unknown")</f>
        <v>Unknown</v>
      </c>
    </row>
    <row r="2744" spans="1:18" ht="12.5" x14ac:dyDescent="0.25">
      <c r="A2744" s="1" t="s">
        <v>1083</v>
      </c>
      <c r="B2744" s="1">
        <v>7.3250000000000002</v>
      </c>
      <c r="C2744" s="1" t="s">
        <v>13</v>
      </c>
      <c r="D2744" s="7">
        <v>9.3307667999999996E-2</v>
      </c>
      <c r="E2744" s="1" t="s">
        <v>28</v>
      </c>
      <c r="F2744" s="4">
        <v>92.714600000000004</v>
      </c>
      <c r="G2744" s="1" t="s">
        <v>33</v>
      </c>
      <c r="H2744" s="1">
        <v>1987</v>
      </c>
      <c r="I2744" s="1" t="s">
        <v>34</v>
      </c>
      <c r="J2744" s="1" t="s">
        <v>23</v>
      </c>
      <c r="K2744" s="1" t="s">
        <v>18</v>
      </c>
      <c r="L2744" s="4">
        <v>2006.7212</v>
      </c>
      <c r="M2744">
        <f t="shared" si="210"/>
        <v>7.3250000000000002</v>
      </c>
      <c r="N2744" t="str">
        <f t="shared" si="211"/>
        <v>High</v>
      </c>
      <c r="O2744" t="str">
        <f t="shared" si="212"/>
        <v>Low  Fat</v>
      </c>
      <c r="P2744">
        <f t="shared" si="213"/>
        <v>22</v>
      </c>
      <c r="Q2744">
        <f t="shared" ca="1" si="214"/>
        <v>39</v>
      </c>
      <c r="R2744" t="str">
        <f>IFERROR(VLOOKUP(J2744,#REF!, 2,0),"Unknown")</f>
        <v>Unknown</v>
      </c>
    </row>
    <row r="2745" spans="1:18" ht="12.5" x14ac:dyDescent="0.25">
      <c r="A2745" s="1" t="s">
        <v>1083</v>
      </c>
      <c r="B2745" s="1">
        <v>7.3250000000000002</v>
      </c>
      <c r="C2745" s="1" t="s">
        <v>13</v>
      </c>
      <c r="D2745" s="7">
        <v>9.3385381000000003E-2</v>
      </c>
      <c r="E2745" s="1" t="s">
        <v>28</v>
      </c>
      <c r="F2745" s="4">
        <v>91.314599999999999</v>
      </c>
      <c r="G2745" s="1" t="s">
        <v>50</v>
      </c>
      <c r="H2745" s="1">
        <v>1997</v>
      </c>
      <c r="I2745" s="1" t="s">
        <v>51</v>
      </c>
      <c r="J2745" s="1" t="s">
        <v>17</v>
      </c>
      <c r="K2745" s="1" t="s">
        <v>18</v>
      </c>
      <c r="L2745" s="4">
        <v>1641.8628000000001</v>
      </c>
      <c r="M2745">
        <f t="shared" si="210"/>
        <v>7.3250000000000002</v>
      </c>
      <c r="N2745" t="str">
        <f t="shared" si="211"/>
        <v>Small</v>
      </c>
      <c r="O2745" t="str">
        <f t="shared" si="212"/>
        <v>Low  Fat</v>
      </c>
      <c r="P2745">
        <f t="shared" si="213"/>
        <v>18</v>
      </c>
      <c r="Q2745">
        <f t="shared" ca="1" si="214"/>
        <v>29</v>
      </c>
      <c r="R2745" t="str">
        <f>IFERROR(VLOOKUP(J2745,#REF!, 2,0),"Unknown")</f>
        <v>Unknown</v>
      </c>
    </row>
    <row r="2746" spans="1:18" ht="12.5" x14ac:dyDescent="0.25">
      <c r="A2746" s="1" t="s">
        <v>1083</v>
      </c>
      <c r="C2746" s="1" t="s">
        <v>13</v>
      </c>
      <c r="D2746" s="7">
        <v>9.2933158000000002E-2</v>
      </c>
      <c r="E2746" s="1" t="s">
        <v>28</v>
      </c>
      <c r="F2746" s="4">
        <v>91.014600000000002</v>
      </c>
      <c r="G2746" s="1" t="s">
        <v>40</v>
      </c>
      <c r="H2746" s="1">
        <v>1985</v>
      </c>
      <c r="I2746" s="1" t="s">
        <v>16</v>
      </c>
      <c r="J2746" s="1" t="s">
        <v>23</v>
      </c>
      <c r="K2746" s="1" t="s">
        <v>41</v>
      </c>
      <c r="L2746" s="4">
        <v>3466.1547999999998</v>
      </c>
      <c r="M2746">
        <f t="shared" si="210"/>
        <v>12.857645184136201</v>
      </c>
      <c r="N2746" t="str">
        <f t="shared" si="211"/>
        <v>Medium</v>
      </c>
      <c r="O2746" t="str">
        <f t="shared" si="212"/>
        <v>Low  Fat</v>
      </c>
      <c r="P2746">
        <f t="shared" si="213"/>
        <v>38</v>
      </c>
      <c r="Q2746">
        <f t="shared" ca="1" si="214"/>
        <v>41</v>
      </c>
      <c r="R2746" t="str">
        <f>IFERROR(VLOOKUP(J2746,#REF!, 2,0),"Unknown")</f>
        <v>Unknown</v>
      </c>
    </row>
    <row r="2747" spans="1:18" ht="12.5" x14ac:dyDescent="0.25">
      <c r="A2747" s="1" t="s">
        <v>1083</v>
      </c>
      <c r="B2747" s="1">
        <v>7.3250000000000002</v>
      </c>
      <c r="C2747" s="1" t="s">
        <v>13</v>
      </c>
      <c r="D2747" s="7">
        <v>9.3913606999999996E-2</v>
      </c>
      <c r="E2747" s="1" t="s">
        <v>28</v>
      </c>
      <c r="F2747" s="4">
        <v>93.214600000000004</v>
      </c>
      <c r="G2747" s="1" t="s">
        <v>47</v>
      </c>
      <c r="H2747" s="1">
        <v>2007</v>
      </c>
      <c r="J2747" s="1" t="s">
        <v>45</v>
      </c>
      <c r="K2747" s="1" t="s">
        <v>18</v>
      </c>
      <c r="L2747" s="4">
        <v>1733.0773999999999</v>
      </c>
      <c r="M2747">
        <f t="shared" si="210"/>
        <v>7.3250000000000002</v>
      </c>
      <c r="N2747" t="str">
        <f t="shared" si="211"/>
        <v>Small</v>
      </c>
      <c r="O2747" t="str">
        <f t="shared" si="212"/>
        <v>Low  Fat</v>
      </c>
      <c r="P2747">
        <f t="shared" si="213"/>
        <v>19</v>
      </c>
      <c r="Q2747">
        <f t="shared" ca="1" si="214"/>
        <v>19</v>
      </c>
      <c r="R2747" t="str">
        <f>IFERROR(VLOOKUP(J2747,#REF!, 2,0),"Unknown")</f>
        <v>Unknown</v>
      </c>
    </row>
    <row r="2748" spans="1:18" ht="12.5" x14ac:dyDescent="0.25">
      <c r="A2748" s="1" t="s">
        <v>1083</v>
      </c>
      <c r="B2748" s="1">
        <v>7.3250000000000002</v>
      </c>
      <c r="C2748" s="1" t="s">
        <v>13</v>
      </c>
      <c r="D2748" s="7">
        <v>0.15630798300000001</v>
      </c>
      <c r="E2748" s="1" t="s">
        <v>28</v>
      </c>
      <c r="F2748" s="4">
        <v>92.214600000000004</v>
      </c>
      <c r="G2748" s="1" t="s">
        <v>29</v>
      </c>
      <c r="H2748" s="1">
        <v>1998</v>
      </c>
      <c r="J2748" s="1" t="s">
        <v>23</v>
      </c>
      <c r="K2748" s="1" t="s">
        <v>30</v>
      </c>
      <c r="L2748" s="4">
        <v>91.214600000000004</v>
      </c>
      <c r="M2748">
        <f t="shared" si="210"/>
        <v>7.3250000000000002</v>
      </c>
      <c r="N2748" t="str">
        <f t="shared" si="211"/>
        <v>Small</v>
      </c>
      <c r="O2748" t="str">
        <f t="shared" si="212"/>
        <v>Low  Fat</v>
      </c>
      <c r="P2748">
        <f t="shared" si="213"/>
        <v>1</v>
      </c>
      <c r="Q2748">
        <f t="shared" ca="1" si="214"/>
        <v>28</v>
      </c>
      <c r="R2748" t="str">
        <f>IFERROR(VLOOKUP(J2748,#REF!, 2,0),"Unknown")</f>
        <v>Unknown</v>
      </c>
    </row>
    <row r="2749" spans="1:18" ht="12.5" x14ac:dyDescent="0.25">
      <c r="A2749" s="1" t="s">
        <v>816</v>
      </c>
      <c r="B2749" s="1">
        <v>19.850000000000001</v>
      </c>
      <c r="C2749" s="1" t="s">
        <v>13</v>
      </c>
      <c r="D2749" s="7">
        <v>5.3980686E-2</v>
      </c>
      <c r="E2749" s="1" t="s">
        <v>263</v>
      </c>
      <c r="F2749" s="4">
        <v>196.8768</v>
      </c>
      <c r="G2749" s="1" t="s">
        <v>33</v>
      </c>
      <c r="H2749" s="1">
        <v>1987</v>
      </c>
      <c r="I2749" s="1" t="s">
        <v>34</v>
      </c>
      <c r="J2749" s="1" t="s">
        <v>23</v>
      </c>
      <c r="K2749" s="1" t="s">
        <v>18</v>
      </c>
      <c r="L2749" s="4">
        <v>2561.9983999999999</v>
      </c>
      <c r="M2749">
        <f t="shared" si="210"/>
        <v>19.850000000000001</v>
      </c>
      <c r="N2749" t="str">
        <f t="shared" si="211"/>
        <v>High</v>
      </c>
      <c r="O2749" t="str">
        <f t="shared" si="212"/>
        <v>Low  Fat</v>
      </c>
      <c r="P2749">
        <f t="shared" si="213"/>
        <v>13</v>
      </c>
      <c r="Q2749">
        <f t="shared" ca="1" si="214"/>
        <v>39</v>
      </c>
      <c r="R2749" t="str">
        <f>IFERROR(VLOOKUP(J2749,#REF!, 2,0),"Unknown")</f>
        <v>Unknown</v>
      </c>
    </row>
    <row r="2750" spans="1:18" ht="12.5" x14ac:dyDescent="0.25">
      <c r="A2750" s="1" t="s">
        <v>816</v>
      </c>
      <c r="C2750" s="1" t="s">
        <v>13</v>
      </c>
      <c r="D2750" s="7">
        <v>5.3764023000000001E-2</v>
      </c>
      <c r="E2750" s="1" t="s">
        <v>263</v>
      </c>
      <c r="F2750" s="4">
        <v>195.77680000000001</v>
      </c>
      <c r="G2750" s="1" t="s">
        <v>40</v>
      </c>
      <c r="H2750" s="1">
        <v>1985</v>
      </c>
      <c r="I2750" s="1" t="s">
        <v>16</v>
      </c>
      <c r="J2750" s="1" t="s">
        <v>23</v>
      </c>
      <c r="K2750" s="1" t="s">
        <v>41</v>
      </c>
      <c r="L2750" s="4">
        <v>3547.3824</v>
      </c>
      <c r="M2750">
        <f t="shared" si="210"/>
        <v>12.857645184136201</v>
      </c>
      <c r="N2750" t="str">
        <f t="shared" si="211"/>
        <v>Medium</v>
      </c>
      <c r="O2750" t="str">
        <f t="shared" si="212"/>
        <v>Low  Fat</v>
      </c>
      <c r="P2750">
        <f t="shared" si="213"/>
        <v>18</v>
      </c>
      <c r="Q2750">
        <f t="shared" ca="1" si="214"/>
        <v>41</v>
      </c>
      <c r="R2750" t="str">
        <f>IFERROR(VLOOKUP(J2750,#REF!, 2,0),"Unknown")</f>
        <v>Unknown</v>
      </c>
    </row>
    <row r="2751" spans="1:18" ht="12.5" x14ac:dyDescent="0.25">
      <c r="A2751" s="1" t="s">
        <v>816</v>
      </c>
      <c r="B2751" s="1">
        <v>19.850000000000001</v>
      </c>
      <c r="C2751" s="1" t="s">
        <v>13</v>
      </c>
      <c r="D2751" s="7">
        <v>5.4025643999999998E-2</v>
      </c>
      <c r="E2751" s="1" t="s">
        <v>263</v>
      </c>
      <c r="F2751" s="4">
        <v>197.27680000000001</v>
      </c>
      <c r="G2751" s="1" t="s">
        <v>50</v>
      </c>
      <c r="H2751" s="1">
        <v>1997</v>
      </c>
      <c r="I2751" s="1" t="s">
        <v>51</v>
      </c>
      <c r="J2751" s="1" t="s">
        <v>17</v>
      </c>
      <c r="K2751" s="1" t="s">
        <v>18</v>
      </c>
      <c r="L2751" s="4">
        <v>6503.5343999999996</v>
      </c>
      <c r="M2751">
        <f t="shared" si="210"/>
        <v>19.850000000000001</v>
      </c>
      <c r="N2751" t="str">
        <f t="shared" si="211"/>
        <v>Small</v>
      </c>
      <c r="O2751" t="str">
        <f t="shared" si="212"/>
        <v>Low  Fat</v>
      </c>
      <c r="P2751">
        <f t="shared" si="213"/>
        <v>33</v>
      </c>
      <c r="Q2751">
        <f t="shared" ca="1" si="214"/>
        <v>29</v>
      </c>
      <c r="R2751" t="str">
        <f>IFERROR(VLOOKUP(J2751,#REF!, 2,0),"Unknown")</f>
        <v>Unknown</v>
      </c>
    </row>
    <row r="2752" spans="1:18" ht="12.5" x14ac:dyDescent="0.25">
      <c r="A2752" s="1" t="s">
        <v>816</v>
      </c>
      <c r="B2752" s="1">
        <v>19.850000000000001</v>
      </c>
      <c r="C2752" s="1" t="s">
        <v>13</v>
      </c>
      <c r="D2752" s="7">
        <v>5.4109640000000001E-2</v>
      </c>
      <c r="E2752" s="1" t="s">
        <v>263</v>
      </c>
      <c r="F2752" s="4">
        <v>195.07679999999999</v>
      </c>
      <c r="G2752" s="1" t="s">
        <v>15</v>
      </c>
      <c r="H2752" s="1">
        <v>1999</v>
      </c>
      <c r="I2752" s="1" t="s">
        <v>16</v>
      </c>
      <c r="J2752" s="1" t="s">
        <v>17</v>
      </c>
      <c r="K2752" s="1" t="s">
        <v>18</v>
      </c>
      <c r="L2752" s="4">
        <v>1970.768</v>
      </c>
      <c r="M2752">
        <f t="shared" si="210"/>
        <v>19.850000000000001</v>
      </c>
      <c r="N2752" t="str">
        <f t="shared" si="211"/>
        <v>Medium</v>
      </c>
      <c r="O2752" t="str">
        <f t="shared" si="212"/>
        <v>Low  Fat</v>
      </c>
      <c r="P2752">
        <f t="shared" si="213"/>
        <v>10</v>
      </c>
      <c r="Q2752">
        <f t="shared" ca="1" si="214"/>
        <v>27</v>
      </c>
      <c r="R2752" t="str">
        <f>IFERROR(VLOOKUP(J2752,#REF!, 2,0),"Unknown")</f>
        <v>Unknown</v>
      </c>
    </row>
    <row r="2753" spans="1:18" ht="12.5" x14ac:dyDescent="0.25">
      <c r="A2753" s="1" t="s">
        <v>816</v>
      </c>
      <c r="B2753" s="1">
        <v>19.850000000000001</v>
      </c>
      <c r="C2753" s="1" t="s">
        <v>13</v>
      </c>
      <c r="D2753" s="7">
        <v>5.4331234999999999E-2</v>
      </c>
      <c r="E2753" s="1" t="s">
        <v>263</v>
      </c>
      <c r="F2753" s="4">
        <v>198.77680000000001</v>
      </c>
      <c r="G2753" s="1" t="s">
        <v>47</v>
      </c>
      <c r="H2753" s="1">
        <v>2007</v>
      </c>
      <c r="J2753" s="1" t="s">
        <v>45</v>
      </c>
      <c r="K2753" s="1" t="s">
        <v>18</v>
      </c>
      <c r="L2753" s="4">
        <v>4532.7664000000004</v>
      </c>
      <c r="M2753">
        <f t="shared" si="210"/>
        <v>19.850000000000001</v>
      </c>
      <c r="N2753" t="str">
        <f t="shared" si="211"/>
        <v>Small</v>
      </c>
      <c r="O2753" t="str">
        <f t="shared" si="212"/>
        <v>Low  Fat</v>
      </c>
      <c r="P2753">
        <f t="shared" si="213"/>
        <v>23</v>
      </c>
      <c r="Q2753">
        <f t="shared" ca="1" si="214"/>
        <v>19</v>
      </c>
      <c r="R2753" t="str">
        <f>IFERROR(VLOOKUP(J2753,#REF!, 2,0),"Unknown")</f>
        <v>Unknown</v>
      </c>
    </row>
    <row r="2754" spans="1:18" ht="12.5" x14ac:dyDescent="0.25">
      <c r="A2754" s="1" t="s">
        <v>816</v>
      </c>
      <c r="B2754" s="1">
        <v>19.850000000000001</v>
      </c>
      <c r="C2754" s="1" t="s">
        <v>13</v>
      </c>
      <c r="D2754" s="7">
        <v>5.4015428999999997E-2</v>
      </c>
      <c r="E2754" s="1" t="s">
        <v>263</v>
      </c>
      <c r="F2754" s="4">
        <v>196.3768</v>
      </c>
      <c r="G2754" s="1" t="s">
        <v>62</v>
      </c>
      <c r="H2754" s="1">
        <v>2004</v>
      </c>
      <c r="I2754" s="1" t="s">
        <v>51</v>
      </c>
      <c r="J2754" s="1" t="s">
        <v>45</v>
      </c>
      <c r="K2754" s="1" t="s">
        <v>18</v>
      </c>
      <c r="L2754" s="4">
        <v>4138.6127999999999</v>
      </c>
      <c r="M2754">
        <f t="shared" ref="M2754:M2817" si="215">IF(B2754="",AVERAGE($B$2:$B$8524),B2754)</f>
        <v>19.850000000000001</v>
      </c>
      <c r="N2754" t="str">
        <f t="shared" ref="N2754:N2817" si="216">IF(I2754="","Small",I2754)</f>
        <v>Small</v>
      </c>
      <c r="O2754" t="str">
        <f t="shared" ref="O2754:O2817" si="217">IF(OR(C2754="low fat", C2754="LF"), "Low  Fat", IF(OR(C2754="reg"),"Regular",C2754))</f>
        <v>Low  Fat</v>
      </c>
      <c r="P2754">
        <f t="shared" si="213"/>
        <v>21</v>
      </c>
      <c r="Q2754">
        <f t="shared" ca="1" si="214"/>
        <v>22</v>
      </c>
      <c r="R2754" t="str">
        <f>IFERROR(VLOOKUP(J2754,#REF!, 2,0),"Unknown")</f>
        <v>Unknown</v>
      </c>
    </row>
    <row r="2755" spans="1:18" ht="12.5" x14ac:dyDescent="0.25">
      <c r="A2755" s="1" t="s">
        <v>816</v>
      </c>
      <c r="B2755" s="1">
        <v>19.850000000000001</v>
      </c>
      <c r="C2755" s="1" t="s">
        <v>13</v>
      </c>
      <c r="D2755" s="7">
        <v>5.4245722000000003E-2</v>
      </c>
      <c r="E2755" s="1" t="s">
        <v>263</v>
      </c>
      <c r="F2755" s="4">
        <v>196.07679999999999</v>
      </c>
      <c r="G2755" s="1" t="s">
        <v>22</v>
      </c>
      <c r="H2755" s="1">
        <v>2009</v>
      </c>
      <c r="I2755" s="1" t="s">
        <v>16</v>
      </c>
      <c r="J2755" s="1" t="s">
        <v>23</v>
      </c>
      <c r="K2755" s="1" t="s">
        <v>24</v>
      </c>
      <c r="L2755" s="4">
        <v>5518.1504000000004</v>
      </c>
      <c r="M2755">
        <f t="shared" si="215"/>
        <v>19.850000000000001</v>
      </c>
      <c r="N2755" t="str">
        <f t="shared" si="216"/>
        <v>Medium</v>
      </c>
      <c r="O2755" t="str">
        <f t="shared" si="217"/>
        <v>Low  Fat</v>
      </c>
      <c r="P2755">
        <f t="shared" ref="P2755:P2818" si="218">ROUND(L2755/F2755,0)</f>
        <v>28</v>
      </c>
      <c r="Q2755">
        <f t="shared" ref="Q2755:Q2818" ca="1" si="219">YEAR(TODAY())-H2755</f>
        <v>17</v>
      </c>
      <c r="R2755" t="str">
        <f>IFERROR(VLOOKUP(J2755,#REF!, 2,0),"Unknown")</f>
        <v>Unknown</v>
      </c>
    </row>
    <row r="2756" spans="1:18" ht="12.5" x14ac:dyDescent="0.25">
      <c r="A2756" s="1" t="s">
        <v>1391</v>
      </c>
      <c r="B2756" s="1">
        <v>7.64</v>
      </c>
      <c r="C2756" s="1" t="s">
        <v>20</v>
      </c>
      <c r="D2756" s="7">
        <v>7.0645635999999998E-2</v>
      </c>
      <c r="E2756" s="1" t="s">
        <v>38</v>
      </c>
      <c r="F2756" s="4">
        <v>91.212000000000003</v>
      </c>
      <c r="G2756" s="1" t="s">
        <v>33</v>
      </c>
      <c r="H2756" s="1">
        <v>1987</v>
      </c>
      <c r="I2756" s="1" t="s">
        <v>34</v>
      </c>
      <c r="J2756" s="1" t="s">
        <v>23</v>
      </c>
      <c r="K2756" s="1" t="s">
        <v>18</v>
      </c>
      <c r="L2756" s="4">
        <v>466.06</v>
      </c>
      <c r="M2756">
        <f t="shared" si="215"/>
        <v>7.64</v>
      </c>
      <c r="N2756" t="str">
        <f t="shared" si="216"/>
        <v>High</v>
      </c>
      <c r="O2756" t="str">
        <f t="shared" si="217"/>
        <v>Regular</v>
      </c>
      <c r="P2756">
        <f t="shared" si="218"/>
        <v>5</v>
      </c>
      <c r="Q2756">
        <f t="shared" ca="1" si="219"/>
        <v>39</v>
      </c>
      <c r="R2756" t="str">
        <f>IFERROR(VLOOKUP(J2756,#REF!, 2,0),"Unknown")</f>
        <v>Unknown</v>
      </c>
    </row>
    <row r="2757" spans="1:18" ht="12.5" x14ac:dyDescent="0.25">
      <c r="A2757" s="1" t="s">
        <v>1391</v>
      </c>
      <c r="B2757" s="1">
        <v>7.64</v>
      </c>
      <c r="C2757" s="1" t="s">
        <v>20</v>
      </c>
      <c r="D2757" s="7">
        <v>7.0847864999999996E-2</v>
      </c>
      <c r="E2757" s="1" t="s">
        <v>38</v>
      </c>
      <c r="F2757" s="4">
        <v>91.712000000000003</v>
      </c>
      <c r="G2757" s="1" t="s">
        <v>44</v>
      </c>
      <c r="H2757" s="1">
        <v>2002</v>
      </c>
      <c r="J2757" s="1" t="s">
        <v>45</v>
      </c>
      <c r="K2757" s="1" t="s">
        <v>18</v>
      </c>
      <c r="L2757" s="4">
        <v>2050.6640000000002</v>
      </c>
      <c r="M2757">
        <f t="shared" si="215"/>
        <v>7.64</v>
      </c>
      <c r="N2757" t="str">
        <f t="shared" si="216"/>
        <v>Small</v>
      </c>
      <c r="O2757" t="str">
        <f t="shared" si="217"/>
        <v>Regular</v>
      </c>
      <c r="P2757">
        <f t="shared" si="218"/>
        <v>22</v>
      </c>
      <c r="Q2757">
        <f t="shared" ca="1" si="219"/>
        <v>24</v>
      </c>
      <c r="R2757" t="str">
        <f>IFERROR(VLOOKUP(J2757,#REF!, 2,0),"Unknown")</f>
        <v>Unknown</v>
      </c>
    </row>
    <row r="2758" spans="1:18" ht="12.5" x14ac:dyDescent="0.25">
      <c r="A2758" s="1" t="s">
        <v>1391</v>
      </c>
      <c r="B2758" s="1">
        <v>7.64</v>
      </c>
      <c r="C2758" s="1" t="s">
        <v>20</v>
      </c>
      <c r="D2758" s="7">
        <v>7.0704474000000003E-2</v>
      </c>
      <c r="E2758" s="1" t="s">
        <v>38</v>
      </c>
      <c r="F2758" s="4">
        <v>93.412000000000006</v>
      </c>
      <c r="G2758" s="1" t="s">
        <v>50</v>
      </c>
      <c r="H2758" s="1">
        <v>1997</v>
      </c>
      <c r="I2758" s="1" t="s">
        <v>51</v>
      </c>
      <c r="J2758" s="1" t="s">
        <v>17</v>
      </c>
      <c r="K2758" s="1" t="s">
        <v>18</v>
      </c>
      <c r="L2758" s="4">
        <v>1491.3920000000001</v>
      </c>
      <c r="M2758">
        <f t="shared" si="215"/>
        <v>7.64</v>
      </c>
      <c r="N2758" t="str">
        <f t="shared" si="216"/>
        <v>Small</v>
      </c>
      <c r="O2758" t="str">
        <f t="shared" si="217"/>
        <v>Regular</v>
      </c>
      <c r="P2758">
        <f t="shared" si="218"/>
        <v>16</v>
      </c>
      <c r="Q2758">
        <f t="shared" ca="1" si="219"/>
        <v>29</v>
      </c>
      <c r="R2758" t="str">
        <f>IFERROR(VLOOKUP(J2758,#REF!, 2,0),"Unknown")</f>
        <v>Unknown</v>
      </c>
    </row>
    <row r="2759" spans="1:18" ht="12.5" x14ac:dyDescent="0.25">
      <c r="A2759" s="1" t="s">
        <v>1391</v>
      </c>
      <c r="B2759" s="1">
        <v>7.64</v>
      </c>
      <c r="C2759" s="1" t="s">
        <v>20</v>
      </c>
      <c r="D2759" s="7">
        <v>7.1104407999999994E-2</v>
      </c>
      <c r="E2759" s="1" t="s">
        <v>38</v>
      </c>
      <c r="F2759" s="4">
        <v>95.012</v>
      </c>
      <c r="G2759" s="1" t="s">
        <v>47</v>
      </c>
      <c r="H2759" s="1">
        <v>2007</v>
      </c>
      <c r="J2759" s="1" t="s">
        <v>45</v>
      </c>
      <c r="K2759" s="1" t="s">
        <v>18</v>
      </c>
      <c r="L2759" s="4">
        <v>1864.24</v>
      </c>
      <c r="M2759">
        <f t="shared" si="215"/>
        <v>7.64</v>
      </c>
      <c r="N2759" t="str">
        <f t="shared" si="216"/>
        <v>Small</v>
      </c>
      <c r="O2759" t="str">
        <f t="shared" si="217"/>
        <v>Regular</v>
      </c>
      <c r="P2759">
        <f t="shared" si="218"/>
        <v>20</v>
      </c>
      <c r="Q2759">
        <f t="shared" ca="1" si="219"/>
        <v>19</v>
      </c>
      <c r="R2759" t="str">
        <f>IFERROR(VLOOKUP(J2759,#REF!, 2,0),"Unknown")</f>
        <v>Unknown</v>
      </c>
    </row>
    <row r="2760" spans="1:18" ht="12.5" x14ac:dyDescent="0.25">
      <c r="A2760" s="1" t="s">
        <v>1393</v>
      </c>
      <c r="B2760" s="1">
        <v>7.22</v>
      </c>
      <c r="C2760" s="1" t="s">
        <v>20</v>
      </c>
      <c r="D2760" s="7">
        <v>3.83808E-2</v>
      </c>
      <c r="E2760" s="1" t="s">
        <v>36</v>
      </c>
      <c r="F2760" s="4">
        <v>62.350999999999999</v>
      </c>
      <c r="G2760" s="1" t="s">
        <v>15</v>
      </c>
      <c r="H2760" s="1">
        <v>1999</v>
      </c>
      <c r="I2760" s="1" t="s">
        <v>16</v>
      </c>
      <c r="J2760" s="1" t="s">
        <v>17</v>
      </c>
      <c r="K2760" s="1" t="s">
        <v>18</v>
      </c>
      <c r="L2760" s="4">
        <v>885.51400000000001</v>
      </c>
      <c r="M2760">
        <f t="shared" si="215"/>
        <v>7.22</v>
      </c>
      <c r="N2760" t="str">
        <f t="shared" si="216"/>
        <v>Medium</v>
      </c>
      <c r="O2760" t="str">
        <f t="shared" si="217"/>
        <v>Regular</v>
      </c>
      <c r="P2760">
        <f t="shared" si="218"/>
        <v>14</v>
      </c>
      <c r="Q2760">
        <f t="shared" ca="1" si="219"/>
        <v>27</v>
      </c>
      <c r="R2760" t="str">
        <f>IFERROR(VLOOKUP(J2760,#REF!, 2,0),"Unknown")</f>
        <v>Unknown</v>
      </c>
    </row>
    <row r="2761" spans="1:18" ht="12.5" x14ac:dyDescent="0.25">
      <c r="A2761" s="1" t="s">
        <v>1393</v>
      </c>
      <c r="B2761" s="1">
        <v>7.22</v>
      </c>
      <c r="C2761" s="1" t="s">
        <v>20</v>
      </c>
      <c r="D2761" s="7">
        <v>3.8398937000000001E-2</v>
      </c>
      <c r="E2761" s="1" t="s">
        <v>36</v>
      </c>
      <c r="F2761" s="4">
        <v>61.951000000000001</v>
      </c>
      <c r="G2761" s="1" t="s">
        <v>44</v>
      </c>
      <c r="H2761" s="1">
        <v>2002</v>
      </c>
      <c r="J2761" s="1" t="s">
        <v>45</v>
      </c>
      <c r="K2761" s="1" t="s">
        <v>18</v>
      </c>
      <c r="L2761" s="4">
        <v>1518.0239999999999</v>
      </c>
      <c r="M2761">
        <f t="shared" si="215"/>
        <v>7.22</v>
      </c>
      <c r="N2761" t="str">
        <f t="shared" si="216"/>
        <v>Small</v>
      </c>
      <c r="O2761" t="str">
        <f t="shared" si="217"/>
        <v>Regular</v>
      </c>
      <c r="P2761">
        <f t="shared" si="218"/>
        <v>25</v>
      </c>
      <c r="Q2761">
        <f t="shared" ca="1" si="219"/>
        <v>24</v>
      </c>
      <c r="R2761" t="str">
        <f>IFERROR(VLOOKUP(J2761,#REF!, 2,0),"Unknown")</f>
        <v>Unknown</v>
      </c>
    </row>
    <row r="2762" spans="1:18" ht="12.5" x14ac:dyDescent="0.25">
      <c r="A2762" s="1" t="s">
        <v>1393</v>
      </c>
      <c r="B2762" s="1">
        <v>7.22</v>
      </c>
      <c r="C2762" s="1" t="s">
        <v>20</v>
      </c>
      <c r="D2762" s="7">
        <v>3.8289330000000003E-2</v>
      </c>
      <c r="E2762" s="1" t="s">
        <v>36</v>
      </c>
      <c r="F2762" s="4">
        <v>64.751000000000005</v>
      </c>
      <c r="G2762" s="1" t="s">
        <v>33</v>
      </c>
      <c r="H2762" s="1">
        <v>1987</v>
      </c>
      <c r="I2762" s="1" t="s">
        <v>34</v>
      </c>
      <c r="J2762" s="1" t="s">
        <v>23</v>
      </c>
      <c r="K2762" s="1" t="s">
        <v>18</v>
      </c>
      <c r="L2762" s="4">
        <v>126.502</v>
      </c>
      <c r="M2762">
        <f t="shared" si="215"/>
        <v>7.22</v>
      </c>
      <c r="N2762" t="str">
        <f t="shared" si="216"/>
        <v>High</v>
      </c>
      <c r="O2762" t="str">
        <f t="shared" si="217"/>
        <v>Regular</v>
      </c>
      <c r="P2762">
        <f t="shared" si="218"/>
        <v>2</v>
      </c>
      <c r="Q2762">
        <f t="shared" ca="1" si="219"/>
        <v>39</v>
      </c>
      <c r="R2762" t="str">
        <f>IFERROR(VLOOKUP(J2762,#REF!, 2,0),"Unknown")</f>
        <v>Unknown</v>
      </c>
    </row>
    <row r="2763" spans="1:18" ht="12.5" x14ac:dyDescent="0.25">
      <c r="A2763" s="1" t="s">
        <v>1393</v>
      </c>
      <c r="B2763" s="1">
        <v>7.22</v>
      </c>
      <c r="C2763" s="1" t="s">
        <v>20</v>
      </c>
      <c r="D2763" s="7">
        <v>3.8477325E-2</v>
      </c>
      <c r="E2763" s="1" t="s">
        <v>36</v>
      </c>
      <c r="F2763" s="4">
        <v>62.951000000000001</v>
      </c>
      <c r="G2763" s="1" t="s">
        <v>22</v>
      </c>
      <c r="H2763" s="1">
        <v>2009</v>
      </c>
      <c r="I2763" s="1" t="s">
        <v>16</v>
      </c>
      <c r="J2763" s="1" t="s">
        <v>23</v>
      </c>
      <c r="K2763" s="1" t="s">
        <v>24</v>
      </c>
      <c r="L2763" s="4">
        <v>1138.518</v>
      </c>
      <c r="M2763">
        <f t="shared" si="215"/>
        <v>7.22</v>
      </c>
      <c r="N2763" t="str">
        <f t="shared" si="216"/>
        <v>Medium</v>
      </c>
      <c r="O2763" t="str">
        <f t="shared" si="217"/>
        <v>Regular</v>
      </c>
      <c r="P2763">
        <f t="shared" si="218"/>
        <v>18</v>
      </c>
      <c r="Q2763">
        <f t="shared" ca="1" si="219"/>
        <v>17</v>
      </c>
      <c r="R2763" t="str">
        <f>IFERROR(VLOOKUP(J2763,#REF!, 2,0),"Unknown")</f>
        <v>Unknown</v>
      </c>
    </row>
    <row r="2764" spans="1:18" ht="12.5" x14ac:dyDescent="0.25">
      <c r="A2764" s="1" t="s">
        <v>1393</v>
      </c>
      <c r="B2764" s="1">
        <v>7.22</v>
      </c>
      <c r="C2764" s="1" t="s">
        <v>20</v>
      </c>
      <c r="D2764" s="7">
        <v>6.4141866000000006E-2</v>
      </c>
      <c r="E2764" s="1" t="s">
        <v>36</v>
      </c>
      <c r="F2764" s="4">
        <v>61.250999999999998</v>
      </c>
      <c r="G2764" s="1" t="s">
        <v>29</v>
      </c>
      <c r="H2764" s="1">
        <v>1998</v>
      </c>
      <c r="J2764" s="1" t="s">
        <v>23</v>
      </c>
      <c r="K2764" s="1" t="s">
        <v>30</v>
      </c>
      <c r="L2764" s="4">
        <v>126.502</v>
      </c>
      <c r="M2764">
        <f t="shared" si="215"/>
        <v>7.22</v>
      </c>
      <c r="N2764" t="str">
        <f t="shared" si="216"/>
        <v>Small</v>
      </c>
      <c r="O2764" t="str">
        <f t="shared" si="217"/>
        <v>Regular</v>
      </c>
      <c r="P2764">
        <f t="shared" si="218"/>
        <v>2</v>
      </c>
      <c r="Q2764">
        <f t="shared" ca="1" si="219"/>
        <v>28</v>
      </c>
      <c r="R2764" t="str">
        <f>IFERROR(VLOOKUP(J2764,#REF!, 2,0),"Unknown")</f>
        <v>Unknown</v>
      </c>
    </row>
    <row r="2765" spans="1:18" ht="12.5" x14ac:dyDescent="0.25">
      <c r="A2765" s="1" t="s">
        <v>1393</v>
      </c>
      <c r="B2765" s="1">
        <v>7.22</v>
      </c>
      <c r="C2765" s="1" t="s">
        <v>20</v>
      </c>
      <c r="D2765" s="7">
        <v>3.8321220000000003E-2</v>
      </c>
      <c r="E2765" s="1" t="s">
        <v>36</v>
      </c>
      <c r="F2765" s="4">
        <v>61.850999999999999</v>
      </c>
      <c r="G2765" s="1" t="s">
        <v>50</v>
      </c>
      <c r="H2765" s="1">
        <v>1997</v>
      </c>
      <c r="I2765" s="1" t="s">
        <v>51</v>
      </c>
      <c r="J2765" s="1" t="s">
        <v>17</v>
      </c>
      <c r="K2765" s="1" t="s">
        <v>18</v>
      </c>
      <c r="L2765" s="4">
        <v>822.26300000000003</v>
      </c>
      <c r="M2765">
        <f t="shared" si="215"/>
        <v>7.22</v>
      </c>
      <c r="N2765" t="str">
        <f t="shared" si="216"/>
        <v>Small</v>
      </c>
      <c r="O2765" t="str">
        <f t="shared" si="217"/>
        <v>Regular</v>
      </c>
      <c r="P2765">
        <f t="shared" si="218"/>
        <v>13</v>
      </c>
      <c r="Q2765">
        <f t="shared" ca="1" si="219"/>
        <v>29</v>
      </c>
      <c r="R2765" t="str">
        <f>IFERROR(VLOOKUP(J2765,#REF!, 2,0),"Unknown")</f>
        <v>Unknown</v>
      </c>
    </row>
    <row r="2766" spans="1:18" ht="12.5" x14ac:dyDescent="0.25">
      <c r="A2766" s="1" t="s">
        <v>877</v>
      </c>
      <c r="C2766" s="1" t="s">
        <v>20</v>
      </c>
      <c r="D2766" s="7">
        <v>4.4063785000000001E-2</v>
      </c>
      <c r="E2766" s="1" t="s">
        <v>75</v>
      </c>
      <c r="F2766" s="4">
        <v>147.24180000000001</v>
      </c>
      <c r="G2766" s="1" t="s">
        <v>67</v>
      </c>
      <c r="H2766" s="1">
        <v>1985</v>
      </c>
      <c r="I2766" s="1" t="s">
        <v>51</v>
      </c>
      <c r="J2766" s="1" t="s">
        <v>17</v>
      </c>
      <c r="K2766" s="1" t="s">
        <v>30</v>
      </c>
      <c r="L2766" s="4">
        <v>294.28359999999998</v>
      </c>
      <c r="M2766">
        <f t="shared" si="215"/>
        <v>12.857645184136201</v>
      </c>
      <c r="N2766" t="str">
        <f t="shared" si="216"/>
        <v>Small</v>
      </c>
      <c r="O2766" t="str">
        <f t="shared" si="217"/>
        <v>Regular</v>
      </c>
      <c r="P2766">
        <f t="shared" si="218"/>
        <v>2</v>
      </c>
      <c r="Q2766">
        <f t="shared" ca="1" si="219"/>
        <v>41</v>
      </c>
      <c r="R2766" t="str">
        <f>IFERROR(VLOOKUP(J2766,#REF!, 2,0),"Unknown")</f>
        <v>Unknown</v>
      </c>
    </row>
    <row r="2767" spans="1:18" ht="12.5" x14ac:dyDescent="0.25">
      <c r="A2767" s="1" t="s">
        <v>877</v>
      </c>
      <c r="B2767" s="1">
        <v>17.2</v>
      </c>
      <c r="C2767" s="1" t="s">
        <v>20</v>
      </c>
      <c r="D2767" s="7">
        <v>2.5205908999999999E-2</v>
      </c>
      <c r="E2767" s="1" t="s">
        <v>75</v>
      </c>
      <c r="F2767" s="4">
        <v>149.14179999999999</v>
      </c>
      <c r="G2767" s="1" t="s">
        <v>15</v>
      </c>
      <c r="H2767" s="1">
        <v>1999</v>
      </c>
      <c r="I2767" s="1" t="s">
        <v>16</v>
      </c>
      <c r="J2767" s="1" t="s">
        <v>17</v>
      </c>
      <c r="K2767" s="1" t="s">
        <v>18</v>
      </c>
      <c r="L2767" s="4">
        <v>1177.1343999999999</v>
      </c>
      <c r="M2767">
        <f t="shared" si="215"/>
        <v>17.2</v>
      </c>
      <c r="N2767" t="str">
        <f t="shared" si="216"/>
        <v>Medium</v>
      </c>
      <c r="O2767" t="str">
        <f t="shared" si="217"/>
        <v>Regular</v>
      </c>
      <c r="P2767">
        <f t="shared" si="218"/>
        <v>8</v>
      </c>
      <c r="Q2767">
        <f t="shared" ca="1" si="219"/>
        <v>27</v>
      </c>
      <c r="R2767" t="str">
        <f>IFERROR(VLOOKUP(J2767,#REF!, 2,0),"Unknown")</f>
        <v>Unknown</v>
      </c>
    </row>
    <row r="2768" spans="1:18" ht="12.5" x14ac:dyDescent="0.25">
      <c r="A2768" s="1" t="s">
        <v>877</v>
      </c>
      <c r="B2768" s="1">
        <v>17.2</v>
      </c>
      <c r="C2768" s="1" t="s">
        <v>20</v>
      </c>
      <c r="D2768" s="7">
        <v>2.5162021999999999E-2</v>
      </c>
      <c r="E2768" s="1" t="s">
        <v>75</v>
      </c>
      <c r="F2768" s="4">
        <v>145.9418</v>
      </c>
      <c r="G2768" s="1" t="s">
        <v>62</v>
      </c>
      <c r="H2768" s="1">
        <v>2004</v>
      </c>
      <c r="I2768" s="1" t="s">
        <v>51</v>
      </c>
      <c r="J2768" s="1" t="s">
        <v>45</v>
      </c>
      <c r="K2768" s="1" t="s">
        <v>18</v>
      </c>
      <c r="L2768" s="4">
        <v>1765.7016000000001</v>
      </c>
      <c r="M2768">
        <f t="shared" si="215"/>
        <v>17.2</v>
      </c>
      <c r="N2768" t="str">
        <f t="shared" si="216"/>
        <v>Small</v>
      </c>
      <c r="O2768" t="str">
        <f t="shared" si="217"/>
        <v>Regular</v>
      </c>
      <c r="P2768">
        <f t="shared" si="218"/>
        <v>12</v>
      </c>
      <c r="Q2768">
        <f t="shared" ca="1" si="219"/>
        <v>22</v>
      </c>
      <c r="R2768" t="str">
        <f>IFERROR(VLOOKUP(J2768,#REF!, 2,0),"Unknown")</f>
        <v>Unknown</v>
      </c>
    </row>
    <row r="2769" spans="1:18" ht="12.5" x14ac:dyDescent="0.25">
      <c r="A2769" s="1" t="s">
        <v>877</v>
      </c>
      <c r="B2769" s="1">
        <v>17.2</v>
      </c>
      <c r="C2769" s="1" t="s">
        <v>20</v>
      </c>
      <c r="D2769" s="7">
        <v>2.5309134E-2</v>
      </c>
      <c r="E2769" s="1" t="s">
        <v>75</v>
      </c>
      <c r="F2769" s="4">
        <v>147.04179999999999</v>
      </c>
      <c r="G2769" s="1" t="s">
        <v>47</v>
      </c>
      <c r="H2769" s="1">
        <v>2007</v>
      </c>
      <c r="J2769" s="1" t="s">
        <v>45</v>
      </c>
      <c r="K2769" s="1" t="s">
        <v>18</v>
      </c>
      <c r="L2769" s="4">
        <v>2354.2687999999998</v>
      </c>
      <c r="M2769">
        <f t="shared" si="215"/>
        <v>17.2</v>
      </c>
      <c r="N2769" t="str">
        <f t="shared" si="216"/>
        <v>Small</v>
      </c>
      <c r="O2769" t="str">
        <f t="shared" si="217"/>
        <v>Regular</v>
      </c>
      <c r="P2769">
        <f t="shared" si="218"/>
        <v>16</v>
      </c>
      <c r="Q2769">
        <f t="shared" ca="1" si="219"/>
        <v>19</v>
      </c>
      <c r="R2769" t="str">
        <f>IFERROR(VLOOKUP(J2769,#REF!, 2,0),"Unknown")</f>
        <v>Unknown</v>
      </c>
    </row>
    <row r="2770" spans="1:18" ht="12.5" x14ac:dyDescent="0.25">
      <c r="A2770" s="1" t="s">
        <v>647</v>
      </c>
      <c r="B2770" s="1">
        <v>12.35</v>
      </c>
      <c r="C2770" s="1" t="s">
        <v>20</v>
      </c>
      <c r="D2770" s="7">
        <v>7.2541730999999998E-2</v>
      </c>
      <c r="E2770" s="1" t="s">
        <v>14</v>
      </c>
      <c r="F2770" s="4">
        <v>48.569200000000002</v>
      </c>
      <c r="G2770" s="1" t="s">
        <v>44</v>
      </c>
      <c r="H2770" s="1">
        <v>2002</v>
      </c>
      <c r="J2770" s="1" t="s">
        <v>45</v>
      </c>
      <c r="K2770" s="1" t="s">
        <v>18</v>
      </c>
      <c r="L2770" s="4">
        <v>886.84559999999999</v>
      </c>
      <c r="M2770">
        <f t="shared" si="215"/>
        <v>12.35</v>
      </c>
      <c r="N2770" t="str">
        <f t="shared" si="216"/>
        <v>Small</v>
      </c>
      <c r="O2770" t="str">
        <f t="shared" si="217"/>
        <v>Regular</v>
      </c>
      <c r="P2770">
        <f t="shared" si="218"/>
        <v>18</v>
      </c>
      <c r="Q2770">
        <f t="shared" ca="1" si="219"/>
        <v>24</v>
      </c>
      <c r="R2770" t="str">
        <f>IFERROR(VLOOKUP(J2770,#REF!, 2,0),"Unknown")</f>
        <v>Unknown</v>
      </c>
    </row>
    <row r="2771" spans="1:18" ht="12.5" x14ac:dyDescent="0.25">
      <c r="A2771" s="1" t="s">
        <v>647</v>
      </c>
      <c r="B2771" s="1">
        <v>12.35</v>
      </c>
      <c r="C2771" s="1" t="s">
        <v>20</v>
      </c>
      <c r="D2771" s="7">
        <v>7.2334667000000005E-2</v>
      </c>
      <c r="E2771" s="1" t="s">
        <v>14</v>
      </c>
      <c r="F2771" s="4">
        <v>49.169199999999996</v>
      </c>
      <c r="G2771" s="1" t="s">
        <v>33</v>
      </c>
      <c r="H2771" s="1">
        <v>1987</v>
      </c>
      <c r="I2771" s="1" t="s">
        <v>34</v>
      </c>
      <c r="J2771" s="1" t="s">
        <v>23</v>
      </c>
      <c r="K2771" s="1" t="s">
        <v>18</v>
      </c>
      <c r="L2771" s="4">
        <v>886.84559999999999</v>
      </c>
      <c r="M2771">
        <f t="shared" si="215"/>
        <v>12.35</v>
      </c>
      <c r="N2771" t="str">
        <f t="shared" si="216"/>
        <v>High</v>
      </c>
      <c r="O2771" t="str">
        <f t="shared" si="217"/>
        <v>Regular</v>
      </c>
      <c r="P2771">
        <f t="shared" si="218"/>
        <v>18</v>
      </c>
      <c r="Q2771">
        <f t="shared" ca="1" si="219"/>
        <v>39</v>
      </c>
      <c r="R2771" t="str">
        <f>IFERROR(VLOOKUP(J2771,#REF!, 2,0),"Unknown")</f>
        <v>Unknown</v>
      </c>
    </row>
    <row r="2772" spans="1:18" ht="12.5" x14ac:dyDescent="0.25">
      <c r="A2772" s="1" t="s">
        <v>647</v>
      </c>
      <c r="B2772" s="1">
        <v>12.35</v>
      </c>
      <c r="C2772" s="1" t="s">
        <v>20</v>
      </c>
      <c r="D2772" s="7">
        <v>7.2689818000000003E-2</v>
      </c>
      <c r="E2772" s="1" t="s">
        <v>14</v>
      </c>
      <c r="F2772" s="4">
        <v>48.769199999999998</v>
      </c>
      <c r="G2772" s="1" t="s">
        <v>22</v>
      </c>
      <c r="H2772" s="1">
        <v>2009</v>
      </c>
      <c r="I2772" s="1" t="s">
        <v>16</v>
      </c>
      <c r="J2772" s="1" t="s">
        <v>23</v>
      </c>
      <c r="K2772" s="1" t="s">
        <v>24</v>
      </c>
      <c r="L2772" s="4">
        <v>788.30719999999997</v>
      </c>
      <c r="M2772">
        <f t="shared" si="215"/>
        <v>12.35</v>
      </c>
      <c r="N2772" t="str">
        <f t="shared" si="216"/>
        <v>Medium</v>
      </c>
      <c r="O2772" t="str">
        <f t="shared" si="217"/>
        <v>Regular</v>
      </c>
      <c r="P2772">
        <f t="shared" si="218"/>
        <v>16</v>
      </c>
      <c r="Q2772">
        <f t="shared" ca="1" si="219"/>
        <v>17</v>
      </c>
      <c r="R2772" t="str">
        <f>IFERROR(VLOOKUP(J2772,#REF!, 2,0),"Unknown")</f>
        <v>Unknown</v>
      </c>
    </row>
    <row r="2773" spans="1:18" ht="12.5" x14ac:dyDescent="0.25">
      <c r="A2773" s="1" t="s">
        <v>647</v>
      </c>
      <c r="B2773" s="1">
        <v>12.35</v>
      </c>
      <c r="C2773" s="1" t="s">
        <v>20</v>
      </c>
      <c r="D2773" s="7">
        <v>0.121174241</v>
      </c>
      <c r="E2773" s="1" t="s">
        <v>14</v>
      </c>
      <c r="F2773" s="4">
        <v>47.869199999999999</v>
      </c>
      <c r="G2773" s="1" t="s">
        <v>29</v>
      </c>
      <c r="H2773" s="1">
        <v>1998</v>
      </c>
      <c r="J2773" s="1" t="s">
        <v>23</v>
      </c>
      <c r="K2773" s="1" t="s">
        <v>30</v>
      </c>
      <c r="L2773" s="4">
        <v>49.269199999999998</v>
      </c>
      <c r="M2773">
        <f t="shared" si="215"/>
        <v>12.35</v>
      </c>
      <c r="N2773" t="str">
        <f t="shared" si="216"/>
        <v>Small</v>
      </c>
      <c r="O2773" t="str">
        <f t="shared" si="217"/>
        <v>Regular</v>
      </c>
      <c r="P2773">
        <f t="shared" si="218"/>
        <v>1</v>
      </c>
      <c r="Q2773">
        <f t="shared" ca="1" si="219"/>
        <v>28</v>
      </c>
      <c r="R2773" t="str">
        <f>IFERROR(VLOOKUP(J2773,#REF!, 2,0),"Unknown")</f>
        <v>Unknown</v>
      </c>
    </row>
    <row r="2774" spans="1:18" ht="12.5" x14ac:dyDescent="0.25">
      <c r="A2774" s="1" t="s">
        <v>1326</v>
      </c>
      <c r="B2774" s="1">
        <v>18</v>
      </c>
      <c r="C2774" s="1" t="s">
        <v>13</v>
      </c>
      <c r="D2774" s="7">
        <v>0.124452048</v>
      </c>
      <c r="E2774" s="1" t="s">
        <v>43</v>
      </c>
      <c r="F2774" s="4">
        <v>118.5124</v>
      </c>
      <c r="G2774" s="1" t="s">
        <v>50</v>
      </c>
      <c r="H2774" s="1">
        <v>1997</v>
      </c>
      <c r="I2774" s="1" t="s">
        <v>51</v>
      </c>
      <c r="J2774" s="1" t="s">
        <v>17</v>
      </c>
      <c r="K2774" s="1" t="s">
        <v>18</v>
      </c>
      <c r="L2774" s="4">
        <v>1303.6364000000001</v>
      </c>
      <c r="M2774">
        <f t="shared" si="215"/>
        <v>18</v>
      </c>
      <c r="N2774" t="str">
        <f t="shared" si="216"/>
        <v>Small</v>
      </c>
      <c r="O2774" t="str">
        <f t="shared" si="217"/>
        <v>Low  Fat</v>
      </c>
      <c r="P2774">
        <f t="shared" si="218"/>
        <v>11</v>
      </c>
      <c r="Q2774">
        <f t="shared" ca="1" si="219"/>
        <v>29</v>
      </c>
      <c r="R2774" t="str">
        <f>IFERROR(VLOOKUP(J2774,#REF!, 2,0),"Unknown")</f>
        <v>Unknown</v>
      </c>
    </row>
    <row r="2775" spans="1:18" ht="12.5" x14ac:dyDescent="0.25">
      <c r="A2775" s="1" t="s">
        <v>1326</v>
      </c>
      <c r="B2775" s="1">
        <v>18</v>
      </c>
      <c r="C2775" s="1" t="s">
        <v>13</v>
      </c>
      <c r="D2775" s="7">
        <v>0.124645538</v>
      </c>
      <c r="E2775" s="1" t="s">
        <v>43</v>
      </c>
      <c r="F2775" s="4">
        <v>117.2124</v>
      </c>
      <c r="G2775" s="1" t="s">
        <v>15</v>
      </c>
      <c r="H2775" s="1">
        <v>1999</v>
      </c>
      <c r="I2775" s="1" t="s">
        <v>16</v>
      </c>
      <c r="J2775" s="1" t="s">
        <v>17</v>
      </c>
      <c r="K2775" s="1" t="s">
        <v>18</v>
      </c>
      <c r="L2775" s="4">
        <v>2133.2231999999999</v>
      </c>
      <c r="M2775">
        <f t="shared" si="215"/>
        <v>18</v>
      </c>
      <c r="N2775" t="str">
        <f t="shared" si="216"/>
        <v>Medium</v>
      </c>
      <c r="O2775" t="str">
        <f t="shared" si="217"/>
        <v>Low  Fat</v>
      </c>
      <c r="P2775">
        <f t="shared" si="218"/>
        <v>18</v>
      </c>
      <c r="Q2775">
        <f t="shared" ca="1" si="219"/>
        <v>27</v>
      </c>
      <c r="R2775" t="str">
        <f>IFERROR(VLOOKUP(J2775,#REF!, 2,0),"Unknown")</f>
        <v>Unknown</v>
      </c>
    </row>
    <row r="2776" spans="1:18" ht="12.5" x14ac:dyDescent="0.25">
      <c r="A2776" s="1" t="s">
        <v>1326</v>
      </c>
      <c r="B2776" s="1">
        <v>18</v>
      </c>
      <c r="C2776" s="1" t="s">
        <v>13</v>
      </c>
      <c r="D2776" s="7">
        <v>0.12470444</v>
      </c>
      <c r="E2776" s="1" t="s">
        <v>43</v>
      </c>
      <c r="F2776" s="4">
        <v>120.3124</v>
      </c>
      <c r="G2776" s="1" t="s">
        <v>44</v>
      </c>
      <c r="H2776" s="1">
        <v>2002</v>
      </c>
      <c r="J2776" s="1" t="s">
        <v>45</v>
      </c>
      <c r="K2776" s="1" t="s">
        <v>18</v>
      </c>
      <c r="L2776" s="4">
        <v>2725.7851999999998</v>
      </c>
      <c r="M2776">
        <f t="shared" si="215"/>
        <v>18</v>
      </c>
      <c r="N2776" t="str">
        <f t="shared" si="216"/>
        <v>Small</v>
      </c>
      <c r="O2776" t="str">
        <f t="shared" si="217"/>
        <v>Low  Fat</v>
      </c>
      <c r="P2776">
        <f t="shared" si="218"/>
        <v>23</v>
      </c>
      <c r="Q2776">
        <f t="shared" ca="1" si="219"/>
        <v>24</v>
      </c>
      <c r="R2776" t="str">
        <f>IFERROR(VLOOKUP(J2776,#REF!, 2,0),"Unknown")</f>
        <v>Unknown</v>
      </c>
    </row>
    <row r="2777" spans="1:18" ht="12.5" x14ac:dyDescent="0.25">
      <c r="A2777" s="1" t="s">
        <v>1326</v>
      </c>
      <c r="B2777" s="1">
        <v>18</v>
      </c>
      <c r="C2777" s="1" t="s">
        <v>13</v>
      </c>
      <c r="D2777" s="7">
        <v>0.12495901299999999</v>
      </c>
      <c r="E2777" s="1" t="s">
        <v>43</v>
      </c>
      <c r="F2777" s="4">
        <v>116.5124</v>
      </c>
      <c r="G2777" s="1" t="s">
        <v>22</v>
      </c>
      <c r="H2777" s="1">
        <v>2009</v>
      </c>
      <c r="I2777" s="1" t="s">
        <v>16</v>
      </c>
      <c r="J2777" s="1" t="s">
        <v>23</v>
      </c>
      <c r="K2777" s="1" t="s">
        <v>24</v>
      </c>
      <c r="L2777" s="4">
        <v>355.53719999999998</v>
      </c>
      <c r="M2777">
        <f t="shared" si="215"/>
        <v>18</v>
      </c>
      <c r="N2777" t="str">
        <f t="shared" si="216"/>
        <v>Medium</v>
      </c>
      <c r="O2777" t="str">
        <f t="shared" si="217"/>
        <v>Low  Fat</v>
      </c>
      <c r="P2777">
        <f t="shared" si="218"/>
        <v>3</v>
      </c>
      <c r="Q2777">
        <f t="shared" ca="1" si="219"/>
        <v>17</v>
      </c>
      <c r="R2777" t="str">
        <f>IFERROR(VLOOKUP(J2777,#REF!, 2,0),"Unknown")</f>
        <v>Unknown</v>
      </c>
    </row>
    <row r="2778" spans="1:18" ht="12.5" x14ac:dyDescent="0.25">
      <c r="A2778" s="1" t="s">
        <v>1326</v>
      </c>
      <c r="B2778" s="1">
        <v>18</v>
      </c>
      <c r="C2778" s="1" t="s">
        <v>13</v>
      </c>
      <c r="D2778" s="7">
        <v>0.124348482</v>
      </c>
      <c r="E2778" s="1" t="s">
        <v>43</v>
      </c>
      <c r="F2778" s="4">
        <v>118.3124</v>
      </c>
      <c r="G2778" s="1" t="s">
        <v>33</v>
      </c>
      <c r="H2778" s="1">
        <v>1987</v>
      </c>
      <c r="I2778" s="1" t="s">
        <v>34</v>
      </c>
      <c r="J2778" s="1" t="s">
        <v>23</v>
      </c>
      <c r="K2778" s="1" t="s">
        <v>18</v>
      </c>
      <c r="L2778" s="4">
        <v>948.0992</v>
      </c>
      <c r="M2778">
        <f t="shared" si="215"/>
        <v>18</v>
      </c>
      <c r="N2778" t="str">
        <f t="shared" si="216"/>
        <v>High</v>
      </c>
      <c r="O2778" t="str">
        <f t="shared" si="217"/>
        <v>Low  Fat</v>
      </c>
      <c r="P2778">
        <f t="shared" si="218"/>
        <v>8</v>
      </c>
      <c r="Q2778">
        <f t="shared" ca="1" si="219"/>
        <v>39</v>
      </c>
      <c r="R2778" t="str">
        <f>IFERROR(VLOOKUP(J2778,#REF!, 2,0),"Unknown")</f>
        <v>Unknown</v>
      </c>
    </row>
    <row r="2779" spans="1:18" ht="12.5" x14ac:dyDescent="0.25">
      <c r="A2779" s="1" t="s">
        <v>1326</v>
      </c>
      <c r="B2779" s="1">
        <v>18</v>
      </c>
      <c r="C2779" s="1" t="s">
        <v>13</v>
      </c>
      <c r="D2779" s="7">
        <v>0.124428516</v>
      </c>
      <c r="E2779" s="1" t="s">
        <v>43</v>
      </c>
      <c r="F2779" s="4">
        <v>119.91240000000001</v>
      </c>
      <c r="G2779" s="1" t="s">
        <v>62</v>
      </c>
      <c r="H2779" s="1">
        <v>2004</v>
      </c>
      <c r="I2779" s="1" t="s">
        <v>51</v>
      </c>
      <c r="J2779" s="1" t="s">
        <v>45</v>
      </c>
      <c r="K2779" s="1" t="s">
        <v>18</v>
      </c>
      <c r="L2779" s="4">
        <v>948.0992</v>
      </c>
      <c r="M2779">
        <f t="shared" si="215"/>
        <v>18</v>
      </c>
      <c r="N2779" t="str">
        <f t="shared" si="216"/>
        <v>Small</v>
      </c>
      <c r="O2779" t="str">
        <f t="shared" si="217"/>
        <v>Low  Fat</v>
      </c>
      <c r="P2779">
        <f t="shared" si="218"/>
        <v>8</v>
      </c>
      <c r="Q2779">
        <f t="shared" ca="1" si="219"/>
        <v>22</v>
      </c>
      <c r="R2779" t="str">
        <f>IFERROR(VLOOKUP(J2779,#REF!, 2,0),"Unknown")</f>
        <v>Unknown</v>
      </c>
    </row>
    <row r="2780" spans="1:18" ht="12.5" x14ac:dyDescent="0.25">
      <c r="A2780" s="1" t="s">
        <v>1290</v>
      </c>
      <c r="B2780" s="1">
        <v>7.26</v>
      </c>
      <c r="C2780" s="1" t="s">
        <v>13</v>
      </c>
      <c r="D2780" s="7">
        <v>1.4482277999999999E-2</v>
      </c>
      <c r="E2780" s="1" t="s">
        <v>26</v>
      </c>
      <c r="F2780" s="4">
        <v>118.11499999999999</v>
      </c>
      <c r="G2780" s="1" t="s">
        <v>22</v>
      </c>
      <c r="H2780" s="1">
        <v>2009</v>
      </c>
      <c r="I2780" s="1" t="s">
        <v>16</v>
      </c>
      <c r="J2780" s="1" t="s">
        <v>23</v>
      </c>
      <c r="K2780" s="1" t="s">
        <v>24</v>
      </c>
      <c r="L2780" s="4">
        <v>1864.24</v>
      </c>
      <c r="M2780">
        <f t="shared" si="215"/>
        <v>7.26</v>
      </c>
      <c r="N2780" t="str">
        <f t="shared" si="216"/>
        <v>Medium</v>
      </c>
      <c r="O2780" t="str">
        <f t="shared" si="217"/>
        <v>Low  Fat</v>
      </c>
      <c r="P2780">
        <f t="shared" si="218"/>
        <v>16</v>
      </c>
      <c r="Q2780">
        <f t="shared" ca="1" si="219"/>
        <v>17</v>
      </c>
      <c r="R2780" t="str">
        <f>IFERROR(VLOOKUP(J2780,#REF!, 2,0),"Unknown")</f>
        <v>Unknown</v>
      </c>
    </row>
    <row r="2781" spans="1:18" ht="12.5" x14ac:dyDescent="0.25">
      <c r="A2781" s="1" t="s">
        <v>1290</v>
      </c>
      <c r="C2781" s="1" t="s">
        <v>13</v>
      </c>
      <c r="D2781" s="7">
        <v>1.4353675999999999E-2</v>
      </c>
      <c r="E2781" s="1" t="s">
        <v>26</v>
      </c>
      <c r="F2781" s="4">
        <v>115.515</v>
      </c>
      <c r="G2781" s="1" t="s">
        <v>40</v>
      </c>
      <c r="H2781" s="1">
        <v>1985</v>
      </c>
      <c r="I2781" s="1" t="s">
        <v>16</v>
      </c>
      <c r="J2781" s="1" t="s">
        <v>23</v>
      </c>
      <c r="K2781" s="1" t="s">
        <v>41</v>
      </c>
      <c r="L2781" s="4">
        <v>1631.21</v>
      </c>
      <c r="M2781">
        <f t="shared" si="215"/>
        <v>12.857645184136201</v>
      </c>
      <c r="N2781" t="str">
        <f t="shared" si="216"/>
        <v>Medium</v>
      </c>
      <c r="O2781" t="str">
        <f t="shared" si="217"/>
        <v>Low  Fat</v>
      </c>
      <c r="P2781">
        <f t="shared" si="218"/>
        <v>14</v>
      </c>
      <c r="Q2781">
        <f t="shared" ca="1" si="219"/>
        <v>41</v>
      </c>
      <c r="R2781" t="str">
        <f>IFERROR(VLOOKUP(J2781,#REF!, 2,0),"Unknown")</f>
        <v>Unknown</v>
      </c>
    </row>
    <row r="2782" spans="1:18" ht="12.5" x14ac:dyDescent="0.25">
      <c r="A2782" s="1" t="s">
        <v>1290</v>
      </c>
      <c r="B2782" s="1">
        <v>7.26</v>
      </c>
      <c r="C2782" s="1" t="s">
        <v>13</v>
      </c>
      <c r="D2782" s="7">
        <v>2.414202E-2</v>
      </c>
      <c r="E2782" s="1" t="s">
        <v>26</v>
      </c>
      <c r="F2782" s="4">
        <v>117.41500000000001</v>
      </c>
      <c r="G2782" s="1" t="s">
        <v>29</v>
      </c>
      <c r="H2782" s="1">
        <v>1998</v>
      </c>
      <c r="J2782" s="1" t="s">
        <v>23</v>
      </c>
      <c r="K2782" s="1" t="s">
        <v>30</v>
      </c>
      <c r="L2782" s="4">
        <v>466.06</v>
      </c>
      <c r="M2782">
        <f t="shared" si="215"/>
        <v>7.26</v>
      </c>
      <c r="N2782" t="str">
        <f t="shared" si="216"/>
        <v>Small</v>
      </c>
      <c r="O2782" t="str">
        <f t="shared" si="217"/>
        <v>Low  Fat</v>
      </c>
      <c r="P2782">
        <f t="shared" si="218"/>
        <v>4</v>
      </c>
      <c r="Q2782">
        <f t="shared" ca="1" si="219"/>
        <v>28</v>
      </c>
      <c r="R2782" t="str">
        <f>IFERROR(VLOOKUP(J2782,#REF!, 2,0),"Unknown")</f>
        <v>Unknown</v>
      </c>
    </row>
    <row r="2783" spans="1:18" ht="12.5" x14ac:dyDescent="0.25">
      <c r="A2783" s="1" t="s">
        <v>1290</v>
      </c>
      <c r="B2783" s="1">
        <v>7.26</v>
      </c>
      <c r="C2783" s="1" t="s">
        <v>13</v>
      </c>
      <c r="D2783" s="7">
        <v>1.4505107999999999E-2</v>
      </c>
      <c r="E2783" s="1" t="s">
        <v>26</v>
      </c>
      <c r="F2783" s="4">
        <v>118.41500000000001</v>
      </c>
      <c r="G2783" s="1" t="s">
        <v>47</v>
      </c>
      <c r="H2783" s="1">
        <v>2007</v>
      </c>
      <c r="J2783" s="1" t="s">
        <v>45</v>
      </c>
      <c r="K2783" s="1" t="s">
        <v>18</v>
      </c>
      <c r="L2783" s="4">
        <v>1747.7249999999999</v>
      </c>
      <c r="M2783">
        <f t="shared" si="215"/>
        <v>7.26</v>
      </c>
      <c r="N2783" t="str">
        <f t="shared" si="216"/>
        <v>Small</v>
      </c>
      <c r="O2783" t="str">
        <f t="shared" si="217"/>
        <v>Low  Fat</v>
      </c>
      <c r="P2783">
        <f t="shared" si="218"/>
        <v>15</v>
      </c>
      <c r="Q2783">
        <f t="shared" ca="1" si="219"/>
        <v>19</v>
      </c>
      <c r="R2783" t="str">
        <f>IFERROR(VLOOKUP(J2783,#REF!, 2,0),"Unknown")</f>
        <v>Unknown</v>
      </c>
    </row>
    <row r="2784" spans="1:18" ht="12.5" x14ac:dyDescent="0.25">
      <c r="A2784" s="1" t="s">
        <v>305</v>
      </c>
      <c r="C2784" s="1" t="s">
        <v>13</v>
      </c>
      <c r="D2784" s="7">
        <v>0.19377256800000001</v>
      </c>
      <c r="E2784" s="1" t="s">
        <v>28</v>
      </c>
      <c r="F2784" s="4">
        <v>190.38460000000001</v>
      </c>
      <c r="G2784" s="1" t="s">
        <v>67</v>
      </c>
      <c r="H2784" s="1">
        <v>1985</v>
      </c>
      <c r="I2784" s="1" t="s">
        <v>51</v>
      </c>
      <c r="J2784" s="1" t="s">
        <v>17</v>
      </c>
      <c r="K2784" s="1" t="s">
        <v>30</v>
      </c>
      <c r="L2784" s="4">
        <v>573.25379999999996</v>
      </c>
      <c r="M2784">
        <f t="shared" si="215"/>
        <v>12.857645184136201</v>
      </c>
      <c r="N2784" t="str">
        <f t="shared" si="216"/>
        <v>Small</v>
      </c>
      <c r="O2784" t="str">
        <f t="shared" si="217"/>
        <v>Low  Fat</v>
      </c>
      <c r="P2784">
        <f t="shared" si="218"/>
        <v>3</v>
      </c>
      <c r="Q2784">
        <f t="shared" ca="1" si="219"/>
        <v>41</v>
      </c>
      <c r="R2784" t="str">
        <f>IFERROR(VLOOKUP(J2784,#REF!, 2,0),"Unknown")</f>
        <v>Unknown</v>
      </c>
    </row>
    <row r="2785" spans="1:18" ht="12.5" x14ac:dyDescent="0.25">
      <c r="A2785" s="1" t="s">
        <v>305</v>
      </c>
      <c r="B2785" s="1">
        <v>11.1</v>
      </c>
      <c r="C2785" s="1" t="s">
        <v>13</v>
      </c>
      <c r="D2785" s="7">
        <v>0.11129811100000001</v>
      </c>
      <c r="E2785" s="1" t="s">
        <v>28</v>
      </c>
      <c r="F2785" s="4">
        <v>191.78460000000001</v>
      </c>
      <c r="G2785" s="1" t="s">
        <v>47</v>
      </c>
      <c r="H2785" s="1">
        <v>2007</v>
      </c>
      <c r="J2785" s="1" t="s">
        <v>45</v>
      </c>
      <c r="K2785" s="1" t="s">
        <v>18</v>
      </c>
      <c r="L2785" s="4">
        <v>3057.3535999999999</v>
      </c>
      <c r="M2785">
        <f t="shared" si="215"/>
        <v>11.1</v>
      </c>
      <c r="N2785" t="str">
        <f t="shared" si="216"/>
        <v>Small</v>
      </c>
      <c r="O2785" t="str">
        <f t="shared" si="217"/>
        <v>Low  Fat</v>
      </c>
      <c r="P2785">
        <f t="shared" si="218"/>
        <v>16</v>
      </c>
      <c r="Q2785">
        <f t="shared" ca="1" si="219"/>
        <v>19</v>
      </c>
      <c r="R2785" t="str">
        <f>IFERROR(VLOOKUP(J2785,#REF!, 2,0),"Unknown")</f>
        <v>Unknown</v>
      </c>
    </row>
    <row r="2786" spans="1:18" ht="12.5" x14ac:dyDescent="0.25">
      <c r="A2786" s="1" t="s">
        <v>305</v>
      </c>
      <c r="B2786" s="1">
        <v>11.1</v>
      </c>
      <c r="C2786" s="1" t="s">
        <v>13</v>
      </c>
      <c r="D2786" s="7">
        <v>0.11084417000000001</v>
      </c>
      <c r="E2786" s="1" t="s">
        <v>28</v>
      </c>
      <c r="F2786" s="4">
        <v>189.28460000000001</v>
      </c>
      <c r="G2786" s="1" t="s">
        <v>15</v>
      </c>
      <c r="H2786" s="1">
        <v>1999</v>
      </c>
      <c r="I2786" s="1" t="s">
        <v>16</v>
      </c>
      <c r="J2786" s="1" t="s">
        <v>17</v>
      </c>
      <c r="K2786" s="1" t="s">
        <v>18</v>
      </c>
      <c r="L2786" s="4">
        <v>5159.2842000000001</v>
      </c>
      <c r="M2786">
        <f t="shared" si="215"/>
        <v>11.1</v>
      </c>
      <c r="N2786" t="str">
        <f t="shared" si="216"/>
        <v>Medium</v>
      </c>
      <c r="O2786" t="str">
        <f t="shared" si="217"/>
        <v>Low  Fat</v>
      </c>
      <c r="P2786">
        <f t="shared" si="218"/>
        <v>27</v>
      </c>
      <c r="Q2786">
        <f t="shared" ca="1" si="219"/>
        <v>27</v>
      </c>
      <c r="R2786" t="str">
        <f>IFERROR(VLOOKUP(J2786,#REF!, 2,0),"Unknown")</f>
        <v>Unknown</v>
      </c>
    </row>
    <row r="2787" spans="1:18" ht="12.5" x14ac:dyDescent="0.25">
      <c r="A2787" s="1" t="s">
        <v>305</v>
      </c>
      <c r="B2787" s="1">
        <v>11.1</v>
      </c>
      <c r="C2787" s="1" t="s">
        <v>13</v>
      </c>
      <c r="D2787" s="7">
        <v>0.11089655</v>
      </c>
      <c r="E2787" s="1" t="s">
        <v>28</v>
      </c>
      <c r="F2787" s="4">
        <v>191.58459999999999</v>
      </c>
      <c r="G2787" s="1" t="s">
        <v>44</v>
      </c>
      <c r="H2787" s="1">
        <v>2002</v>
      </c>
      <c r="J2787" s="1" t="s">
        <v>45</v>
      </c>
      <c r="K2787" s="1" t="s">
        <v>18</v>
      </c>
      <c r="L2787" s="4">
        <v>2101.9306000000001</v>
      </c>
      <c r="M2787">
        <f t="shared" si="215"/>
        <v>11.1</v>
      </c>
      <c r="N2787" t="str">
        <f t="shared" si="216"/>
        <v>Small</v>
      </c>
      <c r="O2787" t="str">
        <f t="shared" si="217"/>
        <v>Low  Fat</v>
      </c>
      <c r="P2787">
        <f t="shared" si="218"/>
        <v>11</v>
      </c>
      <c r="Q2787">
        <f t="shared" ca="1" si="219"/>
        <v>24</v>
      </c>
      <c r="R2787" t="str">
        <f>IFERROR(VLOOKUP(J2787,#REF!, 2,0),"Unknown")</f>
        <v>Unknown</v>
      </c>
    </row>
    <row r="2788" spans="1:18" ht="12.5" x14ac:dyDescent="0.25">
      <c r="A2788" s="1" t="s">
        <v>305</v>
      </c>
      <c r="B2788" s="1">
        <v>11.1</v>
      </c>
      <c r="C2788" s="1" t="s">
        <v>13</v>
      </c>
      <c r="D2788" s="7">
        <v>0.11112293600000001</v>
      </c>
      <c r="E2788" s="1" t="s">
        <v>28</v>
      </c>
      <c r="F2788" s="4">
        <v>189.28460000000001</v>
      </c>
      <c r="G2788" s="1" t="s">
        <v>22</v>
      </c>
      <c r="H2788" s="1">
        <v>2009</v>
      </c>
      <c r="I2788" s="1" t="s">
        <v>16</v>
      </c>
      <c r="J2788" s="1" t="s">
        <v>23</v>
      </c>
      <c r="K2788" s="1" t="s">
        <v>24</v>
      </c>
      <c r="L2788" s="4">
        <v>3630.6073999999999</v>
      </c>
      <c r="M2788">
        <f t="shared" si="215"/>
        <v>11.1</v>
      </c>
      <c r="N2788" t="str">
        <f t="shared" si="216"/>
        <v>Medium</v>
      </c>
      <c r="O2788" t="str">
        <f t="shared" si="217"/>
        <v>Low  Fat</v>
      </c>
      <c r="P2788">
        <f t="shared" si="218"/>
        <v>19</v>
      </c>
      <c r="Q2788">
        <f t="shared" ca="1" si="219"/>
        <v>17</v>
      </c>
      <c r="R2788" t="str">
        <f>IFERROR(VLOOKUP(J2788,#REF!, 2,0),"Unknown")</f>
        <v>Unknown</v>
      </c>
    </row>
    <row r="2789" spans="1:18" ht="12.5" x14ac:dyDescent="0.25">
      <c r="A2789" s="1" t="s">
        <v>1278</v>
      </c>
      <c r="B2789" s="1">
        <v>15</v>
      </c>
      <c r="C2789" s="1" t="s">
        <v>13</v>
      </c>
      <c r="D2789" s="7">
        <v>5.8346233999999997E-2</v>
      </c>
      <c r="E2789" s="1" t="s">
        <v>38</v>
      </c>
      <c r="F2789" s="4">
        <v>44.074399999999997</v>
      </c>
      <c r="G2789" s="1" t="s">
        <v>33</v>
      </c>
      <c r="H2789" s="1">
        <v>1987</v>
      </c>
      <c r="I2789" s="1" t="s">
        <v>34</v>
      </c>
      <c r="J2789" s="1" t="s">
        <v>23</v>
      </c>
      <c r="K2789" s="1" t="s">
        <v>18</v>
      </c>
      <c r="L2789" s="4">
        <v>633.84159999999997</v>
      </c>
      <c r="M2789">
        <f t="shared" si="215"/>
        <v>15</v>
      </c>
      <c r="N2789" t="str">
        <f t="shared" si="216"/>
        <v>High</v>
      </c>
      <c r="O2789" t="str">
        <f t="shared" si="217"/>
        <v>Low  Fat</v>
      </c>
      <c r="P2789">
        <f t="shared" si="218"/>
        <v>14</v>
      </c>
      <c r="Q2789">
        <f t="shared" ca="1" si="219"/>
        <v>39</v>
      </c>
      <c r="R2789" t="str">
        <f>IFERROR(VLOOKUP(J2789,#REF!, 2,0),"Unknown")</f>
        <v>Unknown</v>
      </c>
    </row>
    <row r="2790" spans="1:18" ht="12.5" x14ac:dyDescent="0.25">
      <c r="A2790" s="1" t="s">
        <v>1278</v>
      </c>
      <c r="B2790" s="1">
        <v>15</v>
      </c>
      <c r="C2790" s="1" t="s">
        <v>13</v>
      </c>
      <c r="D2790" s="7">
        <v>5.8632705E-2</v>
      </c>
      <c r="E2790" s="1" t="s">
        <v>38</v>
      </c>
      <c r="F2790" s="4">
        <v>46.474400000000003</v>
      </c>
      <c r="G2790" s="1" t="s">
        <v>22</v>
      </c>
      <c r="H2790" s="1">
        <v>2009</v>
      </c>
      <c r="I2790" s="1" t="s">
        <v>16</v>
      </c>
      <c r="J2790" s="1" t="s">
        <v>23</v>
      </c>
      <c r="K2790" s="1" t="s">
        <v>24</v>
      </c>
      <c r="L2790" s="4">
        <v>543.29280000000006</v>
      </c>
      <c r="M2790">
        <f t="shared" si="215"/>
        <v>15</v>
      </c>
      <c r="N2790" t="str">
        <f t="shared" si="216"/>
        <v>Medium</v>
      </c>
      <c r="O2790" t="str">
        <f t="shared" si="217"/>
        <v>Low  Fat</v>
      </c>
      <c r="P2790">
        <f t="shared" si="218"/>
        <v>12</v>
      </c>
      <c r="Q2790">
        <f t="shared" ca="1" si="219"/>
        <v>17</v>
      </c>
      <c r="R2790" t="str">
        <f>IFERROR(VLOOKUP(J2790,#REF!, 2,0),"Unknown")</f>
        <v>Unknown</v>
      </c>
    </row>
    <row r="2791" spans="1:18" ht="12.5" x14ac:dyDescent="0.25">
      <c r="A2791" s="1" t="s">
        <v>1278</v>
      </c>
      <c r="B2791" s="1">
        <v>15</v>
      </c>
      <c r="C2791" s="1" t="s">
        <v>13</v>
      </c>
      <c r="D2791" s="7">
        <v>5.8725133999999998E-2</v>
      </c>
      <c r="E2791" s="1" t="s">
        <v>38</v>
      </c>
      <c r="F2791" s="4">
        <v>43.674399999999999</v>
      </c>
      <c r="G2791" s="1" t="s">
        <v>47</v>
      </c>
      <c r="H2791" s="1">
        <v>2007</v>
      </c>
      <c r="J2791" s="1" t="s">
        <v>45</v>
      </c>
      <c r="K2791" s="1" t="s">
        <v>18</v>
      </c>
      <c r="L2791" s="4">
        <v>407.46960000000001</v>
      </c>
      <c r="M2791">
        <f t="shared" si="215"/>
        <v>15</v>
      </c>
      <c r="N2791" t="str">
        <f t="shared" si="216"/>
        <v>Small</v>
      </c>
      <c r="O2791" t="str">
        <f t="shared" si="217"/>
        <v>Low  Fat</v>
      </c>
      <c r="P2791">
        <f t="shared" si="218"/>
        <v>9</v>
      </c>
      <c r="Q2791">
        <f t="shared" ca="1" si="219"/>
        <v>19</v>
      </c>
      <c r="R2791" t="str">
        <f>IFERROR(VLOOKUP(J2791,#REF!, 2,0),"Unknown")</f>
        <v>Unknown</v>
      </c>
    </row>
    <row r="2792" spans="1:18" ht="12.5" x14ac:dyDescent="0.25">
      <c r="A2792" s="1" t="s">
        <v>1278</v>
      </c>
      <c r="B2792" s="1">
        <v>15</v>
      </c>
      <c r="C2792" s="1" t="s">
        <v>72</v>
      </c>
      <c r="D2792" s="7">
        <v>0</v>
      </c>
      <c r="E2792" s="1" t="s">
        <v>38</v>
      </c>
      <c r="F2792" s="4">
        <v>47.2744</v>
      </c>
      <c r="G2792" s="1" t="s">
        <v>62</v>
      </c>
      <c r="H2792" s="1">
        <v>2004</v>
      </c>
      <c r="I2792" s="1" t="s">
        <v>51</v>
      </c>
      <c r="J2792" s="1" t="s">
        <v>45</v>
      </c>
      <c r="K2792" s="1" t="s">
        <v>18</v>
      </c>
      <c r="L2792" s="4">
        <v>679.11599999999999</v>
      </c>
      <c r="M2792">
        <f t="shared" si="215"/>
        <v>15</v>
      </c>
      <c r="N2792" t="str">
        <f t="shared" si="216"/>
        <v>Small</v>
      </c>
      <c r="O2792" t="str">
        <f t="shared" si="217"/>
        <v>Low  Fat</v>
      </c>
      <c r="P2792">
        <f t="shared" si="218"/>
        <v>14</v>
      </c>
      <c r="Q2792">
        <f t="shared" ca="1" si="219"/>
        <v>22</v>
      </c>
      <c r="R2792" t="str">
        <f>IFERROR(VLOOKUP(J2792,#REF!, 2,0),"Unknown")</f>
        <v>Unknown</v>
      </c>
    </row>
    <row r="2793" spans="1:18" ht="12.5" x14ac:dyDescent="0.25">
      <c r="A2793" s="1" t="s">
        <v>1278</v>
      </c>
      <c r="B2793" s="1">
        <v>15</v>
      </c>
      <c r="C2793" s="1" t="s">
        <v>13</v>
      </c>
      <c r="D2793" s="7">
        <v>0</v>
      </c>
      <c r="E2793" s="1" t="s">
        <v>38</v>
      </c>
      <c r="F2793" s="4">
        <v>43.474400000000003</v>
      </c>
      <c r="G2793" s="1" t="s">
        <v>50</v>
      </c>
      <c r="H2793" s="1">
        <v>1997</v>
      </c>
      <c r="I2793" s="1" t="s">
        <v>51</v>
      </c>
      <c r="J2793" s="1" t="s">
        <v>17</v>
      </c>
      <c r="K2793" s="1" t="s">
        <v>18</v>
      </c>
      <c r="L2793" s="4">
        <v>543.29280000000006</v>
      </c>
      <c r="M2793">
        <f t="shared" si="215"/>
        <v>15</v>
      </c>
      <c r="N2793" t="str">
        <f t="shared" si="216"/>
        <v>Small</v>
      </c>
      <c r="O2793" t="str">
        <f t="shared" si="217"/>
        <v>Low  Fat</v>
      </c>
      <c r="P2793">
        <f t="shared" si="218"/>
        <v>12</v>
      </c>
      <c r="Q2793">
        <f t="shared" ca="1" si="219"/>
        <v>29</v>
      </c>
      <c r="R2793" t="str">
        <f>IFERROR(VLOOKUP(J2793,#REF!, 2,0),"Unknown")</f>
        <v>Unknown</v>
      </c>
    </row>
    <row r="2794" spans="1:18" ht="12.5" x14ac:dyDescent="0.25">
      <c r="A2794" s="1" t="s">
        <v>1278</v>
      </c>
      <c r="B2794" s="1">
        <v>15</v>
      </c>
      <c r="C2794" s="1" t="s">
        <v>13</v>
      </c>
      <c r="D2794" s="7">
        <v>5.8485616999999997E-2</v>
      </c>
      <c r="E2794" s="1" t="s">
        <v>38</v>
      </c>
      <c r="F2794" s="4">
        <v>44.7744</v>
      </c>
      <c r="G2794" s="1" t="s">
        <v>15</v>
      </c>
      <c r="H2794" s="1">
        <v>1999</v>
      </c>
      <c r="I2794" s="1" t="s">
        <v>16</v>
      </c>
      <c r="J2794" s="1" t="s">
        <v>17</v>
      </c>
      <c r="K2794" s="1" t="s">
        <v>18</v>
      </c>
      <c r="L2794" s="4">
        <v>679.11599999999999</v>
      </c>
      <c r="M2794">
        <f t="shared" si="215"/>
        <v>15</v>
      </c>
      <c r="N2794" t="str">
        <f t="shared" si="216"/>
        <v>Medium</v>
      </c>
      <c r="O2794" t="str">
        <f t="shared" si="217"/>
        <v>Low  Fat</v>
      </c>
      <c r="P2794">
        <f t="shared" si="218"/>
        <v>15</v>
      </c>
      <c r="Q2794">
        <f t="shared" ca="1" si="219"/>
        <v>27</v>
      </c>
      <c r="R2794" t="str">
        <f>IFERROR(VLOOKUP(J2794,#REF!, 2,0),"Unknown")</f>
        <v>Unknown</v>
      </c>
    </row>
    <row r="2795" spans="1:18" ht="12.5" x14ac:dyDescent="0.25">
      <c r="A2795" s="1" t="s">
        <v>1278</v>
      </c>
      <c r="B2795" s="1">
        <v>15</v>
      </c>
      <c r="C2795" s="1" t="s">
        <v>13</v>
      </c>
      <c r="D2795" s="7">
        <v>5.8513255E-2</v>
      </c>
      <c r="E2795" s="1" t="s">
        <v>38</v>
      </c>
      <c r="F2795" s="4">
        <v>46.974400000000003</v>
      </c>
      <c r="G2795" s="1" t="s">
        <v>44</v>
      </c>
      <c r="H2795" s="1">
        <v>2002</v>
      </c>
      <c r="J2795" s="1" t="s">
        <v>45</v>
      </c>
      <c r="K2795" s="1" t="s">
        <v>18</v>
      </c>
      <c r="L2795" s="4">
        <v>679.11599999999999</v>
      </c>
      <c r="M2795">
        <f t="shared" si="215"/>
        <v>15</v>
      </c>
      <c r="N2795" t="str">
        <f t="shared" si="216"/>
        <v>Small</v>
      </c>
      <c r="O2795" t="str">
        <f t="shared" si="217"/>
        <v>Low  Fat</v>
      </c>
      <c r="P2795">
        <f t="shared" si="218"/>
        <v>14</v>
      </c>
      <c r="Q2795">
        <f t="shared" ca="1" si="219"/>
        <v>24</v>
      </c>
      <c r="R2795" t="str">
        <f>IFERROR(VLOOKUP(J2795,#REF!, 2,0),"Unknown")</f>
        <v>Unknown</v>
      </c>
    </row>
    <row r="2796" spans="1:18" ht="12.5" x14ac:dyDescent="0.25">
      <c r="A2796" s="1" t="s">
        <v>1176</v>
      </c>
      <c r="C2796" s="1" t="s">
        <v>20</v>
      </c>
      <c r="D2796" s="7">
        <v>0.12887653700000001</v>
      </c>
      <c r="E2796" s="1" t="s">
        <v>38</v>
      </c>
      <c r="F2796" s="4">
        <v>139.18379999999999</v>
      </c>
      <c r="G2796" s="1" t="s">
        <v>40</v>
      </c>
      <c r="H2796" s="1">
        <v>1985</v>
      </c>
      <c r="I2796" s="1" t="s">
        <v>16</v>
      </c>
      <c r="J2796" s="1" t="s">
        <v>23</v>
      </c>
      <c r="K2796" s="1" t="s">
        <v>41</v>
      </c>
      <c r="L2796" s="4">
        <v>4916.933</v>
      </c>
      <c r="M2796">
        <f t="shared" si="215"/>
        <v>12.857645184136201</v>
      </c>
      <c r="N2796" t="str">
        <f t="shared" si="216"/>
        <v>Medium</v>
      </c>
      <c r="O2796" t="str">
        <f t="shared" si="217"/>
        <v>Regular</v>
      </c>
      <c r="P2796">
        <f t="shared" si="218"/>
        <v>35</v>
      </c>
      <c r="Q2796">
        <f t="shared" ca="1" si="219"/>
        <v>41</v>
      </c>
      <c r="R2796" t="str">
        <f>IFERROR(VLOOKUP(J2796,#REF!, 2,0),"Unknown")</f>
        <v>Unknown</v>
      </c>
    </row>
    <row r="2797" spans="1:18" ht="12.5" x14ac:dyDescent="0.25">
      <c r="A2797" s="1" t="s">
        <v>1176</v>
      </c>
      <c r="B2797" s="1">
        <v>5.0949999999999998</v>
      </c>
      <c r="C2797" s="1" t="s">
        <v>20</v>
      </c>
      <c r="D2797" s="7">
        <v>0.12970500800000001</v>
      </c>
      <c r="E2797" s="1" t="s">
        <v>38</v>
      </c>
      <c r="F2797" s="4">
        <v>141.88380000000001</v>
      </c>
      <c r="G2797" s="1" t="s">
        <v>15</v>
      </c>
      <c r="H2797" s="1">
        <v>1999</v>
      </c>
      <c r="I2797" s="1" t="s">
        <v>16</v>
      </c>
      <c r="J2797" s="1" t="s">
        <v>17</v>
      </c>
      <c r="K2797" s="1" t="s">
        <v>18</v>
      </c>
      <c r="L2797" s="4">
        <v>1966.7732000000001</v>
      </c>
      <c r="M2797">
        <f t="shared" si="215"/>
        <v>5.0949999999999998</v>
      </c>
      <c r="N2797" t="str">
        <f t="shared" si="216"/>
        <v>Medium</v>
      </c>
      <c r="O2797" t="str">
        <f t="shared" si="217"/>
        <v>Regular</v>
      </c>
      <c r="P2797">
        <f t="shared" si="218"/>
        <v>14</v>
      </c>
      <c r="Q2797">
        <f t="shared" ca="1" si="219"/>
        <v>27</v>
      </c>
      <c r="R2797" t="str">
        <f>IFERROR(VLOOKUP(J2797,#REF!, 2,0),"Unknown")</f>
        <v>Unknown</v>
      </c>
    </row>
    <row r="2798" spans="1:18" ht="12.5" x14ac:dyDescent="0.25">
      <c r="A2798" s="1" t="s">
        <v>1176</v>
      </c>
      <c r="B2798" s="1">
        <v>5.0949999999999998</v>
      </c>
      <c r="C2798" s="1" t="s">
        <v>20</v>
      </c>
      <c r="D2798" s="7">
        <v>0.13003120700000001</v>
      </c>
      <c r="E2798" s="1" t="s">
        <v>38</v>
      </c>
      <c r="F2798" s="4">
        <v>142.4838</v>
      </c>
      <c r="G2798" s="1" t="s">
        <v>22</v>
      </c>
      <c r="H2798" s="1">
        <v>2009</v>
      </c>
      <c r="I2798" s="1" t="s">
        <v>16</v>
      </c>
      <c r="J2798" s="1" t="s">
        <v>23</v>
      </c>
      <c r="K2798" s="1" t="s">
        <v>24</v>
      </c>
      <c r="L2798" s="4">
        <v>561.93520000000001</v>
      </c>
      <c r="M2798">
        <f t="shared" si="215"/>
        <v>5.0949999999999998</v>
      </c>
      <c r="N2798" t="str">
        <f t="shared" si="216"/>
        <v>Medium</v>
      </c>
      <c r="O2798" t="str">
        <f t="shared" si="217"/>
        <v>Regular</v>
      </c>
      <c r="P2798">
        <f t="shared" si="218"/>
        <v>4</v>
      </c>
      <c r="Q2798">
        <f t="shared" ca="1" si="219"/>
        <v>17</v>
      </c>
      <c r="R2798" t="str">
        <f>IFERROR(VLOOKUP(J2798,#REF!, 2,0),"Unknown")</f>
        <v>Unknown</v>
      </c>
    </row>
    <row r="2799" spans="1:18" ht="12.5" x14ac:dyDescent="0.25">
      <c r="A2799" s="1" t="s">
        <v>1176</v>
      </c>
      <c r="B2799" s="1">
        <v>5.0949999999999998</v>
      </c>
      <c r="C2799" s="1" t="s">
        <v>20</v>
      </c>
      <c r="D2799" s="7">
        <v>0.12939589500000001</v>
      </c>
      <c r="E2799" s="1" t="s">
        <v>38</v>
      </c>
      <c r="F2799" s="4">
        <v>140.38380000000001</v>
      </c>
      <c r="G2799" s="1" t="s">
        <v>33</v>
      </c>
      <c r="H2799" s="1">
        <v>1987</v>
      </c>
      <c r="I2799" s="1" t="s">
        <v>34</v>
      </c>
      <c r="J2799" s="1" t="s">
        <v>23</v>
      </c>
      <c r="K2799" s="1" t="s">
        <v>18</v>
      </c>
      <c r="L2799" s="4">
        <v>1826.2893999999999</v>
      </c>
      <c r="M2799">
        <f t="shared" si="215"/>
        <v>5.0949999999999998</v>
      </c>
      <c r="N2799" t="str">
        <f t="shared" si="216"/>
        <v>High</v>
      </c>
      <c r="O2799" t="str">
        <f t="shared" si="217"/>
        <v>Regular</v>
      </c>
      <c r="P2799">
        <f t="shared" si="218"/>
        <v>13</v>
      </c>
      <c r="Q2799">
        <f t="shared" ca="1" si="219"/>
        <v>39</v>
      </c>
      <c r="R2799" t="str">
        <f>IFERROR(VLOOKUP(J2799,#REF!, 2,0),"Unknown")</f>
        <v>Unknown</v>
      </c>
    </row>
    <row r="2800" spans="1:18" ht="12.5" x14ac:dyDescent="0.25">
      <c r="A2800" s="1" t="s">
        <v>1176</v>
      </c>
      <c r="B2800" s="1">
        <v>5.0949999999999998</v>
      </c>
      <c r="C2800" s="1" t="s">
        <v>20</v>
      </c>
      <c r="D2800" s="7">
        <v>0.129479176</v>
      </c>
      <c r="E2800" s="1" t="s">
        <v>38</v>
      </c>
      <c r="F2800" s="4">
        <v>139.78380000000001</v>
      </c>
      <c r="G2800" s="1" t="s">
        <v>62</v>
      </c>
      <c r="H2800" s="1">
        <v>2004</v>
      </c>
      <c r="I2800" s="1" t="s">
        <v>51</v>
      </c>
      <c r="J2800" s="1" t="s">
        <v>45</v>
      </c>
      <c r="K2800" s="1" t="s">
        <v>18</v>
      </c>
      <c r="L2800" s="4">
        <v>1264.3542</v>
      </c>
      <c r="M2800">
        <f t="shared" si="215"/>
        <v>5.0949999999999998</v>
      </c>
      <c r="N2800" t="str">
        <f t="shared" si="216"/>
        <v>Small</v>
      </c>
      <c r="O2800" t="str">
        <f t="shared" si="217"/>
        <v>Regular</v>
      </c>
      <c r="P2800">
        <f t="shared" si="218"/>
        <v>9</v>
      </c>
      <c r="Q2800">
        <f t="shared" ca="1" si="219"/>
        <v>22</v>
      </c>
      <c r="R2800" t="str">
        <f>IFERROR(VLOOKUP(J2800,#REF!, 2,0),"Unknown")</f>
        <v>Unknown</v>
      </c>
    </row>
    <row r="2801" spans="1:18" ht="12.5" x14ac:dyDescent="0.25">
      <c r="A2801" s="1" t="s">
        <v>1176</v>
      </c>
      <c r="B2801" s="1">
        <v>5.0949999999999998</v>
      </c>
      <c r="C2801" s="1" t="s">
        <v>20</v>
      </c>
      <c r="D2801" s="7">
        <v>0.129766301</v>
      </c>
      <c r="E2801" s="1" t="s">
        <v>38</v>
      </c>
      <c r="F2801" s="4">
        <v>141.68379999999999</v>
      </c>
      <c r="G2801" s="1" t="s">
        <v>44</v>
      </c>
      <c r="H2801" s="1">
        <v>2002</v>
      </c>
      <c r="J2801" s="1" t="s">
        <v>45</v>
      </c>
      <c r="K2801" s="1" t="s">
        <v>18</v>
      </c>
      <c r="L2801" s="4">
        <v>3231.1273999999999</v>
      </c>
      <c r="M2801">
        <f t="shared" si="215"/>
        <v>5.0949999999999998</v>
      </c>
      <c r="N2801" t="str">
        <f t="shared" si="216"/>
        <v>Small</v>
      </c>
      <c r="O2801" t="str">
        <f t="shared" si="217"/>
        <v>Regular</v>
      </c>
      <c r="P2801">
        <f t="shared" si="218"/>
        <v>23</v>
      </c>
      <c r="Q2801">
        <f t="shared" ca="1" si="219"/>
        <v>24</v>
      </c>
      <c r="R2801" t="str">
        <f>IFERROR(VLOOKUP(J2801,#REF!, 2,0),"Unknown")</f>
        <v>Unknown</v>
      </c>
    </row>
    <row r="2802" spans="1:18" ht="12.5" x14ac:dyDescent="0.25">
      <c r="A2802" s="1" t="s">
        <v>1502</v>
      </c>
      <c r="B2802" s="1">
        <v>8.8949999999999996</v>
      </c>
      <c r="C2802" s="1" t="s">
        <v>20</v>
      </c>
      <c r="D2802" s="7">
        <v>3.9101812999999999E-2</v>
      </c>
      <c r="E2802" s="1" t="s">
        <v>36</v>
      </c>
      <c r="F2802" s="4">
        <v>208.8296</v>
      </c>
      <c r="G2802" s="1" t="s">
        <v>15</v>
      </c>
      <c r="H2802" s="1">
        <v>1999</v>
      </c>
      <c r="I2802" s="1" t="s">
        <v>16</v>
      </c>
      <c r="J2802" s="1" t="s">
        <v>17</v>
      </c>
      <c r="K2802" s="1" t="s">
        <v>18</v>
      </c>
      <c r="L2802" s="4">
        <v>5400.9696000000004</v>
      </c>
      <c r="M2802">
        <f t="shared" si="215"/>
        <v>8.8949999999999996</v>
      </c>
      <c r="N2802" t="str">
        <f t="shared" si="216"/>
        <v>Medium</v>
      </c>
      <c r="O2802" t="str">
        <f t="shared" si="217"/>
        <v>Regular</v>
      </c>
      <c r="P2802">
        <f t="shared" si="218"/>
        <v>26</v>
      </c>
      <c r="Q2802">
        <f t="shared" ca="1" si="219"/>
        <v>27</v>
      </c>
      <c r="R2802" t="str">
        <f>IFERROR(VLOOKUP(J2802,#REF!, 2,0),"Unknown")</f>
        <v>Unknown</v>
      </c>
    </row>
    <row r="2803" spans="1:18" ht="12.5" x14ac:dyDescent="0.25">
      <c r="A2803" s="1" t="s">
        <v>1502</v>
      </c>
      <c r="B2803" s="1">
        <v>8.8949999999999996</v>
      </c>
      <c r="C2803" s="1" t="s">
        <v>20</v>
      </c>
      <c r="D2803" s="7">
        <v>3.9261946999999998E-2</v>
      </c>
      <c r="E2803" s="1" t="s">
        <v>36</v>
      </c>
      <c r="F2803" s="4">
        <v>207.42959999999999</v>
      </c>
      <c r="G2803" s="1" t="s">
        <v>47</v>
      </c>
      <c r="H2803" s="1">
        <v>2007</v>
      </c>
      <c r="J2803" s="1" t="s">
        <v>45</v>
      </c>
      <c r="K2803" s="1" t="s">
        <v>18</v>
      </c>
      <c r="L2803" s="4">
        <v>2492.7552000000001</v>
      </c>
      <c r="M2803">
        <f t="shared" si="215"/>
        <v>8.8949999999999996</v>
      </c>
      <c r="N2803" t="str">
        <f t="shared" si="216"/>
        <v>Small</v>
      </c>
      <c r="O2803" t="str">
        <f t="shared" si="217"/>
        <v>Regular</v>
      </c>
      <c r="P2803">
        <f t="shared" si="218"/>
        <v>12</v>
      </c>
      <c r="Q2803">
        <f t="shared" ca="1" si="219"/>
        <v>19</v>
      </c>
      <c r="R2803" t="str">
        <f>IFERROR(VLOOKUP(J2803,#REF!, 2,0),"Unknown")</f>
        <v>Unknown</v>
      </c>
    </row>
    <row r="2804" spans="1:18" ht="12.5" x14ac:dyDescent="0.25">
      <c r="A2804" s="1" t="s">
        <v>1502</v>
      </c>
      <c r="B2804" s="1">
        <v>8.8949999999999996</v>
      </c>
      <c r="C2804" s="1" t="s">
        <v>20</v>
      </c>
      <c r="D2804" s="7">
        <v>3.9008624999999998E-2</v>
      </c>
      <c r="E2804" s="1" t="s">
        <v>36</v>
      </c>
      <c r="F2804" s="4">
        <v>209.02959999999999</v>
      </c>
      <c r="G2804" s="1" t="s">
        <v>33</v>
      </c>
      <c r="H2804" s="1">
        <v>1987</v>
      </c>
      <c r="I2804" s="1" t="s">
        <v>34</v>
      </c>
      <c r="J2804" s="1" t="s">
        <v>23</v>
      </c>
      <c r="K2804" s="1" t="s">
        <v>18</v>
      </c>
      <c r="L2804" s="4">
        <v>2285.0255999999999</v>
      </c>
      <c r="M2804">
        <f t="shared" si="215"/>
        <v>8.8949999999999996</v>
      </c>
      <c r="N2804" t="str">
        <f t="shared" si="216"/>
        <v>High</v>
      </c>
      <c r="O2804" t="str">
        <f t="shared" si="217"/>
        <v>Regular</v>
      </c>
      <c r="P2804">
        <f t="shared" si="218"/>
        <v>11</v>
      </c>
      <c r="Q2804">
        <f t="shared" ca="1" si="219"/>
        <v>39</v>
      </c>
      <c r="R2804" t="str">
        <f>IFERROR(VLOOKUP(J2804,#REF!, 2,0),"Unknown")</f>
        <v>Unknown</v>
      </c>
    </row>
    <row r="2805" spans="1:18" ht="12.5" x14ac:dyDescent="0.25">
      <c r="A2805" s="1" t="s">
        <v>1502</v>
      </c>
      <c r="B2805" s="1">
        <v>8.8949999999999996</v>
      </c>
      <c r="C2805" s="1" t="s">
        <v>20</v>
      </c>
      <c r="D2805" s="7">
        <v>3.9120291000000001E-2</v>
      </c>
      <c r="E2805" s="1" t="s">
        <v>36</v>
      </c>
      <c r="F2805" s="4">
        <v>206.8296</v>
      </c>
      <c r="G2805" s="1" t="s">
        <v>44</v>
      </c>
      <c r="H2805" s="1">
        <v>2002</v>
      </c>
      <c r="J2805" s="1" t="s">
        <v>45</v>
      </c>
      <c r="K2805" s="1" t="s">
        <v>18</v>
      </c>
      <c r="L2805" s="4">
        <v>4154.5919999999996</v>
      </c>
      <c r="M2805">
        <f t="shared" si="215"/>
        <v>8.8949999999999996</v>
      </c>
      <c r="N2805" t="str">
        <f t="shared" si="216"/>
        <v>Small</v>
      </c>
      <c r="O2805" t="str">
        <f t="shared" si="217"/>
        <v>Regular</v>
      </c>
      <c r="P2805">
        <f t="shared" si="218"/>
        <v>20</v>
      </c>
      <c r="Q2805">
        <f t="shared" ca="1" si="219"/>
        <v>24</v>
      </c>
      <c r="R2805" t="str">
        <f>IFERROR(VLOOKUP(J2805,#REF!, 2,0),"Unknown")</f>
        <v>Unknown</v>
      </c>
    </row>
    <row r="2806" spans="1:18" ht="12.5" x14ac:dyDescent="0.25">
      <c r="A2806" s="1" t="s">
        <v>525</v>
      </c>
      <c r="B2806" s="1">
        <v>10.3</v>
      </c>
      <c r="C2806" s="1" t="s">
        <v>20</v>
      </c>
      <c r="D2806" s="7">
        <v>5.0353694999999997E-2</v>
      </c>
      <c r="E2806" s="1" t="s">
        <v>75</v>
      </c>
      <c r="F2806" s="4">
        <v>78.695999999999998</v>
      </c>
      <c r="G2806" s="1" t="s">
        <v>47</v>
      </c>
      <c r="H2806" s="1">
        <v>2007</v>
      </c>
      <c r="J2806" s="1" t="s">
        <v>45</v>
      </c>
      <c r="K2806" s="1" t="s">
        <v>18</v>
      </c>
      <c r="L2806" s="4">
        <v>1757.712</v>
      </c>
      <c r="M2806">
        <f t="shared" si="215"/>
        <v>10.3</v>
      </c>
      <c r="N2806" t="str">
        <f t="shared" si="216"/>
        <v>Small</v>
      </c>
      <c r="O2806" t="str">
        <f t="shared" si="217"/>
        <v>Regular</v>
      </c>
      <c r="P2806">
        <f t="shared" si="218"/>
        <v>22</v>
      </c>
      <c r="Q2806">
        <f t="shared" ca="1" si="219"/>
        <v>19</v>
      </c>
      <c r="R2806" t="str">
        <f>IFERROR(VLOOKUP(J2806,#REF!, 2,0),"Unknown")</f>
        <v>Unknown</v>
      </c>
    </row>
    <row r="2807" spans="1:18" ht="12.5" x14ac:dyDescent="0.25">
      <c r="A2807" s="1" t="s">
        <v>525</v>
      </c>
      <c r="C2807" s="1" t="s">
        <v>20</v>
      </c>
      <c r="D2807" s="7">
        <v>0</v>
      </c>
      <c r="E2807" s="1" t="s">
        <v>75</v>
      </c>
      <c r="F2807" s="4">
        <v>78.896000000000001</v>
      </c>
      <c r="G2807" s="1" t="s">
        <v>67</v>
      </c>
      <c r="H2807" s="1">
        <v>1985</v>
      </c>
      <c r="I2807" s="1" t="s">
        <v>51</v>
      </c>
      <c r="J2807" s="1" t="s">
        <v>17</v>
      </c>
      <c r="K2807" s="1" t="s">
        <v>30</v>
      </c>
      <c r="L2807" s="4">
        <v>399.48</v>
      </c>
      <c r="M2807">
        <f t="shared" si="215"/>
        <v>12.857645184136201</v>
      </c>
      <c r="N2807" t="str">
        <f t="shared" si="216"/>
        <v>Small</v>
      </c>
      <c r="O2807" t="str">
        <f t="shared" si="217"/>
        <v>Regular</v>
      </c>
      <c r="P2807">
        <f t="shared" si="218"/>
        <v>5</v>
      </c>
      <c r="Q2807">
        <f t="shared" ca="1" si="219"/>
        <v>41</v>
      </c>
      <c r="R2807" t="str">
        <f>IFERROR(VLOOKUP(J2807,#REF!, 2,0),"Unknown")</f>
        <v>Unknown</v>
      </c>
    </row>
    <row r="2808" spans="1:18" ht="12.5" x14ac:dyDescent="0.25">
      <c r="A2808" s="1" t="s">
        <v>525</v>
      </c>
      <c r="B2808" s="1">
        <v>10.3</v>
      </c>
      <c r="C2808" s="1" t="s">
        <v>20</v>
      </c>
      <c r="D2808" s="7">
        <v>5.0070476000000003E-2</v>
      </c>
      <c r="E2808" s="1" t="s">
        <v>75</v>
      </c>
      <c r="F2808" s="4">
        <v>77.896000000000001</v>
      </c>
      <c r="G2808" s="1" t="s">
        <v>50</v>
      </c>
      <c r="H2808" s="1">
        <v>1997</v>
      </c>
      <c r="I2808" s="1" t="s">
        <v>51</v>
      </c>
      <c r="J2808" s="1" t="s">
        <v>17</v>
      </c>
      <c r="K2808" s="1" t="s">
        <v>18</v>
      </c>
      <c r="L2808" s="4">
        <v>1278.336</v>
      </c>
      <c r="M2808">
        <f t="shared" si="215"/>
        <v>10.3</v>
      </c>
      <c r="N2808" t="str">
        <f t="shared" si="216"/>
        <v>Small</v>
      </c>
      <c r="O2808" t="str">
        <f t="shared" si="217"/>
        <v>Regular</v>
      </c>
      <c r="P2808">
        <f t="shared" si="218"/>
        <v>16</v>
      </c>
      <c r="Q2808">
        <f t="shared" ca="1" si="219"/>
        <v>29</v>
      </c>
      <c r="R2808" t="str">
        <f>IFERROR(VLOOKUP(J2808,#REF!, 2,0),"Unknown")</f>
        <v>Unknown</v>
      </c>
    </row>
    <row r="2809" spans="1:18" ht="12.5" x14ac:dyDescent="0.25">
      <c r="A2809" s="1" t="s">
        <v>525</v>
      </c>
      <c r="B2809" s="1">
        <v>10.3</v>
      </c>
      <c r="C2809" s="1" t="s">
        <v>20</v>
      </c>
      <c r="D2809" s="7">
        <v>5.0028809E-2</v>
      </c>
      <c r="E2809" s="1" t="s">
        <v>75</v>
      </c>
      <c r="F2809" s="4">
        <v>80.096000000000004</v>
      </c>
      <c r="G2809" s="1" t="s">
        <v>33</v>
      </c>
      <c r="H2809" s="1">
        <v>1987</v>
      </c>
      <c r="I2809" s="1" t="s">
        <v>34</v>
      </c>
      <c r="J2809" s="1" t="s">
        <v>23</v>
      </c>
      <c r="K2809" s="1" t="s">
        <v>18</v>
      </c>
      <c r="L2809" s="4">
        <v>239.68799999999999</v>
      </c>
      <c r="M2809">
        <f t="shared" si="215"/>
        <v>10.3</v>
      </c>
      <c r="N2809" t="str">
        <f t="shared" si="216"/>
        <v>High</v>
      </c>
      <c r="O2809" t="str">
        <f t="shared" si="217"/>
        <v>Regular</v>
      </c>
      <c r="P2809">
        <f t="shared" si="218"/>
        <v>3</v>
      </c>
      <c r="Q2809">
        <f t="shared" ca="1" si="219"/>
        <v>39</v>
      </c>
      <c r="R2809" t="str">
        <f>IFERROR(VLOOKUP(J2809,#REF!, 2,0),"Unknown")</f>
        <v>Unknown</v>
      </c>
    </row>
    <row r="2810" spans="1:18" ht="12.5" x14ac:dyDescent="0.25">
      <c r="A2810" s="1" t="s">
        <v>1426</v>
      </c>
      <c r="B2810" s="1">
        <v>11.35</v>
      </c>
      <c r="C2810" s="1" t="s">
        <v>20</v>
      </c>
      <c r="D2810" s="7">
        <v>2.3318068000000001E-2</v>
      </c>
      <c r="E2810" s="1" t="s">
        <v>14</v>
      </c>
      <c r="F2810" s="4">
        <v>182.46080000000001</v>
      </c>
      <c r="G2810" s="1" t="s">
        <v>62</v>
      </c>
      <c r="H2810" s="1">
        <v>2004</v>
      </c>
      <c r="I2810" s="1" t="s">
        <v>51</v>
      </c>
      <c r="J2810" s="1" t="s">
        <v>45</v>
      </c>
      <c r="K2810" s="1" t="s">
        <v>18</v>
      </c>
      <c r="L2810" s="4">
        <v>7534.1927999999998</v>
      </c>
      <c r="M2810">
        <f t="shared" si="215"/>
        <v>11.35</v>
      </c>
      <c r="N2810" t="str">
        <f t="shared" si="216"/>
        <v>Small</v>
      </c>
      <c r="O2810" t="str">
        <f t="shared" si="217"/>
        <v>Regular</v>
      </c>
      <c r="P2810">
        <f t="shared" si="218"/>
        <v>41</v>
      </c>
      <c r="Q2810">
        <f t="shared" ca="1" si="219"/>
        <v>22</v>
      </c>
      <c r="R2810" t="str">
        <f>IFERROR(VLOOKUP(J2810,#REF!, 2,0),"Unknown")</f>
        <v>Unknown</v>
      </c>
    </row>
    <row r="2811" spans="1:18" ht="12.5" x14ac:dyDescent="0.25">
      <c r="A2811" s="1" t="s">
        <v>1426</v>
      </c>
      <c r="B2811" s="1">
        <v>11.35</v>
      </c>
      <c r="C2811" s="1" t="s">
        <v>20</v>
      </c>
      <c r="D2811" s="7">
        <v>2.3322478000000001E-2</v>
      </c>
      <c r="E2811" s="1" t="s">
        <v>14</v>
      </c>
      <c r="F2811" s="4">
        <v>182.5608</v>
      </c>
      <c r="G2811" s="1" t="s">
        <v>50</v>
      </c>
      <c r="H2811" s="1">
        <v>1997</v>
      </c>
      <c r="I2811" s="1" t="s">
        <v>51</v>
      </c>
      <c r="J2811" s="1" t="s">
        <v>17</v>
      </c>
      <c r="K2811" s="1" t="s">
        <v>18</v>
      </c>
      <c r="L2811" s="4">
        <v>3307.6943999999999</v>
      </c>
      <c r="M2811">
        <f t="shared" si="215"/>
        <v>11.35</v>
      </c>
      <c r="N2811" t="str">
        <f t="shared" si="216"/>
        <v>Small</v>
      </c>
      <c r="O2811" t="str">
        <f t="shared" si="217"/>
        <v>Regular</v>
      </c>
      <c r="P2811">
        <f t="shared" si="218"/>
        <v>18</v>
      </c>
      <c r="Q2811">
        <f t="shared" ca="1" si="219"/>
        <v>29</v>
      </c>
      <c r="R2811" t="str">
        <f>IFERROR(VLOOKUP(J2811,#REF!, 2,0),"Unknown")</f>
        <v>Unknown</v>
      </c>
    </row>
    <row r="2812" spans="1:18" ht="12.5" x14ac:dyDescent="0.25">
      <c r="A2812" s="1" t="s">
        <v>1426</v>
      </c>
      <c r="B2812" s="1">
        <v>11.35</v>
      </c>
      <c r="C2812" s="1" t="s">
        <v>20</v>
      </c>
      <c r="D2812" s="7">
        <v>2.3358738E-2</v>
      </c>
      <c r="E2812" s="1" t="s">
        <v>14</v>
      </c>
      <c r="F2812" s="4">
        <v>184.46080000000001</v>
      </c>
      <c r="G2812" s="1" t="s">
        <v>15</v>
      </c>
      <c r="H2812" s="1">
        <v>1999</v>
      </c>
      <c r="I2812" s="1" t="s">
        <v>16</v>
      </c>
      <c r="J2812" s="1" t="s">
        <v>17</v>
      </c>
      <c r="K2812" s="1" t="s">
        <v>18</v>
      </c>
      <c r="L2812" s="4">
        <v>4042.7375999999999</v>
      </c>
      <c r="M2812">
        <f t="shared" si="215"/>
        <v>11.35</v>
      </c>
      <c r="N2812" t="str">
        <f t="shared" si="216"/>
        <v>Medium</v>
      </c>
      <c r="O2812" t="str">
        <f t="shared" si="217"/>
        <v>Regular</v>
      </c>
      <c r="P2812">
        <f t="shared" si="218"/>
        <v>22</v>
      </c>
      <c r="Q2812">
        <f t="shared" ca="1" si="219"/>
        <v>27</v>
      </c>
      <c r="R2812" t="str">
        <f>IFERROR(VLOOKUP(J2812,#REF!, 2,0),"Unknown")</f>
        <v>Unknown</v>
      </c>
    </row>
    <row r="2813" spans="1:18" ht="12.5" x14ac:dyDescent="0.25">
      <c r="A2813" s="1" t="s">
        <v>1426</v>
      </c>
      <c r="C2813" s="1" t="s">
        <v>20</v>
      </c>
      <c r="D2813" s="7">
        <v>2.3209536999999999E-2</v>
      </c>
      <c r="E2813" s="1" t="s">
        <v>14</v>
      </c>
      <c r="F2813" s="4">
        <v>183.36080000000001</v>
      </c>
      <c r="G2813" s="1" t="s">
        <v>40</v>
      </c>
      <c r="H2813" s="1">
        <v>1985</v>
      </c>
      <c r="I2813" s="1" t="s">
        <v>16</v>
      </c>
      <c r="J2813" s="1" t="s">
        <v>23</v>
      </c>
      <c r="K2813" s="1" t="s">
        <v>41</v>
      </c>
      <c r="L2813" s="4">
        <v>6064.1063999999997</v>
      </c>
      <c r="M2813">
        <f t="shared" si="215"/>
        <v>12.857645184136201</v>
      </c>
      <c r="N2813" t="str">
        <f t="shared" si="216"/>
        <v>Medium</v>
      </c>
      <c r="O2813" t="str">
        <f t="shared" si="217"/>
        <v>Regular</v>
      </c>
      <c r="P2813">
        <f t="shared" si="218"/>
        <v>33</v>
      </c>
      <c r="Q2813">
        <f t="shared" ca="1" si="219"/>
        <v>41</v>
      </c>
      <c r="R2813" t="str">
        <f>IFERROR(VLOOKUP(J2813,#REF!, 2,0),"Unknown")</f>
        <v>Unknown</v>
      </c>
    </row>
    <row r="2814" spans="1:18" ht="12.5" x14ac:dyDescent="0.25">
      <c r="A2814" s="1" t="s">
        <v>1426</v>
      </c>
      <c r="B2814" s="1">
        <v>11.35</v>
      </c>
      <c r="C2814" s="1" t="s">
        <v>20</v>
      </c>
      <c r="D2814" s="7">
        <v>2.3454399000000001E-2</v>
      </c>
      <c r="E2814" s="1" t="s">
        <v>14</v>
      </c>
      <c r="F2814" s="4">
        <v>181.96080000000001</v>
      </c>
      <c r="G2814" s="1" t="s">
        <v>47</v>
      </c>
      <c r="H2814" s="1">
        <v>2007</v>
      </c>
      <c r="J2814" s="1" t="s">
        <v>45</v>
      </c>
      <c r="K2814" s="1" t="s">
        <v>18</v>
      </c>
      <c r="L2814" s="4">
        <v>1653.8471999999999</v>
      </c>
      <c r="M2814">
        <f t="shared" si="215"/>
        <v>11.35</v>
      </c>
      <c r="N2814" t="str">
        <f t="shared" si="216"/>
        <v>Small</v>
      </c>
      <c r="O2814" t="str">
        <f t="shared" si="217"/>
        <v>Regular</v>
      </c>
      <c r="P2814">
        <f t="shared" si="218"/>
        <v>9</v>
      </c>
      <c r="Q2814">
        <f t="shared" ca="1" si="219"/>
        <v>19</v>
      </c>
      <c r="R2814" t="str">
        <f>IFERROR(VLOOKUP(J2814,#REF!, 2,0),"Unknown")</f>
        <v>Unknown</v>
      </c>
    </row>
    <row r="2815" spans="1:18" ht="12.5" x14ac:dyDescent="0.25">
      <c r="A2815" s="1" t="s">
        <v>1340</v>
      </c>
      <c r="B2815" s="1">
        <v>9.1950000000000003</v>
      </c>
      <c r="C2815" s="1" t="s">
        <v>92</v>
      </c>
      <c r="D2815" s="7">
        <v>0.11486392300000001</v>
      </c>
      <c r="E2815" s="1" t="s">
        <v>43</v>
      </c>
      <c r="F2815" s="4">
        <v>59.0246</v>
      </c>
      <c r="G2815" s="1" t="s">
        <v>62</v>
      </c>
      <c r="H2815" s="1">
        <v>2004</v>
      </c>
      <c r="I2815" s="1" t="s">
        <v>51</v>
      </c>
      <c r="J2815" s="1" t="s">
        <v>45</v>
      </c>
      <c r="K2815" s="1" t="s">
        <v>18</v>
      </c>
      <c r="L2815" s="4">
        <v>1853.5871999999999</v>
      </c>
      <c r="M2815">
        <f t="shared" si="215"/>
        <v>9.1950000000000003</v>
      </c>
      <c r="N2815" t="str">
        <f t="shared" si="216"/>
        <v>Small</v>
      </c>
      <c r="O2815" t="str">
        <f t="shared" si="217"/>
        <v>Low  Fat</v>
      </c>
      <c r="P2815">
        <f t="shared" si="218"/>
        <v>31</v>
      </c>
      <c r="Q2815">
        <f t="shared" ca="1" si="219"/>
        <v>22</v>
      </c>
      <c r="R2815" t="str">
        <f>IFERROR(VLOOKUP(J2815,#REF!, 2,0),"Unknown")</f>
        <v>Unknown</v>
      </c>
    </row>
    <row r="2816" spans="1:18" ht="12.5" x14ac:dyDescent="0.25">
      <c r="A2816" s="1" t="s">
        <v>1340</v>
      </c>
      <c r="B2816" s="1">
        <v>9.1950000000000003</v>
      </c>
      <c r="C2816" s="1" t="s">
        <v>13</v>
      </c>
      <c r="D2816" s="7">
        <v>0.11535364200000001</v>
      </c>
      <c r="E2816" s="1" t="s">
        <v>43</v>
      </c>
      <c r="F2816" s="4">
        <v>58.924599999999998</v>
      </c>
      <c r="G2816" s="1" t="s">
        <v>22</v>
      </c>
      <c r="H2816" s="1">
        <v>2009</v>
      </c>
      <c r="I2816" s="1" t="s">
        <v>16</v>
      </c>
      <c r="J2816" s="1" t="s">
        <v>23</v>
      </c>
      <c r="K2816" s="1" t="s">
        <v>24</v>
      </c>
      <c r="L2816" s="4">
        <v>926.79359999999997</v>
      </c>
      <c r="M2816">
        <f t="shared" si="215"/>
        <v>9.1950000000000003</v>
      </c>
      <c r="N2816" t="str">
        <f t="shared" si="216"/>
        <v>Medium</v>
      </c>
      <c r="O2816" t="str">
        <f t="shared" si="217"/>
        <v>Low  Fat</v>
      </c>
      <c r="P2816">
        <f t="shared" si="218"/>
        <v>16</v>
      </c>
      <c r="Q2816">
        <f t="shared" ca="1" si="219"/>
        <v>17</v>
      </c>
      <c r="R2816" t="str">
        <f>IFERROR(VLOOKUP(J2816,#REF!, 2,0),"Unknown")</f>
        <v>Unknown</v>
      </c>
    </row>
    <row r="2817" spans="1:18" ht="12.5" x14ac:dyDescent="0.25">
      <c r="A2817" s="1" t="s">
        <v>1340</v>
      </c>
      <c r="B2817" s="1">
        <v>9.1950000000000003</v>
      </c>
      <c r="C2817" s="1" t="s">
        <v>13</v>
      </c>
      <c r="D2817" s="7">
        <v>0.115064263</v>
      </c>
      <c r="E2817" s="1" t="s">
        <v>43</v>
      </c>
      <c r="F2817" s="4">
        <v>58.624600000000001</v>
      </c>
      <c r="G2817" s="1" t="s">
        <v>15</v>
      </c>
      <c r="H2817" s="1">
        <v>1999</v>
      </c>
      <c r="I2817" s="1" t="s">
        <v>16</v>
      </c>
      <c r="J2817" s="1" t="s">
        <v>17</v>
      </c>
      <c r="K2817" s="1" t="s">
        <v>18</v>
      </c>
      <c r="L2817" s="4">
        <v>868.86900000000003</v>
      </c>
      <c r="M2817">
        <f t="shared" si="215"/>
        <v>9.1950000000000003</v>
      </c>
      <c r="N2817" t="str">
        <f t="shared" si="216"/>
        <v>Medium</v>
      </c>
      <c r="O2817" t="str">
        <f t="shared" si="217"/>
        <v>Low  Fat</v>
      </c>
      <c r="P2817">
        <f t="shared" si="218"/>
        <v>15</v>
      </c>
      <c r="Q2817">
        <f t="shared" ca="1" si="219"/>
        <v>27</v>
      </c>
      <c r="R2817" t="str">
        <f>IFERROR(VLOOKUP(J2817,#REF!, 2,0),"Unknown")</f>
        <v>Unknown</v>
      </c>
    </row>
    <row r="2818" spans="1:18" ht="12.5" x14ac:dyDescent="0.25">
      <c r="A2818" s="1" t="s">
        <v>1340</v>
      </c>
      <c r="B2818" s="1">
        <v>9.1950000000000003</v>
      </c>
      <c r="C2818" s="1" t="s">
        <v>13</v>
      </c>
      <c r="D2818" s="7">
        <v>0.11488564699999999</v>
      </c>
      <c r="E2818" s="1" t="s">
        <v>43</v>
      </c>
      <c r="F2818" s="4">
        <v>59.624600000000001</v>
      </c>
      <c r="G2818" s="1" t="s">
        <v>50</v>
      </c>
      <c r="H2818" s="1">
        <v>1997</v>
      </c>
      <c r="I2818" s="1" t="s">
        <v>51</v>
      </c>
      <c r="J2818" s="1" t="s">
        <v>17</v>
      </c>
      <c r="K2818" s="1" t="s">
        <v>18</v>
      </c>
      <c r="L2818" s="4">
        <v>1100.5673999999999</v>
      </c>
      <c r="M2818">
        <f t="shared" ref="M2818:M2881" si="220">IF(B2818="",AVERAGE($B$2:$B$8524),B2818)</f>
        <v>9.1950000000000003</v>
      </c>
      <c r="N2818" t="str">
        <f t="shared" ref="N2818:N2881" si="221">IF(I2818="","Small",I2818)</f>
        <v>Small</v>
      </c>
      <c r="O2818" t="str">
        <f t="shared" ref="O2818:O2881" si="222">IF(OR(C2818="low fat", C2818="LF"), "Low  Fat", IF(OR(C2818="reg"),"Regular",C2818))</f>
        <v>Low  Fat</v>
      </c>
      <c r="P2818">
        <f t="shared" si="218"/>
        <v>18</v>
      </c>
      <c r="Q2818">
        <f t="shared" ca="1" si="219"/>
        <v>29</v>
      </c>
      <c r="R2818" t="str">
        <f>IFERROR(VLOOKUP(J2818,#REF!, 2,0),"Unknown")</f>
        <v>Unknown</v>
      </c>
    </row>
    <row r="2819" spans="1:18" ht="12.5" x14ac:dyDescent="0.25">
      <c r="A2819" s="1" t="s">
        <v>1340</v>
      </c>
      <c r="B2819" s="1">
        <v>9.1950000000000003</v>
      </c>
      <c r="C2819" s="1" t="s">
        <v>13</v>
      </c>
      <c r="D2819" s="7">
        <v>0.11553548700000001</v>
      </c>
      <c r="E2819" s="1" t="s">
        <v>43</v>
      </c>
      <c r="F2819" s="4">
        <v>59.5246</v>
      </c>
      <c r="G2819" s="1" t="s">
        <v>47</v>
      </c>
      <c r="H2819" s="1">
        <v>2007</v>
      </c>
      <c r="J2819" s="1" t="s">
        <v>45</v>
      </c>
      <c r="K2819" s="1" t="s">
        <v>18</v>
      </c>
      <c r="L2819" s="4">
        <v>810.94439999999997</v>
      </c>
      <c r="M2819">
        <f t="shared" si="220"/>
        <v>9.1950000000000003</v>
      </c>
      <c r="N2819" t="str">
        <f t="shared" si="221"/>
        <v>Small</v>
      </c>
      <c r="O2819" t="str">
        <f t="shared" si="222"/>
        <v>Low  Fat</v>
      </c>
      <c r="P2819">
        <f t="shared" ref="P2819:P2882" si="223">ROUND(L2819/F2819,0)</f>
        <v>14</v>
      </c>
      <c r="Q2819">
        <f t="shared" ref="Q2819:Q2882" ca="1" si="224">YEAR(TODAY())-H2819</f>
        <v>19</v>
      </c>
      <c r="R2819" t="str">
        <f>IFERROR(VLOOKUP(J2819,#REF!, 2,0),"Unknown")</f>
        <v>Unknown</v>
      </c>
    </row>
    <row r="2820" spans="1:18" ht="12.5" x14ac:dyDescent="0.25">
      <c r="A2820" s="1" t="s">
        <v>532</v>
      </c>
      <c r="B2820" s="1">
        <v>20.7</v>
      </c>
      <c r="C2820" s="1" t="s">
        <v>20</v>
      </c>
      <c r="D2820" s="7">
        <v>0.100330684</v>
      </c>
      <c r="E2820" s="1" t="s">
        <v>28</v>
      </c>
      <c r="F2820" s="4">
        <v>123.4388</v>
      </c>
      <c r="G2820" s="1" t="s">
        <v>15</v>
      </c>
      <c r="H2820" s="1">
        <v>1999</v>
      </c>
      <c r="I2820" s="1" t="s">
        <v>16</v>
      </c>
      <c r="J2820" s="1" t="s">
        <v>17</v>
      </c>
      <c r="K2820" s="1" t="s">
        <v>18</v>
      </c>
      <c r="L2820" s="4">
        <v>1238.3879999999999</v>
      </c>
      <c r="M2820">
        <f t="shared" si="220"/>
        <v>20.7</v>
      </c>
      <c r="N2820" t="str">
        <f t="shared" si="221"/>
        <v>Medium</v>
      </c>
      <c r="O2820" t="str">
        <f t="shared" si="222"/>
        <v>Regular</v>
      </c>
      <c r="P2820">
        <f t="shared" si="223"/>
        <v>10</v>
      </c>
      <c r="Q2820">
        <f t="shared" ca="1" si="224"/>
        <v>27</v>
      </c>
      <c r="R2820" t="str">
        <f>IFERROR(VLOOKUP(J2820,#REF!, 2,0),"Unknown")</f>
        <v>Unknown</v>
      </c>
    </row>
    <row r="2821" spans="1:18" ht="12.5" x14ac:dyDescent="0.25">
      <c r="A2821" s="1" t="s">
        <v>532</v>
      </c>
      <c r="B2821" s="1">
        <v>20.7</v>
      </c>
      <c r="C2821" s="1" t="s">
        <v>20</v>
      </c>
      <c r="D2821" s="7">
        <v>0.100583009</v>
      </c>
      <c r="E2821" s="1" t="s">
        <v>28</v>
      </c>
      <c r="F2821" s="4">
        <v>123.53879999999999</v>
      </c>
      <c r="G2821" s="1" t="s">
        <v>22</v>
      </c>
      <c r="H2821" s="1">
        <v>2009</v>
      </c>
      <c r="I2821" s="1" t="s">
        <v>16</v>
      </c>
      <c r="J2821" s="1" t="s">
        <v>23</v>
      </c>
      <c r="K2821" s="1" t="s">
        <v>24</v>
      </c>
      <c r="L2821" s="4">
        <v>1981.4208000000001</v>
      </c>
      <c r="M2821">
        <f t="shared" si="220"/>
        <v>20.7</v>
      </c>
      <c r="N2821" t="str">
        <f t="shared" si="221"/>
        <v>Medium</v>
      </c>
      <c r="O2821" t="str">
        <f t="shared" si="222"/>
        <v>Regular</v>
      </c>
      <c r="P2821">
        <f t="shared" si="223"/>
        <v>16</v>
      </c>
      <c r="Q2821">
        <f t="shared" ca="1" si="224"/>
        <v>17</v>
      </c>
      <c r="R2821" t="str">
        <f>IFERROR(VLOOKUP(J2821,#REF!, 2,0),"Unknown")</f>
        <v>Unknown</v>
      </c>
    </row>
    <row r="2822" spans="1:18" ht="12.5" x14ac:dyDescent="0.25">
      <c r="A2822" s="1" t="s">
        <v>532</v>
      </c>
      <c r="B2822" s="1">
        <v>20.7</v>
      </c>
      <c r="C2822" s="1" t="s">
        <v>20</v>
      </c>
      <c r="D2822" s="7">
        <v>0.100378096</v>
      </c>
      <c r="E2822" s="1" t="s">
        <v>28</v>
      </c>
      <c r="F2822" s="4">
        <v>122.4388</v>
      </c>
      <c r="G2822" s="1" t="s">
        <v>44</v>
      </c>
      <c r="H2822" s="1">
        <v>2002</v>
      </c>
      <c r="J2822" s="1" t="s">
        <v>45</v>
      </c>
      <c r="K2822" s="1" t="s">
        <v>18</v>
      </c>
      <c r="L2822" s="4">
        <v>1238.3879999999999</v>
      </c>
      <c r="M2822">
        <f t="shared" si="220"/>
        <v>20.7</v>
      </c>
      <c r="N2822" t="str">
        <f t="shared" si="221"/>
        <v>Small</v>
      </c>
      <c r="O2822" t="str">
        <f t="shared" si="222"/>
        <v>Regular</v>
      </c>
      <c r="P2822">
        <f t="shared" si="223"/>
        <v>10</v>
      </c>
      <c r="Q2822">
        <f t="shared" ca="1" si="224"/>
        <v>24</v>
      </c>
      <c r="R2822" t="str">
        <f>IFERROR(VLOOKUP(J2822,#REF!, 2,0),"Unknown")</f>
        <v>Unknown</v>
      </c>
    </row>
    <row r="2823" spans="1:18" ht="12.5" x14ac:dyDescent="0.25">
      <c r="A2823" s="1" t="s">
        <v>532</v>
      </c>
      <c r="B2823" s="1">
        <v>20.7</v>
      </c>
      <c r="C2823" s="1" t="s">
        <v>20</v>
      </c>
      <c r="D2823" s="7">
        <v>0.100091576</v>
      </c>
      <c r="E2823" s="1" t="s">
        <v>28</v>
      </c>
      <c r="F2823" s="4">
        <v>125.53879999999999</v>
      </c>
      <c r="G2823" s="1" t="s">
        <v>33</v>
      </c>
      <c r="H2823" s="1">
        <v>1987</v>
      </c>
      <c r="I2823" s="1" t="s">
        <v>34</v>
      </c>
      <c r="J2823" s="1" t="s">
        <v>23</v>
      </c>
      <c r="K2823" s="1" t="s">
        <v>18</v>
      </c>
      <c r="L2823" s="4">
        <v>2105.2595999999999</v>
      </c>
      <c r="M2823">
        <f t="shared" si="220"/>
        <v>20.7</v>
      </c>
      <c r="N2823" t="str">
        <f t="shared" si="221"/>
        <v>High</v>
      </c>
      <c r="O2823" t="str">
        <f t="shared" si="222"/>
        <v>Regular</v>
      </c>
      <c r="P2823">
        <f t="shared" si="223"/>
        <v>17</v>
      </c>
      <c r="Q2823">
        <f t="shared" ca="1" si="224"/>
        <v>39</v>
      </c>
      <c r="R2823" t="str">
        <f>IFERROR(VLOOKUP(J2823,#REF!, 2,0),"Unknown")</f>
        <v>Unknown</v>
      </c>
    </row>
    <row r="2824" spans="1:18" ht="12.5" x14ac:dyDescent="0.25">
      <c r="A2824" s="1" t="s">
        <v>532</v>
      </c>
      <c r="B2824" s="1">
        <v>20.7</v>
      </c>
      <c r="C2824" s="1" t="s">
        <v>20</v>
      </c>
      <c r="D2824" s="7">
        <v>0.16767230999999999</v>
      </c>
      <c r="E2824" s="1" t="s">
        <v>28</v>
      </c>
      <c r="F2824" s="4">
        <v>124.2388</v>
      </c>
      <c r="G2824" s="1" t="s">
        <v>29</v>
      </c>
      <c r="H2824" s="1">
        <v>1998</v>
      </c>
      <c r="J2824" s="1" t="s">
        <v>23</v>
      </c>
      <c r="K2824" s="1" t="s">
        <v>30</v>
      </c>
      <c r="L2824" s="4">
        <v>247.67760000000001</v>
      </c>
      <c r="M2824">
        <f t="shared" si="220"/>
        <v>20.7</v>
      </c>
      <c r="N2824" t="str">
        <f t="shared" si="221"/>
        <v>Small</v>
      </c>
      <c r="O2824" t="str">
        <f t="shared" si="222"/>
        <v>Regular</v>
      </c>
      <c r="P2824">
        <f t="shared" si="223"/>
        <v>2</v>
      </c>
      <c r="Q2824">
        <f t="shared" ca="1" si="224"/>
        <v>28</v>
      </c>
      <c r="R2824" t="str">
        <f>IFERROR(VLOOKUP(J2824,#REF!, 2,0),"Unknown")</f>
        <v>Unknown</v>
      </c>
    </row>
    <row r="2825" spans="1:18" ht="12.5" x14ac:dyDescent="0.25">
      <c r="A2825" s="1" t="s">
        <v>540</v>
      </c>
      <c r="B2825" s="1">
        <v>16.7</v>
      </c>
      <c r="C2825" s="1" t="s">
        <v>20</v>
      </c>
      <c r="D2825" s="7">
        <v>3.8606364999999997E-2</v>
      </c>
      <c r="E2825" s="1" t="s">
        <v>38</v>
      </c>
      <c r="F2825" s="4">
        <v>146.5102</v>
      </c>
      <c r="G2825" s="1" t="s">
        <v>44</v>
      </c>
      <c r="H2825" s="1">
        <v>2002</v>
      </c>
      <c r="J2825" s="1" t="s">
        <v>45</v>
      </c>
      <c r="K2825" s="1" t="s">
        <v>18</v>
      </c>
      <c r="L2825" s="4">
        <v>2770.3937999999998</v>
      </c>
      <c r="M2825">
        <f t="shared" si="220"/>
        <v>16.7</v>
      </c>
      <c r="N2825" t="str">
        <f t="shared" si="221"/>
        <v>Small</v>
      </c>
      <c r="O2825" t="str">
        <f t="shared" si="222"/>
        <v>Regular</v>
      </c>
      <c r="P2825">
        <f t="shared" si="223"/>
        <v>19</v>
      </c>
      <c r="Q2825">
        <f t="shared" ca="1" si="224"/>
        <v>24</v>
      </c>
      <c r="R2825" t="str">
        <f>IFERROR(VLOOKUP(J2825,#REF!, 2,0),"Unknown")</f>
        <v>Unknown</v>
      </c>
    </row>
    <row r="2826" spans="1:18" ht="12.5" x14ac:dyDescent="0.25">
      <c r="A2826" s="1" t="s">
        <v>540</v>
      </c>
      <c r="C2826" s="1" t="s">
        <v>20</v>
      </c>
      <c r="D2826" s="7">
        <v>3.8341654000000003E-2</v>
      </c>
      <c r="E2826" s="1" t="s">
        <v>38</v>
      </c>
      <c r="F2826" s="4">
        <v>146.21019999999999</v>
      </c>
      <c r="G2826" s="1" t="s">
        <v>40</v>
      </c>
      <c r="H2826" s="1">
        <v>1985</v>
      </c>
      <c r="I2826" s="1" t="s">
        <v>16</v>
      </c>
      <c r="J2826" s="1" t="s">
        <v>23</v>
      </c>
      <c r="K2826" s="1" t="s">
        <v>41</v>
      </c>
      <c r="L2826" s="4">
        <v>4228.4957999999997</v>
      </c>
      <c r="M2826">
        <f t="shared" si="220"/>
        <v>12.857645184136201</v>
      </c>
      <c r="N2826" t="str">
        <f t="shared" si="221"/>
        <v>Medium</v>
      </c>
      <c r="O2826" t="str">
        <f t="shared" si="222"/>
        <v>Regular</v>
      </c>
      <c r="P2826">
        <f t="shared" si="223"/>
        <v>29</v>
      </c>
      <c r="Q2826">
        <f t="shared" ca="1" si="224"/>
        <v>41</v>
      </c>
      <c r="R2826" t="str">
        <f>IFERROR(VLOOKUP(J2826,#REF!, 2,0),"Unknown")</f>
        <v>Unknown</v>
      </c>
    </row>
    <row r="2827" spans="1:18" ht="12.5" x14ac:dyDescent="0.25">
      <c r="A2827" s="1" t="s">
        <v>540</v>
      </c>
      <c r="B2827" s="1">
        <v>16.7</v>
      </c>
      <c r="C2827" s="1" t="s">
        <v>20</v>
      </c>
      <c r="D2827" s="7">
        <v>3.8588129999999998E-2</v>
      </c>
      <c r="E2827" s="1" t="s">
        <v>38</v>
      </c>
      <c r="F2827" s="4">
        <v>144.61019999999999</v>
      </c>
      <c r="G2827" s="1" t="s">
        <v>15</v>
      </c>
      <c r="H2827" s="1">
        <v>1999</v>
      </c>
      <c r="I2827" s="1" t="s">
        <v>16</v>
      </c>
      <c r="J2827" s="1" t="s">
        <v>17</v>
      </c>
      <c r="K2827" s="1" t="s">
        <v>18</v>
      </c>
      <c r="L2827" s="4">
        <v>3353.6345999999999</v>
      </c>
      <c r="M2827">
        <f t="shared" si="220"/>
        <v>16.7</v>
      </c>
      <c r="N2827" t="str">
        <f t="shared" si="221"/>
        <v>Medium</v>
      </c>
      <c r="O2827" t="str">
        <f t="shared" si="222"/>
        <v>Regular</v>
      </c>
      <c r="P2827">
        <f t="shared" si="223"/>
        <v>23</v>
      </c>
      <c r="Q2827">
        <f t="shared" ca="1" si="224"/>
        <v>27</v>
      </c>
      <c r="R2827" t="str">
        <f>IFERROR(VLOOKUP(J2827,#REF!, 2,0),"Unknown")</f>
        <v>Unknown</v>
      </c>
    </row>
    <row r="2828" spans="1:18" ht="12.5" x14ac:dyDescent="0.25">
      <c r="A2828" s="1" t="s">
        <v>540</v>
      </c>
      <c r="B2828" s="1">
        <v>16.7</v>
      </c>
      <c r="C2828" s="1" t="s">
        <v>20</v>
      </c>
      <c r="D2828" s="7">
        <v>3.8528227999999998E-2</v>
      </c>
      <c r="E2828" s="1" t="s">
        <v>38</v>
      </c>
      <c r="F2828" s="4">
        <v>143.9102</v>
      </c>
      <c r="G2828" s="1" t="s">
        <v>50</v>
      </c>
      <c r="H2828" s="1">
        <v>1997</v>
      </c>
      <c r="I2828" s="1" t="s">
        <v>51</v>
      </c>
      <c r="J2828" s="1" t="s">
        <v>17</v>
      </c>
      <c r="K2828" s="1" t="s">
        <v>18</v>
      </c>
      <c r="L2828" s="4">
        <v>1749.7224000000001</v>
      </c>
      <c r="M2828">
        <f t="shared" si="220"/>
        <v>16.7</v>
      </c>
      <c r="N2828" t="str">
        <f t="shared" si="221"/>
        <v>Small</v>
      </c>
      <c r="O2828" t="str">
        <f t="shared" si="222"/>
        <v>Regular</v>
      </c>
      <c r="P2828">
        <f t="shared" si="223"/>
        <v>12</v>
      </c>
      <c r="Q2828">
        <f t="shared" ca="1" si="224"/>
        <v>29</v>
      </c>
      <c r="R2828" t="str">
        <f>IFERROR(VLOOKUP(J2828,#REF!, 2,0),"Unknown")</f>
        <v>Unknown</v>
      </c>
    </row>
    <row r="2829" spans="1:18" ht="12.5" x14ac:dyDescent="0.25">
      <c r="A2829" s="1" t="s">
        <v>540</v>
      </c>
      <c r="B2829" s="1">
        <v>16.7</v>
      </c>
      <c r="C2829" s="1" t="s">
        <v>20</v>
      </c>
      <c r="D2829" s="7">
        <v>3.8685176000000002E-2</v>
      </c>
      <c r="E2829" s="1" t="s">
        <v>38</v>
      </c>
      <c r="F2829" s="4">
        <v>146.61019999999999</v>
      </c>
      <c r="G2829" s="1" t="s">
        <v>22</v>
      </c>
      <c r="H2829" s="1">
        <v>2009</v>
      </c>
      <c r="I2829" s="1" t="s">
        <v>16</v>
      </c>
      <c r="J2829" s="1" t="s">
        <v>23</v>
      </c>
      <c r="K2829" s="1" t="s">
        <v>24</v>
      </c>
      <c r="L2829" s="4">
        <v>2770.3937999999998</v>
      </c>
      <c r="M2829">
        <f t="shared" si="220"/>
        <v>16.7</v>
      </c>
      <c r="N2829" t="str">
        <f t="shared" si="221"/>
        <v>Medium</v>
      </c>
      <c r="O2829" t="str">
        <f t="shared" si="222"/>
        <v>Regular</v>
      </c>
      <c r="P2829">
        <f t="shared" si="223"/>
        <v>19</v>
      </c>
      <c r="Q2829">
        <f t="shared" ca="1" si="224"/>
        <v>17</v>
      </c>
      <c r="R2829" t="str">
        <f>IFERROR(VLOOKUP(J2829,#REF!, 2,0),"Unknown")</f>
        <v>Unknown</v>
      </c>
    </row>
    <row r="2830" spans="1:18" ht="12.5" x14ac:dyDescent="0.25">
      <c r="A2830" s="1" t="s">
        <v>540</v>
      </c>
      <c r="B2830" s="1">
        <v>16.7</v>
      </c>
      <c r="C2830" s="1" t="s">
        <v>20</v>
      </c>
      <c r="D2830" s="7">
        <v>3.8746160000000002E-2</v>
      </c>
      <c r="E2830" s="1" t="s">
        <v>38</v>
      </c>
      <c r="F2830" s="4">
        <v>143.81020000000001</v>
      </c>
      <c r="G2830" s="1" t="s">
        <v>47</v>
      </c>
      <c r="H2830" s="1">
        <v>2007</v>
      </c>
      <c r="J2830" s="1" t="s">
        <v>45</v>
      </c>
      <c r="K2830" s="1" t="s">
        <v>18</v>
      </c>
      <c r="L2830" s="4">
        <v>4811.7366000000002</v>
      </c>
      <c r="M2830">
        <f t="shared" si="220"/>
        <v>16.7</v>
      </c>
      <c r="N2830" t="str">
        <f t="shared" si="221"/>
        <v>Small</v>
      </c>
      <c r="O2830" t="str">
        <f t="shared" si="222"/>
        <v>Regular</v>
      </c>
      <c r="P2830">
        <f t="shared" si="223"/>
        <v>33</v>
      </c>
      <c r="Q2830">
        <f t="shared" ca="1" si="224"/>
        <v>19</v>
      </c>
      <c r="R2830" t="str">
        <f>IFERROR(VLOOKUP(J2830,#REF!, 2,0),"Unknown")</f>
        <v>Unknown</v>
      </c>
    </row>
    <row r="2831" spans="1:18" ht="12.5" x14ac:dyDescent="0.25">
      <c r="A2831" s="1" t="s">
        <v>540</v>
      </c>
      <c r="B2831" s="1">
        <v>16.7</v>
      </c>
      <c r="C2831" s="1" t="s">
        <v>20</v>
      </c>
      <c r="D2831" s="7">
        <v>3.8496165999999998E-2</v>
      </c>
      <c r="E2831" s="1" t="s">
        <v>38</v>
      </c>
      <c r="F2831" s="4">
        <v>147.5102</v>
      </c>
      <c r="G2831" s="1" t="s">
        <v>33</v>
      </c>
      <c r="H2831" s="1">
        <v>1987</v>
      </c>
      <c r="I2831" s="1" t="s">
        <v>34</v>
      </c>
      <c r="J2831" s="1" t="s">
        <v>23</v>
      </c>
      <c r="K2831" s="1" t="s">
        <v>18</v>
      </c>
      <c r="L2831" s="4">
        <v>5540.7875999999997</v>
      </c>
      <c r="M2831">
        <f t="shared" si="220"/>
        <v>16.7</v>
      </c>
      <c r="N2831" t="str">
        <f t="shared" si="221"/>
        <v>High</v>
      </c>
      <c r="O2831" t="str">
        <f t="shared" si="222"/>
        <v>Regular</v>
      </c>
      <c r="P2831">
        <f t="shared" si="223"/>
        <v>38</v>
      </c>
      <c r="Q2831">
        <f t="shared" ca="1" si="224"/>
        <v>39</v>
      </c>
      <c r="R2831" t="str">
        <f>IFERROR(VLOOKUP(J2831,#REF!, 2,0),"Unknown")</f>
        <v>Unknown</v>
      </c>
    </row>
    <row r="2832" spans="1:18" ht="12.5" x14ac:dyDescent="0.25">
      <c r="A2832" s="1" t="s">
        <v>360</v>
      </c>
      <c r="C2832" s="1" t="s">
        <v>13</v>
      </c>
      <c r="D2832" s="7">
        <v>9.2463920000000005E-2</v>
      </c>
      <c r="E2832" s="1" t="s">
        <v>38</v>
      </c>
      <c r="F2832" s="4">
        <v>190.9504</v>
      </c>
      <c r="G2832" s="1" t="s">
        <v>67</v>
      </c>
      <c r="H2832" s="1">
        <v>1985</v>
      </c>
      <c r="I2832" s="1" t="s">
        <v>51</v>
      </c>
      <c r="J2832" s="1" t="s">
        <v>17</v>
      </c>
      <c r="K2832" s="1" t="s">
        <v>30</v>
      </c>
      <c r="L2832" s="4">
        <v>383.50080000000003</v>
      </c>
      <c r="M2832">
        <f t="shared" si="220"/>
        <v>12.857645184136201</v>
      </c>
      <c r="N2832" t="str">
        <f t="shared" si="221"/>
        <v>Small</v>
      </c>
      <c r="O2832" t="str">
        <f t="shared" si="222"/>
        <v>Low  Fat</v>
      </c>
      <c r="P2832">
        <f t="shared" si="223"/>
        <v>2</v>
      </c>
      <c r="Q2832">
        <f t="shared" ca="1" si="224"/>
        <v>41</v>
      </c>
      <c r="R2832" t="str">
        <f>IFERROR(VLOOKUP(J2832,#REF!, 2,0),"Unknown")</f>
        <v>Unknown</v>
      </c>
    </row>
    <row r="2833" spans="1:18" ht="12.5" x14ac:dyDescent="0.25">
      <c r="A2833" s="1" t="s">
        <v>360</v>
      </c>
      <c r="B2833" s="1">
        <v>18.75</v>
      </c>
      <c r="C2833" s="1" t="s">
        <v>13</v>
      </c>
      <c r="D2833" s="7">
        <v>5.3108959999999997E-2</v>
      </c>
      <c r="E2833" s="1" t="s">
        <v>38</v>
      </c>
      <c r="F2833" s="4">
        <v>193.65039999999999</v>
      </c>
      <c r="G2833" s="1" t="s">
        <v>47</v>
      </c>
      <c r="H2833" s="1">
        <v>2007</v>
      </c>
      <c r="J2833" s="1" t="s">
        <v>45</v>
      </c>
      <c r="K2833" s="1" t="s">
        <v>18</v>
      </c>
      <c r="L2833" s="4">
        <v>2876.2559999999999</v>
      </c>
      <c r="M2833">
        <f t="shared" si="220"/>
        <v>18.75</v>
      </c>
      <c r="N2833" t="str">
        <f t="shared" si="221"/>
        <v>Small</v>
      </c>
      <c r="O2833" t="str">
        <f t="shared" si="222"/>
        <v>Low  Fat</v>
      </c>
      <c r="P2833">
        <f t="shared" si="223"/>
        <v>15</v>
      </c>
      <c r="Q2833">
        <f t="shared" ca="1" si="224"/>
        <v>19</v>
      </c>
      <c r="R2833" t="str">
        <f>IFERROR(VLOOKUP(J2833,#REF!, 2,0),"Unknown")</f>
        <v>Unknown</v>
      </c>
    </row>
    <row r="2834" spans="1:18" ht="12.5" x14ac:dyDescent="0.25">
      <c r="A2834" s="1" t="s">
        <v>360</v>
      </c>
      <c r="B2834" s="1">
        <v>18.75</v>
      </c>
      <c r="C2834" s="1" t="s">
        <v>13</v>
      </c>
      <c r="D2834" s="7">
        <v>5.2800258000000003E-2</v>
      </c>
      <c r="E2834" s="1" t="s">
        <v>38</v>
      </c>
      <c r="F2834" s="4">
        <v>193.25040000000001</v>
      </c>
      <c r="G2834" s="1" t="s">
        <v>62</v>
      </c>
      <c r="H2834" s="1">
        <v>2004</v>
      </c>
      <c r="I2834" s="1" t="s">
        <v>51</v>
      </c>
      <c r="J2834" s="1" t="s">
        <v>45</v>
      </c>
      <c r="K2834" s="1" t="s">
        <v>18</v>
      </c>
      <c r="L2834" s="4">
        <v>2684.5056</v>
      </c>
      <c r="M2834">
        <f t="shared" si="220"/>
        <v>18.75</v>
      </c>
      <c r="N2834" t="str">
        <f t="shared" si="221"/>
        <v>Small</v>
      </c>
      <c r="O2834" t="str">
        <f t="shared" si="222"/>
        <v>Low  Fat</v>
      </c>
      <c r="P2834">
        <f t="shared" si="223"/>
        <v>14</v>
      </c>
      <c r="Q2834">
        <f t="shared" ca="1" si="224"/>
        <v>22</v>
      </c>
      <c r="R2834" t="str">
        <f>IFERROR(VLOOKUP(J2834,#REF!, 2,0),"Unknown")</f>
        <v>Unknown</v>
      </c>
    </row>
    <row r="2835" spans="1:18" ht="12.5" x14ac:dyDescent="0.25">
      <c r="A2835" s="1" t="s">
        <v>360</v>
      </c>
      <c r="B2835" s="1">
        <v>18.75</v>
      </c>
      <c r="C2835" s="1" t="s">
        <v>72</v>
      </c>
      <c r="D2835" s="7">
        <v>5.2766296999999997E-2</v>
      </c>
      <c r="E2835" s="1" t="s">
        <v>38</v>
      </c>
      <c r="F2835" s="4">
        <v>189.75040000000001</v>
      </c>
      <c r="G2835" s="1" t="s">
        <v>33</v>
      </c>
      <c r="H2835" s="1">
        <v>1987</v>
      </c>
      <c r="I2835" s="1" t="s">
        <v>34</v>
      </c>
      <c r="J2835" s="1" t="s">
        <v>23</v>
      </c>
      <c r="K2835" s="1" t="s">
        <v>18</v>
      </c>
      <c r="L2835" s="4">
        <v>2492.7552000000001</v>
      </c>
      <c r="M2835">
        <f t="shared" si="220"/>
        <v>18.75</v>
      </c>
      <c r="N2835" t="str">
        <f t="shared" si="221"/>
        <v>High</v>
      </c>
      <c r="O2835" t="str">
        <f t="shared" si="222"/>
        <v>Low  Fat</v>
      </c>
      <c r="P2835">
        <f t="shared" si="223"/>
        <v>13</v>
      </c>
      <c r="Q2835">
        <f t="shared" ca="1" si="224"/>
        <v>39</v>
      </c>
      <c r="R2835" t="str">
        <f>IFERROR(VLOOKUP(J2835,#REF!, 2,0),"Unknown")</f>
        <v>Unknown</v>
      </c>
    </row>
    <row r="2836" spans="1:18" ht="12.5" x14ac:dyDescent="0.25">
      <c r="A2836" s="1" t="s">
        <v>360</v>
      </c>
      <c r="C2836" s="1" t="s">
        <v>13</v>
      </c>
      <c r="D2836" s="7">
        <v>5.2554508E-2</v>
      </c>
      <c r="E2836" s="1" t="s">
        <v>38</v>
      </c>
      <c r="F2836" s="4">
        <v>190.35040000000001</v>
      </c>
      <c r="G2836" s="1" t="s">
        <v>40</v>
      </c>
      <c r="H2836" s="1">
        <v>1985</v>
      </c>
      <c r="I2836" s="1" t="s">
        <v>16</v>
      </c>
      <c r="J2836" s="1" t="s">
        <v>23</v>
      </c>
      <c r="K2836" s="1" t="s">
        <v>41</v>
      </c>
      <c r="L2836" s="4">
        <v>1917.5039999999999</v>
      </c>
      <c r="M2836">
        <f t="shared" si="220"/>
        <v>12.857645184136201</v>
      </c>
      <c r="N2836" t="str">
        <f t="shared" si="221"/>
        <v>Medium</v>
      </c>
      <c r="O2836" t="str">
        <f t="shared" si="222"/>
        <v>Low  Fat</v>
      </c>
      <c r="P2836">
        <f t="shared" si="223"/>
        <v>10</v>
      </c>
      <c r="Q2836">
        <f t="shared" ca="1" si="224"/>
        <v>41</v>
      </c>
      <c r="R2836" t="str">
        <f>IFERROR(VLOOKUP(J2836,#REF!, 2,0),"Unknown")</f>
        <v>Unknown</v>
      </c>
    </row>
    <row r="2837" spans="1:18" ht="12.5" x14ac:dyDescent="0.25">
      <c r="A2837" s="1" t="s">
        <v>360</v>
      </c>
      <c r="B2837" s="1">
        <v>18.75</v>
      </c>
      <c r="C2837" s="1" t="s">
        <v>13</v>
      </c>
      <c r="D2837" s="7">
        <v>5.3025371000000002E-2</v>
      </c>
      <c r="E2837" s="1" t="s">
        <v>38</v>
      </c>
      <c r="F2837" s="4">
        <v>192.5504</v>
      </c>
      <c r="G2837" s="1" t="s">
        <v>22</v>
      </c>
      <c r="H2837" s="1">
        <v>2009</v>
      </c>
      <c r="I2837" s="1" t="s">
        <v>16</v>
      </c>
      <c r="J2837" s="1" t="s">
        <v>23</v>
      </c>
      <c r="K2837" s="1" t="s">
        <v>24</v>
      </c>
      <c r="L2837" s="4">
        <v>2109.2543999999998</v>
      </c>
      <c r="M2837">
        <f t="shared" si="220"/>
        <v>18.75</v>
      </c>
      <c r="N2837" t="str">
        <f t="shared" si="221"/>
        <v>Medium</v>
      </c>
      <c r="O2837" t="str">
        <f t="shared" si="222"/>
        <v>Low  Fat</v>
      </c>
      <c r="P2837">
        <f t="shared" si="223"/>
        <v>11</v>
      </c>
      <c r="Q2837">
        <f t="shared" ca="1" si="224"/>
        <v>17</v>
      </c>
      <c r="R2837" t="str">
        <f>IFERROR(VLOOKUP(J2837,#REF!, 2,0),"Unknown")</f>
        <v>Unknown</v>
      </c>
    </row>
    <row r="2838" spans="1:18" ht="12.5" x14ac:dyDescent="0.25">
      <c r="A2838" s="1" t="s">
        <v>360</v>
      </c>
      <c r="B2838" s="1">
        <v>18.75</v>
      </c>
      <c r="C2838" s="1" t="s">
        <v>13</v>
      </c>
      <c r="D2838" s="7">
        <v>5.2917344999999998E-2</v>
      </c>
      <c r="E2838" s="1" t="s">
        <v>38</v>
      </c>
      <c r="F2838" s="4">
        <v>190.65039999999999</v>
      </c>
      <c r="G2838" s="1" t="s">
        <v>44</v>
      </c>
      <c r="H2838" s="1">
        <v>2002</v>
      </c>
      <c r="J2838" s="1" t="s">
        <v>45</v>
      </c>
      <c r="K2838" s="1" t="s">
        <v>18</v>
      </c>
      <c r="L2838" s="4">
        <v>1342.2528</v>
      </c>
      <c r="M2838">
        <f t="shared" si="220"/>
        <v>18.75</v>
      </c>
      <c r="N2838" t="str">
        <f t="shared" si="221"/>
        <v>Small</v>
      </c>
      <c r="O2838" t="str">
        <f t="shared" si="222"/>
        <v>Low  Fat</v>
      </c>
      <c r="P2838">
        <f t="shared" si="223"/>
        <v>7</v>
      </c>
      <c r="Q2838">
        <f t="shared" ca="1" si="224"/>
        <v>24</v>
      </c>
      <c r="R2838" t="str">
        <f>IFERROR(VLOOKUP(J2838,#REF!, 2,0),"Unknown")</f>
        <v>Unknown</v>
      </c>
    </row>
    <row r="2839" spans="1:18" ht="12.5" x14ac:dyDescent="0.25">
      <c r="A2839" s="1" t="s">
        <v>1036</v>
      </c>
      <c r="B2839" s="1">
        <v>15.3</v>
      </c>
      <c r="C2839" s="1" t="s">
        <v>20</v>
      </c>
      <c r="D2839" s="7">
        <v>8.4765192000000003E-2</v>
      </c>
      <c r="E2839" s="1" t="s">
        <v>75</v>
      </c>
      <c r="F2839" s="4">
        <v>215.02180000000001</v>
      </c>
      <c r="G2839" s="1" t="s">
        <v>50</v>
      </c>
      <c r="H2839" s="1">
        <v>1997</v>
      </c>
      <c r="I2839" s="1" t="s">
        <v>51</v>
      </c>
      <c r="J2839" s="1" t="s">
        <v>17</v>
      </c>
      <c r="K2839" s="1" t="s">
        <v>18</v>
      </c>
      <c r="L2839" s="4">
        <v>1923.4962</v>
      </c>
      <c r="M2839">
        <f t="shared" si="220"/>
        <v>15.3</v>
      </c>
      <c r="N2839" t="str">
        <f t="shared" si="221"/>
        <v>Small</v>
      </c>
      <c r="O2839" t="str">
        <f t="shared" si="222"/>
        <v>Regular</v>
      </c>
      <c r="P2839">
        <f t="shared" si="223"/>
        <v>9</v>
      </c>
      <c r="Q2839">
        <f t="shared" ca="1" si="224"/>
        <v>29</v>
      </c>
      <c r="R2839" t="str">
        <f>IFERROR(VLOOKUP(J2839,#REF!, 2,0),"Unknown")</f>
        <v>Unknown</v>
      </c>
    </row>
    <row r="2840" spans="1:18" ht="12.5" x14ac:dyDescent="0.25">
      <c r="A2840" s="1" t="s">
        <v>1036</v>
      </c>
      <c r="B2840" s="1">
        <v>15.3</v>
      </c>
      <c r="C2840" s="1" t="s">
        <v>20</v>
      </c>
      <c r="D2840" s="7">
        <v>8.4937098000000003E-2</v>
      </c>
      <c r="E2840" s="1" t="s">
        <v>75</v>
      </c>
      <c r="F2840" s="4">
        <v>214.02180000000001</v>
      </c>
      <c r="G2840" s="1" t="s">
        <v>44</v>
      </c>
      <c r="H2840" s="1">
        <v>2002</v>
      </c>
      <c r="J2840" s="1" t="s">
        <v>45</v>
      </c>
      <c r="K2840" s="1" t="s">
        <v>18</v>
      </c>
      <c r="L2840" s="4">
        <v>1068.6089999999999</v>
      </c>
      <c r="M2840">
        <f t="shared" si="220"/>
        <v>15.3</v>
      </c>
      <c r="N2840" t="str">
        <f t="shared" si="221"/>
        <v>Small</v>
      </c>
      <c r="O2840" t="str">
        <f t="shared" si="222"/>
        <v>Regular</v>
      </c>
      <c r="P2840">
        <f t="shared" si="223"/>
        <v>5</v>
      </c>
      <c r="Q2840">
        <f t="shared" ca="1" si="224"/>
        <v>24</v>
      </c>
      <c r="R2840" t="str">
        <f>IFERROR(VLOOKUP(J2840,#REF!, 2,0),"Unknown")</f>
        <v>Unknown</v>
      </c>
    </row>
    <row r="2841" spans="1:18" ht="12.5" x14ac:dyDescent="0.25">
      <c r="A2841" s="1" t="s">
        <v>1036</v>
      </c>
      <c r="B2841" s="1">
        <v>15.3</v>
      </c>
      <c r="C2841" s="1" t="s">
        <v>20</v>
      </c>
      <c r="D2841" s="7">
        <v>8.4749164000000002E-2</v>
      </c>
      <c r="E2841" s="1" t="s">
        <v>75</v>
      </c>
      <c r="F2841" s="4">
        <v>215.52180000000001</v>
      </c>
      <c r="G2841" s="1" t="s">
        <v>62</v>
      </c>
      <c r="H2841" s="1">
        <v>2004</v>
      </c>
      <c r="I2841" s="1" t="s">
        <v>51</v>
      </c>
      <c r="J2841" s="1" t="s">
        <v>45</v>
      </c>
      <c r="K2841" s="1" t="s">
        <v>18</v>
      </c>
      <c r="L2841" s="4">
        <v>4060.7141999999999</v>
      </c>
      <c r="M2841">
        <f t="shared" si="220"/>
        <v>15.3</v>
      </c>
      <c r="N2841" t="str">
        <f t="shared" si="221"/>
        <v>Small</v>
      </c>
      <c r="O2841" t="str">
        <f t="shared" si="222"/>
        <v>Regular</v>
      </c>
      <c r="P2841">
        <f t="shared" si="223"/>
        <v>19</v>
      </c>
      <c r="Q2841">
        <f t="shared" ca="1" si="224"/>
        <v>22</v>
      </c>
      <c r="R2841" t="str">
        <f>IFERROR(VLOOKUP(J2841,#REF!, 2,0),"Unknown")</f>
        <v>Unknown</v>
      </c>
    </row>
    <row r="2842" spans="1:18" ht="12.5" x14ac:dyDescent="0.25">
      <c r="A2842" s="1" t="s">
        <v>1036</v>
      </c>
      <c r="B2842" s="1">
        <v>15.3</v>
      </c>
      <c r="C2842" s="1" t="s">
        <v>20</v>
      </c>
      <c r="D2842" s="7">
        <v>8.5110489999999997E-2</v>
      </c>
      <c r="E2842" s="1" t="s">
        <v>75</v>
      </c>
      <c r="F2842" s="4">
        <v>215.7218</v>
      </c>
      <c r="G2842" s="1" t="s">
        <v>22</v>
      </c>
      <c r="H2842" s="1">
        <v>2009</v>
      </c>
      <c r="I2842" s="1" t="s">
        <v>16</v>
      </c>
      <c r="J2842" s="1" t="s">
        <v>23</v>
      </c>
      <c r="K2842" s="1" t="s">
        <v>24</v>
      </c>
      <c r="L2842" s="4">
        <v>1923.4962</v>
      </c>
      <c r="M2842">
        <f t="shared" si="220"/>
        <v>15.3</v>
      </c>
      <c r="N2842" t="str">
        <f t="shared" si="221"/>
        <v>Medium</v>
      </c>
      <c r="O2842" t="str">
        <f t="shared" si="222"/>
        <v>Regular</v>
      </c>
      <c r="P2842">
        <f t="shared" si="223"/>
        <v>9</v>
      </c>
      <c r="Q2842">
        <f t="shared" ca="1" si="224"/>
        <v>17</v>
      </c>
      <c r="R2842" t="str">
        <f>IFERROR(VLOOKUP(J2842,#REF!, 2,0),"Unknown")</f>
        <v>Unknown</v>
      </c>
    </row>
    <row r="2843" spans="1:18" ht="12.5" x14ac:dyDescent="0.25">
      <c r="A2843" s="1" t="s">
        <v>1036</v>
      </c>
      <c r="C2843" s="1" t="s">
        <v>20</v>
      </c>
      <c r="D2843" s="7">
        <v>8.4354712999999998E-2</v>
      </c>
      <c r="E2843" s="1" t="s">
        <v>75</v>
      </c>
      <c r="F2843" s="4">
        <v>215.52180000000001</v>
      </c>
      <c r="G2843" s="1" t="s">
        <v>40</v>
      </c>
      <c r="H2843" s="1">
        <v>1985</v>
      </c>
      <c r="I2843" s="1" t="s">
        <v>16</v>
      </c>
      <c r="J2843" s="1" t="s">
        <v>23</v>
      </c>
      <c r="K2843" s="1" t="s">
        <v>41</v>
      </c>
      <c r="L2843" s="4">
        <v>4915.6013999999996</v>
      </c>
      <c r="M2843">
        <f t="shared" si="220"/>
        <v>12.857645184136201</v>
      </c>
      <c r="N2843" t="str">
        <f t="shared" si="221"/>
        <v>Medium</v>
      </c>
      <c r="O2843" t="str">
        <f t="shared" si="222"/>
        <v>Regular</v>
      </c>
      <c r="P2843">
        <f t="shared" si="223"/>
        <v>23</v>
      </c>
      <c r="Q2843">
        <f t="shared" ca="1" si="224"/>
        <v>41</v>
      </c>
      <c r="R2843" t="str">
        <f>IFERROR(VLOOKUP(J2843,#REF!, 2,0),"Unknown")</f>
        <v>Unknown</v>
      </c>
    </row>
    <row r="2844" spans="1:18" ht="12.5" x14ac:dyDescent="0.25">
      <c r="A2844" s="1" t="s">
        <v>1131</v>
      </c>
      <c r="B2844" s="1">
        <v>17.7</v>
      </c>
      <c r="C2844" s="1" t="s">
        <v>20</v>
      </c>
      <c r="D2844" s="7">
        <v>0.122123201</v>
      </c>
      <c r="E2844" s="1" t="s">
        <v>26</v>
      </c>
      <c r="F2844" s="4">
        <v>100.76739999999999</v>
      </c>
      <c r="G2844" s="1" t="s">
        <v>44</v>
      </c>
      <c r="H2844" s="1">
        <v>2002</v>
      </c>
      <c r="J2844" s="1" t="s">
        <v>45</v>
      </c>
      <c r="K2844" s="1" t="s">
        <v>18</v>
      </c>
      <c r="L2844" s="4">
        <v>814.93920000000003</v>
      </c>
      <c r="M2844">
        <f t="shared" si="220"/>
        <v>17.7</v>
      </c>
      <c r="N2844" t="str">
        <f t="shared" si="221"/>
        <v>Small</v>
      </c>
      <c r="O2844" t="str">
        <f t="shared" si="222"/>
        <v>Regular</v>
      </c>
      <c r="P2844">
        <f t="shared" si="223"/>
        <v>8</v>
      </c>
      <c r="Q2844">
        <f t="shared" ca="1" si="224"/>
        <v>24</v>
      </c>
      <c r="R2844" t="str">
        <f>IFERROR(VLOOKUP(J2844,#REF!, 2,0),"Unknown")</f>
        <v>Unknown</v>
      </c>
    </row>
    <row r="2845" spans="1:18" ht="12.5" x14ac:dyDescent="0.25">
      <c r="A2845" s="1" t="s">
        <v>1131</v>
      </c>
      <c r="B2845" s="1">
        <v>17.7</v>
      </c>
      <c r="C2845" s="1" t="s">
        <v>20</v>
      </c>
      <c r="D2845" s="7">
        <v>0.122565413</v>
      </c>
      <c r="E2845" s="1" t="s">
        <v>26</v>
      </c>
      <c r="F2845" s="4">
        <v>103.8674</v>
      </c>
      <c r="G2845" s="1" t="s">
        <v>47</v>
      </c>
      <c r="H2845" s="1">
        <v>2007</v>
      </c>
      <c r="J2845" s="1" t="s">
        <v>45</v>
      </c>
      <c r="K2845" s="1" t="s">
        <v>18</v>
      </c>
      <c r="L2845" s="4">
        <v>1528.011</v>
      </c>
      <c r="M2845">
        <f t="shared" si="220"/>
        <v>17.7</v>
      </c>
      <c r="N2845" t="str">
        <f t="shared" si="221"/>
        <v>Small</v>
      </c>
      <c r="O2845" t="str">
        <f t="shared" si="222"/>
        <v>Regular</v>
      </c>
      <c r="P2845">
        <f t="shared" si="223"/>
        <v>15</v>
      </c>
      <c r="Q2845">
        <f t="shared" ca="1" si="224"/>
        <v>19</v>
      </c>
      <c r="R2845" t="str">
        <f>IFERROR(VLOOKUP(J2845,#REF!, 2,0),"Unknown")</f>
        <v>Unknown</v>
      </c>
    </row>
    <row r="2846" spans="1:18" ht="12.5" x14ac:dyDescent="0.25">
      <c r="A2846" s="1" t="s">
        <v>1131</v>
      </c>
      <c r="B2846" s="1">
        <v>17.7</v>
      </c>
      <c r="C2846" s="1" t="s">
        <v>20</v>
      </c>
      <c r="D2846" s="7">
        <v>0.12237250399999999</v>
      </c>
      <c r="E2846" s="1" t="s">
        <v>26</v>
      </c>
      <c r="F2846" s="4">
        <v>101.56740000000001</v>
      </c>
      <c r="G2846" s="1" t="s">
        <v>22</v>
      </c>
      <c r="H2846" s="1">
        <v>2009</v>
      </c>
      <c r="I2846" s="1" t="s">
        <v>16</v>
      </c>
      <c r="J2846" s="1" t="s">
        <v>23</v>
      </c>
      <c r="K2846" s="1" t="s">
        <v>24</v>
      </c>
      <c r="L2846" s="4">
        <v>1629.8784000000001</v>
      </c>
      <c r="M2846">
        <f t="shared" si="220"/>
        <v>17.7</v>
      </c>
      <c r="N2846" t="str">
        <f t="shared" si="221"/>
        <v>Medium</v>
      </c>
      <c r="O2846" t="str">
        <f t="shared" si="222"/>
        <v>Regular</v>
      </c>
      <c r="P2846">
        <f t="shared" si="223"/>
        <v>16</v>
      </c>
      <c r="Q2846">
        <f t="shared" ca="1" si="224"/>
        <v>17</v>
      </c>
      <c r="R2846" t="str">
        <f>IFERROR(VLOOKUP(J2846,#REF!, 2,0),"Unknown")</f>
        <v>Unknown</v>
      </c>
    </row>
    <row r="2847" spans="1:18" ht="12.5" x14ac:dyDescent="0.25">
      <c r="A2847" s="1" t="s">
        <v>1131</v>
      </c>
      <c r="B2847" s="1">
        <v>17.7</v>
      </c>
      <c r="C2847" s="1" t="s">
        <v>20</v>
      </c>
      <c r="D2847" s="7">
        <v>0.122065518</v>
      </c>
      <c r="E2847" s="1" t="s">
        <v>26</v>
      </c>
      <c r="F2847" s="4">
        <v>103.3674</v>
      </c>
      <c r="G2847" s="1" t="s">
        <v>15</v>
      </c>
      <c r="H2847" s="1">
        <v>1999</v>
      </c>
      <c r="I2847" s="1" t="s">
        <v>16</v>
      </c>
      <c r="J2847" s="1" t="s">
        <v>17</v>
      </c>
      <c r="K2847" s="1" t="s">
        <v>18</v>
      </c>
      <c r="L2847" s="4">
        <v>2546.6849999999999</v>
      </c>
      <c r="M2847">
        <f t="shared" si="220"/>
        <v>17.7</v>
      </c>
      <c r="N2847" t="str">
        <f t="shared" si="221"/>
        <v>Medium</v>
      </c>
      <c r="O2847" t="str">
        <f t="shared" si="222"/>
        <v>Regular</v>
      </c>
      <c r="P2847">
        <f t="shared" si="223"/>
        <v>25</v>
      </c>
      <c r="Q2847">
        <f t="shared" ca="1" si="224"/>
        <v>27</v>
      </c>
      <c r="R2847" t="str">
        <f>IFERROR(VLOOKUP(J2847,#REF!, 2,0),"Unknown")</f>
        <v>Unknown</v>
      </c>
    </row>
    <row r="2848" spans="1:18" ht="12.5" x14ac:dyDescent="0.25">
      <c r="A2848" s="1" t="s">
        <v>1163</v>
      </c>
      <c r="B2848" s="1">
        <v>12.3</v>
      </c>
      <c r="C2848" s="1" t="s">
        <v>13</v>
      </c>
      <c r="D2848" s="7">
        <v>2.1860984999999999E-2</v>
      </c>
      <c r="E2848" s="1" t="s">
        <v>43</v>
      </c>
      <c r="F2848" s="4">
        <v>193.31620000000001</v>
      </c>
      <c r="G2848" s="1" t="s">
        <v>50</v>
      </c>
      <c r="H2848" s="1">
        <v>1997</v>
      </c>
      <c r="I2848" s="1" t="s">
        <v>51</v>
      </c>
      <c r="J2848" s="1" t="s">
        <v>17</v>
      </c>
      <c r="K2848" s="1" t="s">
        <v>18</v>
      </c>
      <c r="L2848" s="4">
        <v>3078.6592000000001</v>
      </c>
      <c r="M2848">
        <f t="shared" si="220"/>
        <v>12.3</v>
      </c>
      <c r="N2848" t="str">
        <f t="shared" si="221"/>
        <v>Small</v>
      </c>
      <c r="O2848" t="str">
        <f t="shared" si="222"/>
        <v>Low  Fat</v>
      </c>
      <c r="P2848">
        <f t="shared" si="223"/>
        <v>16</v>
      </c>
      <c r="Q2848">
        <f t="shared" ca="1" si="224"/>
        <v>29</v>
      </c>
      <c r="R2848" t="str">
        <f>IFERROR(VLOOKUP(J2848,#REF!, 2,0),"Unknown")</f>
        <v>Unknown</v>
      </c>
    </row>
    <row r="2849" spans="1:18" ht="12.5" x14ac:dyDescent="0.25">
      <c r="A2849" s="1" t="s">
        <v>1163</v>
      </c>
      <c r="C2849" s="1" t="s">
        <v>13</v>
      </c>
      <c r="D2849" s="7">
        <v>0</v>
      </c>
      <c r="E2849" s="1" t="s">
        <v>43</v>
      </c>
      <c r="F2849" s="4">
        <v>190.9162</v>
      </c>
      <c r="G2849" s="1" t="s">
        <v>40</v>
      </c>
      <c r="H2849" s="1">
        <v>1985</v>
      </c>
      <c r="I2849" s="1" t="s">
        <v>16</v>
      </c>
      <c r="J2849" s="1" t="s">
        <v>23</v>
      </c>
      <c r="K2849" s="1" t="s">
        <v>41</v>
      </c>
      <c r="L2849" s="4">
        <v>5772.4859999999999</v>
      </c>
      <c r="M2849">
        <f t="shared" si="220"/>
        <v>12.857645184136201</v>
      </c>
      <c r="N2849" t="str">
        <f t="shared" si="221"/>
        <v>Medium</v>
      </c>
      <c r="O2849" t="str">
        <f t="shared" si="222"/>
        <v>Low  Fat</v>
      </c>
      <c r="P2849">
        <f t="shared" si="223"/>
        <v>30</v>
      </c>
      <c r="Q2849">
        <f t="shared" ca="1" si="224"/>
        <v>41</v>
      </c>
      <c r="R2849" t="str">
        <f>IFERROR(VLOOKUP(J2849,#REF!, 2,0),"Unknown")</f>
        <v>Unknown</v>
      </c>
    </row>
    <row r="2850" spans="1:18" ht="12.5" x14ac:dyDescent="0.25">
      <c r="A2850" s="1" t="s">
        <v>1163</v>
      </c>
      <c r="B2850" s="1">
        <v>12.3</v>
      </c>
      <c r="C2850" s="1" t="s">
        <v>13</v>
      </c>
      <c r="D2850" s="7">
        <v>2.1984639E-2</v>
      </c>
      <c r="E2850" s="1" t="s">
        <v>43</v>
      </c>
      <c r="F2850" s="4">
        <v>191.21619999999999</v>
      </c>
      <c r="G2850" s="1" t="s">
        <v>47</v>
      </c>
      <c r="H2850" s="1">
        <v>2007</v>
      </c>
      <c r="J2850" s="1" t="s">
        <v>45</v>
      </c>
      <c r="K2850" s="1" t="s">
        <v>18</v>
      </c>
      <c r="L2850" s="4">
        <v>1924.162</v>
      </c>
      <c r="M2850">
        <f t="shared" si="220"/>
        <v>12.3</v>
      </c>
      <c r="N2850" t="str">
        <f t="shared" si="221"/>
        <v>Small</v>
      </c>
      <c r="O2850" t="str">
        <f t="shared" si="222"/>
        <v>Low  Fat</v>
      </c>
      <c r="P2850">
        <f t="shared" si="223"/>
        <v>10</v>
      </c>
      <c r="Q2850">
        <f t="shared" ca="1" si="224"/>
        <v>19</v>
      </c>
      <c r="R2850" t="str">
        <f>IFERROR(VLOOKUP(J2850,#REF!, 2,0),"Unknown")</f>
        <v>Unknown</v>
      </c>
    </row>
    <row r="2851" spans="1:18" ht="12.5" x14ac:dyDescent="0.25">
      <c r="A2851" s="1" t="s">
        <v>1163</v>
      </c>
      <c r="B2851" s="1">
        <v>12.3</v>
      </c>
      <c r="C2851" s="1" t="s">
        <v>13</v>
      </c>
      <c r="D2851" s="7">
        <v>3.6590807000000003E-2</v>
      </c>
      <c r="E2851" s="1" t="s">
        <v>43</v>
      </c>
      <c r="F2851" s="4">
        <v>193.31620000000001</v>
      </c>
      <c r="G2851" s="1" t="s">
        <v>29</v>
      </c>
      <c r="H2851" s="1">
        <v>1998</v>
      </c>
      <c r="J2851" s="1" t="s">
        <v>23</v>
      </c>
      <c r="K2851" s="1" t="s">
        <v>30</v>
      </c>
      <c r="L2851" s="4">
        <v>192.4162</v>
      </c>
      <c r="M2851">
        <f t="shared" si="220"/>
        <v>12.3</v>
      </c>
      <c r="N2851" t="str">
        <f t="shared" si="221"/>
        <v>Small</v>
      </c>
      <c r="O2851" t="str">
        <f t="shared" si="222"/>
        <v>Low  Fat</v>
      </c>
      <c r="P2851">
        <f t="shared" si="223"/>
        <v>1</v>
      </c>
      <c r="Q2851">
        <f t="shared" ca="1" si="224"/>
        <v>28</v>
      </c>
      <c r="R2851" t="str">
        <f>IFERROR(VLOOKUP(J2851,#REF!, 2,0),"Unknown")</f>
        <v>Unknown</v>
      </c>
    </row>
    <row r="2852" spans="1:18" ht="12.5" x14ac:dyDescent="0.25">
      <c r="A2852" s="1" t="s">
        <v>1534</v>
      </c>
      <c r="C2852" s="1" t="s">
        <v>13</v>
      </c>
      <c r="D2852" s="7">
        <v>5.7512480999999997E-2</v>
      </c>
      <c r="E2852" s="1" t="s">
        <v>28</v>
      </c>
      <c r="F2852" s="4">
        <v>62.553600000000003</v>
      </c>
      <c r="G2852" s="1" t="s">
        <v>40</v>
      </c>
      <c r="H2852" s="1">
        <v>1985</v>
      </c>
      <c r="I2852" s="1" t="s">
        <v>16</v>
      </c>
      <c r="J2852" s="1" t="s">
        <v>23</v>
      </c>
      <c r="K2852" s="1" t="s">
        <v>41</v>
      </c>
      <c r="L2852" s="4">
        <v>1592.5935999999999</v>
      </c>
      <c r="M2852">
        <f t="shared" si="220"/>
        <v>12.857645184136201</v>
      </c>
      <c r="N2852" t="str">
        <f t="shared" si="221"/>
        <v>Medium</v>
      </c>
      <c r="O2852" t="str">
        <f t="shared" si="222"/>
        <v>Low  Fat</v>
      </c>
      <c r="P2852">
        <f t="shared" si="223"/>
        <v>25</v>
      </c>
      <c r="Q2852">
        <f t="shared" ca="1" si="224"/>
        <v>41</v>
      </c>
      <c r="R2852" t="str">
        <f>IFERROR(VLOOKUP(J2852,#REF!, 2,0),"Unknown")</f>
        <v>Unknown</v>
      </c>
    </row>
    <row r="2853" spans="1:18" ht="12.5" x14ac:dyDescent="0.25">
      <c r="A2853" s="1" t="s">
        <v>1534</v>
      </c>
      <c r="B2853" s="1">
        <v>10.695</v>
      </c>
      <c r="C2853" s="1" t="s">
        <v>13</v>
      </c>
      <c r="D2853" s="7">
        <v>5.7909546999999999E-2</v>
      </c>
      <c r="E2853" s="1" t="s">
        <v>28</v>
      </c>
      <c r="F2853" s="4">
        <v>60.453600000000002</v>
      </c>
      <c r="G2853" s="1" t="s">
        <v>44</v>
      </c>
      <c r="H2853" s="1">
        <v>2002</v>
      </c>
      <c r="J2853" s="1" t="s">
        <v>45</v>
      </c>
      <c r="K2853" s="1" t="s">
        <v>18</v>
      </c>
      <c r="L2853" s="4">
        <v>183.76079999999999</v>
      </c>
      <c r="M2853">
        <f t="shared" si="220"/>
        <v>10.695</v>
      </c>
      <c r="N2853" t="str">
        <f t="shared" si="221"/>
        <v>Small</v>
      </c>
      <c r="O2853" t="str">
        <f t="shared" si="222"/>
        <v>Low  Fat</v>
      </c>
      <c r="P2853">
        <f t="shared" si="223"/>
        <v>3</v>
      </c>
      <c r="Q2853">
        <f t="shared" ca="1" si="224"/>
        <v>24</v>
      </c>
      <c r="R2853" t="str">
        <f>IFERROR(VLOOKUP(J2853,#REF!, 2,0),"Unknown")</f>
        <v>Unknown</v>
      </c>
    </row>
    <row r="2854" spans="1:18" ht="12.5" x14ac:dyDescent="0.25">
      <c r="A2854" s="1" t="s">
        <v>1534</v>
      </c>
      <c r="B2854" s="1">
        <v>10.695</v>
      </c>
      <c r="C2854" s="1" t="s">
        <v>92</v>
      </c>
      <c r="D2854" s="7">
        <v>5.7792343000000003E-2</v>
      </c>
      <c r="E2854" s="1" t="s">
        <v>28</v>
      </c>
      <c r="F2854" s="4">
        <v>61.453600000000002</v>
      </c>
      <c r="G2854" s="1" t="s">
        <v>50</v>
      </c>
      <c r="H2854" s="1">
        <v>1997</v>
      </c>
      <c r="I2854" s="1" t="s">
        <v>51</v>
      </c>
      <c r="J2854" s="1" t="s">
        <v>17</v>
      </c>
      <c r="K2854" s="1" t="s">
        <v>18</v>
      </c>
      <c r="L2854" s="4">
        <v>428.77519999999998</v>
      </c>
      <c r="M2854">
        <f t="shared" si="220"/>
        <v>10.695</v>
      </c>
      <c r="N2854" t="str">
        <f t="shared" si="221"/>
        <v>Small</v>
      </c>
      <c r="O2854" t="str">
        <f t="shared" si="222"/>
        <v>Low  Fat</v>
      </c>
      <c r="P2854">
        <f t="shared" si="223"/>
        <v>7</v>
      </c>
      <c r="Q2854">
        <f t="shared" ca="1" si="224"/>
        <v>29</v>
      </c>
      <c r="R2854" t="str">
        <f>IFERROR(VLOOKUP(J2854,#REF!, 2,0),"Unknown")</f>
        <v>Unknown</v>
      </c>
    </row>
    <row r="2855" spans="1:18" ht="12.5" x14ac:dyDescent="0.25">
      <c r="A2855" s="1" t="s">
        <v>1534</v>
      </c>
      <c r="B2855" s="1">
        <v>10.695</v>
      </c>
      <c r="C2855" s="1" t="s">
        <v>13</v>
      </c>
      <c r="D2855" s="7">
        <v>5.7744248999999997E-2</v>
      </c>
      <c r="E2855" s="1" t="s">
        <v>28</v>
      </c>
      <c r="F2855" s="4">
        <v>61.253599999999999</v>
      </c>
      <c r="G2855" s="1" t="s">
        <v>33</v>
      </c>
      <c r="H2855" s="1">
        <v>1987</v>
      </c>
      <c r="I2855" s="1" t="s">
        <v>34</v>
      </c>
      <c r="J2855" s="1" t="s">
        <v>23</v>
      </c>
      <c r="K2855" s="1" t="s">
        <v>18</v>
      </c>
      <c r="L2855" s="4">
        <v>673.78959999999995</v>
      </c>
      <c r="M2855">
        <f t="shared" si="220"/>
        <v>10.695</v>
      </c>
      <c r="N2855" t="str">
        <f t="shared" si="221"/>
        <v>High</v>
      </c>
      <c r="O2855" t="str">
        <f t="shared" si="222"/>
        <v>Low  Fat</v>
      </c>
      <c r="P2855">
        <f t="shared" si="223"/>
        <v>11</v>
      </c>
      <c r="Q2855">
        <f t="shared" ca="1" si="224"/>
        <v>39</v>
      </c>
      <c r="R2855" t="str">
        <f>IFERROR(VLOOKUP(J2855,#REF!, 2,0),"Unknown")</f>
        <v>Unknown</v>
      </c>
    </row>
    <row r="2856" spans="1:18" ht="12.5" x14ac:dyDescent="0.25">
      <c r="A2856" s="1" t="s">
        <v>744</v>
      </c>
      <c r="B2856" s="1">
        <v>8.8949999999999996</v>
      </c>
      <c r="C2856" s="1" t="s">
        <v>20</v>
      </c>
      <c r="D2856" s="7">
        <v>8.8821764999999997E-2</v>
      </c>
      <c r="E2856" s="1" t="s">
        <v>38</v>
      </c>
      <c r="F2856" s="4">
        <v>125.173</v>
      </c>
      <c r="G2856" s="1" t="s">
        <v>47</v>
      </c>
      <c r="H2856" s="1">
        <v>2007</v>
      </c>
      <c r="J2856" s="1" t="s">
        <v>45</v>
      </c>
      <c r="K2856" s="1" t="s">
        <v>18</v>
      </c>
      <c r="L2856" s="4">
        <v>2956.152</v>
      </c>
      <c r="M2856">
        <f t="shared" si="220"/>
        <v>8.8949999999999996</v>
      </c>
      <c r="N2856" t="str">
        <f t="shared" si="221"/>
        <v>Small</v>
      </c>
      <c r="O2856" t="str">
        <f t="shared" si="222"/>
        <v>Regular</v>
      </c>
      <c r="P2856">
        <f t="shared" si="223"/>
        <v>24</v>
      </c>
      <c r="Q2856">
        <f t="shared" ca="1" si="224"/>
        <v>19</v>
      </c>
      <c r="R2856" t="str">
        <f>IFERROR(VLOOKUP(J2856,#REF!, 2,0),"Unknown")</f>
        <v>Unknown</v>
      </c>
    </row>
    <row r="2857" spans="1:18" ht="12.5" x14ac:dyDescent="0.25">
      <c r="A2857" s="1" t="s">
        <v>744</v>
      </c>
      <c r="B2857" s="1">
        <v>8.8949999999999996</v>
      </c>
      <c r="C2857" s="1" t="s">
        <v>20</v>
      </c>
      <c r="D2857" s="7">
        <v>8.8305478000000007E-2</v>
      </c>
      <c r="E2857" s="1" t="s">
        <v>38</v>
      </c>
      <c r="F2857" s="4">
        <v>123.473</v>
      </c>
      <c r="G2857" s="1" t="s">
        <v>62</v>
      </c>
      <c r="H2857" s="1">
        <v>2004</v>
      </c>
      <c r="I2857" s="1" t="s">
        <v>51</v>
      </c>
      <c r="J2857" s="1" t="s">
        <v>45</v>
      </c>
      <c r="K2857" s="1" t="s">
        <v>18</v>
      </c>
      <c r="L2857" s="4">
        <v>1478.076</v>
      </c>
      <c r="M2857">
        <f t="shared" si="220"/>
        <v>8.8949999999999996</v>
      </c>
      <c r="N2857" t="str">
        <f t="shared" si="221"/>
        <v>Small</v>
      </c>
      <c r="O2857" t="str">
        <f t="shared" si="222"/>
        <v>Regular</v>
      </c>
      <c r="P2857">
        <f t="shared" si="223"/>
        <v>12</v>
      </c>
      <c r="Q2857">
        <f t="shared" ca="1" si="224"/>
        <v>22</v>
      </c>
      <c r="R2857" t="str">
        <f>IFERROR(VLOOKUP(J2857,#REF!, 2,0),"Unknown")</f>
        <v>Unknown</v>
      </c>
    </row>
    <row r="2858" spans="1:18" ht="12.5" x14ac:dyDescent="0.25">
      <c r="A2858" s="1" t="s">
        <v>744</v>
      </c>
      <c r="B2858" s="1">
        <v>8.8949999999999996</v>
      </c>
      <c r="C2858" s="1" t="s">
        <v>20</v>
      </c>
      <c r="D2858" s="7">
        <v>8.8681966000000001E-2</v>
      </c>
      <c r="E2858" s="1" t="s">
        <v>38</v>
      </c>
      <c r="F2858" s="4">
        <v>121.973</v>
      </c>
      <c r="G2858" s="1" t="s">
        <v>22</v>
      </c>
      <c r="H2858" s="1">
        <v>2009</v>
      </c>
      <c r="I2858" s="1" t="s">
        <v>16</v>
      </c>
      <c r="J2858" s="1" t="s">
        <v>23</v>
      </c>
      <c r="K2858" s="1" t="s">
        <v>24</v>
      </c>
      <c r="L2858" s="4">
        <v>2956.152</v>
      </c>
      <c r="M2858">
        <f t="shared" si="220"/>
        <v>8.8949999999999996</v>
      </c>
      <c r="N2858" t="str">
        <f t="shared" si="221"/>
        <v>Medium</v>
      </c>
      <c r="O2858" t="str">
        <f t="shared" si="222"/>
        <v>Regular</v>
      </c>
      <c r="P2858">
        <f t="shared" si="223"/>
        <v>24</v>
      </c>
      <c r="Q2858">
        <f t="shared" ca="1" si="224"/>
        <v>17</v>
      </c>
      <c r="R2858" t="str">
        <f>IFERROR(VLOOKUP(J2858,#REF!, 2,0),"Unknown")</f>
        <v>Unknown</v>
      </c>
    </row>
    <row r="2859" spans="1:18" ht="12.5" x14ac:dyDescent="0.25">
      <c r="A2859" s="1" t="s">
        <v>744</v>
      </c>
      <c r="C2859" s="1" t="s">
        <v>20</v>
      </c>
      <c r="D2859" s="7">
        <v>8.7894475E-2</v>
      </c>
      <c r="E2859" s="1" t="s">
        <v>38</v>
      </c>
      <c r="F2859" s="4">
        <v>121.173</v>
      </c>
      <c r="G2859" s="1" t="s">
        <v>40</v>
      </c>
      <c r="H2859" s="1">
        <v>1985</v>
      </c>
      <c r="I2859" s="1" t="s">
        <v>16</v>
      </c>
      <c r="J2859" s="1" t="s">
        <v>23</v>
      </c>
      <c r="K2859" s="1" t="s">
        <v>41</v>
      </c>
      <c r="L2859" s="4">
        <v>2586.6329999999998</v>
      </c>
      <c r="M2859">
        <f t="shared" si="220"/>
        <v>12.857645184136201</v>
      </c>
      <c r="N2859" t="str">
        <f t="shared" si="221"/>
        <v>Medium</v>
      </c>
      <c r="O2859" t="str">
        <f t="shared" si="222"/>
        <v>Regular</v>
      </c>
      <c r="P2859">
        <f t="shared" si="223"/>
        <v>21</v>
      </c>
      <c r="Q2859">
        <f t="shared" ca="1" si="224"/>
        <v>41</v>
      </c>
      <c r="R2859" t="str">
        <f>IFERROR(VLOOKUP(J2859,#REF!, 2,0),"Unknown")</f>
        <v>Unknown</v>
      </c>
    </row>
    <row r="2860" spans="1:18" ht="12.5" x14ac:dyDescent="0.25">
      <c r="A2860" s="1" t="s">
        <v>279</v>
      </c>
      <c r="B2860" s="1">
        <v>11.8</v>
      </c>
      <c r="C2860" s="1" t="s">
        <v>20</v>
      </c>
      <c r="D2860" s="7">
        <v>9.3577789999999994E-2</v>
      </c>
      <c r="E2860" s="1" t="s">
        <v>38</v>
      </c>
      <c r="F2860" s="4">
        <v>125.9704</v>
      </c>
      <c r="G2860" s="1" t="s">
        <v>33</v>
      </c>
      <c r="H2860" s="1">
        <v>1987</v>
      </c>
      <c r="I2860" s="1" t="s">
        <v>34</v>
      </c>
      <c r="J2860" s="1" t="s">
        <v>23</v>
      </c>
      <c r="K2860" s="1" t="s">
        <v>18</v>
      </c>
      <c r="L2860" s="4">
        <v>1877.556</v>
      </c>
      <c r="M2860">
        <f t="shared" si="220"/>
        <v>11.8</v>
      </c>
      <c r="N2860" t="str">
        <f t="shared" si="221"/>
        <v>High</v>
      </c>
      <c r="O2860" t="str">
        <f t="shared" si="222"/>
        <v>Regular</v>
      </c>
      <c r="P2860">
        <f t="shared" si="223"/>
        <v>15</v>
      </c>
      <c r="Q2860">
        <f t="shared" ca="1" si="224"/>
        <v>39</v>
      </c>
      <c r="R2860" t="str">
        <f>IFERROR(VLOOKUP(J2860,#REF!, 2,0),"Unknown")</f>
        <v>Unknown</v>
      </c>
    </row>
    <row r="2861" spans="1:18" ht="12.5" x14ac:dyDescent="0.25">
      <c r="A2861" s="1" t="s">
        <v>279</v>
      </c>
      <c r="B2861" s="1">
        <v>11.8</v>
      </c>
      <c r="C2861" s="1" t="s">
        <v>20</v>
      </c>
      <c r="D2861" s="7">
        <v>9.4037240999999994E-2</v>
      </c>
      <c r="E2861" s="1" t="s">
        <v>38</v>
      </c>
      <c r="F2861" s="4">
        <v>124.57040000000001</v>
      </c>
      <c r="G2861" s="1" t="s">
        <v>22</v>
      </c>
      <c r="H2861" s="1">
        <v>2009</v>
      </c>
      <c r="I2861" s="1" t="s">
        <v>16</v>
      </c>
      <c r="J2861" s="1" t="s">
        <v>23</v>
      </c>
      <c r="K2861" s="1" t="s">
        <v>24</v>
      </c>
      <c r="L2861" s="4">
        <v>1001.3632</v>
      </c>
      <c r="M2861">
        <f t="shared" si="220"/>
        <v>11.8</v>
      </c>
      <c r="N2861" t="str">
        <f t="shared" si="221"/>
        <v>Medium</v>
      </c>
      <c r="O2861" t="str">
        <f t="shared" si="222"/>
        <v>Regular</v>
      </c>
      <c r="P2861">
        <f t="shared" si="223"/>
        <v>8</v>
      </c>
      <c r="Q2861">
        <f t="shared" ca="1" si="224"/>
        <v>17</v>
      </c>
      <c r="R2861" t="str">
        <f>IFERROR(VLOOKUP(J2861,#REF!, 2,0),"Unknown")</f>
        <v>Unknown</v>
      </c>
    </row>
    <row r="2862" spans="1:18" ht="12.5" x14ac:dyDescent="0.25">
      <c r="A2862" s="1" t="s">
        <v>279</v>
      </c>
      <c r="B2862" s="1">
        <v>11.8</v>
      </c>
      <c r="C2862" s="1" t="s">
        <v>20</v>
      </c>
      <c r="D2862" s="7">
        <v>9.3801336999999999E-2</v>
      </c>
      <c r="E2862" s="1" t="s">
        <v>38</v>
      </c>
      <c r="F2862" s="4">
        <v>126.07040000000001</v>
      </c>
      <c r="G2862" s="1" t="s">
        <v>15</v>
      </c>
      <c r="H2862" s="1">
        <v>1999</v>
      </c>
      <c r="I2862" s="1" t="s">
        <v>16</v>
      </c>
      <c r="J2862" s="1" t="s">
        <v>17</v>
      </c>
      <c r="K2862" s="1" t="s">
        <v>18</v>
      </c>
      <c r="L2862" s="4">
        <v>1251.704</v>
      </c>
      <c r="M2862">
        <f t="shared" si="220"/>
        <v>11.8</v>
      </c>
      <c r="N2862" t="str">
        <f t="shared" si="221"/>
        <v>Medium</v>
      </c>
      <c r="O2862" t="str">
        <f t="shared" si="222"/>
        <v>Regular</v>
      </c>
      <c r="P2862">
        <f t="shared" si="223"/>
        <v>10</v>
      </c>
      <c r="Q2862">
        <f t="shared" ca="1" si="224"/>
        <v>27</v>
      </c>
      <c r="R2862" t="str">
        <f>IFERROR(VLOOKUP(J2862,#REF!, 2,0),"Unknown")</f>
        <v>Unknown</v>
      </c>
    </row>
    <row r="2863" spans="1:18" ht="12.5" x14ac:dyDescent="0.25">
      <c r="A2863" s="1" t="s">
        <v>279</v>
      </c>
      <c r="B2863" s="1">
        <v>11.8</v>
      </c>
      <c r="C2863" s="1" t="s">
        <v>20</v>
      </c>
      <c r="D2863" s="7">
        <v>9.4185483E-2</v>
      </c>
      <c r="E2863" s="1" t="s">
        <v>38</v>
      </c>
      <c r="F2863" s="4">
        <v>126.2704</v>
      </c>
      <c r="G2863" s="1" t="s">
        <v>47</v>
      </c>
      <c r="H2863" s="1">
        <v>2007</v>
      </c>
      <c r="J2863" s="1" t="s">
        <v>45</v>
      </c>
      <c r="K2863" s="1" t="s">
        <v>18</v>
      </c>
      <c r="L2863" s="4">
        <v>2002.7264</v>
      </c>
      <c r="M2863">
        <f t="shared" si="220"/>
        <v>11.8</v>
      </c>
      <c r="N2863" t="str">
        <f t="shared" si="221"/>
        <v>Small</v>
      </c>
      <c r="O2863" t="str">
        <f t="shared" si="222"/>
        <v>Regular</v>
      </c>
      <c r="P2863">
        <f t="shared" si="223"/>
        <v>16</v>
      </c>
      <c r="Q2863">
        <f t="shared" ca="1" si="224"/>
        <v>19</v>
      </c>
      <c r="R2863" t="str">
        <f>IFERROR(VLOOKUP(J2863,#REF!, 2,0),"Unknown")</f>
        <v>Unknown</v>
      </c>
    </row>
    <row r="2864" spans="1:18" ht="12.5" x14ac:dyDescent="0.25">
      <c r="A2864" s="1" t="s">
        <v>279</v>
      </c>
      <c r="B2864" s="1">
        <v>11.8</v>
      </c>
      <c r="C2864" s="1" t="s">
        <v>20</v>
      </c>
      <c r="D2864" s="7">
        <v>9.3655727999999994E-2</v>
      </c>
      <c r="E2864" s="1" t="s">
        <v>38</v>
      </c>
      <c r="F2864" s="4">
        <v>127.1704</v>
      </c>
      <c r="G2864" s="1" t="s">
        <v>50</v>
      </c>
      <c r="H2864" s="1">
        <v>1997</v>
      </c>
      <c r="I2864" s="1" t="s">
        <v>51</v>
      </c>
      <c r="J2864" s="1" t="s">
        <v>17</v>
      </c>
      <c r="K2864" s="1" t="s">
        <v>18</v>
      </c>
      <c r="L2864" s="4">
        <v>3004.0895999999998</v>
      </c>
      <c r="M2864">
        <f t="shared" si="220"/>
        <v>11.8</v>
      </c>
      <c r="N2864" t="str">
        <f t="shared" si="221"/>
        <v>Small</v>
      </c>
      <c r="O2864" t="str">
        <f t="shared" si="222"/>
        <v>Regular</v>
      </c>
      <c r="P2864">
        <f t="shared" si="223"/>
        <v>24</v>
      </c>
      <c r="Q2864">
        <f t="shared" ca="1" si="224"/>
        <v>29</v>
      </c>
      <c r="R2864" t="str">
        <f>IFERROR(VLOOKUP(J2864,#REF!, 2,0),"Unknown")</f>
        <v>Unknown</v>
      </c>
    </row>
    <row r="2865" spans="1:18" ht="12.5" x14ac:dyDescent="0.25">
      <c r="A2865" s="1" t="s">
        <v>279</v>
      </c>
      <c r="C2865" s="1" t="s">
        <v>20</v>
      </c>
      <c r="D2865" s="7">
        <v>9.3202196000000001E-2</v>
      </c>
      <c r="E2865" s="1" t="s">
        <v>38</v>
      </c>
      <c r="F2865" s="4">
        <v>125.57040000000001</v>
      </c>
      <c r="G2865" s="1" t="s">
        <v>40</v>
      </c>
      <c r="H2865" s="1">
        <v>1985</v>
      </c>
      <c r="I2865" s="1" t="s">
        <v>16</v>
      </c>
      <c r="J2865" s="1" t="s">
        <v>23</v>
      </c>
      <c r="K2865" s="1" t="s">
        <v>41</v>
      </c>
      <c r="L2865" s="4">
        <v>1001.3632</v>
      </c>
      <c r="M2865">
        <f t="shared" si="220"/>
        <v>12.857645184136201</v>
      </c>
      <c r="N2865" t="str">
        <f t="shared" si="221"/>
        <v>Medium</v>
      </c>
      <c r="O2865" t="str">
        <f t="shared" si="222"/>
        <v>Regular</v>
      </c>
      <c r="P2865">
        <f t="shared" si="223"/>
        <v>8</v>
      </c>
      <c r="Q2865">
        <f t="shared" ca="1" si="224"/>
        <v>41</v>
      </c>
      <c r="R2865" t="str">
        <f>IFERROR(VLOOKUP(J2865,#REF!, 2,0),"Unknown")</f>
        <v>Unknown</v>
      </c>
    </row>
    <row r="2866" spans="1:18" ht="12.5" x14ac:dyDescent="0.25">
      <c r="A2866" s="1" t="s">
        <v>1070</v>
      </c>
      <c r="B2866" s="1">
        <v>14.5</v>
      </c>
      <c r="C2866" s="1" t="s">
        <v>20</v>
      </c>
      <c r="D2866" s="7">
        <v>0.12845948099999999</v>
      </c>
      <c r="E2866" s="1" t="s">
        <v>36</v>
      </c>
      <c r="F2866" s="4">
        <v>102.03319999999999</v>
      </c>
      <c r="G2866" s="1" t="s">
        <v>15</v>
      </c>
      <c r="H2866" s="1">
        <v>1999</v>
      </c>
      <c r="I2866" s="1" t="s">
        <v>16</v>
      </c>
      <c r="J2866" s="1" t="s">
        <v>17</v>
      </c>
      <c r="K2866" s="1" t="s">
        <v>18</v>
      </c>
      <c r="L2866" s="4">
        <v>2050.6640000000002</v>
      </c>
      <c r="M2866">
        <f t="shared" si="220"/>
        <v>14.5</v>
      </c>
      <c r="N2866" t="str">
        <f t="shared" si="221"/>
        <v>Medium</v>
      </c>
      <c r="O2866" t="str">
        <f t="shared" si="222"/>
        <v>Regular</v>
      </c>
      <c r="P2866">
        <f t="shared" si="223"/>
        <v>20</v>
      </c>
      <c r="Q2866">
        <f t="shared" ca="1" si="224"/>
        <v>27</v>
      </c>
      <c r="R2866" t="str">
        <f>IFERROR(VLOOKUP(J2866,#REF!, 2,0),"Unknown")</f>
        <v>Unknown</v>
      </c>
    </row>
    <row r="2867" spans="1:18" ht="12.5" x14ac:dyDescent="0.25">
      <c r="A2867" s="1" t="s">
        <v>1070</v>
      </c>
      <c r="B2867" s="1">
        <v>14.5</v>
      </c>
      <c r="C2867" s="1" t="s">
        <v>20</v>
      </c>
      <c r="D2867" s="7">
        <v>0.21468106300000001</v>
      </c>
      <c r="E2867" s="1" t="s">
        <v>36</v>
      </c>
      <c r="F2867" s="4">
        <v>102.7332</v>
      </c>
      <c r="G2867" s="1" t="s">
        <v>29</v>
      </c>
      <c r="H2867" s="1">
        <v>1998</v>
      </c>
      <c r="J2867" s="1" t="s">
        <v>23</v>
      </c>
      <c r="K2867" s="1" t="s">
        <v>30</v>
      </c>
      <c r="L2867" s="4">
        <v>205.06639999999999</v>
      </c>
      <c r="M2867">
        <f t="shared" si="220"/>
        <v>14.5</v>
      </c>
      <c r="N2867" t="str">
        <f t="shared" si="221"/>
        <v>Small</v>
      </c>
      <c r="O2867" t="str">
        <f t="shared" si="222"/>
        <v>Regular</v>
      </c>
      <c r="P2867">
        <f t="shared" si="223"/>
        <v>2</v>
      </c>
      <c r="Q2867">
        <f t="shared" ca="1" si="224"/>
        <v>28</v>
      </c>
      <c r="R2867" t="str">
        <f>IFERROR(VLOOKUP(J2867,#REF!, 2,0),"Unknown")</f>
        <v>Unknown</v>
      </c>
    </row>
    <row r="2868" spans="1:18" ht="12.5" x14ac:dyDescent="0.25">
      <c r="A2868" s="1" t="s">
        <v>1070</v>
      </c>
      <c r="B2868" s="1">
        <v>14.5</v>
      </c>
      <c r="C2868" s="1" t="s">
        <v>20</v>
      </c>
      <c r="D2868" s="7">
        <v>0.128235818</v>
      </c>
      <c r="E2868" s="1" t="s">
        <v>36</v>
      </c>
      <c r="F2868" s="4">
        <v>104.1332</v>
      </c>
      <c r="G2868" s="1" t="s">
        <v>62</v>
      </c>
      <c r="H2868" s="1">
        <v>2004</v>
      </c>
      <c r="I2868" s="1" t="s">
        <v>51</v>
      </c>
      <c r="J2868" s="1" t="s">
        <v>45</v>
      </c>
      <c r="K2868" s="1" t="s">
        <v>18</v>
      </c>
      <c r="L2868" s="4">
        <v>205.06639999999999</v>
      </c>
      <c r="M2868">
        <f t="shared" si="220"/>
        <v>14.5</v>
      </c>
      <c r="N2868" t="str">
        <f t="shared" si="221"/>
        <v>Small</v>
      </c>
      <c r="O2868" t="str">
        <f t="shared" si="222"/>
        <v>Regular</v>
      </c>
      <c r="P2868">
        <f t="shared" si="223"/>
        <v>2</v>
      </c>
      <c r="Q2868">
        <f t="shared" ca="1" si="224"/>
        <v>22</v>
      </c>
      <c r="R2868" t="str">
        <f>IFERROR(VLOOKUP(J2868,#REF!, 2,0),"Unknown")</f>
        <v>Unknown</v>
      </c>
    </row>
    <row r="2869" spans="1:18" ht="12.5" x14ac:dyDescent="0.25">
      <c r="A2869" s="1" t="s">
        <v>1070</v>
      </c>
      <c r="B2869" s="1">
        <v>14.5</v>
      </c>
      <c r="C2869" s="1" t="s">
        <v>20</v>
      </c>
      <c r="D2869" s="7">
        <v>0.12852018600000001</v>
      </c>
      <c r="E2869" s="1" t="s">
        <v>36</v>
      </c>
      <c r="F2869" s="4">
        <v>101.4332</v>
      </c>
      <c r="G2869" s="1" t="s">
        <v>44</v>
      </c>
      <c r="H2869" s="1">
        <v>2002</v>
      </c>
      <c r="J2869" s="1" t="s">
        <v>45</v>
      </c>
      <c r="K2869" s="1" t="s">
        <v>18</v>
      </c>
      <c r="L2869" s="4">
        <v>1948.1307999999999</v>
      </c>
      <c r="M2869">
        <f t="shared" si="220"/>
        <v>14.5</v>
      </c>
      <c r="N2869" t="str">
        <f t="shared" si="221"/>
        <v>Small</v>
      </c>
      <c r="O2869" t="str">
        <f t="shared" si="222"/>
        <v>Regular</v>
      </c>
      <c r="P2869">
        <f t="shared" si="223"/>
        <v>19</v>
      </c>
      <c r="Q2869">
        <f t="shared" ca="1" si="224"/>
        <v>24</v>
      </c>
      <c r="R2869" t="str">
        <f>IFERROR(VLOOKUP(J2869,#REF!, 2,0),"Unknown")</f>
        <v>Unknown</v>
      </c>
    </row>
    <row r="2870" spans="1:18" ht="12.5" x14ac:dyDescent="0.25">
      <c r="A2870" s="1" t="s">
        <v>1070</v>
      </c>
      <c r="C2870" s="1" t="s">
        <v>20</v>
      </c>
      <c r="D2870" s="7">
        <v>0.12763896599999999</v>
      </c>
      <c r="E2870" s="1" t="s">
        <v>36</v>
      </c>
      <c r="F2870" s="4">
        <v>104.53319999999999</v>
      </c>
      <c r="G2870" s="1" t="s">
        <v>40</v>
      </c>
      <c r="H2870" s="1">
        <v>1985</v>
      </c>
      <c r="I2870" s="1" t="s">
        <v>16</v>
      </c>
      <c r="J2870" s="1" t="s">
        <v>23</v>
      </c>
      <c r="K2870" s="1" t="s">
        <v>41</v>
      </c>
      <c r="L2870" s="4">
        <v>2563.33</v>
      </c>
      <c r="M2870">
        <f t="shared" si="220"/>
        <v>12.857645184136201</v>
      </c>
      <c r="N2870" t="str">
        <f t="shared" si="221"/>
        <v>Medium</v>
      </c>
      <c r="O2870" t="str">
        <f t="shared" si="222"/>
        <v>Regular</v>
      </c>
      <c r="P2870">
        <f t="shared" si="223"/>
        <v>25</v>
      </c>
      <c r="Q2870">
        <f t="shared" ca="1" si="224"/>
        <v>41</v>
      </c>
      <c r="R2870" t="str">
        <f>IFERROR(VLOOKUP(J2870,#REF!, 2,0),"Unknown")</f>
        <v>Unknown</v>
      </c>
    </row>
    <row r="2871" spans="1:18" ht="12.5" x14ac:dyDescent="0.25">
      <c r="A2871" s="1" t="s">
        <v>169</v>
      </c>
      <c r="B2871" s="1">
        <v>8.6</v>
      </c>
      <c r="C2871" s="1" t="s">
        <v>20</v>
      </c>
      <c r="D2871" s="7">
        <v>4.0197931999999999E-2</v>
      </c>
      <c r="E2871" s="1" t="s">
        <v>75</v>
      </c>
      <c r="F2871" s="4">
        <v>190.15299999999999</v>
      </c>
      <c r="G2871" s="1" t="s">
        <v>62</v>
      </c>
      <c r="H2871" s="1">
        <v>2004</v>
      </c>
      <c r="I2871" s="1" t="s">
        <v>51</v>
      </c>
      <c r="J2871" s="1" t="s">
        <v>45</v>
      </c>
      <c r="K2871" s="1" t="s">
        <v>18</v>
      </c>
      <c r="L2871" s="4">
        <v>3036.0479999999998</v>
      </c>
      <c r="M2871">
        <f t="shared" si="220"/>
        <v>8.6</v>
      </c>
      <c r="N2871" t="str">
        <f t="shared" si="221"/>
        <v>Small</v>
      </c>
      <c r="O2871" t="str">
        <f t="shared" si="222"/>
        <v>Regular</v>
      </c>
      <c r="P2871">
        <f t="shared" si="223"/>
        <v>16</v>
      </c>
      <c r="Q2871">
        <f t="shared" ca="1" si="224"/>
        <v>22</v>
      </c>
      <c r="R2871" t="str">
        <f>IFERROR(VLOOKUP(J2871,#REF!, 2,0),"Unknown")</f>
        <v>Unknown</v>
      </c>
    </row>
    <row r="2872" spans="1:18" ht="12.5" x14ac:dyDescent="0.25">
      <c r="A2872" s="1" t="s">
        <v>169</v>
      </c>
      <c r="B2872" s="1">
        <v>8.6</v>
      </c>
      <c r="C2872" s="1" t="s">
        <v>20</v>
      </c>
      <c r="D2872" s="7">
        <v>4.0205535000000001E-2</v>
      </c>
      <c r="E2872" s="1" t="s">
        <v>75</v>
      </c>
      <c r="F2872" s="4">
        <v>188.75299999999999</v>
      </c>
      <c r="G2872" s="1" t="s">
        <v>50</v>
      </c>
      <c r="H2872" s="1">
        <v>1997</v>
      </c>
      <c r="I2872" s="1" t="s">
        <v>51</v>
      </c>
      <c r="J2872" s="1" t="s">
        <v>17</v>
      </c>
      <c r="K2872" s="1" t="s">
        <v>18</v>
      </c>
      <c r="L2872" s="4">
        <v>7590.12</v>
      </c>
      <c r="M2872">
        <f t="shared" si="220"/>
        <v>8.6</v>
      </c>
      <c r="N2872" t="str">
        <f t="shared" si="221"/>
        <v>Small</v>
      </c>
      <c r="O2872" t="str">
        <f t="shared" si="222"/>
        <v>Regular</v>
      </c>
      <c r="P2872">
        <f t="shared" si="223"/>
        <v>40</v>
      </c>
      <c r="Q2872">
        <f t="shared" ca="1" si="224"/>
        <v>29</v>
      </c>
      <c r="R2872" t="str">
        <f>IFERROR(VLOOKUP(J2872,#REF!, 2,0),"Unknown")</f>
        <v>Unknown</v>
      </c>
    </row>
    <row r="2873" spans="1:18" ht="12.5" x14ac:dyDescent="0.25">
      <c r="A2873" s="1" t="s">
        <v>169</v>
      </c>
      <c r="B2873" s="1">
        <v>8.6</v>
      </c>
      <c r="C2873" s="1" t="s">
        <v>20</v>
      </c>
      <c r="D2873" s="7">
        <v>4.0369315000000003E-2</v>
      </c>
      <c r="E2873" s="1" t="s">
        <v>75</v>
      </c>
      <c r="F2873" s="4">
        <v>189.75299999999999</v>
      </c>
      <c r="G2873" s="1" t="s">
        <v>22</v>
      </c>
      <c r="H2873" s="1">
        <v>2009</v>
      </c>
      <c r="I2873" s="1" t="s">
        <v>16</v>
      </c>
      <c r="J2873" s="1" t="s">
        <v>23</v>
      </c>
      <c r="K2873" s="1" t="s">
        <v>24</v>
      </c>
      <c r="L2873" s="4">
        <v>2846.2950000000001</v>
      </c>
      <c r="M2873">
        <f t="shared" si="220"/>
        <v>8.6</v>
      </c>
      <c r="N2873" t="str">
        <f t="shared" si="221"/>
        <v>Medium</v>
      </c>
      <c r="O2873" t="str">
        <f t="shared" si="222"/>
        <v>Regular</v>
      </c>
      <c r="P2873">
        <f t="shared" si="223"/>
        <v>15</v>
      </c>
      <c r="Q2873">
        <f t="shared" ca="1" si="224"/>
        <v>17</v>
      </c>
      <c r="R2873" t="str">
        <f>IFERROR(VLOOKUP(J2873,#REF!, 2,0),"Unknown")</f>
        <v>Unknown</v>
      </c>
    </row>
    <row r="2874" spans="1:18" ht="12.5" x14ac:dyDescent="0.25">
      <c r="A2874" s="1" t="s">
        <v>169</v>
      </c>
      <c r="B2874" s="1">
        <v>8.6</v>
      </c>
      <c r="C2874" s="1" t="s">
        <v>20</v>
      </c>
      <c r="D2874" s="7">
        <v>4.0432954E-2</v>
      </c>
      <c r="E2874" s="1" t="s">
        <v>75</v>
      </c>
      <c r="F2874" s="4">
        <v>191.65299999999999</v>
      </c>
      <c r="G2874" s="1" t="s">
        <v>47</v>
      </c>
      <c r="H2874" s="1">
        <v>2007</v>
      </c>
      <c r="J2874" s="1" t="s">
        <v>45</v>
      </c>
      <c r="K2874" s="1" t="s">
        <v>18</v>
      </c>
      <c r="L2874" s="4">
        <v>3795.06</v>
      </c>
      <c r="M2874">
        <f t="shared" si="220"/>
        <v>8.6</v>
      </c>
      <c r="N2874" t="str">
        <f t="shared" si="221"/>
        <v>Small</v>
      </c>
      <c r="O2874" t="str">
        <f t="shared" si="222"/>
        <v>Regular</v>
      </c>
      <c r="P2874">
        <f t="shared" si="223"/>
        <v>20</v>
      </c>
      <c r="Q2874">
        <f t="shared" ca="1" si="224"/>
        <v>19</v>
      </c>
      <c r="R2874" t="str">
        <f>IFERROR(VLOOKUP(J2874,#REF!, 2,0),"Unknown")</f>
        <v>Unknown</v>
      </c>
    </row>
    <row r="2875" spans="1:18" ht="12.5" x14ac:dyDescent="0.25">
      <c r="A2875" s="1" t="s">
        <v>169</v>
      </c>
      <c r="B2875" s="1">
        <v>8.6</v>
      </c>
      <c r="C2875" s="1" t="s">
        <v>20</v>
      </c>
      <c r="D2875" s="7">
        <v>4.0268044000000003E-2</v>
      </c>
      <c r="E2875" s="1" t="s">
        <v>75</v>
      </c>
      <c r="F2875" s="4">
        <v>191.453</v>
      </c>
      <c r="G2875" s="1" t="s">
        <v>15</v>
      </c>
      <c r="H2875" s="1">
        <v>1999</v>
      </c>
      <c r="I2875" s="1" t="s">
        <v>16</v>
      </c>
      <c r="J2875" s="1" t="s">
        <v>17</v>
      </c>
      <c r="K2875" s="1" t="s">
        <v>18</v>
      </c>
      <c r="L2875" s="4">
        <v>1707.777</v>
      </c>
      <c r="M2875">
        <f t="shared" si="220"/>
        <v>8.6</v>
      </c>
      <c r="N2875" t="str">
        <f t="shared" si="221"/>
        <v>Medium</v>
      </c>
      <c r="O2875" t="str">
        <f t="shared" si="222"/>
        <v>Regular</v>
      </c>
      <c r="P2875">
        <f t="shared" si="223"/>
        <v>9</v>
      </c>
      <c r="Q2875">
        <f t="shared" ca="1" si="224"/>
        <v>27</v>
      </c>
      <c r="R2875" t="str">
        <f>IFERROR(VLOOKUP(J2875,#REF!, 2,0),"Unknown")</f>
        <v>Unknown</v>
      </c>
    </row>
    <row r="2876" spans="1:18" ht="12.5" x14ac:dyDescent="0.25">
      <c r="A2876" s="1" t="s">
        <v>169</v>
      </c>
      <c r="B2876" s="1">
        <v>8.6</v>
      </c>
      <c r="C2876" s="1" t="s">
        <v>20</v>
      </c>
      <c r="D2876" s="7">
        <v>4.0172077E-2</v>
      </c>
      <c r="E2876" s="1" t="s">
        <v>75</v>
      </c>
      <c r="F2876" s="4">
        <v>188.553</v>
      </c>
      <c r="G2876" s="1" t="s">
        <v>33</v>
      </c>
      <c r="H2876" s="1">
        <v>1987</v>
      </c>
      <c r="I2876" s="1" t="s">
        <v>34</v>
      </c>
      <c r="J2876" s="1" t="s">
        <v>23</v>
      </c>
      <c r="K2876" s="1" t="s">
        <v>18</v>
      </c>
      <c r="L2876" s="4">
        <v>3795.06</v>
      </c>
      <c r="M2876">
        <f t="shared" si="220"/>
        <v>8.6</v>
      </c>
      <c r="N2876" t="str">
        <f t="shared" si="221"/>
        <v>High</v>
      </c>
      <c r="O2876" t="str">
        <f t="shared" si="222"/>
        <v>Regular</v>
      </c>
      <c r="P2876">
        <f t="shared" si="223"/>
        <v>20</v>
      </c>
      <c r="Q2876">
        <f t="shared" ca="1" si="224"/>
        <v>39</v>
      </c>
      <c r="R2876" t="str">
        <f>IFERROR(VLOOKUP(J2876,#REF!, 2,0),"Unknown")</f>
        <v>Unknown</v>
      </c>
    </row>
    <row r="2877" spans="1:18" ht="12.5" x14ac:dyDescent="0.25">
      <c r="A2877" s="1" t="s">
        <v>717</v>
      </c>
      <c r="C2877" s="1" t="s">
        <v>20</v>
      </c>
      <c r="D2877" s="7">
        <v>4.9349121000000003E-2</v>
      </c>
      <c r="E2877" s="1" t="s">
        <v>43</v>
      </c>
      <c r="F2877" s="4">
        <v>108.69119999999999</v>
      </c>
      <c r="G2877" s="1" t="s">
        <v>40</v>
      </c>
      <c r="H2877" s="1">
        <v>1985</v>
      </c>
      <c r="I2877" s="1" t="s">
        <v>16</v>
      </c>
      <c r="J2877" s="1" t="s">
        <v>23</v>
      </c>
      <c r="K2877" s="1" t="s">
        <v>41</v>
      </c>
      <c r="L2877" s="4">
        <v>3057.3535999999999</v>
      </c>
      <c r="M2877">
        <f t="shared" si="220"/>
        <v>12.857645184136201</v>
      </c>
      <c r="N2877" t="str">
        <f t="shared" si="221"/>
        <v>Medium</v>
      </c>
      <c r="O2877" t="str">
        <f t="shared" si="222"/>
        <v>Regular</v>
      </c>
      <c r="P2877">
        <f t="shared" si="223"/>
        <v>28</v>
      </c>
      <c r="Q2877">
        <f t="shared" ca="1" si="224"/>
        <v>41</v>
      </c>
      <c r="R2877" t="str">
        <f>IFERROR(VLOOKUP(J2877,#REF!, 2,0),"Unknown")</f>
        <v>Unknown</v>
      </c>
    </row>
    <row r="2878" spans="1:18" ht="12.5" x14ac:dyDescent="0.25">
      <c r="A2878" s="1" t="s">
        <v>717</v>
      </c>
      <c r="B2878" s="1">
        <v>13.6</v>
      </c>
      <c r="C2878" s="1" t="s">
        <v>20</v>
      </c>
      <c r="D2878" s="7">
        <v>4.9579882999999998E-2</v>
      </c>
      <c r="E2878" s="1" t="s">
        <v>43</v>
      </c>
      <c r="F2878" s="4">
        <v>110.0912</v>
      </c>
      <c r="G2878" s="1" t="s">
        <v>62</v>
      </c>
      <c r="H2878" s="1">
        <v>2004</v>
      </c>
      <c r="I2878" s="1" t="s">
        <v>51</v>
      </c>
      <c r="J2878" s="1" t="s">
        <v>45</v>
      </c>
      <c r="K2878" s="1" t="s">
        <v>18</v>
      </c>
      <c r="L2878" s="4">
        <v>1965.4416000000001</v>
      </c>
      <c r="M2878">
        <f t="shared" si="220"/>
        <v>13.6</v>
      </c>
      <c r="N2878" t="str">
        <f t="shared" si="221"/>
        <v>Small</v>
      </c>
      <c r="O2878" t="str">
        <f t="shared" si="222"/>
        <v>Regular</v>
      </c>
      <c r="P2878">
        <f t="shared" si="223"/>
        <v>18</v>
      </c>
      <c r="Q2878">
        <f t="shared" ca="1" si="224"/>
        <v>22</v>
      </c>
      <c r="R2878" t="str">
        <f>IFERROR(VLOOKUP(J2878,#REF!, 2,0),"Unknown")</f>
        <v>Unknown</v>
      </c>
    </row>
    <row r="2879" spans="1:18" ht="12.5" x14ac:dyDescent="0.25">
      <c r="A2879" s="1" t="s">
        <v>717</v>
      </c>
      <c r="B2879" s="1">
        <v>13.6</v>
      </c>
      <c r="C2879" s="1" t="s">
        <v>20</v>
      </c>
      <c r="D2879" s="7">
        <v>4.9547992999999999E-2</v>
      </c>
      <c r="E2879" s="1" t="s">
        <v>43</v>
      </c>
      <c r="F2879" s="4">
        <v>108.69119999999999</v>
      </c>
      <c r="G2879" s="1" t="s">
        <v>33</v>
      </c>
      <c r="H2879" s="1">
        <v>1987</v>
      </c>
      <c r="I2879" s="1" t="s">
        <v>34</v>
      </c>
      <c r="J2879" s="1" t="s">
        <v>23</v>
      </c>
      <c r="K2879" s="1" t="s">
        <v>18</v>
      </c>
      <c r="L2879" s="4">
        <v>2402.2064</v>
      </c>
      <c r="M2879">
        <f t="shared" si="220"/>
        <v>13.6</v>
      </c>
      <c r="N2879" t="str">
        <f t="shared" si="221"/>
        <v>High</v>
      </c>
      <c r="O2879" t="str">
        <f t="shared" si="222"/>
        <v>Regular</v>
      </c>
      <c r="P2879">
        <f t="shared" si="223"/>
        <v>22</v>
      </c>
      <c r="Q2879">
        <f t="shared" ca="1" si="224"/>
        <v>39</v>
      </c>
      <c r="R2879" t="str">
        <f>IFERROR(VLOOKUP(J2879,#REF!, 2,0),"Unknown")</f>
        <v>Unknown</v>
      </c>
    </row>
    <row r="2880" spans="1:18" ht="12.5" x14ac:dyDescent="0.25">
      <c r="A2880" s="1" t="s">
        <v>440</v>
      </c>
      <c r="B2880" s="1">
        <v>6.85</v>
      </c>
      <c r="C2880" s="1" t="s">
        <v>13</v>
      </c>
      <c r="D2880" s="7">
        <v>2.2976496999999999E-2</v>
      </c>
      <c r="E2880" s="1" t="s">
        <v>43</v>
      </c>
      <c r="F2880" s="4">
        <v>261.65940000000001</v>
      </c>
      <c r="G2880" s="1" t="s">
        <v>22</v>
      </c>
      <c r="H2880" s="1">
        <v>2009</v>
      </c>
      <c r="I2880" s="1" t="s">
        <v>16</v>
      </c>
      <c r="J2880" s="1" t="s">
        <v>23</v>
      </c>
      <c r="K2880" s="1" t="s">
        <v>24</v>
      </c>
      <c r="L2880" s="4">
        <v>3401.5722000000001</v>
      </c>
      <c r="M2880">
        <f t="shared" si="220"/>
        <v>6.85</v>
      </c>
      <c r="N2880" t="str">
        <f t="shared" si="221"/>
        <v>Medium</v>
      </c>
      <c r="O2880" t="str">
        <f t="shared" si="222"/>
        <v>Low  Fat</v>
      </c>
      <c r="P2880">
        <f t="shared" si="223"/>
        <v>13</v>
      </c>
      <c r="Q2880">
        <f t="shared" ca="1" si="224"/>
        <v>17</v>
      </c>
      <c r="R2880" t="str">
        <f>IFERROR(VLOOKUP(J2880,#REF!, 2,0),"Unknown")</f>
        <v>Unknown</v>
      </c>
    </row>
    <row r="2881" spans="1:18" ht="12.5" x14ac:dyDescent="0.25">
      <c r="A2881" s="1" t="s">
        <v>440</v>
      </c>
      <c r="B2881" s="1">
        <v>6.85</v>
      </c>
      <c r="C2881" s="1" t="s">
        <v>13</v>
      </c>
      <c r="D2881" s="7">
        <v>2.2864237999999999E-2</v>
      </c>
      <c r="E2881" s="1" t="s">
        <v>43</v>
      </c>
      <c r="F2881" s="4">
        <v>260.05939999999998</v>
      </c>
      <c r="G2881" s="1" t="s">
        <v>33</v>
      </c>
      <c r="H2881" s="1">
        <v>1987</v>
      </c>
      <c r="I2881" s="1" t="s">
        <v>34</v>
      </c>
      <c r="J2881" s="1" t="s">
        <v>23</v>
      </c>
      <c r="K2881" s="1" t="s">
        <v>18</v>
      </c>
      <c r="L2881" s="4">
        <v>6018.1661999999997</v>
      </c>
      <c r="M2881">
        <f t="shared" si="220"/>
        <v>6.85</v>
      </c>
      <c r="N2881" t="str">
        <f t="shared" si="221"/>
        <v>High</v>
      </c>
      <c r="O2881" t="str">
        <f t="shared" si="222"/>
        <v>Low  Fat</v>
      </c>
      <c r="P2881">
        <f t="shared" si="223"/>
        <v>23</v>
      </c>
      <c r="Q2881">
        <f t="shared" ca="1" si="224"/>
        <v>39</v>
      </c>
      <c r="R2881" t="str">
        <f>IFERROR(VLOOKUP(J2881,#REF!, 2,0),"Unknown")</f>
        <v>Unknown</v>
      </c>
    </row>
    <row r="2882" spans="1:18" ht="12.5" x14ac:dyDescent="0.25">
      <c r="A2882" s="1" t="s">
        <v>440</v>
      </c>
      <c r="B2882" s="1">
        <v>6.85</v>
      </c>
      <c r="C2882" s="1" t="s">
        <v>92</v>
      </c>
      <c r="D2882" s="7">
        <v>2.2883279999999999E-2</v>
      </c>
      <c r="E2882" s="1" t="s">
        <v>43</v>
      </c>
      <c r="F2882" s="4">
        <v>261.25940000000003</v>
      </c>
      <c r="G2882" s="1" t="s">
        <v>50</v>
      </c>
      <c r="H2882" s="1">
        <v>1997</v>
      </c>
      <c r="I2882" s="1" t="s">
        <v>51</v>
      </c>
      <c r="J2882" s="1" t="s">
        <v>17</v>
      </c>
      <c r="K2882" s="1" t="s">
        <v>18</v>
      </c>
      <c r="L2882" s="4">
        <v>2878.2534000000001</v>
      </c>
      <c r="M2882">
        <f t="shared" ref="M2882:M2945" si="225">IF(B2882="",AVERAGE($B$2:$B$8524),B2882)</f>
        <v>6.85</v>
      </c>
      <c r="N2882" t="str">
        <f t="shared" ref="N2882:N2945" si="226">IF(I2882="","Small",I2882)</f>
        <v>Small</v>
      </c>
      <c r="O2882" t="str">
        <f t="shared" ref="O2882:O2945" si="227">IF(OR(C2882="low fat", C2882="LF"), "Low  Fat", IF(OR(C2882="reg"),"Regular",C2882))</f>
        <v>Low  Fat</v>
      </c>
      <c r="P2882">
        <f t="shared" si="223"/>
        <v>11</v>
      </c>
      <c r="Q2882">
        <f t="shared" ca="1" si="224"/>
        <v>29</v>
      </c>
      <c r="R2882" t="str">
        <f>IFERROR(VLOOKUP(J2882,#REF!, 2,0),"Unknown")</f>
        <v>Unknown</v>
      </c>
    </row>
    <row r="2883" spans="1:18" ht="12.5" x14ac:dyDescent="0.25">
      <c r="A2883" s="1" t="s">
        <v>440</v>
      </c>
      <c r="B2883" s="1">
        <v>6.85</v>
      </c>
      <c r="C2883" s="1" t="s">
        <v>13</v>
      </c>
      <c r="D2883" s="7">
        <v>2.2878953E-2</v>
      </c>
      <c r="E2883" s="1" t="s">
        <v>43</v>
      </c>
      <c r="F2883" s="4">
        <v>262.35939999999999</v>
      </c>
      <c r="G2883" s="1" t="s">
        <v>62</v>
      </c>
      <c r="H2883" s="1">
        <v>2004</v>
      </c>
      <c r="I2883" s="1" t="s">
        <v>51</v>
      </c>
      <c r="J2883" s="1" t="s">
        <v>45</v>
      </c>
      <c r="K2883" s="1" t="s">
        <v>18</v>
      </c>
      <c r="L2883" s="4">
        <v>3924.8910000000001</v>
      </c>
      <c r="M2883">
        <f t="shared" si="225"/>
        <v>6.85</v>
      </c>
      <c r="N2883" t="str">
        <f t="shared" si="226"/>
        <v>Small</v>
      </c>
      <c r="O2883" t="str">
        <f t="shared" si="227"/>
        <v>Low  Fat</v>
      </c>
      <c r="P2883">
        <f t="shared" ref="P2883:P2946" si="228">ROUND(L2883/F2883,0)</f>
        <v>15</v>
      </c>
      <c r="Q2883">
        <f t="shared" ref="Q2883:Q2946" ca="1" si="229">YEAR(TODAY())-H2883</f>
        <v>22</v>
      </c>
      <c r="R2883" t="str">
        <f>IFERROR(VLOOKUP(J2883,#REF!, 2,0),"Unknown")</f>
        <v>Unknown</v>
      </c>
    </row>
    <row r="2884" spans="1:18" ht="12.5" x14ac:dyDescent="0.25">
      <c r="A2884" s="1" t="s">
        <v>440</v>
      </c>
      <c r="B2884" s="1">
        <v>6.85</v>
      </c>
      <c r="C2884" s="1" t="s">
        <v>13</v>
      </c>
      <c r="D2884" s="7">
        <v>3.8301920000000003E-2</v>
      </c>
      <c r="E2884" s="1" t="s">
        <v>43</v>
      </c>
      <c r="F2884" s="4">
        <v>261.25940000000003</v>
      </c>
      <c r="G2884" s="1" t="s">
        <v>29</v>
      </c>
      <c r="H2884" s="1">
        <v>1998</v>
      </c>
      <c r="J2884" s="1" t="s">
        <v>23</v>
      </c>
      <c r="K2884" s="1" t="s">
        <v>30</v>
      </c>
      <c r="L2884" s="4">
        <v>1046.6376</v>
      </c>
      <c r="M2884">
        <f t="shared" si="225"/>
        <v>6.85</v>
      </c>
      <c r="N2884" t="str">
        <f t="shared" si="226"/>
        <v>Small</v>
      </c>
      <c r="O2884" t="str">
        <f t="shared" si="227"/>
        <v>Low  Fat</v>
      </c>
      <c r="P2884">
        <f t="shared" si="228"/>
        <v>4</v>
      </c>
      <c r="Q2884">
        <f t="shared" ca="1" si="229"/>
        <v>28</v>
      </c>
      <c r="R2884" t="str">
        <f>IFERROR(VLOOKUP(J2884,#REF!, 2,0),"Unknown")</f>
        <v>Unknown</v>
      </c>
    </row>
    <row r="2885" spans="1:18" ht="12.5" x14ac:dyDescent="0.25">
      <c r="A2885" s="1" t="s">
        <v>440</v>
      </c>
      <c r="B2885" s="1">
        <v>6.85</v>
      </c>
      <c r="C2885" s="1" t="s">
        <v>13</v>
      </c>
      <c r="D2885" s="7">
        <v>2.3012718000000001E-2</v>
      </c>
      <c r="E2885" s="1" t="s">
        <v>43</v>
      </c>
      <c r="F2885" s="4">
        <v>262.05939999999998</v>
      </c>
      <c r="G2885" s="1" t="s">
        <v>47</v>
      </c>
      <c r="H2885" s="1">
        <v>2007</v>
      </c>
      <c r="J2885" s="1" t="s">
        <v>45</v>
      </c>
      <c r="K2885" s="1" t="s">
        <v>18</v>
      </c>
      <c r="L2885" s="4">
        <v>1569.9564</v>
      </c>
      <c r="M2885">
        <f t="shared" si="225"/>
        <v>6.85</v>
      </c>
      <c r="N2885" t="str">
        <f t="shared" si="226"/>
        <v>Small</v>
      </c>
      <c r="O2885" t="str">
        <f t="shared" si="227"/>
        <v>Low  Fat</v>
      </c>
      <c r="P2885">
        <f t="shared" si="228"/>
        <v>6</v>
      </c>
      <c r="Q2885">
        <f t="shared" ca="1" si="229"/>
        <v>19</v>
      </c>
      <c r="R2885" t="str">
        <f>IFERROR(VLOOKUP(J2885,#REF!, 2,0),"Unknown")</f>
        <v>Unknown</v>
      </c>
    </row>
    <row r="2886" spans="1:18" ht="12.5" x14ac:dyDescent="0.25">
      <c r="A2886" s="1" t="s">
        <v>971</v>
      </c>
      <c r="B2886" s="1">
        <v>12.3</v>
      </c>
      <c r="C2886" s="1" t="s">
        <v>20</v>
      </c>
      <c r="D2886" s="7">
        <v>0.106238768</v>
      </c>
      <c r="E2886" s="1" t="s">
        <v>28</v>
      </c>
      <c r="F2886" s="4">
        <v>176.1396</v>
      </c>
      <c r="G2886" s="1" t="s">
        <v>33</v>
      </c>
      <c r="H2886" s="1">
        <v>1987</v>
      </c>
      <c r="I2886" s="1" t="s">
        <v>34</v>
      </c>
      <c r="J2886" s="1" t="s">
        <v>23</v>
      </c>
      <c r="K2886" s="1" t="s">
        <v>18</v>
      </c>
      <c r="L2886" s="4">
        <v>3663.2316000000001</v>
      </c>
      <c r="M2886">
        <f t="shared" si="225"/>
        <v>12.3</v>
      </c>
      <c r="N2886" t="str">
        <f t="shared" si="226"/>
        <v>High</v>
      </c>
      <c r="O2886" t="str">
        <f t="shared" si="227"/>
        <v>Regular</v>
      </c>
      <c r="P2886">
        <f t="shared" si="228"/>
        <v>21</v>
      </c>
      <c r="Q2886">
        <f t="shared" ca="1" si="229"/>
        <v>39</v>
      </c>
      <c r="R2886" t="str">
        <f>IFERROR(VLOOKUP(J2886,#REF!, 2,0),"Unknown")</f>
        <v>Unknown</v>
      </c>
    </row>
    <row r="2887" spans="1:18" ht="12.5" x14ac:dyDescent="0.25">
      <c r="A2887" s="1" t="s">
        <v>971</v>
      </c>
      <c r="B2887" s="1">
        <v>12.3</v>
      </c>
      <c r="C2887" s="1" t="s">
        <v>20</v>
      </c>
      <c r="D2887" s="7">
        <v>0.17797002000000001</v>
      </c>
      <c r="E2887" s="1" t="s">
        <v>28</v>
      </c>
      <c r="F2887" s="4">
        <v>173.1396</v>
      </c>
      <c r="G2887" s="1" t="s">
        <v>29</v>
      </c>
      <c r="H2887" s="1">
        <v>1998</v>
      </c>
      <c r="J2887" s="1" t="s">
        <v>23</v>
      </c>
      <c r="K2887" s="1" t="s">
        <v>30</v>
      </c>
      <c r="L2887" s="4">
        <v>697.75840000000005</v>
      </c>
      <c r="M2887">
        <f t="shared" si="225"/>
        <v>12.3</v>
      </c>
      <c r="N2887" t="str">
        <f t="shared" si="226"/>
        <v>Small</v>
      </c>
      <c r="O2887" t="str">
        <f t="shared" si="227"/>
        <v>Regular</v>
      </c>
      <c r="P2887">
        <f t="shared" si="228"/>
        <v>4</v>
      </c>
      <c r="Q2887">
        <f t="shared" ca="1" si="229"/>
        <v>28</v>
      </c>
      <c r="R2887" t="str">
        <f>IFERROR(VLOOKUP(J2887,#REF!, 2,0),"Unknown")</f>
        <v>Unknown</v>
      </c>
    </row>
    <row r="2888" spans="1:18" ht="12.5" x14ac:dyDescent="0.25">
      <c r="A2888" s="1" t="s">
        <v>971</v>
      </c>
      <c r="B2888" s="1">
        <v>12.3</v>
      </c>
      <c r="C2888" s="1" t="s">
        <v>20</v>
      </c>
      <c r="D2888" s="7">
        <v>0.106327251</v>
      </c>
      <c r="E2888" s="1" t="s">
        <v>28</v>
      </c>
      <c r="F2888" s="4">
        <v>172.83959999999999</v>
      </c>
      <c r="G2888" s="1" t="s">
        <v>50</v>
      </c>
      <c r="H2888" s="1">
        <v>1997</v>
      </c>
      <c r="I2888" s="1" t="s">
        <v>51</v>
      </c>
      <c r="J2888" s="1" t="s">
        <v>17</v>
      </c>
      <c r="K2888" s="1" t="s">
        <v>18</v>
      </c>
      <c r="L2888" s="4">
        <v>2616.5940000000001</v>
      </c>
      <c r="M2888">
        <f t="shared" si="225"/>
        <v>12.3</v>
      </c>
      <c r="N2888" t="str">
        <f t="shared" si="226"/>
        <v>Small</v>
      </c>
      <c r="O2888" t="str">
        <f t="shared" si="227"/>
        <v>Regular</v>
      </c>
      <c r="P2888">
        <f t="shared" si="228"/>
        <v>15</v>
      </c>
      <c r="Q2888">
        <f t="shared" ca="1" si="229"/>
        <v>29</v>
      </c>
      <c r="R2888" t="str">
        <f>IFERROR(VLOOKUP(J2888,#REF!, 2,0),"Unknown")</f>
        <v>Unknown</v>
      </c>
    </row>
    <row r="2889" spans="1:18" ht="12.5" x14ac:dyDescent="0.25">
      <c r="A2889" s="1" t="s">
        <v>971</v>
      </c>
      <c r="B2889" s="1">
        <v>12.3</v>
      </c>
      <c r="C2889" s="1" t="s">
        <v>20</v>
      </c>
      <c r="D2889" s="7">
        <v>0.10630714600000001</v>
      </c>
      <c r="E2889" s="1" t="s">
        <v>28</v>
      </c>
      <c r="F2889" s="4">
        <v>174.93960000000001</v>
      </c>
      <c r="G2889" s="1" t="s">
        <v>62</v>
      </c>
      <c r="H2889" s="1">
        <v>2004</v>
      </c>
      <c r="I2889" s="1" t="s">
        <v>51</v>
      </c>
      <c r="J2889" s="1" t="s">
        <v>45</v>
      </c>
      <c r="K2889" s="1" t="s">
        <v>18</v>
      </c>
      <c r="L2889" s="4">
        <v>1569.9564</v>
      </c>
      <c r="M2889">
        <f t="shared" si="225"/>
        <v>12.3</v>
      </c>
      <c r="N2889" t="str">
        <f t="shared" si="226"/>
        <v>Small</v>
      </c>
      <c r="O2889" t="str">
        <f t="shared" si="227"/>
        <v>Regular</v>
      </c>
      <c r="P2889">
        <f t="shared" si="228"/>
        <v>9</v>
      </c>
      <c r="Q2889">
        <f t="shared" ca="1" si="229"/>
        <v>22</v>
      </c>
      <c r="R2889" t="str">
        <f>IFERROR(VLOOKUP(J2889,#REF!, 2,0),"Unknown")</f>
        <v>Unknown</v>
      </c>
    </row>
    <row r="2890" spans="1:18" ht="12.5" x14ac:dyDescent="0.25">
      <c r="A2890" s="1" t="s">
        <v>971</v>
      </c>
      <c r="B2890" s="1">
        <v>12.3</v>
      </c>
      <c r="C2890" s="1" t="s">
        <v>20</v>
      </c>
      <c r="D2890" s="7">
        <v>0.106928681</v>
      </c>
      <c r="E2890" s="1" t="s">
        <v>28</v>
      </c>
      <c r="F2890" s="4">
        <v>173.7396</v>
      </c>
      <c r="G2890" s="1" t="s">
        <v>47</v>
      </c>
      <c r="H2890" s="1">
        <v>2007</v>
      </c>
      <c r="J2890" s="1" t="s">
        <v>45</v>
      </c>
      <c r="K2890" s="1" t="s">
        <v>18</v>
      </c>
      <c r="L2890" s="4">
        <v>3663.2316000000001</v>
      </c>
      <c r="M2890">
        <f t="shared" si="225"/>
        <v>12.3</v>
      </c>
      <c r="N2890" t="str">
        <f t="shared" si="226"/>
        <v>Small</v>
      </c>
      <c r="O2890" t="str">
        <f t="shared" si="227"/>
        <v>Regular</v>
      </c>
      <c r="P2890">
        <f t="shared" si="228"/>
        <v>21</v>
      </c>
      <c r="Q2890">
        <f t="shared" ca="1" si="229"/>
        <v>19</v>
      </c>
      <c r="R2890" t="str">
        <f>IFERROR(VLOOKUP(J2890,#REF!, 2,0),"Unknown")</f>
        <v>Unknown</v>
      </c>
    </row>
    <row r="2891" spans="1:18" ht="12.5" x14ac:dyDescent="0.25">
      <c r="A2891" s="1" t="s">
        <v>971</v>
      </c>
      <c r="B2891" s="1">
        <v>12.3</v>
      </c>
      <c r="C2891" s="1" t="s">
        <v>20</v>
      </c>
      <c r="D2891" s="7">
        <v>0.106492562</v>
      </c>
      <c r="E2891" s="1" t="s">
        <v>28</v>
      </c>
      <c r="F2891" s="4">
        <v>176.33959999999999</v>
      </c>
      <c r="G2891" s="1" t="s">
        <v>15</v>
      </c>
      <c r="H2891" s="1">
        <v>1999</v>
      </c>
      <c r="I2891" s="1" t="s">
        <v>16</v>
      </c>
      <c r="J2891" s="1" t="s">
        <v>17</v>
      </c>
      <c r="K2891" s="1" t="s">
        <v>18</v>
      </c>
      <c r="L2891" s="4">
        <v>1395.5168000000001</v>
      </c>
      <c r="M2891">
        <f t="shared" si="225"/>
        <v>12.3</v>
      </c>
      <c r="N2891" t="str">
        <f t="shared" si="226"/>
        <v>Medium</v>
      </c>
      <c r="O2891" t="str">
        <f t="shared" si="227"/>
        <v>Regular</v>
      </c>
      <c r="P2891">
        <f t="shared" si="228"/>
        <v>8</v>
      </c>
      <c r="Q2891">
        <f t="shared" ca="1" si="229"/>
        <v>27</v>
      </c>
      <c r="R2891" t="str">
        <f>IFERROR(VLOOKUP(J2891,#REF!, 2,0),"Unknown")</f>
        <v>Unknown</v>
      </c>
    </row>
    <row r="2892" spans="1:18" ht="12.5" x14ac:dyDescent="0.25">
      <c r="A2892" s="1" t="s">
        <v>971</v>
      </c>
      <c r="C2892" s="1" t="s">
        <v>20</v>
      </c>
      <c r="D2892" s="7">
        <v>0.105812357</v>
      </c>
      <c r="E2892" s="1" t="s">
        <v>28</v>
      </c>
      <c r="F2892" s="4">
        <v>175.03960000000001</v>
      </c>
      <c r="G2892" s="1" t="s">
        <v>40</v>
      </c>
      <c r="H2892" s="1">
        <v>1985</v>
      </c>
      <c r="I2892" s="1" t="s">
        <v>16</v>
      </c>
      <c r="J2892" s="1" t="s">
        <v>23</v>
      </c>
      <c r="K2892" s="1" t="s">
        <v>41</v>
      </c>
      <c r="L2892" s="4">
        <v>4012.1107999999999</v>
      </c>
      <c r="M2892">
        <f t="shared" si="225"/>
        <v>12.857645184136201</v>
      </c>
      <c r="N2892" t="str">
        <f t="shared" si="226"/>
        <v>Medium</v>
      </c>
      <c r="O2892" t="str">
        <f t="shared" si="227"/>
        <v>Regular</v>
      </c>
      <c r="P2892">
        <f t="shared" si="228"/>
        <v>23</v>
      </c>
      <c r="Q2892">
        <f t="shared" ca="1" si="229"/>
        <v>41</v>
      </c>
      <c r="R2892" t="str">
        <f>IFERROR(VLOOKUP(J2892,#REF!, 2,0),"Unknown")</f>
        <v>Unknown</v>
      </c>
    </row>
    <row r="2893" spans="1:18" ht="12.5" x14ac:dyDescent="0.25">
      <c r="A2893" s="1" t="s">
        <v>971</v>
      </c>
      <c r="B2893" s="1">
        <v>12.3</v>
      </c>
      <c r="C2893" s="1" t="s">
        <v>20</v>
      </c>
      <c r="D2893" s="7">
        <v>0.106542886</v>
      </c>
      <c r="E2893" s="1" t="s">
        <v>28</v>
      </c>
      <c r="F2893" s="4">
        <v>173.2396</v>
      </c>
      <c r="G2893" s="1" t="s">
        <v>44</v>
      </c>
      <c r="H2893" s="1">
        <v>2002</v>
      </c>
      <c r="J2893" s="1" t="s">
        <v>45</v>
      </c>
      <c r="K2893" s="1" t="s">
        <v>18</v>
      </c>
      <c r="L2893" s="4">
        <v>3139.9128000000001</v>
      </c>
      <c r="M2893">
        <f t="shared" si="225"/>
        <v>12.3</v>
      </c>
      <c r="N2893" t="str">
        <f t="shared" si="226"/>
        <v>Small</v>
      </c>
      <c r="O2893" t="str">
        <f t="shared" si="227"/>
        <v>Regular</v>
      </c>
      <c r="P2893">
        <f t="shared" si="228"/>
        <v>18</v>
      </c>
      <c r="Q2893">
        <f t="shared" ca="1" si="229"/>
        <v>24</v>
      </c>
      <c r="R2893" t="str">
        <f>IFERROR(VLOOKUP(J2893,#REF!, 2,0),"Unknown")</f>
        <v>Unknown</v>
      </c>
    </row>
    <row r="2894" spans="1:18" ht="12.5" x14ac:dyDescent="0.25">
      <c r="A2894" s="1" t="s">
        <v>726</v>
      </c>
      <c r="C2894" s="1" t="s">
        <v>13</v>
      </c>
      <c r="D2894" s="7">
        <v>7.3055148E-2</v>
      </c>
      <c r="E2894" s="1" t="s">
        <v>263</v>
      </c>
      <c r="F2894" s="4">
        <v>33.721600000000002</v>
      </c>
      <c r="G2894" s="1" t="s">
        <v>40</v>
      </c>
      <c r="H2894" s="1">
        <v>1985</v>
      </c>
      <c r="I2894" s="1" t="s">
        <v>16</v>
      </c>
      <c r="J2894" s="1" t="s">
        <v>23</v>
      </c>
      <c r="K2894" s="1" t="s">
        <v>41</v>
      </c>
      <c r="L2894" s="4">
        <v>1280.9992</v>
      </c>
      <c r="M2894">
        <f t="shared" si="225"/>
        <v>12.857645184136201</v>
      </c>
      <c r="N2894" t="str">
        <f t="shared" si="226"/>
        <v>Medium</v>
      </c>
      <c r="O2894" t="str">
        <f t="shared" si="227"/>
        <v>Low  Fat</v>
      </c>
      <c r="P2894">
        <f t="shared" si="228"/>
        <v>38</v>
      </c>
      <c r="Q2894">
        <f t="shared" ca="1" si="229"/>
        <v>41</v>
      </c>
      <c r="R2894" t="str">
        <f>IFERROR(VLOOKUP(J2894,#REF!, 2,0),"Unknown")</f>
        <v>Unknown</v>
      </c>
    </row>
    <row r="2895" spans="1:18" ht="12.5" x14ac:dyDescent="0.25">
      <c r="A2895" s="1" t="s">
        <v>726</v>
      </c>
      <c r="B2895" s="1">
        <v>17.75</v>
      </c>
      <c r="C2895" s="1" t="s">
        <v>13</v>
      </c>
      <c r="D2895" s="7">
        <v>7.3524776E-2</v>
      </c>
      <c r="E2895" s="1" t="s">
        <v>263</v>
      </c>
      <c r="F2895" s="4">
        <v>34.821599999999997</v>
      </c>
      <c r="G2895" s="1" t="s">
        <v>15</v>
      </c>
      <c r="H2895" s="1">
        <v>1999</v>
      </c>
      <c r="I2895" s="1" t="s">
        <v>16</v>
      </c>
      <c r="J2895" s="1" t="s">
        <v>17</v>
      </c>
      <c r="K2895" s="1" t="s">
        <v>18</v>
      </c>
      <c r="L2895" s="4">
        <v>207.7296</v>
      </c>
      <c r="M2895">
        <f t="shared" si="225"/>
        <v>17.75</v>
      </c>
      <c r="N2895" t="str">
        <f t="shared" si="226"/>
        <v>Medium</v>
      </c>
      <c r="O2895" t="str">
        <f t="shared" si="227"/>
        <v>Low  Fat</v>
      </c>
      <c r="P2895">
        <f t="shared" si="228"/>
        <v>6</v>
      </c>
      <c r="Q2895">
        <f t="shared" ca="1" si="229"/>
        <v>27</v>
      </c>
      <c r="R2895" t="str">
        <f>IFERROR(VLOOKUP(J2895,#REF!, 2,0),"Unknown")</f>
        <v>Unknown</v>
      </c>
    </row>
    <row r="2896" spans="1:18" ht="12.5" x14ac:dyDescent="0.25">
      <c r="A2896" s="1" t="s">
        <v>726</v>
      </c>
      <c r="B2896" s="1">
        <v>17.75</v>
      </c>
      <c r="C2896" s="1" t="s">
        <v>92</v>
      </c>
      <c r="D2896" s="7">
        <v>7.3709685999999996E-2</v>
      </c>
      <c r="E2896" s="1" t="s">
        <v>263</v>
      </c>
      <c r="F2896" s="4">
        <v>35.121600000000001</v>
      </c>
      <c r="G2896" s="1" t="s">
        <v>22</v>
      </c>
      <c r="H2896" s="1">
        <v>2009</v>
      </c>
      <c r="I2896" s="1" t="s">
        <v>16</v>
      </c>
      <c r="J2896" s="1" t="s">
        <v>23</v>
      </c>
      <c r="K2896" s="1" t="s">
        <v>24</v>
      </c>
      <c r="L2896" s="4">
        <v>415.45920000000001</v>
      </c>
      <c r="M2896">
        <f t="shared" si="225"/>
        <v>17.75</v>
      </c>
      <c r="N2896" t="str">
        <f t="shared" si="226"/>
        <v>Medium</v>
      </c>
      <c r="O2896" t="str">
        <f t="shared" si="227"/>
        <v>Low  Fat</v>
      </c>
      <c r="P2896">
        <f t="shared" si="228"/>
        <v>12</v>
      </c>
      <c r="Q2896">
        <f t="shared" ca="1" si="229"/>
        <v>17</v>
      </c>
      <c r="R2896" t="str">
        <f>IFERROR(VLOOKUP(J2896,#REF!, 2,0),"Unknown")</f>
        <v>Unknown</v>
      </c>
    </row>
    <row r="2897" spans="1:18" ht="12.5" x14ac:dyDescent="0.25">
      <c r="A2897" s="1" t="s">
        <v>726</v>
      </c>
      <c r="B2897" s="1">
        <v>17.75</v>
      </c>
      <c r="C2897" s="1" t="s">
        <v>13</v>
      </c>
      <c r="D2897" s="7">
        <v>7.3349551999999998E-2</v>
      </c>
      <c r="E2897" s="1" t="s">
        <v>263</v>
      </c>
      <c r="F2897" s="4">
        <v>34.221600000000002</v>
      </c>
      <c r="G2897" s="1" t="s">
        <v>33</v>
      </c>
      <c r="H2897" s="1">
        <v>1987</v>
      </c>
      <c r="I2897" s="1" t="s">
        <v>34</v>
      </c>
      <c r="J2897" s="1" t="s">
        <v>23</v>
      </c>
      <c r="K2897" s="1" t="s">
        <v>18</v>
      </c>
      <c r="L2897" s="4">
        <v>934.78319999999997</v>
      </c>
      <c r="M2897">
        <f t="shared" si="225"/>
        <v>17.75</v>
      </c>
      <c r="N2897" t="str">
        <f t="shared" si="226"/>
        <v>High</v>
      </c>
      <c r="O2897" t="str">
        <f t="shared" si="227"/>
        <v>Low  Fat</v>
      </c>
      <c r="P2897">
        <f t="shared" si="228"/>
        <v>27</v>
      </c>
      <c r="Q2897">
        <f t="shared" ca="1" si="229"/>
        <v>39</v>
      </c>
      <c r="R2897" t="str">
        <f>IFERROR(VLOOKUP(J2897,#REF!, 2,0),"Unknown")</f>
        <v>Unknown</v>
      </c>
    </row>
    <row r="2898" spans="1:18" ht="12.5" x14ac:dyDescent="0.25">
      <c r="A2898" s="1" t="s">
        <v>726</v>
      </c>
      <c r="B2898" s="1">
        <v>17.75</v>
      </c>
      <c r="C2898" s="1" t="s">
        <v>72</v>
      </c>
      <c r="D2898" s="7">
        <v>7.3559521000000003E-2</v>
      </c>
      <c r="E2898" s="1" t="s">
        <v>263</v>
      </c>
      <c r="F2898" s="4">
        <v>33.921599999999998</v>
      </c>
      <c r="G2898" s="1" t="s">
        <v>44</v>
      </c>
      <c r="H2898" s="1">
        <v>2002</v>
      </c>
      <c r="J2898" s="1" t="s">
        <v>45</v>
      </c>
      <c r="K2898" s="1" t="s">
        <v>18</v>
      </c>
      <c r="L2898" s="4">
        <v>830.91840000000002</v>
      </c>
      <c r="M2898">
        <f t="shared" si="225"/>
        <v>17.75</v>
      </c>
      <c r="N2898" t="str">
        <f t="shared" si="226"/>
        <v>Small</v>
      </c>
      <c r="O2898" t="str">
        <f t="shared" si="227"/>
        <v>Low  Fat</v>
      </c>
      <c r="P2898">
        <f t="shared" si="228"/>
        <v>24</v>
      </c>
      <c r="Q2898">
        <f t="shared" ca="1" si="229"/>
        <v>24</v>
      </c>
      <c r="R2898" t="str">
        <f>IFERROR(VLOOKUP(J2898,#REF!, 2,0),"Unknown")</f>
        <v>Unknown</v>
      </c>
    </row>
    <row r="2899" spans="1:18" ht="12.5" x14ac:dyDescent="0.25">
      <c r="A2899" s="1" t="s">
        <v>726</v>
      </c>
      <c r="B2899" s="1">
        <v>17.75</v>
      </c>
      <c r="C2899" s="1" t="s">
        <v>13</v>
      </c>
      <c r="D2899" s="7">
        <v>7.3396761000000005E-2</v>
      </c>
      <c r="E2899" s="1" t="s">
        <v>263</v>
      </c>
      <c r="F2899" s="4">
        <v>35.121600000000001</v>
      </c>
      <c r="G2899" s="1" t="s">
        <v>62</v>
      </c>
      <c r="H2899" s="1">
        <v>2004</v>
      </c>
      <c r="I2899" s="1" t="s">
        <v>51</v>
      </c>
      <c r="J2899" s="1" t="s">
        <v>45</v>
      </c>
      <c r="K2899" s="1" t="s">
        <v>18</v>
      </c>
      <c r="L2899" s="4">
        <v>830.91840000000002</v>
      </c>
      <c r="M2899">
        <f t="shared" si="225"/>
        <v>17.75</v>
      </c>
      <c r="N2899" t="str">
        <f t="shared" si="226"/>
        <v>Small</v>
      </c>
      <c r="O2899" t="str">
        <f t="shared" si="227"/>
        <v>Low  Fat</v>
      </c>
      <c r="P2899">
        <f t="shared" si="228"/>
        <v>24</v>
      </c>
      <c r="Q2899">
        <f t="shared" ca="1" si="229"/>
        <v>22</v>
      </c>
      <c r="R2899" t="str">
        <f>IFERROR(VLOOKUP(J2899,#REF!, 2,0),"Unknown")</f>
        <v>Unknown</v>
      </c>
    </row>
    <row r="2900" spans="1:18" ht="12.5" x14ac:dyDescent="0.25">
      <c r="A2900" s="1" t="s">
        <v>726</v>
      </c>
      <c r="C2900" s="1" t="s">
        <v>13</v>
      </c>
      <c r="D2900" s="7">
        <v>0.12853255799999999</v>
      </c>
      <c r="E2900" s="1" t="s">
        <v>263</v>
      </c>
      <c r="F2900" s="4">
        <v>34.221600000000002</v>
      </c>
      <c r="G2900" s="1" t="s">
        <v>67</v>
      </c>
      <c r="H2900" s="1">
        <v>1985</v>
      </c>
      <c r="I2900" s="1" t="s">
        <v>51</v>
      </c>
      <c r="J2900" s="1" t="s">
        <v>17</v>
      </c>
      <c r="K2900" s="1" t="s">
        <v>30</v>
      </c>
      <c r="L2900" s="4">
        <v>173.108</v>
      </c>
      <c r="M2900">
        <f t="shared" si="225"/>
        <v>12.857645184136201</v>
      </c>
      <c r="N2900" t="str">
        <f t="shared" si="226"/>
        <v>Small</v>
      </c>
      <c r="O2900" t="str">
        <f t="shared" si="227"/>
        <v>Low  Fat</v>
      </c>
      <c r="P2900">
        <f t="shared" si="228"/>
        <v>5</v>
      </c>
      <c r="Q2900">
        <f t="shared" ca="1" si="229"/>
        <v>41</v>
      </c>
      <c r="R2900" t="str">
        <f>IFERROR(VLOOKUP(J2900,#REF!, 2,0),"Unknown")</f>
        <v>Unknown</v>
      </c>
    </row>
    <row r="2901" spans="1:18" ht="12.5" x14ac:dyDescent="0.25">
      <c r="A2901" s="1" t="s">
        <v>1492</v>
      </c>
      <c r="B2901" s="1">
        <v>11.1</v>
      </c>
      <c r="C2901" s="1" t="s">
        <v>13</v>
      </c>
      <c r="D2901" s="7">
        <v>4.5006030000000002E-2</v>
      </c>
      <c r="E2901" s="1" t="s">
        <v>38</v>
      </c>
      <c r="F2901" s="4">
        <v>174.00540000000001</v>
      </c>
      <c r="G2901" s="1" t="s">
        <v>22</v>
      </c>
      <c r="H2901" s="1">
        <v>2009</v>
      </c>
      <c r="I2901" s="1" t="s">
        <v>16</v>
      </c>
      <c r="J2901" s="1" t="s">
        <v>23</v>
      </c>
      <c r="K2901" s="1" t="s">
        <v>24</v>
      </c>
      <c r="L2901" s="4">
        <v>2101.2647999999999</v>
      </c>
      <c r="M2901">
        <f t="shared" si="225"/>
        <v>11.1</v>
      </c>
      <c r="N2901" t="str">
        <f t="shared" si="226"/>
        <v>Medium</v>
      </c>
      <c r="O2901" t="str">
        <f t="shared" si="227"/>
        <v>Low  Fat</v>
      </c>
      <c r="P2901">
        <f t="shared" si="228"/>
        <v>12</v>
      </c>
      <c r="Q2901">
        <f t="shared" ca="1" si="229"/>
        <v>17</v>
      </c>
      <c r="R2901" t="str">
        <f>IFERROR(VLOOKUP(J2901,#REF!, 2,0),"Unknown")</f>
        <v>Unknown</v>
      </c>
    </row>
    <row r="2902" spans="1:18" ht="12.5" x14ac:dyDescent="0.25">
      <c r="A2902" s="1" t="s">
        <v>1492</v>
      </c>
      <c r="B2902" s="1">
        <v>11.1</v>
      </c>
      <c r="C2902" s="1" t="s">
        <v>13</v>
      </c>
      <c r="D2902" s="7">
        <v>4.4814962E-2</v>
      </c>
      <c r="E2902" s="1" t="s">
        <v>38</v>
      </c>
      <c r="F2902" s="4">
        <v>174.40539999999999</v>
      </c>
      <c r="G2902" s="1" t="s">
        <v>62</v>
      </c>
      <c r="H2902" s="1">
        <v>2004</v>
      </c>
      <c r="I2902" s="1" t="s">
        <v>51</v>
      </c>
      <c r="J2902" s="1" t="s">
        <v>45</v>
      </c>
      <c r="K2902" s="1" t="s">
        <v>18</v>
      </c>
      <c r="L2902" s="4">
        <v>4027.4241999999999</v>
      </c>
      <c r="M2902">
        <f t="shared" si="225"/>
        <v>11.1</v>
      </c>
      <c r="N2902" t="str">
        <f t="shared" si="226"/>
        <v>Small</v>
      </c>
      <c r="O2902" t="str">
        <f t="shared" si="227"/>
        <v>Low  Fat</v>
      </c>
      <c r="P2902">
        <f t="shared" si="228"/>
        <v>23</v>
      </c>
      <c r="Q2902">
        <f t="shared" ca="1" si="229"/>
        <v>22</v>
      </c>
      <c r="R2902" t="str">
        <f>IFERROR(VLOOKUP(J2902,#REF!, 2,0),"Unknown")</f>
        <v>Unknown</v>
      </c>
    </row>
    <row r="2903" spans="1:18" ht="12.5" x14ac:dyDescent="0.25">
      <c r="A2903" s="1" t="s">
        <v>1492</v>
      </c>
      <c r="C2903" s="1" t="s">
        <v>13</v>
      </c>
      <c r="D2903" s="7">
        <v>4.4606379000000002E-2</v>
      </c>
      <c r="E2903" s="1" t="s">
        <v>38</v>
      </c>
      <c r="F2903" s="4">
        <v>174.2054</v>
      </c>
      <c r="G2903" s="1" t="s">
        <v>40</v>
      </c>
      <c r="H2903" s="1">
        <v>1985</v>
      </c>
      <c r="I2903" s="1" t="s">
        <v>16</v>
      </c>
      <c r="J2903" s="1" t="s">
        <v>23</v>
      </c>
      <c r="K2903" s="1" t="s">
        <v>41</v>
      </c>
      <c r="L2903" s="4">
        <v>4377.6350000000002</v>
      </c>
      <c r="M2903">
        <f t="shared" si="225"/>
        <v>12.857645184136201</v>
      </c>
      <c r="N2903" t="str">
        <f t="shared" si="226"/>
        <v>Medium</v>
      </c>
      <c r="O2903" t="str">
        <f t="shared" si="227"/>
        <v>Low  Fat</v>
      </c>
      <c r="P2903">
        <f t="shared" si="228"/>
        <v>25</v>
      </c>
      <c r="Q2903">
        <f t="shared" ca="1" si="229"/>
        <v>41</v>
      </c>
      <c r="R2903" t="str">
        <f>IFERROR(VLOOKUP(J2903,#REF!, 2,0),"Unknown")</f>
        <v>Unknown</v>
      </c>
    </row>
    <row r="2904" spans="1:18" ht="12.5" x14ac:dyDescent="0.25">
      <c r="A2904" s="1" t="s">
        <v>1492</v>
      </c>
      <c r="B2904" s="1">
        <v>11.1</v>
      </c>
      <c r="C2904" s="1" t="s">
        <v>13</v>
      </c>
      <c r="D2904" s="7">
        <v>4.4823438E-2</v>
      </c>
      <c r="E2904" s="1" t="s">
        <v>38</v>
      </c>
      <c r="F2904" s="4">
        <v>174.2054</v>
      </c>
      <c r="G2904" s="1" t="s">
        <v>50</v>
      </c>
      <c r="H2904" s="1">
        <v>1997</v>
      </c>
      <c r="I2904" s="1" t="s">
        <v>51</v>
      </c>
      <c r="J2904" s="1" t="s">
        <v>17</v>
      </c>
      <c r="K2904" s="1" t="s">
        <v>18</v>
      </c>
      <c r="L2904" s="4">
        <v>1926.1594</v>
      </c>
      <c r="M2904">
        <f t="shared" si="225"/>
        <v>11.1</v>
      </c>
      <c r="N2904" t="str">
        <f t="shared" si="226"/>
        <v>Small</v>
      </c>
      <c r="O2904" t="str">
        <f t="shared" si="227"/>
        <v>Low  Fat</v>
      </c>
      <c r="P2904">
        <f t="shared" si="228"/>
        <v>11</v>
      </c>
      <c r="Q2904">
        <f t="shared" ca="1" si="229"/>
        <v>29</v>
      </c>
      <c r="R2904" t="str">
        <f>IFERROR(VLOOKUP(J2904,#REF!, 2,0),"Unknown")</f>
        <v>Unknown</v>
      </c>
    </row>
    <row r="2905" spans="1:18" ht="12.5" x14ac:dyDescent="0.25">
      <c r="A2905" s="1" t="s">
        <v>1332</v>
      </c>
      <c r="B2905" s="1">
        <v>11.3</v>
      </c>
      <c r="C2905" s="1" t="s">
        <v>13</v>
      </c>
      <c r="D2905" s="7">
        <v>5.6424146000000001E-2</v>
      </c>
      <c r="E2905" s="1" t="s">
        <v>36</v>
      </c>
      <c r="F2905" s="4">
        <v>247.81180000000001</v>
      </c>
      <c r="G2905" s="1" t="s">
        <v>62</v>
      </c>
      <c r="H2905" s="1">
        <v>2004</v>
      </c>
      <c r="I2905" s="1" t="s">
        <v>51</v>
      </c>
      <c r="J2905" s="1" t="s">
        <v>45</v>
      </c>
      <c r="K2905" s="1" t="s">
        <v>18</v>
      </c>
      <c r="L2905" s="4">
        <v>2223.1062000000002</v>
      </c>
      <c r="M2905">
        <f t="shared" si="225"/>
        <v>11.3</v>
      </c>
      <c r="N2905" t="str">
        <f t="shared" si="226"/>
        <v>Small</v>
      </c>
      <c r="O2905" t="str">
        <f t="shared" si="227"/>
        <v>Low  Fat</v>
      </c>
      <c r="P2905">
        <f t="shared" si="228"/>
        <v>9</v>
      </c>
      <c r="Q2905">
        <f t="shared" ca="1" si="229"/>
        <v>22</v>
      </c>
      <c r="R2905" t="str">
        <f>IFERROR(VLOOKUP(J2905,#REF!, 2,0),"Unknown")</f>
        <v>Unknown</v>
      </c>
    </row>
    <row r="2906" spans="1:18" ht="12.5" x14ac:dyDescent="0.25">
      <c r="A2906" s="1" t="s">
        <v>1332</v>
      </c>
      <c r="B2906" s="1">
        <v>11.3</v>
      </c>
      <c r="C2906" s="1" t="s">
        <v>13</v>
      </c>
      <c r="D2906" s="7">
        <v>5.6754036000000001E-2</v>
      </c>
      <c r="E2906" s="1" t="s">
        <v>36</v>
      </c>
      <c r="F2906" s="4">
        <v>247.51179999999999</v>
      </c>
      <c r="G2906" s="1" t="s">
        <v>47</v>
      </c>
      <c r="H2906" s="1">
        <v>2007</v>
      </c>
      <c r="J2906" s="1" t="s">
        <v>45</v>
      </c>
      <c r="K2906" s="1" t="s">
        <v>18</v>
      </c>
      <c r="L2906" s="4">
        <v>2470.1179999999999</v>
      </c>
      <c r="M2906">
        <f t="shared" si="225"/>
        <v>11.3</v>
      </c>
      <c r="N2906" t="str">
        <f t="shared" si="226"/>
        <v>Small</v>
      </c>
      <c r="O2906" t="str">
        <f t="shared" si="227"/>
        <v>Low  Fat</v>
      </c>
      <c r="P2906">
        <f t="shared" si="228"/>
        <v>10</v>
      </c>
      <c r="Q2906">
        <f t="shared" ca="1" si="229"/>
        <v>19</v>
      </c>
      <c r="R2906" t="str">
        <f>IFERROR(VLOOKUP(J2906,#REF!, 2,0),"Unknown")</f>
        <v>Unknown</v>
      </c>
    </row>
    <row r="2907" spans="1:18" ht="12.5" x14ac:dyDescent="0.25">
      <c r="A2907" s="1" t="s">
        <v>1332</v>
      </c>
      <c r="B2907" s="1">
        <v>11.3</v>
      </c>
      <c r="C2907" s="1" t="s">
        <v>13</v>
      </c>
      <c r="D2907" s="7">
        <v>0</v>
      </c>
      <c r="E2907" s="1" t="s">
        <v>36</v>
      </c>
      <c r="F2907" s="4">
        <v>245.21180000000001</v>
      </c>
      <c r="G2907" s="1" t="s">
        <v>44</v>
      </c>
      <c r="H2907" s="1">
        <v>2002</v>
      </c>
      <c r="J2907" s="1" t="s">
        <v>45</v>
      </c>
      <c r="K2907" s="1" t="s">
        <v>18</v>
      </c>
      <c r="L2907" s="4">
        <v>5681.2713999999996</v>
      </c>
      <c r="M2907">
        <f t="shared" si="225"/>
        <v>11.3</v>
      </c>
      <c r="N2907" t="str">
        <f t="shared" si="226"/>
        <v>Small</v>
      </c>
      <c r="O2907" t="str">
        <f t="shared" si="227"/>
        <v>Low  Fat</v>
      </c>
      <c r="P2907">
        <f t="shared" si="228"/>
        <v>23</v>
      </c>
      <c r="Q2907">
        <f t="shared" ca="1" si="229"/>
        <v>24</v>
      </c>
      <c r="R2907" t="str">
        <f>IFERROR(VLOOKUP(J2907,#REF!, 2,0),"Unknown")</f>
        <v>Unknown</v>
      </c>
    </row>
    <row r="2908" spans="1:18" ht="12.5" x14ac:dyDescent="0.25">
      <c r="A2908" s="1" t="s">
        <v>1332</v>
      </c>
      <c r="C2908" s="1" t="s">
        <v>13</v>
      </c>
      <c r="D2908" s="7">
        <v>5.6161529000000002E-2</v>
      </c>
      <c r="E2908" s="1" t="s">
        <v>36</v>
      </c>
      <c r="F2908" s="4">
        <v>246.9118</v>
      </c>
      <c r="G2908" s="1" t="s">
        <v>40</v>
      </c>
      <c r="H2908" s="1">
        <v>1985</v>
      </c>
      <c r="I2908" s="1" t="s">
        <v>16</v>
      </c>
      <c r="J2908" s="1" t="s">
        <v>23</v>
      </c>
      <c r="K2908" s="1" t="s">
        <v>41</v>
      </c>
      <c r="L2908" s="4">
        <v>5681.2713999999996</v>
      </c>
      <c r="M2908">
        <f t="shared" si="225"/>
        <v>12.857645184136201</v>
      </c>
      <c r="N2908" t="str">
        <f t="shared" si="226"/>
        <v>Medium</v>
      </c>
      <c r="O2908" t="str">
        <f t="shared" si="227"/>
        <v>Low  Fat</v>
      </c>
      <c r="P2908">
        <f t="shared" si="228"/>
        <v>23</v>
      </c>
      <c r="Q2908">
        <f t="shared" ca="1" si="229"/>
        <v>41</v>
      </c>
      <c r="R2908" t="str">
        <f>IFERROR(VLOOKUP(J2908,#REF!, 2,0),"Unknown")</f>
        <v>Unknown</v>
      </c>
    </row>
    <row r="2909" spans="1:18" ht="12.5" x14ac:dyDescent="0.25">
      <c r="A2909" s="1" t="s">
        <v>1332</v>
      </c>
      <c r="B2909" s="1">
        <v>11.3</v>
      </c>
      <c r="C2909" s="1" t="s">
        <v>13</v>
      </c>
      <c r="D2909" s="7">
        <v>9.4460314000000004E-2</v>
      </c>
      <c r="E2909" s="1" t="s">
        <v>36</v>
      </c>
      <c r="F2909" s="4">
        <v>245.31180000000001</v>
      </c>
      <c r="G2909" s="1" t="s">
        <v>29</v>
      </c>
      <c r="H2909" s="1">
        <v>1998</v>
      </c>
      <c r="J2909" s="1" t="s">
        <v>23</v>
      </c>
      <c r="K2909" s="1" t="s">
        <v>30</v>
      </c>
      <c r="L2909" s="4">
        <v>247.01179999999999</v>
      </c>
      <c r="M2909">
        <f t="shared" si="225"/>
        <v>11.3</v>
      </c>
      <c r="N2909" t="str">
        <f t="shared" si="226"/>
        <v>Small</v>
      </c>
      <c r="O2909" t="str">
        <f t="shared" si="227"/>
        <v>Low  Fat</v>
      </c>
      <c r="P2909">
        <f t="shared" si="228"/>
        <v>1</v>
      </c>
      <c r="Q2909">
        <f t="shared" ca="1" si="229"/>
        <v>28</v>
      </c>
      <c r="R2909" t="str">
        <f>IFERROR(VLOOKUP(J2909,#REF!, 2,0),"Unknown")</f>
        <v>Unknown</v>
      </c>
    </row>
    <row r="2910" spans="1:18" ht="12.5" x14ac:dyDescent="0.25">
      <c r="A2910" s="1" t="s">
        <v>1332</v>
      </c>
      <c r="B2910" s="1">
        <v>11.3</v>
      </c>
      <c r="C2910" s="1" t="s">
        <v>13</v>
      </c>
      <c r="D2910" s="7">
        <v>5.6387854000000001E-2</v>
      </c>
      <c r="E2910" s="1" t="s">
        <v>36</v>
      </c>
      <c r="F2910" s="4">
        <v>245.4118</v>
      </c>
      <c r="G2910" s="1" t="s">
        <v>33</v>
      </c>
      <c r="H2910" s="1">
        <v>1987</v>
      </c>
      <c r="I2910" s="1" t="s">
        <v>34</v>
      </c>
      <c r="J2910" s="1" t="s">
        <v>23</v>
      </c>
      <c r="K2910" s="1" t="s">
        <v>18</v>
      </c>
      <c r="L2910" s="4">
        <v>6669.3185999999996</v>
      </c>
      <c r="M2910">
        <f t="shared" si="225"/>
        <v>11.3</v>
      </c>
      <c r="N2910" t="str">
        <f t="shared" si="226"/>
        <v>High</v>
      </c>
      <c r="O2910" t="str">
        <f t="shared" si="227"/>
        <v>Low  Fat</v>
      </c>
      <c r="P2910">
        <f t="shared" si="228"/>
        <v>27</v>
      </c>
      <c r="Q2910">
        <f t="shared" ca="1" si="229"/>
        <v>39</v>
      </c>
      <c r="R2910" t="str">
        <f>IFERROR(VLOOKUP(J2910,#REF!, 2,0),"Unknown")</f>
        <v>Unknown</v>
      </c>
    </row>
    <row r="2911" spans="1:18" ht="12.5" x14ac:dyDescent="0.25">
      <c r="A2911" s="1" t="s">
        <v>1332</v>
      </c>
      <c r="B2911" s="1">
        <v>11.3</v>
      </c>
      <c r="C2911" s="1" t="s">
        <v>92</v>
      </c>
      <c r="D2911" s="7">
        <v>5.6434816999999998E-2</v>
      </c>
      <c r="E2911" s="1" t="s">
        <v>36</v>
      </c>
      <c r="F2911" s="4">
        <v>247.81180000000001</v>
      </c>
      <c r="G2911" s="1" t="s">
        <v>50</v>
      </c>
      <c r="H2911" s="1">
        <v>1997</v>
      </c>
      <c r="I2911" s="1" t="s">
        <v>51</v>
      </c>
      <c r="J2911" s="1" t="s">
        <v>17</v>
      </c>
      <c r="K2911" s="1" t="s">
        <v>18</v>
      </c>
      <c r="L2911" s="4">
        <v>2964.1415999999999</v>
      </c>
      <c r="M2911">
        <f t="shared" si="225"/>
        <v>11.3</v>
      </c>
      <c r="N2911" t="str">
        <f t="shared" si="226"/>
        <v>Small</v>
      </c>
      <c r="O2911" t="str">
        <f t="shared" si="227"/>
        <v>Low  Fat</v>
      </c>
      <c r="P2911">
        <f t="shared" si="228"/>
        <v>12</v>
      </c>
      <c r="Q2911">
        <f t="shared" ca="1" si="229"/>
        <v>29</v>
      </c>
      <c r="R2911" t="str">
        <f>IFERROR(VLOOKUP(J2911,#REF!, 2,0),"Unknown")</f>
        <v>Unknown</v>
      </c>
    </row>
    <row r="2912" spans="1:18" ht="12.5" x14ac:dyDescent="0.25">
      <c r="A2912" s="1" t="s">
        <v>1205</v>
      </c>
      <c r="B2912" s="1">
        <v>8.6449999999999996</v>
      </c>
      <c r="C2912" s="1" t="s">
        <v>13</v>
      </c>
      <c r="D2912" s="7">
        <v>2.1581922E-2</v>
      </c>
      <c r="E2912" s="1" t="s">
        <v>75</v>
      </c>
      <c r="F2912" s="4">
        <v>53.398200000000003</v>
      </c>
      <c r="G2912" s="1" t="s">
        <v>62</v>
      </c>
      <c r="H2912" s="1">
        <v>2004</v>
      </c>
      <c r="I2912" s="1" t="s">
        <v>51</v>
      </c>
      <c r="J2912" s="1" t="s">
        <v>45</v>
      </c>
      <c r="K2912" s="1" t="s">
        <v>18</v>
      </c>
      <c r="L2912" s="4">
        <v>1209.7585999999999</v>
      </c>
      <c r="M2912">
        <f t="shared" si="225"/>
        <v>8.6449999999999996</v>
      </c>
      <c r="N2912" t="str">
        <f t="shared" si="226"/>
        <v>Small</v>
      </c>
      <c r="O2912" t="str">
        <f t="shared" si="227"/>
        <v>Low  Fat</v>
      </c>
      <c r="P2912">
        <f t="shared" si="228"/>
        <v>23</v>
      </c>
      <c r="Q2912">
        <f t="shared" ca="1" si="229"/>
        <v>22</v>
      </c>
      <c r="R2912" t="str">
        <f>IFERROR(VLOOKUP(J2912,#REF!, 2,0),"Unknown")</f>
        <v>Unknown</v>
      </c>
    </row>
    <row r="2913" spans="1:18" ht="12.5" x14ac:dyDescent="0.25">
      <c r="A2913" s="1" t="s">
        <v>1205</v>
      </c>
      <c r="B2913" s="1">
        <v>8.6449999999999996</v>
      </c>
      <c r="C2913" s="1" t="s">
        <v>13</v>
      </c>
      <c r="D2913" s="7">
        <v>2.1629781000000001E-2</v>
      </c>
      <c r="E2913" s="1" t="s">
        <v>75</v>
      </c>
      <c r="F2913" s="4">
        <v>51.998199999999997</v>
      </c>
      <c r="G2913" s="1" t="s">
        <v>44</v>
      </c>
      <c r="H2913" s="1">
        <v>2002</v>
      </c>
      <c r="J2913" s="1" t="s">
        <v>45</v>
      </c>
      <c r="K2913" s="1" t="s">
        <v>18</v>
      </c>
      <c r="L2913" s="4">
        <v>999.36580000000004</v>
      </c>
      <c r="M2913">
        <f t="shared" si="225"/>
        <v>8.6449999999999996</v>
      </c>
      <c r="N2913" t="str">
        <f t="shared" si="226"/>
        <v>Small</v>
      </c>
      <c r="O2913" t="str">
        <f t="shared" si="227"/>
        <v>Low  Fat</v>
      </c>
      <c r="P2913">
        <f t="shared" si="228"/>
        <v>19</v>
      </c>
      <c r="Q2913">
        <f t="shared" ca="1" si="229"/>
        <v>24</v>
      </c>
      <c r="R2913" t="str">
        <f>IFERROR(VLOOKUP(J2913,#REF!, 2,0),"Unknown")</f>
        <v>Unknown</v>
      </c>
    </row>
    <row r="2914" spans="1:18" ht="12.5" x14ac:dyDescent="0.25">
      <c r="A2914" s="1" t="s">
        <v>1205</v>
      </c>
      <c r="B2914" s="1">
        <v>8.6449999999999996</v>
      </c>
      <c r="C2914" s="1" t="s">
        <v>13</v>
      </c>
      <c r="D2914" s="7">
        <v>2.1619564000000001E-2</v>
      </c>
      <c r="E2914" s="1" t="s">
        <v>75</v>
      </c>
      <c r="F2914" s="4">
        <v>50.6982</v>
      </c>
      <c r="G2914" s="1" t="s">
        <v>15</v>
      </c>
      <c r="H2914" s="1">
        <v>1999</v>
      </c>
      <c r="I2914" s="1" t="s">
        <v>16</v>
      </c>
      <c r="J2914" s="1" t="s">
        <v>17</v>
      </c>
      <c r="K2914" s="1" t="s">
        <v>18</v>
      </c>
      <c r="L2914" s="4">
        <v>736.37480000000005</v>
      </c>
      <c r="M2914">
        <f t="shared" si="225"/>
        <v>8.6449999999999996</v>
      </c>
      <c r="N2914" t="str">
        <f t="shared" si="226"/>
        <v>Medium</v>
      </c>
      <c r="O2914" t="str">
        <f t="shared" si="227"/>
        <v>Low  Fat</v>
      </c>
      <c r="P2914">
        <f t="shared" si="228"/>
        <v>15</v>
      </c>
      <c r="Q2914">
        <f t="shared" ca="1" si="229"/>
        <v>27</v>
      </c>
      <c r="R2914" t="str">
        <f>IFERROR(VLOOKUP(J2914,#REF!, 2,0),"Unknown")</f>
        <v>Unknown</v>
      </c>
    </row>
    <row r="2915" spans="1:18" ht="12.5" x14ac:dyDescent="0.25">
      <c r="A2915" s="1" t="s">
        <v>1479</v>
      </c>
      <c r="B2915" s="1">
        <v>7.1449999999999996</v>
      </c>
      <c r="C2915" s="1" t="s">
        <v>13</v>
      </c>
      <c r="D2915" s="7">
        <v>1.7814518000000001E-2</v>
      </c>
      <c r="E2915" s="1" t="s">
        <v>43</v>
      </c>
      <c r="F2915" s="4">
        <v>159.8578</v>
      </c>
      <c r="G2915" s="1" t="s">
        <v>15</v>
      </c>
      <c r="H2915" s="1">
        <v>1999</v>
      </c>
      <c r="I2915" s="1" t="s">
        <v>16</v>
      </c>
      <c r="J2915" s="1" t="s">
        <v>17</v>
      </c>
      <c r="K2915" s="1" t="s">
        <v>18</v>
      </c>
      <c r="L2915" s="4">
        <v>2246.4092000000001</v>
      </c>
      <c r="M2915">
        <f t="shared" si="225"/>
        <v>7.1449999999999996</v>
      </c>
      <c r="N2915" t="str">
        <f t="shared" si="226"/>
        <v>Medium</v>
      </c>
      <c r="O2915" t="str">
        <f t="shared" si="227"/>
        <v>Low  Fat</v>
      </c>
      <c r="P2915">
        <f t="shared" si="228"/>
        <v>14</v>
      </c>
      <c r="Q2915">
        <f t="shared" ca="1" si="229"/>
        <v>27</v>
      </c>
      <c r="R2915" t="str">
        <f>IFERROR(VLOOKUP(J2915,#REF!, 2,0),"Unknown")</f>
        <v>Unknown</v>
      </c>
    </row>
    <row r="2916" spans="1:18" ht="12.5" x14ac:dyDescent="0.25">
      <c r="A2916" s="1" t="s">
        <v>1479</v>
      </c>
      <c r="B2916" s="1">
        <v>7.1449999999999996</v>
      </c>
      <c r="C2916" s="1" t="s">
        <v>13</v>
      </c>
      <c r="D2916" s="7">
        <v>1.7822936000000001E-2</v>
      </c>
      <c r="E2916" s="1" t="s">
        <v>43</v>
      </c>
      <c r="F2916" s="4">
        <v>161.3578</v>
      </c>
      <c r="G2916" s="1" t="s">
        <v>44</v>
      </c>
      <c r="H2916" s="1">
        <v>2002</v>
      </c>
      <c r="J2916" s="1" t="s">
        <v>45</v>
      </c>
      <c r="K2916" s="1" t="s">
        <v>18</v>
      </c>
      <c r="L2916" s="4">
        <v>1123.2046</v>
      </c>
      <c r="M2916">
        <f t="shared" si="225"/>
        <v>7.1449999999999996</v>
      </c>
      <c r="N2916" t="str">
        <f t="shared" si="226"/>
        <v>Small</v>
      </c>
      <c r="O2916" t="str">
        <f t="shared" si="227"/>
        <v>Low  Fat</v>
      </c>
      <c r="P2916">
        <f t="shared" si="228"/>
        <v>7</v>
      </c>
      <c r="Q2916">
        <f t="shared" ca="1" si="229"/>
        <v>24</v>
      </c>
      <c r="R2916" t="str">
        <f>IFERROR(VLOOKUP(J2916,#REF!, 2,0),"Unknown")</f>
        <v>Unknown</v>
      </c>
    </row>
    <row r="2917" spans="1:18" ht="12.5" x14ac:dyDescent="0.25">
      <c r="A2917" s="1" t="s">
        <v>1479</v>
      </c>
      <c r="B2917" s="1">
        <v>7.1449999999999996</v>
      </c>
      <c r="C2917" s="1" t="s">
        <v>13</v>
      </c>
      <c r="D2917" s="7">
        <v>1.7887474E-2</v>
      </c>
      <c r="E2917" s="1" t="s">
        <v>43</v>
      </c>
      <c r="F2917" s="4">
        <v>160.65780000000001</v>
      </c>
      <c r="G2917" s="1" t="s">
        <v>47</v>
      </c>
      <c r="H2917" s="1">
        <v>2007</v>
      </c>
      <c r="J2917" s="1" t="s">
        <v>45</v>
      </c>
      <c r="K2917" s="1" t="s">
        <v>18</v>
      </c>
      <c r="L2917" s="4">
        <v>1765.0358000000001</v>
      </c>
      <c r="M2917">
        <f t="shared" si="225"/>
        <v>7.1449999999999996</v>
      </c>
      <c r="N2917" t="str">
        <f t="shared" si="226"/>
        <v>Small</v>
      </c>
      <c r="O2917" t="str">
        <f t="shared" si="227"/>
        <v>Low  Fat</v>
      </c>
      <c r="P2917">
        <f t="shared" si="228"/>
        <v>11</v>
      </c>
      <c r="Q2917">
        <f t="shared" ca="1" si="229"/>
        <v>19</v>
      </c>
      <c r="R2917" t="str">
        <f>IFERROR(VLOOKUP(J2917,#REF!, 2,0),"Unknown")</f>
        <v>Unknown</v>
      </c>
    </row>
    <row r="2918" spans="1:18" ht="12.5" x14ac:dyDescent="0.25">
      <c r="A2918" s="1" t="s">
        <v>1479</v>
      </c>
      <c r="B2918" s="1">
        <v>7.1449999999999996</v>
      </c>
      <c r="C2918" s="1" t="s">
        <v>13</v>
      </c>
      <c r="D2918" s="7">
        <v>1.7859320000000001E-2</v>
      </c>
      <c r="E2918" s="1" t="s">
        <v>43</v>
      </c>
      <c r="F2918" s="4">
        <v>160.65780000000001</v>
      </c>
      <c r="G2918" s="1" t="s">
        <v>22</v>
      </c>
      <c r="H2918" s="1">
        <v>2009</v>
      </c>
      <c r="I2918" s="1" t="s">
        <v>16</v>
      </c>
      <c r="J2918" s="1" t="s">
        <v>23</v>
      </c>
      <c r="K2918" s="1" t="s">
        <v>24</v>
      </c>
      <c r="L2918" s="4">
        <v>2246.4092000000001</v>
      </c>
      <c r="M2918">
        <f t="shared" si="225"/>
        <v>7.1449999999999996</v>
      </c>
      <c r="N2918" t="str">
        <f t="shared" si="226"/>
        <v>Medium</v>
      </c>
      <c r="O2918" t="str">
        <f t="shared" si="227"/>
        <v>Low  Fat</v>
      </c>
      <c r="P2918">
        <f t="shared" si="228"/>
        <v>14</v>
      </c>
      <c r="Q2918">
        <f t="shared" ca="1" si="229"/>
        <v>17</v>
      </c>
      <c r="R2918" t="str">
        <f>IFERROR(VLOOKUP(J2918,#REF!, 2,0),"Unknown")</f>
        <v>Unknown</v>
      </c>
    </row>
    <row r="2919" spans="1:18" ht="12.5" x14ac:dyDescent="0.25">
      <c r="A2919" s="1" t="s">
        <v>1479</v>
      </c>
      <c r="B2919" s="1">
        <v>7.1449999999999996</v>
      </c>
      <c r="C2919" s="1" t="s">
        <v>13</v>
      </c>
      <c r="D2919" s="7">
        <v>1.7783501E-2</v>
      </c>
      <c r="E2919" s="1" t="s">
        <v>43</v>
      </c>
      <c r="F2919" s="4">
        <v>159.45779999999999</v>
      </c>
      <c r="G2919" s="1" t="s">
        <v>62</v>
      </c>
      <c r="H2919" s="1">
        <v>2004</v>
      </c>
      <c r="I2919" s="1" t="s">
        <v>51</v>
      </c>
      <c r="J2919" s="1" t="s">
        <v>45</v>
      </c>
      <c r="K2919" s="1" t="s">
        <v>18</v>
      </c>
      <c r="L2919" s="4">
        <v>3209.1559999999999</v>
      </c>
      <c r="M2919">
        <f t="shared" si="225"/>
        <v>7.1449999999999996</v>
      </c>
      <c r="N2919" t="str">
        <f t="shared" si="226"/>
        <v>Small</v>
      </c>
      <c r="O2919" t="str">
        <f t="shared" si="227"/>
        <v>Low  Fat</v>
      </c>
      <c r="P2919">
        <f t="shared" si="228"/>
        <v>20</v>
      </c>
      <c r="Q2919">
        <f t="shared" ca="1" si="229"/>
        <v>22</v>
      </c>
      <c r="R2919" t="str">
        <f>IFERROR(VLOOKUP(J2919,#REF!, 2,0),"Unknown")</f>
        <v>Unknown</v>
      </c>
    </row>
    <row r="2920" spans="1:18" ht="12.5" x14ac:dyDescent="0.25">
      <c r="A2920" s="1" t="s">
        <v>1190</v>
      </c>
      <c r="B2920" s="1">
        <v>10.5</v>
      </c>
      <c r="C2920" s="1" t="s">
        <v>13</v>
      </c>
      <c r="D2920" s="7">
        <v>7.1368698999999994E-2</v>
      </c>
      <c r="E2920" s="1" t="s">
        <v>43</v>
      </c>
      <c r="F2920" s="4">
        <v>121.3098</v>
      </c>
      <c r="G2920" s="1" t="s">
        <v>15</v>
      </c>
      <c r="H2920" s="1">
        <v>1999</v>
      </c>
      <c r="I2920" s="1" t="s">
        <v>16</v>
      </c>
      <c r="J2920" s="1" t="s">
        <v>17</v>
      </c>
      <c r="K2920" s="1" t="s">
        <v>18</v>
      </c>
      <c r="L2920" s="4">
        <v>1446.1176</v>
      </c>
      <c r="M2920">
        <f t="shared" si="225"/>
        <v>10.5</v>
      </c>
      <c r="N2920" t="str">
        <f t="shared" si="226"/>
        <v>Medium</v>
      </c>
      <c r="O2920" t="str">
        <f t="shared" si="227"/>
        <v>Low  Fat</v>
      </c>
      <c r="P2920">
        <f t="shared" si="228"/>
        <v>12</v>
      </c>
      <c r="Q2920">
        <f t="shared" ca="1" si="229"/>
        <v>27</v>
      </c>
      <c r="R2920" t="str">
        <f>IFERROR(VLOOKUP(J2920,#REF!, 2,0),"Unknown")</f>
        <v>Unknown</v>
      </c>
    </row>
    <row r="2921" spans="1:18" ht="12.5" x14ac:dyDescent="0.25">
      <c r="A2921" s="1" t="s">
        <v>1190</v>
      </c>
      <c r="B2921" s="1">
        <v>10.5</v>
      </c>
      <c r="C2921" s="1" t="s">
        <v>13</v>
      </c>
      <c r="D2921" s="7">
        <v>7.1244437999999993E-2</v>
      </c>
      <c r="E2921" s="1" t="s">
        <v>43</v>
      </c>
      <c r="F2921" s="4">
        <v>119.2098</v>
      </c>
      <c r="G2921" s="1" t="s">
        <v>62</v>
      </c>
      <c r="H2921" s="1">
        <v>2004</v>
      </c>
      <c r="I2921" s="1" t="s">
        <v>51</v>
      </c>
      <c r="J2921" s="1" t="s">
        <v>45</v>
      </c>
      <c r="K2921" s="1" t="s">
        <v>18</v>
      </c>
      <c r="L2921" s="4">
        <v>1325.6078</v>
      </c>
      <c r="M2921">
        <f t="shared" si="225"/>
        <v>10.5</v>
      </c>
      <c r="N2921" t="str">
        <f t="shared" si="226"/>
        <v>Small</v>
      </c>
      <c r="O2921" t="str">
        <f t="shared" si="227"/>
        <v>Low  Fat</v>
      </c>
      <c r="P2921">
        <f t="shared" si="228"/>
        <v>11</v>
      </c>
      <c r="Q2921">
        <f t="shared" ca="1" si="229"/>
        <v>22</v>
      </c>
      <c r="R2921" t="str">
        <f>IFERROR(VLOOKUP(J2921,#REF!, 2,0),"Unknown")</f>
        <v>Unknown</v>
      </c>
    </row>
    <row r="2922" spans="1:18" ht="12.5" x14ac:dyDescent="0.25">
      <c r="A2922" s="1" t="s">
        <v>1190</v>
      </c>
      <c r="B2922" s="1">
        <v>10.5</v>
      </c>
      <c r="C2922" s="1" t="s">
        <v>13</v>
      </c>
      <c r="D2922" s="7">
        <v>7.1257912000000007E-2</v>
      </c>
      <c r="E2922" s="1" t="s">
        <v>43</v>
      </c>
      <c r="F2922" s="4">
        <v>121.3098</v>
      </c>
      <c r="G2922" s="1" t="s">
        <v>50</v>
      </c>
      <c r="H2922" s="1">
        <v>1997</v>
      </c>
      <c r="I2922" s="1" t="s">
        <v>51</v>
      </c>
      <c r="J2922" s="1" t="s">
        <v>17</v>
      </c>
      <c r="K2922" s="1" t="s">
        <v>18</v>
      </c>
      <c r="L2922" s="4">
        <v>843.56859999999995</v>
      </c>
      <c r="M2922">
        <f t="shared" si="225"/>
        <v>10.5</v>
      </c>
      <c r="N2922" t="str">
        <f t="shared" si="226"/>
        <v>Small</v>
      </c>
      <c r="O2922" t="str">
        <f t="shared" si="227"/>
        <v>Low  Fat</v>
      </c>
      <c r="P2922">
        <f t="shared" si="228"/>
        <v>7</v>
      </c>
      <c r="Q2922">
        <f t="shared" ca="1" si="229"/>
        <v>29</v>
      </c>
      <c r="R2922" t="str">
        <f>IFERROR(VLOOKUP(J2922,#REF!, 2,0),"Unknown")</f>
        <v>Unknown</v>
      </c>
    </row>
    <row r="2923" spans="1:18" ht="12.5" x14ac:dyDescent="0.25">
      <c r="A2923" s="1" t="s">
        <v>1190</v>
      </c>
      <c r="B2923" s="1">
        <v>10.5</v>
      </c>
      <c r="C2923" s="1" t="s">
        <v>13</v>
      </c>
      <c r="D2923" s="7">
        <v>7.1548186999999999E-2</v>
      </c>
      <c r="E2923" s="1" t="s">
        <v>43</v>
      </c>
      <c r="F2923" s="4">
        <v>120.2098</v>
      </c>
      <c r="G2923" s="1" t="s">
        <v>22</v>
      </c>
      <c r="H2923" s="1">
        <v>2009</v>
      </c>
      <c r="I2923" s="1" t="s">
        <v>16</v>
      </c>
      <c r="J2923" s="1" t="s">
        <v>23</v>
      </c>
      <c r="K2923" s="1" t="s">
        <v>24</v>
      </c>
      <c r="L2923" s="4">
        <v>602.54899999999998</v>
      </c>
      <c r="M2923">
        <f t="shared" si="225"/>
        <v>10.5</v>
      </c>
      <c r="N2923" t="str">
        <f t="shared" si="226"/>
        <v>Medium</v>
      </c>
      <c r="O2923" t="str">
        <f t="shared" si="227"/>
        <v>Low  Fat</v>
      </c>
      <c r="P2923">
        <f t="shared" si="228"/>
        <v>5</v>
      </c>
      <c r="Q2923">
        <f t="shared" ca="1" si="229"/>
        <v>17</v>
      </c>
      <c r="R2923" t="str">
        <f>IFERROR(VLOOKUP(J2923,#REF!, 2,0),"Unknown")</f>
        <v>Unknown</v>
      </c>
    </row>
    <row r="2924" spans="1:18" ht="12.5" x14ac:dyDescent="0.25">
      <c r="A2924" s="1" t="s">
        <v>1190</v>
      </c>
      <c r="C2924" s="1" t="s">
        <v>13</v>
      </c>
      <c r="D2924" s="7">
        <v>7.0912843000000003E-2</v>
      </c>
      <c r="E2924" s="1" t="s">
        <v>43</v>
      </c>
      <c r="F2924" s="4">
        <v>121.5098</v>
      </c>
      <c r="G2924" s="1" t="s">
        <v>40</v>
      </c>
      <c r="H2924" s="1">
        <v>1985</v>
      </c>
      <c r="I2924" s="1" t="s">
        <v>16</v>
      </c>
      <c r="J2924" s="1" t="s">
        <v>23</v>
      </c>
      <c r="K2924" s="1" t="s">
        <v>41</v>
      </c>
      <c r="L2924" s="4">
        <v>2410.1959999999999</v>
      </c>
      <c r="M2924">
        <f t="shared" si="225"/>
        <v>12.857645184136201</v>
      </c>
      <c r="N2924" t="str">
        <f t="shared" si="226"/>
        <v>Medium</v>
      </c>
      <c r="O2924" t="str">
        <f t="shared" si="227"/>
        <v>Low  Fat</v>
      </c>
      <c r="P2924">
        <f t="shared" si="228"/>
        <v>20</v>
      </c>
      <c r="Q2924">
        <f t="shared" ca="1" si="229"/>
        <v>41</v>
      </c>
      <c r="R2924" t="str">
        <f>IFERROR(VLOOKUP(J2924,#REF!, 2,0),"Unknown")</f>
        <v>Unknown</v>
      </c>
    </row>
    <row r="2925" spans="1:18" ht="12.5" x14ac:dyDescent="0.25">
      <c r="A2925" s="1" t="s">
        <v>1190</v>
      </c>
      <c r="B2925" s="1">
        <v>10.5</v>
      </c>
      <c r="C2925" s="1" t="s">
        <v>13</v>
      </c>
      <c r="D2925" s="7">
        <v>7.1660976000000001E-2</v>
      </c>
      <c r="E2925" s="1" t="s">
        <v>43</v>
      </c>
      <c r="F2925" s="4">
        <v>119.7098</v>
      </c>
      <c r="G2925" s="1" t="s">
        <v>47</v>
      </c>
      <c r="H2925" s="1">
        <v>2007</v>
      </c>
      <c r="J2925" s="1" t="s">
        <v>45</v>
      </c>
      <c r="K2925" s="1" t="s">
        <v>18</v>
      </c>
      <c r="L2925" s="4">
        <v>2410.1959999999999</v>
      </c>
      <c r="M2925">
        <f t="shared" si="225"/>
        <v>10.5</v>
      </c>
      <c r="N2925" t="str">
        <f t="shared" si="226"/>
        <v>Small</v>
      </c>
      <c r="O2925" t="str">
        <f t="shared" si="227"/>
        <v>Low  Fat</v>
      </c>
      <c r="P2925">
        <f t="shared" si="228"/>
        <v>20</v>
      </c>
      <c r="Q2925">
        <f t="shared" ca="1" si="229"/>
        <v>19</v>
      </c>
      <c r="R2925" t="str">
        <f>IFERROR(VLOOKUP(J2925,#REF!, 2,0),"Unknown")</f>
        <v>Unknown</v>
      </c>
    </row>
    <row r="2926" spans="1:18" ht="12.5" x14ac:dyDescent="0.25">
      <c r="A2926" s="1" t="s">
        <v>285</v>
      </c>
      <c r="B2926" s="1">
        <v>12.8</v>
      </c>
      <c r="C2926" s="1" t="s">
        <v>20</v>
      </c>
      <c r="D2926" s="7">
        <v>2.3511371E-2</v>
      </c>
      <c r="E2926" s="1" t="s">
        <v>26</v>
      </c>
      <c r="F2926" s="4">
        <v>225.94040000000001</v>
      </c>
      <c r="G2926" s="1" t="s">
        <v>33</v>
      </c>
      <c r="H2926" s="1">
        <v>1987</v>
      </c>
      <c r="I2926" s="1" t="s">
        <v>34</v>
      </c>
      <c r="J2926" s="1" t="s">
        <v>23</v>
      </c>
      <c r="K2926" s="1" t="s">
        <v>18</v>
      </c>
      <c r="L2926" s="4">
        <v>4950.8887999999997</v>
      </c>
      <c r="M2926">
        <f t="shared" si="225"/>
        <v>12.8</v>
      </c>
      <c r="N2926" t="str">
        <f t="shared" si="226"/>
        <v>High</v>
      </c>
      <c r="O2926" t="str">
        <f t="shared" si="227"/>
        <v>Regular</v>
      </c>
      <c r="P2926">
        <f t="shared" si="228"/>
        <v>22</v>
      </c>
      <c r="Q2926">
        <f t="shared" ca="1" si="229"/>
        <v>39</v>
      </c>
      <c r="R2926" t="str">
        <f>IFERROR(VLOOKUP(J2926,#REF!, 2,0),"Unknown")</f>
        <v>Unknown</v>
      </c>
    </row>
    <row r="2927" spans="1:18" ht="12.5" x14ac:dyDescent="0.25">
      <c r="A2927" s="1" t="s">
        <v>285</v>
      </c>
      <c r="B2927" s="1">
        <v>12.8</v>
      </c>
      <c r="C2927" s="1" t="s">
        <v>20</v>
      </c>
      <c r="D2927" s="7">
        <v>2.3567537999999999E-2</v>
      </c>
      <c r="E2927" s="1" t="s">
        <v>26</v>
      </c>
      <c r="F2927" s="4">
        <v>226.84039999999999</v>
      </c>
      <c r="G2927" s="1" t="s">
        <v>15</v>
      </c>
      <c r="H2927" s="1">
        <v>1999</v>
      </c>
      <c r="I2927" s="1" t="s">
        <v>16</v>
      </c>
      <c r="J2927" s="1" t="s">
        <v>17</v>
      </c>
      <c r="K2927" s="1" t="s">
        <v>18</v>
      </c>
      <c r="L2927" s="4">
        <v>4500.808</v>
      </c>
      <c r="M2927">
        <f t="shared" si="225"/>
        <v>12.8</v>
      </c>
      <c r="N2927" t="str">
        <f t="shared" si="226"/>
        <v>Medium</v>
      </c>
      <c r="O2927" t="str">
        <f t="shared" si="227"/>
        <v>Regular</v>
      </c>
      <c r="P2927">
        <f t="shared" si="228"/>
        <v>20</v>
      </c>
      <c r="Q2927">
        <f t="shared" ca="1" si="229"/>
        <v>27</v>
      </c>
      <c r="R2927" t="str">
        <f>IFERROR(VLOOKUP(J2927,#REF!, 2,0),"Unknown")</f>
        <v>Unknown</v>
      </c>
    </row>
    <row r="2928" spans="1:18" ht="12.5" x14ac:dyDescent="0.25">
      <c r="A2928" s="1" t="s">
        <v>285</v>
      </c>
      <c r="B2928" s="1">
        <v>12.8</v>
      </c>
      <c r="C2928" s="1" t="s">
        <v>20</v>
      </c>
      <c r="D2928" s="7">
        <v>2.3664054E-2</v>
      </c>
      <c r="E2928" s="1" t="s">
        <v>26</v>
      </c>
      <c r="F2928" s="4">
        <v>226.04040000000001</v>
      </c>
      <c r="G2928" s="1" t="s">
        <v>47</v>
      </c>
      <c r="H2928" s="1">
        <v>2007</v>
      </c>
      <c r="J2928" s="1" t="s">
        <v>45</v>
      </c>
      <c r="K2928" s="1" t="s">
        <v>18</v>
      </c>
      <c r="L2928" s="4">
        <v>5400.9696000000004</v>
      </c>
      <c r="M2928">
        <f t="shared" si="225"/>
        <v>12.8</v>
      </c>
      <c r="N2928" t="str">
        <f t="shared" si="226"/>
        <v>Small</v>
      </c>
      <c r="O2928" t="str">
        <f t="shared" si="227"/>
        <v>Regular</v>
      </c>
      <c r="P2928">
        <f t="shared" si="228"/>
        <v>24</v>
      </c>
      <c r="Q2928">
        <f t="shared" ca="1" si="229"/>
        <v>19</v>
      </c>
      <c r="R2928" t="str">
        <f>IFERROR(VLOOKUP(J2928,#REF!, 2,0),"Unknown")</f>
        <v>Unknown</v>
      </c>
    </row>
    <row r="2929" spans="1:18" ht="12.5" x14ac:dyDescent="0.25">
      <c r="A2929" s="1" t="s">
        <v>285</v>
      </c>
      <c r="B2929" s="1">
        <v>12.8</v>
      </c>
      <c r="C2929" s="1" t="s">
        <v>20</v>
      </c>
      <c r="D2929" s="7">
        <v>3.9385992000000002E-2</v>
      </c>
      <c r="E2929" s="1" t="s">
        <v>26</v>
      </c>
      <c r="F2929" s="4">
        <v>224.84039999999999</v>
      </c>
      <c r="G2929" s="1" t="s">
        <v>29</v>
      </c>
      <c r="H2929" s="1">
        <v>1998</v>
      </c>
      <c r="J2929" s="1" t="s">
        <v>23</v>
      </c>
      <c r="K2929" s="1" t="s">
        <v>30</v>
      </c>
      <c r="L2929" s="4">
        <v>1575.2828</v>
      </c>
      <c r="M2929">
        <f t="shared" si="225"/>
        <v>12.8</v>
      </c>
      <c r="N2929" t="str">
        <f t="shared" si="226"/>
        <v>Small</v>
      </c>
      <c r="O2929" t="str">
        <f t="shared" si="227"/>
        <v>Regular</v>
      </c>
      <c r="P2929">
        <f t="shared" si="228"/>
        <v>7</v>
      </c>
      <c r="Q2929">
        <f t="shared" ca="1" si="229"/>
        <v>28</v>
      </c>
      <c r="R2929" t="str">
        <f>IFERROR(VLOOKUP(J2929,#REF!, 2,0),"Unknown")</f>
        <v>Unknown</v>
      </c>
    </row>
    <row r="2930" spans="1:18" ht="12.5" x14ac:dyDescent="0.25">
      <c r="A2930" s="1" t="s">
        <v>285</v>
      </c>
      <c r="B2930" s="1">
        <v>12.8</v>
      </c>
      <c r="C2930" s="1" t="s">
        <v>20</v>
      </c>
      <c r="D2930" s="7">
        <v>2.3626807999999999E-2</v>
      </c>
      <c r="E2930" s="1" t="s">
        <v>26</v>
      </c>
      <c r="F2930" s="4">
        <v>223.24039999999999</v>
      </c>
      <c r="G2930" s="1" t="s">
        <v>22</v>
      </c>
      <c r="H2930" s="1">
        <v>2009</v>
      </c>
      <c r="I2930" s="1" t="s">
        <v>16</v>
      </c>
      <c r="J2930" s="1" t="s">
        <v>23</v>
      </c>
      <c r="K2930" s="1" t="s">
        <v>24</v>
      </c>
      <c r="L2930" s="4">
        <v>2475.4443999999999</v>
      </c>
      <c r="M2930">
        <f t="shared" si="225"/>
        <v>12.8</v>
      </c>
      <c r="N2930" t="str">
        <f t="shared" si="226"/>
        <v>Medium</v>
      </c>
      <c r="O2930" t="str">
        <f t="shared" si="227"/>
        <v>Regular</v>
      </c>
      <c r="P2930">
        <f t="shared" si="228"/>
        <v>11</v>
      </c>
      <c r="Q2930">
        <f t="shared" ca="1" si="229"/>
        <v>17</v>
      </c>
      <c r="R2930" t="str">
        <f>IFERROR(VLOOKUP(J2930,#REF!, 2,0),"Unknown")</f>
        <v>Unknown</v>
      </c>
    </row>
    <row r="2931" spans="1:18" ht="12.5" x14ac:dyDescent="0.25">
      <c r="A2931" s="1" t="s">
        <v>285</v>
      </c>
      <c r="B2931" s="1">
        <v>12.8</v>
      </c>
      <c r="C2931" s="1" t="s">
        <v>20</v>
      </c>
      <c r="D2931" s="7">
        <v>2.3526504E-2</v>
      </c>
      <c r="E2931" s="1" t="s">
        <v>26</v>
      </c>
      <c r="F2931" s="4">
        <v>223.54040000000001</v>
      </c>
      <c r="G2931" s="1" t="s">
        <v>62</v>
      </c>
      <c r="H2931" s="1">
        <v>2004</v>
      </c>
      <c r="I2931" s="1" t="s">
        <v>51</v>
      </c>
      <c r="J2931" s="1" t="s">
        <v>45</v>
      </c>
      <c r="K2931" s="1" t="s">
        <v>18</v>
      </c>
      <c r="L2931" s="4">
        <v>5626.01</v>
      </c>
      <c r="M2931">
        <f t="shared" si="225"/>
        <v>12.8</v>
      </c>
      <c r="N2931" t="str">
        <f t="shared" si="226"/>
        <v>Small</v>
      </c>
      <c r="O2931" t="str">
        <f t="shared" si="227"/>
        <v>Regular</v>
      </c>
      <c r="P2931">
        <f t="shared" si="228"/>
        <v>25</v>
      </c>
      <c r="Q2931">
        <f t="shared" ca="1" si="229"/>
        <v>22</v>
      </c>
      <c r="R2931" t="str">
        <f>IFERROR(VLOOKUP(J2931,#REF!, 2,0),"Unknown")</f>
        <v>Unknown</v>
      </c>
    </row>
    <row r="2932" spans="1:18" ht="12.5" x14ac:dyDescent="0.25">
      <c r="A2932" s="1" t="s">
        <v>285</v>
      </c>
      <c r="B2932" s="1">
        <v>12.8</v>
      </c>
      <c r="C2932" s="1" t="s">
        <v>20</v>
      </c>
      <c r="D2932" s="7">
        <v>2.3530953E-2</v>
      </c>
      <c r="E2932" s="1" t="s">
        <v>26</v>
      </c>
      <c r="F2932" s="4">
        <v>223.54040000000001</v>
      </c>
      <c r="G2932" s="1" t="s">
        <v>50</v>
      </c>
      <c r="H2932" s="1">
        <v>1997</v>
      </c>
      <c r="I2932" s="1" t="s">
        <v>51</v>
      </c>
      <c r="J2932" s="1" t="s">
        <v>17</v>
      </c>
      <c r="K2932" s="1" t="s">
        <v>18</v>
      </c>
      <c r="L2932" s="4">
        <v>1800.3232</v>
      </c>
      <c r="M2932">
        <f t="shared" si="225"/>
        <v>12.8</v>
      </c>
      <c r="N2932" t="str">
        <f t="shared" si="226"/>
        <v>Small</v>
      </c>
      <c r="O2932" t="str">
        <f t="shared" si="227"/>
        <v>Regular</v>
      </c>
      <c r="P2932">
        <f t="shared" si="228"/>
        <v>8</v>
      </c>
      <c r="Q2932">
        <f t="shared" ca="1" si="229"/>
        <v>29</v>
      </c>
      <c r="R2932" t="str">
        <f>IFERROR(VLOOKUP(J2932,#REF!, 2,0),"Unknown")</f>
        <v>Unknown</v>
      </c>
    </row>
    <row r="2933" spans="1:18" ht="12.5" x14ac:dyDescent="0.25">
      <c r="A2933" s="1" t="s">
        <v>285</v>
      </c>
      <c r="C2933" s="1" t="s">
        <v>20</v>
      </c>
      <c r="D2933" s="7">
        <v>2.3417004000000002E-2</v>
      </c>
      <c r="E2933" s="1" t="s">
        <v>26</v>
      </c>
      <c r="F2933" s="4">
        <v>223.84039999999999</v>
      </c>
      <c r="G2933" s="1" t="s">
        <v>40</v>
      </c>
      <c r="H2933" s="1">
        <v>1985</v>
      </c>
      <c r="I2933" s="1" t="s">
        <v>16</v>
      </c>
      <c r="J2933" s="1" t="s">
        <v>23</v>
      </c>
      <c r="K2933" s="1" t="s">
        <v>41</v>
      </c>
      <c r="L2933" s="4">
        <v>7201.2928000000002</v>
      </c>
      <c r="M2933">
        <f t="shared" si="225"/>
        <v>12.857645184136201</v>
      </c>
      <c r="N2933" t="str">
        <f t="shared" si="226"/>
        <v>Medium</v>
      </c>
      <c r="O2933" t="str">
        <f t="shared" si="227"/>
        <v>Regular</v>
      </c>
      <c r="P2933">
        <f t="shared" si="228"/>
        <v>32</v>
      </c>
      <c r="Q2933">
        <f t="shared" ca="1" si="229"/>
        <v>41</v>
      </c>
      <c r="R2933" t="str">
        <f>IFERROR(VLOOKUP(J2933,#REF!, 2,0),"Unknown")</f>
        <v>Unknown</v>
      </c>
    </row>
    <row r="2934" spans="1:18" ht="12.5" x14ac:dyDescent="0.25">
      <c r="A2934" s="1" t="s">
        <v>373</v>
      </c>
      <c r="C2934" s="1" t="s">
        <v>13</v>
      </c>
      <c r="D2934" s="7">
        <v>0.18251488099999999</v>
      </c>
      <c r="E2934" s="1" t="s">
        <v>28</v>
      </c>
      <c r="F2934" s="4">
        <v>98.77</v>
      </c>
      <c r="G2934" s="1" t="s">
        <v>40</v>
      </c>
      <c r="H2934" s="1">
        <v>1985</v>
      </c>
      <c r="I2934" s="1" t="s">
        <v>16</v>
      </c>
      <c r="J2934" s="1" t="s">
        <v>23</v>
      </c>
      <c r="K2934" s="1" t="s">
        <v>41</v>
      </c>
      <c r="L2934" s="4">
        <v>2696.49</v>
      </c>
      <c r="M2934">
        <f t="shared" si="225"/>
        <v>12.857645184136201</v>
      </c>
      <c r="N2934" t="str">
        <f t="shared" si="226"/>
        <v>Medium</v>
      </c>
      <c r="O2934" t="str">
        <f t="shared" si="227"/>
        <v>Low  Fat</v>
      </c>
      <c r="P2934">
        <f t="shared" si="228"/>
        <v>27</v>
      </c>
      <c r="Q2934">
        <f t="shared" ca="1" si="229"/>
        <v>41</v>
      </c>
      <c r="R2934" t="str">
        <f>IFERROR(VLOOKUP(J2934,#REF!, 2,0),"Unknown")</f>
        <v>Unknown</v>
      </c>
    </row>
    <row r="2935" spans="1:18" ht="12.5" x14ac:dyDescent="0.25">
      <c r="A2935" s="1" t="s">
        <v>373</v>
      </c>
      <c r="C2935" s="1" t="s">
        <v>13</v>
      </c>
      <c r="D2935" s="7">
        <v>0.32111500999999998</v>
      </c>
      <c r="E2935" s="1" t="s">
        <v>28</v>
      </c>
      <c r="F2935" s="4">
        <v>100.77</v>
      </c>
      <c r="G2935" s="1" t="s">
        <v>67</v>
      </c>
      <c r="H2935" s="1">
        <v>1985</v>
      </c>
      <c r="I2935" s="1" t="s">
        <v>51</v>
      </c>
      <c r="J2935" s="1" t="s">
        <v>17</v>
      </c>
      <c r="K2935" s="1" t="s">
        <v>30</v>
      </c>
      <c r="L2935" s="4">
        <v>199.74</v>
      </c>
      <c r="M2935">
        <f t="shared" si="225"/>
        <v>12.857645184136201</v>
      </c>
      <c r="N2935" t="str">
        <f t="shared" si="226"/>
        <v>Small</v>
      </c>
      <c r="O2935" t="str">
        <f t="shared" si="227"/>
        <v>Low  Fat</v>
      </c>
      <c r="P2935">
        <f t="shared" si="228"/>
        <v>2</v>
      </c>
      <c r="Q2935">
        <f t="shared" ca="1" si="229"/>
        <v>41</v>
      </c>
      <c r="R2935" t="str">
        <f>IFERROR(VLOOKUP(J2935,#REF!, 2,0),"Unknown")</f>
        <v>Unknown</v>
      </c>
    </row>
    <row r="2936" spans="1:18" ht="12.5" x14ac:dyDescent="0.25">
      <c r="A2936" s="1" t="s">
        <v>373</v>
      </c>
      <c r="B2936" s="1">
        <v>8.9849999999999994</v>
      </c>
      <c r="C2936" s="1" t="s">
        <v>13</v>
      </c>
      <c r="D2936" s="7">
        <v>0.18377496500000001</v>
      </c>
      <c r="E2936" s="1" t="s">
        <v>28</v>
      </c>
      <c r="F2936" s="4">
        <v>101.77</v>
      </c>
      <c r="G2936" s="1" t="s">
        <v>44</v>
      </c>
      <c r="H2936" s="1">
        <v>2002</v>
      </c>
      <c r="J2936" s="1" t="s">
        <v>45</v>
      </c>
      <c r="K2936" s="1" t="s">
        <v>18</v>
      </c>
      <c r="L2936" s="4">
        <v>798.96</v>
      </c>
      <c r="M2936">
        <f t="shared" si="225"/>
        <v>8.9849999999999994</v>
      </c>
      <c r="N2936" t="str">
        <f t="shared" si="226"/>
        <v>Small</v>
      </c>
      <c r="O2936" t="str">
        <f t="shared" si="227"/>
        <v>Low  Fat</v>
      </c>
      <c r="P2936">
        <f t="shared" si="228"/>
        <v>8</v>
      </c>
      <c r="Q2936">
        <f t="shared" ca="1" si="229"/>
        <v>24</v>
      </c>
      <c r="R2936" t="str">
        <f>IFERROR(VLOOKUP(J2936,#REF!, 2,0),"Unknown")</f>
        <v>Unknown</v>
      </c>
    </row>
    <row r="2937" spans="1:18" ht="12.5" x14ac:dyDescent="0.25">
      <c r="A2937" s="1" t="s">
        <v>373</v>
      </c>
      <c r="B2937" s="1">
        <v>8.9849999999999994</v>
      </c>
      <c r="C2937" s="1" t="s">
        <v>13</v>
      </c>
      <c r="D2937" s="7">
        <v>0.18444042099999999</v>
      </c>
      <c r="E2937" s="1" t="s">
        <v>28</v>
      </c>
      <c r="F2937" s="4">
        <v>99.67</v>
      </c>
      <c r="G2937" s="1" t="s">
        <v>47</v>
      </c>
      <c r="H2937" s="1">
        <v>2007</v>
      </c>
      <c r="J2937" s="1" t="s">
        <v>45</v>
      </c>
      <c r="K2937" s="1" t="s">
        <v>18</v>
      </c>
      <c r="L2937" s="4">
        <v>3295.71</v>
      </c>
      <c r="M2937">
        <f t="shared" si="225"/>
        <v>8.9849999999999994</v>
      </c>
      <c r="N2937" t="str">
        <f t="shared" si="226"/>
        <v>Small</v>
      </c>
      <c r="O2937" t="str">
        <f t="shared" si="227"/>
        <v>Low  Fat</v>
      </c>
      <c r="P2937">
        <f t="shared" si="228"/>
        <v>33</v>
      </c>
      <c r="Q2937">
        <f t="shared" ca="1" si="229"/>
        <v>19</v>
      </c>
      <c r="R2937" t="str">
        <f>IFERROR(VLOOKUP(J2937,#REF!, 2,0),"Unknown")</f>
        <v>Unknown</v>
      </c>
    </row>
    <row r="2938" spans="1:18" ht="12.5" x14ac:dyDescent="0.25">
      <c r="A2938" s="1" t="s">
        <v>373</v>
      </c>
      <c r="B2938" s="1">
        <v>8.9849999999999994</v>
      </c>
      <c r="C2938" s="1" t="s">
        <v>92</v>
      </c>
      <c r="D2938" s="7">
        <v>0.18368816099999999</v>
      </c>
      <c r="E2938" s="1" t="s">
        <v>28</v>
      </c>
      <c r="F2938" s="4">
        <v>100.27</v>
      </c>
      <c r="G2938" s="1" t="s">
        <v>15</v>
      </c>
      <c r="H2938" s="1">
        <v>1999</v>
      </c>
      <c r="I2938" s="1" t="s">
        <v>16</v>
      </c>
      <c r="J2938" s="1" t="s">
        <v>17</v>
      </c>
      <c r="K2938" s="1" t="s">
        <v>18</v>
      </c>
      <c r="L2938" s="4">
        <v>998.7</v>
      </c>
      <c r="M2938">
        <f t="shared" si="225"/>
        <v>8.9849999999999994</v>
      </c>
      <c r="N2938" t="str">
        <f t="shared" si="226"/>
        <v>Medium</v>
      </c>
      <c r="O2938" t="str">
        <f t="shared" si="227"/>
        <v>Low  Fat</v>
      </c>
      <c r="P2938">
        <f t="shared" si="228"/>
        <v>10</v>
      </c>
      <c r="Q2938">
        <f t="shared" ca="1" si="229"/>
        <v>27</v>
      </c>
      <c r="R2938" t="str">
        <f>IFERROR(VLOOKUP(J2938,#REF!, 2,0),"Unknown")</f>
        <v>Unknown</v>
      </c>
    </row>
    <row r="2939" spans="1:18" ht="12.5" x14ac:dyDescent="0.25">
      <c r="A2939" s="1" t="s">
        <v>725</v>
      </c>
      <c r="B2939" s="1">
        <v>7.42</v>
      </c>
      <c r="C2939" s="1" t="s">
        <v>20</v>
      </c>
      <c r="D2939" s="7">
        <v>2.1569565999999998E-2</v>
      </c>
      <c r="E2939" s="1" t="s">
        <v>263</v>
      </c>
      <c r="F2939" s="4">
        <v>184.85820000000001</v>
      </c>
      <c r="G2939" s="1" t="s">
        <v>62</v>
      </c>
      <c r="H2939" s="1">
        <v>2004</v>
      </c>
      <c r="I2939" s="1" t="s">
        <v>51</v>
      </c>
      <c r="J2939" s="1" t="s">
        <v>45</v>
      </c>
      <c r="K2939" s="1" t="s">
        <v>18</v>
      </c>
      <c r="L2939" s="4">
        <v>4643.9549999999999</v>
      </c>
      <c r="M2939">
        <f t="shared" si="225"/>
        <v>7.42</v>
      </c>
      <c r="N2939" t="str">
        <f t="shared" si="226"/>
        <v>Small</v>
      </c>
      <c r="O2939" t="str">
        <f t="shared" si="227"/>
        <v>Regular</v>
      </c>
      <c r="P2939">
        <f t="shared" si="228"/>
        <v>25</v>
      </c>
      <c r="Q2939">
        <f t="shared" ca="1" si="229"/>
        <v>22</v>
      </c>
      <c r="R2939" t="str">
        <f>IFERROR(VLOOKUP(J2939,#REF!, 2,0),"Unknown")</f>
        <v>Unknown</v>
      </c>
    </row>
    <row r="2940" spans="1:18" ht="12.5" x14ac:dyDescent="0.25">
      <c r="A2940" s="1" t="s">
        <v>725</v>
      </c>
      <c r="B2940" s="1">
        <v>7.42</v>
      </c>
      <c r="C2940" s="1" t="s">
        <v>20</v>
      </c>
      <c r="D2940" s="7">
        <v>2.1617397E-2</v>
      </c>
      <c r="E2940" s="1" t="s">
        <v>263</v>
      </c>
      <c r="F2940" s="4">
        <v>185.0582</v>
      </c>
      <c r="G2940" s="1" t="s">
        <v>44</v>
      </c>
      <c r="H2940" s="1">
        <v>2002</v>
      </c>
      <c r="J2940" s="1" t="s">
        <v>45</v>
      </c>
      <c r="K2940" s="1" t="s">
        <v>18</v>
      </c>
      <c r="L2940" s="4">
        <v>5201.2295999999997</v>
      </c>
      <c r="M2940">
        <f t="shared" si="225"/>
        <v>7.42</v>
      </c>
      <c r="N2940" t="str">
        <f t="shared" si="226"/>
        <v>Small</v>
      </c>
      <c r="O2940" t="str">
        <f t="shared" si="227"/>
        <v>Regular</v>
      </c>
      <c r="P2940">
        <f t="shared" si="228"/>
        <v>28</v>
      </c>
      <c r="Q2940">
        <f t="shared" ca="1" si="229"/>
        <v>24</v>
      </c>
      <c r="R2940" t="str">
        <f>IFERROR(VLOOKUP(J2940,#REF!, 2,0),"Unknown")</f>
        <v>Unknown</v>
      </c>
    </row>
    <row r="2941" spans="1:18" ht="12.5" x14ac:dyDescent="0.25">
      <c r="A2941" s="1" t="s">
        <v>725</v>
      </c>
      <c r="B2941" s="1">
        <v>7.42</v>
      </c>
      <c r="C2941" s="1" t="s">
        <v>20</v>
      </c>
      <c r="D2941" s="7">
        <v>3.6109859000000001E-2</v>
      </c>
      <c r="E2941" s="1" t="s">
        <v>263</v>
      </c>
      <c r="F2941" s="4">
        <v>186.5582</v>
      </c>
      <c r="G2941" s="1" t="s">
        <v>29</v>
      </c>
      <c r="H2941" s="1">
        <v>1998</v>
      </c>
      <c r="J2941" s="1" t="s">
        <v>23</v>
      </c>
      <c r="K2941" s="1" t="s">
        <v>30</v>
      </c>
      <c r="L2941" s="4">
        <v>185.75819999999999</v>
      </c>
      <c r="M2941">
        <f t="shared" si="225"/>
        <v>7.42</v>
      </c>
      <c r="N2941" t="str">
        <f t="shared" si="226"/>
        <v>Small</v>
      </c>
      <c r="O2941" t="str">
        <f t="shared" si="227"/>
        <v>Regular</v>
      </c>
      <c r="P2941">
        <f t="shared" si="228"/>
        <v>1</v>
      </c>
      <c r="Q2941">
        <f t="shared" ca="1" si="229"/>
        <v>28</v>
      </c>
      <c r="R2941" t="str">
        <f>IFERROR(VLOOKUP(J2941,#REF!, 2,0),"Unknown")</f>
        <v>Unknown</v>
      </c>
    </row>
    <row r="2942" spans="1:18" ht="12.5" x14ac:dyDescent="0.25">
      <c r="A2942" s="1" t="s">
        <v>725</v>
      </c>
      <c r="C2942" s="1" t="s">
        <v>20</v>
      </c>
      <c r="D2942" s="7">
        <v>0</v>
      </c>
      <c r="E2942" s="1" t="s">
        <v>263</v>
      </c>
      <c r="F2942" s="4">
        <v>184.35820000000001</v>
      </c>
      <c r="G2942" s="1" t="s">
        <v>67</v>
      </c>
      <c r="H2942" s="1">
        <v>1985</v>
      </c>
      <c r="I2942" s="1" t="s">
        <v>51</v>
      </c>
      <c r="J2942" s="1" t="s">
        <v>17</v>
      </c>
      <c r="K2942" s="1" t="s">
        <v>30</v>
      </c>
      <c r="L2942" s="4">
        <v>185.75819999999999</v>
      </c>
      <c r="M2942">
        <f t="shared" si="225"/>
        <v>12.857645184136201</v>
      </c>
      <c r="N2942" t="str">
        <f t="shared" si="226"/>
        <v>Small</v>
      </c>
      <c r="O2942" t="str">
        <f t="shared" si="227"/>
        <v>Regular</v>
      </c>
      <c r="P2942">
        <f t="shared" si="228"/>
        <v>1</v>
      </c>
      <c r="Q2942">
        <f t="shared" ca="1" si="229"/>
        <v>41</v>
      </c>
      <c r="R2942" t="str">
        <f>IFERROR(VLOOKUP(J2942,#REF!, 2,0),"Unknown")</f>
        <v>Unknown</v>
      </c>
    </row>
    <row r="2943" spans="1:18" ht="12.5" x14ac:dyDescent="0.25">
      <c r="A2943" s="1" t="s">
        <v>725</v>
      </c>
      <c r="B2943" s="1">
        <v>7.42</v>
      </c>
      <c r="C2943" s="1" t="s">
        <v>20</v>
      </c>
      <c r="D2943" s="7">
        <v>2.1573644999999999E-2</v>
      </c>
      <c r="E2943" s="1" t="s">
        <v>263</v>
      </c>
      <c r="F2943" s="4">
        <v>184.65819999999999</v>
      </c>
      <c r="G2943" s="1" t="s">
        <v>50</v>
      </c>
      <c r="H2943" s="1">
        <v>1997</v>
      </c>
      <c r="I2943" s="1" t="s">
        <v>51</v>
      </c>
      <c r="J2943" s="1" t="s">
        <v>17</v>
      </c>
      <c r="K2943" s="1" t="s">
        <v>18</v>
      </c>
      <c r="L2943" s="4">
        <v>5015.4714000000004</v>
      </c>
      <c r="M2943">
        <f t="shared" si="225"/>
        <v>7.42</v>
      </c>
      <c r="N2943" t="str">
        <f t="shared" si="226"/>
        <v>Small</v>
      </c>
      <c r="O2943" t="str">
        <f t="shared" si="227"/>
        <v>Regular</v>
      </c>
      <c r="P2943">
        <f t="shared" si="228"/>
        <v>27</v>
      </c>
      <c r="Q2943">
        <f t="shared" ca="1" si="229"/>
        <v>29</v>
      </c>
      <c r="R2943" t="str">
        <f>IFERROR(VLOOKUP(J2943,#REF!, 2,0),"Unknown")</f>
        <v>Unknown</v>
      </c>
    </row>
    <row r="2944" spans="1:18" ht="12.5" x14ac:dyDescent="0.25">
      <c r="A2944" s="1" t="s">
        <v>725</v>
      </c>
      <c r="B2944" s="1">
        <v>7.42</v>
      </c>
      <c r="C2944" s="1" t="s">
        <v>20</v>
      </c>
      <c r="D2944" s="7">
        <v>2.1661527E-2</v>
      </c>
      <c r="E2944" s="1" t="s">
        <v>263</v>
      </c>
      <c r="F2944" s="4">
        <v>187.75819999999999</v>
      </c>
      <c r="G2944" s="1" t="s">
        <v>22</v>
      </c>
      <c r="H2944" s="1">
        <v>2009</v>
      </c>
      <c r="I2944" s="1" t="s">
        <v>16</v>
      </c>
      <c r="J2944" s="1" t="s">
        <v>23</v>
      </c>
      <c r="K2944" s="1" t="s">
        <v>24</v>
      </c>
      <c r="L2944" s="4">
        <v>2600.6147999999998</v>
      </c>
      <c r="M2944">
        <f t="shared" si="225"/>
        <v>7.42</v>
      </c>
      <c r="N2944" t="str">
        <f t="shared" si="226"/>
        <v>Medium</v>
      </c>
      <c r="O2944" t="str">
        <f t="shared" si="227"/>
        <v>Regular</v>
      </c>
      <c r="P2944">
        <f t="shared" si="228"/>
        <v>14</v>
      </c>
      <c r="Q2944">
        <f t="shared" ca="1" si="229"/>
        <v>17</v>
      </c>
      <c r="R2944" t="str">
        <f>IFERROR(VLOOKUP(J2944,#REF!, 2,0),"Unknown")</f>
        <v>Unknown</v>
      </c>
    </row>
    <row r="2945" spans="1:18" ht="12.5" x14ac:dyDescent="0.25">
      <c r="A2945" s="1" t="s">
        <v>725</v>
      </c>
      <c r="B2945" s="1">
        <v>7.42</v>
      </c>
      <c r="C2945" s="1" t="s">
        <v>20</v>
      </c>
      <c r="D2945" s="7">
        <v>2.1695674000000002E-2</v>
      </c>
      <c r="E2945" s="1" t="s">
        <v>263</v>
      </c>
      <c r="F2945" s="4">
        <v>185.35820000000001</v>
      </c>
      <c r="G2945" s="1" t="s">
        <v>47</v>
      </c>
      <c r="H2945" s="1">
        <v>2007</v>
      </c>
      <c r="J2945" s="1" t="s">
        <v>45</v>
      </c>
      <c r="K2945" s="1" t="s">
        <v>18</v>
      </c>
      <c r="L2945" s="4">
        <v>3715.1640000000002</v>
      </c>
      <c r="M2945">
        <f t="shared" si="225"/>
        <v>7.42</v>
      </c>
      <c r="N2945" t="str">
        <f t="shared" si="226"/>
        <v>Small</v>
      </c>
      <c r="O2945" t="str">
        <f t="shared" si="227"/>
        <v>Regular</v>
      </c>
      <c r="P2945">
        <f t="shared" si="228"/>
        <v>20</v>
      </c>
      <c r="Q2945">
        <f t="shared" ca="1" si="229"/>
        <v>19</v>
      </c>
      <c r="R2945" t="str">
        <f>IFERROR(VLOOKUP(J2945,#REF!, 2,0),"Unknown")</f>
        <v>Unknown</v>
      </c>
    </row>
    <row r="2946" spans="1:18" ht="12.5" x14ac:dyDescent="0.25">
      <c r="A2946" s="1" t="s">
        <v>117</v>
      </c>
      <c r="B2946" s="1">
        <v>15.6</v>
      </c>
      <c r="C2946" s="1" t="s">
        <v>20</v>
      </c>
      <c r="D2946" s="7">
        <v>0.105296072</v>
      </c>
      <c r="E2946" s="1" t="s">
        <v>38</v>
      </c>
      <c r="F2946" s="4">
        <v>170.1764</v>
      </c>
      <c r="G2946" s="1" t="s">
        <v>50</v>
      </c>
      <c r="H2946" s="1">
        <v>1997</v>
      </c>
      <c r="I2946" s="1" t="s">
        <v>51</v>
      </c>
      <c r="J2946" s="1" t="s">
        <v>17</v>
      </c>
      <c r="K2946" s="1" t="s">
        <v>18</v>
      </c>
      <c r="L2946" s="4">
        <v>3435.5279999999998</v>
      </c>
      <c r="M2946">
        <f t="shared" ref="M2946:M3009" si="230">IF(B2946="",AVERAGE($B$2:$B$8524),B2946)</f>
        <v>15.6</v>
      </c>
      <c r="N2946" t="str">
        <f t="shared" ref="N2946:N3009" si="231">IF(I2946="","Small",I2946)</f>
        <v>Small</v>
      </c>
      <c r="O2946" t="str">
        <f t="shared" ref="O2946:O3009" si="232">IF(OR(C2946="low fat", C2946="LF"), "Low  Fat", IF(OR(C2946="reg"),"Regular",C2946))</f>
        <v>Regular</v>
      </c>
      <c r="P2946">
        <f t="shared" si="228"/>
        <v>20</v>
      </c>
      <c r="Q2946">
        <f t="shared" ca="1" si="229"/>
        <v>29</v>
      </c>
      <c r="R2946" t="str">
        <f>IFERROR(VLOOKUP(J2946,#REF!, 2,0),"Unknown")</f>
        <v>Unknown</v>
      </c>
    </row>
    <row r="2947" spans="1:18" ht="12.5" x14ac:dyDescent="0.25">
      <c r="A2947" s="1" t="s">
        <v>117</v>
      </c>
      <c r="B2947" s="1">
        <v>15.6</v>
      </c>
      <c r="C2947" s="1" t="s">
        <v>20</v>
      </c>
      <c r="D2947" s="7">
        <v>0.10527616200000001</v>
      </c>
      <c r="E2947" s="1" t="s">
        <v>38</v>
      </c>
      <c r="F2947" s="4">
        <v>173.2764</v>
      </c>
      <c r="G2947" s="1" t="s">
        <v>62</v>
      </c>
      <c r="H2947" s="1">
        <v>2004</v>
      </c>
      <c r="I2947" s="1" t="s">
        <v>51</v>
      </c>
      <c r="J2947" s="1" t="s">
        <v>45</v>
      </c>
      <c r="K2947" s="1" t="s">
        <v>18</v>
      </c>
      <c r="L2947" s="4">
        <v>3779.0808000000002</v>
      </c>
      <c r="M2947">
        <f t="shared" si="230"/>
        <v>15.6</v>
      </c>
      <c r="N2947" t="str">
        <f t="shared" si="231"/>
        <v>Small</v>
      </c>
      <c r="O2947" t="str">
        <f t="shared" si="232"/>
        <v>Regular</v>
      </c>
      <c r="P2947">
        <f t="shared" ref="P2947:P3010" si="233">ROUND(L2947/F2947,0)</f>
        <v>22</v>
      </c>
      <c r="Q2947">
        <f t="shared" ref="Q2947:Q3010" ca="1" si="234">YEAR(TODAY())-H2947</f>
        <v>22</v>
      </c>
      <c r="R2947" t="str">
        <f>IFERROR(VLOOKUP(J2947,#REF!, 2,0),"Unknown")</f>
        <v>Unknown</v>
      </c>
    </row>
    <row r="2948" spans="1:18" ht="12.5" x14ac:dyDescent="0.25">
      <c r="A2948" s="1" t="s">
        <v>117</v>
      </c>
      <c r="B2948" s="1">
        <v>15.6</v>
      </c>
      <c r="C2948" s="1" t="s">
        <v>20</v>
      </c>
      <c r="D2948" s="7">
        <v>0.105725004</v>
      </c>
      <c r="E2948" s="1" t="s">
        <v>38</v>
      </c>
      <c r="F2948" s="4">
        <v>169.97640000000001</v>
      </c>
      <c r="G2948" s="1" t="s">
        <v>22</v>
      </c>
      <c r="H2948" s="1">
        <v>2009</v>
      </c>
      <c r="I2948" s="1" t="s">
        <v>16</v>
      </c>
      <c r="J2948" s="1" t="s">
        <v>23</v>
      </c>
      <c r="K2948" s="1" t="s">
        <v>24</v>
      </c>
      <c r="L2948" s="4">
        <v>2748.4223999999999</v>
      </c>
      <c r="M2948">
        <f t="shared" si="230"/>
        <v>15.6</v>
      </c>
      <c r="N2948" t="str">
        <f t="shared" si="231"/>
        <v>Medium</v>
      </c>
      <c r="O2948" t="str">
        <f t="shared" si="232"/>
        <v>Regular</v>
      </c>
      <c r="P2948">
        <f t="shared" si="233"/>
        <v>16</v>
      </c>
      <c r="Q2948">
        <f t="shared" ca="1" si="234"/>
        <v>17</v>
      </c>
      <c r="R2948" t="str">
        <f>IFERROR(VLOOKUP(J2948,#REF!, 2,0),"Unknown")</f>
        <v>Unknown</v>
      </c>
    </row>
    <row r="2949" spans="1:18" ht="12.5" x14ac:dyDescent="0.25">
      <c r="A2949" s="1" t="s">
        <v>117</v>
      </c>
      <c r="C2949" s="1" t="s">
        <v>20</v>
      </c>
      <c r="D2949" s="7">
        <v>0.184359831</v>
      </c>
      <c r="E2949" s="1" t="s">
        <v>38</v>
      </c>
      <c r="F2949" s="4">
        <v>172.6764</v>
      </c>
      <c r="G2949" s="1" t="s">
        <v>67</v>
      </c>
      <c r="H2949" s="1">
        <v>1985</v>
      </c>
      <c r="I2949" s="1" t="s">
        <v>51</v>
      </c>
      <c r="J2949" s="1" t="s">
        <v>17</v>
      </c>
      <c r="K2949" s="1" t="s">
        <v>30</v>
      </c>
      <c r="L2949" s="4">
        <v>858.88199999999995</v>
      </c>
      <c r="M2949">
        <f t="shared" si="230"/>
        <v>12.857645184136201</v>
      </c>
      <c r="N2949" t="str">
        <f t="shared" si="231"/>
        <v>Small</v>
      </c>
      <c r="O2949" t="str">
        <f t="shared" si="232"/>
        <v>Regular</v>
      </c>
      <c r="P2949">
        <f t="shared" si="233"/>
        <v>5</v>
      </c>
      <c r="Q2949">
        <f t="shared" ca="1" si="234"/>
        <v>41</v>
      </c>
      <c r="R2949" t="str">
        <f>IFERROR(VLOOKUP(J2949,#REF!, 2,0),"Unknown")</f>
        <v>Unknown</v>
      </c>
    </row>
    <row r="2950" spans="1:18" ht="12.5" x14ac:dyDescent="0.25">
      <c r="A2950" s="1" t="s">
        <v>117</v>
      </c>
      <c r="B2950" s="1">
        <v>15.6</v>
      </c>
      <c r="C2950" s="1" t="s">
        <v>20</v>
      </c>
      <c r="D2950" s="7">
        <v>0.105208448</v>
      </c>
      <c r="E2950" s="1" t="s">
        <v>38</v>
      </c>
      <c r="F2950" s="4">
        <v>170.57640000000001</v>
      </c>
      <c r="G2950" s="1" t="s">
        <v>33</v>
      </c>
      <c r="H2950" s="1">
        <v>1987</v>
      </c>
      <c r="I2950" s="1" t="s">
        <v>34</v>
      </c>
      <c r="J2950" s="1" t="s">
        <v>23</v>
      </c>
      <c r="K2950" s="1" t="s">
        <v>18</v>
      </c>
      <c r="L2950" s="4">
        <v>4466.1863999999996</v>
      </c>
      <c r="M2950">
        <f t="shared" si="230"/>
        <v>15.6</v>
      </c>
      <c r="N2950" t="str">
        <f t="shared" si="231"/>
        <v>High</v>
      </c>
      <c r="O2950" t="str">
        <f t="shared" si="232"/>
        <v>Regular</v>
      </c>
      <c r="P2950">
        <f t="shared" si="233"/>
        <v>26</v>
      </c>
      <c r="Q2950">
        <f t="shared" ca="1" si="234"/>
        <v>39</v>
      </c>
      <c r="R2950" t="str">
        <f>IFERROR(VLOOKUP(J2950,#REF!, 2,0),"Unknown")</f>
        <v>Unknown</v>
      </c>
    </row>
    <row r="2951" spans="1:18" ht="12.5" x14ac:dyDescent="0.25">
      <c r="A2951" s="1" t="s">
        <v>117</v>
      </c>
      <c r="B2951" s="1">
        <v>15.6</v>
      </c>
      <c r="C2951" s="1" t="s">
        <v>20</v>
      </c>
      <c r="D2951" s="7">
        <v>0.17624403799999999</v>
      </c>
      <c r="E2951" s="1" t="s">
        <v>38</v>
      </c>
      <c r="F2951" s="4">
        <v>173.6764</v>
      </c>
      <c r="G2951" s="1" t="s">
        <v>29</v>
      </c>
      <c r="H2951" s="1">
        <v>1998</v>
      </c>
      <c r="J2951" s="1" t="s">
        <v>23</v>
      </c>
      <c r="K2951" s="1" t="s">
        <v>30</v>
      </c>
      <c r="L2951" s="4">
        <v>515.32920000000001</v>
      </c>
      <c r="M2951">
        <f t="shared" si="230"/>
        <v>15.6</v>
      </c>
      <c r="N2951" t="str">
        <f t="shared" si="231"/>
        <v>Small</v>
      </c>
      <c r="O2951" t="str">
        <f t="shared" si="232"/>
        <v>Regular</v>
      </c>
      <c r="P2951">
        <f t="shared" si="233"/>
        <v>3</v>
      </c>
      <c r="Q2951">
        <f t="shared" ca="1" si="234"/>
        <v>28</v>
      </c>
      <c r="R2951" t="str">
        <f>IFERROR(VLOOKUP(J2951,#REF!, 2,0),"Unknown")</f>
        <v>Unknown</v>
      </c>
    </row>
    <row r="2952" spans="1:18" ht="12.5" x14ac:dyDescent="0.25">
      <c r="A2952" s="1" t="s">
        <v>117</v>
      </c>
      <c r="C2952" s="1" t="s">
        <v>20</v>
      </c>
      <c r="D2952" s="7">
        <v>0.104786172</v>
      </c>
      <c r="E2952" s="1" t="s">
        <v>38</v>
      </c>
      <c r="F2952" s="4">
        <v>172.2764</v>
      </c>
      <c r="G2952" s="1" t="s">
        <v>40</v>
      </c>
      <c r="H2952" s="1">
        <v>1985</v>
      </c>
      <c r="I2952" s="1" t="s">
        <v>16</v>
      </c>
      <c r="J2952" s="1" t="s">
        <v>23</v>
      </c>
      <c r="K2952" s="1" t="s">
        <v>41</v>
      </c>
      <c r="L2952" s="4">
        <v>1545.9875999999999</v>
      </c>
      <c r="M2952">
        <f t="shared" si="230"/>
        <v>12.857645184136201</v>
      </c>
      <c r="N2952" t="str">
        <f t="shared" si="231"/>
        <v>Medium</v>
      </c>
      <c r="O2952" t="str">
        <f t="shared" si="232"/>
        <v>Regular</v>
      </c>
      <c r="P2952">
        <f t="shared" si="233"/>
        <v>9</v>
      </c>
      <c r="Q2952">
        <f t="shared" ca="1" si="234"/>
        <v>41</v>
      </c>
      <c r="R2952" t="str">
        <f>IFERROR(VLOOKUP(J2952,#REF!, 2,0),"Unknown")</f>
        <v>Unknown</v>
      </c>
    </row>
    <row r="2953" spans="1:18" ht="12.5" x14ac:dyDescent="0.25">
      <c r="A2953" s="1" t="s">
        <v>117</v>
      </c>
      <c r="B2953" s="1">
        <v>15.6</v>
      </c>
      <c r="C2953" s="1" t="s">
        <v>20</v>
      </c>
      <c r="D2953" s="7">
        <v>0.10589166999999999</v>
      </c>
      <c r="E2953" s="1" t="s">
        <v>38</v>
      </c>
      <c r="F2953" s="4">
        <v>172.6764</v>
      </c>
      <c r="G2953" s="1" t="s">
        <v>47</v>
      </c>
      <c r="H2953" s="1">
        <v>2007</v>
      </c>
      <c r="J2953" s="1" t="s">
        <v>45</v>
      </c>
      <c r="K2953" s="1" t="s">
        <v>18</v>
      </c>
      <c r="L2953" s="4">
        <v>2920.1988000000001</v>
      </c>
      <c r="M2953">
        <f t="shared" si="230"/>
        <v>15.6</v>
      </c>
      <c r="N2953" t="str">
        <f t="shared" si="231"/>
        <v>Small</v>
      </c>
      <c r="O2953" t="str">
        <f t="shared" si="232"/>
        <v>Regular</v>
      </c>
      <c r="P2953">
        <f t="shared" si="233"/>
        <v>17</v>
      </c>
      <c r="Q2953">
        <f t="shared" ca="1" si="234"/>
        <v>19</v>
      </c>
      <c r="R2953" t="str">
        <f>IFERROR(VLOOKUP(J2953,#REF!, 2,0),"Unknown")</f>
        <v>Unknown</v>
      </c>
    </row>
    <row r="2954" spans="1:18" ht="12.5" x14ac:dyDescent="0.25">
      <c r="A2954" s="1" t="s">
        <v>730</v>
      </c>
      <c r="B2954" s="1">
        <v>19.350000000000001</v>
      </c>
      <c r="C2954" s="1" t="s">
        <v>20</v>
      </c>
      <c r="D2954" s="7">
        <v>6.2655235000000004E-2</v>
      </c>
      <c r="E2954" s="1" t="s">
        <v>36</v>
      </c>
      <c r="F2954" s="4">
        <v>163.3184</v>
      </c>
      <c r="G2954" s="1" t="s">
        <v>44</v>
      </c>
      <c r="H2954" s="1">
        <v>2002</v>
      </c>
      <c r="J2954" s="1" t="s">
        <v>45</v>
      </c>
      <c r="K2954" s="1" t="s">
        <v>18</v>
      </c>
      <c r="L2954" s="4">
        <v>2641.8944000000001</v>
      </c>
      <c r="M2954">
        <f t="shared" si="230"/>
        <v>19.350000000000001</v>
      </c>
      <c r="N2954" t="str">
        <f t="shared" si="231"/>
        <v>Small</v>
      </c>
      <c r="O2954" t="str">
        <f t="shared" si="232"/>
        <v>Regular</v>
      </c>
      <c r="P2954">
        <f t="shared" si="233"/>
        <v>16</v>
      </c>
      <c r="Q2954">
        <f t="shared" ca="1" si="234"/>
        <v>24</v>
      </c>
      <c r="R2954" t="str">
        <f>IFERROR(VLOOKUP(J2954,#REF!, 2,0),"Unknown")</f>
        <v>Unknown</v>
      </c>
    </row>
    <row r="2955" spans="1:18" ht="12.5" x14ac:dyDescent="0.25">
      <c r="A2955" s="1" t="s">
        <v>730</v>
      </c>
      <c r="B2955" s="1">
        <v>19.350000000000001</v>
      </c>
      <c r="C2955" s="1" t="s">
        <v>20</v>
      </c>
      <c r="D2955" s="7">
        <v>6.2528425999999998E-2</v>
      </c>
      <c r="E2955" s="1" t="s">
        <v>36</v>
      </c>
      <c r="F2955" s="4">
        <v>166.91839999999999</v>
      </c>
      <c r="G2955" s="1" t="s">
        <v>50</v>
      </c>
      <c r="H2955" s="1">
        <v>1997</v>
      </c>
      <c r="I2955" s="1" t="s">
        <v>51</v>
      </c>
      <c r="J2955" s="1" t="s">
        <v>17</v>
      </c>
      <c r="K2955" s="1" t="s">
        <v>18</v>
      </c>
      <c r="L2955" s="4">
        <v>3302.3679999999999</v>
      </c>
      <c r="M2955">
        <f t="shared" si="230"/>
        <v>19.350000000000001</v>
      </c>
      <c r="N2955" t="str">
        <f t="shared" si="231"/>
        <v>Small</v>
      </c>
      <c r="O2955" t="str">
        <f t="shared" si="232"/>
        <v>Regular</v>
      </c>
      <c r="P2955">
        <f t="shared" si="233"/>
        <v>20</v>
      </c>
      <c r="Q2955">
        <f t="shared" ca="1" si="234"/>
        <v>29</v>
      </c>
      <c r="R2955" t="str">
        <f>IFERROR(VLOOKUP(J2955,#REF!, 2,0),"Unknown")</f>
        <v>Unknown</v>
      </c>
    </row>
    <row r="2956" spans="1:18" ht="12.5" x14ac:dyDescent="0.25">
      <c r="A2956" s="1" t="s">
        <v>730</v>
      </c>
      <c r="B2956" s="1">
        <v>19.350000000000001</v>
      </c>
      <c r="C2956" s="1" t="s">
        <v>20</v>
      </c>
      <c r="D2956" s="7">
        <v>6.2882112000000004E-2</v>
      </c>
      <c r="E2956" s="1" t="s">
        <v>36</v>
      </c>
      <c r="F2956" s="4">
        <v>164.11840000000001</v>
      </c>
      <c r="G2956" s="1" t="s">
        <v>47</v>
      </c>
      <c r="H2956" s="1">
        <v>2007</v>
      </c>
      <c r="J2956" s="1" t="s">
        <v>45</v>
      </c>
      <c r="K2956" s="1" t="s">
        <v>18</v>
      </c>
      <c r="L2956" s="4">
        <v>2807.0128</v>
      </c>
      <c r="M2956">
        <f t="shared" si="230"/>
        <v>19.350000000000001</v>
      </c>
      <c r="N2956" t="str">
        <f t="shared" si="231"/>
        <v>Small</v>
      </c>
      <c r="O2956" t="str">
        <f t="shared" si="232"/>
        <v>Regular</v>
      </c>
      <c r="P2956">
        <f t="shared" si="233"/>
        <v>17</v>
      </c>
      <c r="Q2956">
        <f t="shared" ca="1" si="234"/>
        <v>19</v>
      </c>
      <c r="R2956" t="str">
        <f>IFERROR(VLOOKUP(J2956,#REF!, 2,0),"Unknown")</f>
        <v>Unknown</v>
      </c>
    </row>
    <row r="2957" spans="1:18" ht="12.5" x14ac:dyDescent="0.25">
      <c r="A2957" s="1" t="s">
        <v>730</v>
      </c>
      <c r="B2957" s="1">
        <v>19.350000000000001</v>
      </c>
      <c r="C2957" s="1" t="s">
        <v>20</v>
      </c>
      <c r="D2957" s="7">
        <v>6.2625640999999996E-2</v>
      </c>
      <c r="E2957" s="1" t="s">
        <v>36</v>
      </c>
      <c r="F2957" s="4">
        <v>165.3184</v>
      </c>
      <c r="G2957" s="1" t="s">
        <v>15</v>
      </c>
      <c r="H2957" s="1">
        <v>1999</v>
      </c>
      <c r="I2957" s="1" t="s">
        <v>16</v>
      </c>
      <c r="J2957" s="1" t="s">
        <v>17</v>
      </c>
      <c r="K2957" s="1" t="s">
        <v>18</v>
      </c>
      <c r="L2957" s="4">
        <v>1651.184</v>
      </c>
      <c r="M2957">
        <f t="shared" si="230"/>
        <v>19.350000000000001</v>
      </c>
      <c r="N2957" t="str">
        <f t="shared" si="231"/>
        <v>Medium</v>
      </c>
      <c r="O2957" t="str">
        <f t="shared" si="232"/>
        <v>Regular</v>
      </c>
      <c r="P2957">
        <f t="shared" si="233"/>
        <v>10</v>
      </c>
      <c r="Q2957">
        <f t="shared" ca="1" si="234"/>
        <v>27</v>
      </c>
      <c r="R2957" t="str">
        <f>IFERROR(VLOOKUP(J2957,#REF!, 2,0),"Unknown")</f>
        <v>Unknown</v>
      </c>
    </row>
    <row r="2958" spans="1:18" ht="12.5" x14ac:dyDescent="0.25">
      <c r="A2958" s="1" t="s">
        <v>730</v>
      </c>
      <c r="B2958" s="1">
        <v>19.350000000000001</v>
      </c>
      <c r="C2958" s="1" t="s">
        <v>20</v>
      </c>
      <c r="D2958" s="7">
        <v>6.2516602000000004E-2</v>
      </c>
      <c r="E2958" s="1" t="s">
        <v>36</v>
      </c>
      <c r="F2958" s="4">
        <v>163.91839999999999</v>
      </c>
      <c r="G2958" s="1" t="s">
        <v>62</v>
      </c>
      <c r="H2958" s="1">
        <v>2004</v>
      </c>
      <c r="I2958" s="1" t="s">
        <v>51</v>
      </c>
      <c r="J2958" s="1" t="s">
        <v>45</v>
      </c>
      <c r="K2958" s="1" t="s">
        <v>18</v>
      </c>
      <c r="L2958" s="4">
        <v>3137.2496000000001</v>
      </c>
      <c r="M2958">
        <f t="shared" si="230"/>
        <v>19.350000000000001</v>
      </c>
      <c r="N2958" t="str">
        <f t="shared" si="231"/>
        <v>Small</v>
      </c>
      <c r="O2958" t="str">
        <f t="shared" si="232"/>
        <v>Regular</v>
      </c>
      <c r="P2958">
        <f t="shared" si="233"/>
        <v>19</v>
      </c>
      <c r="Q2958">
        <f t="shared" ca="1" si="234"/>
        <v>22</v>
      </c>
      <c r="R2958" t="str">
        <f>IFERROR(VLOOKUP(J2958,#REF!, 2,0),"Unknown")</f>
        <v>Unknown</v>
      </c>
    </row>
    <row r="2959" spans="1:18" ht="12.5" x14ac:dyDescent="0.25">
      <c r="A2959" s="1" t="s">
        <v>730</v>
      </c>
      <c r="B2959" s="1">
        <v>19.350000000000001</v>
      </c>
      <c r="C2959" s="1" t="s">
        <v>20</v>
      </c>
      <c r="D2959" s="7">
        <v>6.2476390999999999E-2</v>
      </c>
      <c r="E2959" s="1" t="s">
        <v>36</v>
      </c>
      <c r="F2959" s="4">
        <v>164.51840000000001</v>
      </c>
      <c r="G2959" s="1" t="s">
        <v>33</v>
      </c>
      <c r="H2959" s="1">
        <v>1987</v>
      </c>
      <c r="I2959" s="1" t="s">
        <v>34</v>
      </c>
      <c r="J2959" s="1" t="s">
        <v>23</v>
      </c>
      <c r="K2959" s="1" t="s">
        <v>18</v>
      </c>
      <c r="L2959" s="4">
        <v>1651.184</v>
      </c>
      <c r="M2959">
        <f t="shared" si="230"/>
        <v>19.350000000000001</v>
      </c>
      <c r="N2959" t="str">
        <f t="shared" si="231"/>
        <v>High</v>
      </c>
      <c r="O2959" t="str">
        <f t="shared" si="232"/>
        <v>Regular</v>
      </c>
      <c r="P2959">
        <f t="shared" si="233"/>
        <v>10</v>
      </c>
      <c r="Q2959">
        <f t="shared" ca="1" si="234"/>
        <v>39</v>
      </c>
      <c r="R2959" t="str">
        <f>IFERROR(VLOOKUP(J2959,#REF!, 2,0),"Unknown")</f>
        <v>Unknown</v>
      </c>
    </row>
    <row r="2960" spans="1:18" ht="12.5" x14ac:dyDescent="0.25">
      <c r="A2960" s="1" t="s">
        <v>724</v>
      </c>
      <c r="B2960" s="1">
        <v>12.5</v>
      </c>
      <c r="C2960" s="1" t="s">
        <v>13</v>
      </c>
      <c r="D2960" s="7">
        <v>0.112859454</v>
      </c>
      <c r="E2960" s="1" t="s">
        <v>75</v>
      </c>
      <c r="F2960" s="4">
        <v>118.34399999999999</v>
      </c>
      <c r="G2960" s="1" t="s">
        <v>47</v>
      </c>
      <c r="H2960" s="1">
        <v>2007</v>
      </c>
      <c r="J2960" s="1" t="s">
        <v>45</v>
      </c>
      <c r="K2960" s="1" t="s">
        <v>18</v>
      </c>
      <c r="L2960" s="4">
        <v>2157.192</v>
      </c>
      <c r="M2960">
        <f t="shared" si="230"/>
        <v>12.5</v>
      </c>
      <c r="N2960" t="str">
        <f t="shared" si="231"/>
        <v>Small</v>
      </c>
      <c r="O2960" t="str">
        <f t="shared" si="232"/>
        <v>Low  Fat</v>
      </c>
      <c r="P2960">
        <f t="shared" si="233"/>
        <v>18</v>
      </c>
      <c r="Q2960">
        <f t="shared" ca="1" si="234"/>
        <v>19</v>
      </c>
      <c r="R2960" t="str">
        <f>IFERROR(VLOOKUP(J2960,#REF!, 2,0),"Unknown")</f>
        <v>Unknown</v>
      </c>
    </row>
    <row r="2961" spans="1:18" ht="12.5" x14ac:dyDescent="0.25">
      <c r="A2961" s="1" t="s">
        <v>724</v>
      </c>
      <c r="B2961" s="1">
        <v>12.5</v>
      </c>
      <c r="C2961" s="1" t="s">
        <v>13</v>
      </c>
      <c r="D2961" s="7">
        <v>0.18784108199999999</v>
      </c>
      <c r="E2961" s="1" t="s">
        <v>75</v>
      </c>
      <c r="F2961" s="4">
        <v>119.244</v>
      </c>
      <c r="G2961" s="1" t="s">
        <v>29</v>
      </c>
      <c r="H2961" s="1">
        <v>1998</v>
      </c>
      <c r="J2961" s="1" t="s">
        <v>23</v>
      </c>
      <c r="K2961" s="1" t="s">
        <v>30</v>
      </c>
      <c r="L2961" s="4">
        <v>119.84399999999999</v>
      </c>
      <c r="M2961">
        <f t="shared" si="230"/>
        <v>12.5</v>
      </c>
      <c r="N2961" t="str">
        <f t="shared" si="231"/>
        <v>Small</v>
      </c>
      <c r="O2961" t="str">
        <f t="shared" si="232"/>
        <v>Low  Fat</v>
      </c>
      <c r="P2961">
        <f t="shared" si="233"/>
        <v>1</v>
      </c>
      <c r="Q2961">
        <f t="shared" ca="1" si="234"/>
        <v>28</v>
      </c>
      <c r="R2961" t="str">
        <f>IFERROR(VLOOKUP(J2961,#REF!, 2,0),"Unknown")</f>
        <v>Unknown</v>
      </c>
    </row>
    <row r="2962" spans="1:18" ht="12.5" x14ac:dyDescent="0.25">
      <c r="A2962" s="1" t="s">
        <v>724</v>
      </c>
      <c r="C2962" s="1" t="s">
        <v>13</v>
      </c>
      <c r="D2962" s="7">
        <v>0.196490902</v>
      </c>
      <c r="E2962" s="1" t="s">
        <v>75</v>
      </c>
      <c r="F2962" s="4">
        <v>120.544</v>
      </c>
      <c r="G2962" s="1" t="s">
        <v>67</v>
      </c>
      <c r="H2962" s="1">
        <v>1985</v>
      </c>
      <c r="I2962" s="1" t="s">
        <v>51</v>
      </c>
      <c r="J2962" s="1" t="s">
        <v>17</v>
      </c>
      <c r="K2962" s="1" t="s">
        <v>30</v>
      </c>
      <c r="L2962" s="4">
        <v>479.37599999999998</v>
      </c>
      <c r="M2962">
        <f t="shared" si="230"/>
        <v>12.857645184136201</v>
      </c>
      <c r="N2962" t="str">
        <f t="shared" si="231"/>
        <v>Small</v>
      </c>
      <c r="O2962" t="str">
        <f t="shared" si="232"/>
        <v>Low  Fat</v>
      </c>
      <c r="P2962">
        <f t="shared" si="233"/>
        <v>4</v>
      </c>
      <c r="Q2962">
        <f t="shared" ca="1" si="234"/>
        <v>41</v>
      </c>
      <c r="R2962" t="str">
        <f>IFERROR(VLOOKUP(J2962,#REF!, 2,0),"Unknown")</f>
        <v>Unknown</v>
      </c>
    </row>
    <row r="2963" spans="1:18" ht="12.5" x14ac:dyDescent="0.25">
      <c r="A2963" s="1" t="s">
        <v>724</v>
      </c>
      <c r="B2963" s="1">
        <v>12.5</v>
      </c>
      <c r="C2963" s="1" t="s">
        <v>13</v>
      </c>
      <c r="D2963" s="7">
        <v>0.112681821</v>
      </c>
      <c r="E2963" s="1" t="s">
        <v>75</v>
      </c>
      <c r="F2963" s="4">
        <v>119.14400000000001</v>
      </c>
      <c r="G2963" s="1" t="s">
        <v>22</v>
      </c>
      <c r="H2963" s="1">
        <v>2009</v>
      </c>
      <c r="I2963" s="1" t="s">
        <v>16</v>
      </c>
      <c r="J2963" s="1" t="s">
        <v>23</v>
      </c>
      <c r="K2963" s="1" t="s">
        <v>24</v>
      </c>
      <c r="L2963" s="4">
        <v>3235.788</v>
      </c>
      <c r="M2963">
        <f t="shared" si="230"/>
        <v>12.5</v>
      </c>
      <c r="N2963" t="str">
        <f t="shared" si="231"/>
        <v>Medium</v>
      </c>
      <c r="O2963" t="str">
        <f t="shared" si="232"/>
        <v>Low  Fat</v>
      </c>
      <c r="P2963">
        <f t="shared" si="233"/>
        <v>27</v>
      </c>
      <c r="Q2963">
        <f t="shared" ca="1" si="234"/>
        <v>17</v>
      </c>
      <c r="R2963" t="str">
        <f>IFERROR(VLOOKUP(J2963,#REF!, 2,0),"Unknown")</f>
        <v>Unknown</v>
      </c>
    </row>
    <row r="2964" spans="1:18" ht="12.5" x14ac:dyDescent="0.25">
      <c r="A2964" s="1" t="s">
        <v>724</v>
      </c>
      <c r="B2964" s="1">
        <v>12.5</v>
      </c>
      <c r="C2964" s="1" t="s">
        <v>13</v>
      </c>
      <c r="D2964" s="7">
        <v>0.112203445</v>
      </c>
      <c r="E2964" s="1" t="s">
        <v>75</v>
      </c>
      <c r="F2964" s="4">
        <v>121.14400000000001</v>
      </c>
      <c r="G2964" s="1" t="s">
        <v>62</v>
      </c>
      <c r="H2964" s="1">
        <v>2004</v>
      </c>
      <c r="I2964" s="1" t="s">
        <v>51</v>
      </c>
      <c r="J2964" s="1" t="s">
        <v>45</v>
      </c>
      <c r="K2964" s="1" t="s">
        <v>18</v>
      </c>
      <c r="L2964" s="4">
        <v>1438.1279999999999</v>
      </c>
      <c r="M2964">
        <f t="shared" si="230"/>
        <v>12.5</v>
      </c>
      <c r="N2964" t="str">
        <f t="shared" si="231"/>
        <v>Small</v>
      </c>
      <c r="O2964" t="str">
        <f t="shared" si="232"/>
        <v>Low  Fat</v>
      </c>
      <c r="P2964">
        <f t="shared" si="233"/>
        <v>12</v>
      </c>
      <c r="Q2964">
        <f t="shared" ca="1" si="234"/>
        <v>22</v>
      </c>
      <c r="R2964" t="str">
        <f>IFERROR(VLOOKUP(J2964,#REF!, 2,0),"Unknown")</f>
        <v>Unknown</v>
      </c>
    </row>
    <row r="2965" spans="1:18" ht="12.5" x14ac:dyDescent="0.25">
      <c r="A2965" s="1" t="s">
        <v>724</v>
      </c>
      <c r="B2965" s="1">
        <v>12.5</v>
      </c>
      <c r="C2965" s="1" t="s">
        <v>13</v>
      </c>
      <c r="D2965" s="7">
        <v>0.11239914500000001</v>
      </c>
      <c r="E2965" s="1" t="s">
        <v>75</v>
      </c>
      <c r="F2965" s="4">
        <v>120.444</v>
      </c>
      <c r="G2965" s="1" t="s">
        <v>15</v>
      </c>
      <c r="H2965" s="1">
        <v>1999</v>
      </c>
      <c r="I2965" s="1" t="s">
        <v>16</v>
      </c>
      <c r="J2965" s="1" t="s">
        <v>17</v>
      </c>
      <c r="K2965" s="1" t="s">
        <v>18</v>
      </c>
      <c r="L2965" s="4">
        <v>1438.1279999999999</v>
      </c>
      <c r="M2965">
        <f t="shared" si="230"/>
        <v>12.5</v>
      </c>
      <c r="N2965" t="str">
        <f t="shared" si="231"/>
        <v>Medium</v>
      </c>
      <c r="O2965" t="str">
        <f t="shared" si="232"/>
        <v>Low  Fat</v>
      </c>
      <c r="P2965">
        <f t="shared" si="233"/>
        <v>12</v>
      </c>
      <c r="Q2965">
        <f t="shared" ca="1" si="234"/>
        <v>27</v>
      </c>
      <c r="R2965" t="str">
        <f>IFERROR(VLOOKUP(J2965,#REF!, 2,0),"Unknown")</f>
        <v>Unknown</v>
      </c>
    </row>
    <row r="2966" spans="1:18" ht="12.5" x14ac:dyDescent="0.25">
      <c r="A2966" s="1" t="s">
        <v>1121</v>
      </c>
      <c r="B2966" s="1">
        <v>12.6</v>
      </c>
      <c r="C2966" s="1" t="s">
        <v>20</v>
      </c>
      <c r="D2966" s="7">
        <v>0.123727659</v>
      </c>
      <c r="E2966" s="1" t="s">
        <v>14</v>
      </c>
      <c r="F2966" s="4">
        <v>253.03559999999999</v>
      </c>
      <c r="G2966" s="1" t="s">
        <v>29</v>
      </c>
      <c r="H2966" s="1">
        <v>1998</v>
      </c>
      <c r="J2966" s="1" t="s">
        <v>23</v>
      </c>
      <c r="K2966" s="1" t="s">
        <v>30</v>
      </c>
      <c r="L2966" s="4">
        <v>254.3356</v>
      </c>
      <c r="M2966">
        <f t="shared" si="230"/>
        <v>12.6</v>
      </c>
      <c r="N2966" t="str">
        <f t="shared" si="231"/>
        <v>Small</v>
      </c>
      <c r="O2966" t="str">
        <f t="shared" si="232"/>
        <v>Regular</v>
      </c>
      <c r="P2966">
        <f t="shared" si="233"/>
        <v>1</v>
      </c>
      <c r="Q2966">
        <f t="shared" ca="1" si="234"/>
        <v>28</v>
      </c>
      <c r="R2966" t="str">
        <f>IFERROR(VLOOKUP(J2966,#REF!, 2,0),"Unknown")</f>
        <v>Unknown</v>
      </c>
    </row>
    <row r="2967" spans="1:18" ht="12.5" x14ac:dyDescent="0.25">
      <c r="A2967" s="1" t="s">
        <v>1121</v>
      </c>
      <c r="B2967" s="1">
        <v>12.6</v>
      </c>
      <c r="C2967" s="1" t="s">
        <v>20</v>
      </c>
      <c r="D2967" s="7">
        <v>7.3920438000000005E-2</v>
      </c>
      <c r="E2967" s="1" t="s">
        <v>14</v>
      </c>
      <c r="F2967" s="4">
        <v>255.63560000000001</v>
      </c>
      <c r="G2967" s="1" t="s">
        <v>50</v>
      </c>
      <c r="H2967" s="1">
        <v>1997</v>
      </c>
      <c r="I2967" s="1" t="s">
        <v>51</v>
      </c>
      <c r="J2967" s="1" t="s">
        <v>17</v>
      </c>
      <c r="K2967" s="1" t="s">
        <v>18</v>
      </c>
      <c r="L2967" s="4">
        <v>2797.6916000000001</v>
      </c>
      <c r="M2967">
        <f t="shared" si="230"/>
        <v>12.6</v>
      </c>
      <c r="N2967" t="str">
        <f t="shared" si="231"/>
        <v>Small</v>
      </c>
      <c r="O2967" t="str">
        <f t="shared" si="232"/>
        <v>Regular</v>
      </c>
      <c r="P2967">
        <f t="shared" si="233"/>
        <v>11</v>
      </c>
      <c r="Q2967">
        <f t="shared" ca="1" si="234"/>
        <v>29</v>
      </c>
      <c r="R2967" t="str">
        <f>IFERROR(VLOOKUP(J2967,#REF!, 2,0),"Unknown")</f>
        <v>Unknown</v>
      </c>
    </row>
    <row r="2968" spans="1:18" ht="12.5" x14ac:dyDescent="0.25">
      <c r="A2968" s="1" t="s">
        <v>1121</v>
      </c>
      <c r="B2968" s="1">
        <v>12.6</v>
      </c>
      <c r="C2968" s="1" t="s">
        <v>20</v>
      </c>
      <c r="D2968" s="7">
        <v>7.4035365000000006E-2</v>
      </c>
      <c r="E2968" s="1" t="s">
        <v>14</v>
      </c>
      <c r="F2968" s="4">
        <v>256.13560000000001</v>
      </c>
      <c r="G2968" s="1" t="s">
        <v>15</v>
      </c>
      <c r="H2968" s="1">
        <v>1999</v>
      </c>
      <c r="I2968" s="1" t="s">
        <v>16</v>
      </c>
      <c r="J2968" s="1" t="s">
        <v>17</v>
      </c>
      <c r="K2968" s="1" t="s">
        <v>18</v>
      </c>
      <c r="L2968" s="4">
        <v>4578.0407999999998</v>
      </c>
      <c r="M2968">
        <f t="shared" si="230"/>
        <v>12.6</v>
      </c>
      <c r="N2968" t="str">
        <f t="shared" si="231"/>
        <v>Medium</v>
      </c>
      <c r="O2968" t="str">
        <f t="shared" si="232"/>
        <v>Regular</v>
      </c>
      <c r="P2968">
        <f t="shared" si="233"/>
        <v>18</v>
      </c>
      <c r="Q2968">
        <f t="shared" ca="1" si="234"/>
        <v>27</v>
      </c>
      <c r="R2968" t="str">
        <f>IFERROR(VLOOKUP(J2968,#REF!, 2,0),"Unknown")</f>
        <v>Unknown</v>
      </c>
    </row>
    <row r="2969" spans="1:18" ht="12.5" x14ac:dyDescent="0.25">
      <c r="A2969" s="1" t="s">
        <v>1121</v>
      </c>
      <c r="C2969" s="1" t="s">
        <v>20</v>
      </c>
      <c r="D2969" s="7">
        <v>7.3562475000000002E-2</v>
      </c>
      <c r="E2969" s="1" t="s">
        <v>14</v>
      </c>
      <c r="F2969" s="4">
        <v>254.93559999999999</v>
      </c>
      <c r="G2969" s="1" t="s">
        <v>40</v>
      </c>
      <c r="H2969" s="1">
        <v>1985</v>
      </c>
      <c r="I2969" s="1" t="s">
        <v>16</v>
      </c>
      <c r="J2969" s="1" t="s">
        <v>23</v>
      </c>
      <c r="K2969" s="1" t="s">
        <v>41</v>
      </c>
      <c r="L2969" s="4">
        <v>8138.7392</v>
      </c>
      <c r="M2969">
        <f t="shared" si="230"/>
        <v>12.857645184136201</v>
      </c>
      <c r="N2969" t="str">
        <f t="shared" si="231"/>
        <v>Medium</v>
      </c>
      <c r="O2969" t="str">
        <f t="shared" si="232"/>
        <v>Regular</v>
      </c>
      <c r="P2969">
        <f t="shared" si="233"/>
        <v>32</v>
      </c>
      <c r="Q2969">
        <f t="shared" ca="1" si="234"/>
        <v>41</v>
      </c>
      <c r="R2969" t="str">
        <f>IFERROR(VLOOKUP(J2969,#REF!, 2,0),"Unknown")</f>
        <v>Unknown</v>
      </c>
    </row>
    <row r="2970" spans="1:18" ht="12.5" x14ac:dyDescent="0.25">
      <c r="A2970" s="1" t="s">
        <v>1121</v>
      </c>
      <c r="B2970" s="1">
        <v>12.6</v>
      </c>
      <c r="C2970" s="1" t="s">
        <v>20</v>
      </c>
      <c r="D2970" s="7">
        <v>7.4070351000000006E-2</v>
      </c>
      <c r="E2970" s="1" t="s">
        <v>14</v>
      </c>
      <c r="F2970" s="4">
        <v>254.23560000000001</v>
      </c>
      <c r="G2970" s="1" t="s">
        <v>44</v>
      </c>
      <c r="H2970" s="1">
        <v>2002</v>
      </c>
      <c r="J2970" s="1" t="s">
        <v>45</v>
      </c>
      <c r="K2970" s="1" t="s">
        <v>18</v>
      </c>
      <c r="L2970" s="4">
        <v>4578.0407999999998</v>
      </c>
      <c r="M2970">
        <f t="shared" si="230"/>
        <v>12.6</v>
      </c>
      <c r="N2970" t="str">
        <f t="shared" si="231"/>
        <v>Small</v>
      </c>
      <c r="O2970" t="str">
        <f t="shared" si="232"/>
        <v>Regular</v>
      </c>
      <c r="P2970">
        <f t="shared" si="233"/>
        <v>18</v>
      </c>
      <c r="Q2970">
        <f t="shared" ca="1" si="234"/>
        <v>24</v>
      </c>
      <c r="R2970" t="str">
        <f>IFERROR(VLOOKUP(J2970,#REF!, 2,0),"Unknown")</f>
        <v>Unknown</v>
      </c>
    </row>
    <row r="2971" spans="1:18" ht="12.5" x14ac:dyDescent="0.25">
      <c r="A2971" s="1" t="s">
        <v>1121</v>
      </c>
      <c r="B2971" s="1">
        <v>12.6</v>
      </c>
      <c r="C2971" s="1" t="s">
        <v>20</v>
      </c>
      <c r="D2971" s="7">
        <v>7.4338561999999997E-2</v>
      </c>
      <c r="E2971" s="1" t="s">
        <v>14</v>
      </c>
      <c r="F2971" s="4">
        <v>255.53559999999999</v>
      </c>
      <c r="G2971" s="1" t="s">
        <v>47</v>
      </c>
      <c r="H2971" s="1">
        <v>2007</v>
      </c>
      <c r="J2971" s="1" t="s">
        <v>45</v>
      </c>
      <c r="K2971" s="1" t="s">
        <v>18</v>
      </c>
      <c r="L2971" s="4">
        <v>9664.7528000000002</v>
      </c>
      <c r="M2971">
        <f t="shared" si="230"/>
        <v>12.6</v>
      </c>
      <c r="N2971" t="str">
        <f t="shared" si="231"/>
        <v>Small</v>
      </c>
      <c r="O2971" t="str">
        <f t="shared" si="232"/>
        <v>Regular</v>
      </c>
      <c r="P2971">
        <f t="shared" si="233"/>
        <v>38</v>
      </c>
      <c r="Q2971">
        <f t="shared" ca="1" si="234"/>
        <v>19</v>
      </c>
      <c r="R2971" t="str">
        <f>IFERROR(VLOOKUP(J2971,#REF!, 2,0),"Unknown")</f>
        <v>Unknown</v>
      </c>
    </row>
    <row r="2972" spans="1:18" ht="12.5" x14ac:dyDescent="0.25">
      <c r="A2972" s="1" t="s">
        <v>1121</v>
      </c>
      <c r="B2972" s="1">
        <v>12.6</v>
      </c>
      <c r="C2972" s="1" t="s">
        <v>20</v>
      </c>
      <c r="D2972" s="7">
        <v>7.4221559000000006E-2</v>
      </c>
      <c r="E2972" s="1" t="s">
        <v>14</v>
      </c>
      <c r="F2972" s="4">
        <v>255.93559999999999</v>
      </c>
      <c r="G2972" s="1" t="s">
        <v>22</v>
      </c>
      <c r="H2972" s="1">
        <v>2009</v>
      </c>
      <c r="I2972" s="1" t="s">
        <v>16</v>
      </c>
      <c r="J2972" s="1" t="s">
        <v>23</v>
      </c>
      <c r="K2972" s="1" t="s">
        <v>24</v>
      </c>
      <c r="L2972" s="4">
        <v>4832.3764000000001</v>
      </c>
      <c r="M2972">
        <f t="shared" si="230"/>
        <v>12.6</v>
      </c>
      <c r="N2972" t="str">
        <f t="shared" si="231"/>
        <v>Medium</v>
      </c>
      <c r="O2972" t="str">
        <f t="shared" si="232"/>
        <v>Regular</v>
      </c>
      <c r="P2972">
        <f t="shared" si="233"/>
        <v>19</v>
      </c>
      <c r="Q2972">
        <f t="shared" ca="1" si="234"/>
        <v>17</v>
      </c>
      <c r="R2972" t="str">
        <f>IFERROR(VLOOKUP(J2972,#REF!, 2,0),"Unknown")</f>
        <v>Unknown</v>
      </c>
    </row>
    <row r="2973" spans="1:18" ht="12.5" x14ac:dyDescent="0.25">
      <c r="A2973" s="1" t="s">
        <v>1390</v>
      </c>
      <c r="B2973" s="1">
        <v>7.36</v>
      </c>
      <c r="C2973" s="1" t="s">
        <v>13</v>
      </c>
      <c r="D2973" s="7">
        <v>5.2607932000000003E-2</v>
      </c>
      <c r="E2973" s="1" t="s">
        <v>43</v>
      </c>
      <c r="F2973" s="4">
        <v>56.358800000000002</v>
      </c>
      <c r="G2973" s="1" t="s">
        <v>47</v>
      </c>
      <c r="H2973" s="1">
        <v>2007</v>
      </c>
      <c r="J2973" s="1" t="s">
        <v>45</v>
      </c>
      <c r="K2973" s="1" t="s">
        <v>18</v>
      </c>
      <c r="L2973" s="4">
        <v>744.36440000000005</v>
      </c>
      <c r="M2973">
        <f t="shared" si="230"/>
        <v>7.36</v>
      </c>
      <c r="N2973" t="str">
        <f t="shared" si="231"/>
        <v>Small</v>
      </c>
      <c r="O2973" t="str">
        <f t="shared" si="232"/>
        <v>Low  Fat</v>
      </c>
      <c r="P2973">
        <f t="shared" si="233"/>
        <v>13</v>
      </c>
      <c r="Q2973">
        <f t="shared" ca="1" si="234"/>
        <v>19</v>
      </c>
      <c r="R2973" t="str">
        <f>IFERROR(VLOOKUP(J2973,#REF!, 2,0),"Unknown")</f>
        <v>Unknown</v>
      </c>
    </row>
    <row r="2974" spans="1:18" ht="12.5" x14ac:dyDescent="0.25">
      <c r="A2974" s="1" t="s">
        <v>1390</v>
      </c>
      <c r="B2974" s="1">
        <v>7.36</v>
      </c>
      <c r="C2974" s="1" t="s">
        <v>13</v>
      </c>
      <c r="D2974" s="7">
        <v>5.2418124000000003E-2</v>
      </c>
      <c r="E2974" s="1" t="s">
        <v>43</v>
      </c>
      <c r="F2974" s="4">
        <v>56.558799999999998</v>
      </c>
      <c r="G2974" s="1" t="s">
        <v>44</v>
      </c>
      <c r="H2974" s="1">
        <v>2002</v>
      </c>
      <c r="J2974" s="1" t="s">
        <v>45</v>
      </c>
      <c r="K2974" s="1" t="s">
        <v>18</v>
      </c>
      <c r="L2974" s="4">
        <v>801.6232</v>
      </c>
      <c r="M2974">
        <f t="shared" si="230"/>
        <v>7.36</v>
      </c>
      <c r="N2974" t="str">
        <f t="shared" si="231"/>
        <v>Small</v>
      </c>
      <c r="O2974" t="str">
        <f t="shared" si="232"/>
        <v>Low  Fat</v>
      </c>
      <c r="P2974">
        <f t="shared" si="233"/>
        <v>14</v>
      </c>
      <c r="Q2974">
        <f t="shared" ca="1" si="234"/>
        <v>24</v>
      </c>
      <c r="R2974" t="str">
        <f>IFERROR(VLOOKUP(J2974,#REF!, 2,0),"Unknown")</f>
        <v>Unknown</v>
      </c>
    </row>
    <row r="2975" spans="1:18" ht="12.5" x14ac:dyDescent="0.25">
      <c r="A2975" s="1" t="s">
        <v>1390</v>
      </c>
      <c r="B2975" s="1">
        <v>7.36</v>
      </c>
      <c r="C2975" s="1" t="s">
        <v>13</v>
      </c>
      <c r="D2975" s="7">
        <v>5.2312034E-2</v>
      </c>
      <c r="E2975" s="1" t="s">
        <v>43</v>
      </c>
      <c r="F2975" s="4">
        <v>58.558799999999998</v>
      </c>
      <c r="G2975" s="1" t="s">
        <v>50</v>
      </c>
      <c r="H2975" s="1">
        <v>1997</v>
      </c>
      <c r="I2975" s="1" t="s">
        <v>51</v>
      </c>
      <c r="J2975" s="1" t="s">
        <v>17</v>
      </c>
      <c r="K2975" s="1" t="s">
        <v>18</v>
      </c>
      <c r="L2975" s="4">
        <v>801.6232</v>
      </c>
      <c r="M2975">
        <f t="shared" si="230"/>
        <v>7.36</v>
      </c>
      <c r="N2975" t="str">
        <f t="shared" si="231"/>
        <v>Small</v>
      </c>
      <c r="O2975" t="str">
        <f t="shared" si="232"/>
        <v>Low  Fat</v>
      </c>
      <c r="P2975">
        <f t="shared" si="233"/>
        <v>14</v>
      </c>
      <c r="Q2975">
        <f t="shared" ca="1" si="234"/>
        <v>29</v>
      </c>
      <c r="R2975" t="str">
        <f>IFERROR(VLOOKUP(J2975,#REF!, 2,0),"Unknown")</f>
        <v>Unknown</v>
      </c>
    </row>
    <row r="2976" spans="1:18" ht="12.5" x14ac:dyDescent="0.25">
      <c r="A2976" s="1" t="s">
        <v>1390</v>
      </c>
      <c r="C2976" s="1" t="s">
        <v>13</v>
      </c>
      <c r="D2976" s="7">
        <v>5.2058711000000001E-2</v>
      </c>
      <c r="E2976" s="1" t="s">
        <v>43</v>
      </c>
      <c r="F2976" s="4">
        <v>55.558799999999998</v>
      </c>
      <c r="G2976" s="1" t="s">
        <v>40</v>
      </c>
      <c r="H2976" s="1">
        <v>1985</v>
      </c>
      <c r="I2976" s="1" t="s">
        <v>16</v>
      </c>
      <c r="J2976" s="1" t="s">
        <v>23</v>
      </c>
      <c r="K2976" s="1" t="s">
        <v>41</v>
      </c>
      <c r="L2976" s="4">
        <v>1145.1759999999999</v>
      </c>
      <c r="M2976">
        <f t="shared" si="230"/>
        <v>12.857645184136201</v>
      </c>
      <c r="N2976" t="str">
        <f t="shared" si="231"/>
        <v>Medium</v>
      </c>
      <c r="O2976" t="str">
        <f t="shared" si="232"/>
        <v>Low  Fat</v>
      </c>
      <c r="P2976">
        <f t="shared" si="233"/>
        <v>21</v>
      </c>
      <c r="Q2976">
        <f t="shared" ca="1" si="234"/>
        <v>41</v>
      </c>
      <c r="R2976" t="str">
        <f>IFERROR(VLOOKUP(J2976,#REF!, 2,0),"Unknown")</f>
        <v>Unknown</v>
      </c>
    </row>
    <row r="2977" spans="1:18" ht="12.5" x14ac:dyDescent="0.25">
      <c r="A2977" s="1" t="s">
        <v>1390</v>
      </c>
      <c r="B2977" s="1">
        <v>7.36</v>
      </c>
      <c r="C2977" s="1" t="s">
        <v>13</v>
      </c>
      <c r="D2977" s="7">
        <v>8.7559621000000004E-2</v>
      </c>
      <c r="E2977" s="1" t="s">
        <v>43</v>
      </c>
      <c r="F2977" s="4">
        <v>55.258800000000001</v>
      </c>
      <c r="G2977" s="1" t="s">
        <v>29</v>
      </c>
      <c r="H2977" s="1">
        <v>1998</v>
      </c>
      <c r="J2977" s="1" t="s">
        <v>23</v>
      </c>
      <c r="K2977" s="1" t="s">
        <v>30</v>
      </c>
      <c r="L2977" s="4">
        <v>229.0352</v>
      </c>
      <c r="M2977">
        <f t="shared" si="230"/>
        <v>7.36</v>
      </c>
      <c r="N2977" t="str">
        <f t="shared" si="231"/>
        <v>Small</v>
      </c>
      <c r="O2977" t="str">
        <f t="shared" si="232"/>
        <v>Low  Fat</v>
      </c>
      <c r="P2977">
        <f t="shared" si="233"/>
        <v>4</v>
      </c>
      <c r="Q2977">
        <f t="shared" ca="1" si="234"/>
        <v>28</v>
      </c>
      <c r="R2977" t="str">
        <f>IFERROR(VLOOKUP(J2977,#REF!, 2,0),"Unknown")</f>
        <v>Unknown</v>
      </c>
    </row>
    <row r="2978" spans="1:18" ht="12.5" x14ac:dyDescent="0.25">
      <c r="A2978" s="1" t="s">
        <v>923</v>
      </c>
      <c r="C2978" s="1" t="s">
        <v>20</v>
      </c>
      <c r="D2978" s="7">
        <v>0.214139786</v>
      </c>
      <c r="E2978" s="1" t="s">
        <v>28</v>
      </c>
      <c r="F2978" s="4">
        <v>102.4016</v>
      </c>
      <c r="G2978" s="1" t="s">
        <v>67</v>
      </c>
      <c r="H2978" s="1">
        <v>1985</v>
      </c>
      <c r="I2978" s="1" t="s">
        <v>51</v>
      </c>
      <c r="J2978" s="1" t="s">
        <v>17</v>
      </c>
      <c r="K2978" s="1" t="s">
        <v>30</v>
      </c>
      <c r="L2978" s="4">
        <v>202.4032</v>
      </c>
      <c r="M2978">
        <f t="shared" si="230"/>
        <v>12.857645184136201</v>
      </c>
      <c r="N2978" t="str">
        <f t="shared" si="231"/>
        <v>Small</v>
      </c>
      <c r="O2978" t="str">
        <f t="shared" si="232"/>
        <v>Regular</v>
      </c>
      <c r="P2978">
        <f t="shared" si="233"/>
        <v>2</v>
      </c>
      <c r="Q2978">
        <f t="shared" ca="1" si="234"/>
        <v>41</v>
      </c>
      <c r="R2978" t="str">
        <f>IFERROR(VLOOKUP(J2978,#REF!, 2,0),"Unknown")</f>
        <v>Unknown</v>
      </c>
    </row>
    <row r="2979" spans="1:18" ht="12.5" x14ac:dyDescent="0.25">
      <c r="A2979" s="1" t="s">
        <v>923</v>
      </c>
      <c r="B2979" s="1">
        <v>9.1950000000000003</v>
      </c>
      <c r="C2979" s="1" t="s">
        <v>20</v>
      </c>
      <c r="D2979" s="7">
        <v>0.20471303599999999</v>
      </c>
      <c r="E2979" s="1" t="s">
        <v>28</v>
      </c>
      <c r="F2979" s="4">
        <v>101.0016</v>
      </c>
      <c r="G2979" s="1" t="s">
        <v>29</v>
      </c>
      <c r="H2979" s="1">
        <v>1998</v>
      </c>
      <c r="J2979" s="1" t="s">
        <v>23</v>
      </c>
      <c r="K2979" s="1" t="s">
        <v>30</v>
      </c>
      <c r="L2979" s="4">
        <v>202.4032</v>
      </c>
      <c r="M2979">
        <f t="shared" si="230"/>
        <v>9.1950000000000003</v>
      </c>
      <c r="N2979" t="str">
        <f t="shared" si="231"/>
        <v>Small</v>
      </c>
      <c r="O2979" t="str">
        <f t="shared" si="232"/>
        <v>Regular</v>
      </c>
      <c r="P2979">
        <f t="shared" si="233"/>
        <v>2</v>
      </c>
      <c r="Q2979">
        <f t="shared" ca="1" si="234"/>
        <v>28</v>
      </c>
      <c r="R2979" t="str">
        <f>IFERROR(VLOOKUP(J2979,#REF!, 2,0),"Unknown")</f>
        <v>Unknown</v>
      </c>
    </row>
    <row r="2980" spans="1:18" ht="12.5" x14ac:dyDescent="0.25">
      <c r="A2980" s="1" t="s">
        <v>923</v>
      </c>
      <c r="C2980" s="1" t="s">
        <v>20</v>
      </c>
      <c r="D2980" s="7">
        <v>0.121712459</v>
      </c>
      <c r="E2980" s="1" t="s">
        <v>28</v>
      </c>
      <c r="F2980" s="4">
        <v>101.2016</v>
      </c>
      <c r="G2980" s="1" t="s">
        <v>40</v>
      </c>
      <c r="H2980" s="1">
        <v>1985</v>
      </c>
      <c r="I2980" s="1" t="s">
        <v>16</v>
      </c>
      <c r="J2980" s="1" t="s">
        <v>23</v>
      </c>
      <c r="K2980" s="1" t="s">
        <v>41</v>
      </c>
      <c r="L2980" s="4">
        <v>2631.2415999999998</v>
      </c>
      <c r="M2980">
        <f t="shared" si="230"/>
        <v>12.857645184136201</v>
      </c>
      <c r="N2980" t="str">
        <f t="shared" si="231"/>
        <v>Medium</v>
      </c>
      <c r="O2980" t="str">
        <f t="shared" si="232"/>
        <v>Regular</v>
      </c>
      <c r="P2980">
        <f t="shared" si="233"/>
        <v>26</v>
      </c>
      <c r="Q2980">
        <f t="shared" ca="1" si="234"/>
        <v>41</v>
      </c>
      <c r="R2980" t="str">
        <f>IFERROR(VLOOKUP(J2980,#REF!, 2,0),"Unknown")</f>
        <v>Unknown</v>
      </c>
    </row>
    <row r="2981" spans="1:18" ht="12.5" x14ac:dyDescent="0.25">
      <c r="A2981" s="1" t="s">
        <v>923</v>
      </c>
      <c r="B2981" s="1">
        <v>9.1950000000000003</v>
      </c>
      <c r="C2981" s="1" t="s">
        <v>20</v>
      </c>
      <c r="D2981" s="7">
        <v>0.122494876</v>
      </c>
      <c r="E2981" s="1" t="s">
        <v>28</v>
      </c>
      <c r="F2981" s="4">
        <v>100.1016</v>
      </c>
      <c r="G2981" s="1" t="s">
        <v>15</v>
      </c>
      <c r="H2981" s="1">
        <v>1999</v>
      </c>
      <c r="I2981" s="1" t="s">
        <v>16</v>
      </c>
      <c r="J2981" s="1" t="s">
        <v>17</v>
      </c>
      <c r="K2981" s="1" t="s">
        <v>18</v>
      </c>
      <c r="L2981" s="4">
        <v>1416.8224</v>
      </c>
      <c r="M2981">
        <f t="shared" si="230"/>
        <v>9.1950000000000003</v>
      </c>
      <c r="N2981" t="str">
        <f t="shared" si="231"/>
        <v>Medium</v>
      </c>
      <c r="O2981" t="str">
        <f t="shared" si="232"/>
        <v>Regular</v>
      </c>
      <c r="P2981">
        <f t="shared" si="233"/>
        <v>14</v>
      </c>
      <c r="Q2981">
        <f t="shared" ca="1" si="234"/>
        <v>27</v>
      </c>
      <c r="R2981" t="str">
        <f>IFERROR(VLOOKUP(J2981,#REF!, 2,0),"Unknown")</f>
        <v>Unknown</v>
      </c>
    </row>
    <row r="2982" spans="1:18" ht="12.5" x14ac:dyDescent="0.25">
      <c r="A2982" s="1" t="s">
        <v>923</v>
      </c>
      <c r="B2982" s="1">
        <v>9.1950000000000003</v>
      </c>
      <c r="C2982" s="1" t="s">
        <v>20</v>
      </c>
      <c r="D2982" s="7">
        <v>0.122802943</v>
      </c>
      <c r="E2982" s="1" t="s">
        <v>28</v>
      </c>
      <c r="F2982" s="4">
        <v>100.1016</v>
      </c>
      <c r="G2982" s="1" t="s">
        <v>22</v>
      </c>
      <c r="H2982" s="1">
        <v>2009</v>
      </c>
      <c r="I2982" s="1" t="s">
        <v>16</v>
      </c>
      <c r="J2982" s="1" t="s">
        <v>23</v>
      </c>
      <c r="K2982" s="1" t="s">
        <v>24</v>
      </c>
      <c r="L2982" s="4">
        <v>1113.2175999999999</v>
      </c>
      <c r="M2982">
        <f t="shared" si="230"/>
        <v>9.1950000000000003</v>
      </c>
      <c r="N2982" t="str">
        <f t="shared" si="231"/>
        <v>Medium</v>
      </c>
      <c r="O2982" t="str">
        <f t="shared" si="232"/>
        <v>Regular</v>
      </c>
      <c r="P2982">
        <f t="shared" si="233"/>
        <v>11</v>
      </c>
      <c r="Q2982">
        <f t="shared" ca="1" si="234"/>
        <v>17</v>
      </c>
      <c r="R2982" t="str">
        <f>IFERROR(VLOOKUP(J2982,#REF!, 2,0),"Unknown")</f>
        <v>Unknown</v>
      </c>
    </row>
    <row r="2983" spans="1:18" ht="12.5" x14ac:dyDescent="0.25">
      <c r="A2983" s="1" t="s">
        <v>923</v>
      </c>
      <c r="B2983" s="1">
        <v>9.1950000000000003</v>
      </c>
      <c r="C2983" s="1" t="s">
        <v>20</v>
      </c>
      <c r="D2983" s="7">
        <v>0.12220294600000001</v>
      </c>
      <c r="E2983" s="1" t="s">
        <v>28</v>
      </c>
      <c r="F2983" s="4">
        <v>100.1016</v>
      </c>
      <c r="G2983" s="1" t="s">
        <v>33</v>
      </c>
      <c r="H2983" s="1">
        <v>1987</v>
      </c>
      <c r="I2983" s="1" t="s">
        <v>34</v>
      </c>
      <c r="J2983" s="1" t="s">
        <v>23</v>
      </c>
      <c r="K2983" s="1" t="s">
        <v>18</v>
      </c>
      <c r="L2983" s="4">
        <v>1619.2256</v>
      </c>
      <c r="M2983">
        <f t="shared" si="230"/>
        <v>9.1950000000000003</v>
      </c>
      <c r="N2983" t="str">
        <f t="shared" si="231"/>
        <v>High</v>
      </c>
      <c r="O2983" t="str">
        <f t="shared" si="232"/>
        <v>Regular</v>
      </c>
      <c r="P2983">
        <f t="shared" si="233"/>
        <v>16</v>
      </c>
      <c r="Q2983">
        <f t="shared" ca="1" si="234"/>
        <v>39</v>
      </c>
      <c r="R2983" t="str">
        <f>IFERROR(VLOOKUP(J2983,#REF!, 2,0),"Unknown")</f>
        <v>Unknown</v>
      </c>
    </row>
    <row r="2984" spans="1:18" ht="12.5" x14ac:dyDescent="0.25">
      <c r="A2984" s="1" t="s">
        <v>923</v>
      </c>
      <c r="B2984" s="1">
        <v>9.1950000000000003</v>
      </c>
      <c r="C2984" s="1" t="s">
        <v>20</v>
      </c>
      <c r="D2984" s="7">
        <v>0.122304725</v>
      </c>
      <c r="E2984" s="1" t="s">
        <v>28</v>
      </c>
      <c r="F2984" s="4">
        <v>99.201599999999999</v>
      </c>
      <c r="G2984" s="1" t="s">
        <v>50</v>
      </c>
      <c r="H2984" s="1">
        <v>1997</v>
      </c>
      <c r="I2984" s="1" t="s">
        <v>51</v>
      </c>
      <c r="J2984" s="1" t="s">
        <v>17</v>
      </c>
      <c r="K2984" s="1" t="s">
        <v>18</v>
      </c>
      <c r="L2984" s="4">
        <v>809.61279999999999</v>
      </c>
      <c r="M2984">
        <f t="shared" si="230"/>
        <v>9.1950000000000003</v>
      </c>
      <c r="N2984" t="str">
        <f t="shared" si="231"/>
        <v>Small</v>
      </c>
      <c r="O2984" t="str">
        <f t="shared" si="232"/>
        <v>Regular</v>
      </c>
      <c r="P2984">
        <f t="shared" si="233"/>
        <v>8</v>
      </c>
      <c r="Q2984">
        <f t="shared" ca="1" si="234"/>
        <v>29</v>
      </c>
      <c r="R2984" t="str">
        <f>IFERROR(VLOOKUP(J2984,#REF!, 2,0),"Unknown")</f>
        <v>Unknown</v>
      </c>
    </row>
    <row r="2985" spans="1:18" ht="12.5" x14ac:dyDescent="0.25">
      <c r="A2985" s="1" t="s">
        <v>1334</v>
      </c>
      <c r="B2985" s="1">
        <v>15.2</v>
      </c>
      <c r="C2985" s="1" t="s">
        <v>13</v>
      </c>
      <c r="D2985" s="7">
        <v>9.1763303000000004E-2</v>
      </c>
      <c r="E2985" s="1" t="s">
        <v>38</v>
      </c>
      <c r="F2985" s="4">
        <v>228.5352</v>
      </c>
      <c r="G2985" s="1" t="s">
        <v>50</v>
      </c>
      <c r="H2985" s="1">
        <v>1997</v>
      </c>
      <c r="I2985" s="1" t="s">
        <v>51</v>
      </c>
      <c r="J2985" s="1" t="s">
        <v>17</v>
      </c>
      <c r="K2985" s="1" t="s">
        <v>18</v>
      </c>
      <c r="L2985" s="4">
        <v>1832.2816</v>
      </c>
      <c r="M2985">
        <f t="shared" si="230"/>
        <v>15.2</v>
      </c>
      <c r="N2985" t="str">
        <f t="shared" si="231"/>
        <v>Small</v>
      </c>
      <c r="O2985" t="str">
        <f t="shared" si="232"/>
        <v>Low  Fat</v>
      </c>
      <c r="P2985">
        <f t="shared" si="233"/>
        <v>8</v>
      </c>
      <c r="Q2985">
        <f t="shared" ca="1" si="234"/>
        <v>29</v>
      </c>
      <c r="R2985" t="str">
        <f>IFERROR(VLOOKUP(J2985,#REF!, 2,0),"Unknown")</f>
        <v>Unknown</v>
      </c>
    </row>
    <row r="2986" spans="1:18" ht="12.5" x14ac:dyDescent="0.25">
      <c r="A2986" s="1" t="s">
        <v>1334</v>
      </c>
      <c r="B2986" s="1">
        <v>15.2</v>
      </c>
      <c r="C2986" s="1" t="s">
        <v>13</v>
      </c>
      <c r="D2986" s="7">
        <v>9.2282352999999998E-2</v>
      </c>
      <c r="E2986" s="1" t="s">
        <v>38</v>
      </c>
      <c r="F2986" s="4">
        <v>227.23519999999999</v>
      </c>
      <c r="G2986" s="1" t="s">
        <v>47</v>
      </c>
      <c r="H2986" s="1">
        <v>2007</v>
      </c>
      <c r="J2986" s="1" t="s">
        <v>45</v>
      </c>
      <c r="K2986" s="1" t="s">
        <v>18</v>
      </c>
      <c r="L2986" s="4">
        <v>4122.6336000000001</v>
      </c>
      <c r="M2986">
        <f t="shared" si="230"/>
        <v>15.2</v>
      </c>
      <c r="N2986" t="str">
        <f t="shared" si="231"/>
        <v>Small</v>
      </c>
      <c r="O2986" t="str">
        <f t="shared" si="232"/>
        <v>Low  Fat</v>
      </c>
      <c r="P2986">
        <f t="shared" si="233"/>
        <v>18</v>
      </c>
      <c r="Q2986">
        <f t="shared" ca="1" si="234"/>
        <v>19</v>
      </c>
      <c r="R2986" t="str">
        <f>IFERROR(VLOOKUP(J2986,#REF!, 2,0),"Unknown")</f>
        <v>Unknown</v>
      </c>
    </row>
    <row r="2987" spans="1:18" ht="12.5" x14ac:dyDescent="0.25">
      <c r="A2987" s="1" t="s">
        <v>1334</v>
      </c>
      <c r="C2987" s="1" t="s">
        <v>13</v>
      </c>
      <c r="D2987" s="7">
        <v>0.160665697</v>
      </c>
      <c r="E2987" s="1" t="s">
        <v>38</v>
      </c>
      <c r="F2987" s="4">
        <v>227.5352</v>
      </c>
      <c r="G2987" s="1" t="s">
        <v>67</v>
      </c>
      <c r="H2987" s="1">
        <v>1985</v>
      </c>
      <c r="I2987" s="1" t="s">
        <v>51</v>
      </c>
      <c r="J2987" s="1" t="s">
        <v>17</v>
      </c>
      <c r="K2987" s="1" t="s">
        <v>30</v>
      </c>
      <c r="L2987" s="4">
        <v>916.14080000000001</v>
      </c>
      <c r="M2987">
        <f t="shared" si="230"/>
        <v>12.857645184136201</v>
      </c>
      <c r="N2987" t="str">
        <f t="shared" si="231"/>
        <v>Small</v>
      </c>
      <c r="O2987" t="str">
        <f t="shared" si="232"/>
        <v>Low  Fat</v>
      </c>
      <c r="P2987">
        <f t="shared" si="233"/>
        <v>4</v>
      </c>
      <c r="Q2987">
        <f t="shared" ca="1" si="234"/>
        <v>41</v>
      </c>
      <c r="R2987" t="str">
        <f>IFERROR(VLOOKUP(J2987,#REF!, 2,0),"Unknown")</f>
        <v>Unknown</v>
      </c>
    </row>
    <row r="2988" spans="1:18" ht="12.5" x14ac:dyDescent="0.25">
      <c r="A2988" s="1" t="s">
        <v>1334</v>
      </c>
      <c r="B2988" s="1">
        <v>15.2</v>
      </c>
      <c r="C2988" s="1" t="s">
        <v>13</v>
      </c>
      <c r="D2988" s="7">
        <v>9.1745951000000006E-2</v>
      </c>
      <c r="E2988" s="1" t="s">
        <v>38</v>
      </c>
      <c r="F2988" s="4">
        <v>229.0352</v>
      </c>
      <c r="G2988" s="1" t="s">
        <v>62</v>
      </c>
      <c r="H2988" s="1">
        <v>2004</v>
      </c>
      <c r="I2988" s="1" t="s">
        <v>51</v>
      </c>
      <c r="J2988" s="1" t="s">
        <v>45</v>
      </c>
      <c r="K2988" s="1" t="s">
        <v>18</v>
      </c>
      <c r="L2988" s="4">
        <v>2290.3519999999999</v>
      </c>
      <c r="M2988">
        <f t="shared" si="230"/>
        <v>15.2</v>
      </c>
      <c r="N2988" t="str">
        <f t="shared" si="231"/>
        <v>Small</v>
      </c>
      <c r="O2988" t="str">
        <f t="shared" si="232"/>
        <v>Low  Fat</v>
      </c>
      <c r="P2988">
        <f t="shared" si="233"/>
        <v>10</v>
      </c>
      <c r="Q2988">
        <f t="shared" ca="1" si="234"/>
        <v>22</v>
      </c>
      <c r="R2988" t="str">
        <f>IFERROR(VLOOKUP(J2988,#REF!, 2,0),"Unknown")</f>
        <v>Unknown</v>
      </c>
    </row>
    <row r="2989" spans="1:18" ht="12.5" x14ac:dyDescent="0.25">
      <c r="A2989" s="1" t="s">
        <v>1334</v>
      </c>
      <c r="B2989" s="1">
        <v>15.2</v>
      </c>
      <c r="C2989" s="1" t="s">
        <v>13</v>
      </c>
      <c r="D2989" s="7">
        <v>0.153592956</v>
      </c>
      <c r="E2989" s="1" t="s">
        <v>38</v>
      </c>
      <c r="F2989" s="4">
        <v>228.0352</v>
      </c>
      <c r="G2989" s="1" t="s">
        <v>29</v>
      </c>
      <c r="H2989" s="1">
        <v>1998</v>
      </c>
      <c r="J2989" s="1" t="s">
        <v>23</v>
      </c>
      <c r="K2989" s="1" t="s">
        <v>30</v>
      </c>
      <c r="L2989" s="4">
        <v>458.07040000000001</v>
      </c>
      <c r="M2989">
        <f t="shared" si="230"/>
        <v>15.2</v>
      </c>
      <c r="N2989" t="str">
        <f t="shared" si="231"/>
        <v>Small</v>
      </c>
      <c r="O2989" t="str">
        <f t="shared" si="232"/>
        <v>Low  Fat</v>
      </c>
      <c r="P2989">
        <f t="shared" si="233"/>
        <v>2</v>
      </c>
      <c r="Q2989">
        <f t="shared" ca="1" si="234"/>
        <v>28</v>
      </c>
      <c r="R2989" t="str">
        <f>IFERROR(VLOOKUP(J2989,#REF!, 2,0),"Unknown")</f>
        <v>Unknown</v>
      </c>
    </row>
    <row r="2990" spans="1:18" ht="12.5" x14ac:dyDescent="0.25">
      <c r="A2990" s="1" t="s">
        <v>1334</v>
      </c>
      <c r="C2990" s="1" t="s">
        <v>13</v>
      </c>
      <c r="D2990" s="7">
        <v>9.1318935000000004E-2</v>
      </c>
      <c r="E2990" s="1" t="s">
        <v>38</v>
      </c>
      <c r="F2990" s="4">
        <v>230.73519999999999</v>
      </c>
      <c r="G2990" s="1" t="s">
        <v>40</v>
      </c>
      <c r="H2990" s="1">
        <v>1985</v>
      </c>
      <c r="I2990" s="1" t="s">
        <v>16</v>
      </c>
      <c r="J2990" s="1" t="s">
        <v>23</v>
      </c>
      <c r="K2990" s="1" t="s">
        <v>41</v>
      </c>
      <c r="L2990" s="4">
        <v>8474.3024000000005</v>
      </c>
      <c r="M2990">
        <f t="shared" si="230"/>
        <v>12.857645184136201</v>
      </c>
      <c r="N2990" t="str">
        <f t="shared" si="231"/>
        <v>Medium</v>
      </c>
      <c r="O2990" t="str">
        <f t="shared" si="232"/>
        <v>Low  Fat</v>
      </c>
      <c r="P2990">
        <f t="shared" si="233"/>
        <v>37</v>
      </c>
      <c r="Q2990">
        <f t="shared" ca="1" si="234"/>
        <v>41</v>
      </c>
      <c r="R2990" t="str">
        <f>IFERROR(VLOOKUP(J2990,#REF!, 2,0),"Unknown")</f>
        <v>Unknown</v>
      </c>
    </row>
    <row r="2991" spans="1:18" ht="12.5" x14ac:dyDescent="0.25">
      <c r="A2991" s="1" t="s">
        <v>860</v>
      </c>
      <c r="C2991" s="1" t="s">
        <v>20</v>
      </c>
      <c r="D2991" s="7">
        <v>4.0163419999999998E-2</v>
      </c>
      <c r="E2991" s="1" t="s">
        <v>38</v>
      </c>
      <c r="F2991" s="4">
        <v>181.166</v>
      </c>
      <c r="G2991" s="1" t="s">
        <v>40</v>
      </c>
      <c r="H2991" s="1">
        <v>1985</v>
      </c>
      <c r="I2991" s="1" t="s">
        <v>16</v>
      </c>
      <c r="J2991" s="1" t="s">
        <v>23</v>
      </c>
      <c r="K2991" s="1" t="s">
        <v>41</v>
      </c>
      <c r="L2991" s="4">
        <v>3415.5540000000001</v>
      </c>
      <c r="M2991">
        <f t="shared" si="230"/>
        <v>12.857645184136201</v>
      </c>
      <c r="N2991" t="str">
        <f t="shared" si="231"/>
        <v>Medium</v>
      </c>
      <c r="O2991" t="str">
        <f t="shared" si="232"/>
        <v>Regular</v>
      </c>
      <c r="P2991">
        <f t="shared" si="233"/>
        <v>19</v>
      </c>
      <c r="Q2991">
        <f t="shared" ca="1" si="234"/>
        <v>41</v>
      </c>
      <c r="R2991" t="str">
        <f>IFERROR(VLOOKUP(J2991,#REF!, 2,0),"Unknown")</f>
        <v>Unknown</v>
      </c>
    </row>
    <row r="2992" spans="1:18" ht="12.5" x14ac:dyDescent="0.25">
      <c r="A2992" s="1" t="s">
        <v>860</v>
      </c>
      <c r="B2992" s="1">
        <v>5.7850000000000001</v>
      </c>
      <c r="C2992" s="1" t="s">
        <v>20</v>
      </c>
      <c r="D2992" s="7">
        <v>4.0325274000000001E-2</v>
      </c>
      <c r="E2992" s="1" t="s">
        <v>38</v>
      </c>
      <c r="F2992" s="4">
        <v>180.46600000000001</v>
      </c>
      <c r="G2992" s="1" t="s">
        <v>33</v>
      </c>
      <c r="H2992" s="1">
        <v>1987</v>
      </c>
      <c r="I2992" s="1" t="s">
        <v>34</v>
      </c>
      <c r="J2992" s="1" t="s">
        <v>23</v>
      </c>
      <c r="K2992" s="1" t="s">
        <v>18</v>
      </c>
      <c r="L2992" s="4">
        <v>719.06399999999996</v>
      </c>
      <c r="M2992">
        <f t="shared" si="230"/>
        <v>5.7850000000000001</v>
      </c>
      <c r="N2992" t="str">
        <f t="shared" si="231"/>
        <v>High</v>
      </c>
      <c r="O2992" t="str">
        <f t="shared" si="232"/>
        <v>Regular</v>
      </c>
      <c r="P2992">
        <f t="shared" si="233"/>
        <v>4</v>
      </c>
      <c r="Q2992">
        <f t="shared" ca="1" si="234"/>
        <v>39</v>
      </c>
      <c r="R2992" t="str">
        <f>IFERROR(VLOOKUP(J2992,#REF!, 2,0),"Unknown")</f>
        <v>Unknown</v>
      </c>
    </row>
    <row r="2993" spans="1:18" ht="12.5" x14ac:dyDescent="0.25">
      <c r="A2993" s="1" t="s">
        <v>860</v>
      </c>
      <c r="B2993" s="1">
        <v>5.7850000000000001</v>
      </c>
      <c r="C2993" s="1" t="s">
        <v>20</v>
      </c>
      <c r="D2993" s="7">
        <v>4.0587145999999998E-2</v>
      </c>
      <c r="E2993" s="1" t="s">
        <v>38</v>
      </c>
      <c r="F2993" s="4">
        <v>180.36600000000001</v>
      </c>
      <c r="G2993" s="1" t="s">
        <v>47</v>
      </c>
      <c r="H2993" s="1">
        <v>2007</v>
      </c>
      <c r="J2993" s="1" t="s">
        <v>45</v>
      </c>
      <c r="K2993" s="1" t="s">
        <v>18</v>
      </c>
      <c r="L2993" s="4">
        <v>1258.3620000000001</v>
      </c>
      <c r="M2993">
        <f t="shared" si="230"/>
        <v>5.7850000000000001</v>
      </c>
      <c r="N2993" t="str">
        <f t="shared" si="231"/>
        <v>Small</v>
      </c>
      <c r="O2993" t="str">
        <f t="shared" si="232"/>
        <v>Regular</v>
      </c>
      <c r="P2993">
        <f t="shared" si="233"/>
        <v>7</v>
      </c>
      <c r="Q2993">
        <f t="shared" ca="1" si="234"/>
        <v>19</v>
      </c>
      <c r="R2993" t="str">
        <f>IFERROR(VLOOKUP(J2993,#REF!, 2,0),"Unknown")</f>
        <v>Unknown</v>
      </c>
    </row>
    <row r="2994" spans="1:18" ht="12.5" x14ac:dyDescent="0.25">
      <c r="A2994" s="1" t="s">
        <v>860</v>
      </c>
      <c r="B2994" s="1">
        <v>5.7850000000000001</v>
      </c>
      <c r="C2994" s="1" t="s">
        <v>20</v>
      </c>
      <c r="D2994" s="7">
        <v>4.0351229000000002E-2</v>
      </c>
      <c r="E2994" s="1" t="s">
        <v>38</v>
      </c>
      <c r="F2994" s="4">
        <v>181.36600000000001</v>
      </c>
      <c r="G2994" s="1" t="s">
        <v>62</v>
      </c>
      <c r="H2994" s="1">
        <v>2004</v>
      </c>
      <c r="I2994" s="1" t="s">
        <v>51</v>
      </c>
      <c r="J2994" s="1" t="s">
        <v>45</v>
      </c>
      <c r="K2994" s="1" t="s">
        <v>18</v>
      </c>
      <c r="L2994" s="4">
        <v>1977.4259999999999</v>
      </c>
      <c r="M2994">
        <f t="shared" si="230"/>
        <v>5.7850000000000001</v>
      </c>
      <c r="N2994" t="str">
        <f t="shared" si="231"/>
        <v>Small</v>
      </c>
      <c r="O2994" t="str">
        <f t="shared" si="232"/>
        <v>Regular</v>
      </c>
      <c r="P2994">
        <f t="shared" si="233"/>
        <v>11</v>
      </c>
      <c r="Q2994">
        <f t="shared" ca="1" si="234"/>
        <v>22</v>
      </c>
      <c r="R2994" t="str">
        <f>IFERROR(VLOOKUP(J2994,#REF!, 2,0),"Unknown")</f>
        <v>Unknown</v>
      </c>
    </row>
    <row r="2995" spans="1:18" ht="12.5" x14ac:dyDescent="0.25">
      <c r="A2995" s="1" t="s">
        <v>860</v>
      </c>
      <c r="B2995" s="1">
        <v>5.7850000000000001</v>
      </c>
      <c r="C2995" s="1" t="s">
        <v>20</v>
      </c>
      <c r="D2995" s="7">
        <v>4.0523265000000003E-2</v>
      </c>
      <c r="E2995" s="1" t="s">
        <v>38</v>
      </c>
      <c r="F2995" s="4">
        <v>177.86600000000001</v>
      </c>
      <c r="G2995" s="1" t="s">
        <v>22</v>
      </c>
      <c r="H2995" s="1">
        <v>2009</v>
      </c>
      <c r="I2995" s="1" t="s">
        <v>16</v>
      </c>
      <c r="J2995" s="1" t="s">
        <v>23</v>
      </c>
      <c r="K2995" s="1" t="s">
        <v>24</v>
      </c>
      <c r="L2995" s="4">
        <v>4853.6819999999998</v>
      </c>
      <c r="M2995">
        <f t="shared" si="230"/>
        <v>5.7850000000000001</v>
      </c>
      <c r="N2995" t="str">
        <f t="shared" si="231"/>
        <v>Medium</v>
      </c>
      <c r="O2995" t="str">
        <f t="shared" si="232"/>
        <v>Regular</v>
      </c>
      <c r="P2995">
        <f t="shared" si="233"/>
        <v>27</v>
      </c>
      <c r="Q2995">
        <f t="shared" ca="1" si="234"/>
        <v>17</v>
      </c>
      <c r="R2995" t="str">
        <f>IFERROR(VLOOKUP(J2995,#REF!, 2,0),"Unknown")</f>
        <v>Unknown</v>
      </c>
    </row>
    <row r="2996" spans="1:18" ht="12.5" x14ac:dyDescent="0.25">
      <c r="A2996" s="1" t="s">
        <v>565</v>
      </c>
      <c r="B2996" s="1">
        <v>6.98</v>
      </c>
      <c r="C2996" s="1" t="s">
        <v>13</v>
      </c>
      <c r="D2996" s="7">
        <v>4.1105788999999997E-2</v>
      </c>
      <c r="E2996" s="1" t="s">
        <v>75</v>
      </c>
      <c r="F2996" s="4">
        <v>83.493399999999994</v>
      </c>
      <c r="G2996" s="1" t="s">
        <v>50</v>
      </c>
      <c r="H2996" s="1">
        <v>1997</v>
      </c>
      <c r="I2996" s="1" t="s">
        <v>51</v>
      </c>
      <c r="J2996" s="1" t="s">
        <v>17</v>
      </c>
      <c r="K2996" s="1" t="s">
        <v>18</v>
      </c>
      <c r="L2996" s="4">
        <v>1555.9746</v>
      </c>
      <c r="M2996">
        <f t="shared" si="230"/>
        <v>6.98</v>
      </c>
      <c r="N2996" t="str">
        <f t="shared" si="231"/>
        <v>Small</v>
      </c>
      <c r="O2996" t="str">
        <f t="shared" si="232"/>
        <v>Low  Fat</v>
      </c>
      <c r="P2996">
        <f t="shared" si="233"/>
        <v>19</v>
      </c>
      <c r="Q2996">
        <f t="shared" ca="1" si="234"/>
        <v>29</v>
      </c>
      <c r="R2996" t="str">
        <f>IFERROR(VLOOKUP(J2996,#REF!, 2,0),"Unknown")</f>
        <v>Unknown</v>
      </c>
    </row>
    <row r="2997" spans="1:18" ht="12.5" x14ac:dyDescent="0.25">
      <c r="A2997" s="1" t="s">
        <v>565</v>
      </c>
      <c r="B2997" s="1">
        <v>6.98</v>
      </c>
      <c r="C2997" s="1" t="s">
        <v>92</v>
      </c>
      <c r="D2997" s="7">
        <v>4.1071581000000003E-2</v>
      </c>
      <c r="E2997" s="1" t="s">
        <v>75</v>
      </c>
      <c r="F2997" s="4">
        <v>82.593400000000003</v>
      </c>
      <c r="G2997" s="1" t="s">
        <v>33</v>
      </c>
      <c r="H2997" s="1">
        <v>1987</v>
      </c>
      <c r="I2997" s="1" t="s">
        <v>34</v>
      </c>
      <c r="J2997" s="1" t="s">
        <v>23</v>
      </c>
      <c r="K2997" s="1" t="s">
        <v>18</v>
      </c>
      <c r="L2997" s="4">
        <v>1310.2944</v>
      </c>
      <c r="M2997">
        <f t="shared" si="230"/>
        <v>6.98</v>
      </c>
      <c r="N2997" t="str">
        <f t="shared" si="231"/>
        <v>High</v>
      </c>
      <c r="O2997" t="str">
        <f t="shared" si="232"/>
        <v>Low  Fat</v>
      </c>
      <c r="P2997">
        <f t="shared" si="233"/>
        <v>16</v>
      </c>
      <c r="Q2997">
        <f t="shared" ca="1" si="234"/>
        <v>39</v>
      </c>
      <c r="R2997" t="str">
        <f>IFERROR(VLOOKUP(J2997,#REF!, 2,0),"Unknown")</f>
        <v>Unknown</v>
      </c>
    </row>
    <row r="2998" spans="1:18" ht="12.5" x14ac:dyDescent="0.25">
      <c r="A2998" s="1" t="s">
        <v>565</v>
      </c>
      <c r="B2998" s="1">
        <v>6.98</v>
      </c>
      <c r="C2998" s="1" t="s">
        <v>13</v>
      </c>
      <c r="D2998" s="7">
        <v>4.1098016000000001E-2</v>
      </c>
      <c r="E2998" s="1" t="s">
        <v>75</v>
      </c>
      <c r="F2998" s="4">
        <v>81.693399999999997</v>
      </c>
      <c r="G2998" s="1" t="s">
        <v>62</v>
      </c>
      <c r="H2998" s="1">
        <v>2004</v>
      </c>
      <c r="I2998" s="1" t="s">
        <v>51</v>
      </c>
      <c r="J2998" s="1" t="s">
        <v>45</v>
      </c>
      <c r="K2998" s="1" t="s">
        <v>18</v>
      </c>
      <c r="L2998" s="4">
        <v>818.93399999999997</v>
      </c>
      <c r="M2998">
        <f t="shared" si="230"/>
        <v>6.98</v>
      </c>
      <c r="N2998" t="str">
        <f t="shared" si="231"/>
        <v>Small</v>
      </c>
      <c r="O2998" t="str">
        <f t="shared" si="232"/>
        <v>Low  Fat</v>
      </c>
      <c r="P2998">
        <f t="shared" si="233"/>
        <v>10</v>
      </c>
      <c r="Q2998">
        <f t="shared" ca="1" si="234"/>
        <v>22</v>
      </c>
      <c r="R2998" t="str">
        <f>IFERROR(VLOOKUP(J2998,#REF!, 2,0),"Unknown")</f>
        <v>Unknown</v>
      </c>
    </row>
    <row r="2999" spans="1:18" ht="12.5" x14ac:dyDescent="0.25">
      <c r="A2999" s="1" t="s">
        <v>565</v>
      </c>
      <c r="B2999" s="1">
        <v>6.98</v>
      </c>
      <c r="C2999" s="1" t="s">
        <v>13</v>
      </c>
      <c r="D2999" s="7">
        <v>4.1273235999999998E-2</v>
      </c>
      <c r="E2999" s="1" t="s">
        <v>75</v>
      </c>
      <c r="F2999" s="4">
        <v>82.493399999999994</v>
      </c>
      <c r="G2999" s="1" t="s">
        <v>22</v>
      </c>
      <c r="H2999" s="1">
        <v>2009</v>
      </c>
      <c r="I2999" s="1" t="s">
        <v>16</v>
      </c>
      <c r="J2999" s="1" t="s">
        <v>23</v>
      </c>
      <c r="K2999" s="1" t="s">
        <v>24</v>
      </c>
      <c r="L2999" s="4">
        <v>982.72080000000005</v>
      </c>
      <c r="M2999">
        <f t="shared" si="230"/>
        <v>6.98</v>
      </c>
      <c r="N2999" t="str">
        <f t="shared" si="231"/>
        <v>Medium</v>
      </c>
      <c r="O2999" t="str">
        <f t="shared" si="232"/>
        <v>Low  Fat</v>
      </c>
      <c r="P2999">
        <f t="shared" si="233"/>
        <v>12</v>
      </c>
      <c r="Q2999">
        <f t="shared" ca="1" si="234"/>
        <v>17</v>
      </c>
      <c r="R2999" t="str">
        <f>IFERROR(VLOOKUP(J2999,#REF!, 2,0),"Unknown")</f>
        <v>Unknown</v>
      </c>
    </row>
    <row r="3000" spans="1:18" ht="12.5" x14ac:dyDescent="0.25">
      <c r="A3000" s="1" t="s">
        <v>565</v>
      </c>
      <c r="B3000" s="1">
        <v>6.98</v>
      </c>
      <c r="C3000" s="1" t="s">
        <v>13</v>
      </c>
      <c r="D3000" s="7">
        <v>4.1189152E-2</v>
      </c>
      <c r="E3000" s="1" t="s">
        <v>75</v>
      </c>
      <c r="F3000" s="4">
        <v>82.8934</v>
      </c>
      <c r="G3000" s="1" t="s">
        <v>44</v>
      </c>
      <c r="H3000" s="1">
        <v>2002</v>
      </c>
      <c r="J3000" s="1" t="s">
        <v>45</v>
      </c>
      <c r="K3000" s="1" t="s">
        <v>18</v>
      </c>
      <c r="L3000" s="4">
        <v>818.93399999999997</v>
      </c>
      <c r="M3000">
        <f t="shared" si="230"/>
        <v>6.98</v>
      </c>
      <c r="N3000" t="str">
        <f t="shared" si="231"/>
        <v>Small</v>
      </c>
      <c r="O3000" t="str">
        <f t="shared" si="232"/>
        <v>Low  Fat</v>
      </c>
      <c r="P3000">
        <f t="shared" si="233"/>
        <v>10</v>
      </c>
      <c r="Q3000">
        <f t="shared" ca="1" si="234"/>
        <v>24</v>
      </c>
      <c r="R3000" t="str">
        <f>IFERROR(VLOOKUP(J3000,#REF!, 2,0),"Unknown")</f>
        <v>Unknown</v>
      </c>
    </row>
    <row r="3001" spans="1:18" ht="12.5" x14ac:dyDescent="0.25">
      <c r="A3001" s="1" t="s">
        <v>565</v>
      </c>
      <c r="B3001" s="1">
        <v>6.98</v>
      </c>
      <c r="C3001" s="1" t="s">
        <v>13</v>
      </c>
      <c r="D3001" s="7">
        <v>4.1338300000000001E-2</v>
      </c>
      <c r="E3001" s="1" t="s">
        <v>75</v>
      </c>
      <c r="F3001" s="4">
        <v>83.3934</v>
      </c>
      <c r="G3001" s="1" t="s">
        <v>47</v>
      </c>
      <c r="H3001" s="1">
        <v>2007</v>
      </c>
      <c r="J3001" s="1" t="s">
        <v>45</v>
      </c>
      <c r="K3001" s="1" t="s">
        <v>18</v>
      </c>
      <c r="L3001" s="4">
        <v>491.36040000000003</v>
      </c>
      <c r="M3001">
        <f t="shared" si="230"/>
        <v>6.98</v>
      </c>
      <c r="N3001" t="str">
        <f t="shared" si="231"/>
        <v>Small</v>
      </c>
      <c r="O3001" t="str">
        <f t="shared" si="232"/>
        <v>Low  Fat</v>
      </c>
      <c r="P3001">
        <f t="shared" si="233"/>
        <v>6</v>
      </c>
      <c r="Q3001">
        <f t="shared" ca="1" si="234"/>
        <v>19</v>
      </c>
      <c r="R3001" t="str">
        <f>IFERROR(VLOOKUP(J3001,#REF!, 2,0),"Unknown")</f>
        <v>Unknown</v>
      </c>
    </row>
    <row r="3002" spans="1:18" ht="12.5" x14ac:dyDescent="0.25">
      <c r="A3002" s="1" t="s">
        <v>613</v>
      </c>
      <c r="B3002" s="1">
        <v>10.8</v>
      </c>
      <c r="C3002" s="1" t="s">
        <v>13</v>
      </c>
      <c r="D3002" s="7">
        <v>9.8566831999999993E-2</v>
      </c>
      <c r="E3002" s="1" t="s">
        <v>26</v>
      </c>
      <c r="F3002" s="4">
        <v>98.304199999999994</v>
      </c>
      <c r="G3002" s="1" t="s">
        <v>15</v>
      </c>
      <c r="H3002" s="1">
        <v>1999</v>
      </c>
      <c r="I3002" s="1" t="s">
        <v>16</v>
      </c>
      <c r="J3002" s="1" t="s">
        <v>17</v>
      </c>
      <c r="K3002" s="1" t="s">
        <v>18</v>
      </c>
      <c r="L3002" s="4">
        <v>1488.0630000000001</v>
      </c>
      <c r="M3002">
        <f t="shared" si="230"/>
        <v>10.8</v>
      </c>
      <c r="N3002" t="str">
        <f t="shared" si="231"/>
        <v>Medium</v>
      </c>
      <c r="O3002" t="str">
        <f t="shared" si="232"/>
        <v>Low  Fat</v>
      </c>
      <c r="P3002">
        <f t="shared" si="233"/>
        <v>15</v>
      </c>
      <c r="Q3002">
        <f t="shared" ca="1" si="234"/>
        <v>27</v>
      </c>
      <c r="R3002" t="str">
        <f>IFERROR(VLOOKUP(J3002,#REF!, 2,0),"Unknown")</f>
        <v>Unknown</v>
      </c>
    </row>
    <row r="3003" spans="1:18" ht="12.5" x14ac:dyDescent="0.25">
      <c r="A3003" s="1" t="s">
        <v>613</v>
      </c>
      <c r="C3003" s="1" t="s">
        <v>13</v>
      </c>
      <c r="D3003" s="7">
        <v>0.17230990299999999</v>
      </c>
      <c r="E3003" s="1" t="s">
        <v>26</v>
      </c>
      <c r="F3003" s="4">
        <v>98.2042</v>
      </c>
      <c r="G3003" s="1" t="s">
        <v>67</v>
      </c>
      <c r="H3003" s="1">
        <v>1985</v>
      </c>
      <c r="I3003" s="1" t="s">
        <v>51</v>
      </c>
      <c r="J3003" s="1" t="s">
        <v>17</v>
      </c>
      <c r="K3003" s="1" t="s">
        <v>30</v>
      </c>
      <c r="L3003" s="4">
        <v>198.4084</v>
      </c>
      <c r="M3003">
        <f t="shared" si="230"/>
        <v>12.857645184136201</v>
      </c>
      <c r="N3003" t="str">
        <f t="shared" si="231"/>
        <v>Small</v>
      </c>
      <c r="O3003" t="str">
        <f t="shared" si="232"/>
        <v>Low  Fat</v>
      </c>
      <c r="P3003">
        <f t="shared" si="233"/>
        <v>2</v>
      </c>
      <c r="Q3003">
        <f t="shared" ca="1" si="234"/>
        <v>41</v>
      </c>
      <c r="R3003" t="str">
        <f>IFERROR(VLOOKUP(J3003,#REF!, 2,0),"Unknown")</f>
        <v>Unknown</v>
      </c>
    </row>
    <row r="3004" spans="1:18" ht="12.5" x14ac:dyDescent="0.25">
      <c r="A3004" s="1" t="s">
        <v>613</v>
      </c>
      <c r="C3004" s="1" t="s">
        <v>13</v>
      </c>
      <c r="D3004" s="7">
        <v>9.7937252000000002E-2</v>
      </c>
      <c r="E3004" s="1" t="s">
        <v>26</v>
      </c>
      <c r="F3004" s="4">
        <v>98.904200000000003</v>
      </c>
      <c r="G3004" s="1" t="s">
        <v>40</v>
      </c>
      <c r="H3004" s="1">
        <v>1985</v>
      </c>
      <c r="I3004" s="1" t="s">
        <v>16</v>
      </c>
      <c r="J3004" s="1" t="s">
        <v>23</v>
      </c>
      <c r="K3004" s="1" t="s">
        <v>41</v>
      </c>
      <c r="L3004" s="4">
        <v>4960.21</v>
      </c>
      <c r="M3004">
        <f t="shared" si="230"/>
        <v>12.857645184136201</v>
      </c>
      <c r="N3004" t="str">
        <f t="shared" si="231"/>
        <v>Medium</v>
      </c>
      <c r="O3004" t="str">
        <f t="shared" si="232"/>
        <v>Low  Fat</v>
      </c>
      <c r="P3004">
        <f t="shared" si="233"/>
        <v>50</v>
      </c>
      <c r="Q3004">
        <f t="shared" ca="1" si="234"/>
        <v>41</v>
      </c>
      <c r="R3004" t="str">
        <f>IFERROR(VLOOKUP(J3004,#REF!, 2,0),"Unknown")</f>
        <v>Unknown</v>
      </c>
    </row>
    <row r="3005" spans="1:18" ht="12.5" x14ac:dyDescent="0.25">
      <c r="A3005" s="1" t="s">
        <v>613</v>
      </c>
      <c r="B3005" s="1">
        <v>10.8</v>
      </c>
      <c r="C3005" s="1" t="s">
        <v>13</v>
      </c>
      <c r="D3005" s="7">
        <v>9.8814720999999994E-2</v>
      </c>
      <c r="E3005" s="1" t="s">
        <v>26</v>
      </c>
      <c r="F3005" s="4">
        <v>100.5042</v>
      </c>
      <c r="G3005" s="1" t="s">
        <v>22</v>
      </c>
      <c r="H3005" s="1">
        <v>2009</v>
      </c>
      <c r="I3005" s="1" t="s">
        <v>16</v>
      </c>
      <c r="J3005" s="1" t="s">
        <v>23</v>
      </c>
      <c r="K3005" s="1" t="s">
        <v>24</v>
      </c>
      <c r="L3005" s="4">
        <v>1884.8797999999999</v>
      </c>
      <c r="M3005">
        <f t="shared" si="230"/>
        <v>10.8</v>
      </c>
      <c r="N3005" t="str">
        <f t="shared" si="231"/>
        <v>Medium</v>
      </c>
      <c r="O3005" t="str">
        <f t="shared" si="232"/>
        <v>Low  Fat</v>
      </c>
      <c r="P3005">
        <f t="shared" si="233"/>
        <v>19</v>
      </c>
      <c r="Q3005">
        <f t="shared" ca="1" si="234"/>
        <v>17</v>
      </c>
      <c r="R3005" t="str">
        <f>IFERROR(VLOOKUP(J3005,#REF!, 2,0),"Unknown")</f>
        <v>Unknown</v>
      </c>
    </row>
    <row r="3006" spans="1:18" ht="12.5" x14ac:dyDescent="0.25">
      <c r="A3006" s="1" t="s">
        <v>613</v>
      </c>
      <c r="B3006" s="1">
        <v>10.8</v>
      </c>
      <c r="C3006" s="1" t="s">
        <v>13</v>
      </c>
      <c r="D3006" s="7">
        <v>9.8395215999999994E-2</v>
      </c>
      <c r="E3006" s="1" t="s">
        <v>26</v>
      </c>
      <c r="F3006" s="4">
        <v>100.80419999999999</v>
      </c>
      <c r="G3006" s="1" t="s">
        <v>62</v>
      </c>
      <c r="H3006" s="1">
        <v>2004</v>
      </c>
      <c r="I3006" s="1" t="s">
        <v>51</v>
      </c>
      <c r="J3006" s="1" t="s">
        <v>45</v>
      </c>
      <c r="K3006" s="1" t="s">
        <v>18</v>
      </c>
      <c r="L3006" s="4">
        <v>1488.0630000000001</v>
      </c>
      <c r="M3006">
        <f t="shared" si="230"/>
        <v>10.8</v>
      </c>
      <c r="N3006" t="str">
        <f t="shared" si="231"/>
        <v>Small</v>
      </c>
      <c r="O3006" t="str">
        <f t="shared" si="232"/>
        <v>Low  Fat</v>
      </c>
      <c r="P3006">
        <f t="shared" si="233"/>
        <v>15</v>
      </c>
      <c r="Q3006">
        <f t="shared" ca="1" si="234"/>
        <v>22</v>
      </c>
      <c r="R3006" t="str">
        <f>IFERROR(VLOOKUP(J3006,#REF!, 2,0),"Unknown")</f>
        <v>Unknown</v>
      </c>
    </row>
    <row r="3007" spans="1:18" ht="12.5" x14ac:dyDescent="0.25">
      <c r="A3007" s="1" t="s">
        <v>613</v>
      </c>
      <c r="B3007" s="1">
        <v>10.8</v>
      </c>
      <c r="C3007" s="1" t="s">
        <v>13</v>
      </c>
      <c r="D3007" s="7">
        <v>0.16472456699999999</v>
      </c>
      <c r="E3007" s="1" t="s">
        <v>26</v>
      </c>
      <c r="F3007" s="4">
        <v>98.404200000000003</v>
      </c>
      <c r="G3007" s="1" t="s">
        <v>29</v>
      </c>
      <c r="H3007" s="1">
        <v>1998</v>
      </c>
      <c r="J3007" s="1" t="s">
        <v>23</v>
      </c>
      <c r="K3007" s="1" t="s">
        <v>30</v>
      </c>
      <c r="L3007" s="4">
        <v>99.2042</v>
      </c>
      <c r="M3007">
        <f t="shared" si="230"/>
        <v>10.8</v>
      </c>
      <c r="N3007" t="str">
        <f t="shared" si="231"/>
        <v>Small</v>
      </c>
      <c r="O3007" t="str">
        <f t="shared" si="232"/>
        <v>Low  Fat</v>
      </c>
      <c r="P3007">
        <f t="shared" si="233"/>
        <v>1</v>
      </c>
      <c r="Q3007">
        <f t="shared" ca="1" si="234"/>
        <v>28</v>
      </c>
      <c r="R3007" t="str">
        <f>IFERROR(VLOOKUP(J3007,#REF!, 2,0),"Unknown")</f>
        <v>Unknown</v>
      </c>
    </row>
    <row r="3008" spans="1:18" ht="12.5" x14ac:dyDescent="0.25">
      <c r="A3008" s="1" t="s">
        <v>1244</v>
      </c>
      <c r="B3008" s="1">
        <v>9.0649999999999995</v>
      </c>
      <c r="C3008" s="1" t="s">
        <v>13</v>
      </c>
      <c r="D3008" s="7">
        <v>0.11579959200000001</v>
      </c>
      <c r="E3008" s="1" t="s">
        <v>43</v>
      </c>
      <c r="F3008" s="4">
        <v>95.309399999999997</v>
      </c>
      <c r="G3008" s="1" t="s">
        <v>22</v>
      </c>
      <c r="H3008" s="1">
        <v>2009</v>
      </c>
      <c r="I3008" s="1" t="s">
        <v>16</v>
      </c>
      <c r="J3008" s="1" t="s">
        <v>23</v>
      </c>
      <c r="K3008" s="1" t="s">
        <v>24</v>
      </c>
      <c r="L3008" s="4">
        <v>1713.7692</v>
      </c>
      <c r="M3008">
        <f t="shared" si="230"/>
        <v>9.0649999999999995</v>
      </c>
      <c r="N3008" t="str">
        <f t="shared" si="231"/>
        <v>Medium</v>
      </c>
      <c r="O3008" t="str">
        <f t="shared" si="232"/>
        <v>Low  Fat</v>
      </c>
      <c r="P3008">
        <f t="shared" si="233"/>
        <v>18</v>
      </c>
      <c r="Q3008">
        <f t="shared" ca="1" si="234"/>
        <v>17</v>
      </c>
      <c r="R3008" t="str">
        <f>IFERROR(VLOOKUP(J3008,#REF!, 2,0),"Unknown")</f>
        <v>Unknown</v>
      </c>
    </row>
    <row r="3009" spans="1:18" ht="12.5" x14ac:dyDescent="0.25">
      <c r="A3009" s="1" t="s">
        <v>1244</v>
      </c>
      <c r="B3009" s="1">
        <v>9.0649999999999995</v>
      </c>
      <c r="C3009" s="1" t="s">
        <v>13</v>
      </c>
      <c r="D3009" s="7">
        <v>0.115233813</v>
      </c>
      <c r="E3009" s="1" t="s">
        <v>43</v>
      </c>
      <c r="F3009" s="4">
        <v>94.409400000000005</v>
      </c>
      <c r="G3009" s="1" t="s">
        <v>33</v>
      </c>
      <c r="H3009" s="1">
        <v>1987</v>
      </c>
      <c r="I3009" s="1" t="s">
        <v>34</v>
      </c>
      <c r="J3009" s="1" t="s">
        <v>23</v>
      </c>
      <c r="K3009" s="1" t="s">
        <v>18</v>
      </c>
      <c r="L3009" s="4">
        <v>2856.2820000000002</v>
      </c>
      <c r="M3009">
        <f t="shared" si="230"/>
        <v>9.0649999999999995</v>
      </c>
      <c r="N3009" t="str">
        <f t="shared" si="231"/>
        <v>High</v>
      </c>
      <c r="O3009" t="str">
        <f t="shared" si="232"/>
        <v>Low  Fat</v>
      </c>
      <c r="P3009">
        <f t="shared" si="233"/>
        <v>30</v>
      </c>
      <c r="Q3009">
        <f t="shared" ca="1" si="234"/>
        <v>39</v>
      </c>
      <c r="R3009" t="str">
        <f>IFERROR(VLOOKUP(J3009,#REF!, 2,0),"Unknown")</f>
        <v>Unknown</v>
      </c>
    </row>
    <row r="3010" spans="1:18" ht="12.5" x14ac:dyDescent="0.25">
      <c r="A3010" s="1" t="s">
        <v>1244</v>
      </c>
      <c r="C3010" s="1" t="s">
        <v>13</v>
      </c>
      <c r="D3010" s="7">
        <v>0.11477129799999999</v>
      </c>
      <c r="E3010" s="1" t="s">
        <v>43</v>
      </c>
      <c r="F3010" s="4">
        <v>93.909400000000005</v>
      </c>
      <c r="G3010" s="1" t="s">
        <v>40</v>
      </c>
      <c r="H3010" s="1">
        <v>1985</v>
      </c>
      <c r="I3010" s="1" t="s">
        <v>16</v>
      </c>
      <c r="J3010" s="1" t="s">
        <v>23</v>
      </c>
      <c r="K3010" s="1" t="s">
        <v>41</v>
      </c>
      <c r="L3010" s="4">
        <v>3903.5853999999999</v>
      </c>
      <c r="M3010">
        <f t="shared" ref="M3010:M3073" si="235">IF(B3010="",AVERAGE($B$2:$B$8524),B3010)</f>
        <v>12.857645184136201</v>
      </c>
      <c r="N3010" t="str">
        <f t="shared" ref="N3010:N3073" si="236">IF(I3010="","Small",I3010)</f>
        <v>Medium</v>
      </c>
      <c r="O3010" t="str">
        <f t="shared" ref="O3010:O3073" si="237">IF(OR(C3010="low fat", C3010="LF"), "Low  Fat", IF(OR(C3010="reg"),"Regular",C3010))</f>
        <v>Low  Fat</v>
      </c>
      <c r="P3010">
        <f t="shared" si="233"/>
        <v>42</v>
      </c>
      <c r="Q3010">
        <f t="shared" ca="1" si="234"/>
        <v>41</v>
      </c>
      <c r="R3010" t="str">
        <f>IFERROR(VLOOKUP(J3010,#REF!, 2,0),"Unknown")</f>
        <v>Unknown</v>
      </c>
    </row>
    <row r="3011" spans="1:18" ht="12.5" x14ac:dyDescent="0.25">
      <c r="A3011" s="1" t="s">
        <v>1244</v>
      </c>
      <c r="B3011" s="1">
        <v>9.0649999999999995</v>
      </c>
      <c r="C3011" s="1" t="s">
        <v>13</v>
      </c>
      <c r="D3011" s="7">
        <v>0.115307979</v>
      </c>
      <c r="E3011" s="1" t="s">
        <v>43</v>
      </c>
      <c r="F3011" s="4">
        <v>97.009399999999999</v>
      </c>
      <c r="G3011" s="1" t="s">
        <v>62</v>
      </c>
      <c r="H3011" s="1">
        <v>2004</v>
      </c>
      <c r="I3011" s="1" t="s">
        <v>51</v>
      </c>
      <c r="J3011" s="1" t="s">
        <v>45</v>
      </c>
      <c r="K3011" s="1" t="s">
        <v>18</v>
      </c>
      <c r="L3011" s="4">
        <v>856.88459999999998</v>
      </c>
      <c r="M3011">
        <f t="shared" si="235"/>
        <v>9.0649999999999995</v>
      </c>
      <c r="N3011" t="str">
        <f t="shared" si="236"/>
        <v>Small</v>
      </c>
      <c r="O3011" t="str">
        <f t="shared" si="237"/>
        <v>Low  Fat</v>
      </c>
      <c r="P3011">
        <f t="shared" ref="P3011:P3074" si="238">ROUND(L3011/F3011,0)</f>
        <v>9</v>
      </c>
      <c r="Q3011">
        <f t="shared" ref="Q3011:Q3074" ca="1" si="239">YEAR(TODAY())-H3011</f>
        <v>22</v>
      </c>
      <c r="R3011" t="str">
        <f>IFERROR(VLOOKUP(J3011,#REF!, 2,0),"Unknown")</f>
        <v>Unknown</v>
      </c>
    </row>
    <row r="3012" spans="1:18" ht="12.5" x14ac:dyDescent="0.25">
      <c r="A3012" s="1" t="s">
        <v>1244</v>
      </c>
      <c r="B3012" s="1">
        <v>9.0649999999999995</v>
      </c>
      <c r="C3012" s="1" t="s">
        <v>13</v>
      </c>
      <c r="D3012" s="7">
        <v>0.115563679</v>
      </c>
      <c r="E3012" s="1" t="s">
        <v>43</v>
      </c>
      <c r="F3012" s="4">
        <v>96.009399999999999</v>
      </c>
      <c r="G3012" s="1" t="s">
        <v>44</v>
      </c>
      <c r="H3012" s="1">
        <v>2002</v>
      </c>
      <c r="J3012" s="1" t="s">
        <v>45</v>
      </c>
      <c r="K3012" s="1" t="s">
        <v>18</v>
      </c>
      <c r="L3012" s="4">
        <v>1713.7692</v>
      </c>
      <c r="M3012">
        <f t="shared" si="235"/>
        <v>9.0649999999999995</v>
      </c>
      <c r="N3012" t="str">
        <f t="shared" si="236"/>
        <v>Small</v>
      </c>
      <c r="O3012" t="str">
        <f t="shared" si="237"/>
        <v>Low  Fat</v>
      </c>
      <c r="P3012">
        <f t="shared" si="238"/>
        <v>18</v>
      </c>
      <c r="Q3012">
        <f t="shared" ca="1" si="239"/>
        <v>24</v>
      </c>
      <c r="R3012" t="str">
        <f>IFERROR(VLOOKUP(J3012,#REF!, 2,0),"Unknown")</f>
        <v>Unknown</v>
      </c>
    </row>
    <row r="3013" spans="1:18" ht="12.5" x14ac:dyDescent="0.25">
      <c r="A3013" s="1" t="s">
        <v>578</v>
      </c>
      <c r="B3013" s="1">
        <v>12.6</v>
      </c>
      <c r="C3013" s="1" t="s">
        <v>20</v>
      </c>
      <c r="D3013" s="7">
        <v>4.1622263999999999E-2</v>
      </c>
      <c r="E3013" s="1" t="s">
        <v>28</v>
      </c>
      <c r="F3013" s="4">
        <v>124.0072</v>
      </c>
      <c r="G3013" s="1" t="s">
        <v>15</v>
      </c>
      <c r="H3013" s="1">
        <v>1999</v>
      </c>
      <c r="I3013" s="1" t="s">
        <v>16</v>
      </c>
      <c r="J3013" s="1" t="s">
        <v>17</v>
      </c>
      <c r="K3013" s="1" t="s">
        <v>18</v>
      </c>
      <c r="L3013" s="4">
        <v>4042.7375999999999</v>
      </c>
      <c r="M3013">
        <f t="shared" si="235"/>
        <v>12.6</v>
      </c>
      <c r="N3013" t="str">
        <f t="shared" si="236"/>
        <v>Medium</v>
      </c>
      <c r="O3013" t="str">
        <f t="shared" si="237"/>
        <v>Regular</v>
      </c>
      <c r="P3013">
        <f t="shared" si="238"/>
        <v>33</v>
      </c>
      <c r="Q3013">
        <f t="shared" ca="1" si="239"/>
        <v>27</v>
      </c>
      <c r="R3013" t="str">
        <f>IFERROR(VLOOKUP(J3013,#REF!, 2,0),"Unknown")</f>
        <v>Unknown</v>
      </c>
    </row>
    <row r="3014" spans="1:18" ht="12.5" x14ac:dyDescent="0.25">
      <c r="A3014" s="1" t="s">
        <v>578</v>
      </c>
      <c r="B3014" s="1">
        <v>12.6</v>
      </c>
      <c r="C3014" s="1" t="s">
        <v>20</v>
      </c>
      <c r="D3014" s="7">
        <v>4.1557653E-2</v>
      </c>
      <c r="E3014" s="1" t="s">
        <v>28</v>
      </c>
      <c r="F3014" s="4">
        <v>124.5072</v>
      </c>
      <c r="G3014" s="1" t="s">
        <v>50</v>
      </c>
      <c r="H3014" s="1">
        <v>1997</v>
      </c>
      <c r="I3014" s="1" t="s">
        <v>51</v>
      </c>
      <c r="J3014" s="1" t="s">
        <v>17</v>
      </c>
      <c r="K3014" s="1" t="s">
        <v>18</v>
      </c>
      <c r="L3014" s="4">
        <v>2450.1439999999998</v>
      </c>
      <c r="M3014">
        <f t="shared" si="235"/>
        <v>12.6</v>
      </c>
      <c r="N3014" t="str">
        <f t="shared" si="236"/>
        <v>Small</v>
      </c>
      <c r="O3014" t="str">
        <f t="shared" si="237"/>
        <v>Regular</v>
      </c>
      <c r="P3014">
        <f t="shared" si="238"/>
        <v>20</v>
      </c>
      <c r="Q3014">
        <f t="shared" ca="1" si="239"/>
        <v>29</v>
      </c>
      <c r="R3014" t="str">
        <f>IFERROR(VLOOKUP(J3014,#REF!, 2,0),"Unknown")</f>
        <v>Unknown</v>
      </c>
    </row>
    <row r="3015" spans="1:18" ht="12.5" x14ac:dyDescent="0.25">
      <c r="A3015" s="1" t="s">
        <v>578</v>
      </c>
      <c r="C3015" s="1" t="s">
        <v>20</v>
      </c>
      <c r="D3015" s="7">
        <v>0</v>
      </c>
      <c r="E3015" s="1" t="s">
        <v>28</v>
      </c>
      <c r="F3015" s="4">
        <v>120.5072</v>
      </c>
      <c r="G3015" s="1" t="s">
        <v>40</v>
      </c>
      <c r="H3015" s="1">
        <v>1985</v>
      </c>
      <c r="I3015" s="1" t="s">
        <v>16</v>
      </c>
      <c r="J3015" s="1" t="s">
        <v>23</v>
      </c>
      <c r="K3015" s="1" t="s">
        <v>41</v>
      </c>
      <c r="L3015" s="4">
        <v>2695.1583999999998</v>
      </c>
      <c r="M3015">
        <f t="shared" si="235"/>
        <v>12.857645184136201</v>
      </c>
      <c r="N3015" t="str">
        <f t="shared" si="236"/>
        <v>Medium</v>
      </c>
      <c r="O3015" t="str">
        <f t="shared" si="237"/>
        <v>Regular</v>
      </c>
      <c r="P3015">
        <f t="shared" si="238"/>
        <v>22</v>
      </c>
      <c r="Q3015">
        <f t="shared" ca="1" si="239"/>
        <v>41</v>
      </c>
      <c r="R3015" t="str">
        <f>IFERROR(VLOOKUP(J3015,#REF!, 2,0),"Unknown")</f>
        <v>Unknown</v>
      </c>
    </row>
    <row r="3016" spans="1:18" ht="12.5" x14ac:dyDescent="0.25">
      <c r="A3016" s="1" t="s">
        <v>578</v>
      </c>
      <c r="B3016" s="1">
        <v>12.6</v>
      </c>
      <c r="C3016" s="1" t="s">
        <v>20</v>
      </c>
      <c r="D3016" s="7">
        <v>4.1641932999999999E-2</v>
      </c>
      <c r="E3016" s="1" t="s">
        <v>28</v>
      </c>
      <c r="F3016" s="4">
        <v>121.10720000000001</v>
      </c>
      <c r="G3016" s="1" t="s">
        <v>44</v>
      </c>
      <c r="H3016" s="1">
        <v>2002</v>
      </c>
      <c r="J3016" s="1" t="s">
        <v>45</v>
      </c>
      <c r="K3016" s="1" t="s">
        <v>18</v>
      </c>
      <c r="L3016" s="4">
        <v>980.05759999999998</v>
      </c>
      <c r="M3016">
        <f t="shared" si="235"/>
        <v>12.6</v>
      </c>
      <c r="N3016" t="str">
        <f t="shared" si="236"/>
        <v>Small</v>
      </c>
      <c r="O3016" t="str">
        <f t="shared" si="237"/>
        <v>Regular</v>
      </c>
      <c r="P3016">
        <f t="shared" si="238"/>
        <v>8</v>
      </c>
      <c r="Q3016">
        <f t="shared" ca="1" si="239"/>
        <v>24</v>
      </c>
      <c r="R3016" t="str">
        <f>IFERROR(VLOOKUP(J3016,#REF!, 2,0),"Unknown")</f>
        <v>Unknown</v>
      </c>
    </row>
    <row r="3017" spans="1:18" ht="12.5" x14ac:dyDescent="0.25">
      <c r="A3017" s="1" t="s">
        <v>578</v>
      </c>
      <c r="B3017" s="1">
        <v>12.6</v>
      </c>
      <c r="C3017" s="1" t="s">
        <v>20</v>
      </c>
      <c r="D3017" s="7">
        <v>4.1792719999999998E-2</v>
      </c>
      <c r="E3017" s="1" t="s">
        <v>28</v>
      </c>
      <c r="F3017" s="4">
        <v>122.0072</v>
      </c>
      <c r="G3017" s="1" t="s">
        <v>47</v>
      </c>
      <c r="H3017" s="1">
        <v>2007</v>
      </c>
      <c r="J3017" s="1" t="s">
        <v>45</v>
      </c>
      <c r="K3017" s="1" t="s">
        <v>18</v>
      </c>
      <c r="L3017" s="4">
        <v>1347.5791999999999</v>
      </c>
      <c r="M3017">
        <f t="shared" si="235"/>
        <v>12.6</v>
      </c>
      <c r="N3017" t="str">
        <f t="shared" si="236"/>
        <v>Small</v>
      </c>
      <c r="O3017" t="str">
        <f t="shared" si="237"/>
        <v>Regular</v>
      </c>
      <c r="P3017">
        <f t="shared" si="238"/>
        <v>11</v>
      </c>
      <c r="Q3017">
        <f t="shared" ca="1" si="239"/>
        <v>19</v>
      </c>
      <c r="R3017" t="str">
        <f>IFERROR(VLOOKUP(J3017,#REF!, 2,0),"Unknown")</f>
        <v>Unknown</v>
      </c>
    </row>
    <row r="3018" spans="1:18" ht="12.5" x14ac:dyDescent="0.25">
      <c r="A3018" s="1" t="s">
        <v>578</v>
      </c>
      <c r="C3018" s="1" t="s">
        <v>20</v>
      </c>
      <c r="D3018" s="7">
        <v>7.2762086000000004E-2</v>
      </c>
      <c r="E3018" s="1" t="s">
        <v>28</v>
      </c>
      <c r="F3018" s="4">
        <v>120.9072</v>
      </c>
      <c r="G3018" s="1" t="s">
        <v>67</v>
      </c>
      <c r="H3018" s="1">
        <v>1985</v>
      </c>
      <c r="I3018" s="1" t="s">
        <v>51</v>
      </c>
      <c r="J3018" s="1" t="s">
        <v>17</v>
      </c>
      <c r="K3018" s="1" t="s">
        <v>30</v>
      </c>
      <c r="L3018" s="4">
        <v>122.5072</v>
      </c>
      <c r="M3018">
        <f t="shared" si="235"/>
        <v>12.857645184136201</v>
      </c>
      <c r="N3018" t="str">
        <f t="shared" si="236"/>
        <v>Small</v>
      </c>
      <c r="O3018" t="str">
        <f t="shared" si="237"/>
        <v>Regular</v>
      </c>
      <c r="P3018">
        <f t="shared" si="238"/>
        <v>1</v>
      </c>
      <c r="Q3018">
        <f t="shared" ca="1" si="239"/>
        <v>41</v>
      </c>
      <c r="R3018" t="str">
        <f>IFERROR(VLOOKUP(J3018,#REF!, 2,0),"Unknown")</f>
        <v>Unknown</v>
      </c>
    </row>
    <row r="3019" spans="1:18" ht="12.5" x14ac:dyDescent="0.25">
      <c r="A3019" s="1" t="s">
        <v>578</v>
      </c>
      <c r="B3019" s="1">
        <v>12.6</v>
      </c>
      <c r="C3019" s="1" t="s">
        <v>20</v>
      </c>
      <c r="D3019" s="7">
        <v>4.1726942000000003E-2</v>
      </c>
      <c r="E3019" s="1" t="s">
        <v>28</v>
      </c>
      <c r="F3019" s="4">
        <v>122.0072</v>
      </c>
      <c r="G3019" s="1" t="s">
        <v>22</v>
      </c>
      <c r="H3019" s="1">
        <v>2009</v>
      </c>
      <c r="I3019" s="1" t="s">
        <v>16</v>
      </c>
      <c r="J3019" s="1" t="s">
        <v>23</v>
      </c>
      <c r="K3019" s="1" t="s">
        <v>24</v>
      </c>
      <c r="L3019" s="4">
        <v>1470.0863999999999</v>
      </c>
      <c r="M3019">
        <f t="shared" si="235"/>
        <v>12.6</v>
      </c>
      <c r="N3019" t="str">
        <f t="shared" si="236"/>
        <v>Medium</v>
      </c>
      <c r="O3019" t="str">
        <f t="shared" si="237"/>
        <v>Regular</v>
      </c>
      <c r="P3019">
        <f t="shared" si="238"/>
        <v>12</v>
      </c>
      <c r="Q3019">
        <f t="shared" ca="1" si="239"/>
        <v>17</v>
      </c>
      <c r="R3019" t="str">
        <f>IFERROR(VLOOKUP(J3019,#REF!, 2,0),"Unknown")</f>
        <v>Unknown</v>
      </c>
    </row>
    <row r="3020" spans="1:18" ht="12.5" x14ac:dyDescent="0.25">
      <c r="A3020" s="1" t="s">
        <v>578</v>
      </c>
      <c r="B3020" s="1">
        <v>12.6</v>
      </c>
      <c r="C3020" s="1" t="s">
        <v>20</v>
      </c>
      <c r="D3020" s="7">
        <v>4.1523070000000002E-2</v>
      </c>
      <c r="E3020" s="1" t="s">
        <v>28</v>
      </c>
      <c r="F3020" s="4">
        <v>124.30719999999999</v>
      </c>
      <c r="G3020" s="1" t="s">
        <v>33</v>
      </c>
      <c r="H3020" s="1">
        <v>1987</v>
      </c>
      <c r="I3020" s="1" t="s">
        <v>34</v>
      </c>
      <c r="J3020" s="1" t="s">
        <v>23</v>
      </c>
      <c r="K3020" s="1" t="s">
        <v>18</v>
      </c>
      <c r="L3020" s="4">
        <v>5022.7951999999996</v>
      </c>
      <c r="M3020">
        <f t="shared" si="235"/>
        <v>12.6</v>
      </c>
      <c r="N3020" t="str">
        <f t="shared" si="236"/>
        <v>High</v>
      </c>
      <c r="O3020" t="str">
        <f t="shared" si="237"/>
        <v>Regular</v>
      </c>
      <c r="P3020">
        <f t="shared" si="238"/>
        <v>40</v>
      </c>
      <c r="Q3020">
        <f t="shared" ca="1" si="239"/>
        <v>39</v>
      </c>
      <c r="R3020" t="str">
        <f>IFERROR(VLOOKUP(J3020,#REF!, 2,0),"Unknown")</f>
        <v>Unknown</v>
      </c>
    </row>
    <row r="3021" spans="1:18" ht="12.5" x14ac:dyDescent="0.25">
      <c r="A3021" s="1" t="s">
        <v>102</v>
      </c>
      <c r="B3021" s="1">
        <v>7.9050000000000002</v>
      </c>
      <c r="C3021" s="1" t="s">
        <v>13</v>
      </c>
      <c r="D3021" s="7">
        <v>1.0053105E-2</v>
      </c>
      <c r="E3021" s="1" t="s">
        <v>38</v>
      </c>
      <c r="F3021" s="4">
        <v>249.04079999999999</v>
      </c>
      <c r="G3021" s="1" t="s">
        <v>22</v>
      </c>
      <c r="H3021" s="1">
        <v>2009</v>
      </c>
      <c r="I3021" s="1" t="s">
        <v>16</v>
      </c>
      <c r="J3021" s="1" t="s">
        <v>23</v>
      </c>
      <c r="K3021" s="1" t="s">
        <v>24</v>
      </c>
      <c r="L3021" s="4">
        <v>6258.52</v>
      </c>
      <c r="M3021">
        <f t="shared" si="235"/>
        <v>7.9050000000000002</v>
      </c>
      <c r="N3021" t="str">
        <f t="shared" si="236"/>
        <v>Medium</v>
      </c>
      <c r="O3021" t="str">
        <f t="shared" si="237"/>
        <v>Low  Fat</v>
      </c>
      <c r="P3021">
        <f t="shared" si="238"/>
        <v>25</v>
      </c>
      <c r="Q3021">
        <f t="shared" ca="1" si="239"/>
        <v>17</v>
      </c>
      <c r="R3021" t="str">
        <f>IFERROR(VLOOKUP(J3021,#REF!, 2,0),"Unknown")</f>
        <v>Unknown</v>
      </c>
    </row>
    <row r="3022" spans="1:18" ht="12.5" x14ac:dyDescent="0.25">
      <c r="A3022" s="1" t="s">
        <v>102</v>
      </c>
      <c r="B3022" s="1">
        <v>7.9050000000000002</v>
      </c>
      <c r="C3022" s="1" t="s">
        <v>13</v>
      </c>
      <c r="D3022" s="7">
        <v>1.0010425E-2</v>
      </c>
      <c r="E3022" s="1" t="s">
        <v>38</v>
      </c>
      <c r="F3022" s="4">
        <v>249.04079999999999</v>
      </c>
      <c r="G3022" s="1" t="s">
        <v>62</v>
      </c>
      <c r="H3022" s="1">
        <v>2004</v>
      </c>
      <c r="I3022" s="1" t="s">
        <v>51</v>
      </c>
      <c r="J3022" s="1" t="s">
        <v>45</v>
      </c>
      <c r="K3022" s="1" t="s">
        <v>18</v>
      </c>
      <c r="L3022" s="4">
        <v>3755.1120000000001</v>
      </c>
      <c r="M3022">
        <f t="shared" si="235"/>
        <v>7.9050000000000002</v>
      </c>
      <c r="N3022" t="str">
        <f t="shared" si="236"/>
        <v>Small</v>
      </c>
      <c r="O3022" t="str">
        <f t="shared" si="237"/>
        <v>Low  Fat</v>
      </c>
      <c r="P3022">
        <f t="shared" si="238"/>
        <v>15</v>
      </c>
      <c r="Q3022">
        <f t="shared" ca="1" si="239"/>
        <v>22</v>
      </c>
      <c r="R3022" t="str">
        <f>IFERROR(VLOOKUP(J3022,#REF!, 2,0),"Unknown")</f>
        <v>Unknown</v>
      </c>
    </row>
    <row r="3023" spans="1:18" ht="12.5" x14ac:dyDescent="0.25">
      <c r="A3023" s="1" t="s">
        <v>102</v>
      </c>
      <c r="B3023" s="1">
        <v>7.9050000000000002</v>
      </c>
      <c r="C3023" s="1" t="s">
        <v>13</v>
      </c>
      <c r="D3023" s="7">
        <v>1.6758569000000001E-2</v>
      </c>
      <c r="E3023" s="1" t="s">
        <v>38</v>
      </c>
      <c r="F3023" s="4">
        <v>250.4408</v>
      </c>
      <c r="G3023" s="1" t="s">
        <v>29</v>
      </c>
      <c r="H3023" s="1">
        <v>1998</v>
      </c>
      <c r="J3023" s="1" t="s">
        <v>23</v>
      </c>
      <c r="K3023" s="1" t="s">
        <v>30</v>
      </c>
      <c r="L3023" s="4">
        <v>500.6816</v>
      </c>
      <c r="M3023">
        <f t="shared" si="235"/>
        <v>7.9050000000000002</v>
      </c>
      <c r="N3023" t="str">
        <f t="shared" si="236"/>
        <v>Small</v>
      </c>
      <c r="O3023" t="str">
        <f t="shared" si="237"/>
        <v>Low  Fat</v>
      </c>
      <c r="P3023">
        <f t="shared" si="238"/>
        <v>2</v>
      </c>
      <c r="Q3023">
        <f t="shared" ca="1" si="239"/>
        <v>28</v>
      </c>
      <c r="R3023" t="str">
        <f>IFERROR(VLOOKUP(J3023,#REF!, 2,0),"Unknown")</f>
        <v>Unknown</v>
      </c>
    </row>
    <row r="3024" spans="1:18" ht="12.5" x14ac:dyDescent="0.25">
      <c r="A3024" s="1" t="s">
        <v>102</v>
      </c>
      <c r="B3024" s="1">
        <v>7.9050000000000002</v>
      </c>
      <c r="C3024" s="1" t="s">
        <v>13</v>
      </c>
      <c r="D3024" s="7">
        <v>1.0003987000000001E-2</v>
      </c>
      <c r="E3024" s="1" t="s">
        <v>38</v>
      </c>
      <c r="F3024" s="4">
        <v>250.74080000000001</v>
      </c>
      <c r="G3024" s="1" t="s">
        <v>33</v>
      </c>
      <c r="H3024" s="1">
        <v>1987</v>
      </c>
      <c r="I3024" s="1" t="s">
        <v>34</v>
      </c>
      <c r="J3024" s="1" t="s">
        <v>23</v>
      </c>
      <c r="K3024" s="1" t="s">
        <v>18</v>
      </c>
      <c r="L3024" s="4">
        <v>5757.8383999999996</v>
      </c>
      <c r="M3024">
        <f t="shared" si="235"/>
        <v>7.9050000000000002</v>
      </c>
      <c r="N3024" t="str">
        <f t="shared" si="236"/>
        <v>High</v>
      </c>
      <c r="O3024" t="str">
        <f t="shared" si="237"/>
        <v>Low  Fat</v>
      </c>
      <c r="P3024">
        <f t="shared" si="238"/>
        <v>23</v>
      </c>
      <c r="Q3024">
        <f t="shared" ca="1" si="239"/>
        <v>39</v>
      </c>
      <c r="R3024" t="str">
        <f>IFERROR(VLOOKUP(J3024,#REF!, 2,0),"Unknown")</f>
        <v>Unknown</v>
      </c>
    </row>
    <row r="3025" spans="1:18" ht="12.5" x14ac:dyDescent="0.25">
      <c r="A3025" s="1" t="s">
        <v>102</v>
      </c>
      <c r="B3025" s="1">
        <v>7.9050000000000002</v>
      </c>
      <c r="C3025" s="1" t="s">
        <v>13</v>
      </c>
      <c r="D3025" s="7">
        <v>1.0012319E-2</v>
      </c>
      <c r="E3025" s="1" t="s">
        <v>38</v>
      </c>
      <c r="F3025" s="4">
        <v>250.4408</v>
      </c>
      <c r="G3025" s="1" t="s">
        <v>50</v>
      </c>
      <c r="H3025" s="1">
        <v>1997</v>
      </c>
      <c r="I3025" s="1" t="s">
        <v>51</v>
      </c>
      <c r="J3025" s="1" t="s">
        <v>17</v>
      </c>
      <c r="K3025" s="1" t="s">
        <v>18</v>
      </c>
      <c r="L3025" s="4">
        <v>3004.0895999999998</v>
      </c>
      <c r="M3025">
        <f t="shared" si="235"/>
        <v>7.9050000000000002</v>
      </c>
      <c r="N3025" t="str">
        <f t="shared" si="236"/>
        <v>Small</v>
      </c>
      <c r="O3025" t="str">
        <f t="shared" si="237"/>
        <v>Low  Fat</v>
      </c>
      <c r="P3025">
        <f t="shared" si="238"/>
        <v>12</v>
      </c>
      <c r="Q3025">
        <f t="shared" ca="1" si="239"/>
        <v>29</v>
      </c>
      <c r="R3025" t="str">
        <f>IFERROR(VLOOKUP(J3025,#REF!, 2,0),"Unknown")</f>
        <v>Unknown</v>
      </c>
    </row>
    <row r="3026" spans="1:18" ht="12.5" x14ac:dyDescent="0.25">
      <c r="A3026" s="1" t="s">
        <v>102</v>
      </c>
      <c r="B3026" s="1">
        <v>7.9050000000000002</v>
      </c>
      <c r="C3026" s="1" t="s">
        <v>13</v>
      </c>
      <c r="D3026" s="7">
        <v>1.0032624E-2</v>
      </c>
      <c r="E3026" s="1" t="s">
        <v>38</v>
      </c>
      <c r="F3026" s="4">
        <v>248.3408</v>
      </c>
      <c r="G3026" s="1" t="s">
        <v>44</v>
      </c>
      <c r="H3026" s="1">
        <v>2002</v>
      </c>
      <c r="J3026" s="1" t="s">
        <v>45</v>
      </c>
      <c r="K3026" s="1" t="s">
        <v>18</v>
      </c>
      <c r="L3026" s="4">
        <v>751.02239999999995</v>
      </c>
      <c r="M3026">
        <f t="shared" si="235"/>
        <v>7.9050000000000002</v>
      </c>
      <c r="N3026" t="str">
        <f t="shared" si="236"/>
        <v>Small</v>
      </c>
      <c r="O3026" t="str">
        <f t="shared" si="237"/>
        <v>Low  Fat</v>
      </c>
      <c r="P3026">
        <f t="shared" si="238"/>
        <v>3</v>
      </c>
      <c r="Q3026">
        <f t="shared" ca="1" si="239"/>
        <v>24</v>
      </c>
      <c r="R3026" t="str">
        <f>IFERROR(VLOOKUP(J3026,#REF!, 2,0),"Unknown")</f>
        <v>Unknown</v>
      </c>
    </row>
    <row r="3027" spans="1:18" ht="12.5" x14ac:dyDescent="0.25">
      <c r="A3027" s="1" t="s">
        <v>102</v>
      </c>
      <c r="B3027" s="1">
        <v>7.9050000000000002</v>
      </c>
      <c r="C3027" s="1" t="s">
        <v>13</v>
      </c>
      <c r="D3027" s="7">
        <v>1.0027885E-2</v>
      </c>
      <c r="E3027" s="1" t="s">
        <v>38</v>
      </c>
      <c r="F3027" s="4">
        <v>249.64080000000001</v>
      </c>
      <c r="G3027" s="1" t="s">
        <v>15</v>
      </c>
      <c r="H3027" s="1">
        <v>1999</v>
      </c>
      <c r="I3027" s="1" t="s">
        <v>16</v>
      </c>
      <c r="J3027" s="1" t="s">
        <v>17</v>
      </c>
      <c r="K3027" s="1" t="s">
        <v>18</v>
      </c>
      <c r="L3027" s="4">
        <v>3254.4304000000002</v>
      </c>
      <c r="M3027">
        <f t="shared" si="235"/>
        <v>7.9050000000000002</v>
      </c>
      <c r="N3027" t="str">
        <f t="shared" si="236"/>
        <v>Medium</v>
      </c>
      <c r="O3027" t="str">
        <f t="shared" si="237"/>
        <v>Low  Fat</v>
      </c>
      <c r="P3027">
        <f t="shared" si="238"/>
        <v>13</v>
      </c>
      <c r="Q3027">
        <f t="shared" ca="1" si="239"/>
        <v>27</v>
      </c>
      <c r="R3027" t="str">
        <f>IFERROR(VLOOKUP(J3027,#REF!, 2,0),"Unknown")</f>
        <v>Unknown</v>
      </c>
    </row>
    <row r="3028" spans="1:18" ht="12.5" x14ac:dyDescent="0.25">
      <c r="A3028" s="1" t="s">
        <v>888</v>
      </c>
      <c r="B3028" s="1">
        <v>9.8000000000000007</v>
      </c>
      <c r="C3028" s="1" t="s">
        <v>13</v>
      </c>
      <c r="D3028" s="7">
        <v>2.6192765E-2</v>
      </c>
      <c r="E3028" s="1" t="s">
        <v>38</v>
      </c>
      <c r="F3028" s="4">
        <v>215.685</v>
      </c>
      <c r="G3028" s="1" t="s">
        <v>22</v>
      </c>
      <c r="H3028" s="1">
        <v>2009</v>
      </c>
      <c r="I3028" s="1" t="s">
        <v>16</v>
      </c>
      <c r="J3028" s="1" t="s">
        <v>23</v>
      </c>
      <c r="K3028" s="1" t="s">
        <v>24</v>
      </c>
      <c r="L3028" s="4">
        <v>649.15499999999997</v>
      </c>
      <c r="M3028">
        <f t="shared" si="235"/>
        <v>9.8000000000000007</v>
      </c>
      <c r="N3028" t="str">
        <f t="shared" si="236"/>
        <v>Medium</v>
      </c>
      <c r="O3028" t="str">
        <f t="shared" si="237"/>
        <v>Low  Fat</v>
      </c>
      <c r="P3028">
        <f t="shared" si="238"/>
        <v>3</v>
      </c>
      <c r="Q3028">
        <f t="shared" ca="1" si="239"/>
        <v>17</v>
      </c>
      <c r="R3028" t="str">
        <f>IFERROR(VLOOKUP(J3028,#REF!, 2,0),"Unknown")</f>
        <v>Unknown</v>
      </c>
    </row>
    <row r="3029" spans="1:18" ht="12.5" x14ac:dyDescent="0.25">
      <c r="A3029" s="1" t="s">
        <v>888</v>
      </c>
      <c r="B3029" s="1">
        <v>9.8000000000000007</v>
      </c>
      <c r="C3029" s="1" t="s">
        <v>13</v>
      </c>
      <c r="D3029" s="7">
        <v>2.6139404000000001E-2</v>
      </c>
      <c r="E3029" s="1" t="s">
        <v>38</v>
      </c>
      <c r="F3029" s="4">
        <v>216.785</v>
      </c>
      <c r="G3029" s="1" t="s">
        <v>44</v>
      </c>
      <c r="H3029" s="1">
        <v>2002</v>
      </c>
      <c r="J3029" s="1" t="s">
        <v>45</v>
      </c>
      <c r="K3029" s="1" t="s">
        <v>18</v>
      </c>
      <c r="L3029" s="4">
        <v>1947.4649999999999</v>
      </c>
      <c r="M3029">
        <f t="shared" si="235"/>
        <v>9.8000000000000007</v>
      </c>
      <c r="N3029" t="str">
        <f t="shared" si="236"/>
        <v>Small</v>
      </c>
      <c r="O3029" t="str">
        <f t="shared" si="237"/>
        <v>Low  Fat</v>
      </c>
      <c r="P3029">
        <f t="shared" si="238"/>
        <v>9</v>
      </c>
      <c r="Q3029">
        <f t="shared" ca="1" si="239"/>
        <v>24</v>
      </c>
      <c r="R3029" t="str">
        <f>IFERROR(VLOOKUP(J3029,#REF!, 2,0),"Unknown")</f>
        <v>Unknown</v>
      </c>
    </row>
    <row r="3030" spans="1:18" ht="12.5" x14ac:dyDescent="0.25">
      <c r="A3030" s="1" t="s">
        <v>888</v>
      </c>
      <c r="B3030" s="1">
        <v>9.8000000000000007</v>
      </c>
      <c r="C3030" s="1" t="s">
        <v>13</v>
      </c>
      <c r="D3030" s="7">
        <v>2.6081567E-2</v>
      </c>
      <c r="E3030" s="1" t="s">
        <v>38</v>
      </c>
      <c r="F3030" s="4">
        <v>217.58500000000001</v>
      </c>
      <c r="G3030" s="1" t="s">
        <v>62</v>
      </c>
      <c r="H3030" s="1">
        <v>2004</v>
      </c>
      <c r="I3030" s="1" t="s">
        <v>51</v>
      </c>
      <c r="J3030" s="1" t="s">
        <v>45</v>
      </c>
      <c r="K3030" s="1" t="s">
        <v>18</v>
      </c>
      <c r="L3030" s="4">
        <v>4327.7</v>
      </c>
      <c r="M3030">
        <f t="shared" si="235"/>
        <v>9.8000000000000007</v>
      </c>
      <c r="N3030" t="str">
        <f t="shared" si="236"/>
        <v>Small</v>
      </c>
      <c r="O3030" t="str">
        <f t="shared" si="237"/>
        <v>Low  Fat</v>
      </c>
      <c r="P3030">
        <f t="shared" si="238"/>
        <v>20</v>
      </c>
      <c r="Q3030">
        <f t="shared" ca="1" si="239"/>
        <v>22</v>
      </c>
      <c r="R3030" t="str">
        <f>IFERROR(VLOOKUP(J3030,#REF!, 2,0),"Unknown")</f>
        <v>Unknown</v>
      </c>
    </row>
    <row r="3031" spans="1:18" ht="12.5" x14ac:dyDescent="0.25">
      <c r="A3031" s="1" t="s">
        <v>888</v>
      </c>
      <c r="C3031" s="1" t="s">
        <v>13</v>
      </c>
      <c r="D3031" s="7">
        <v>2.5960173999999999E-2</v>
      </c>
      <c r="E3031" s="1" t="s">
        <v>38</v>
      </c>
      <c r="F3031" s="4">
        <v>214.88499999999999</v>
      </c>
      <c r="G3031" s="1" t="s">
        <v>40</v>
      </c>
      <c r="H3031" s="1">
        <v>1985</v>
      </c>
      <c r="I3031" s="1" t="s">
        <v>16</v>
      </c>
      <c r="J3031" s="1" t="s">
        <v>23</v>
      </c>
      <c r="K3031" s="1" t="s">
        <v>41</v>
      </c>
      <c r="L3031" s="4">
        <v>4976.8549999999996</v>
      </c>
      <c r="M3031">
        <f t="shared" si="235"/>
        <v>12.857645184136201</v>
      </c>
      <c r="N3031" t="str">
        <f t="shared" si="236"/>
        <v>Medium</v>
      </c>
      <c r="O3031" t="str">
        <f t="shared" si="237"/>
        <v>Low  Fat</v>
      </c>
      <c r="P3031">
        <f t="shared" si="238"/>
        <v>23</v>
      </c>
      <c r="Q3031">
        <f t="shared" ca="1" si="239"/>
        <v>41</v>
      </c>
      <c r="R3031" t="str">
        <f>IFERROR(VLOOKUP(J3031,#REF!, 2,0),"Unknown")</f>
        <v>Unknown</v>
      </c>
    </row>
    <row r="3032" spans="1:18" ht="12.5" x14ac:dyDescent="0.25">
      <c r="A3032" s="1" t="s">
        <v>888</v>
      </c>
      <c r="B3032" s="1">
        <v>9.8000000000000007</v>
      </c>
      <c r="C3032" s="1" t="s">
        <v>13</v>
      </c>
      <c r="D3032" s="7">
        <v>4.3663451999999998E-2</v>
      </c>
      <c r="E3032" s="1" t="s">
        <v>38</v>
      </c>
      <c r="F3032" s="4">
        <v>217.185</v>
      </c>
      <c r="G3032" s="1" t="s">
        <v>29</v>
      </c>
      <c r="H3032" s="1">
        <v>1998</v>
      </c>
      <c r="J3032" s="1" t="s">
        <v>23</v>
      </c>
      <c r="K3032" s="1" t="s">
        <v>30</v>
      </c>
      <c r="L3032" s="4">
        <v>432.77</v>
      </c>
      <c r="M3032">
        <f t="shared" si="235"/>
        <v>9.8000000000000007</v>
      </c>
      <c r="N3032" t="str">
        <f t="shared" si="236"/>
        <v>Small</v>
      </c>
      <c r="O3032" t="str">
        <f t="shared" si="237"/>
        <v>Low  Fat</v>
      </c>
      <c r="P3032">
        <f t="shared" si="238"/>
        <v>2</v>
      </c>
      <c r="Q3032">
        <f t="shared" ca="1" si="239"/>
        <v>28</v>
      </c>
      <c r="R3032" t="str">
        <f>IFERROR(VLOOKUP(J3032,#REF!, 2,0),"Unknown")</f>
        <v>Unknown</v>
      </c>
    </row>
    <row r="3033" spans="1:18" ht="12.5" x14ac:dyDescent="0.25">
      <c r="A3033" s="1" t="s">
        <v>489</v>
      </c>
      <c r="B3033" s="1">
        <v>9.1950000000000003</v>
      </c>
      <c r="C3033" s="1" t="s">
        <v>13</v>
      </c>
      <c r="D3033" s="7">
        <v>0</v>
      </c>
      <c r="E3033" s="1" t="s">
        <v>36</v>
      </c>
      <c r="F3033" s="4">
        <v>43.674399999999999</v>
      </c>
      <c r="G3033" s="1" t="s">
        <v>22</v>
      </c>
      <c r="H3033" s="1">
        <v>2009</v>
      </c>
      <c r="I3033" s="1" t="s">
        <v>16</v>
      </c>
      <c r="J3033" s="1" t="s">
        <v>23</v>
      </c>
      <c r="K3033" s="1" t="s">
        <v>24</v>
      </c>
      <c r="L3033" s="4">
        <v>407.46960000000001</v>
      </c>
      <c r="M3033">
        <f t="shared" si="235"/>
        <v>9.1950000000000003</v>
      </c>
      <c r="N3033" t="str">
        <f t="shared" si="236"/>
        <v>Medium</v>
      </c>
      <c r="O3033" t="str">
        <f t="shared" si="237"/>
        <v>Low  Fat</v>
      </c>
      <c r="P3033">
        <f t="shared" si="238"/>
        <v>9</v>
      </c>
      <c r="Q3033">
        <f t="shared" ca="1" si="239"/>
        <v>17</v>
      </c>
      <c r="R3033" t="str">
        <f>IFERROR(VLOOKUP(J3033,#REF!, 2,0),"Unknown")</f>
        <v>Unknown</v>
      </c>
    </row>
    <row r="3034" spans="1:18" ht="12.5" x14ac:dyDescent="0.25">
      <c r="A3034" s="1" t="s">
        <v>489</v>
      </c>
      <c r="C3034" s="1" t="s">
        <v>13</v>
      </c>
      <c r="D3034" s="7">
        <v>0.17735437300000001</v>
      </c>
      <c r="E3034" s="1" t="s">
        <v>36</v>
      </c>
      <c r="F3034" s="4">
        <v>46.674399999999999</v>
      </c>
      <c r="G3034" s="1" t="s">
        <v>67</v>
      </c>
      <c r="H3034" s="1">
        <v>1985</v>
      </c>
      <c r="I3034" s="1" t="s">
        <v>51</v>
      </c>
      <c r="J3034" s="1" t="s">
        <v>17</v>
      </c>
      <c r="K3034" s="1" t="s">
        <v>30</v>
      </c>
      <c r="L3034" s="4">
        <v>135.82320000000001</v>
      </c>
      <c r="M3034">
        <f t="shared" si="235"/>
        <v>12.857645184136201</v>
      </c>
      <c r="N3034" t="str">
        <f t="shared" si="236"/>
        <v>Small</v>
      </c>
      <c r="O3034" t="str">
        <f t="shared" si="237"/>
        <v>Low  Fat</v>
      </c>
      <c r="P3034">
        <f t="shared" si="238"/>
        <v>3</v>
      </c>
      <c r="Q3034">
        <f t="shared" ca="1" si="239"/>
        <v>41</v>
      </c>
      <c r="R3034" t="str">
        <f>IFERROR(VLOOKUP(J3034,#REF!, 2,0),"Unknown")</f>
        <v>Unknown</v>
      </c>
    </row>
    <row r="3035" spans="1:18" ht="12.5" x14ac:dyDescent="0.25">
      <c r="A3035" s="1" t="s">
        <v>489</v>
      </c>
      <c r="B3035" s="1">
        <v>9.1950000000000003</v>
      </c>
      <c r="C3035" s="1" t="s">
        <v>13</v>
      </c>
      <c r="D3035" s="7">
        <v>0.101500374</v>
      </c>
      <c r="E3035" s="1" t="s">
        <v>36</v>
      </c>
      <c r="F3035" s="4">
        <v>45.2744</v>
      </c>
      <c r="G3035" s="1" t="s">
        <v>44</v>
      </c>
      <c r="H3035" s="1">
        <v>2002</v>
      </c>
      <c r="J3035" s="1" t="s">
        <v>45</v>
      </c>
      <c r="K3035" s="1" t="s">
        <v>18</v>
      </c>
      <c r="L3035" s="4">
        <v>679.11599999999999</v>
      </c>
      <c r="M3035">
        <f t="shared" si="235"/>
        <v>9.1950000000000003</v>
      </c>
      <c r="N3035" t="str">
        <f t="shared" si="236"/>
        <v>Small</v>
      </c>
      <c r="O3035" t="str">
        <f t="shared" si="237"/>
        <v>Low  Fat</v>
      </c>
      <c r="P3035">
        <f t="shared" si="238"/>
        <v>15</v>
      </c>
      <c r="Q3035">
        <f t="shared" ca="1" si="239"/>
        <v>24</v>
      </c>
      <c r="R3035" t="str">
        <f>IFERROR(VLOOKUP(J3035,#REF!, 2,0),"Unknown")</f>
        <v>Unknown</v>
      </c>
    </row>
    <row r="3036" spans="1:18" ht="12.5" x14ac:dyDescent="0.25">
      <c r="A3036" s="1" t="s">
        <v>489</v>
      </c>
      <c r="C3036" s="1" t="s">
        <v>13</v>
      </c>
      <c r="D3036" s="7">
        <v>0.10080442000000001</v>
      </c>
      <c r="E3036" s="1" t="s">
        <v>36</v>
      </c>
      <c r="F3036" s="4">
        <v>45.474400000000003</v>
      </c>
      <c r="G3036" s="1" t="s">
        <v>40</v>
      </c>
      <c r="H3036" s="1">
        <v>1985</v>
      </c>
      <c r="I3036" s="1" t="s">
        <v>16</v>
      </c>
      <c r="J3036" s="1" t="s">
        <v>23</v>
      </c>
      <c r="K3036" s="1" t="s">
        <v>41</v>
      </c>
      <c r="L3036" s="4">
        <v>1041.3112000000001</v>
      </c>
      <c r="M3036">
        <f t="shared" si="235"/>
        <v>12.857645184136201</v>
      </c>
      <c r="N3036" t="str">
        <f t="shared" si="236"/>
        <v>Medium</v>
      </c>
      <c r="O3036" t="str">
        <f t="shared" si="237"/>
        <v>Low  Fat</v>
      </c>
      <c r="P3036">
        <f t="shared" si="238"/>
        <v>23</v>
      </c>
      <c r="Q3036">
        <f t="shared" ca="1" si="239"/>
        <v>41</v>
      </c>
      <c r="R3036" t="str">
        <f>IFERROR(VLOOKUP(J3036,#REF!, 2,0),"Unknown")</f>
        <v>Unknown</v>
      </c>
    </row>
    <row r="3037" spans="1:18" ht="12.5" x14ac:dyDescent="0.25">
      <c r="A3037" s="1" t="s">
        <v>489</v>
      </c>
      <c r="B3037" s="1">
        <v>9.1950000000000003</v>
      </c>
      <c r="C3037" s="1" t="s">
        <v>13</v>
      </c>
      <c r="D3037" s="7">
        <v>0.101275792</v>
      </c>
      <c r="E3037" s="1" t="s">
        <v>36</v>
      </c>
      <c r="F3037" s="4">
        <v>46.474400000000003</v>
      </c>
      <c r="G3037" s="1" t="s">
        <v>62</v>
      </c>
      <c r="H3037" s="1">
        <v>2004</v>
      </c>
      <c r="I3037" s="1" t="s">
        <v>51</v>
      </c>
      <c r="J3037" s="1" t="s">
        <v>45</v>
      </c>
      <c r="K3037" s="1" t="s">
        <v>18</v>
      </c>
      <c r="L3037" s="4">
        <v>950.76239999999996</v>
      </c>
      <c r="M3037">
        <f t="shared" si="235"/>
        <v>9.1950000000000003</v>
      </c>
      <c r="N3037" t="str">
        <f t="shared" si="236"/>
        <v>Small</v>
      </c>
      <c r="O3037" t="str">
        <f t="shared" si="237"/>
        <v>Low  Fat</v>
      </c>
      <c r="P3037">
        <f t="shared" si="238"/>
        <v>20</v>
      </c>
      <c r="Q3037">
        <f t="shared" ca="1" si="239"/>
        <v>22</v>
      </c>
      <c r="R3037" t="str">
        <f>IFERROR(VLOOKUP(J3037,#REF!, 2,0),"Unknown")</f>
        <v>Unknown</v>
      </c>
    </row>
    <row r="3038" spans="1:18" ht="12.5" x14ac:dyDescent="0.25">
      <c r="A3038" s="1" t="s">
        <v>489</v>
      </c>
      <c r="B3038" s="1">
        <v>9.1950000000000003</v>
      </c>
      <c r="C3038" s="1" t="s">
        <v>13</v>
      </c>
      <c r="D3038" s="7">
        <v>0.101294945</v>
      </c>
      <c r="E3038" s="1" t="s">
        <v>36</v>
      </c>
      <c r="F3038" s="4">
        <v>46.2744</v>
      </c>
      <c r="G3038" s="1" t="s">
        <v>50</v>
      </c>
      <c r="H3038" s="1">
        <v>1997</v>
      </c>
      <c r="I3038" s="1" t="s">
        <v>51</v>
      </c>
      <c r="J3038" s="1" t="s">
        <v>17</v>
      </c>
      <c r="K3038" s="1" t="s">
        <v>18</v>
      </c>
      <c r="L3038" s="4">
        <v>1086.5856000000001</v>
      </c>
      <c r="M3038">
        <f t="shared" si="235"/>
        <v>9.1950000000000003</v>
      </c>
      <c r="N3038" t="str">
        <f t="shared" si="236"/>
        <v>Small</v>
      </c>
      <c r="O3038" t="str">
        <f t="shared" si="237"/>
        <v>Low  Fat</v>
      </c>
      <c r="P3038">
        <f t="shared" si="238"/>
        <v>23</v>
      </c>
      <c r="Q3038">
        <f t="shared" ca="1" si="239"/>
        <v>29</v>
      </c>
      <c r="R3038" t="str">
        <f>IFERROR(VLOOKUP(J3038,#REF!, 2,0),"Unknown")</f>
        <v>Unknown</v>
      </c>
    </row>
    <row r="3039" spans="1:18" ht="12.5" x14ac:dyDescent="0.25">
      <c r="A3039" s="1" t="s">
        <v>1196</v>
      </c>
      <c r="B3039" s="1">
        <v>11.6</v>
      </c>
      <c r="C3039" s="1" t="s">
        <v>20</v>
      </c>
      <c r="D3039" s="7">
        <v>0.15771893100000001</v>
      </c>
      <c r="E3039" s="1" t="s">
        <v>56</v>
      </c>
      <c r="F3039" s="4">
        <v>168.34739999999999</v>
      </c>
      <c r="G3039" s="1" t="s">
        <v>47</v>
      </c>
      <c r="H3039" s="1">
        <v>2007</v>
      </c>
      <c r="J3039" s="1" t="s">
        <v>45</v>
      </c>
      <c r="K3039" s="1" t="s">
        <v>18</v>
      </c>
      <c r="L3039" s="4">
        <v>4548.0798000000004</v>
      </c>
      <c r="M3039">
        <f t="shared" si="235"/>
        <v>11.6</v>
      </c>
      <c r="N3039" t="str">
        <f t="shared" si="236"/>
        <v>Small</v>
      </c>
      <c r="O3039" t="str">
        <f t="shared" si="237"/>
        <v>Regular</v>
      </c>
      <c r="P3039">
        <f t="shared" si="238"/>
        <v>27</v>
      </c>
      <c r="Q3039">
        <f t="shared" ca="1" si="239"/>
        <v>19</v>
      </c>
      <c r="R3039" t="str">
        <f>IFERROR(VLOOKUP(J3039,#REF!, 2,0),"Unknown")</f>
        <v>Unknown</v>
      </c>
    </row>
    <row r="3040" spans="1:18" ht="12.5" x14ac:dyDescent="0.25">
      <c r="A3040" s="1" t="s">
        <v>1196</v>
      </c>
      <c r="B3040" s="1">
        <v>11.6</v>
      </c>
      <c r="C3040" s="1" t="s">
        <v>20</v>
      </c>
      <c r="D3040" s="7">
        <v>0.15714988499999999</v>
      </c>
      <c r="E3040" s="1" t="s">
        <v>56</v>
      </c>
      <c r="F3040" s="4">
        <v>168.2474</v>
      </c>
      <c r="G3040" s="1" t="s">
        <v>44</v>
      </c>
      <c r="H3040" s="1">
        <v>2002</v>
      </c>
      <c r="J3040" s="1" t="s">
        <v>45</v>
      </c>
      <c r="K3040" s="1" t="s">
        <v>18</v>
      </c>
      <c r="L3040" s="4">
        <v>2863.6057999999998</v>
      </c>
      <c r="M3040">
        <f t="shared" si="235"/>
        <v>11.6</v>
      </c>
      <c r="N3040" t="str">
        <f t="shared" si="236"/>
        <v>Small</v>
      </c>
      <c r="O3040" t="str">
        <f t="shared" si="237"/>
        <v>Regular</v>
      </c>
      <c r="P3040">
        <f t="shared" si="238"/>
        <v>17</v>
      </c>
      <c r="Q3040">
        <f t="shared" ca="1" si="239"/>
        <v>24</v>
      </c>
      <c r="R3040" t="str">
        <f>IFERROR(VLOOKUP(J3040,#REF!, 2,0),"Unknown")</f>
        <v>Unknown</v>
      </c>
    </row>
    <row r="3041" spans="1:18" ht="12.5" x14ac:dyDescent="0.25">
      <c r="A3041" s="1" t="s">
        <v>1196</v>
      </c>
      <c r="C3041" s="1" t="s">
        <v>20</v>
      </c>
      <c r="D3041" s="7">
        <v>0.15607236099999999</v>
      </c>
      <c r="E3041" s="1" t="s">
        <v>56</v>
      </c>
      <c r="F3041" s="4">
        <v>169.34739999999999</v>
      </c>
      <c r="G3041" s="1" t="s">
        <v>40</v>
      </c>
      <c r="H3041" s="1">
        <v>1985</v>
      </c>
      <c r="I3041" s="1" t="s">
        <v>16</v>
      </c>
      <c r="J3041" s="1" t="s">
        <v>23</v>
      </c>
      <c r="K3041" s="1" t="s">
        <v>41</v>
      </c>
      <c r="L3041" s="4">
        <v>3874.2901999999999</v>
      </c>
      <c r="M3041">
        <f t="shared" si="235"/>
        <v>12.857645184136201</v>
      </c>
      <c r="N3041" t="str">
        <f t="shared" si="236"/>
        <v>Medium</v>
      </c>
      <c r="O3041" t="str">
        <f t="shared" si="237"/>
        <v>Regular</v>
      </c>
      <c r="P3041">
        <f t="shared" si="238"/>
        <v>23</v>
      </c>
      <c r="Q3041">
        <f t="shared" ca="1" si="239"/>
        <v>41</v>
      </c>
      <c r="R3041" t="str">
        <f>IFERROR(VLOOKUP(J3041,#REF!, 2,0),"Unknown")</f>
        <v>Unknown</v>
      </c>
    </row>
    <row r="3042" spans="1:18" ht="12.5" x14ac:dyDescent="0.25">
      <c r="A3042" s="1" t="s">
        <v>1196</v>
      </c>
      <c r="B3042" s="1">
        <v>11.6</v>
      </c>
      <c r="C3042" s="1" t="s">
        <v>20</v>
      </c>
      <c r="D3042" s="7">
        <v>0.15707565800000001</v>
      </c>
      <c r="E3042" s="1" t="s">
        <v>56</v>
      </c>
      <c r="F3042" s="4">
        <v>166.6474</v>
      </c>
      <c r="G3042" s="1" t="s">
        <v>15</v>
      </c>
      <c r="H3042" s="1">
        <v>1999</v>
      </c>
      <c r="I3042" s="1" t="s">
        <v>16</v>
      </c>
      <c r="J3042" s="1" t="s">
        <v>17</v>
      </c>
      <c r="K3042" s="1" t="s">
        <v>18</v>
      </c>
      <c r="L3042" s="4">
        <v>4211.1850000000004</v>
      </c>
      <c r="M3042">
        <f t="shared" si="235"/>
        <v>11.6</v>
      </c>
      <c r="N3042" t="str">
        <f t="shared" si="236"/>
        <v>Medium</v>
      </c>
      <c r="O3042" t="str">
        <f t="shared" si="237"/>
        <v>Regular</v>
      </c>
      <c r="P3042">
        <f t="shared" si="238"/>
        <v>25</v>
      </c>
      <c r="Q3042">
        <f t="shared" ca="1" si="239"/>
        <v>27</v>
      </c>
      <c r="R3042" t="str">
        <f>IFERROR(VLOOKUP(J3042,#REF!, 2,0),"Unknown")</f>
        <v>Unknown</v>
      </c>
    </row>
    <row r="3043" spans="1:18" ht="12.5" x14ac:dyDescent="0.25">
      <c r="A3043" s="1" t="s">
        <v>1196</v>
      </c>
      <c r="C3043" s="1" t="s">
        <v>20</v>
      </c>
      <c r="D3043" s="7">
        <v>0.27459228299999999</v>
      </c>
      <c r="E3043" s="1" t="s">
        <v>56</v>
      </c>
      <c r="F3043" s="4">
        <v>167.84739999999999</v>
      </c>
      <c r="G3043" s="1" t="s">
        <v>67</v>
      </c>
      <c r="H3043" s="1">
        <v>1985</v>
      </c>
      <c r="I3043" s="1" t="s">
        <v>51</v>
      </c>
      <c r="J3043" s="1" t="s">
        <v>17</v>
      </c>
      <c r="K3043" s="1" t="s">
        <v>30</v>
      </c>
      <c r="L3043" s="4">
        <v>336.89479999999998</v>
      </c>
      <c r="M3043">
        <f t="shared" si="235"/>
        <v>12.857645184136201</v>
      </c>
      <c r="N3043" t="str">
        <f t="shared" si="236"/>
        <v>Small</v>
      </c>
      <c r="O3043" t="str">
        <f t="shared" si="237"/>
        <v>Regular</v>
      </c>
      <c r="P3043">
        <f t="shared" si="238"/>
        <v>2</v>
      </c>
      <c r="Q3043">
        <f t="shared" ca="1" si="239"/>
        <v>41</v>
      </c>
      <c r="R3043" t="str">
        <f>IFERROR(VLOOKUP(J3043,#REF!, 2,0),"Unknown")</f>
        <v>Unknown</v>
      </c>
    </row>
    <row r="3044" spans="1:18" ht="12.5" x14ac:dyDescent="0.25">
      <c r="A3044" s="1" t="s">
        <v>1196</v>
      </c>
      <c r="B3044" s="1">
        <v>11.6</v>
      </c>
      <c r="C3044" s="1" t="s">
        <v>20</v>
      </c>
      <c r="D3044" s="7">
        <v>0.15680217099999999</v>
      </c>
      <c r="E3044" s="1" t="s">
        <v>56</v>
      </c>
      <c r="F3044" s="4">
        <v>168.04740000000001</v>
      </c>
      <c r="G3044" s="1" t="s">
        <v>62</v>
      </c>
      <c r="H3044" s="1">
        <v>2004</v>
      </c>
      <c r="I3044" s="1" t="s">
        <v>51</v>
      </c>
      <c r="J3044" s="1" t="s">
        <v>45</v>
      </c>
      <c r="K3044" s="1" t="s">
        <v>18</v>
      </c>
      <c r="L3044" s="4">
        <v>4379.6324000000004</v>
      </c>
      <c r="M3044">
        <f t="shared" si="235"/>
        <v>11.6</v>
      </c>
      <c r="N3044" t="str">
        <f t="shared" si="236"/>
        <v>Small</v>
      </c>
      <c r="O3044" t="str">
        <f t="shared" si="237"/>
        <v>Regular</v>
      </c>
      <c r="P3044">
        <f t="shared" si="238"/>
        <v>26</v>
      </c>
      <c r="Q3044">
        <f t="shared" ca="1" si="239"/>
        <v>22</v>
      </c>
      <c r="R3044" t="str">
        <f>IFERROR(VLOOKUP(J3044,#REF!, 2,0),"Unknown")</f>
        <v>Unknown</v>
      </c>
    </row>
    <row r="3045" spans="1:18" ht="12.5" x14ac:dyDescent="0.25">
      <c r="A3045" s="1" t="s">
        <v>673</v>
      </c>
      <c r="B3045" s="1">
        <v>5.46</v>
      </c>
      <c r="C3045" s="1" t="s">
        <v>20</v>
      </c>
      <c r="D3045" s="7">
        <v>3.2171320000000003E-2</v>
      </c>
      <c r="E3045" s="1" t="s">
        <v>75</v>
      </c>
      <c r="F3045" s="4">
        <v>184.82400000000001</v>
      </c>
      <c r="G3045" s="1" t="s">
        <v>62</v>
      </c>
      <c r="H3045" s="1">
        <v>2004</v>
      </c>
      <c r="I3045" s="1" t="s">
        <v>51</v>
      </c>
      <c r="J3045" s="1" t="s">
        <v>45</v>
      </c>
      <c r="K3045" s="1" t="s">
        <v>18</v>
      </c>
      <c r="L3045" s="4">
        <v>4287.7520000000004</v>
      </c>
      <c r="M3045">
        <f t="shared" si="235"/>
        <v>5.46</v>
      </c>
      <c r="N3045" t="str">
        <f t="shared" si="236"/>
        <v>Small</v>
      </c>
      <c r="O3045" t="str">
        <f t="shared" si="237"/>
        <v>Regular</v>
      </c>
      <c r="P3045">
        <f t="shared" si="238"/>
        <v>23</v>
      </c>
      <c r="Q3045">
        <f t="shared" ca="1" si="239"/>
        <v>22</v>
      </c>
      <c r="R3045" t="str">
        <f>IFERROR(VLOOKUP(J3045,#REF!, 2,0),"Unknown")</f>
        <v>Unknown</v>
      </c>
    </row>
    <row r="3046" spans="1:18" ht="12.5" x14ac:dyDescent="0.25">
      <c r="A3046" s="1" t="s">
        <v>673</v>
      </c>
      <c r="B3046" s="1">
        <v>5.46</v>
      </c>
      <c r="C3046" s="1" t="s">
        <v>20</v>
      </c>
      <c r="D3046" s="7">
        <v>3.2359412999999997E-2</v>
      </c>
      <c r="E3046" s="1" t="s">
        <v>75</v>
      </c>
      <c r="F3046" s="4">
        <v>187.42400000000001</v>
      </c>
      <c r="G3046" s="1" t="s">
        <v>47</v>
      </c>
      <c r="H3046" s="1">
        <v>2007</v>
      </c>
      <c r="J3046" s="1" t="s">
        <v>45</v>
      </c>
      <c r="K3046" s="1" t="s">
        <v>18</v>
      </c>
      <c r="L3046" s="4">
        <v>3169.2080000000001</v>
      </c>
      <c r="M3046">
        <f t="shared" si="235"/>
        <v>5.46</v>
      </c>
      <c r="N3046" t="str">
        <f t="shared" si="236"/>
        <v>Small</v>
      </c>
      <c r="O3046" t="str">
        <f t="shared" si="237"/>
        <v>Regular</v>
      </c>
      <c r="P3046">
        <f t="shared" si="238"/>
        <v>17</v>
      </c>
      <c r="Q3046">
        <f t="shared" ca="1" si="239"/>
        <v>19</v>
      </c>
      <c r="R3046" t="str">
        <f>IFERROR(VLOOKUP(J3046,#REF!, 2,0),"Unknown")</f>
        <v>Unknown</v>
      </c>
    </row>
    <row r="3047" spans="1:18" ht="12.5" x14ac:dyDescent="0.25">
      <c r="A3047" s="1" t="s">
        <v>673</v>
      </c>
      <c r="B3047" s="1">
        <v>5.46</v>
      </c>
      <c r="C3047" s="1" t="s">
        <v>20</v>
      </c>
      <c r="D3047" s="7">
        <v>3.2242660999999999E-2</v>
      </c>
      <c r="E3047" s="1" t="s">
        <v>75</v>
      </c>
      <c r="F3047" s="4">
        <v>187.624</v>
      </c>
      <c r="G3047" s="1" t="s">
        <v>44</v>
      </c>
      <c r="H3047" s="1">
        <v>2002</v>
      </c>
      <c r="J3047" s="1" t="s">
        <v>45</v>
      </c>
      <c r="K3047" s="1" t="s">
        <v>18</v>
      </c>
      <c r="L3047" s="4">
        <v>3542.056</v>
      </c>
      <c r="M3047">
        <f t="shared" si="235"/>
        <v>5.46</v>
      </c>
      <c r="N3047" t="str">
        <f t="shared" si="236"/>
        <v>Small</v>
      </c>
      <c r="O3047" t="str">
        <f t="shared" si="237"/>
        <v>Regular</v>
      </c>
      <c r="P3047">
        <f t="shared" si="238"/>
        <v>19</v>
      </c>
      <c r="Q3047">
        <f t="shared" ca="1" si="239"/>
        <v>24</v>
      </c>
      <c r="R3047" t="str">
        <f>IFERROR(VLOOKUP(J3047,#REF!, 2,0),"Unknown")</f>
        <v>Unknown</v>
      </c>
    </row>
    <row r="3048" spans="1:18" ht="12.5" x14ac:dyDescent="0.25">
      <c r="A3048" s="1" t="s">
        <v>673</v>
      </c>
      <c r="B3048" s="1">
        <v>5.46</v>
      </c>
      <c r="C3048" s="1" t="s">
        <v>20</v>
      </c>
      <c r="D3048" s="7">
        <v>3.2308481999999999E-2</v>
      </c>
      <c r="E3048" s="1" t="s">
        <v>75</v>
      </c>
      <c r="F3048" s="4">
        <v>185.22399999999999</v>
      </c>
      <c r="G3048" s="1" t="s">
        <v>22</v>
      </c>
      <c r="H3048" s="1">
        <v>2009</v>
      </c>
      <c r="I3048" s="1" t="s">
        <v>16</v>
      </c>
      <c r="J3048" s="1" t="s">
        <v>23</v>
      </c>
      <c r="K3048" s="1" t="s">
        <v>24</v>
      </c>
      <c r="L3048" s="4">
        <v>2423.5120000000002</v>
      </c>
      <c r="M3048">
        <f t="shared" si="235"/>
        <v>5.46</v>
      </c>
      <c r="N3048" t="str">
        <f t="shared" si="236"/>
        <v>Medium</v>
      </c>
      <c r="O3048" t="str">
        <f t="shared" si="237"/>
        <v>Regular</v>
      </c>
      <c r="P3048">
        <f t="shared" si="238"/>
        <v>13</v>
      </c>
      <c r="Q3048">
        <f t="shared" ca="1" si="239"/>
        <v>17</v>
      </c>
      <c r="R3048" t="str">
        <f>IFERROR(VLOOKUP(J3048,#REF!, 2,0),"Unknown")</f>
        <v>Unknown</v>
      </c>
    </row>
    <row r="3049" spans="1:18" ht="12.5" x14ac:dyDescent="0.25">
      <c r="A3049" s="1" t="s">
        <v>673</v>
      </c>
      <c r="B3049" s="1">
        <v>5.46</v>
      </c>
      <c r="C3049" s="1" t="s">
        <v>129</v>
      </c>
      <c r="D3049" s="7">
        <v>3.2177404999999999E-2</v>
      </c>
      <c r="E3049" s="1" t="s">
        <v>75</v>
      </c>
      <c r="F3049" s="4">
        <v>185.42400000000001</v>
      </c>
      <c r="G3049" s="1" t="s">
        <v>50</v>
      </c>
      <c r="H3049" s="1">
        <v>1997</v>
      </c>
      <c r="I3049" s="1" t="s">
        <v>51</v>
      </c>
      <c r="J3049" s="1" t="s">
        <v>17</v>
      </c>
      <c r="K3049" s="1" t="s">
        <v>18</v>
      </c>
      <c r="L3049" s="4">
        <v>5219.8720000000003</v>
      </c>
      <c r="M3049">
        <f t="shared" si="235"/>
        <v>5.46</v>
      </c>
      <c r="N3049" t="str">
        <f t="shared" si="236"/>
        <v>Small</v>
      </c>
      <c r="O3049" t="str">
        <f t="shared" si="237"/>
        <v>Regular</v>
      </c>
      <c r="P3049">
        <f t="shared" si="238"/>
        <v>28</v>
      </c>
      <c r="Q3049">
        <f t="shared" ca="1" si="239"/>
        <v>29</v>
      </c>
      <c r="R3049" t="str">
        <f>IFERROR(VLOOKUP(J3049,#REF!, 2,0),"Unknown")</f>
        <v>Unknown</v>
      </c>
    </row>
    <row r="3050" spans="1:18" ht="12.5" x14ac:dyDescent="0.25">
      <c r="A3050" s="1" t="s">
        <v>673</v>
      </c>
      <c r="C3050" s="1" t="s">
        <v>20</v>
      </c>
      <c r="D3050" s="7">
        <v>5.6338482000000002E-2</v>
      </c>
      <c r="E3050" s="1" t="s">
        <v>75</v>
      </c>
      <c r="F3050" s="4">
        <v>184.624</v>
      </c>
      <c r="G3050" s="1" t="s">
        <v>67</v>
      </c>
      <c r="H3050" s="1">
        <v>1985</v>
      </c>
      <c r="I3050" s="1" t="s">
        <v>51</v>
      </c>
      <c r="J3050" s="1" t="s">
        <v>17</v>
      </c>
      <c r="K3050" s="1" t="s">
        <v>30</v>
      </c>
      <c r="L3050" s="4">
        <v>1304.9680000000001</v>
      </c>
      <c r="M3050">
        <f t="shared" si="235"/>
        <v>12.857645184136201</v>
      </c>
      <c r="N3050" t="str">
        <f t="shared" si="236"/>
        <v>Small</v>
      </c>
      <c r="O3050" t="str">
        <f t="shared" si="237"/>
        <v>Regular</v>
      </c>
      <c r="P3050">
        <f t="shared" si="238"/>
        <v>7</v>
      </c>
      <c r="Q3050">
        <f t="shared" ca="1" si="239"/>
        <v>41</v>
      </c>
      <c r="R3050" t="str">
        <f>IFERROR(VLOOKUP(J3050,#REF!, 2,0),"Unknown")</f>
        <v>Unknown</v>
      </c>
    </row>
    <row r="3051" spans="1:18" ht="12.5" x14ac:dyDescent="0.25">
      <c r="A3051" s="1" t="s">
        <v>673</v>
      </c>
      <c r="B3051" s="1">
        <v>5.46</v>
      </c>
      <c r="C3051" s="1" t="s">
        <v>20</v>
      </c>
      <c r="D3051" s="7">
        <v>3.2227432E-2</v>
      </c>
      <c r="E3051" s="1" t="s">
        <v>75</v>
      </c>
      <c r="F3051" s="4">
        <v>186.82400000000001</v>
      </c>
      <c r="G3051" s="1" t="s">
        <v>15</v>
      </c>
      <c r="H3051" s="1">
        <v>1999</v>
      </c>
      <c r="I3051" s="1" t="s">
        <v>16</v>
      </c>
      <c r="J3051" s="1" t="s">
        <v>17</v>
      </c>
      <c r="K3051" s="1" t="s">
        <v>18</v>
      </c>
      <c r="L3051" s="4">
        <v>1864.24</v>
      </c>
      <c r="M3051">
        <f t="shared" si="235"/>
        <v>5.46</v>
      </c>
      <c r="N3051" t="str">
        <f t="shared" si="236"/>
        <v>Medium</v>
      </c>
      <c r="O3051" t="str">
        <f t="shared" si="237"/>
        <v>Regular</v>
      </c>
      <c r="P3051">
        <f t="shared" si="238"/>
        <v>10</v>
      </c>
      <c r="Q3051">
        <f t="shared" ca="1" si="239"/>
        <v>27</v>
      </c>
      <c r="R3051" t="str">
        <f>IFERROR(VLOOKUP(J3051,#REF!, 2,0),"Unknown")</f>
        <v>Unknown</v>
      </c>
    </row>
    <row r="3052" spans="1:18" ht="12.5" x14ac:dyDescent="0.25">
      <c r="A3052" s="1" t="s">
        <v>1321</v>
      </c>
      <c r="B3052" s="1">
        <v>11</v>
      </c>
      <c r="C3052" s="1" t="s">
        <v>13</v>
      </c>
      <c r="D3052" s="7">
        <v>8.9604449999999992E-3</v>
      </c>
      <c r="E3052" s="1" t="s">
        <v>26</v>
      </c>
      <c r="F3052" s="4">
        <v>119.1756</v>
      </c>
      <c r="G3052" s="1" t="s">
        <v>15</v>
      </c>
      <c r="H3052" s="1">
        <v>1999</v>
      </c>
      <c r="I3052" s="1" t="s">
        <v>16</v>
      </c>
      <c r="J3052" s="1" t="s">
        <v>17</v>
      </c>
      <c r="K3052" s="1" t="s">
        <v>18</v>
      </c>
      <c r="L3052" s="4">
        <v>1696.4584</v>
      </c>
      <c r="M3052">
        <f t="shared" si="235"/>
        <v>11</v>
      </c>
      <c r="N3052" t="str">
        <f t="shared" si="236"/>
        <v>Medium</v>
      </c>
      <c r="O3052" t="str">
        <f t="shared" si="237"/>
        <v>Low  Fat</v>
      </c>
      <c r="P3052">
        <f t="shared" si="238"/>
        <v>14</v>
      </c>
      <c r="Q3052">
        <f t="shared" ca="1" si="239"/>
        <v>27</v>
      </c>
      <c r="R3052" t="str">
        <f>IFERROR(VLOOKUP(J3052,#REF!, 2,0),"Unknown")</f>
        <v>Unknown</v>
      </c>
    </row>
    <row r="3053" spans="1:18" ht="12.5" x14ac:dyDescent="0.25">
      <c r="A3053" s="1" t="s">
        <v>1321</v>
      </c>
      <c r="B3053" s="1">
        <v>11</v>
      </c>
      <c r="C3053" s="1" t="s">
        <v>13</v>
      </c>
      <c r="D3053" s="7">
        <v>8.9448440000000004E-3</v>
      </c>
      <c r="E3053" s="1" t="s">
        <v>26</v>
      </c>
      <c r="F3053" s="4">
        <v>122.37560000000001</v>
      </c>
      <c r="G3053" s="1" t="s">
        <v>62</v>
      </c>
      <c r="H3053" s="1">
        <v>2004</v>
      </c>
      <c r="I3053" s="1" t="s">
        <v>51</v>
      </c>
      <c r="J3053" s="1" t="s">
        <v>45</v>
      </c>
      <c r="K3053" s="1" t="s">
        <v>18</v>
      </c>
      <c r="L3053" s="4">
        <v>2059.9852000000001</v>
      </c>
      <c r="M3053">
        <f t="shared" si="235"/>
        <v>11</v>
      </c>
      <c r="N3053" t="str">
        <f t="shared" si="236"/>
        <v>Small</v>
      </c>
      <c r="O3053" t="str">
        <f t="shared" si="237"/>
        <v>Low  Fat</v>
      </c>
      <c r="P3053">
        <f t="shared" si="238"/>
        <v>17</v>
      </c>
      <c r="Q3053">
        <f t="shared" ca="1" si="239"/>
        <v>22</v>
      </c>
      <c r="R3053" t="str">
        <f>IFERROR(VLOOKUP(J3053,#REF!, 2,0),"Unknown")</f>
        <v>Unknown</v>
      </c>
    </row>
    <row r="3054" spans="1:18" ht="12.5" x14ac:dyDescent="0.25">
      <c r="A3054" s="1" t="s">
        <v>1321</v>
      </c>
      <c r="B3054" s="1">
        <v>11</v>
      </c>
      <c r="C3054" s="1" t="s">
        <v>13</v>
      </c>
      <c r="D3054" s="7">
        <v>8.9971410000000002E-3</v>
      </c>
      <c r="E3054" s="1" t="s">
        <v>26</v>
      </c>
      <c r="F3054" s="4">
        <v>119.9756</v>
      </c>
      <c r="G3054" s="1" t="s">
        <v>47</v>
      </c>
      <c r="H3054" s="1">
        <v>2007</v>
      </c>
      <c r="J3054" s="1" t="s">
        <v>45</v>
      </c>
      <c r="K3054" s="1" t="s">
        <v>18</v>
      </c>
      <c r="L3054" s="4">
        <v>1938.8096</v>
      </c>
      <c r="M3054">
        <f t="shared" si="235"/>
        <v>11</v>
      </c>
      <c r="N3054" t="str">
        <f t="shared" si="236"/>
        <v>Small</v>
      </c>
      <c r="O3054" t="str">
        <f t="shared" si="237"/>
        <v>Low  Fat</v>
      </c>
      <c r="P3054">
        <f t="shared" si="238"/>
        <v>16</v>
      </c>
      <c r="Q3054">
        <f t="shared" ca="1" si="239"/>
        <v>19</v>
      </c>
      <c r="R3054" t="str">
        <f>IFERROR(VLOOKUP(J3054,#REF!, 2,0),"Unknown")</f>
        <v>Unknown</v>
      </c>
    </row>
    <row r="3055" spans="1:18" ht="12.5" x14ac:dyDescent="0.25">
      <c r="A3055" s="1" t="s">
        <v>1321</v>
      </c>
      <c r="C3055" s="1" t="s">
        <v>13</v>
      </c>
      <c r="D3055" s="7">
        <v>8.9032120000000006E-3</v>
      </c>
      <c r="E3055" s="1" t="s">
        <v>26</v>
      </c>
      <c r="F3055" s="4">
        <v>120.9756</v>
      </c>
      <c r="G3055" s="1" t="s">
        <v>40</v>
      </c>
      <c r="H3055" s="1">
        <v>1985</v>
      </c>
      <c r="I3055" s="1" t="s">
        <v>16</v>
      </c>
      <c r="J3055" s="1" t="s">
        <v>23</v>
      </c>
      <c r="K3055" s="1" t="s">
        <v>41</v>
      </c>
      <c r="L3055" s="4">
        <v>2787.0387999999998</v>
      </c>
      <c r="M3055">
        <f t="shared" si="235"/>
        <v>12.857645184136201</v>
      </c>
      <c r="N3055" t="str">
        <f t="shared" si="236"/>
        <v>Medium</v>
      </c>
      <c r="O3055" t="str">
        <f t="shared" si="237"/>
        <v>Low  Fat</v>
      </c>
      <c r="P3055">
        <f t="shared" si="238"/>
        <v>23</v>
      </c>
      <c r="Q3055">
        <f t="shared" ca="1" si="239"/>
        <v>41</v>
      </c>
      <c r="R3055" t="str">
        <f>IFERROR(VLOOKUP(J3055,#REF!, 2,0),"Unknown")</f>
        <v>Unknown</v>
      </c>
    </row>
    <row r="3056" spans="1:18" ht="12.5" x14ac:dyDescent="0.25">
      <c r="A3056" s="1" t="s">
        <v>1321</v>
      </c>
      <c r="C3056" s="1" t="s">
        <v>13</v>
      </c>
      <c r="D3056" s="7">
        <v>1.5664229000000002E-2</v>
      </c>
      <c r="E3056" s="1" t="s">
        <v>26</v>
      </c>
      <c r="F3056" s="4">
        <v>122.2756</v>
      </c>
      <c r="G3056" s="1" t="s">
        <v>67</v>
      </c>
      <c r="H3056" s="1">
        <v>1985</v>
      </c>
      <c r="I3056" s="1" t="s">
        <v>51</v>
      </c>
      <c r="J3056" s="1" t="s">
        <v>17</v>
      </c>
      <c r="K3056" s="1" t="s">
        <v>30</v>
      </c>
      <c r="L3056" s="4">
        <v>121.1756</v>
      </c>
      <c r="M3056">
        <f t="shared" si="235"/>
        <v>12.857645184136201</v>
      </c>
      <c r="N3056" t="str">
        <f t="shared" si="236"/>
        <v>Small</v>
      </c>
      <c r="O3056" t="str">
        <f t="shared" si="237"/>
        <v>Low  Fat</v>
      </c>
      <c r="P3056">
        <f t="shared" si="238"/>
        <v>1</v>
      </c>
      <c r="Q3056">
        <f t="shared" ca="1" si="239"/>
        <v>41</v>
      </c>
      <c r="R3056" t="str">
        <f>IFERROR(VLOOKUP(J3056,#REF!, 2,0),"Unknown")</f>
        <v>Unknown</v>
      </c>
    </row>
    <row r="3057" spans="1:18" ht="12.5" x14ac:dyDescent="0.25">
      <c r="A3057" s="1" t="s">
        <v>494</v>
      </c>
      <c r="B3057" s="1">
        <v>5.6950000000000003</v>
      </c>
      <c r="C3057" s="1" t="s">
        <v>13</v>
      </c>
      <c r="D3057" s="7">
        <v>6.5857092000000006E-2</v>
      </c>
      <c r="E3057" s="1" t="s">
        <v>43</v>
      </c>
      <c r="F3057" s="4">
        <v>258.56459999999998</v>
      </c>
      <c r="G3057" s="1" t="s">
        <v>22</v>
      </c>
      <c r="H3057" s="1">
        <v>2009</v>
      </c>
      <c r="I3057" s="1" t="s">
        <v>16</v>
      </c>
      <c r="J3057" s="1" t="s">
        <v>23</v>
      </c>
      <c r="K3057" s="1" t="s">
        <v>24</v>
      </c>
      <c r="L3057" s="4">
        <v>4380.2982000000002</v>
      </c>
      <c r="M3057">
        <f t="shared" si="235"/>
        <v>5.6950000000000003</v>
      </c>
      <c r="N3057" t="str">
        <f t="shared" si="236"/>
        <v>Medium</v>
      </c>
      <c r="O3057" t="str">
        <f t="shared" si="237"/>
        <v>Low  Fat</v>
      </c>
      <c r="P3057">
        <f t="shared" si="238"/>
        <v>17</v>
      </c>
      <c r="Q3057">
        <f t="shared" ca="1" si="239"/>
        <v>17</v>
      </c>
      <c r="R3057" t="str">
        <f>IFERROR(VLOOKUP(J3057,#REF!, 2,0),"Unknown")</f>
        <v>Unknown</v>
      </c>
    </row>
    <row r="3058" spans="1:18" ht="12.5" x14ac:dyDescent="0.25">
      <c r="A3058" s="1" t="s">
        <v>494</v>
      </c>
      <c r="B3058" s="1">
        <v>5.6950000000000003</v>
      </c>
      <c r="C3058" s="1" t="s">
        <v>13</v>
      </c>
      <c r="D3058" s="7">
        <v>6.5960908999999998E-2</v>
      </c>
      <c r="E3058" s="1" t="s">
        <v>43</v>
      </c>
      <c r="F3058" s="4">
        <v>259.26459999999997</v>
      </c>
      <c r="G3058" s="1" t="s">
        <v>47</v>
      </c>
      <c r="H3058" s="1">
        <v>2007</v>
      </c>
      <c r="J3058" s="1" t="s">
        <v>45</v>
      </c>
      <c r="K3058" s="1" t="s">
        <v>18</v>
      </c>
      <c r="L3058" s="4">
        <v>9275.9256000000005</v>
      </c>
      <c r="M3058">
        <f t="shared" si="235"/>
        <v>5.6950000000000003</v>
      </c>
      <c r="N3058" t="str">
        <f t="shared" si="236"/>
        <v>Small</v>
      </c>
      <c r="O3058" t="str">
        <f t="shared" si="237"/>
        <v>Low  Fat</v>
      </c>
      <c r="P3058">
        <f t="shared" si="238"/>
        <v>36</v>
      </c>
      <c r="Q3058">
        <f t="shared" ca="1" si="239"/>
        <v>19</v>
      </c>
      <c r="R3058" t="str">
        <f>IFERROR(VLOOKUP(J3058,#REF!, 2,0),"Unknown")</f>
        <v>Unknown</v>
      </c>
    </row>
    <row r="3059" spans="1:18" ht="12.5" x14ac:dyDescent="0.25">
      <c r="A3059" s="1" t="s">
        <v>494</v>
      </c>
      <c r="B3059" s="1">
        <v>5.6950000000000003</v>
      </c>
      <c r="C3059" s="1" t="s">
        <v>13</v>
      </c>
      <c r="D3059" s="7">
        <v>0.109784056</v>
      </c>
      <c r="E3059" s="1" t="s">
        <v>43</v>
      </c>
      <c r="F3059" s="4">
        <v>256.06459999999998</v>
      </c>
      <c r="G3059" s="1" t="s">
        <v>29</v>
      </c>
      <c r="H3059" s="1">
        <v>1998</v>
      </c>
      <c r="J3059" s="1" t="s">
        <v>23</v>
      </c>
      <c r="K3059" s="1" t="s">
        <v>30</v>
      </c>
      <c r="L3059" s="4">
        <v>1288.3230000000001</v>
      </c>
      <c r="M3059">
        <f t="shared" si="235"/>
        <v>5.6950000000000003</v>
      </c>
      <c r="N3059" t="str">
        <f t="shared" si="236"/>
        <v>Small</v>
      </c>
      <c r="O3059" t="str">
        <f t="shared" si="237"/>
        <v>Low  Fat</v>
      </c>
      <c r="P3059">
        <f t="shared" si="238"/>
        <v>5</v>
      </c>
      <c r="Q3059">
        <f t="shared" ca="1" si="239"/>
        <v>28</v>
      </c>
      <c r="R3059" t="str">
        <f>IFERROR(VLOOKUP(J3059,#REF!, 2,0),"Unknown")</f>
        <v>Unknown</v>
      </c>
    </row>
    <row r="3060" spans="1:18" ht="12.5" x14ac:dyDescent="0.25">
      <c r="A3060" s="1" t="s">
        <v>494</v>
      </c>
      <c r="C3060" s="1" t="s">
        <v>13</v>
      </c>
      <c r="D3060" s="7">
        <v>6.5272284E-2</v>
      </c>
      <c r="E3060" s="1" t="s">
        <v>43</v>
      </c>
      <c r="F3060" s="4">
        <v>256.16460000000001</v>
      </c>
      <c r="G3060" s="1" t="s">
        <v>40</v>
      </c>
      <c r="H3060" s="1">
        <v>1985</v>
      </c>
      <c r="I3060" s="1" t="s">
        <v>16</v>
      </c>
      <c r="J3060" s="1" t="s">
        <v>23</v>
      </c>
      <c r="K3060" s="1" t="s">
        <v>41</v>
      </c>
      <c r="L3060" s="4">
        <v>3349.6397999999999</v>
      </c>
      <c r="M3060">
        <f t="shared" si="235"/>
        <v>12.857645184136201</v>
      </c>
      <c r="N3060" t="str">
        <f t="shared" si="236"/>
        <v>Medium</v>
      </c>
      <c r="O3060" t="str">
        <f t="shared" si="237"/>
        <v>Low  Fat</v>
      </c>
      <c r="P3060">
        <f t="shared" si="238"/>
        <v>13</v>
      </c>
      <c r="Q3060">
        <f t="shared" ca="1" si="239"/>
        <v>41</v>
      </c>
      <c r="R3060" t="str">
        <f>IFERROR(VLOOKUP(J3060,#REF!, 2,0),"Unknown")</f>
        <v>Unknown</v>
      </c>
    </row>
    <row r="3061" spans="1:18" ht="12.5" x14ac:dyDescent="0.25">
      <c r="A3061" s="1" t="s">
        <v>494</v>
      </c>
      <c r="B3061" s="1">
        <v>5.6950000000000003</v>
      </c>
      <c r="C3061" s="1" t="s">
        <v>13</v>
      </c>
      <c r="D3061" s="7">
        <v>6.5589906000000003E-2</v>
      </c>
      <c r="E3061" s="1" t="s">
        <v>43</v>
      </c>
      <c r="F3061" s="4">
        <v>258.26459999999997</v>
      </c>
      <c r="G3061" s="1" t="s">
        <v>50</v>
      </c>
      <c r="H3061" s="1">
        <v>1997</v>
      </c>
      <c r="I3061" s="1" t="s">
        <v>51</v>
      </c>
      <c r="J3061" s="1" t="s">
        <v>17</v>
      </c>
      <c r="K3061" s="1" t="s">
        <v>18</v>
      </c>
      <c r="L3061" s="4">
        <v>5410.9566000000004</v>
      </c>
      <c r="M3061">
        <f t="shared" si="235"/>
        <v>5.6950000000000003</v>
      </c>
      <c r="N3061" t="str">
        <f t="shared" si="236"/>
        <v>Small</v>
      </c>
      <c r="O3061" t="str">
        <f t="shared" si="237"/>
        <v>Low  Fat</v>
      </c>
      <c r="P3061">
        <f t="shared" si="238"/>
        <v>21</v>
      </c>
      <c r="Q3061">
        <f t="shared" ca="1" si="239"/>
        <v>29</v>
      </c>
      <c r="R3061" t="str">
        <f>IFERROR(VLOOKUP(J3061,#REF!, 2,0),"Unknown")</f>
        <v>Unknown</v>
      </c>
    </row>
    <row r="3062" spans="1:18" ht="12.5" x14ac:dyDescent="0.25">
      <c r="A3062" s="1" t="s">
        <v>1520</v>
      </c>
      <c r="C3062" s="1" t="s">
        <v>20</v>
      </c>
      <c r="D3062" s="7">
        <v>4.8738406999999997E-2</v>
      </c>
      <c r="E3062" s="1" t="s">
        <v>28</v>
      </c>
      <c r="F3062" s="4">
        <v>152.8682</v>
      </c>
      <c r="G3062" s="1" t="s">
        <v>40</v>
      </c>
      <c r="H3062" s="1">
        <v>1985</v>
      </c>
      <c r="I3062" s="1" t="s">
        <v>16</v>
      </c>
      <c r="J3062" s="1" t="s">
        <v>23</v>
      </c>
      <c r="K3062" s="1" t="s">
        <v>41</v>
      </c>
      <c r="L3062" s="4">
        <v>5031.4506000000001</v>
      </c>
      <c r="M3062">
        <f t="shared" si="235"/>
        <v>12.857645184136201</v>
      </c>
      <c r="N3062" t="str">
        <f t="shared" si="236"/>
        <v>Medium</v>
      </c>
      <c r="O3062" t="str">
        <f t="shared" si="237"/>
        <v>Regular</v>
      </c>
      <c r="P3062">
        <f t="shared" si="238"/>
        <v>33</v>
      </c>
      <c r="Q3062">
        <f t="shared" ca="1" si="239"/>
        <v>41</v>
      </c>
      <c r="R3062" t="str">
        <f>IFERROR(VLOOKUP(J3062,#REF!, 2,0),"Unknown")</f>
        <v>Unknown</v>
      </c>
    </row>
    <row r="3063" spans="1:18" ht="12.5" x14ac:dyDescent="0.25">
      <c r="A3063" s="1" t="s">
        <v>1520</v>
      </c>
      <c r="B3063" s="1">
        <v>16.25</v>
      </c>
      <c r="C3063" s="1" t="s">
        <v>20</v>
      </c>
      <c r="D3063" s="7">
        <v>4.9051717000000002E-2</v>
      </c>
      <c r="E3063" s="1" t="s">
        <v>28</v>
      </c>
      <c r="F3063" s="4">
        <v>152.4682</v>
      </c>
      <c r="G3063" s="1" t="s">
        <v>15</v>
      </c>
      <c r="H3063" s="1">
        <v>1999</v>
      </c>
      <c r="I3063" s="1" t="s">
        <v>16</v>
      </c>
      <c r="J3063" s="1" t="s">
        <v>17</v>
      </c>
      <c r="K3063" s="1" t="s">
        <v>18</v>
      </c>
      <c r="L3063" s="4">
        <v>2439.4911999999999</v>
      </c>
      <c r="M3063">
        <f t="shared" si="235"/>
        <v>16.25</v>
      </c>
      <c r="N3063" t="str">
        <f t="shared" si="236"/>
        <v>Medium</v>
      </c>
      <c r="O3063" t="str">
        <f t="shared" si="237"/>
        <v>Regular</v>
      </c>
      <c r="P3063">
        <f t="shared" si="238"/>
        <v>16</v>
      </c>
      <c r="Q3063">
        <f t="shared" ca="1" si="239"/>
        <v>27</v>
      </c>
      <c r="R3063" t="str">
        <f>IFERROR(VLOOKUP(J3063,#REF!, 2,0),"Unknown")</f>
        <v>Unknown</v>
      </c>
    </row>
    <row r="3064" spans="1:18" ht="12.5" x14ac:dyDescent="0.25">
      <c r="A3064" s="1" t="s">
        <v>1520</v>
      </c>
      <c r="B3064" s="1">
        <v>16.25</v>
      </c>
      <c r="C3064" s="1" t="s">
        <v>20</v>
      </c>
      <c r="D3064" s="7">
        <v>4.9074896999999999E-2</v>
      </c>
      <c r="E3064" s="1" t="s">
        <v>28</v>
      </c>
      <c r="F3064" s="4">
        <v>154.26820000000001</v>
      </c>
      <c r="G3064" s="1" t="s">
        <v>44</v>
      </c>
      <c r="H3064" s="1">
        <v>2002</v>
      </c>
      <c r="J3064" s="1" t="s">
        <v>45</v>
      </c>
      <c r="K3064" s="1" t="s">
        <v>18</v>
      </c>
      <c r="L3064" s="4">
        <v>3354.3004000000001</v>
      </c>
      <c r="M3064">
        <f t="shared" si="235"/>
        <v>16.25</v>
      </c>
      <c r="N3064" t="str">
        <f t="shared" si="236"/>
        <v>Small</v>
      </c>
      <c r="O3064" t="str">
        <f t="shared" si="237"/>
        <v>Regular</v>
      </c>
      <c r="P3064">
        <f t="shared" si="238"/>
        <v>22</v>
      </c>
      <c r="Q3064">
        <f t="shared" ca="1" si="239"/>
        <v>24</v>
      </c>
      <c r="R3064" t="str">
        <f>IFERROR(VLOOKUP(J3064,#REF!, 2,0),"Unknown")</f>
        <v>Unknown</v>
      </c>
    </row>
    <row r="3065" spans="1:18" ht="12.5" x14ac:dyDescent="0.25">
      <c r="A3065" s="1" t="s">
        <v>1457</v>
      </c>
      <c r="B3065" s="1">
        <v>17.850000000000001</v>
      </c>
      <c r="C3065" s="1" t="s">
        <v>13</v>
      </c>
      <c r="D3065" s="7">
        <v>1.1233126E-2</v>
      </c>
      <c r="E3065" s="1" t="s">
        <v>38</v>
      </c>
      <c r="F3065" s="4">
        <v>211.55600000000001</v>
      </c>
      <c r="G3065" s="1" t="s">
        <v>62</v>
      </c>
      <c r="H3065" s="1">
        <v>2004</v>
      </c>
      <c r="I3065" s="1" t="s">
        <v>51</v>
      </c>
      <c r="J3065" s="1" t="s">
        <v>45</v>
      </c>
      <c r="K3065" s="1" t="s">
        <v>18</v>
      </c>
      <c r="L3065" s="4">
        <v>5752.5119999999997</v>
      </c>
      <c r="M3065">
        <f t="shared" si="235"/>
        <v>17.850000000000001</v>
      </c>
      <c r="N3065" t="str">
        <f t="shared" si="236"/>
        <v>Small</v>
      </c>
      <c r="O3065" t="str">
        <f t="shared" si="237"/>
        <v>Low  Fat</v>
      </c>
      <c r="P3065">
        <f t="shared" si="238"/>
        <v>27</v>
      </c>
      <c r="Q3065">
        <f t="shared" ca="1" si="239"/>
        <v>22</v>
      </c>
      <c r="R3065" t="str">
        <f>IFERROR(VLOOKUP(J3065,#REF!, 2,0),"Unknown")</f>
        <v>Unknown</v>
      </c>
    </row>
    <row r="3066" spans="1:18" ht="12.5" x14ac:dyDescent="0.25">
      <c r="A3066" s="1" t="s">
        <v>1457</v>
      </c>
      <c r="B3066" s="1">
        <v>17.850000000000001</v>
      </c>
      <c r="C3066" s="1" t="s">
        <v>13</v>
      </c>
      <c r="D3066" s="7">
        <v>1.12259E-2</v>
      </c>
      <c r="E3066" s="1" t="s">
        <v>38</v>
      </c>
      <c r="F3066" s="4">
        <v>211.95599999999999</v>
      </c>
      <c r="G3066" s="1" t="s">
        <v>33</v>
      </c>
      <c r="H3066" s="1">
        <v>1987</v>
      </c>
      <c r="I3066" s="1" t="s">
        <v>34</v>
      </c>
      <c r="J3066" s="1" t="s">
        <v>23</v>
      </c>
      <c r="K3066" s="1" t="s">
        <v>18</v>
      </c>
      <c r="L3066" s="4">
        <v>4474.1760000000004</v>
      </c>
      <c r="M3066">
        <f t="shared" si="235"/>
        <v>17.850000000000001</v>
      </c>
      <c r="N3066" t="str">
        <f t="shared" si="236"/>
        <v>High</v>
      </c>
      <c r="O3066" t="str">
        <f t="shared" si="237"/>
        <v>Low  Fat</v>
      </c>
      <c r="P3066">
        <f t="shared" si="238"/>
        <v>21</v>
      </c>
      <c r="Q3066">
        <f t="shared" ca="1" si="239"/>
        <v>39</v>
      </c>
      <c r="R3066" t="str">
        <f>IFERROR(VLOOKUP(J3066,#REF!, 2,0),"Unknown")</f>
        <v>Unknown</v>
      </c>
    </row>
    <row r="3067" spans="1:18" ht="12.5" x14ac:dyDescent="0.25">
      <c r="A3067" s="1" t="s">
        <v>1457</v>
      </c>
      <c r="B3067" s="1">
        <v>17.850000000000001</v>
      </c>
      <c r="C3067" s="1" t="s">
        <v>13</v>
      </c>
      <c r="D3067" s="7">
        <v>1.1258035E-2</v>
      </c>
      <c r="E3067" s="1" t="s">
        <v>38</v>
      </c>
      <c r="F3067" s="4">
        <v>211.65600000000001</v>
      </c>
      <c r="G3067" s="1" t="s">
        <v>44</v>
      </c>
      <c r="H3067" s="1">
        <v>2002</v>
      </c>
      <c r="J3067" s="1" t="s">
        <v>45</v>
      </c>
      <c r="K3067" s="1" t="s">
        <v>18</v>
      </c>
      <c r="L3067" s="4">
        <v>2556.672</v>
      </c>
      <c r="M3067">
        <f t="shared" si="235"/>
        <v>17.850000000000001</v>
      </c>
      <c r="N3067" t="str">
        <f t="shared" si="236"/>
        <v>Small</v>
      </c>
      <c r="O3067" t="str">
        <f t="shared" si="237"/>
        <v>Low  Fat</v>
      </c>
      <c r="P3067">
        <f t="shared" si="238"/>
        <v>12</v>
      </c>
      <c r="Q3067">
        <f t="shared" ca="1" si="239"/>
        <v>24</v>
      </c>
      <c r="R3067" t="str">
        <f>IFERROR(VLOOKUP(J3067,#REF!, 2,0),"Unknown")</f>
        <v>Unknown</v>
      </c>
    </row>
    <row r="3068" spans="1:18" ht="12.5" x14ac:dyDescent="0.25">
      <c r="A3068" s="1" t="s">
        <v>1457</v>
      </c>
      <c r="B3068" s="1">
        <v>17.850000000000001</v>
      </c>
      <c r="C3068" s="1" t="s">
        <v>13</v>
      </c>
      <c r="D3068" s="7">
        <v>1.1281018E-2</v>
      </c>
      <c r="E3068" s="1" t="s">
        <v>38</v>
      </c>
      <c r="F3068" s="4">
        <v>213.756</v>
      </c>
      <c r="G3068" s="1" t="s">
        <v>22</v>
      </c>
      <c r="H3068" s="1">
        <v>2009</v>
      </c>
      <c r="I3068" s="1" t="s">
        <v>16</v>
      </c>
      <c r="J3068" s="1" t="s">
        <v>23</v>
      </c>
      <c r="K3068" s="1" t="s">
        <v>24</v>
      </c>
      <c r="L3068" s="4">
        <v>3408.8960000000002</v>
      </c>
      <c r="M3068">
        <f t="shared" si="235"/>
        <v>17.850000000000001</v>
      </c>
      <c r="N3068" t="str">
        <f t="shared" si="236"/>
        <v>Medium</v>
      </c>
      <c r="O3068" t="str">
        <f t="shared" si="237"/>
        <v>Low  Fat</v>
      </c>
      <c r="P3068">
        <f t="shared" si="238"/>
        <v>16</v>
      </c>
      <c r="Q3068">
        <f t="shared" ca="1" si="239"/>
        <v>17</v>
      </c>
      <c r="R3068" t="str">
        <f>IFERROR(VLOOKUP(J3068,#REF!, 2,0),"Unknown")</f>
        <v>Unknown</v>
      </c>
    </row>
    <row r="3069" spans="1:18" ht="12.5" x14ac:dyDescent="0.25">
      <c r="A3069" s="1" t="s">
        <v>1457</v>
      </c>
      <c r="C3069" s="1" t="s">
        <v>13</v>
      </c>
      <c r="D3069" s="7">
        <v>1.1180842999999999E-2</v>
      </c>
      <c r="E3069" s="1" t="s">
        <v>38</v>
      </c>
      <c r="F3069" s="4">
        <v>213.45599999999999</v>
      </c>
      <c r="G3069" s="1" t="s">
        <v>40</v>
      </c>
      <c r="H3069" s="1">
        <v>1985</v>
      </c>
      <c r="I3069" s="1" t="s">
        <v>16</v>
      </c>
      <c r="J3069" s="1" t="s">
        <v>23</v>
      </c>
      <c r="K3069" s="1" t="s">
        <v>41</v>
      </c>
      <c r="L3069" s="4">
        <v>4261.12</v>
      </c>
      <c r="M3069">
        <f t="shared" si="235"/>
        <v>12.857645184136201</v>
      </c>
      <c r="N3069" t="str">
        <f t="shared" si="236"/>
        <v>Medium</v>
      </c>
      <c r="O3069" t="str">
        <f t="shared" si="237"/>
        <v>Low  Fat</v>
      </c>
      <c r="P3069">
        <f t="shared" si="238"/>
        <v>20</v>
      </c>
      <c r="Q3069">
        <f t="shared" ca="1" si="239"/>
        <v>41</v>
      </c>
      <c r="R3069" t="str">
        <f>IFERROR(VLOOKUP(J3069,#REF!, 2,0),"Unknown")</f>
        <v>Unknown</v>
      </c>
    </row>
    <row r="3070" spans="1:18" ht="12.5" x14ac:dyDescent="0.25">
      <c r="A3070" s="1" t="s">
        <v>1457</v>
      </c>
      <c r="C3070" s="1" t="s">
        <v>13</v>
      </c>
      <c r="D3070" s="7">
        <v>1.9671472999999998E-2</v>
      </c>
      <c r="E3070" s="1" t="s">
        <v>38</v>
      </c>
      <c r="F3070" s="4">
        <v>214.756</v>
      </c>
      <c r="G3070" s="1" t="s">
        <v>67</v>
      </c>
      <c r="H3070" s="1">
        <v>1985</v>
      </c>
      <c r="I3070" s="1" t="s">
        <v>51</v>
      </c>
      <c r="J3070" s="1" t="s">
        <v>17</v>
      </c>
      <c r="K3070" s="1" t="s">
        <v>30</v>
      </c>
      <c r="L3070" s="4">
        <v>213.05600000000001</v>
      </c>
      <c r="M3070">
        <f t="shared" si="235"/>
        <v>12.857645184136201</v>
      </c>
      <c r="N3070" t="str">
        <f t="shared" si="236"/>
        <v>Small</v>
      </c>
      <c r="O3070" t="str">
        <f t="shared" si="237"/>
        <v>Low  Fat</v>
      </c>
      <c r="P3070">
        <f t="shared" si="238"/>
        <v>1</v>
      </c>
      <c r="Q3070">
        <f t="shared" ca="1" si="239"/>
        <v>41</v>
      </c>
      <c r="R3070" t="str">
        <f>IFERROR(VLOOKUP(J3070,#REF!, 2,0),"Unknown")</f>
        <v>Unknown</v>
      </c>
    </row>
    <row r="3071" spans="1:18" ht="12.5" x14ac:dyDescent="0.25">
      <c r="A3071" s="1" t="s">
        <v>676</v>
      </c>
      <c r="B3071" s="1">
        <v>13.35</v>
      </c>
      <c r="C3071" s="1" t="s">
        <v>13</v>
      </c>
      <c r="D3071" s="7">
        <v>3.8494622999999999E-2</v>
      </c>
      <c r="E3071" s="1" t="s">
        <v>38</v>
      </c>
      <c r="F3071" s="4">
        <v>240.25640000000001</v>
      </c>
      <c r="G3071" s="1" t="s">
        <v>33</v>
      </c>
      <c r="H3071" s="1">
        <v>1987</v>
      </c>
      <c r="I3071" s="1" t="s">
        <v>34</v>
      </c>
      <c r="J3071" s="1" t="s">
        <v>23</v>
      </c>
      <c r="K3071" s="1" t="s">
        <v>18</v>
      </c>
      <c r="L3071" s="4">
        <v>2860.2768000000001</v>
      </c>
      <c r="M3071">
        <f t="shared" si="235"/>
        <v>13.35</v>
      </c>
      <c r="N3071" t="str">
        <f t="shared" si="236"/>
        <v>High</v>
      </c>
      <c r="O3071" t="str">
        <f t="shared" si="237"/>
        <v>Low  Fat</v>
      </c>
      <c r="P3071">
        <f t="shared" si="238"/>
        <v>12</v>
      </c>
      <c r="Q3071">
        <f t="shared" ca="1" si="239"/>
        <v>39</v>
      </c>
      <c r="R3071" t="str">
        <f>IFERROR(VLOOKUP(J3071,#REF!, 2,0),"Unknown")</f>
        <v>Unknown</v>
      </c>
    </row>
    <row r="3072" spans="1:18" ht="12.5" x14ac:dyDescent="0.25">
      <c r="A3072" s="1" t="s">
        <v>676</v>
      </c>
      <c r="B3072" s="1">
        <v>13.35</v>
      </c>
      <c r="C3072" s="1" t="s">
        <v>13</v>
      </c>
      <c r="D3072" s="7">
        <v>3.8604817E-2</v>
      </c>
      <c r="E3072" s="1" t="s">
        <v>38</v>
      </c>
      <c r="F3072" s="4">
        <v>236.35640000000001</v>
      </c>
      <c r="G3072" s="1" t="s">
        <v>44</v>
      </c>
      <c r="H3072" s="1">
        <v>2002</v>
      </c>
      <c r="J3072" s="1" t="s">
        <v>45</v>
      </c>
      <c r="K3072" s="1" t="s">
        <v>18</v>
      </c>
      <c r="L3072" s="4">
        <v>2145.2076000000002</v>
      </c>
      <c r="M3072">
        <f t="shared" si="235"/>
        <v>13.35</v>
      </c>
      <c r="N3072" t="str">
        <f t="shared" si="236"/>
        <v>Small</v>
      </c>
      <c r="O3072" t="str">
        <f t="shared" si="237"/>
        <v>Low  Fat</v>
      </c>
      <c r="P3072">
        <f t="shared" si="238"/>
        <v>9</v>
      </c>
      <c r="Q3072">
        <f t="shared" ca="1" si="239"/>
        <v>24</v>
      </c>
      <c r="R3072" t="str">
        <f>IFERROR(VLOOKUP(J3072,#REF!, 2,0),"Unknown")</f>
        <v>Unknown</v>
      </c>
    </row>
    <row r="3073" spans="1:18" ht="12.5" x14ac:dyDescent="0.25">
      <c r="A3073" s="1" t="s">
        <v>676</v>
      </c>
      <c r="B3073" s="1">
        <v>13.35</v>
      </c>
      <c r="C3073" s="1" t="s">
        <v>13</v>
      </c>
      <c r="D3073" s="7">
        <v>3.8744606000000001E-2</v>
      </c>
      <c r="E3073" s="1" t="s">
        <v>38</v>
      </c>
      <c r="F3073" s="4">
        <v>239.35640000000001</v>
      </c>
      <c r="G3073" s="1" t="s">
        <v>47</v>
      </c>
      <c r="H3073" s="1">
        <v>2007</v>
      </c>
      <c r="J3073" s="1" t="s">
        <v>45</v>
      </c>
      <c r="K3073" s="1" t="s">
        <v>18</v>
      </c>
      <c r="L3073" s="4">
        <v>3098.6332000000002</v>
      </c>
      <c r="M3073">
        <f t="shared" si="235"/>
        <v>13.35</v>
      </c>
      <c r="N3073" t="str">
        <f t="shared" si="236"/>
        <v>Small</v>
      </c>
      <c r="O3073" t="str">
        <f t="shared" si="237"/>
        <v>Low  Fat</v>
      </c>
      <c r="P3073">
        <f t="shared" si="238"/>
        <v>13</v>
      </c>
      <c r="Q3073">
        <f t="shared" ca="1" si="239"/>
        <v>19</v>
      </c>
      <c r="R3073" t="str">
        <f>IFERROR(VLOOKUP(J3073,#REF!, 2,0),"Unknown")</f>
        <v>Unknown</v>
      </c>
    </row>
    <row r="3074" spans="1:18" ht="12.5" x14ac:dyDescent="0.25">
      <c r="A3074" s="1" t="s">
        <v>676</v>
      </c>
      <c r="B3074" s="1">
        <v>13.35</v>
      </c>
      <c r="C3074" s="1" t="s">
        <v>13</v>
      </c>
      <c r="D3074" s="7">
        <v>0</v>
      </c>
      <c r="E3074" s="1" t="s">
        <v>38</v>
      </c>
      <c r="F3074" s="4">
        <v>238.75640000000001</v>
      </c>
      <c r="G3074" s="1" t="s">
        <v>22</v>
      </c>
      <c r="H3074" s="1">
        <v>2009</v>
      </c>
      <c r="I3074" s="1" t="s">
        <v>16</v>
      </c>
      <c r="J3074" s="1" t="s">
        <v>23</v>
      </c>
      <c r="K3074" s="1" t="s">
        <v>24</v>
      </c>
      <c r="L3074" s="4">
        <v>1906.8512000000001</v>
      </c>
      <c r="M3074">
        <f t="shared" ref="M3074:M3137" si="240">IF(B3074="",AVERAGE($B$2:$B$8524),B3074)</f>
        <v>13.35</v>
      </c>
      <c r="N3074" t="str">
        <f t="shared" ref="N3074:N3137" si="241">IF(I3074="","Small",I3074)</f>
        <v>Medium</v>
      </c>
      <c r="O3074" t="str">
        <f t="shared" ref="O3074:O3137" si="242">IF(OR(C3074="low fat", C3074="LF"), "Low  Fat", IF(OR(C3074="reg"),"Regular",C3074))</f>
        <v>Low  Fat</v>
      </c>
      <c r="P3074">
        <f t="shared" si="238"/>
        <v>8</v>
      </c>
      <c r="Q3074">
        <f t="shared" ca="1" si="239"/>
        <v>17</v>
      </c>
      <c r="R3074" t="str">
        <f>IFERROR(VLOOKUP(J3074,#REF!, 2,0),"Unknown")</f>
        <v>Unknown</v>
      </c>
    </row>
    <row r="3075" spans="1:18" ht="12.5" x14ac:dyDescent="0.25">
      <c r="A3075" s="1" t="s">
        <v>676</v>
      </c>
      <c r="C3075" s="1" t="s">
        <v>13</v>
      </c>
      <c r="D3075" s="7">
        <v>3.8340116E-2</v>
      </c>
      <c r="E3075" s="1" t="s">
        <v>38</v>
      </c>
      <c r="F3075" s="4">
        <v>240.15639999999999</v>
      </c>
      <c r="G3075" s="1" t="s">
        <v>40</v>
      </c>
      <c r="H3075" s="1">
        <v>1985</v>
      </c>
      <c r="I3075" s="1" t="s">
        <v>16</v>
      </c>
      <c r="J3075" s="1" t="s">
        <v>23</v>
      </c>
      <c r="K3075" s="1" t="s">
        <v>41</v>
      </c>
      <c r="L3075" s="4">
        <v>7150.692</v>
      </c>
      <c r="M3075">
        <f t="shared" si="240"/>
        <v>12.857645184136201</v>
      </c>
      <c r="N3075" t="str">
        <f t="shared" si="241"/>
        <v>Medium</v>
      </c>
      <c r="O3075" t="str">
        <f t="shared" si="242"/>
        <v>Low  Fat</v>
      </c>
      <c r="P3075">
        <f t="shared" ref="P3075:P3138" si="243">ROUND(L3075/F3075,0)</f>
        <v>30</v>
      </c>
      <c r="Q3075">
        <f t="shared" ref="Q3075:Q3138" ca="1" si="244">YEAR(TODAY())-H3075</f>
        <v>41</v>
      </c>
      <c r="R3075" t="str">
        <f>IFERROR(VLOOKUP(J3075,#REF!, 2,0),"Unknown")</f>
        <v>Unknown</v>
      </c>
    </row>
    <row r="3076" spans="1:18" ht="12.5" x14ac:dyDescent="0.25">
      <c r="A3076" s="1" t="s">
        <v>676</v>
      </c>
      <c r="B3076" s="1">
        <v>13.35</v>
      </c>
      <c r="C3076" s="1" t="s">
        <v>13</v>
      </c>
      <c r="D3076" s="7">
        <v>3.8519399000000003E-2</v>
      </c>
      <c r="E3076" s="1" t="s">
        <v>38</v>
      </c>
      <c r="F3076" s="4">
        <v>236.85640000000001</v>
      </c>
      <c r="G3076" s="1" t="s">
        <v>62</v>
      </c>
      <c r="H3076" s="1">
        <v>2004</v>
      </c>
      <c r="I3076" s="1" t="s">
        <v>51</v>
      </c>
      <c r="J3076" s="1" t="s">
        <v>45</v>
      </c>
      <c r="K3076" s="1" t="s">
        <v>18</v>
      </c>
      <c r="L3076" s="4">
        <v>5005.4844000000003</v>
      </c>
      <c r="M3076">
        <f t="shared" si="240"/>
        <v>13.35</v>
      </c>
      <c r="N3076" t="str">
        <f t="shared" si="241"/>
        <v>Small</v>
      </c>
      <c r="O3076" t="str">
        <f t="shared" si="242"/>
        <v>Low  Fat</v>
      </c>
      <c r="P3076">
        <f t="shared" si="243"/>
        <v>21</v>
      </c>
      <c r="Q3076">
        <f t="shared" ca="1" si="244"/>
        <v>22</v>
      </c>
      <c r="R3076" t="str">
        <f>IFERROR(VLOOKUP(J3076,#REF!, 2,0),"Unknown")</f>
        <v>Unknown</v>
      </c>
    </row>
    <row r="3077" spans="1:18" ht="12.5" x14ac:dyDescent="0.25">
      <c r="A3077" s="1" t="s">
        <v>315</v>
      </c>
      <c r="B3077" s="1">
        <v>7.09</v>
      </c>
      <c r="C3077" s="1" t="s">
        <v>13</v>
      </c>
      <c r="D3077" s="7">
        <v>7.2139500000000002E-3</v>
      </c>
      <c r="E3077" s="1" t="s">
        <v>36</v>
      </c>
      <c r="F3077" s="4">
        <v>47.903399999999998</v>
      </c>
      <c r="G3077" s="1" t="s">
        <v>62</v>
      </c>
      <c r="H3077" s="1">
        <v>2004</v>
      </c>
      <c r="I3077" s="1" t="s">
        <v>51</v>
      </c>
      <c r="J3077" s="1" t="s">
        <v>45</v>
      </c>
      <c r="K3077" s="1" t="s">
        <v>18</v>
      </c>
      <c r="L3077" s="4">
        <v>583.24080000000004</v>
      </c>
      <c r="M3077">
        <f t="shared" si="240"/>
        <v>7.09</v>
      </c>
      <c r="N3077" t="str">
        <f t="shared" si="241"/>
        <v>Small</v>
      </c>
      <c r="O3077" t="str">
        <f t="shared" si="242"/>
        <v>Low  Fat</v>
      </c>
      <c r="P3077">
        <f t="shared" si="243"/>
        <v>12</v>
      </c>
      <c r="Q3077">
        <f t="shared" ca="1" si="244"/>
        <v>22</v>
      </c>
      <c r="R3077" t="str">
        <f>IFERROR(VLOOKUP(J3077,#REF!, 2,0),"Unknown")</f>
        <v>Unknown</v>
      </c>
    </row>
    <row r="3078" spans="1:18" ht="12.5" x14ac:dyDescent="0.25">
      <c r="A3078" s="1" t="s">
        <v>315</v>
      </c>
      <c r="B3078" s="1">
        <v>7.09</v>
      </c>
      <c r="C3078" s="1" t="s">
        <v>13</v>
      </c>
      <c r="D3078" s="7">
        <v>7.2153139999999996E-3</v>
      </c>
      <c r="E3078" s="1" t="s">
        <v>36</v>
      </c>
      <c r="F3078" s="4">
        <v>47.603400000000001</v>
      </c>
      <c r="G3078" s="1" t="s">
        <v>50</v>
      </c>
      <c r="H3078" s="1">
        <v>1997</v>
      </c>
      <c r="I3078" s="1" t="s">
        <v>51</v>
      </c>
      <c r="J3078" s="1" t="s">
        <v>17</v>
      </c>
      <c r="K3078" s="1" t="s">
        <v>18</v>
      </c>
      <c r="L3078" s="4">
        <v>1458.1020000000001</v>
      </c>
      <c r="M3078">
        <f t="shared" si="240"/>
        <v>7.09</v>
      </c>
      <c r="N3078" t="str">
        <f t="shared" si="241"/>
        <v>Small</v>
      </c>
      <c r="O3078" t="str">
        <f t="shared" si="242"/>
        <v>Low  Fat</v>
      </c>
      <c r="P3078">
        <f t="shared" si="243"/>
        <v>31</v>
      </c>
      <c r="Q3078">
        <f t="shared" ca="1" si="244"/>
        <v>29</v>
      </c>
      <c r="R3078" t="str">
        <f>IFERROR(VLOOKUP(J3078,#REF!, 2,0),"Unknown")</f>
        <v>Unknown</v>
      </c>
    </row>
    <row r="3079" spans="1:18" ht="12.5" x14ac:dyDescent="0.25">
      <c r="A3079" s="1" t="s">
        <v>315</v>
      </c>
      <c r="B3079" s="1">
        <v>7.09</v>
      </c>
      <c r="C3079" s="1" t="s">
        <v>13</v>
      </c>
      <c r="D3079" s="7">
        <v>7.2561270000000002E-3</v>
      </c>
      <c r="E3079" s="1" t="s">
        <v>36</v>
      </c>
      <c r="F3079" s="4">
        <v>50.403399999999998</v>
      </c>
      <c r="G3079" s="1" t="s">
        <v>47</v>
      </c>
      <c r="H3079" s="1">
        <v>2007</v>
      </c>
      <c r="J3079" s="1" t="s">
        <v>45</v>
      </c>
      <c r="K3079" s="1" t="s">
        <v>18</v>
      </c>
      <c r="L3079" s="4">
        <v>340.22379999999998</v>
      </c>
      <c r="M3079">
        <f t="shared" si="240"/>
        <v>7.09</v>
      </c>
      <c r="N3079" t="str">
        <f t="shared" si="241"/>
        <v>Small</v>
      </c>
      <c r="O3079" t="str">
        <f t="shared" si="242"/>
        <v>Low  Fat</v>
      </c>
      <c r="P3079">
        <f t="shared" si="243"/>
        <v>7</v>
      </c>
      <c r="Q3079">
        <f t="shared" ca="1" si="244"/>
        <v>19</v>
      </c>
      <c r="R3079" t="str">
        <f>IFERROR(VLOOKUP(J3079,#REF!, 2,0),"Unknown")</f>
        <v>Unknown</v>
      </c>
    </row>
    <row r="3080" spans="1:18" ht="12.5" x14ac:dyDescent="0.25">
      <c r="A3080" s="1" t="s">
        <v>315</v>
      </c>
      <c r="B3080" s="1">
        <v>7.09</v>
      </c>
      <c r="C3080" s="1" t="s">
        <v>92</v>
      </c>
      <c r="D3080" s="7">
        <v>7.20931E-3</v>
      </c>
      <c r="E3080" s="1" t="s">
        <v>36</v>
      </c>
      <c r="F3080" s="4">
        <v>48.103400000000001</v>
      </c>
      <c r="G3080" s="1" t="s">
        <v>33</v>
      </c>
      <c r="H3080" s="1">
        <v>1987</v>
      </c>
      <c r="I3080" s="1" t="s">
        <v>34</v>
      </c>
      <c r="J3080" s="1" t="s">
        <v>23</v>
      </c>
      <c r="K3080" s="1" t="s">
        <v>18</v>
      </c>
      <c r="L3080" s="4">
        <v>1069.2747999999999</v>
      </c>
      <c r="M3080">
        <f t="shared" si="240"/>
        <v>7.09</v>
      </c>
      <c r="N3080" t="str">
        <f t="shared" si="241"/>
        <v>High</v>
      </c>
      <c r="O3080" t="str">
        <f t="shared" si="242"/>
        <v>Low  Fat</v>
      </c>
      <c r="P3080">
        <f t="shared" si="243"/>
        <v>22</v>
      </c>
      <c r="Q3080">
        <f t="shared" ca="1" si="244"/>
        <v>39</v>
      </c>
      <c r="R3080" t="str">
        <f>IFERROR(VLOOKUP(J3080,#REF!, 2,0),"Unknown")</f>
        <v>Unknown</v>
      </c>
    </row>
    <row r="3081" spans="1:18" ht="12.5" x14ac:dyDescent="0.25">
      <c r="A3081" s="1" t="s">
        <v>315</v>
      </c>
      <c r="C3081" s="1" t="s">
        <v>13</v>
      </c>
      <c r="D3081" s="7">
        <v>7.1803739999999998E-3</v>
      </c>
      <c r="E3081" s="1" t="s">
        <v>36</v>
      </c>
      <c r="F3081" s="4">
        <v>47.403399999999998</v>
      </c>
      <c r="G3081" s="1" t="s">
        <v>40</v>
      </c>
      <c r="H3081" s="1">
        <v>1985</v>
      </c>
      <c r="I3081" s="1" t="s">
        <v>16</v>
      </c>
      <c r="J3081" s="1" t="s">
        <v>23</v>
      </c>
      <c r="K3081" s="1" t="s">
        <v>41</v>
      </c>
      <c r="L3081" s="4">
        <v>631.8442</v>
      </c>
      <c r="M3081">
        <f t="shared" si="240"/>
        <v>12.857645184136201</v>
      </c>
      <c r="N3081" t="str">
        <f t="shared" si="241"/>
        <v>Medium</v>
      </c>
      <c r="O3081" t="str">
        <f t="shared" si="242"/>
        <v>Low  Fat</v>
      </c>
      <c r="P3081">
        <f t="shared" si="243"/>
        <v>13</v>
      </c>
      <c r="Q3081">
        <f t="shared" ca="1" si="244"/>
        <v>41</v>
      </c>
      <c r="R3081" t="str">
        <f>IFERROR(VLOOKUP(J3081,#REF!, 2,0),"Unknown")</f>
        <v>Unknown</v>
      </c>
    </row>
    <row r="3082" spans="1:18" ht="12.5" x14ac:dyDescent="0.25">
      <c r="A3082" s="1" t="s">
        <v>921</v>
      </c>
      <c r="B3082" s="1">
        <v>6.65</v>
      </c>
      <c r="C3082" s="1" t="s">
        <v>13</v>
      </c>
      <c r="D3082" s="7">
        <v>5.3397989E-2</v>
      </c>
      <c r="E3082" s="1" t="s">
        <v>75</v>
      </c>
      <c r="F3082" s="4">
        <v>149.3734</v>
      </c>
      <c r="G3082" s="1" t="s">
        <v>44</v>
      </c>
      <c r="H3082" s="1">
        <v>2002</v>
      </c>
      <c r="J3082" s="1" t="s">
        <v>45</v>
      </c>
      <c r="K3082" s="1" t="s">
        <v>18</v>
      </c>
      <c r="L3082" s="4">
        <v>296.9468</v>
      </c>
      <c r="M3082">
        <f t="shared" si="240"/>
        <v>6.65</v>
      </c>
      <c r="N3082" t="str">
        <f t="shared" si="241"/>
        <v>Small</v>
      </c>
      <c r="O3082" t="str">
        <f t="shared" si="242"/>
        <v>Low  Fat</v>
      </c>
      <c r="P3082">
        <f t="shared" si="243"/>
        <v>2</v>
      </c>
      <c r="Q3082">
        <f t="shared" ca="1" si="244"/>
        <v>24</v>
      </c>
      <c r="R3082" t="str">
        <f>IFERROR(VLOOKUP(J3082,#REF!, 2,0),"Unknown")</f>
        <v>Unknown</v>
      </c>
    </row>
    <row r="3083" spans="1:18" ht="12.5" x14ac:dyDescent="0.25">
      <c r="A3083" s="1" t="s">
        <v>921</v>
      </c>
      <c r="B3083" s="1">
        <v>6.65</v>
      </c>
      <c r="C3083" s="1" t="s">
        <v>13</v>
      </c>
      <c r="D3083" s="7">
        <v>5.3591344999999999E-2</v>
      </c>
      <c r="E3083" s="1" t="s">
        <v>75</v>
      </c>
      <c r="F3083" s="4">
        <v>149.77340000000001</v>
      </c>
      <c r="G3083" s="1" t="s">
        <v>47</v>
      </c>
      <c r="H3083" s="1">
        <v>2007</v>
      </c>
      <c r="J3083" s="1" t="s">
        <v>45</v>
      </c>
      <c r="K3083" s="1" t="s">
        <v>18</v>
      </c>
      <c r="L3083" s="4">
        <v>2375.5744</v>
      </c>
      <c r="M3083">
        <f t="shared" si="240"/>
        <v>6.65</v>
      </c>
      <c r="N3083" t="str">
        <f t="shared" si="241"/>
        <v>Small</v>
      </c>
      <c r="O3083" t="str">
        <f t="shared" si="242"/>
        <v>Low  Fat</v>
      </c>
      <c r="P3083">
        <f t="shared" si="243"/>
        <v>16</v>
      </c>
      <c r="Q3083">
        <f t="shared" ca="1" si="244"/>
        <v>19</v>
      </c>
      <c r="R3083" t="str">
        <f>IFERROR(VLOOKUP(J3083,#REF!, 2,0),"Unknown")</f>
        <v>Unknown</v>
      </c>
    </row>
    <row r="3084" spans="1:18" ht="12.5" x14ac:dyDescent="0.25">
      <c r="A3084" s="1" t="s">
        <v>921</v>
      </c>
      <c r="B3084" s="1">
        <v>6.65</v>
      </c>
      <c r="C3084" s="1" t="s">
        <v>13</v>
      </c>
      <c r="D3084" s="7">
        <v>5.3372768000000001E-2</v>
      </c>
      <c r="E3084" s="1" t="s">
        <v>75</v>
      </c>
      <c r="F3084" s="4">
        <v>149.57339999999999</v>
      </c>
      <c r="G3084" s="1" t="s">
        <v>15</v>
      </c>
      <c r="H3084" s="1">
        <v>1999</v>
      </c>
      <c r="I3084" s="1" t="s">
        <v>16</v>
      </c>
      <c r="J3084" s="1" t="s">
        <v>17</v>
      </c>
      <c r="K3084" s="1" t="s">
        <v>18</v>
      </c>
      <c r="L3084" s="4">
        <v>2524.0477999999998</v>
      </c>
      <c r="M3084">
        <f t="shared" si="240"/>
        <v>6.65</v>
      </c>
      <c r="N3084" t="str">
        <f t="shared" si="241"/>
        <v>Medium</v>
      </c>
      <c r="O3084" t="str">
        <f t="shared" si="242"/>
        <v>Low  Fat</v>
      </c>
      <c r="P3084">
        <f t="shared" si="243"/>
        <v>17</v>
      </c>
      <c r="Q3084">
        <f t="shared" ca="1" si="244"/>
        <v>27</v>
      </c>
      <c r="R3084" t="str">
        <f>IFERROR(VLOOKUP(J3084,#REF!, 2,0),"Unknown")</f>
        <v>Unknown</v>
      </c>
    </row>
    <row r="3085" spans="1:18" ht="12.5" x14ac:dyDescent="0.25">
      <c r="A3085" s="1" t="s">
        <v>921</v>
      </c>
      <c r="B3085" s="1">
        <v>6.65</v>
      </c>
      <c r="C3085" s="1" t="s">
        <v>13</v>
      </c>
      <c r="D3085" s="7">
        <v>5.3506996000000001E-2</v>
      </c>
      <c r="E3085" s="1" t="s">
        <v>75</v>
      </c>
      <c r="F3085" s="4">
        <v>150.07339999999999</v>
      </c>
      <c r="G3085" s="1" t="s">
        <v>22</v>
      </c>
      <c r="H3085" s="1">
        <v>2009</v>
      </c>
      <c r="I3085" s="1" t="s">
        <v>16</v>
      </c>
      <c r="J3085" s="1" t="s">
        <v>23</v>
      </c>
      <c r="K3085" s="1" t="s">
        <v>24</v>
      </c>
      <c r="L3085" s="4">
        <v>3563.3616000000002</v>
      </c>
      <c r="M3085">
        <f t="shared" si="240"/>
        <v>6.65</v>
      </c>
      <c r="N3085" t="str">
        <f t="shared" si="241"/>
        <v>Medium</v>
      </c>
      <c r="O3085" t="str">
        <f t="shared" si="242"/>
        <v>Low  Fat</v>
      </c>
      <c r="P3085">
        <f t="shared" si="243"/>
        <v>24</v>
      </c>
      <c r="Q3085">
        <f t="shared" ca="1" si="244"/>
        <v>17</v>
      </c>
      <c r="R3085" t="str">
        <f>IFERROR(VLOOKUP(J3085,#REF!, 2,0),"Unknown")</f>
        <v>Unknown</v>
      </c>
    </row>
    <row r="3086" spans="1:18" ht="12.5" x14ac:dyDescent="0.25">
      <c r="A3086" s="1" t="s">
        <v>921</v>
      </c>
      <c r="C3086" s="1" t="s">
        <v>72</v>
      </c>
      <c r="D3086" s="7">
        <v>5.3031857000000002E-2</v>
      </c>
      <c r="E3086" s="1" t="s">
        <v>75</v>
      </c>
      <c r="F3086" s="4">
        <v>149.17339999999999</v>
      </c>
      <c r="G3086" s="1" t="s">
        <v>40</v>
      </c>
      <c r="H3086" s="1">
        <v>1985</v>
      </c>
      <c r="I3086" s="1" t="s">
        <v>16</v>
      </c>
      <c r="J3086" s="1" t="s">
        <v>23</v>
      </c>
      <c r="K3086" s="1" t="s">
        <v>41</v>
      </c>
      <c r="L3086" s="4">
        <v>4454.2020000000002</v>
      </c>
      <c r="M3086">
        <f t="shared" si="240"/>
        <v>12.857645184136201</v>
      </c>
      <c r="N3086" t="str">
        <f t="shared" si="241"/>
        <v>Medium</v>
      </c>
      <c r="O3086" t="str">
        <f t="shared" si="242"/>
        <v>Low  Fat</v>
      </c>
      <c r="P3086">
        <f t="shared" si="243"/>
        <v>30</v>
      </c>
      <c r="Q3086">
        <f t="shared" ca="1" si="244"/>
        <v>41</v>
      </c>
      <c r="R3086" t="str">
        <f>IFERROR(VLOOKUP(J3086,#REF!, 2,0),"Unknown")</f>
        <v>Unknown</v>
      </c>
    </row>
    <row r="3087" spans="1:18" ht="12.5" x14ac:dyDescent="0.25">
      <c r="A3087" s="1" t="s">
        <v>921</v>
      </c>
      <c r="B3087" s="1">
        <v>6.65</v>
      </c>
      <c r="C3087" s="1" t="s">
        <v>13</v>
      </c>
      <c r="D3087" s="7">
        <v>8.9196393999999998E-2</v>
      </c>
      <c r="E3087" s="1" t="s">
        <v>75</v>
      </c>
      <c r="F3087" s="4">
        <v>147.07339999999999</v>
      </c>
      <c r="G3087" s="1" t="s">
        <v>29</v>
      </c>
      <c r="H3087" s="1">
        <v>1998</v>
      </c>
      <c r="J3087" s="1" t="s">
        <v>23</v>
      </c>
      <c r="K3087" s="1" t="s">
        <v>30</v>
      </c>
      <c r="L3087" s="4">
        <v>296.9468</v>
      </c>
      <c r="M3087">
        <f t="shared" si="240"/>
        <v>6.65</v>
      </c>
      <c r="N3087" t="str">
        <f t="shared" si="241"/>
        <v>Small</v>
      </c>
      <c r="O3087" t="str">
        <f t="shared" si="242"/>
        <v>Low  Fat</v>
      </c>
      <c r="P3087">
        <f t="shared" si="243"/>
        <v>2</v>
      </c>
      <c r="Q3087">
        <f t="shared" ca="1" si="244"/>
        <v>28</v>
      </c>
      <c r="R3087" t="str">
        <f>IFERROR(VLOOKUP(J3087,#REF!, 2,0),"Unknown")</f>
        <v>Unknown</v>
      </c>
    </row>
    <row r="3088" spans="1:18" ht="12.5" x14ac:dyDescent="0.25">
      <c r="A3088" s="1" t="s">
        <v>921</v>
      </c>
      <c r="B3088" s="1">
        <v>6.65</v>
      </c>
      <c r="C3088" s="1" t="s">
        <v>13</v>
      </c>
      <c r="D3088" s="7">
        <v>5.3279839000000002E-2</v>
      </c>
      <c r="E3088" s="1" t="s">
        <v>75</v>
      </c>
      <c r="F3088" s="4">
        <v>147.77340000000001</v>
      </c>
      <c r="G3088" s="1" t="s">
        <v>62</v>
      </c>
      <c r="H3088" s="1">
        <v>2004</v>
      </c>
      <c r="I3088" s="1" t="s">
        <v>51</v>
      </c>
      <c r="J3088" s="1" t="s">
        <v>45</v>
      </c>
      <c r="K3088" s="1" t="s">
        <v>18</v>
      </c>
      <c r="L3088" s="4">
        <v>2078.6275999999998</v>
      </c>
      <c r="M3088">
        <f t="shared" si="240"/>
        <v>6.65</v>
      </c>
      <c r="N3088" t="str">
        <f t="shared" si="241"/>
        <v>Small</v>
      </c>
      <c r="O3088" t="str">
        <f t="shared" si="242"/>
        <v>Low  Fat</v>
      </c>
      <c r="P3088">
        <f t="shared" si="243"/>
        <v>14</v>
      </c>
      <c r="Q3088">
        <f t="shared" ca="1" si="244"/>
        <v>22</v>
      </c>
      <c r="R3088" t="str">
        <f>IFERROR(VLOOKUP(J3088,#REF!, 2,0),"Unknown")</f>
        <v>Unknown</v>
      </c>
    </row>
    <row r="3089" spans="1:18" ht="12.5" x14ac:dyDescent="0.25">
      <c r="A3089" s="1" t="s">
        <v>1155</v>
      </c>
      <c r="B3089" s="1">
        <v>7.0350000000000001</v>
      </c>
      <c r="C3089" s="1" t="s">
        <v>13</v>
      </c>
      <c r="D3089" s="7">
        <v>2.1938404000000002E-2</v>
      </c>
      <c r="E3089" s="1" t="s">
        <v>43</v>
      </c>
      <c r="F3089" s="4">
        <v>264.69099999999997</v>
      </c>
      <c r="G3089" s="1" t="s">
        <v>22</v>
      </c>
      <c r="H3089" s="1">
        <v>2009</v>
      </c>
      <c r="I3089" s="1" t="s">
        <v>16</v>
      </c>
      <c r="J3089" s="1" t="s">
        <v>23</v>
      </c>
      <c r="K3089" s="1" t="s">
        <v>24</v>
      </c>
      <c r="L3089" s="4">
        <v>5785.8019999999997</v>
      </c>
      <c r="M3089">
        <f t="shared" si="240"/>
        <v>7.0350000000000001</v>
      </c>
      <c r="N3089" t="str">
        <f t="shared" si="241"/>
        <v>Medium</v>
      </c>
      <c r="O3089" t="str">
        <f t="shared" si="242"/>
        <v>Low  Fat</v>
      </c>
      <c r="P3089">
        <f t="shared" si="243"/>
        <v>22</v>
      </c>
      <c r="Q3089">
        <f t="shared" ca="1" si="244"/>
        <v>17</v>
      </c>
      <c r="R3089" t="str">
        <f>IFERROR(VLOOKUP(J3089,#REF!, 2,0),"Unknown")</f>
        <v>Unknown</v>
      </c>
    </row>
    <row r="3090" spans="1:18" ht="12.5" x14ac:dyDescent="0.25">
      <c r="A3090" s="1" t="s">
        <v>1155</v>
      </c>
      <c r="B3090" s="1">
        <v>7.0350000000000001</v>
      </c>
      <c r="C3090" s="1" t="s">
        <v>13</v>
      </c>
      <c r="D3090" s="7">
        <v>0</v>
      </c>
      <c r="E3090" s="1" t="s">
        <v>43</v>
      </c>
      <c r="F3090" s="4">
        <v>262.69099999999997</v>
      </c>
      <c r="G3090" s="1" t="s">
        <v>33</v>
      </c>
      <c r="H3090" s="1">
        <v>1987</v>
      </c>
      <c r="I3090" s="1" t="s">
        <v>34</v>
      </c>
      <c r="J3090" s="1" t="s">
        <v>23</v>
      </c>
      <c r="K3090" s="1" t="s">
        <v>18</v>
      </c>
      <c r="L3090" s="4">
        <v>6048.7929999999997</v>
      </c>
      <c r="M3090">
        <f t="shared" si="240"/>
        <v>7.0350000000000001</v>
      </c>
      <c r="N3090" t="str">
        <f t="shared" si="241"/>
        <v>High</v>
      </c>
      <c r="O3090" t="str">
        <f t="shared" si="242"/>
        <v>Low  Fat</v>
      </c>
      <c r="P3090">
        <f t="shared" si="243"/>
        <v>23</v>
      </c>
      <c r="Q3090">
        <f t="shared" ca="1" si="244"/>
        <v>39</v>
      </c>
      <c r="R3090" t="str">
        <f>IFERROR(VLOOKUP(J3090,#REF!, 2,0),"Unknown")</f>
        <v>Unknown</v>
      </c>
    </row>
    <row r="3091" spans="1:18" ht="12.5" x14ac:dyDescent="0.25">
      <c r="A3091" s="1" t="s">
        <v>1155</v>
      </c>
      <c r="B3091" s="1">
        <v>7.0350000000000001</v>
      </c>
      <c r="C3091" s="1" t="s">
        <v>13</v>
      </c>
      <c r="D3091" s="7">
        <v>2.1849397999999999E-2</v>
      </c>
      <c r="E3091" s="1" t="s">
        <v>43</v>
      </c>
      <c r="F3091" s="4">
        <v>262.09100000000001</v>
      </c>
      <c r="G3091" s="1" t="s">
        <v>50</v>
      </c>
      <c r="H3091" s="1">
        <v>1997</v>
      </c>
      <c r="I3091" s="1" t="s">
        <v>51</v>
      </c>
      <c r="J3091" s="1" t="s">
        <v>17</v>
      </c>
      <c r="K3091" s="1" t="s">
        <v>18</v>
      </c>
      <c r="L3091" s="4">
        <v>4207.8559999999998</v>
      </c>
      <c r="M3091">
        <f t="shared" si="240"/>
        <v>7.0350000000000001</v>
      </c>
      <c r="N3091" t="str">
        <f t="shared" si="241"/>
        <v>Small</v>
      </c>
      <c r="O3091" t="str">
        <f t="shared" si="242"/>
        <v>Low  Fat</v>
      </c>
      <c r="P3091">
        <f t="shared" si="243"/>
        <v>16</v>
      </c>
      <c r="Q3091">
        <f t="shared" ca="1" si="244"/>
        <v>29</v>
      </c>
      <c r="R3091" t="str">
        <f>IFERROR(VLOOKUP(J3091,#REF!, 2,0),"Unknown")</f>
        <v>Unknown</v>
      </c>
    </row>
    <row r="3092" spans="1:18" ht="12.5" x14ac:dyDescent="0.25">
      <c r="A3092" s="1" t="s">
        <v>1155</v>
      </c>
      <c r="B3092" s="1">
        <v>7.0350000000000001</v>
      </c>
      <c r="C3092" s="1" t="s">
        <v>13</v>
      </c>
      <c r="D3092" s="7">
        <v>0</v>
      </c>
      <c r="E3092" s="1" t="s">
        <v>43</v>
      </c>
      <c r="F3092" s="4">
        <v>263.291</v>
      </c>
      <c r="G3092" s="1" t="s">
        <v>29</v>
      </c>
      <c r="H3092" s="1">
        <v>1998</v>
      </c>
      <c r="J3092" s="1" t="s">
        <v>23</v>
      </c>
      <c r="K3092" s="1" t="s">
        <v>30</v>
      </c>
      <c r="L3092" s="4">
        <v>525.98199999999997</v>
      </c>
      <c r="M3092">
        <f t="shared" si="240"/>
        <v>7.0350000000000001</v>
      </c>
      <c r="N3092" t="str">
        <f t="shared" si="241"/>
        <v>Small</v>
      </c>
      <c r="O3092" t="str">
        <f t="shared" si="242"/>
        <v>Low  Fat</v>
      </c>
      <c r="P3092">
        <f t="shared" si="243"/>
        <v>2</v>
      </c>
      <c r="Q3092">
        <f t="shared" ca="1" si="244"/>
        <v>28</v>
      </c>
      <c r="R3092" t="str">
        <f>IFERROR(VLOOKUP(J3092,#REF!, 2,0),"Unknown")</f>
        <v>Unknown</v>
      </c>
    </row>
    <row r="3093" spans="1:18" ht="12.5" x14ac:dyDescent="0.25">
      <c r="A3093" s="1" t="s">
        <v>1155</v>
      </c>
      <c r="C3093" s="1" t="s">
        <v>13</v>
      </c>
      <c r="D3093" s="7">
        <v>2.1743591999999999E-2</v>
      </c>
      <c r="E3093" s="1" t="s">
        <v>43</v>
      </c>
      <c r="F3093" s="4">
        <v>263.19099999999997</v>
      </c>
      <c r="G3093" s="1" t="s">
        <v>40</v>
      </c>
      <c r="H3093" s="1">
        <v>1985</v>
      </c>
      <c r="I3093" s="1" t="s">
        <v>16</v>
      </c>
      <c r="J3093" s="1" t="s">
        <v>23</v>
      </c>
      <c r="K3093" s="1" t="s">
        <v>41</v>
      </c>
      <c r="L3093" s="4">
        <v>6574.7749999999996</v>
      </c>
      <c r="M3093">
        <f t="shared" si="240"/>
        <v>12.857645184136201</v>
      </c>
      <c r="N3093" t="str">
        <f t="shared" si="241"/>
        <v>Medium</v>
      </c>
      <c r="O3093" t="str">
        <f t="shared" si="242"/>
        <v>Low  Fat</v>
      </c>
      <c r="P3093">
        <f t="shared" si="243"/>
        <v>25</v>
      </c>
      <c r="Q3093">
        <f t="shared" ca="1" si="244"/>
        <v>41</v>
      </c>
      <c r="R3093" t="str">
        <f>IFERROR(VLOOKUP(J3093,#REF!, 2,0),"Unknown")</f>
        <v>Unknown</v>
      </c>
    </row>
    <row r="3094" spans="1:18" ht="12.5" x14ac:dyDescent="0.25">
      <c r="A3094" s="1" t="s">
        <v>1155</v>
      </c>
      <c r="B3094" s="1">
        <v>7.0350000000000001</v>
      </c>
      <c r="C3094" s="1" t="s">
        <v>13</v>
      </c>
      <c r="D3094" s="7">
        <v>2.189371E-2</v>
      </c>
      <c r="E3094" s="1" t="s">
        <v>43</v>
      </c>
      <c r="F3094" s="4">
        <v>262.791</v>
      </c>
      <c r="G3094" s="1" t="s">
        <v>44</v>
      </c>
      <c r="H3094" s="1">
        <v>2002</v>
      </c>
      <c r="J3094" s="1" t="s">
        <v>45</v>
      </c>
      <c r="K3094" s="1" t="s">
        <v>18</v>
      </c>
      <c r="L3094" s="4">
        <v>3681.8739999999998</v>
      </c>
      <c r="M3094">
        <f t="shared" si="240"/>
        <v>7.0350000000000001</v>
      </c>
      <c r="N3094" t="str">
        <f t="shared" si="241"/>
        <v>Small</v>
      </c>
      <c r="O3094" t="str">
        <f t="shared" si="242"/>
        <v>Low  Fat</v>
      </c>
      <c r="P3094">
        <f t="shared" si="243"/>
        <v>14</v>
      </c>
      <c r="Q3094">
        <f t="shared" ca="1" si="244"/>
        <v>24</v>
      </c>
      <c r="R3094" t="str">
        <f>IFERROR(VLOOKUP(J3094,#REF!, 2,0),"Unknown")</f>
        <v>Unknown</v>
      </c>
    </row>
    <row r="3095" spans="1:18" ht="12.5" x14ac:dyDescent="0.25">
      <c r="A3095" s="1" t="s">
        <v>1155</v>
      </c>
      <c r="B3095" s="1">
        <v>7.0350000000000001</v>
      </c>
      <c r="C3095" s="1" t="s">
        <v>92</v>
      </c>
      <c r="D3095" s="7">
        <v>2.1883368E-2</v>
      </c>
      <c r="E3095" s="1" t="s">
        <v>43</v>
      </c>
      <c r="F3095" s="4">
        <v>263.791</v>
      </c>
      <c r="G3095" s="1" t="s">
        <v>15</v>
      </c>
      <c r="H3095" s="1">
        <v>1999</v>
      </c>
      <c r="I3095" s="1" t="s">
        <v>16</v>
      </c>
      <c r="J3095" s="1" t="s">
        <v>17</v>
      </c>
      <c r="K3095" s="1" t="s">
        <v>18</v>
      </c>
      <c r="L3095" s="4">
        <v>4996.8289999999997</v>
      </c>
      <c r="M3095">
        <f t="shared" si="240"/>
        <v>7.0350000000000001</v>
      </c>
      <c r="N3095" t="str">
        <f t="shared" si="241"/>
        <v>Medium</v>
      </c>
      <c r="O3095" t="str">
        <f t="shared" si="242"/>
        <v>Low  Fat</v>
      </c>
      <c r="P3095">
        <f t="shared" si="243"/>
        <v>19</v>
      </c>
      <c r="Q3095">
        <f t="shared" ca="1" si="244"/>
        <v>27</v>
      </c>
      <c r="R3095" t="str">
        <f>IFERROR(VLOOKUP(J3095,#REF!, 2,0),"Unknown")</f>
        <v>Unknown</v>
      </c>
    </row>
    <row r="3096" spans="1:18" ht="12.5" x14ac:dyDescent="0.25">
      <c r="A3096" s="1" t="s">
        <v>467</v>
      </c>
      <c r="B3096" s="1">
        <v>14.3</v>
      </c>
      <c r="C3096" s="1" t="s">
        <v>13</v>
      </c>
      <c r="D3096" s="7">
        <v>0.127541722</v>
      </c>
      <c r="E3096" s="1" t="s">
        <v>43</v>
      </c>
      <c r="F3096" s="4">
        <v>84.922399999999996</v>
      </c>
      <c r="G3096" s="1" t="s">
        <v>50</v>
      </c>
      <c r="H3096" s="1">
        <v>1997</v>
      </c>
      <c r="I3096" s="1" t="s">
        <v>51</v>
      </c>
      <c r="J3096" s="1" t="s">
        <v>17</v>
      </c>
      <c r="K3096" s="1" t="s">
        <v>18</v>
      </c>
      <c r="L3096" s="4">
        <v>1193.1135999999999</v>
      </c>
      <c r="M3096">
        <f t="shared" si="240"/>
        <v>14.3</v>
      </c>
      <c r="N3096" t="str">
        <f t="shared" si="241"/>
        <v>Small</v>
      </c>
      <c r="O3096" t="str">
        <f t="shared" si="242"/>
        <v>Low  Fat</v>
      </c>
      <c r="P3096">
        <f t="shared" si="243"/>
        <v>14</v>
      </c>
      <c r="Q3096">
        <f t="shared" ca="1" si="244"/>
        <v>29</v>
      </c>
      <c r="R3096" t="str">
        <f>IFERROR(VLOOKUP(J3096,#REF!, 2,0),"Unknown")</f>
        <v>Unknown</v>
      </c>
    </row>
    <row r="3097" spans="1:18" ht="12.5" x14ac:dyDescent="0.25">
      <c r="A3097" s="1" t="s">
        <v>467</v>
      </c>
      <c r="B3097" s="1">
        <v>14.3</v>
      </c>
      <c r="C3097" s="1" t="s">
        <v>13</v>
      </c>
      <c r="D3097" s="7">
        <v>0.12751760500000001</v>
      </c>
      <c r="E3097" s="1" t="s">
        <v>43</v>
      </c>
      <c r="F3097" s="4">
        <v>86.022400000000005</v>
      </c>
      <c r="G3097" s="1" t="s">
        <v>62</v>
      </c>
      <c r="H3097" s="1">
        <v>2004</v>
      </c>
      <c r="I3097" s="1" t="s">
        <v>51</v>
      </c>
      <c r="J3097" s="1" t="s">
        <v>45</v>
      </c>
      <c r="K3097" s="1" t="s">
        <v>18</v>
      </c>
      <c r="L3097" s="4">
        <v>1022.6688</v>
      </c>
      <c r="M3097">
        <f t="shared" si="240"/>
        <v>14.3</v>
      </c>
      <c r="N3097" t="str">
        <f t="shared" si="241"/>
        <v>Small</v>
      </c>
      <c r="O3097" t="str">
        <f t="shared" si="242"/>
        <v>Low  Fat</v>
      </c>
      <c r="P3097">
        <f t="shared" si="243"/>
        <v>12</v>
      </c>
      <c r="Q3097">
        <f t="shared" ca="1" si="244"/>
        <v>22</v>
      </c>
      <c r="R3097" t="str">
        <f>IFERROR(VLOOKUP(J3097,#REF!, 2,0),"Unknown")</f>
        <v>Unknown</v>
      </c>
    </row>
    <row r="3098" spans="1:18" ht="12.5" x14ac:dyDescent="0.25">
      <c r="A3098" s="1" t="s">
        <v>467</v>
      </c>
      <c r="B3098" s="1">
        <v>14.3</v>
      </c>
      <c r="C3098" s="1" t="s">
        <v>13</v>
      </c>
      <c r="D3098" s="7">
        <v>0.12780037999999999</v>
      </c>
      <c r="E3098" s="1" t="s">
        <v>43</v>
      </c>
      <c r="F3098" s="4">
        <v>83.622399999999999</v>
      </c>
      <c r="G3098" s="1" t="s">
        <v>44</v>
      </c>
      <c r="H3098" s="1">
        <v>2002</v>
      </c>
      <c r="J3098" s="1" t="s">
        <v>45</v>
      </c>
      <c r="K3098" s="1" t="s">
        <v>18</v>
      </c>
      <c r="L3098" s="4">
        <v>852.22400000000005</v>
      </c>
      <c r="M3098">
        <f t="shared" si="240"/>
        <v>14.3</v>
      </c>
      <c r="N3098" t="str">
        <f t="shared" si="241"/>
        <v>Small</v>
      </c>
      <c r="O3098" t="str">
        <f t="shared" si="242"/>
        <v>Low  Fat</v>
      </c>
      <c r="P3098">
        <f t="shared" si="243"/>
        <v>10</v>
      </c>
      <c r="Q3098">
        <f t="shared" ca="1" si="244"/>
        <v>24</v>
      </c>
      <c r="R3098" t="str">
        <f>IFERROR(VLOOKUP(J3098,#REF!, 2,0),"Unknown")</f>
        <v>Unknown</v>
      </c>
    </row>
    <row r="3099" spans="1:18" ht="12.5" x14ac:dyDescent="0.25">
      <c r="A3099" s="1" t="s">
        <v>467</v>
      </c>
      <c r="B3099" s="1">
        <v>14.3</v>
      </c>
      <c r="C3099" s="1" t="s">
        <v>13</v>
      </c>
      <c r="D3099" s="7">
        <v>0.12743558499999999</v>
      </c>
      <c r="E3099" s="1" t="s">
        <v>43</v>
      </c>
      <c r="F3099" s="4">
        <v>86.822400000000002</v>
      </c>
      <c r="G3099" s="1" t="s">
        <v>33</v>
      </c>
      <c r="H3099" s="1">
        <v>1987</v>
      </c>
      <c r="I3099" s="1" t="s">
        <v>34</v>
      </c>
      <c r="J3099" s="1" t="s">
        <v>23</v>
      </c>
      <c r="K3099" s="1" t="s">
        <v>18</v>
      </c>
      <c r="L3099" s="4">
        <v>852.22400000000005</v>
      </c>
      <c r="M3099">
        <f t="shared" si="240"/>
        <v>14.3</v>
      </c>
      <c r="N3099" t="str">
        <f t="shared" si="241"/>
        <v>High</v>
      </c>
      <c r="O3099" t="str">
        <f t="shared" si="242"/>
        <v>Low  Fat</v>
      </c>
      <c r="P3099">
        <f t="shared" si="243"/>
        <v>10</v>
      </c>
      <c r="Q3099">
        <f t="shared" ca="1" si="244"/>
        <v>39</v>
      </c>
      <c r="R3099" t="str">
        <f>IFERROR(VLOOKUP(J3099,#REF!, 2,0),"Unknown")</f>
        <v>Unknown</v>
      </c>
    </row>
    <row r="3100" spans="1:18" ht="12.5" x14ac:dyDescent="0.25">
      <c r="A3100" s="1" t="s">
        <v>467</v>
      </c>
      <c r="C3100" s="1" t="s">
        <v>92</v>
      </c>
      <c r="D3100" s="7">
        <v>0.12692409499999999</v>
      </c>
      <c r="E3100" s="1" t="s">
        <v>43</v>
      </c>
      <c r="F3100" s="4">
        <v>87.222399999999993</v>
      </c>
      <c r="G3100" s="1" t="s">
        <v>40</v>
      </c>
      <c r="H3100" s="1">
        <v>1985</v>
      </c>
      <c r="I3100" s="1" t="s">
        <v>16</v>
      </c>
      <c r="J3100" s="1" t="s">
        <v>23</v>
      </c>
      <c r="K3100" s="1" t="s">
        <v>41</v>
      </c>
      <c r="L3100" s="4">
        <v>3494.1183999999998</v>
      </c>
      <c r="M3100">
        <f t="shared" si="240"/>
        <v>12.857645184136201</v>
      </c>
      <c r="N3100" t="str">
        <f t="shared" si="241"/>
        <v>Medium</v>
      </c>
      <c r="O3100" t="str">
        <f t="shared" si="242"/>
        <v>Low  Fat</v>
      </c>
      <c r="P3100">
        <f t="shared" si="243"/>
        <v>40</v>
      </c>
      <c r="Q3100">
        <f t="shared" ca="1" si="244"/>
        <v>41</v>
      </c>
      <c r="R3100" t="str">
        <f>IFERROR(VLOOKUP(J3100,#REF!, 2,0),"Unknown")</f>
        <v>Unknown</v>
      </c>
    </row>
    <row r="3101" spans="1:18" ht="12.5" x14ac:dyDescent="0.25">
      <c r="A3101" s="1" t="s">
        <v>467</v>
      </c>
      <c r="B3101" s="1">
        <v>14.3</v>
      </c>
      <c r="C3101" s="1" t="s">
        <v>13</v>
      </c>
      <c r="D3101" s="7">
        <v>0.12826314999999999</v>
      </c>
      <c r="E3101" s="1" t="s">
        <v>43</v>
      </c>
      <c r="F3101" s="4">
        <v>83.422399999999996</v>
      </c>
      <c r="G3101" s="1" t="s">
        <v>47</v>
      </c>
      <c r="H3101" s="1">
        <v>2007</v>
      </c>
      <c r="J3101" s="1" t="s">
        <v>45</v>
      </c>
      <c r="K3101" s="1" t="s">
        <v>18</v>
      </c>
      <c r="L3101" s="4">
        <v>681.77919999999995</v>
      </c>
      <c r="M3101">
        <f t="shared" si="240"/>
        <v>14.3</v>
      </c>
      <c r="N3101" t="str">
        <f t="shared" si="241"/>
        <v>Small</v>
      </c>
      <c r="O3101" t="str">
        <f t="shared" si="242"/>
        <v>Low  Fat</v>
      </c>
      <c r="P3101">
        <f t="shared" si="243"/>
        <v>8</v>
      </c>
      <c r="Q3101">
        <f t="shared" ca="1" si="244"/>
        <v>19</v>
      </c>
      <c r="R3101" t="str">
        <f>IFERROR(VLOOKUP(J3101,#REF!, 2,0),"Unknown")</f>
        <v>Unknown</v>
      </c>
    </row>
    <row r="3102" spans="1:18" ht="12.5" x14ac:dyDescent="0.25">
      <c r="A3102" s="1" t="s">
        <v>87</v>
      </c>
      <c r="B3102" s="1">
        <v>9.8000000000000007</v>
      </c>
      <c r="C3102" s="1" t="s">
        <v>13</v>
      </c>
      <c r="D3102" s="7">
        <v>2.6818430000000001E-2</v>
      </c>
      <c r="E3102" s="1" t="s">
        <v>26</v>
      </c>
      <c r="F3102" s="4">
        <v>126.002</v>
      </c>
      <c r="G3102" s="1" t="s">
        <v>33</v>
      </c>
      <c r="H3102" s="1">
        <v>1987</v>
      </c>
      <c r="I3102" s="1" t="s">
        <v>34</v>
      </c>
      <c r="J3102" s="1" t="s">
        <v>23</v>
      </c>
      <c r="K3102" s="1" t="s">
        <v>18</v>
      </c>
      <c r="L3102" s="4">
        <v>2150.5340000000001</v>
      </c>
      <c r="M3102">
        <f t="shared" si="240"/>
        <v>9.8000000000000007</v>
      </c>
      <c r="N3102" t="str">
        <f t="shared" si="241"/>
        <v>High</v>
      </c>
      <c r="O3102" t="str">
        <f t="shared" si="242"/>
        <v>Low  Fat</v>
      </c>
      <c r="P3102">
        <f t="shared" si="243"/>
        <v>17</v>
      </c>
      <c r="Q3102">
        <f t="shared" ca="1" si="244"/>
        <v>39</v>
      </c>
      <c r="R3102" t="str">
        <f>IFERROR(VLOOKUP(J3102,#REF!, 2,0),"Unknown")</f>
        <v>Unknown</v>
      </c>
    </row>
    <row r="3103" spans="1:18" ht="12.5" x14ac:dyDescent="0.25">
      <c r="A3103" s="1" t="s">
        <v>87</v>
      </c>
      <c r="B3103" s="1">
        <v>9.8000000000000007</v>
      </c>
      <c r="C3103" s="1" t="s">
        <v>13</v>
      </c>
      <c r="D3103" s="7">
        <v>2.6895200000000001E-2</v>
      </c>
      <c r="E3103" s="1" t="s">
        <v>26</v>
      </c>
      <c r="F3103" s="4">
        <v>128.40199999999999</v>
      </c>
      <c r="G3103" s="1" t="s">
        <v>44</v>
      </c>
      <c r="H3103" s="1">
        <v>2002</v>
      </c>
      <c r="J3103" s="1" t="s">
        <v>45</v>
      </c>
      <c r="K3103" s="1" t="s">
        <v>18</v>
      </c>
      <c r="L3103" s="4">
        <v>2403.538</v>
      </c>
      <c r="M3103">
        <f t="shared" si="240"/>
        <v>9.8000000000000007</v>
      </c>
      <c r="N3103" t="str">
        <f t="shared" si="241"/>
        <v>Small</v>
      </c>
      <c r="O3103" t="str">
        <f t="shared" si="242"/>
        <v>Low  Fat</v>
      </c>
      <c r="P3103">
        <f t="shared" si="243"/>
        <v>19</v>
      </c>
      <c r="Q3103">
        <f t="shared" ca="1" si="244"/>
        <v>24</v>
      </c>
      <c r="R3103" t="str">
        <f>IFERROR(VLOOKUP(J3103,#REF!, 2,0),"Unknown")</f>
        <v>Unknown</v>
      </c>
    </row>
    <row r="3104" spans="1:18" ht="12.5" x14ac:dyDescent="0.25">
      <c r="A3104" s="1" t="s">
        <v>87</v>
      </c>
      <c r="B3104" s="1">
        <v>9.8000000000000007</v>
      </c>
      <c r="C3104" s="1" t="s">
        <v>13</v>
      </c>
      <c r="D3104" s="7">
        <v>2.6950103999999999E-2</v>
      </c>
      <c r="E3104" s="1" t="s">
        <v>26</v>
      </c>
      <c r="F3104" s="4">
        <v>128.40199999999999</v>
      </c>
      <c r="G3104" s="1" t="s">
        <v>22</v>
      </c>
      <c r="H3104" s="1">
        <v>2009</v>
      </c>
      <c r="I3104" s="1" t="s">
        <v>16</v>
      </c>
      <c r="J3104" s="1" t="s">
        <v>23</v>
      </c>
      <c r="K3104" s="1" t="s">
        <v>24</v>
      </c>
      <c r="L3104" s="4">
        <v>1265.02</v>
      </c>
      <c r="M3104">
        <f t="shared" si="240"/>
        <v>9.8000000000000007</v>
      </c>
      <c r="N3104" t="str">
        <f t="shared" si="241"/>
        <v>Medium</v>
      </c>
      <c r="O3104" t="str">
        <f t="shared" si="242"/>
        <v>Low  Fat</v>
      </c>
      <c r="P3104">
        <f t="shared" si="243"/>
        <v>10</v>
      </c>
      <c r="Q3104">
        <f t="shared" ca="1" si="244"/>
        <v>17</v>
      </c>
      <c r="R3104" t="str">
        <f>IFERROR(VLOOKUP(J3104,#REF!, 2,0),"Unknown")</f>
        <v>Unknown</v>
      </c>
    </row>
    <row r="3105" spans="1:18" ht="12.5" x14ac:dyDescent="0.25">
      <c r="A3105" s="1" t="s">
        <v>87</v>
      </c>
      <c r="B3105" s="1">
        <v>9.8000000000000007</v>
      </c>
      <c r="C3105" s="1" t="s">
        <v>13</v>
      </c>
      <c r="D3105" s="7">
        <v>2.6992588000000001E-2</v>
      </c>
      <c r="E3105" s="1" t="s">
        <v>26</v>
      </c>
      <c r="F3105" s="4">
        <v>127.30200000000001</v>
      </c>
      <c r="G3105" s="1" t="s">
        <v>47</v>
      </c>
      <c r="H3105" s="1">
        <v>2007</v>
      </c>
      <c r="J3105" s="1" t="s">
        <v>45</v>
      </c>
      <c r="K3105" s="1" t="s">
        <v>18</v>
      </c>
      <c r="L3105" s="4">
        <v>2277.0360000000001</v>
      </c>
      <c r="M3105">
        <f t="shared" si="240"/>
        <v>9.8000000000000007</v>
      </c>
      <c r="N3105" t="str">
        <f t="shared" si="241"/>
        <v>Small</v>
      </c>
      <c r="O3105" t="str">
        <f t="shared" si="242"/>
        <v>Low  Fat</v>
      </c>
      <c r="P3105">
        <f t="shared" si="243"/>
        <v>18</v>
      </c>
      <c r="Q3105">
        <f t="shared" ca="1" si="244"/>
        <v>19</v>
      </c>
      <c r="R3105" t="str">
        <f>IFERROR(VLOOKUP(J3105,#REF!, 2,0),"Unknown")</f>
        <v>Unknown</v>
      </c>
    </row>
    <row r="3106" spans="1:18" ht="12.5" x14ac:dyDescent="0.25">
      <c r="A3106" s="1" t="s">
        <v>87</v>
      </c>
      <c r="C3106" s="1" t="s">
        <v>13</v>
      </c>
      <c r="D3106" s="7">
        <v>4.6994716999999998E-2</v>
      </c>
      <c r="E3106" s="1" t="s">
        <v>26</v>
      </c>
      <c r="F3106" s="4">
        <v>125.80200000000001</v>
      </c>
      <c r="G3106" s="1" t="s">
        <v>67</v>
      </c>
      <c r="H3106" s="1">
        <v>1985</v>
      </c>
      <c r="I3106" s="1" t="s">
        <v>51</v>
      </c>
      <c r="J3106" s="1" t="s">
        <v>17</v>
      </c>
      <c r="K3106" s="1" t="s">
        <v>30</v>
      </c>
      <c r="L3106" s="4">
        <v>253.00399999999999</v>
      </c>
      <c r="M3106">
        <f t="shared" si="240"/>
        <v>12.857645184136201</v>
      </c>
      <c r="N3106" t="str">
        <f t="shared" si="241"/>
        <v>Small</v>
      </c>
      <c r="O3106" t="str">
        <f t="shared" si="242"/>
        <v>Low  Fat</v>
      </c>
      <c r="P3106">
        <f t="shared" si="243"/>
        <v>2</v>
      </c>
      <c r="Q3106">
        <f t="shared" ca="1" si="244"/>
        <v>41</v>
      </c>
      <c r="R3106" t="str">
        <f>IFERROR(VLOOKUP(J3106,#REF!, 2,0),"Unknown")</f>
        <v>Unknown</v>
      </c>
    </row>
    <row r="3107" spans="1:18" ht="12.5" x14ac:dyDescent="0.25">
      <c r="A3107" s="1" t="s">
        <v>87</v>
      </c>
      <c r="B3107" s="1">
        <v>9.8000000000000007</v>
      </c>
      <c r="C3107" s="1" t="s">
        <v>13</v>
      </c>
      <c r="D3107" s="7">
        <v>2.6882495999999999E-2</v>
      </c>
      <c r="E3107" s="1" t="s">
        <v>26</v>
      </c>
      <c r="F3107" s="4">
        <v>126.30200000000001</v>
      </c>
      <c r="G3107" s="1" t="s">
        <v>15</v>
      </c>
      <c r="H3107" s="1">
        <v>1999</v>
      </c>
      <c r="I3107" s="1" t="s">
        <v>16</v>
      </c>
      <c r="J3107" s="1" t="s">
        <v>17</v>
      </c>
      <c r="K3107" s="1" t="s">
        <v>18</v>
      </c>
      <c r="L3107" s="4">
        <v>3036.0479999999998</v>
      </c>
      <c r="M3107">
        <f t="shared" si="240"/>
        <v>9.8000000000000007</v>
      </c>
      <c r="N3107" t="str">
        <f t="shared" si="241"/>
        <v>Medium</v>
      </c>
      <c r="O3107" t="str">
        <f t="shared" si="242"/>
        <v>Low  Fat</v>
      </c>
      <c r="P3107">
        <f t="shared" si="243"/>
        <v>24</v>
      </c>
      <c r="Q3107">
        <f t="shared" ca="1" si="244"/>
        <v>27</v>
      </c>
      <c r="R3107" t="str">
        <f>IFERROR(VLOOKUP(J3107,#REF!, 2,0),"Unknown")</f>
        <v>Unknown</v>
      </c>
    </row>
    <row r="3108" spans="1:18" ht="12.5" x14ac:dyDescent="0.25">
      <c r="A3108" s="1" t="s">
        <v>207</v>
      </c>
      <c r="B3108" s="1">
        <v>16.600000000000001</v>
      </c>
      <c r="C3108" s="1" t="s">
        <v>13</v>
      </c>
      <c r="D3108" s="7">
        <v>0.122918852</v>
      </c>
      <c r="E3108" s="1" t="s">
        <v>28</v>
      </c>
      <c r="F3108" s="4">
        <v>173.07380000000001</v>
      </c>
      <c r="G3108" s="1" t="s">
        <v>47</v>
      </c>
      <c r="H3108" s="1">
        <v>2007</v>
      </c>
      <c r="J3108" s="1" t="s">
        <v>45</v>
      </c>
      <c r="K3108" s="1" t="s">
        <v>18</v>
      </c>
      <c r="L3108" s="4">
        <v>3823.0236</v>
      </c>
      <c r="M3108">
        <f t="shared" si="240"/>
        <v>16.600000000000001</v>
      </c>
      <c r="N3108" t="str">
        <f t="shared" si="241"/>
        <v>Small</v>
      </c>
      <c r="O3108" t="str">
        <f t="shared" si="242"/>
        <v>Low  Fat</v>
      </c>
      <c r="P3108">
        <f t="shared" si="243"/>
        <v>22</v>
      </c>
      <c r="Q3108">
        <f t="shared" ca="1" si="244"/>
        <v>19</v>
      </c>
      <c r="R3108" t="str">
        <f>IFERROR(VLOOKUP(J3108,#REF!, 2,0),"Unknown")</f>
        <v>Unknown</v>
      </c>
    </row>
    <row r="3109" spans="1:18" ht="12.5" x14ac:dyDescent="0.25">
      <c r="A3109" s="1" t="s">
        <v>207</v>
      </c>
      <c r="B3109" s="1">
        <v>16.600000000000001</v>
      </c>
      <c r="C3109" s="1" t="s">
        <v>13</v>
      </c>
      <c r="D3109" s="7">
        <v>0</v>
      </c>
      <c r="E3109" s="1" t="s">
        <v>28</v>
      </c>
      <c r="F3109" s="4">
        <v>173.37379999999999</v>
      </c>
      <c r="G3109" s="1" t="s">
        <v>50</v>
      </c>
      <c r="H3109" s="1">
        <v>1997</v>
      </c>
      <c r="I3109" s="1" t="s">
        <v>51</v>
      </c>
      <c r="J3109" s="1" t="s">
        <v>17</v>
      </c>
      <c r="K3109" s="1" t="s">
        <v>18</v>
      </c>
      <c r="L3109" s="4">
        <v>2085.2856000000002</v>
      </c>
      <c r="M3109">
        <f t="shared" si="240"/>
        <v>16.600000000000001</v>
      </c>
      <c r="N3109" t="str">
        <f t="shared" si="241"/>
        <v>Small</v>
      </c>
      <c r="O3109" t="str">
        <f t="shared" si="242"/>
        <v>Low  Fat</v>
      </c>
      <c r="P3109">
        <f t="shared" si="243"/>
        <v>12</v>
      </c>
      <c r="Q3109">
        <f t="shared" ca="1" si="244"/>
        <v>29</v>
      </c>
      <c r="R3109" t="str">
        <f>IFERROR(VLOOKUP(J3109,#REF!, 2,0),"Unknown")</f>
        <v>Unknown</v>
      </c>
    </row>
    <row r="3110" spans="1:18" ht="12.5" x14ac:dyDescent="0.25">
      <c r="A3110" s="1" t="s">
        <v>207</v>
      </c>
      <c r="B3110" s="1">
        <v>16.600000000000001</v>
      </c>
      <c r="C3110" s="1" t="s">
        <v>13</v>
      </c>
      <c r="D3110" s="7">
        <v>0.122475364</v>
      </c>
      <c r="E3110" s="1" t="s">
        <v>28</v>
      </c>
      <c r="F3110" s="4">
        <v>175.57380000000001</v>
      </c>
      <c r="G3110" s="1" t="s">
        <v>44</v>
      </c>
      <c r="H3110" s="1">
        <v>2002</v>
      </c>
      <c r="J3110" s="1" t="s">
        <v>45</v>
      </c>
      <c r="K3110" s="1" t="s">
        <v>18</v>
      </c>
      <c r="L3110" s="4">
        <v>347.54759999999999</v>
      </c>
      <c r="M3110">
        <f t="shared" si="240"/>
        <v>16.600000000000001</v>
      </c>
      <c r="N3110" t="str">
        <f t="shared" si="241"/>
        <v>Small</v>
      </c>
      <c r="O3110" t="str">
        <f t="shared" si="242"/>
        <v>Low  Fat</v>
      </c>
      <c r="P3110">
        <f t="shared" si="243"/>
        <v>2</v>
      </c>
      <c r="Q3110">
        <f t="shared" ca="1" si="244"/>
        <v>24</v>
      </c>
      <c r="R3110" t="str">
        <f>IFERROR(VLOOKUP(J3110,#REF!, 2,0),"Unknown")</f>
        <v>Unknown</v>
      </c>
    </row>
    <row r="3111" spans="1:18" ht="12.5" x14ac:dyDescent="0.25">
      <c r="A3111" s="1" t="s">
        <v>207</v>
      </c>
      <c r="B3111" s="1">
        <v>16.600000000000001</v>
      </c>
      <c r="C3111" s="1" t="s">
        <v>13</v>
      </c>
      <c r="D3111" s="7">
        <v>0.12220437100000001</v>
      </c>
      <c r="E3111" s="1" t="s">
        <v>28</v>
      </c>
      <c r="F3111" s="4">
        <v>173.57380000000001</v>
      </c>
      <c r="G3111" s="1" t="s">
        <v>62</v>
      </c>
      <c r="H3111" s="1">
        <v>2004</v>
      </c>
      <c r="I3111" s="1" t="s">
        <v>51</v>
      </c>
      <c r="J3111" s="1" t="s">
        <v>45</v>
      </c>
      <c r="K3111" s="1" t="s">
        <v>18</v>
      </c>
      <c r="L3111" s="4">
        <v>1911.5118</v>
      </c>
      <c r="M3111">
        <f t="shared" si="240"/>
        <v>16.600000000000001</v>
      </c>
      <c r="N3111" t="str">
        <f t="shared" si="241"/>
        <v>Small</v>
      </c>
      <c r="O3111" t="str">
        <f t="shared" si="242"/>
        <v>Low  Fat</v>
      </c>
      <c r="P3111">
        <f t="shared" si="243"/>
        <v>11</v>
      </c>
      <c r="Q3111">
        <f t="shared" ca="1" si="244"/>
        <v>22</v>
      </c>
      <c r="R3111" t="str">
        <f>IFERROR(VLOOKUP(J3111,#REF!, 2,0),"Unknown")</f>
        <v>Unknown</v>
      </c>
    </row>
    <row r="3112" spans="1:18" ht="12.5" x14ac:dyDescent="0.25">
      <c r="A3112" s="1" t="s">
        <v>207</v>
      </c>
      <c r="C3112" s="1" t="s">
        <v>13</v>
      </c>
      <c r="D3112" s="7">
        <v>0.121635591</v>
      </c>
      <c r="E3112" s="1" t="s">
        <v>28</v>
      </c>
      <c r="F3112" s="4">
        <v>175.47380000000001</v>
      </c>
      <c r="G3112" s="1" t="s">
        <v>40</v>
      </c>
      <c r="H3112" s="1">
        <v>1985</v>
      </c>
      <c r="I3112" s="1" t="s">
        <v>16</v>
      </c>
      <c r="J3112" s="1" t="s">
        <v>23</v>
      </c>
      <c r="K3112" s="1" t="s">
        <v>41</v>
      </c>
      <c r="L3112" s="4">
        <v>2954.1545999999998</v>
      </c>
      <c r="M3112">
        <f t="shared" si="240"/>
        <v>12.857645184136201</v>
      </c>
      <c r="N3112" t="str">
        <f t="shared" si="241"/>
        <v>Medium</v>
      </c>
      <c r="O3112" t="str">
        <f t="shared" si="242"/>
        <v>Low  Fat</v>
      </c>
      <c r="P3112">
        <f t="shared" si="243"/>
        <v>17</v>
      </c>
      <c r="Q3112">
        <f t="shared" ca="1" si="244"/>
        <v>41</v>
      </c>
      <c r="R3112" t="str">
        <f>IFERROR(VLOOKUP(J3112,#REF!, 2,0),"Unknown")</f>
        <v>Unknown</v>
      </c>
    </row>
    <row r="3113" spans="1:18" ht="12.5" x14ac:dyDescent="0.25">
      <c r="A3113" s="1" t="s">
        <v>899</v>
      </c>
      <c r="C3113" s="1" t="s">
        <v>13</v>
      </c>
      <c r="D3113" s="7">
        <v>5.9281315000000001E-2</v>
      </c>
      <c r="E3113" s="1" t="s">
        <v>263</v>
      </c>
      <c r="F3113" s="4">
        <v>111.586</v>
      </c>
      <c r="G3113" s="1" t="s">
        <v>67</v>
      </c>
      <c r="H3113" s="1">
        <v>1985</v>
      </c>
      <c r="I3113" s="1" t="s">
        <v>51</v>
      </c>
      <c r="J3113" s="1" t="s">
        <v>17</v>
      </c>
      <c r="K3113" s="1" t="s">
        <v>30</v>
      </c>
      <c r="L3113" s="4">
        <v>339.55799999999999</v>
      </c>
      <c r="M3113">
        <f t="shared" si="240"/>
        <v>12.857645184136201</v>
      </c>
      <c r="N3113" t="str">
        <f t="shared" si="241"/>
        <v>Small</v>
      </c>
      <c r="O3113" t="str">
        <f t="shared" si="242"/>
        <v>Low  Fat</v>
      </c>
      <c r="P3113">
        <f t="shared" si="243"/>
        <v>3</v>
      </c>
      <c r="Q3113">
        <f t="shared" ca="1" si="244"/>
        <v>41</v>
      </c>
      <c r="R3113" t="str">
        <f>IFERROR(VLOOKUP(J3113,#REF!, 2,0),"Unknown")</f>
        <v>Unknown</v>
      </c>
    </row>
    <row r="3114" spans="1:18" ht="12.5" x14ac:dyDescent="0.25">
      <c r="A3114" s="1" t="s">
        <v>899</v>
      </c>
      <c r="B3114" s="1">
        <v>11.65</v>
      </c>
      <c r="C3114" s="1" t="s">
        <v>13</v>
      </c>
      <c r="D3114" s="7">
        <v>3.3926852E-2</v>
      </c>
      <c r="E3114" s="1" t="s">
        <v>263</v>
      </c>
      <c r="F3114" s="4">
        <v>111.586</v>
      </c>
      <c r="G3114" s="1" t="s">
        <v>44</v>
      </c>
      <c r="H3114" s="1">
        <v>2002</v>
      </c>
      <c r="J3114" s="1" t="s">
        <v>45</v>
      </c>
      <c r="K3114" s="1" t="s">
        <v>18</v>
      </c>
      <c r="L3114" s="4">
        <v>3395.58</v>
      </c>
      <c r="M3114">
        <f t="shared" si="240"/>
        <v>11.65</v>
      </c>
      <c r="N3114" t="str">
        <f t="shared" si="241"/>
        <v>Small</v>
      </c>
      <c r="O3114" t="str">
        <f t="shared" si="242"/>
        <v>Low  Fat</v>
      </c>
      <c r="P3114">
        <f t="shared" si="243"/>
        <v>30</v>
      </c>
      <c r="Q3114">
        <f t="shared" ca="1" si="244"/>
        <v>24</v>
      </c>
      <c r="R3114" t="str">
        <f>IFERROR(VLOOKUP(J3114,#REF!, 2,0),"Unknown")</f>
        <v>Unknown</v>
      </c>
    </row>
    <row r="3115" spans="1:18" ht="12.5" x14ac:dyDescent="0.25">
      <c r="A3115" s="1" t="s">
        <v>899</v>
      </c>
      <c r="B3115" s="1">
        <v>11.65</v>
      </c>
      <c r="C3115" s="1" t="s">
        <v>13</v>
      </c>
      <c r="D3115" s="7">
        <v>3.3851785000000002E-2</v>
      </c>
      <c r="E3115" s="1" t="s">
        <v>263</v>
      </c>
      <c r="F3115" s="4">
        <v>112.18600000000001</v>
      </c>
      <c r="G3115" s="1" t="s">
        <v>62</v>
      </c>
      <c r="H3115" s="1">
        <v>2004</v>
      </c>
      <c r="I3115" s="1" t="s">
        <v>51</v>
      </c>
      <c r="J3115" s="1" t="s">
        <v>45</v>
      </c>
      <c r="K3115" s="1" t="s">
        <v>18</v>
      </c>
      <c r="L3115" s="4">
        <v>1018.674</v>
      </c>
      <c r="M3115">
        <f t="shared" si="240"/>
        <v>11.65</v>
      </c>
      <c r="N3115" t="str">
        <f t="shared" si="241"/>
        <v>Small</v>
      </c>
      <c r="O3115" t="str">
        <f t="shared" si="242"/>
        <v>Low  Fat</v>
      </c>
      <c r="P3115">
        <f t="shared" si="243"/>
        <v>9</v>
      </c>
      <c r="Q3115">
        <f t="shared" ca="1" si="244"/>
        <v>22</v>
      </c>
      <c r="R3115" t="str">
        <f>IFERROR(VLOOKUP(J3115,#REF!, 2,0),"Unknown")</f>
        <v>Unknown</v>
      </c>
    </row>
    <row r="3116" spans="1:18" ht="12.5" x14ac:dyDescent="0.25">
      <c r="A3116" s="1" t="s">
        <v>899</v>
      </c>
      <c r="B3116" s="1">
        <v>11.65</v>
      </c>
      <c r="C3116" s="1" t="s">
        <v>13</v>
      </c>
      <c r="D3116" s="7">
        <v>3.4049703000000001E-2</v>
      </c>
      <c r="E3116" s="1" t="s">
        <v>263</v>
      </c>
      <c r="F3116" s="4">
        <v>112.286</v>
      </c>
      <c r="G3116" s="1" t="s">
        <v>47</v>
      </c>
      <c r="H3116" s="1">
        <v>2007</v>
      </c>
      <c r="J3116" s="1" t="s">
        <v>45</v>
      </c>
      <c r="K3116" s="1" t="s">
        <v>18</v>
      </c>
      <c r="L3116" s="4">
        <v>452.74400000000003</v>
      </c>
      <c r="M3116">
        <f t="shared" si="240"/>
        <v>11.65</v>
      </c>
      <c r="N3116" t="str">
        <f t="shared" si="241"/>
        <v>Small</v>
      </c>
      <c r="O3116" t="str">
        <f t="shared" si="242"/>
        <v>Low  Fat</v>
      </c>
      <c r="P3116">
        <f t="shared" si="243"/>
        <v>4</v>
      </c>
      <c r="Q3116">
        <f t="shared" ca="1" si="244"/>
        <v>19</v>
      </c>
      <c r="R3116" t="str">
        <f>IFERROR(VLOOKUP(J3116,#REF!, 2,0),"Unknown")</f>
        <v>Unknown</v>
      </c>
    </row>
    <row r="3117" spans="1:18" ht="12.5" x14ac:dyDescent="0.25">
      <c r="A3117" s="1" t="s">
        <v>899</v>
      </c>
      <c r="B3117" s="1">
        <v>11.65</v>
      </c>
      <c r="C3117" s="1" t="s">
        <v>13</v>
      </c>
      <c r="D3117" s="7">
        <v>3.3830011E-2</v>
      </c>
      <c r="E3117" s="1" t="s">
        <v>263</v>
      </c>
      <c r="F3117" s="4">
        <v>111.68600000000001</v>
      </c>
      <c r="G3117" s="1" t="s">
        <v>33</v>
      </c>
      <c r="H3117" s="1">
        <v>1987</v>
      </c>
      <c r="I3117" s="1" t="s">
        <v>34</v>
      </c>
      <c r="J3117" s="1" t="s">
        <v>23</v>
      </c>
      <c r="K3117" s="1" t="s">
        <v>18</v>
      </c>
      <c r="L3117" s="4">
        <v>1584.604</v>
      </c>
      <c r="M3117">
        <f t="shared" si="240"/>
        <v>11.65</v>
      </c>
      <c r="N3117" t="str">
        <f t="shared" si="241"/>
        <v>High</v>
      </c>
      <c r="O3117" t="str">
        <f t="shared" si="242"/>
        <v>Low  Fat</v>
      </c>
      <c r="P3117">
        <f t="shared" si="243"/>
        <v>14</v>
      </c>
      <c r="Q3117">
        <f t="shared" ca="1" si="244"/>
        <v>39</v>
      </c>
      <c r="R3117" t="str">
        <f>IFERROR(VLOOKUP(J3117,#REF!, 2,0),"Unknown")</f>
        <v>Unknown</v>
      </c>
    </row>
    <row r="3118" spans="1:18" ht="12.5" x14ac:dyDescent="0.25">
      <c r="A3118" s="1" t="s">
        <v>899</v>
      </c>
      <c r="B3118" s="1">
        <v>11.65</v>
      </c>
      <c r="C3118" s="1" t="s">
        <v>92</v>
      </c>
      <c r="D3118" s="7">
        <v>3.3858186999999998E-2</v>
      </c>
      <c r="E3118" s="1" t="s">
        <v>263</v>
      </c>
      <c r="F3118" s="4">
        <v>113.386</v>
      </c>
      <c r="G3118" s="1" t="s">
        <v>50</v>
      </c>
      <c r="H3118" s="1">
        <v>1997</v>
      </c>
      <c r="I3118" s="1" t="s">
        <v>51</v>
      </c>
      <c r="J3118" s="1" t="s">
        <v>17</v>
      </c>
      <c r="K3118" s="1" t="s">
        <v>18</v>
      </c>
      <c r="L3118" s="4">
        <v>2603.2779999999998</v>
      </c>
      <c r="M3118">
        <f t="shared" si="240"/>
        <v>11.65</v>
      </c>
      <c r="N3118" t="str">
        <f t="shared" si="241"/>
        <v>Small</v>
      </c>
      <c r="O3118" t="str">
        <f t="shared" si="242"/>
        <v>Low  Fat</v>
      </c>
      <c r="P3118">
        <f t="shared" si="243"/>
        <v>23</v>
      </c>
      <c r="Q3118">
        <f t="shared" ca="1" si="244"/>
        <v>29</v>
      </c>
      <c r="R3118" t="str">
        <f>IFERROR(VLOOKUP(J3118,#REF!, 2,0),"Unknown")</f>
        <v>Unknown</v>
      </c>
    </row>
    <row r="3119" spans="1:18" ht="12.5" x14ac:dyDescent="0.25">
      <c r="A3119" s="1" t="s">
        <v>1553</v>
      </c>
      <c r="B3119" s="1">
        <v>9.6</v>
      </c>
      <c r="C3119" s="1" t="s">
        <v>13</v>
      </c>
      <c r="D3119" s="7">
        <v>8.6145867000000001E-2</v>
      </c>
      <c r="E3119" s="1" t="s">
        <v>38</v>
      </c>
      <c r="F3119" s="4">
        <v>258.36200000000002</v>
      </c>
      <c r="G3119" s="1" t="s">
        <v>29</v>
      </c>
      <c r="H3119" s="1">
        <v>1998</v>
      </c>
      <c r="J3119" s="1" t="s">
        <v>23</v>
      </c>
      <c r="K3119" s="1" t="s">
        <v>30</v>
      </c>
      <c r="L3119" s="4">
        <v>259.66199999999998</v>
      </c>
      <c r="M3119">
        <f t="shared" si="240"/>
        <v>9.6</v>
      </c>
      <c r="N3119" t="str">
        <f t="shared" si="241"/>
        <v>Small</v>
      </c>
      <c r="O3119" t="str">
        <f t="shared" si="242"/>
        <v>Low  Fat</v>
      </c>
      <c r="P3119">
        <f t="shared" si="243"/>
        <v>1</v>
      </c>
      <c r="Q3119">
        <f t="shared" ca="1" si="244"/>
        <v>28</v>
      </c>
      <c r="R3119" t="str">
        <f>IFERROR(VLOOKUP(J3119,#REF!, 2,0),"Unknown")</f>
        <v>Unknown</v>
      </c>
    </row>
    <row r="3120" spans="1:18" ht="12.5" x14ac:dyDescent="0.25">
      <c r="A3120" s="1" t="s">
        <v>1553</v>
      </c>
      <c r="B3120" s="1">
        <v>9.6</v>
      </c>
      <c r="C3120" s="1" t="s">
        <v>13</v>
      </c>
      <c r="D3120" s="7">
        <v>5.1677051000000002E-2</v>
      </c>
      <c r="E3120" s="1" t="s">
        <v>38</v>
      </c>
      <c r="F3120" s="4">
        <v>258.06200000000001</v>
      </c>
      <c r="G3120" s="1" t="s">
        <v>22</v>
      </c>
      <c r="H3120" s="1">
        <v>2009</v>
      </c>
      <c r="I3120" s="1" t="s">
        <v>16</v>
      </c>
      <c r="J3120" s="1" t="s">
        <v>23</v>
      </c>
      <c r="K3120" s="1" t="s">
        <v>24</v>
      </c>
      <c r="L3120" s="4">
        <v>2856.2820000000002</v>
      </c>
      <c r="M3120">
        <f t="shared" si="240"/>
        <v>9.6</v>
      </c>
      <c r="N3120" t="str">
        <f t="shared" si="241"/>
        <v>Medium</v>
      </c>
      <c r="O3120" t="str">
        <f t="shared" si="242"/>
        <v>Low  Fat</v>
      </c>
      <c r="P3120">
        <f t="shared" si="243"/>
        <v>11</v>
      </c>
      <c r="Q3120">
        <f t="shared" ca="1" si="244"/>
        <v>17</v>
      </c>
      <c r="R3120" t="str">
        <f>IFERROR(VLOOKUP(J3120,#REF!, 2,0),"Unknown")</f>
        <v>Unknown</v>
      </c>
    </row>
    <row r="3121" spans="1:18" ht="12.5" x14ac:dyDescent="0.25">
      <c r="A3121" s="1" t="s">
        <v>1553</v>
      </c>
      <c r="B3121" s="1">
        <v>9.6</v>
      </c>
      <c r="C3121" s="1" t="s">
        <v>13</v>
      </c>
      <c r="D3121" s="7">
        <v>5.1571772000000002E-2</v>
      </c>
      <c r="E3121" s="1" t="s">
        <v>38</v>
      </c>
      <c r="F3121" s="4">
        <v>258.46199999999999</v>
      </c>
      <c r="G3121" s="1" t="s">
        <v>44</v>
      </c>
      <c r="H3121" s="1">
        <v>2002</v>
      </c>
      <c r="J3121" s="1" t="s">
        <v>45</v>
      </c>
      <c r="K3121" s="1" t="s">
        <v>18</v>
      </c>
      <c r="L3121" s="4">
        <v>4673.9160000000002</v>
      </c>
      <c r="M3121">
        <f t="shared" si="240"/>
        <v>9.6</v>
      </c>
      <c r="N3121" t="str">
        <f t="shared" si="241"/>
        <v>Small</v>
      </c>
      <c r="O3121" t="str">
        <f t="shared" si="242"/>
        <v>Low  Fat</v>
      </c>
      <c r="P3121">
        <f t="shared" si="243"/>
        <v>18</v>
      </c>
      <c r="Q3121">
        <f t="shared" ca="1" si="244"/>
        <v>24</v>
      </c>
      <c r="R3121" t="str">
        <f>IFERROR(VLOOKUP(J3121,#REF!, 2,0),"Unknown")</f>
        <v>Unknown</v>
      </c>
    </row>
    <row r="3122" spans="1:18" ht="12.5" x14ac:dyDescent="0.25">
      <c r="A3122" s="1" t="s">
        <v>558</v>
      </c>
      <c r="B3122" s="1">
        <v>7.4450000000000003</v>
      </c>
      <c r="C3122" s="1" t="s">
        <v>72</v>
      </c>
      <c r="D3122" s="7">
        <v>0</v>
      </c>
      <c r="E3122" s="1" t="s">
        <v>36</v>
      </c>
      <c r="F3122" s="4">
        <v>76.835400000000007</v>
      </c>
      <c r="G3122" s="1" t="s">
        <v>50</v>
      </c>
      <c r="H3122" s="1">
        <v>1997</v>
      </c>
      <c r="I3122" s="1" t="s">
        <v>51</v>
      </c>
      <c r="J3122" s="1" t="s">
        <v>17</v>
      </c>
      <c r="K3122" s="1" t="s">
        <v>18</v>
      </c>
      <c r="L3122" s="4">
        <v>2181.8265999999999</v>
      </c>
      <c r="M3122">
        <f t="shared" si="240"/>
        <v>7.4450000000000003</v>
      </c>
      <c r="N3122" t="str">
        <f t="shared" si="241"/>
        <v>Small</v>
      </c>
      <c r="O3122" t="str">
        <f t="shared" si="242"/>
        <v>Low  Fat</v>
      </c>
      <c r="P3122">
        <f t="shared" si="243"/>
        <v>28</v>
      </c>
      <c r="Q3122">
        <f t="shared" ca="1" si="244"/>
        <v>29</v>
      </c>
      <c r="R3122" t="str">
        <f>IFERROR(VLOOKUP(J3122,#REF!, 2,0),"Unknown")</f>
        <v>Unknown</v>
      </c>
    </row>
    <row r="3123" spans="1:18" ht="12.5" x14ac:dyDescent="0.25">
      <c r="A3123" s="1" t="s">
        <v>558</v>
      </c>
      <c r="B3123" s="1">
        <v>7.4450000000000003</v>
      </c>
      <c r="C3123" s="1" t="s">
        <v>13</v>
      </c>
      <c r="D3123" s="7">
        <v>3.7690730999999998E-2</v>
      </c>
      <c r="E3123" s="1" t="s">
        <v>36</v>
      </c>
      <c r="F3123" s="4">
        <v>73.335400000000007</v>
      </c>
      <c r="G3123" s="1" t="s">
        <v>15</v>
      </c>
      <c r="H3123" s="1">
        <v>1999</v>
      </c>
      <c r="I3123" s="1" t="s">
        <v>16</v>
      </c>
      <c r="J3123" s="1" t="s">
        <v>17</v>
      </c>
      <c r="K3123" s="1" t="s">
        <v>18</v>
      </c>
      <c r="L3123" s="4">
        <v>451.41239999999999</v>
      </c>
      <c r="M3123">
        <f t="shared" si="240"/>
        <v>7.4450000000000003</v>
      </c>
      <c r="N3123" t="str">
        <f t="shared" si="241"/>
        <v>Medium</v>
      </c>
      <c r="O3123" t="str">
        <f t="shared" si="242"/>
        <v>Low  Fat</v>
      </c>
      <c r="P3123">
        <f t="shared" si="243"/>
        <v>6</v>
      </c>
      <c r="Q3123">
        <f t="shared" ca="1" si="244"/>
        <v>27</v>
      </c>
      <c r="R3123" t="str">
        <f>IFERROR(VLOOKUP(J3123,#REF!, 2,0),"Unknown")</f>
        <v>Unknown</v>
      </c>
    </row>
    <row r="3124" spans="1:18" ht="12.5" x14ac:dyDescent="0.25">
      <c r="A3124" s="1" t="s">
        <v>558</v>
      </c>
      <c r="B3124" s="1">
        <v>7.4450000000000003</v>
      </c>
      <c r="C3124" s="1" t="s">
        <v>13</v>
      </c>
      <c r="D3124" s="7">
        <v>3.7708541999999998E-2</v>
      </c>
      <c r="E3124" s="1" t="s">
        <v>36</v>
      </c>
      <c r="F3124" s="4">
        <v>74.735399999999998</v>
      </c>
      <c r="G3124" s="1" t="s">
        <v>44</v>
      </c>
      <c r="H3124" s="1">
        <v>2002</v>
      </c>
      <c r="J3124" s="1" t="s">
        <v>45</v>
      </c>
      <c r="K3124" s="1" t="s">
        <v>18</v>
      </c>
      <c r="L3124" s="4">
        <v>1128.5309999999999</v>
      </c>
      <c r="M3124">
        <f t="shared" si="240"/>
        <v>7.4450000000000003</v>
      </c>
      <c r="N3124" t="str">
        <f t="shared" si="241"/>
        <v>Small</v>
      </c>
      <c r="O3124" t="str">
        <f t="shared" si="242"/>
        <v>Low  Fat</v>
      </c>
      <c r="P3124">
        <f t="shared" si="243"/>
        <v>15</v>
      </c>
      <c r="Q3124">
        <f t="shared" ca="1" si="244"/>
        <v>24</v>
      </c>
      <c r="R3124" t="str">
        <f>IFERROR(VLOOKUP(J3124,#REF!, 2,0),"Unknown")</f>
        <v>Unknown</v>
      </c>
    </row>
    <row r="3125" spans="1:18" ht="12.5" x14ac:dyDescent="0.25">
      <c r="A3125" s="1" t="s">
        <v>558</v>
      </c>
      <c r="C3125" s="1" t="s">
        <v>13</v>
      </c>
      <c r="D3125" s="7">
        <v>3.7449986999999997E-2</v>
      </c>
      <c r="E3125" s="1" t="s">
        <v>36</v>
      </c>
      <c r="F3125" s="4">
        <v>76.735399999999998</v>
      </c>
      <c r="G3125" s="1" t="s">
        <v>40</v>
      </c>
      <c r="H3125" s="1">
        <v>1985</v>
      </c>
      <c r="I3125" s="1" t="s">
        <v>16</v>
      </c>
      <c r="J3125" s="1" t="s">
        <v>23</v>
      </c>
      <c r="K3125" s="1" t="s">
        <v>41</v>
      </c>
      <c r="L3125" s="4">
        <v>2783.7098000000001</v>
      </c>
      <c r="M3125">
        <f t="shared" si="240"/>
        <v>12.857645184136201</v>
      </c>
      <c r="N3125" t="str">
        <f t="shared" si="241"/>
        <v>Medium</v>
      </c>
      <c r="O3125" t="str">
        <f t="shared" si="242"/>
        <v>Low  Fat</v>
      </c>
      <c r="P3125">
        <f t="shared" si="243"/>
        <v>36</v>
      </c>
      <c r="Q3125">
        <f t="shared" ca="1" si="244"/>
        <v>41</v>
      </c>
      <c r="R3125" t="str">
        <f>IFERROR(VLOOKUP(J3125,#REF!, 2,0),"Unknown")</f>
        <v>Unknown</v>
      </c>
    </row>
    <row r="3126" spans="1:18" ht="12.5" x14ac:dyDescent="0.25">
      <c r="A3126" s="1" t="s">
        <v>558</v>
      </c>
      <c r="B3126" s="1">
        <v>7.4450000000000003</v>
      </c>
      <c r="C3126" s="1" t="s">
        <v>13</v>
      </c>
      <c r="D3126" s="7">
        <v>3.7845086E-2</v>
      </c>
      <c r="E3126" s="1" t="s">
        <v>36</v>
      </c>
      <c r="F3126" s="4">
        <v>75.535399999999996</v>
      </c>
      <c r="G3126" s="1" t="s">
        <v>47</v>
      </c>
      <c r="H3126" s="1">
        <v>2007</v>
      </c>
      <c r="J3126" s="1" t="s">
        <v>45</v>
      </c>
      <c r="K3126" s="1" t="s">
        <v>18</v>
      </c>
      <c r="L3126" s="4">
        <v>1956.1204</v>
      </c>
      <c r="M3126">
        <f t="shared" si="240"/>
        <v>7.4450000000000003</v>
      </c>
      <c r="N3126" t="str">
        <f t="shared" si="241"/>
        <v>Small</v>
      </c>
      <c r="O3126" t="str">
        <f t="shared" si="242"/>
        <v>Low  Fat</v>
      </c>
      <c r="P3126">
        <f t="shared" si="243"/>
        <v>26</v>
      </c>
      <c r="Q3126">
        <f t="shared" ca="1" si="244"/>
        <v>19</v>
      </c>
      <c r="R3126" t="str">
        <f>IFERROR(VLOOKUP(J3126,#REF!, 2,0),"Unknown")</f>
        <v>Unknown</v>
      </c>
    </row>
    <row r="3127" spans="1:18" ht="12.5" x14ac:dyDescent="0.25">
      <c r="A3127" s="1" t="s">
        <v>1566</v>
      </c>
      <c r="B3127" s="1">
        <v>7.96</v>
      </c>
      <c r="C3127" s="1" t="s">
        <v>13</v>
      </c>
      <c r="D3127" s="7">
        <v>2.8339599E-2</v>
      </c>
      <c r="E3127" s="1" t="s">
        <v>75</v>
      </c>
      <c r="F3127" s="4">
        <v>162.48939999999999</v>
      </c>
      <c r="G3127" s="1" t="s">
        <v>33</v>
      </c>
      <c r="H3127" s="1">
        <v>1987</v>
      </c>
      <c r="I3127" s="1" t="s">
        <v>34</v>
      </c>
      <c r="J3127" s="1" t="s">
        <v>23</v>
      </c>
      <c r="K3127" s="1" t="s">
        <v>18</v>
      </c>
      <c r="L3127" s="4">
        <v>1779.6833999999999</v>
      </c>
      <c r="M3127">
        <f t="shared" si="240"/>
        <v>7.96</v>
      </c>
      <c r="N3127" t="str">
        <f t="shared" si="241"/>
        <v>High</v>
      </c>
      <c r="O3127" t="str">
        <f t="shared" si="242"/>
        <v>Low  Fat</v>
      </c>
      <c r="P3127">
        <f t="shared" si="243"/>
        <v>11</v>
      </c>
      <c r="Q3127">
        <f t="shared" ca="1" si="244"/>
        <v>39</v>
      </c>
      <c r="R3127" t="str">
        <f>IFERROR(VLOOKUP(J3127,#REF!, 2,0),"Unknown")</f>
        <v>Unknown</v>
      </c>
    </row>
    <row r="3128" spans="1:18" ht="12.5" x14ac:dyDescent="0.25">
      <c r="A3128" s="1" t="s">
        <v>1566</v>
      </c>
      <c r="B3128" s="1">
        <v>7.96</v>
      </c>
      <c r="C3128" s="1" t="s">
        <v>13</v>
      </c>
      <c r="D3128" s="7">
        <v>2.8357838999999999E-2</v>
      </c>
      <c r="E3128" s="1" t="s">
        <v>75</v>
      </c>
      <c r="F3128" s="4">
        <v>163.2894</v>
      </c>
      <c r="G3128" s="1" t="s">
        <v>62</v>
      </c>
      <c r="H3128" s="1">
        <v>2004</v>
      </c>
      <c r="I3128" s="1" t="s">
        <v>51</v>
      </c>
      <c r="J3128" s="1" t="s">
        <v>45</v>
      </c>
      <c r="K3128" s="1" t="s">
        <v>18</v>
      </c>
      <c r="L3128" s="4">
        <v>4530.1031999999996</v>
      </c>
      <c r="M3128">
        <f t="shared" si="240"/>
        <v>7.96</v>
      </c>
      <c r="N3128" t="str">
        <f t="shared" si="241"/>
        <v>Small</v>
      </c>
      <c r="O3128" t="str">
        <f t="shared" si="242"/>
        <v>Low  Fat</v>
      </c>
      <c r="P3128">
        <f t="shared" si="243"/>
        <v>28</v>
      </c>
      <c r="Q3128">
        <f t="shared" ca="1" si="244"/>
        <v>22</v>
      </c>
      <c r="R3128" t="str">
        <f>IFERROR(VLOOKUP(J3128,#REF!, 2,0),"Unknown")</f>
        <v>Unknown</v>
      </c>
    </row>
    <row r="3129" spans="1:18" ht="12.5" x14ac:dyDescent="0.25">
      <c r="A3129" s="1" t="s">
        <v>1566</v>
      </c>
      <c r="B3129" s="1">
        <v>7.96</v>
      </c>
      <c r="C3129" s="1" t="s">
        <v>13</v>
      </c>
      <c r="D3129" s="7">
        <v>2.8478742000000001E-2</v>
      </c>
      <c r="E3129" s="1" t="s">
        <v>75</v>
      </c>
      <c r="F3129" s="4">
        <v>161.88939999999999</v>
      </c>
      <c r="G3129" s="1" t="s">
        <v>22</v>
      </c>
      <c r="H3129" s="1">
        <v>2009</v>
      </c>
      <c r="I3129" s="1" t="s">
        <v>16</v>
      </c>
      <c r="J3129" s="1" t="s">
        <v>23</v>
      </c>
      <c r="K3129" s="1" t="s">
        <v>24</v>
      </c>
      <c r="L3129" s="4">
        <v>2750.4198000000001</v>
      </c>
      <c r="M3129">
        <f t="shared" si="240"/>
        <v>7.96</v>
      </c>
      <c r="N3129" t="str">
        <f t="shared" si="241"/>
        <v>Medium</v>
      </c>
      <c r="O3129" t="str">
        <f t="shared" si="242"/>
        <v>Low  Fat</v>
      </c>
      <c r="P3129">
        <f t="shared" si="243"/>
        <v>17</v>
      </c>
      <c r="Q3129">
        <f t="shared" ca="1" si="244"/>
        <v>17</v>
      </c>
      <c r="R3129" t="str">
        <f>IFERROR(VLOOKUP(J3129,#REF!, 2,0),"Unknown")</f>
        <v>Unknown</v>
      </c>
    </row>
    <row r="3130" spans="1:18" ht="12.5" x14ac:dyDescent="0.25">
      <c r="A3130" s="1" t="s">
        <v>1566</v>
      </c>
      <c r="B3130" s="1">
        <v>7.96</v>
      </c>
      <c r="C3130" s="1" t="s">
        <v>13</v>
      </c>
      <c r="D3130" s="7">
        <v>0</v>
      </c>
      <c r="E3130" s="1" t="s">
        <v>75</v>
      </c>
      <c r="F3130" s="4">
        <v>160.7894</v>
      </c>
      <c r="G3130" s="1" t="s">
        <v>47</v>
      </c>
      <c r="H3130" s="1">
        <v>2007</v>
      </c>
      <c r="J3130" s="1" t="s">
        <v>45</v>
      </c>
      <c r="K3130" s="1" t="s">
        <v>18</v>
      </c>
      <c r="L3130" s="4">
        <v>3235.788</v>
      </c>
      <c r="M3130">
        <f t="shared" si="240"/>
        <v>7.96</v>
      </c>
      <c r="N3130" t="str">
        <f t="shared" si="241"/>
        <v>Small</v>
      </c>
      <c r="O3130" t="str">
        <f t="shared" si="242"/>
        <v>Low  Fat</v>
      </c>
      <c r="P3130">
        <f t="shared" si="243"/>
        <v>20</v>
      </c>
      <c r="Q3130">
        <f t="shared" ca="1" si="244"/>
        <v>19</v>
      </c>
      <c r="R3130" t="str">
        <f>IFERROR(VLOOKUP(J3130,#REF!, 2,0),"Unknown")</f>
        <v>Unknown</v>
      </c>
    </row>
    <row r="3131" spans="1:18" ht="12.5" x14ac:dyDescent="0.25">
      <c r="A3131" s="1" t="s">
        <v>298</v>
      </c>
      <c r="B3131" s="1">
        <v>19.850000000000001</v>
      </c>
      <c r="C3131" s="1" t="s">
        <v>13</v>
      </c>
      <c r="D3131" s="7">
        <v>5.2341530000000001E-3</v>
      </c>
      <c r="E3131" s="1" t="s">
        <v>14</v>
      </c>
      <c r="F3131" s="4">
        <v>264.08839999999998</v>
      </c>
      <c r="G3131" s="1" t="s">
        <v>62</v>
      </c>
      <c r="H3131" s="1">
        <v>2004</v>
      </c>
      <c r="I3131" s="1" t="s">
        <v>51</v>
      </c>
      <c r="J3131" s="1" t="s">
        <v>45</v>
      </c>
      <c r="K3131" s="1" t="s">
        <v>18</v>
      </c>
      <c r="L3131" s="4">
        <v>5829.7448000000004</v>
      </c>
      <c r="M3131">
        <f t="shared" si="240"/>
        <v>19.850000000000001</v>
      </c>
      <c r="N3131" t="str">
        <f t="shared" si="241"/>
        <v>Small</v>
      </c>
      <c r="O3131" t="str">
        <f t="shared" si="242"/>
        <v>Low  Fat</v>
      </c>
      <c r="P3131">
        <f t="shared" si="243"/>
        <v>22</v>
      </c>
      <c r="Q3131">
        <f t="shared" ca="1" si="244"/>
        <v>22</v>
      </c>
      <c r="R3131" t="str">
        <f>IFERROR(VLOOKUP(J3131,#REF!, 2,0),"Unknown")</f>
        <v>Unknown</v>
      </c>
    </row>
    <row r="3132" spans="1:18" ht="12.5" x14ac:dyDescent="0.25">
      <c r="A3132" s="1" t="s">
        <v>298</v>
      </c>
      <c r="B3132" s="1">
        <v>19.850000000000001</v>
      </c>
      <c r="C3132" s="1" t="s">
        <v>13</v>
      </c>
      <c r="D3132" s="7">
        <v>5.2432820000000002E-3</v>
      </c>
      <c r="E3132" s="1" t="s">
        <v>14</v>
      </c>
      <c r="F3132" s="4">
        <v>266.1884</v>
      </c>
      <c r="G3132" s="1" t="s">
        <v>15</v>
      </c>
      <c r="H3132" s="1">
        <v>1999</v>
      </c>
      <c r="I3132" s="1" t="s">
        <v>16</v>
      </c>
      <c r="J3132" s="1" t="s">
        <v>17</v>
      </c>
      <c r="K3132" s="1" t="s">
        <v>18</v>
      </c>
      <c r="L3132" s="4">
        <v>3179.8607999999999</v>
      </c>
      <c r="M3132">
        <f t="shared" si="240"/>
        <v>19.850000000000001</v>
      </c>
      <c r="N3132" t="str">
        <f t="shared" si="241"/>
        <v>Medium</v>
      </c>
      <c r="O3132" t="str">
        <f t="shared" si="242"/>
        <v>Low  Fat</v>
      </c>
      <c r="P3132">
        <f t="shared" si="243"/>
        <v>12</v>
      </c>
      <c r="Q3132">
        <f t="shared" ca="1" si="244"/>
        <v>27</v>
      </c>
      <c r="R3132" t="str">
        <f>IFERROR(VLOOKUP(J3132,#REF!, 2,0),"Unknown")</f>
        <v>Unknown</v>
      </c>
    </row>
    <row r="3133" spans="1:18" ht="12.5" x14ac:dyDescent="0.25">
      <c r="A3133" s="1" t="s">
        <v>298</v>
      </c>
      <c r="B3133" s="1">
        <v>19.850000000000001</v>
      </c>
      <c r="C3133" s="1" t="s">
        <v>13</v>
      </c>
      <c r="D3133" s="7">
        <v>5.2307860000000003E-3</v>
      </c>
      <c r="E3133" s="1" t="s">
        <v>14</v>
      </c>
      <c r="F3133" s="4">
        <v>265.1884</v>
      </c>
      <c r="G3133" s="1" t="s">
        <v>33</v>
      </c>
      <c r="H3133" s="1">
        <v>1987</v>
      </c>
      <c r="I3133" s="1" t="s">
        <v>34</v>
      </c>
      <c r="J3133" s="1" t="s">
        <v>23</v>
      </c>
      <c r="K3133" s="1" t="s">
        <v>18</v>
      </c>
      <c r="L3133" s="4">
        <v>5034.7795999999998</v>
      </c>
      <c r="M3133">
        <f t="shared" si="240"/>
        <v>19.850000000000001</v>
      </c>
      <c r="N3133" t="str">
        <f t="shared" si="241"/>
        <v>High</v>
      </c>
      <c r="O3133" t="str">
        <f t="shared" si="242"/>
        <v>Low  Fat</v>
      </c>
      <c r="P3133">
        <f t="shared" si="243"/>
        <v>19</v>
      </c>
      <c r="Q3133">
        <f t="shared" ca="1" si="244"/>
        <v>39</v>
      </c>
      <c r="R3133" t="str">
        <f>IFERROR(VLOOKUP(J3133,#REF!, 2,0),"Unknown")</f>
        <v>Unknown</v>
      </c>
    </row>
    <row r="3134" spans="1:18" ht="12.5" x14ac:dyDescent="0.25">
      <c r="A3134" s="1" t="s">
        <v>298</v>
      </c>
      <c r="B3134" s="1">
        <v>19.850000000000001</v>
      </c>
      <c r="C3134" s="1" t="s">
        <v>13</v>
      </c>
      <c r="D3134" s="7">
        <v>8.7625559999999995E-3</v>
      </c>
      <c r="E3134" s="1" t="s">
        <v>14</v>
      </c>
      <c r="F3134" s="4">
        <v>266.6884</v>
      </c>
      <c r="G3134" s="1" t="s">
        <v>29</v>
      </c>
      <c r="H3134" s="1">
        <v>1998</v>
      </c>
      <c r="J3134" s="1" t="s">
        <v>23</v>
      </c>
      <c r="K3134" s="1" t="s">
        <v>30</v>
      </c>
      <c r="L3134" s="4">
        <v>264.98840000000001</v>
      </c>
      <c r="M3134">
        <f t="shared" si="240"/>
        <v>19.850000000000001</v>
      </c>
      <c r="N3134" t="str">
        <f t="shared" si="241"/>
        <v>Small</v>
      </c>
      <c r="O3134" t="str">
        <f t="shared" si="242"/>
        <v>Low  Fat</v>
      </c>
      <c r="P3134">
        <f t="shared" si="243"/>
        <v>1</v>
      </c>
      <c r="Q3134">
        <f t="shared" ca="1" si="244"/>
        <v>28</v>
      </c>
      <c r="R3134" t="str">
        <f>IFERROR(VLOOKUP(J3134,#REF!, 2,0),"Unknown")</f>
        <v>Unknown</v>
      </c>
    </row>
    <row r="3135" spans="1:18" ht="12.5" x14ac:dyDescent="0.25">
      <c r="A3135" s="1" t="s">
        <v>298</v>
      </c>
      <c r="B3135" s="1">
        <v>19.850000000000001</v>
      </c>
      <c r="C3135" s="1" t="s">
        <v>13</v>
      </c>
      <c r="D3135" s="7">
        <v>5.2351430000000003E-3</v>
      </c>
      <c r="E3135" s="1" t="s">
        <v>14</v>
      </c>
      <c r="F3135" s="4">
        <v>265.88839999999999</v>
      </c>
      <c r="G3135" s="1" t="s">
        <v>50</v>
      </c>
      <c r="H3135" s="1">
        <v>1997</v>
      </c>
      <c r="I3135" s="1" t="s">
        <v>51</v>
      </c>
      <c r="J3135" s="1" t="s">
        <v>17</v>
      </c>
      <c r="K3135" s="1" t="s">
        <v>18</v>
      </c>
      <c r="L3135" s="4">
        <v>2649.884</v>
      </c>
      <c r="M3135">
        <f t="shared" si="240"/>
        <v>19.850000000000001</v>
      </c>
      <c r="N3135" t="str">
        <f t="shared" si="241"/>
        <v>Small</v>
      </c>
      <c r="O3135" t="str">
        <f t="shared" si="242"/>
        <v>Low  Fat</v>
      </c>
      <c r="P3135">
        <f t="shared" si="243"/>
        <v>10</v>
      </c>
      <c r="Q3135">
        <f t="shared" ca="1" si="244"/>
        <v>29</v>
      </c>
      <c r="R3135" t="str">
        <f>IFERROR(VLOOKUP(J3135,#REF!, 2,0),"Unknown")</f>
        <v>Unknown</v>
      </c>
    </row>
    <row r="3136" spans="1:18" ht="12.5" x14ac:dyDescent="0.25">
      <c r="A3136" s="1" t="s">
        <v>298</v>
      </c>
      <c r="C3136" s="1" t="s">
        <v>13</v>
      </c>
      <c r="D3136" s="7">
        <v>5.2097910000000001E-3</v>
      </c>
      <c r="E3136" s="1" t="s">
        <v>14</v>
      </c>
      <c r="F3136" s="4">
        <v>265.28840000000002</v>
      </c>
      <c r="G3136" s="1" t="s">
        <v>40</v>
      </c>
      <c r="H3136" s="1">
        <v>1985</v>
      </c>
      <c r="I3136" s="1" t="s">
        <v>16</v>
      </c>
      <c r="J3136" s="1" t="s">
        <v>23</v>
      </c>
      <c r="K3136" s="1" t="s">
        <v>41</v>
      </c>
      <c r="L3136" s="4">
        <v>3179.8607999999999</v>
      </c>
      <c r="M3136">
        <f t="shared" si="240"/>
        <v>12.857645184136201</v>
      </c>
      <c r="N3136" t="str">
        <f t="shared" si="241"/>
        <v>Medium</v>
      </c>
      <c r="O3136" t="str">
        <f t="shared" si="242"/>
        <v>Low  Fat</v>
      </c>
      <c r="P3136">
        <f t="shared" si="243"/>
        <v>12</v>
      </c>
      <c r="Q3136">
        <f t="shared" ca="1" si="244"/>
        <v>41</v>
      </c>
      <c r="R3136" t="str">
        <f>IFERROR(VLOOKUP(J3136,#REF!, 2,0),"Unknown")</f>
        <v>Unknown</v>
      </c>
    </row>
    <row r="3137" spans="1:18" ht="12.5" x14ac:dyDescent="0.25">
      <c r="A3137" s="1" t="s">
        <v>298</v>
      </c>
      <c r="B3137" s="1">
        <v>19.850000000000001</v>
      </c>
      <c r="C3137" s="1" t="s">
        <v>13</v>
      </c>
      <c r="D3137" s="7">
        <v>5.2647550000000003E-3</v>
      </c>
      <c r="E3137" s="1" t="s">
        <v>14</v>
      </c>
      <c r="F3137" s="4">
        <v>264.58839999999998</v>
      </c>
      <c r="G3137" s="1" t="s">
        <v>47</v>
      </c>
      <c r="H3137" s="1">
        <v>2007</v>
      </c>
      <c r="J3137" s="1" t="s">
        <v>45</v>
      </c>
      <c r="K3137" s="1" t="s">
        <v>18</v>
      </c>
      <c r="L3137" s="4">
        <v>5829.7448000000004</v>
      </c>
      <c r="M3137">
        <f t="shared" si="240"/>
        <v>19.850000000000001</v>
      </c>
      <c r="N3137" t="str">
        <f t="shared" si="241"/>
        <v>Small</v>
      </c>
      <c r="O3137" t="str">
        <f t="shared" si="242"/>
        <v>Low  Fat</v>
      </c>
      <c r="P3137">
        <f t="shared" si="243"/>
        <v>22</v>
      </c>
      <c r="Q3137">
        <f t="shared" ca="1" si="244"/>
        <v>19</v>
      </c>
      <c r="R3137" t="str">
        <f>IFERROR(VLOOKUP(J3137,#REF!, 2,0),"Unknown")</f>
        <v>Unknown</v>
      </c>
    </row>
    <row r="3138" spans="1:18" ht="12.5" x14ac:dyDescent="0.25">
      <c r="A3138" s="1" t="s">
        <v>1069</v>
      </c>
      <c r="B3138" s="1">
        <v>18.25</v>
      </c>
      <c r="C3138" s="1" t="s">
        <v>13</v>
      </c>
      <c r="D3138" s="7">
        <v>0.13259610099999999</v>
      </c>
      <c r="E3138" s="1" t="s">
        <v>43</v>
      </c>
      <c r="F3138" s="4">
        <v>226.2062</v>
      </c>
      <c r="G3138" s="1" t="s">
        <v>29</v>
      </c>
      <c r="H3138" s="1">
        <v>1998</v>
      </c>
      <c r="J3138" s="1" t="s">
        <v>23</v>
      </c>
      <c r="K3138" s="1" t="s">
        <v>30</v>
      </c>
      <c r="L3138" s="4">
        <v>677.11860000000001</v>
      </c>
      <c r="M3138">
        <f t="shared" ref="M3138:M3201" si="245">IF(B3138="",AVERAGE($B$2:$B$8524),B3138)</f>
        <v>18.25</v>
      </c>
      <c r="N3138" t="str">
        <f t="shared" ref="N3138:N3201" si="246">IF(I3138="","Small",I3138)</f>
        <v>Small</v>
      </c>
      <c r="O3138" t="str">
        <f t="shared" ref="O3138:O3201" si="247">IF(OR(C3138="low fat", C3138="LF"), "Low  Fat", IF(OR(C3138="reg"),"Regular",C3138))</f>
        <v>Low  Fat</v>
      </c>
      <c r="P3138">
        <f t="shared" si="243"/>
        <v>3</v>
      </c>
      <c r="Q3138">
        <f t="shared" ca="1" si="244"/>
        <v>28</v>
      </c>
      <c r="R3138" t="str">
        <f>IFERROR(VLOOKUP(J3138,#REF!, 2,0),"Unknown")</f>
        <v>Unknown</v>
      </c>
    </row>
    <row r="3139" spans="1:18" ht="12.5" x14ac:dyDescent="0.25">
      <c r="A3139" s="1" t="s">
        <v>1069</v>
      </c>
      <c r="B3139" s="1">
        <v>18.25</v>
      </c>
      <c r="C3139" s="1" t="s">
        <v>13</v>
      </c>
      <c r="D3139" s="7">
        <v>7.9152918000000003E-2</v>
      </c>
      <c r="E3139" s="1" t="s">
        <v>43</v>
      </c>
      <c r="F3139" s="4">
        <v>223.80619999999999</v>
      </c>
      <c r="G3139" s="1" t="s">
        <v>33</v>
      </c>
      <c r="H3139" s="1">
        <v>1987</v>
      </c>
      <c r="I3139" s="1" t="s">
        <v>34</v>
      </c>
      <c r="J3139" s="1" t="s">
        <v>23</v>
      </c>
      <c r="K3139" s="1" t="s">
        <v>18</v>
      </c>
      <c r="L3139" s="4">
        <v>4288.4178000000002</v>
      </c>
      <c r="M3139">
        <f t="shared" si="245"/>
        <v>18.25</v>
      </c>
      <c r="N3139" t="str">
        <f t="shared" si="246"/>
        <v>High</v>
      </c>
      <c r="O3139" t="str">
        <f t="shared" si="247"/>
        <v>Low  Fat</v>
      </c>
      <c r="P3139">
        <f t="shared" ref="P3139:P3202" si="248">ROUND(L3139/F3139,0)</f>
        <v>19</v>
      </c>
      <c r="Q3139">
        <f t="shared" ref="Q3139:Q3202" ca="1" si="249">YEAR(TODAY())-H3139</f>
        <v>39</v>
      </c>
      <c r="R3139" t="str">
        <f>IFERROR(VLOOKUP(J3139,#REF!, 2,0),"Unknown")</f>
        <v>Unknown</v>
      </c>
    </row>
    <row r="3140" spans="1:18" ht="12.5" x14ac:dyDescent="0.25">
      <c r="A3140" s="1" t="s">
        <v>1069</v>
      </c>
      <c r="B3140" s="1">
        <v>18.25</v>
      </c>
      <c r="C3140" s="1" t="s">
        <v>13</v>
      </c>
      <c r="D3140" s="7">
        <v>7.9379500000000006E-2</v>
      </c>
      <c r="E3140" s="1" t="s">
        <v>43</v>
      </c>
      <c r="F3140" s="4">
        <v>226.1062</v>
      </c>
      <c r="G3140" s="1" t="s">
        <v>44</v>
      </c>
      <c r="H3140" s="1">
        <v>2002</v>
      </c>
      <c r="J3140" s="1" t="s">
        <v>45</v>
      </c>
      <c r="K3140" s="1" t="s">
        <v>18</v>
      </c>
      <c r="L3140" s="4">
        <v>6771.1859999999997</v>
      </c>
      <c r="M3140">
        <f t="shared" si="245"/>
        <v>18.25</v>
      </c>
      <c r="N3140" t="str">
        <f t="shared" si="246"/>
        <v>Small</v>
      </c>
      <c r="O3140" t="str">
        <f t="shared" si="247"/>
        <v>Low  Fat</v>
      </c>
      <c r="P3140">
        <f t="shared" si="248"/>
        <v>30</v>
      </c>
      <c r="Q3140">
        <f t="shared" ca="1" si="249"/>
        <v>24</v>
      </c>
      <c r="R3140" t="str">
        <f>IFERROR(VLOOKUP(J3140,#REF!, 2,0),"Unknown")</f>
        <v>Unknown</v>
      </c>
    </row>
    <row r="3141" spans="1:18" ht="12.5" x14ac:dyDescent="0.25">
      <c r="A3141" s="1" t="s">
        <v>1069</v>
      </c>
      <c r="B3141" s="1">
        <v>18.25</v>
      </c>
      <c r="C3141" s="1" t="s">
        <v>13</v>
      </c>
      <c r="D3141" s="7">
        <v>0</v>
      </c>
      <c r="E3141" s="1" t="s">
        <v>43</v>
      </c>
      <c r="F3141" s="4">
        <v>224.1062</v>
      </c>
      <c r="G3141" s="1" t="s">
        <v>22</v>
      </c>
      <c r="H3141" s="1">
        <v>2009</v>
      </c>
      <c r="I3141" s="1" t="s">
        <v>16</v>
      </c>
      <c r="J3141" s="1" t="s">
        <v>23</v>
      </c>
      <c r="K3141" s="1" t="s">
        <v>24</v>
      </c>
      <c r="L3141" s="4">
        <v>4965.5364</v>
      </c>
      <c r="M3141">
        <f t="shared" si="245"/>
        <v>18.25</v>
      </c>
      <c r="N3141" t="str">
        <f t="shared" si="246"/>
        <v>Medium</v>
      </c>
      <c r="O3141" t="str">
        <f t="shared" si="247"/>
        <v>Low  Fat</v>
      </c>
      <c r="P3141">
        <f t="shared" si="248"/>
        <v>22</v>
      </c>
      <c r="Q3141">
        <f t="shared" ca="1" si="249"/>
        <v>17</v>
      </c>
      <c r="R3141" t="str">
        <f>IFERROR(VLOOKUP(J3141,#REF!, 2,0),"Unknown")</f>
        <v>Unknown</v>
      </c>
    </row>
    <row r="3142" spans="1:18" ht="12.5" x14ac:dyDescent="0.25">
      <c r="A3142" s="1" t="s">
        <v>1069</v>
      </c>
      <c r="C3142" s="1" t="s">
        <v>13</v>
      </c>
      <c r="D3142" s="7">
        <v>0</v>
      </c>
      <c r="E3142" s="1" t="s">
        <v>43</v>
      </c>
      <c r="F3142" s="4">
        <v>225.30619999999999</v>
      </c>
      <c r="G3142" s="1" t="s">
        <v>40</v>
      </c>
      <c r="H3142" s="1">
        <v>1985</v>
      </c>
      <c r="I3142" s="1" t="s">
        <v>16</v>
      </c>
      <c r="J3142" s="1" t="s">
        <v>23</v>
      </c>
      <c r="K3142" s="1" t="s">
        <v>41</v>
      </c>
      <c r="L3142" s="4">
        <v>4288.4178000000002</v>
      </c>
      <c r="M3142">
        <f t="shared" si="245"/>
        <v>12.857645184136201</v>
      </c>
      <c r="N3142" t="str">
        <f t="shared" si="246"/>
        <v>Medium</v>
      </c>
      <c r="O3142" t="str">
        <f t="shared" si="247"/>
        <v>Low  Fat</v>
      </c>
      <c r="P3142">
        <f t="shared" si="248"/>
        <v>19</v>
      </c>
      <c r="Q3142">
        <f t="shared" ca="1" si="249"/>
        <v>41</v>
      </c>
      <c r="R3142" t="str">
        <f>IFERROR(VLOOKUP(J3142,#REF!, 2,0),"Unknown")</f>
        <v>Unknown</v>
      </c>
    </row>
    <row r="3143" spans="1:18" ht="12.5" x14ac:dyDescent="0.25">
      <c r="A3143" s="1" t="s">
        <v>1069</v>
      </c>
      <c r="B3143" s="1">
        <v>18.25</v>
      </c>
      <c r="C3143" s="1" t="s">
        <v>92</v>
      </c>
      <c r="D3143" s="7">
        <v>7.9342006000000007E-2</v>
      </c>
      <c r="E3143" s="1" t="s">
        <v>43</v>
      </c>
      <c r="F3143" s="4">
        <v>226.00620000000001</v>
      </c>
      <c r="G3143" s="1" t="s">
        <v>15</v>
      </c>
      <c r="H3143" s="1">
        <v>1999</v>
      </c>
      <c r="I3143" s="1" t="s">
        <v>16</v>
      </c>
      <c r="J3143" s="1" t="s">
        <v>17</v>
      </c>
      <c r="K3143" s="1" t="s">
        <v>18</v>
      </c>
      <c r="L3143" s="4">
        <v>1805.6496</v>
      </c>
      <c r="M3143">
        <f t="shared" si="245"/>
        <v>18.25</v>
      </c>
      <c r="N3143" t="str">
        <f t="shared" si="246"/>
        <v>Medium</v>
      </c>
      <c r="O3143" t="str">
        <f t="shared" si="247"/>
        <v>Low  Fat</v>
      </c>
      <c r="P3143">
        <f t="shared" si="248"/>
        <v>8</v>
      </c>
      <c r="Q3143">
        <f t="shared" ca="1" si="249"/>
        <v>27</v>
      </c>
      <c r="R3143" t="str">
        <f>IFERROR(VLOOKUP(J3143,#REF!, 2,0),"Unknown")</f>
        <v>Unknown</v>
      </c>
    </row>
    <row r="3144" spans="1:18" ht="12.5" x14ac:dyDescent="0.25">
      <c r="A3144" s="1" t="s">
        <v>711</v>
      </c>
      <c r="C3144" s="1" t="s">
        <v>13</v>
      </c>
      <c r="D3144" s="7">
        <v>4.5105407E-2</v>
      </c>
      <c r="E3144" s="1" t="s">
        <v>26</v>
      </c>
      <c r="F3144" s="4">
        <v>89.417199999999994</v>
      </c>
      <c r="G3144" s="1" t="s">
        <v>67</v>
      </c>
      <c r="H3144" s="1">
        <v>1985</v>
      </c>
      <c r="I3144" s="1" t="s">
        <v>51</v>
      </c>
      <c r="J3144" s="1" t="s">
        <v>17</v>
      </c>
      <c r="K3144" s="1" t="s">
        <v>30</v>
      </c>
      <c r="L3144" s="4">
        <v>178.43440000000001</v>
      </c>
      <c r="M3144">
        <f t="shared" si="245"/>
        <v>12.857645184136201</v>
      </c>
      <c r="N3144" t="str">
        <f t="shared" si="246"/>
        <v>Small</v>
      </c>
      <c r="O3144" t="str">
        <f t="shared" si="247"/>
        <v>Low  Fat</v>
      </c>
      <c r="P3144">
        <f t="shared" si="248"/>
        <v>2</v>
      </c>
      <c r="Q3144">
        <f t="shared" ca="1" si="249"/>
        <v>41</v>
      </c>
      <c r="R3144" t="str">
        <f>IFERROR(VLOOKUP(J3144,#REF!, 2,0),"Unknown")</f>
        <v>Unknown</v>
      </c>
    </row>
    <row r="3145" spans="1:18" ht="12.5" x14ac:dyDescent="0.25">
      <c r="A3145" s="1" t="s">
        <v>711</v>
      </c>
      <c r="B3145" s="1">
        <v>18.5</v>
      </c>
      <c r="C3145" s="1" t="s">
        <v>13</v>
      </c>
      <c r="D3145" s="7">
        <v>2.5756826E-2</v>
      </c>
      <c r="E3145" s="1" t="s">
        <v>26</v>
      </c>
      <c r="F3145" s="4">
        <v>87.217200000000005</v>
      </c>
      <c r="G3145" s="1" t="s">
        <v>62</v>
      </c>
      <c r="H3145" s="1">
        <v>2004</v>
      </c>
      <c r="I3145" s="1" t="s">
        <v>51</v>
      </c>
      <c r="J3145" s="1" t="s">
        <v>45</v>
      </c>
      <c r="K3145" s="1" t="s">
        <v>18</v>
      </c>
      <c r="L3145" s="4">
        <v>802.95479999999998</v>
      </c>
      <c r="M3145">
        <f t="shared" si="245"/>
        <v>18.5</v>
      </c>
      <c r="N3145" t="str">
        <f t="shared" si="246"/>
        <v>Small</v>
      </c>
      <c r="O3145" t="str">
        <f t="shared" si="247"/>
        <v>Low  Fat</v>
      </c>
      <c r="P3145">
        <f t="shared" si="248"/>
        <v>9</v>
      </c>
      <c r="Q3145">
        <f t="shared" ca="1" si="249"/>
        <v>22</v>
      </c>
      <c r="R3145" t="str">
        <f>IFERROR(VLOOKUP(J3145,#REF!, 2,0),"Unknown")</f>
        <v>Unknown</v>
      </c>
    </row>
    <row r="3146" spans="1:18" ht="12.5" x14ac:dyDescent="0.25">
      <c r="A3146" s="1" t="s">
        <v>711</v>
      </c>
      <c r="B3146" s="1">
        <v>18.5</v>
      </c>
      <c r="C3146" s="1" t="s">
        <v>13</v>
      </c>
      <c r="D3146" s="7">
        <v>2.5740259000000001E-2</v>
      </c>
      <c r="E3146" s="1" t="s">
        <v>26</v>
      </c>
      <c r="F3146" s="4">
        <v>89.417199999999994</v>
      </c>
      <c r="G3146" s="1" t="s">
        <v>33</v>
      </c>
      <c r="H3146" s="1">
        <v>1987</v>
      </c>
      <c r="I3146" s="1" t="s">
        <v>34</v>
      </c>
      <c r="J3146" s="1" t="s">
        <v>23</v>
      </c>
      <c r="K3146" s="1" t="s">
        <v>18</v>
      </c>
      <c r="L3146" s="4">
        <v>1605.9096</v>
      </c>
      <c r="M3146">
        <f t="shared" si="245"/>
        <v>18.5</v>
      </c>
      <c r="N3146" t="str">
        <f t="shared" si="246"/>
        <v>High</v>
      </c>
      <c r="O3146" t="str">
        <f t="shared" si="247"/>
        <v>Low  Fat</v>
      </c>
      <c r="P3146">
        <f t="shared" si="248"/>
        <v>18</v>
      </c>
      <c r="Q3146">
        <f t="shared" ca="1" si="249"/>
        <v>39</v>
      </c>
      <c r="R3146" t="str">
        <f>IFERROR(VLOOKUP(J3146,#REF!, 2,0),"Unknown")</f>
        <v>Unknown</v>
      </c>
    </row>
    <row r="3147" spans="1:18" ht="12.5" x14ac:dyDescent="0.25">
      <c r="A3147" s="1" t="s">
        <v>711</v>
      </c>
      <c r="B3147" s="1">
        <v>18.5</v>
      </c>
      <c r="C3147" s="1" t="s">
        <v>13</v>
      </c>
      <c r="D3147" s="7">
        <v>2.5813942999999999E-2</v>
      </c>
      <c r="E3147" s="1" t="s">
        <v>26</v>
      </c>
      <c r="F3147" s="4">
        <v>89.117199999999997</v>
      </c>
      <c r="G3147" s="1" t="s">
        <v>44</v>
      </c>
      <c r="H3147" s="1">
        <v>2002</v>
      </c>
      <c r="J3147" s="1" t="s">
        <v>45</v>
      </c>
      <c r="K3147" s="1" t="s">
        <v>18</v>
      </c>
      <c r="L3147" s="4">
        <v>892.17200000000003</v>
      </c>
      <c r="M3147">
        <f t="shared" si="245"/>
        <v>18.5</v>
      </c>
      <c r="N3147" t="str">
        <f t="shared" si="246"/>
        <v>Small</v>
      </c>
      <c r="O3147" t="str">
        <f t="shared" si="247"/>
        <v>Low  Fat</v>
      </c>
      <c r="P3147">
        <f t="shared" si="248"/>
        <v>10</v>
      </c>
      <c r="Q3147">
        <f t="shared" ca="1" si="249"/>
        <v>24</v>
      </c>
      <c r="R3147" t="str">
        <f>IFERROR(VLOOKUP(J3147,#REF!, 2,0),"Unknown")</f>
        <v>Unknown</v>
      </c>
    </row>
    <row r="3148" spans="1:18" ht="12.5" x14ac:dyDescent="0.25">
      <c r="A3148" s="1" t="s">
        <v>711</v>
      </c>
      <c r="B3148" s="1">
        <v>18.5</v>
      </c>
      <c r="C3148" s="1" t="s">
        <v>13</v>
      </c>
      <c r="D3148" s="7">
        <v>2.586664E-2</v>
      </c>
      <c r="E3148" s="1" t="s">
        <v>26</v>
      </c>
      <c r="F3148" s="4">
        <v>88.917199999999994</v>
      </c>
      <c r="G3148" s="1" t="s">
        <v>22</v>
      </c>
      <c r="H3148" s="1">
        <v>2009</v>
      </c>
      <c r="I3148" s="1" t="s">
        <v>16</v>
      </c>
      <c r="J3148" s="1" t="s">
        <v>23</v>
      </c>
      <c r="K3148" s="1" t="s">
        <v>24</v>
      </c>
      <c r="L3148" s="4">
        <v>1695.1268</v>
      </c>
      <c r="M3148">
        <f t="shared" si="245"/>
        <v>18.5</v>
      </c>
      <c r="N3148" t="str">
        <f t="shared" si="246"/>
        <v>Medium</v>
      </c>
      <c r="O3148" t="str">
        <f t="shared" si="247"/>
        <v>Low  Fat</v>
      </c>
      <c r="P3148">
        <f t="shared" si="248"/>
        <v>19</v>
      </c>
      <c r="Q3148">
        <f t="shared" ca="1" si="249"/>
        <v>17</v>
      </c>
      <c r="R3148" t="str">
        <f>IFERROR(VLOOKUP(J3148,#REF!, 2,0),"Unknown")</f>
        <v>Unknown</v>
      </c>
    </row>
    <row r="3149" spans="1:18" ht="12.5" x14ac:dyDescent="0.25">
      <c r="A3149" s="1" t="s">
        <v>711</v>
      </c>
      <c r="B3149" s="1">
        <v>18.5</v>
      </c>
      <c r="C3149" s="1" t="s">
        <v>13</v>
      </c>
      <c r="D3149" s="7">
        <v>2.5907415999999999E-2</v>
      </c>
      <c r="E3149" s="1" t="s">
        <v>26</v>
      </c>
      <c r="F3149" s="4">
        <v>87.717200000000005</v>
      </c>
      <c r="G3149" s="1" t="s">
        <v>47</v>
      </c>
      <c r="H3149" s="1">
        <v>2007</v>
      </c>
      <c r="J3149" s="1" t="s">
        <v>45</v>
      </c>
      <c r="K3149" s="1" t="s">
        <v>18</v>
      </c>
      <c r="L3149" s="4">
        <v>802.95479999999998</v>
      </c>
      <c r="M3149">
        <f t="shared" si="245"/>
        <v>18.5</v>
      </c>
      <c r="N3149" t="str">
        <f t="shared" si="246"/>
        <v>Small</v>
      </c>
      <c r="O3149" t="str">
        <f t="shared" si="247"/>
        <v>Low  Fat</v>
      </c>
      <c r="P3149">
        <f t="shared" si="248"/>
        <v>9</v>
      </c>
      <c r="Q3149">
        <f t="shared" ca="1" si="249"/>
        <v>19</v>
      </c>
      <c r="R3149" t="str">
        <f>IFERROR(VLOOKUP(J3149,#REF!, 2,0),"Unknown")</f>
        <v>Unknown</v>
      </c>
    </row>
    <row r="3150" spans="1:18" ht="12.5" x14ac:dyDescent="0.25">
      <c r="A3150" s="1" t="s">
        <v>1329</v>
      </c>
      <c r="B3150" s="1">
        <v>9.6950000000000003</v>
      </c>
      <c r="C3150" s="1" t="s">
        <v>13</v>
      </c>
      <c r="D3150" s="7">
        <v>0</v>
      </c>
      <c r="E3150" s="1" t="s">
        <v>28</v>
      </c>
      <c r="F3150" s="4">
        <v>185.18979999999999</v>
      </c>
      <c r="G3150" s="1" t="s">
        <v>62</v>
      </c>
      <c r="H3150" s="1">
        <v>2004</v>
      </c>
      <c r="I3150" s="1" t="s">
        <v>51</v>
      </c>
      <c r="J3150" s="1" t="s">
        <v>45</v>
      </c>
      <c r="K3150" s="1" t="s">
        <v>18</v>
      </c>
      <c r="L3150" s="4">
        <v>2619.2572</v>
      </c>
      <c r="M3150">
        <f t="shared" si="245"/>
        <v>9.6950000000000003</v>
      </c>
      <c r="N3150" t="str">
        <f t="shared" si="246"/>
        <v>Small</v>
      </c>
      <c r="O3150" t="str">
        <f t="shared" si="247"/>
        <v>Low  Fat</v>
      </c>
      <c r="P3150">
        <f t="shared" si="248"/>
        <v>14</v>
      </c>
      <c r="Q3150">
        <f t="shared" ca="1" si="249"/>
        <v>22</v>
      </c>
      <c r="R3150" t="str">
        <f>IFERROR(VLOOKUP(J3150,#REF!, 2,0),"Unknown")</f>
        <v>Unknown</v>
      </c>
    </row>
    <row r="3151" spans="1:18" ht="12.5" x14ac:dyDescent="0.25">
      <c r="A3151" s="1" t="s">
        <v>1329</v>
      </c>
      <c r="B3151" s="1">
        <v>9.6950000000000003</v>
      </c>
      <c r="C3151" s="1" t="s">
        <v>13</v>
      </c>
      <c r="D3151" s="7">
        <v>0.12988983100000001</v>
      </c>
      <c r="E3151" s="1" t="s">
        <v>28</v>
      </c>
      <c r="F3151" s="4">
        <v>185.38980000000001</v>
      </c>
      <c r="G3151" s="1" t="s">
        <v>33</v>
      </c>
      <c r="H3151" s="1">
        <v>1987</v>
      </c>
      <c r="I3151" s="1" t="s">
        <v>34</v>
      </c>
      <c r="J3151" s="1" t="s">
        <v>23</v>
      </c>
      <c r="K3151" s="1" t="s">
        <v>18</v>
      </c>
      <c r="L3151" s="4">
        <v>3554.7062000000001</v>
      </c>
      <c r="M3151">
        <f t="shared" si="245"/>
        <v>9.6950000000000003</v>
      </c>
      <c r="N3151" t="str">
        <f t="shared" si="246"/>
        <v>High</v>
      </c>
      <c r="O3151" t="str">
        <f t="shared" si="247"/>
        <v>Low  Fat</v>
      </c>
      <c r="P3151">
        <f t="shared" si="248"/>
        <v>19</v>
      </c>
      <c r="Q3151">
        <f t="shared" ca="1" si="249"/>
        <v>39</v>
      </c>
      <c r="R3151" t="str">
        <f>IFERROR(VLOOKUP(J3151,#REF!, 2,0),"Unknown")</f>
        <v>Unknown</v>
      </c>
    </row>
    <row r="3152" spans="1:18" ht="12.5" x14ac:dyDescent="0.25">
      <c r="A3152" s="1" t="s">
        <v>1329</v>
      </c>
      <c r="B3152" s="1">
        <v>9.6950000000000003</v>
      </c>
      <c r="C3152" s="1" t="s">
        <v>13</v>
      </c>
      <c r="D3152" s="7">
        <v>0.13026165200000001</v>
      </c>
      <c r="E3152" s="1" t="s">
        <v>28</v>
      </c>
      <c r="F3152" s="4">
        <v>185.28980000000001</v>
      </c>
      <c r="G3152" s="1" t="s">
        <v>44</v>
      </c>
      <c r="H3152" s="1">
        <v>2002</v>
      </c>
      <c r="J3152" s="1" t="s">
        <v>45</v>
      </c>
      <c r="K3152" s="1" t="s">
        <v>18</v>
      </c>
      <c r="L3152" s="4">
        <v>3367.6163999999999</v>
      </c>
      <c r="M3152">
        <f t="shared" si="245"/>
        <v>9.6950000000000003</v>
      </c>
      <c r="N3152" t="str">
        <f t="shared" si="246"/>
        <v>Small</v>
      </c>
      <c r="O3152" t="str">
        <f t="shared" si="247"/>
        <v>Low  Fat</v>
      </c>
      <c r="P3152">
        <f t="shared" si="248"/>
        <v>18</v>
      </c>
      <c r="Q3152">
        <f t="shared" ca="1" si="249"/>
        <v>24</v>
      </c>
      <c r="R3152" t="str">
        <f>IFERROR(VLOOKUP(J3152,#REF!, 2,0),"Unknown")</f>
        <v>Unknown</v>
      </c>
    </row>
    <row r="3153" spans="1:18" ht="12.5" x14ac:dyDescent="0.25">
      <c r="A3153" s="1" t="s">
        <v>1329</v>
      </c>
      <c r="B3153" s="1">
        <v>9.6950000000000003</v>
      </c>
      <c r="C3153" s="1" t="s">
        <v>13</v>
      </c>
      <c r="D3153" s="7">
        <v>0</v>
      </c>
      <c r="E3153" s="1" t="s">
        <v>28</v>
      </c>
      <c r="F3153" s="4">
        <v>186.78980000000001</v>
      </c>
      <c r="G3153" s="1" t="s">
        <v>29</v>
      </c>
      <c r="H3153" s="1">
        <v>1998</v>
      </c>
      <c r="J3153" s="1" t="s">
        <v>23</v>
      </c>
      <c r="K3153" s="1" t="s">
        <v>30</v>
      </c>
      <c r="L3153" s="4">
        <v>561.26940000000002</v>
      </c>
      <c r="M3153">
        <f t="shared" si="245"/>
        <v>9.6950000000000003</v>
      </c>
      <c r="N3153" t="str">
        <f t="shared" si="246"/>
        <v>Small</v>
      </c>
      <c r="O3153" t="str">
        <f t="shared" si="247"/>
        <v>Low  Fat</v>
      </c>
      <c r="P3153">
        <f t="shared" si="248"/>
        <v>3</v>
      </c>
      <c r="Q3153">
        <f t="shared" ca="1" si="249"/>
        <v>28</v>
      </c>
      <c r="R3153" t="str">
        <f>IFERROR(VLOOKUP(J3153,#REF!, 2,0),"Unknown")</f>
        <v>Unknown</v>
      </c>
    </row>
    <row r="3154" spans="1:18" ht="12.5" x14ac:dyDescent="0.25">
      <c r="A3154" s="1" t="s">
        <v>1183</v>
      </c>
      <c r="C3154" s="1" t="s">
        <v>13</v>
      </c>
      <c r="D3154" s="7">
        <v>7.9904067999999995E-2</v>
      </c>
      <c r="E3154" s="1" t="s">
        <v>38</v>
      </c>
      <c r="F3154" s="4">
        <v>120.044</v>
      </c>
      <c r="G3154" s="1" t="s">
        <v>40</v>
      </c>
      <c r="H3154" s="1">
        <v>1985</v>
      </c>
      <c r="I3154" s="1" t="s">
        <v>16</v>
      </c>
      <c r="J3154" s="1" t="s">
        <v>23</v>
      </c>
      <c r="K3154" s="1" t="s">
        <v>41</v>
      </c>
      <c r="L3154" s="4">
        <v>4434.2280000000001</v>
      </c>
      <c r="M3154">
        <f t="shared" si="245"/>
        <v>12.857645184136201</v>
      </c>
      <c r="N3154" t="str">
        <f t="shared" si="246"/>
        <v>Medium</v>
      </c>
      <c r="O3154" t="str">
        <f t="shared" si="247"/>
        <v>Low  Fat</v>
      </c>
      <c r="P3154">
        <f t="shared" si="248"/>
        <v>37</v>
      </c>
      <c r="Q3154">
        <f t="shared" ca="1" si="249"/>
        <v>41</v>
      </c>
      <c r="R3154" t="str">
        <f>IFERROR(VLOOKUP(J3154,#REF!, 2,0),"Unknown")</f>
        <v>Unknown</v>
      </c>
    </row>
    <row r="3155" spans="1:18" ht="12.5" x14ac:dyDescent="0.25">
      <c r="A3155" s="1" t="s">
        <v>220</v>
      </c>
      <c r="B3155" s="1">
        <v>11.35</v>
      </c>
      <c r="C3155" s="1" t="s">
        <v>20</v>
      </c>
      <c r="D3155" s="7">
        <v>4.5165796000000001E-2</v>
      </c>
      <c r="E3155" s="1" t="s">
        <v>38</v>
      </c>
      <c r="F3155" s="4">
        <v>100.0016</v>
      </c>
      <c r="G3155" s="1" t="s">
        <v>22</v>
      </c>
      <c r="H3155" s="1">
        <v>2009</v>
      </c>
      <c r="I3155" s="1" t="s">
        <v>16</v>
      </c>
      <c r="J3155" s="1" t="s">
        <v>23</v>
      </c>
      <c r="K3155" s="1" t="s">
        <v>24</v>
      </c>
      <c r="L3155" s="4">
        <v>1012.016</v>
      </c>
      <c r="M3155">
        <f t="shared" si="245"/>
        <v>11.35</v>
      </c>
      <c r="N3155" t="str">
        <f t="shared" si="246"/>
        <v>Medium</v>
      </c>
      <c r="O3155" t="str">
        <f t="shared" si="247"/>
        <v>Regular</v>
      </c>
      <c r="P3155">
        <f t="shared" si="248"/>
        <v>10</v>
      </c>
      <c r="Q3155">
        <f t="shared" ca="1" si="249"/>
        <v>17</v>
      </c>
      <c r="R3155" t="str">
        <f>IFERROR(VLOOKUP(J3155,#REF!, 2,0),"Unknown")</f>
        <v>Unknown</v>
      </c>
    </row>
    <row r="3156" spans="1:18" ht="12.5" x14ac:dyDescent="0.25">
      <c r="A3156" s="1" t="s">
        <v>220</v>
      </c>
      <c r="B3156" s="1">
        <v>11.35</v>
      </c>
      <c r="C3156" s="1" t="s">
        <v>20</v>
      </c>
      <c r="D3156" s="7">
        <v>4.5073782E-2</v>
      </c>
      <c r="E3156" s="1" t="s">
        <v>38</v>
      </c>
      <c r="F3156" s="4">
        <v>101.9016</v>
      </c>
      <c r="G3156" s="1" t="s">
        <v>44</v>
      </c>
      <c r="H3156" s="1">
        <v>2002</v>
      </c>
      <c r="J3156" s="1" t="s">
        <v>45</v>
      </c>
      <c r="K3156" s="1" t="s">
        <v>18</v>
      </c>
      <c r="L3156" s="4">
        <v>2631.2415999999998</v>
      </c>
      <c r="M3156">
        <f t="shared" si="245"/>
        <v>11.35</v>
      </c>
      <c r="N3156" t="str">
        <f t="shared" si="246"/>
        <v>Small</v>
      </c>
      <c r="O3156" t="str">
        <f t="shared" si="247"/>
        <v>Regular</v>
      </c>
      <c r="P3156">
        <f t="shared" si="248"/>
        <v>26</v>
      </c>
      <c r="Q3156">
        <f t="shared" ca="1" si="249"/>
        <v>24</v>
      </c>
      <c r="R3156" t="str">
        <f>IFERROR(VLOOKUP(J3156,#REF!, 2,0),"Unknown")</f>
        <v>Unknown</v>
      </c>
    </row>
    <row r="3157" spans="1:18" ht="12.5" x14ac:dyDescent="0.25">
      <c r="A3157" s="1" t="s">
        <v>220</v>
      </c>
      <c r="B3157" s="1">
        <v>11.35</v>
      </c>
      <c r="C3157" s="1" t="s">
        <v>20</v>
      </c>
      <c r="D3157" s="7">
        <v>0</v>
      </c>
      <c r="E3157" s="1" t="s">
        <v>38</v>
      </c>
      <c r="F3157" s="4">
        <v>103.0016</v>
      </c>
      <c r="G3157" s="1" t="s">
        <v>62</v>
      </c>
      <c r="H3157" s="1">
        <v>2004</v>
      </c>
      <c r="I3157" s="1" t="s">
        <v>51</v>
      </c>
      <c r="J3157" s="1" t="s">
        <v>45</v>
      </c>
      <c r="K3157" s="1" t="s">
        <v>18</v>
      </c>
      <c r="L3157" s="4">
        <v>2125.2336</v>
      </c>
      <c r="M3157">
        <f t="shared" si="245"/>
        <v>11.35</v>
      </c>
      <c r="N3157" t="str">
        <f t="shared" si="246"/>
        <v>Small</v>
      </c>
      <c r="O3157" t="str">
        <f t="shared" si="247"/>
        <v>Regular</v>
      </c>
      <c r="P3157">
        <f t="shared" si="248"/>
        <v>21</v>
      </c>
      <c r="Q3157">
        <f t="shared" ca="1" si="249"/>
        <v>22</v>
      </c>
      <c r="R3157" t="str">
        <f>IFERROR(VLOOKUP(J3157,#REF!, 2,0),"Unknown")</f>
        <v>Unknown</v>
      </c>
    </row>
    <row r="3158" spans="1:18" ht="12.5" x14ac:dyDescent="0.25">
      <c r="A3158" s="1" t="s">
        <v>220</v>
      </c>
      <c r="B3158" s="1">
        <v>11.35</v>
      </c>
      <c r="C3158" s="1" t="s">
        <v>20</v>
      </c>
      <c r="D3158" s="7">
        <v>4.4945122999999997E-2</v>
      </c>
      <c r="E3158" s="1" t="s">
        <v>38</v>
      </c>
      <c r="F3158" s="4">
        <v>101.0016</v>
      </c>
      <c r="G3158" s="1" t="s">
        <v>33</v>
      </c>
      <c r="H3158" s="1">
        <v>1987</v>
      </c>
      <c r="I3158" s="1" t="s">
        <v>34</v>
      </c>
      <c r="J3158" s="1" t="s">
        <v>23</v>
      </c>
      <c r="K3158" s="1" t="s">
        <v>18</v>
      </c>
      <c r="L3158" s="4">
        <v>2631.2415999999998</v>
      </c>
      <c r="M3158">
        <f t="shared" si="245"/>
        <v>11.35</v>
      </c>
      <c r="N3158" t="str">
        <f t="shared" si="246"/>
        <v>High</v>
      </c>
      <c r="O3158" t="str">
        <f t="shared" si="247"/>
        <v>Regular</v>
      </c>
      <c r="P3158">
        <f t="shared" si="248"/>
        <v>26</v>
      </c>
      <c r="Q3158">
        <f t="shared" ca="1" si="249"/>
        <v>39</v>
      </c>
      <c r="R3158" t="str">
        <f>IFERROR(VLOOKUP(J3158,#REF!, 2,0),"Unknown")</f>
        <v>Unknown</v>
      </c>
    </row>
    <row r="3159" spans="1:18" ht="12.5" x14ac:dyDescent="0.25">
      <c r="A3159" s="1" t="s">
        <v>220</v>
      </c>
      <c r="C3159" s="1" t="s">
        <v>20</v>
      </c>
      <c r="D3159" s="7">
        <v>4.4764725999999998E-2</v>
      </c>
      <c r="E3159" s="1" t="s">
        <v>38</v>
      </c>
      <c r="F3159" s="4">
        <v>102.4016</v>
      </c>
      <c r="G3159" s="1" t="s">
        <v>40</v>
      </c>
      <c r="H3159" s="1">
        <v>1985</v>
      </c>
      <c r="I3159" s="1" t="s">
        <v>16</v>
      </c>
      <c r="J3159" s="1" t="s">
        <v>23</v>
      </c>
      <c r="K3159" s="1" t="s">
        <v>41</v>
      </c>
      <c r="L3159" s="4">
        <v>2428.8384000000001</v>
      </c>
      <c r="M3159">
        <f t="shared" si="245"/>
        <v>12.857645184136201</v>
      </c>
      <c r="N3159" t="str">
        <f t="shared" si="246"/>
        <v>Medium</v>
      </c>
      <c r="O3159" t="str">
        <f t="shared" si="247"/>
        <v>Regular</v>
      </c>
      <c r="P3159">
        <f t="shared" si="248"/>
        <v>24</v>
      </c>
      <c r="Q3159">
        <f t="shared" ca="1" si="249"/>
        <v>41</v>
      </c>
      <c r="R3159" t="str">
        <f>IFERROR(VLOOKUP(J3159,#REF!, 2,0),"Unknown")</f>
        <v>Unknown</v>
      </c>
    </row>
    <row r="3160" spans="1:18" ht="12.5" x14ac:dyDescent="0.25">
      <c r="A3160" s="1" t="s">
        <v>220</v>
      </c>
      <c r="B3160" s="1">
        <v>11.35</v>
      </c>
      <c r="C3160" s="1" t="s">
        <v>20</v>
      </c>
      <c r="D3160" s="7">
        <v>4.5052492E-2</v>
      </c>
      <c r="E3160" s="1" t="s">
        <v>38</v>
      </c>
      <c r="F3160" s="4">
        <v>102.6016</v>
      </c>
      <c r="G3160" s="1" t="s">
        <v>15</v>
      </c>
      <c r="H3160" s="1">
        <v>1999</v>
      </c>
      <c r="I3160" s="1" t="s">
        <v>16</v>
      </c>
      <c r="J3160" s="1" t="s">
        <v>17</v>
      </c>
      <c r="K3160" s="1" t="s">
        <v>18</v>
      </c>
      <c r="L3160" s="4">
        <v>3137.2496000000001</v>
      </c>
      <c r="M3160">
        <f t="shared" si="245"/>
        <v>11.35</v>
      </c>
      <c r="N3160" t="str">
        <f t="shared" si="246"/>
        <v>Medium</v>
      </c>
      <c r="O3160" t="str">
        <f t="shared" si="247"/>
        <v>Regular</v>
      </c>
      <c r="P3160">
        <f t="shared" si="248"/>
        <v>31</v>
      </c>
      <c r="Q3160">
        <f t="shared" ca="1" si="249"/>
        <v>27</v>
      </c>
      <c r="R3160" t="str">
        <f>IFERROR(VLOOKUP(J3160,#REF!, 2,0),"Unknown")</f>
        <v>Unknown</v>
      </c>
    </row>
    <row r="3161" spans="1:18" ht="12.5" x14ac:dyDescent="0.25">
      <c r="A3161" s="1" t="s">
        <v>220</v>
      </c>
      <c r="C3161" s="1" t="s">
        <v>20</v>
      </c>
      <c r="D3161" s="7">
        <v>7.8758649E-2</v>
      </c>
      <c r="E3161" s="1" t="s">
        <v>38</v>
      </c>
      <c r="F3161" s="4">
        <v>103.0016</v>
      </c>
      <c r="G3161" s="1" t="s">
        <v>67</v>
      </c>
      <c r="H3161" s="1">
        <v>1985</v>
      </c>
      <c r="I3161" s="1" t="s">
        <v>51</v>
      </c>
      <c r="J3161" s="1" t="s">
        <v>17</v>
      </c>
      <c r="K3161" s="1" t="s">
        <v>30</v>
      </c>
      <c r="L3161" s="4">
        <v>202.4032</v>
      </c>
      <c r="M3161">
        <f t="shared" si="245"/>
        <v>12.857645184136201</v>
      </c>
      <c r="N3161" t="str">
        <f t="shared" si="246"/>
        <v>Small</v>
      </c>
      <c r="O3161" t="str">
        <f t="shared" si="247"/>
        <v>Regular</v>
      </c>
      <c r="P3161">
        <f t="shared" si="248"/>
        <v>2</v>
      </c>
      <c r="Q3161">
        <f t="shared" ca="1" si="249"/>
        <v>41</v>
      </c>
      <c r="R3161" t="str">
        <f>IFERROR(VLOOKUP(J3161,#REF!, 2,0),"Unknown")</f>
        <v>Unknown</v>
      </c>
    </row>
    <row r="3162" spans="1:18" ht="12.5" x14ac:dyDescent="0.25">
      <c r="A3162" s="1" t="s">
        <v>220</v>
      </c>
      <c r="B3162" s="1">
        <v>11.35</v>
      </c>
      <c r="C3162" s="1" t="s">
        <v>20</v>
      </c>
      <c r="D3162" s="7">
        <v>0</v>
      </c>
      <c r="E3162" s="1" t="s">
        <v>38</v>
      </c>
      <c r="F3162" s="4">
        <v>101.5016</v>
      </c>
      <c r="G3162" s="1" t="s">
        <v>50</v>
      </c>
      <c r="H3162" s="1">
        <v>1997</v>
      </c>
      <c r="I3162" s="1" t="s">
        <v>51</v>
      </c>
      <c r="J3162" s="1" t="s">
        <v>17</v>
      </c>
      <c r="K3162" s="1" t="s">
        <v>18</v>
      </c>
      <c r="L3162" s="4">
        <v>202.4032</v>
      </c>
      <c r="M3162">
        <f t="shared" si="245"/>
        <v>11.35</v>
      </c>
      <c r="N3162" t="str">
        <f t="shared" si="246"/>
        <v>Small</v>
      </c>
      <c r="O3162" t="str">
        <f t="shared" si="247"/>
        <v>Regular</v>
      </c>
      <c r="P3162">
        <f t="shared" si="248"/>
        <v>2</v>
      </c>
      <c r="Q3162">
        <f t="shared" ca="1" si="249"/>
        <v>29</v>
      </c>
      <c r="R3162" t="str">
        <f>IFERROR(VLOOKUP(J3162,#REF!, 2,0),"Unknown")</f>
        <v>Unknown</v>
      </c>
    </row>
    <row r="3163" spans="1:18" ht="12.5" x14ac:dyDescent="0.25">
      <c r="A3163" s="1" t="s">
        <v>845</v>
      </c>
      <c r="B3163" s="1">
        <v>16.5</v>
      </c>
      <c r="C3163" s="1" t="s">
        <v>20</v>
      </c>
      <c r="D3163" s="7">
        <v>0</v>
      </c>
      <c r="E3163" s="1" t="s">
        <v>36</v>
      </c>
      <c r="F3163" s="4">
        <v>96.206800000000001</v>
      </c>
      <c r="G3163" s="1" t="s">
        <v>50</v>
      </c>
      <c r="H3163" s="1">
        <v>1997</v>
      </c>
      <c r="I3163" s="1" t="s">
        <v>51</v>
      </c>
      <c r="J3163" s="1" t="s">
        <v>17</v>
      </c>
      <c r="K3163" s="1" t="s">
        <v>18</v>
      </c>
      <c r="L3163" s="4">
        <v>3013.4108000000001</v>
      </c>
      <c r="M3163">
        <f t="shared" si="245"/>
        <v>16.5</v>
      </c>
      <c r="N3163" t="str">
        <f t="shared" si="246"/>
        <v>Small</v>
      </c>
      <c r="O3163" t="str">
        <f t="shared" si="247"/>
        <v>Regular</v>
      </c>
      <c r="P3163">
        <f t="shared" si="248"/>
        <v>31</v>
      </c>
      <c r="Q3163">
        <f t="shared" ca="1" si="249"/>
        <v>29</v>
      </c>
      <c r="R3163" t="str">
        <f>IFERROR(VLOOKUP(J3163,#REF!, 2,0),"Unknown")</f>
        <v>Unknown</v>
      </c>
    </row>
    <row r="3164" spans="1:18" ht="12.5" x14ac:dyDescent="0.25">
      <c r="A3164" s="1" t="s">
        <v>845</v>
      </c>
      <c r="B3164" s="1">
        <v>16.5</v>
      </c>
      <c r="C3164" s="1" t="s">
        <v>20</v>
      </c>
      <c r="D3164" s="7">
        <v>9.3846531999999996E-2</v>
      </c>
      <c r="E3164" s="1" t="s">
        <v>36</v>
      </c>
      <c r="F3164" s="4">
        <v>95.706800000000001</v>
      </c>
      <c r="G3164" s="1" t="s">
        <v>62</v>
      </c>
      <c r="H3164" s="1">
        <v>2004</v>
      </c>
      <c r="I3164" s="1" t="s">
        <v>51</v>
      </c>
      <c r="J3164" s="1" t="s">
        <v>45</v>
      </c>
      <c r="K3164" s="1" t="s">
        <v>18</v>
      </c>
      <c r="L3164" s="4">
        <v>1069.2747999999999</v>
      </c>
      <c r="M3164">
        <f t="shared" si="245"/>
        <v>16.5</v>
      </c>
      <c r="N3164" t="str">
        <f t="shared" si="246"/>
        <v>Small</v>
      </c>
      <c r="O3164" t="str">
        <f t="shared" si="247"/>
        <v>Regular</v>
      </c>
      <c r="P3164">
        <f t="shared" si="248"/>
        <v>11</v>
      </c>
      <c r="Q3164">
        <f t="shared" ca="1" si="249"/>
        <v>22</v>
      </c>
      <c r="R3164" t="str">
        <f>IFERROR(VLOOKUP(J3164,#REF!, 2,0),"Unknown")</f>
        <v>Unknown</v>
      </c>
    </row>
    <row r="3165" spans="1:18" ht="12.5" x14ac:dyDescent="0.25">
      <c r="A3165" s="1" t="s">
        <v>845</v>
      </c>
      <c r="B3165" s="1">
        <v>16.5</v>
      </c>
      <c r="C3165" s="1" t="s">
        <v>20</v>
      </c>
      <c r="D3165" s="7">
        <v>9.4246644000000004E-2</v>
      </c>
      <c r="E3165" s="1" t="s">
        <v>36</v>
      </c>
      <c r="F3165" s="4">
        <v>98.906800000000004</v>
      </c>
      <c r="G3165" s="1" t="s">
        <v>22</v>
      </c>
      <c r="H3165" s="1">
        <v>2009</v>
      </c>
      <c r="I3165" s="1" t="s">
        <v>16</v>
      </c>
      <c r="J3165" s="1" t="s">
        <v>23</v>
      </c>
      <c r="K3165" s="1" t="s">
        <v>24</v>
      </c>
      <c r="L3165" s="4">
        <v>1749.7224000000001</v>
      </c>
      <c r="M3165">
        <f t="shared" si="245"/>
        <v>16.5</v>
      </c>
      <c r="N3165" t="str">
        <f t="shared" si="246"/>
        <v>Medium</v>
      </c>
      <c r="O3165" t="str">
        <f t="shared" si="247"/>
        <v>Regular</v>
      </c>
      <c r="P3165">
        <f t="shared" si="248"/>
        <v>18</v>
      </c>
      <c r="Q3165">
        <f t="shared" ca="1" si="249"/>
        <v>17</v>
      </c>
      <c r="R3165" t="str">
        <f>IFERROR(VLOOKUP(J3165,#REF!, 2,0),"Unknown")</f>
        <v>Unknown</v>
      </c>
    </row>
    <row r="3166" spans="1:18" ht="12.5" x14ac:dyDescent="0.25">
      <c r="A3166" s="1" t="s">
        <v>845</v>
      </c>
      <c r="B3166" s="1">
        <v>16.5</v>
      </c>
      <c r="C3166" s="1" t="s">
        <v>20</v>
      </c>
      <c r="D3166" s="7">
        <v>9.4010214999999994E-2</v>
      </c>
      <c r="E3166" s="1" t="s">
        <v>36</v>
      </c>
      <c r="F3166" s="4">
        <v>95.206800000000001</v>
      </c>
      <c r="G3166" s="1" t="s">
        <v>15</v>
      </c>
      <c r="H3166" s="1">
        <v>1999</v>
      </c>
      <c r="I3166" s="1" t="s">
        <v>16</v>
      </c>
      <c r="J3166" s="1" t="s">
        <v>17</v>
      </c>
      <c r="K3166" s="1" t="s">
        <v>18</v>
      </c>
      <c r="L3166" s="4">
        <v>777.65440000000001</v>
      </c>
      <c r="M3166">
        <f t="shared" si="245"/>
        <v>16.5</v>
      </c>
      <c r="N3166" t="str">
        <f t="shared" si="246"/>
        <v>Medium</v>
      </c>
      <c r="O3166" t="str">
        <f t="shared" si="247"/>
        <v>Regular</v>
      </c>
      <c r="P3166">
        <f t="shared" si="248"/>
        <v>8</v>
      </c>
      <c r="Q3166">
        <f t="shared" ca="1" si="249"/>
        <v>27</v>
      </c>
      <c r="R3166" t="str">
        <f>IFERROR(VLOOKUP(J3166,#REF!, 2,0),"Unknown")</f>
        <v>Unknown</v>
      </c>
    </row>
    <row r="3167" spans="1:18" ht="12.5" x14ac:dyDescent="0.25">
      <c r="A3167" s="1" t="s">
        <v>604</v>
      </c>
      <c r="B3167" s="1">
        <v>20</v>
      </c>
      <c r="C3167" s="1" t="s">
        <v>20</v>
      </c>
      <c r="D3167" s="7">
        <v>0.104245198</v>
      </c>
      <c r="E3167" s="1" t="s">
        <v>75</v>
      </c>
      <c r="F3167" s="4">
        <v>105.3622</v>
      </c>
      <c r="G3167" s="1" t="s">
        <v>15</v>
      </c>
      <c r="H3167" s="1">
        <v>1999</v>
      </c>
      <c r="I3167" s="1" t="s">
        <v>16</v>
      </c>
      <c r="J3167" s="1" t="s">
        <v>17</v>
      </c>
      <c r="K3167" s="1" t="s">
        <v>18</v>
      </c>
      <c r="L3167" s="4">
        <v>1270.3463999999999</v>
      </c>
      <c r="M3167">
        <f t="shared" si="245"/>
        <v>20</v>
      </c>
      <c r="N3167" t="str">
        <f t="shared" si="246"/>
        <v>Medium</v>
      </c>
      <c r="O3167" t="str">
        <f t="shared" si="247"/>
        <v>Regular</v>
      </c>
      <c r="P3167">
        <f t="shared" si="248"/>
        <v>12</v>
      </c>
      <c r="Q3167">
        <f t="shared" ca="1" si="249"/>
        <v>27</v>
      </c>
      <c r="R3167" t="str">
        <f>IFERROR(VLOOKUP(J3167,#REF!, 2,0),"Unknown")</f>
        <v>Unknown</v>
      </c>
    </row>
    <row r="3168" spans="1:18" ht="12.5" x14ac:dyDescent="0.25">
      <c r="A3168" s="1" t="s">
        <v>604</v>
      </c>
      <c r="C3168" s="1" t="s">
        <v>20</v>
      </c>
      <c r="D3168" s="7">
        <v>0.18223655499999999</v>
      </c>
      <c r="E3168" s="1" t="s">
        <v>75</v>
      </c>
      <c r="F3168" s="4">
        <v>107.1622</v>
      </c>
      <c r="G3168" s="1" t="s">
        <v>67</v>
      </c>
      <c r="H3168" s="1">
        <v>1985</v>
      </c>
      <c r="I3168" s="1" t="s">
        <v>51</v>
      </c>
      <c r="J3168" s="1" t="s">
        <v>17</v>
      </c>
      <c r="K3168" s="1" t="s">
        <v>30</v>
      </c>
      <c r="L3168" s="4">
        <v>211.7244</v>
      </c>
      <c r="M3168">
        <f t="shared" si="245"/>
        <v>12.857645184136201</v>
      </c>
      <c r="N3168" t="str">
        <f t="shared" si="246"/>
        <v>Small</v>
      </c>
      <c r="O3168" t="str">
        <f t="shared" si="247"/>
        <v>Regular</v>
      </c>
      <c r="P3168">
        <f t="shared" si="248"/>
        <v>2</v>
      </c>
      <c r="Q3168">
        <f t="shared" ca="1" si="249"/>
        <v>41</v>
      </c>
      <c r="R3168" t="str">
        <f>IFERROR(VLOOKUP(J3168,#REF!, 2,0),"Unknown")</f>
        <v>Unknown</v>
      </c>
    </row>
    <row r="3169" spans="1:18" ht="12.5" x14ac:dyDescent="0.25">
      <c r="A3169" s="1" t="s">
        <v>604</v>
      </c>
      <c r="B3169" s="1">
        <v>20</v>
      </c>
      <c r="C3169" s="1" t="s">
        <v>20</v>
      </c>
      <c r="D3169" s="7">
        <v>0.10408337600000001</v>
      </c>
      <c r="E3169" s="1" t="s">
        <v>75</v>
      </c>
      <c r="F3169" s="4">
        <v>107.4622</v>
      </c>
      <c r="G3169" s="1" t="s">
        <v>50</v>
      </c>
      <c r="H3169" s="1">
        <v>1997</v>
      </c>
      <c r="I3169" s="1" t="s">
        <v>51</v>
      </c>
      <c r="J3169" s="1" t="s">
        <v>17</v>
      </c>
      <c r="K3169" s="1" t="s">
        <v>18</v>
      </c>
      <c r="L3169" s="4">
        <v>3705.1770000000001</v>
      </c>
      <c r="M3169">
        <f t="shared" si="245"/>
        <v>20</v>
      </c>
      <c r="N3169" t="str">
        <f t="shared" si="246"/>
        <v>Small</v>
      </c>
      <c r="O3169" t="str">
        <f t="shared" si="247"/>
        <v>Regular</v>
      </c>
      <c r="P3169">
        <f t="shared" si="248"/>
        <v>34</v>
      </c>
      <c r="Q3169">
        <f t="shared" ca="1" si="249"/>
        <v>29</v>
      </c>
      <c r="R3169" t="str">
        <f>IFERROR(VLOOKUP(J3169,#REF!, 2,0),"Unknown")</f>
        <v>Unknown</v>
      </c>
    </row>
    <row r="3170" spans="1:18" ht="12.5" x14ac:dyDescent="0.25">
      <c r="A3170" s="1" t="s">
        <v>604</v>
      </c>
      <c r="B3170" s="1">
        <v>20</v>
      </c>
      <c r="C3170" s="1" t="s">
        <v>20</v>
      </c>
      <c r="D3170" s="7">
        <v>0.10399675999999999</v>
      </c>
      <c r="E3170" s="1" t="s">
        <v>75</v>
      </c>
      <c r="F3170" s="4">
        <v>107.4622</v>
      </c>
      <c r="G3170" s="1" t="s">
        <v>33</v>
      </c>
      <c r="H3170" s="1">
        <v>1987</v>
      </c>
      <c r="I3170" s="1" t="s">
        <v>34</v>
      </c>
      <c r="J3170" s="1" t="s">
        <v>23</v>
      </c>
      <c r="K3170" s="1" t="s">
        <v>18</v>
      </c>
      <c r="L3170" s="4">
        <v>1587.933</v>
      </c>
      <c r="M3170">
        <f t="shared" si="245"/>
        <v>20</v>
      </c>
      <c r="N3170" t="str">
        <f t="shared" si="246"/>
        <v>High</v>
      </c>
      <c r="O3170" t="str">
        <f t="shared" si="247"/>
        <v>Regular</v>
      </c>
      <c r="P3170">
        <f t="shared" si="248"/>
        <v>15</v>
      </c>
      <c r="Q3170">
        <f t="shared" ca="1" si="249"/>
        <v>39</v>
      </c>
      <c r="R3170" t="str">
        <f>IFERROR(VLOOKUP(J3170,#REF!, 2,0),"Unknown")</f>
        <v>Unknown</v>
      </c>
    </row>
    <row r="3171" spans="1:18" ht="12.5" x14ac:dyDescent="0.25">
      <c r="A3171" s="1" t="s">
        <v>1123</v>
      </c>
      <c r="B3171" s="1">
        <v>19.25</v>
      </c>
      <c r="C3171" s="1" t="s">
        <v>20</v>
      </c>
      <c r="D3171" s="7">
        <v>2.7233780999999999E-2</v>
      </c>
      <c r="E3171" s="1" t="s">
        <v>26</v>
      </c>
      <c r="F3171" s="4">
        <v>197.511</v>
      </c>
      <c r="G3171" s="1" t="s">
        <v>47</v>
      </c>
      <c r="H3171" s="1">
        <v>2007</v>
      </c>
      <c r="J3171" s="1" t="s">
        <v>45</v>
      </c>
      <c r="K3171" s="1" t="s">
        <v>18</v>
      </c>
      <c r="L3171" s="4">
        <v>982.05499999999995</v>
      </c>
      <c r="M3171">
        <f t="shared" si="245"/>
        <v>19.25</v>
      </c>
      <c r="N3171" t="str">
        <f t="shared" si="246"/>
        <v>Small</v>
      </c>
      <c r="O3171" t="str">
        <f t="shared" si="247"/>
        <v>Regular</v>
      </c>
      <c r="P3171">
        <f t="shared" si="248"/>
        <v>5</v>
      </c>
      <c r="Q3171">
        <f t="shared" ca="1" si="249"/>
        <v>19</v>
      </c>
      <c r="R3171" t="str">
        <f>IFERROR(VLOOKUP(J3171,#REF!, 2,0),"Unknown")</f>
        <v>Unknown</v>
      </c>
    </row>
    <row r="3172" spans="1:18" ht="12.5" x14ac:dyDescent="0.25">
      <c r="A3172" s="1" t="s">
        <v>1123</v>
      </c>
      <c r="B3172" s="1">
        <v>19.25</v>
      </c>
      <c r="C3172" s="1" t="s">
        <v>20</v>
      </c>
      <c r="D3172" s="7">
        <v>2.7135521999999999E-2</v>
      </c>
      <c r="E3172" s="1" t="s">
        <v>26</v>
      </c>
      <c r="F3172" s="4">
        <v>196.31100000000001</v>
      </c>
      <c r="G3172" s="1" t="s">
        <v>44</v>
      </c>
      <c r="H3172" s="1">
        <v>2002</v>
      </c>
      <c r="J3172" s="1" t="s">
        <v>45</v>
      </c>
      <c r="K3172" s="1" t="s">
        <v>18</v>
      </c>
      <c r="L3172" s="4">
        <v>3142.576</v>
      </c>
      <c r="M3172">
        <f t="shared" si="245"/>
        <v>19.25</v>
      </c>
      <c r="N3172" t="str">
        <f t="shared" si="246"/>
        <v>Small</v>
      </c>
      <c r="O3172" t="str">
        <f t="shared" si="247"/>
        <v>Regular</v>
      </c>
      <c r="P3172">
        <f t="shared" si="248"/>
        <v>16</v>
      </c>
      <c r="Q3172">
        <f t="shared" ca="1" si="249"/>
        <v>24</v>
      </c>
      <c r="R3172" t="str">
        <f>IFERROR(VLOOKUP(J3172,#REF!, 2,0),"Unknown")</f>
        <v>Unknown</v>
      </c>
    </row>
    <row r="3173" spans="1:18" ht="12.5" x14ac:dyDescent="0.25">
      <c r="A3173" s="1" t="s">
        <v>1123</v>
      </c>
      <c r="B3173" s="1">
        <v>19.25</v>
      </c>
      <c r="C3173" s="1" t="s">
        <v>20</v>
      </c>
      <c r="D3173" s="7">
        <v>2.7058065999999999E-2</v>
      </c>
      <c r="E3173" s="1" t="s">
        <v>26</v>
      </c>
      <c r="F3173" s="4">
        <v>194.81100000000001</v>
      </c>
      <c r="G3173" s="1" t="s">
        <v>33</v>
      </c>
      <c r="H3173" s="1">
        <v>1987</v>
      </c>
      <c r="I3173" s="1" t="s">
        <v>34</v>
      </c>
      <c r="J3173" s="1" t="s">
        <v>23</v>
      </c>
      <c r="K3173" s="1" t="s">
        <v>18</v>
      </c>
      <c r="L3173" s="4">
        <v>2749.7539999999999</v>
      </c>
      <c r="M3173">
        <f t="shared" si="245"/>
        <v>19.25</v>
      </c>
      <c r="N3173" t="str">
        <f t="shared" si="246"/>
        <v>High</v>
      </c>
      <c r="O3173" t="str">
        <f t="shared" si="247"/>
        <v>Regular</v>
      </c>
      <c r="P3173">
        <f t="shared" si="248"/>
        <v>14</v>
      </c>
      <c r="Q3173">
        <f t="shared" ca="1" si="249"/>
        <v>39</v>
      </c>
      <c r="R3173" t="str">
        <f>IFERROR(VLOOKUP(J3173,#REF!, 2,0),"Unknown")</f>
        <v>Unknown</v>
      </c>
    </row>
    <row r="3174" spans="1:18" ht="12.5" x14ac:dyDescent="0.25">
      <c r="A3174" s="1" t="s">
        <v>1123</v>
      </c>
      <c r="C3174" s="1" t="s">
        <v>20</v>
      </c>
      <c r="D3174" s="7">
        <v>2.6949463E-2</v>
      </c>
      <c r="E3174" s="1" t="s">
        <v>26</v>
      </c>
      <c r="F3174" s="4">
        <v>197.71100000000001</v>
      </c>
      <c r="G3174" s="1" t="s">
        <v>40</v>
      </c>
      <c r="H3174" s="1">
        <v>1985</v>
      </c>
      <c r="I3174" s="1" t="s">
        <v>16</v>
      </c>
      <c r="J3174" s="1" t="s">
        <v>23</v>
      </c>
      <c r="K3174" s="1" t="s">
        <v>41</v>
      </c>
      <c r="L3174" s="4">
        <v>4910.2749999999996</v>
      </c>
      <c r="M3174">
        <f t="shared" si="245"/>
        <v>12.857645184136201</v>
      </c>
      <c r="N3174" t="str">
        <f t="shared" si="246"/>
        <v>Medium</v>
      </c>
      <c r="O3174" t="str">
        <f t="shared" si="247"/>
        <v>Regular</v>
      </c>
      <c r="P3174">
        <f t="shared" si="248"/>
        <v>25</v>
      </c>
      <c r="Q3174">
        <f t="shared" ca="1" si="249"/>
        <v>41</v>
      </c>
      <c r="R3174" t="str">
        <f>IFERROR(VLOOKUP(J3174,#REF!, 2,0),"Unknown")</f>
        <v>Unknown</v>
      </c>
    </row>
    <row r="3175" spans="1:18" ht="12.5" x14ac:dyDescent="0.25">
      <c r="A3175" s="1" t="s">
        <v>1123</v>
      </c>
      <c r="B3175" s="1">
        <v>19.25</v>
      </c>
      <c r="C3175" s="1" t="s">
        <v>20</v>
      </c>
      <c r="D3175" s="7">
        <v>2.7190916999999998E-2</v>
      </c>
      <c r="E3175" s="1" t="s">
        <v>26</v>
      </c>
      <c r="F3175" s="4">
        <v>194.81100000000001</v>
      </c>
      <c r="G3175" s="1" t="s">
        <v>22</v>
      </c>
      <c r="H3175" s="1">
        <v>2009</v>
      </c>
      <c r="I3175" s="1" t="s">
        <v>16</v>
      </c>
      <c r="J3175" s="1" t="s">
        <v>23</v>
      </c>
      <c r="K3175" s="1" t="s">
        <v>24</v>
      </c>
      <c r="L3175" s="4">
        <v>2160.5210000000002</v>
      </c>
      <c r="M3175">
        <f t="shared" si="245"/>
        <v>19.25</v>
      </c>
      <c r="N3175" t="str">
        <f t="shared" si="246"/>
        <v>Medium</v>
      </c>
      <c r="O3175" t="str">
        <f t="shared" si="247"/>
        <v>Regular</v>
      </c>
      <c r="P3175">
        <f t="shared" si="248"/>
        <v>11</v>
      </c>
      <c r="Q3175">
        <f t="shared" ca="1" si="249"/>
        <v>17</v>
      </c>
      <c r="R3175" t="str">
        <f>IFERROR(VLOOKUP(J3175,#REF!, 2,0),"Unknown")</f>
        <v>Unknown</v>
      </c>
    </row>
    <row r="3176" spans="1:18" ht="12.5" x14ac:dyDescent="0.25">
      <c r="A3176" s="1" t="s">
        <v>125</v>
      </c>
      <c r="B3176" s="1">
        <v>19</v>
      </c>
      <c r="C3176" s="1" t="s">
        <v>13</v>
      </c>
      <c r="D3176" s="7">
        <v>0.112556507</v>
      </c>
      <c r="E3176" s="1" t="s">
        <v>43</v>
      </c>
      <c r="F3176" s="4">
        <v>104.9622</v>
      </c>
      <c r="G3176" s="1" t="s">
        <v>47</v>
      </c>
      <c r="H3176" s="1">
        <v>2007</v>
      </c>
      <c r="J3176" s="1" t="s">
        <v>45</v>
      </c>
      <c r="K3176" s="1" t="s">
        <v>18</v>
      </c>
      <c r="L3176" s="4">
        <v>1587.933</v>
      </c>
      <c r="M3176">
        <f t="shared" si="245"/>
        <v>19</v>
      </c>
      <c r="N3176" t="str">
        <f t="shared" si="246"/>
        <v>Small</v>
      </c>
      <c r="O3176" t="str">
        <f t="shared" si="247"/>
        <v>Low  Fat</v>
      </c>
      <c r="P3176">
        <f t="shared" si="248"/>
        <v>15</v>
      </c>
      <c r="Q3176">
        <f t="shared" ca="1" si="249"/>
        <v>19</v>
      </c>
      <c r="R3176" t="str">
        <f>IFERROR(VLOOKUP(J3176,#REF!, 2,0),"Unknown")</f>
        <v>Unknown</v>
      </c>
    </row>
    <row r="3177" spans="1:18" ht="12.5" x14ac:dyDescent="0.25">
      <c r="A3177" s="1" t="s">
        <v>125</v>
      </c>
      <c r="B3177" s="1">
        <v>19</v>
      </c>
      <c r="C3177" s="1" t="s">
        <v>13</v>
      </c>
      <c r="D3177" s="7">
        <v>0.112097433</v>
      </c>
      <c r="E3177" s="1" t="s">
        <v>43</v>
      </c>
      <c r="F3177" s="4">
        <v>105.5622</v>
      </c>
      <c r="G3177" s="1" t="s">
        <v>15</v>
      </c>
      <c r="H3177" s="1">
        <v>1999</v>
      </c>
      <c r="I3177" s="1" t="s">
        <v>16</v>
      </c>
      <c r="J3177" s="1" t="s">
        <v>17</v>
      </c>
      <c r="K3177" s="1" t="s">
        <v>18</v>
      </c>
      <c r="L3177" s="4">
        <v>1905.5196000000001</v>
      </c>
      <c r="M3177">
        <f t="shared" si="245"/>
        <v>19</v>
      </c>
      <c r="N3177" t="str">
        <f t="shared" si="246"/>
        <v>Medium</v>
      </c>
      <c r="O3177" t="str">
        <f t="shared" si="247"/>
        <v>Low  Fat</v>
      </c>
      <c r="P3177">
        <f t="shared" si="248"/>
        <v>18</v>
      </c>
      <c r="Q3177">
        <f t="shared" ca="1" si="249"/>
        <v>27</v>
      </c>
      <c r="R3177" t="str">
        <f>IFERROR(VLOOKUP(J3177,#REF!, 2,0),"Unknown")</f>
        <v>Unknown</v>
      </c>
    </row>
    <row r="3178" spans="1:18" ht="12.5" x14ac:dyDescent="0.25">
      <c r="A3178" s="1" t="s">
        <v>125</v>
      </c>
      <c r="C3178" s="1" t="s">
        <v>13</v>
      </c>
      <c r="D3178" s="7">
        <v>0.111381428</v>
      </c>
      <c r="E3178" s="1" t="s">
        <v>43</v>
      </c>
      <c r="F3178" s="4">
        <v>106.76220000000001</v>
      </c>
      <c r="G3178" s="1" t="s">
        <v>40</v>
      </c>
      <c r="H3178" s="1">
        <v>1985</v>
      </c>
      <c r="I3178" s="1" t="s">
        <v>16</v>
      </c>
      <c r="J3178" s="1" t="s">
        <v>23</v>
      </c>
      <c r="K3178" s="1" t="s">
        <v>41</v>
      </c>
      <c r="L3178" s="4">
        <v>2964.1415999999999</v>
      </c>
      <c r="M3178">
        <f t="shared" si="245"/>
        <v>12.857645184136201</v>
      </c>
      <c r="N3178" t="str">
        <f t="shared" si="246"/>
        <v>Medium</v>
      </c>
      <c r="O3178" t="str">
        <f t="shared" si="247"/>
        <v>Low  Fat</v>
      </c>
      <c r="P3178">
        <f t="shared" si="248"/>
        <v>28</v>
      </c>
      <c r="Q3178">
        <f t="shared" ca="1" si="249"/>
        <v>41</v>
      </c>
      <c r="R3178" t="str">
        <f>IFERROR(VLOOKUP(J3178,#REF!, 2,0),"Unknown")</f>
        <v>Unknown</v>
      </c>
    </row>
    <row r="3179" spans="1:18" ht="12.5" x14ac:dyDescent="0.25">
      <c r="A3179" s="1" t="s">
        <v>125</v>
      </c>
      <c r="B3179" s="1">
        <v>19</v>
      </c>
      <c r="C3179" s="1" t="s">
        <v>13</v>
      </c>
      <c r="D3179" s="7">
        <v>0.11192342199999999</v>
      </c>
      <c r="E3179" s="1" t="s">
        <v>43</v>
      </c>
      <c r="F3179" s="4">
        <v>106.5622</v>
      </c>
      <c r="G3179" s="1" t="s">
        <v>50</v>
      </c>
      <c r="H3179" s="1">
        <v>1997</v>
      </c>
      <c r="I3179" s="1" t="s">
        <v>51</v>
      </c>
      <c r="J3179" s="1" t="s">
        <v>17</v>
      </c>
      <c r="K3179" s="1" t="s">
        <v>18</v>
      </c>
      <c r="L3179" s="4">
        <v>2117.2440000000001</v>
      </c>
      <c r="M3179">
        <f t="shared" si="245"/>
        <v>19</v>
      </c>
      <c r="N3179" t="str">
        <f t="shared" si="246"/>
        <v>Small</v>
      </c>
      <c r="O3179" t="str">
        <f t="shared" si="247"/>
        <v>Low  Fat</v>
      </c>
      <c r="P3179">
        <f t="shared" si="248"/>
        <v>20</v>
      </c>
      <c r="Q3179">
        <f t="shared" ca="1" si="249"/>
        <v>29</v>
      </c>
      <c r="R3179" t="str">
        <f>IFERROR(VLOOKUP(J3179,#REF!, 2,0),"Unknown")</f>
        <v>Unknown</v>
      </c>
    </row>
    <row r="3180" spans="1:18" ht="12.5" x14ac:dyDescent="0.25">
      <c r="A3180" s="1" t="s">
        <v>125</v>
      </c>
      <c r="B3180" s="1">
        <v>19</v>
      </c>
      <c r="C3180" s="1" t="s">
        <v>13</v>
      </c>
      <c r="D3180" s="7">
        <v>0.111830282</v>
      </c>
      <c r="E3180" s="1" t="s">
        <v>43</v>
      </c>
      <c r="F3180" s="4">
        <v>105.4622</v>
      </c>
      <c r="G3180" s="1" t="s">
        <v>33</v>
      </c>
      <c r="H3180" s="1">
        <v>1987</v>
      </c>
      <c r="I3180" s="1" t="s">
        <v>34</v>
      </c>
      <c r="J3180" s="1" t="s">
        <v>23</v>
      </c>
      <c r="K3180" s="1" t="s">
        <v>18</v>
      </c>
      <c r="L3180" s="4">
        <v>952.75980000000004</v>
      </c>
      <c r="M3180">
        <f t="shared" si="245"/>
        <v>19</v>
      </c>
      <c r="N3180" t="str">
        <f t="shared" si="246"/>
        <v>High</v>
      </c>
      <c r="O3180" t="str">
        <f t="shared" si="247"/>
        <v>Low  Fat</v>
      </c>
      <c r="P3180">
        <f t="shared" si="248"/>
        <v>9</v>
      </c>
      <c r="Q3180">
        <f t="shared" ca="1" si="249"/>
        <v>39</v>
      </c>
      <c r="R3180" t="str">
        <f>IFERROR(VLOOKUP(J3180,#REF!, 2,0),"Unknown")</f>
        <v>Unknown</v>
      </c>
    </row>
    <row r="3181" spans="1:18" ht="12.5" x14ac:dyDescent="0.25">
      <c r="A3181" s="1" t="s">
        <v>125</v>
      </c>
      <c r="B3181" s="1">
        <v>19</v>
      </c>
      <c r="C3181" s="1" t="s">
        <v>13</v>
      </c>
      <c r="D3181" s="7">
        <v>0.111902259</v>
      </c>
      <c r="E3181" s="1" t="s">
        <v>43</v>
      </c>
      <c r="F3181" s="4">
        <v>105.4622</v>
      </c>
      <c r="G3181" s="1" t="s">
        <v>62</v>
      </c>
      <c r="H3181" s="1">
        <v>2004</v>
      </c>
      <c r="I3181" s="1" t="s">
        <v>51</v>
      </c>
      <c r="J3181" s="1" t="s">
        <v>45</v>
      </c>
      <c r="K3181" s="1" t="s">
        <v>18</v>
      </c>
      <c r="L3181" s="4">
        <v>1905.5196000000001</v>
      </c>
      <c r="M3181">
        <f t="shared" si="245"/>
        <v>19</v>
      </c>
      <c r="N3181" t="str">
        <f t="shared" si="246"/>
        <v>Small</v>
      </c>
      <c r="O3181" t="str">
        <f t="shared" si="247"/>
        <v>Low  Fat</v>
      </c>
      <c r="P3181">
        <f t="shared" si="248"/>
        <v>18</v>
      </c>
      <c r="Q3181">
        <f t="shared" ca="1" si="249"/>
        <v>22</v>
      </c>
      <c r="R3181" t="str">
        <f>IFERROR(VLOOKUP(J3181,#REF!, 2,0),"Unknown")</f>
        <v>Unknown</v>
      </c>
    </row>
    <row r="3182" spans="1:18" ht="12.5" x14ac:dyDescent="0.25">
      <c r="A3182" s="1" t="s">
        <v>544</v>
      </c>
      <c r="B3182" s="1">
        <v>10.8</v>
      </c>
      <c r="C3182" s="1" t="s">
        <v>13</v>
      </c>
      <c r="D3182" s="7">
        <v>4.9677651000000003E-2</v>
      </c>
      <c r="E3182" s="1" t="s">
        <v>28</v>
      </c>
      <c r="F3182" s="4">
        <v>245.9144</v>
      </c>
      <c r="G3182" s="1" t="s">
        <v>33</v>
      </c>
      <c r="H3182" s="1">
        <v>1987</v>
      </c>
      <c r="I3182" s="1" t="s">
        <v>34</v>
      </c>
      <c r="J3182" s="1" t="s">
        <v>23</v>
      </c>
      <c r="K3182" s="1" t="s">
        <v>18</v>
      </c>
      <c r="L3182" s="4">
        <v>4655.2736000000004</v>
      </c>
      <c r="M3182">
        <f t="shared" si="245"/>
        <v>10.8</v>
      </c>
      <c r="N3182" t="str">
        <f t="shared" si="246"/>
        <v>High</v>
      </c>
      <c r="O3182" t="str">
        <f t="shared" si="247"/>
        <v>Low  Fat</v>
      </c>
      <c r="P3182">
        <f t="shared" si="248"/>
        <v>19</v>
      </c>
      <c r="Q3182">
        <f t="shared" ca="1" si="249"/>
        <v>39</v>
      </c>
      <c r="R3182" t="str">
        <f>IFERROR(VLOOKUP(J3182,#REF!, 2,0),"Unknown")</f>
        <v>Unknown</v>
      </c>
    </row>
    <row r="3183" spans="1:18" ht="12.5" x14ac:dyDescent="0.25">
      <c r="A3183" s="1" t="s">
        <v>544</v>
      </c>
      <c r="B3183" s="1">
        <v>10.8</v>
      </c>
      <c r="C3183" s="1" t="s">
        <v>13</v>
      </c>
      <c r="D3183" s="7">
        <v>4.9719025999999999E-2</v>
      </c>
      <c r="E3183" s="1" t="s">
        <v>28</v>
      </c>
      <c r="F3183" s="4">
        <v>246.71440000000001</v>
      </c>
      <c r="G3183" s="1" t="s">
        <v>50</v>
      </c>
      <c r="H3183" s="1">
        <v>1997</v>
      </c>
      <c r="I3183" s="1" t="s">
        <v>51</v>
      </c>
      <c r="J3183" s="1" t="s">
        <v>17</v>
      </c>
      <c r="K3183" s="1" t="s">
        <v>18</v>
      </c>
      <c r="L3183" s="4">
        <v>5145.3023999999996</v>
      </c>
      <c r="M3183">
        <f t="shared" si="245"/>
        <v>10.8</v>
      </c>
      <c r="N3183" t="str">
        <f t="shared" si="246"/>
        <v>Small</v>
      </c>
      <c r="O3183" t="str">
        <f t="shared" si="247"/>
        <v>Low  Fat</v>
      </c>
      <c r="P3183">
        <f t="shared" si="248"/>
        <v>21</v>
      </c>
      <c r="Q3183">
        <f t="shared" ca="1" si="249"/>
        <v>29</v>
      </c>
      <c r="R3183" t="str">
        <f>IFERROR(VLOOKUP(J3183,#REF!, 2,0),"Unknown")</f>
        <v>Unknown</v>
      </c>
    </row>
    <row r="3184" spans="1:18" ht="12.5" x14ac:dyDescent="0.25">
      <c r="A3184" s="1" t="s">
        <v>544</v>
      </c>
      <c r="B3184" s="1">
        <v>10.8</v>
      </c>
      <c r="C3184" s="1" t="s">
        <v>13</v>
      </c>
      <c r="D3184" s="7">
        <v>5.0000256999999999E-2</v>
      </c>
      <c r="E3184" s="1" t="s">
        <v>28</v>
      </c>
      <c r="F3184" s="4">
        <v>243.9144</v>
      </c>
      <c r="G3184" s="1" t="s">
        <v>47</v>
      </c>
      <c r="H3184" s="1">
        <v>2007</v>
      </c>
      <c r="J3184" s="1" t="s">
        <v>45</v>
      </c>
      <c r="K3184" s="1" t="s">
        <v>18</v>
      </c>
      <c r="L3184" s="4">
        <v>4655.2736000000004</v>
      </c>
      <c r="M3184">
        <f t="shared" si="245"/>
        <v>10.8</v>
      </c>
      <c r="N3184" t="str">
        <f t="shared" si="246"/>
        <v>Small</v>
      </c>
      <c r="O3184" t="str">
        <f t="shared" si="247"/>
        <v>Low  Fat</v>
      </c>
      <c r="P3184">
        <f t="shared" si="248"/>
        <v>19</v>
      </c>
      <c r="Q3184">
        <f t="shared" ca="1" si="249"/>
        <v>19</v>
      </c>
      <c r="R3184" t="str">
        <f>IFERROR(VLOOKUP(J3184,#REF!, 2,0),"Unknown")</f>
        <v>Unknown</v>
      </c>
    </row>
    <row r="3185" spans="1:18" ht="12.5" x14ac:dyDescent="0.25">
      <c r="A3185" s="1" t="s">
        <v>544</v>
      </c>
      <c r="B3185" s="1">
        <v>10.8</v>
      </c>
      <c r="C3185" s="1" t="s">
        <v>13</v>
      </c>
      <c r="D3185" s="7">
        <v>4.9709624000000001E-2</v>
      </c>
      <c r="E3185" s="1" t="s">
        <v>28</v>
      </c>
      <c r="F3185" s="4">
        <v>246.81440000000001</v>
      </c>
      <c r="G3185" s="1" t="s">
        <v>62</v>
      </c>
      <c r="H3185" s="1">
        <v>2004</v>
      </c>
      <c r="I3185" s="1" t="s">
        <v>51</v>
      </c>
      <c r="J3185" s="1" t="s">
        <v>45</v>
      </c>
      <c r="K3185" s="1" t="s">
        <v>18</v>
      </c>
      <c r="L3185" s="4">
        <v>2450.1439999999998</v>
      </c>
      <c r="M3185">
        <f t="shared" si="245"/>
        <v>10.8</v>
      </c>
      <c r="N3185" t="str">
        <f t="shared" si="246"/>
        <v>Small</v>
      </c>
      <c r="O3185" t="str">
        <f t="shared" si="247"/>
        <v>Low  Fat</v>
      </c>
      <c r="P3185">
        <f t="shared" si="248"/>
        <v>10</v>
      </c>
      <c r="Q3185">
        <f t="shared" ca="1" si="249"/>
        <v>22</v>
      </c>
      <c r="R3185" t="str">
        <f>IFERROR(VLOOKUP(J3185,#REF!, 2,0),"Unknown")</f>
        <v>Unknown</v>
      </c>
    </row>
    <row r="3186" spans="1:18" ht="12.5" x14ac:dyDescent="0.25">
      <c r="A3186" s="1" t="s">
        <v>544</v>
      </c>
      <c r="B3186" s="1">
        <v>10.8</v>
      </c>
      <c r="C3186" s="1" t="s">
        <v>13</v>
      </c>
      <c r="D3186" s="7">
        <v>4.9819857000000002E-2</v>
      </c>
      <c r="E3186" s="1" t="s">
        <v>28</v>
      </c>
      <c r="F3186" s="4">
        <v>243.21440000000001</v>
      </c>
      <c r="G3186" s="1" t="s">
        <v>44</v>
      </c>
      <c r="H3186" s="1">
        <v>2002</v>
      </c>
      <c r="J3186" s="1" t="s">
        <v>45</v>
      </c>
      <c r="K3186" s="1" t="s">
        <v>18</v>
      </c>
      <c r="L3186" s="4">
        <v>1225.0719999999999</v>
      </c>
      <c r="M3186">
        <f t="shared" si="245"/>
        <v>10.8</v>
      </c>
      <c r="N3186" t="str">
        <f t="shared" si="246"/>
        <v>Small</v>
      </c>
      <c r="O3186" t="str">
        <f t="shared" si="247"/>
        <v>Low  Fat</v>
      </c>
      <c r="P3186">
        <f t="shared" si="248"/>
        <v>5</v>
      </c>
      <c r="Q3186">
        <f t="shared" ca="1" si="249"/>
        <v>24</v>
      </c>
      <c r="R3186" t="str">
        <f>IFERROR(VLOOKUP(J3186,#REF!, 2,0),"Unknown")</f>
        <v>Unknown</v>
      </c>
    </row>
    <row r="3187" spans="1:18" ht="12.5" x14ac:dyDescent="0.25">
      <c r="A3187" s="1" t="s">
        <v>544</v>
      </c>
      <c r="C3187" s="1" t="s">
        <v>13</v>
      </c>
      <c r="D3187" s="7">
        <v>4.9478258999999997E-2</v>
      </c>
      <c r="E3187" s="1" t="s">
        <v>28</v>
      </c>
      <c r="F3187" s="4">
        <v>245.4144</v>
      </c>
      <c r="G3187" s="1" t="s">
        <v>40</v>
      </c>
      <c r="H3187" s="1">
        <v>1985</v>
      </c>
      <c r="I3187" s="1" t="s">
        <v>16</v>
      </c>
      <c r="J3187" s="1" t="s">
        <v>23</v>
      </c>
      <c r="K3187" s="1" t="s">
        <v>41</v>
      </c>
      <c r="L3187" s="4">
        <v>3675.2159999999999</v>
      </c>
      <c r="M3187">
        <f t="shared" si="245"/>
        <v>12.857645184136201</v>
      </c>
      <c r="N3187" t="str">
        <f t="shared" si="246"/>
        <v>Medium</v>
      </c>
      <c r="O3187" t="str">
        <f t="shared" si="247"/>
        <v>Low  Fat</v>
      </c>
      <c r="P3187">
        <f t="shared" si="248"/>
        <v>15</v>
      </c>
      <c r="Q3187">
        <f t="shared" ca="1" si="249"/>
        <v>41</v>
      </c>
      <c r="R3187" t="str">
        <f>IFERROR(VLOOKUP(J3187,#REF!, 2,0),"Unknown")</f>
        <v>Unknown</v>
      </c>
    </row>
    <row r="3188" spans="1:18" ht="12.5" x14ac:dyDescent="0.25">
      <c r="A3188" s="1" t="s">
        <v>1075</v>
      </c>
      <c r="C3188" s="1" t="s">
        <v>20</v>
      </c>
      <c r="D3188" s="7">
        <v>0.22417463000000001</v>
      </c>
      <c r="E3188" s="1" t="s">
        <v>38</v>
      </c>
      <c r="F3188" s="4">
        <v>168.88159999999999</v>
      </c>
      <c r="G3188" s="1" t="s">
        <v>67</v>
      </c>
      <c r="H3188" s="1">
        <v>1985</v>
      </c>
      <c r="I3188" s="1" t="s">
        <v>51</v>
      </c>
      <c r="J3188" s="1" t="s">
        <v>17</v>
      </c>
      <c r="K3188" s="1" t="s">
        <v>30</v>
      </c>
      <c r="L3188" s="4">
        <v>167.7816</v>
      </c>
      <c r="M3188">
        <f t="shared" si="245"/>
        <v>12.857645184136201</v>
      </c>
      <c r="N3188" t="str">
        <f t="shared" si="246"/>
        <v>Small</v>
      </c>
      <c r="O3188" t="str">
        <f t="shared" si="247"/>
        <v>Regular</v>
      </c>
      <c r="P3188">
        <f t="shared" si="248"/>
        <v>1</v>
      </c>
      <c r="Q3188">
        <f t="shared" ca="1" si="249"/>
        <v>41</v>
      </c>
      <c r="R3188" t="str">
        <f>IFERROR(VLOOKUP(J3188,#REF!, 2,0),"Unknown")</f>
        <v>Unknown</v>
      </c>
    </row>
    <row r="3189" spans="1:18" ht="12.5" x14ac:dyDescent="0.25">
      <c r="A3189" s="1" t="s">
        <v>1075</v>
      </c>
      <c r="B3189" s="1">
        <v>19.600000000000001</v>
      </c>
      <c r="C3189" s="1" t="s">
        <v>20</v>
      </c>
      <c r="D3189" s="7">
        <v>0.12801185900000001</v>
      </c>
      <c r="E3189" s="1" t="s">
        <v>38</v>
      </c>
      <c r="F3189" s="4">
        <v>166.88159999999999</v>
      </c>
      <c r="G3189" s="1" t="s">
        <v>62</v>
      </c>
      <c r="H3189" s="1">
        <v>2004</v>
      </c>
      <c r="I3189" s="1" t="s">
        <v>51</v>
      </c>
      <c r="J3189" s="1" t="s">
        <v>45</v>
      </c>
      <c r="K3189" s="1" t="s">
        <v>18</v>
      </c>
      <c r="L3189" s="4">
        <v>1845.5976000000001</v>
      </c>
      <c r="M3189">
        <f t="shared" si="245"/>
        <v>19.600000000000001</v>
      </c>
      <c r="N3189" t="str">
        <f t="shared" si="246"/>
        <v>Small</v>
      </c>
      <c r="O3189" t="str">
        <f t="shared" si="247"/>
        <v>Regular</v>
      </c>
      <c r="P3189">
        <f t="shared" si="248"/>
        <v>11</v>
      </c>
      <c r="Q3189">
        <f t="shared" ca="1" si="249"/>
        <v>22</v>
      </c>
      <c r="R3189" t="str">
        <f>IFERROR(VLOOKUP(J3189,#REF!, 2,0),"Unknown")</f>
        <v>Unknown</v>
      </c>
    </row>
    <row r="3190" spans="1:18" ht="12.5" x14ac:dyDescent="0.25">
      <c r="A3190" s="1" t="s">
        <v>1075</v>
      </c>
      <c r="B3190" s="1">
        <v>19.600000000000001</v>
      </c>
      <c r="C3190" s="1" t="s">
        <v>20</v>
      </c>
      <c r="D3190" s="7">
        <v>0.128235131</v>
      </c>
      <c r="E3190" s="1" t="s">
        <v>38</v>
      </c>
      <c r="F3190" s="4">
        <v>169.2816</v>
      </c>
      <c r="G3190" s="1" t="s">
        <v>15</v>
      </c>
      <c r="H3190" s="1">
        <v>1999</v>
      </c>
      <c r="I3190" s="1" t="s">
        <v>16</v>
      </c>
      <c r="J3190" s="1" t="s">
        <v>17</v>
      </c>
      <c r="K3190" s="1" t="s">
        <v>18</v>
      </c>
      <c r="L3190" s="4">
        <v>1174.4712</v>
      </c>
      <c r="M3190">
        <f t="shared" si="245"/>
        <v>19.600000000000001</v>
      </c>
      <c r="N3190" t="str">
        <f t="shared" si="246"/>
        <v>Medium</v>
      </c>
      <c r="O3190" t="str">
        <f t="shared" si="247"/>
        <v>Regular</v>
      </c>
      <c r="P3190">
        <f t="shared" si="248"/>
        <v>7</v>
      </c>
      <c r="Q3190">
        <f t="shared" ca="1" si="249"/>
        <v>27</v>
      </c>
      <c r="R3190" t="str">
        <f>IFERROR(VLOOKUP(J3190,#REF!, 2,0),"Unknown")</f>
        <v>Unknown</v>
      </c>
    </row>
    <row r="3191" spans="1:18" ht="12.5" x14ac:dyDescent="0.25">
      <c r="A3191" s="1" t="s">
        <v>1075</v>
      </c>
      <c r="B3191" s="1">
        <v>19.600000000000001</v>
      </c>
      <c r="C3191" s="1" t="s">
        <v>20</v>
      </c>
      <c r="D3191" s="7">
        <v>0.12829573</v>
      </c>
      <c r="E3191" s="1" t="s">
        <v>38</v>
      </c>
      <c r="F3191" s="4">
        <v>167.2816</v>
      </c>
      <c r="G3191" s="1" t="s">
        <v>44</v>
      </c>
      <c r="H3191" s="1">
        <v>2002</v>
      </c>
      <c r="J3191" s="1" t="s">
        <v>45</v>
      </c>
      <c r="K3191" s="1" t="s">
        <v>18</v>
      </c>
      <c r="L3191" s="4">
        <v>2013.3792000000001</v>
      </c>
      <c r="M3191">
        <f t="shared" si="245"/>
        <v>19.600000000000001</v>
      </c>
      <c r="N3191" t="str">
        <f t="shared" si="246"/>
        <v>Small</v>
      </c>
      <c r="O3191" t="str">
        <f t="shared" si="247"/>
        <v>Regular</v>
      </c>
      <c r="P3191">
        <f t="shared" si="248"/>
        <v>12</v>
      </c>
      <c r="Q3191">
        <f t="shared" ca="1" si="249"/>
        <v>24</v>
      </c>
      <c r="R3191" t="str">
        <f>IFERROR(VLOOKUP(J3191,#REF!, 2,0),"Unknown")</f>
        <v>Unknown</v>
      </c>
    </row>
    <row r="3192" spans="1:18" ht="12.5" x14ac:dyDescent="0.25">
      <c r="A3192" s="1" t="s">
        <v>1075</v>
      </c>
      <c r="B3192" s="1">
        <v>19.600000000000001</v>
      </c>
      <c r="C3192" s="1" t="s">
        <v>20</v>
      </c>
      <c r="D3192" s="7">
        <v>0.12792952099999999</v>
      </c>
      <c r="E3192" s="1" t="s">
        <v>38</v>
      </c>
      <c r="F3192" s="4">
        <v>167.48159999999999</v>
      </c>
      <c r="G3192" s="1" t="s">
        <v>33</v>
      </c>
      <c r="H3192" s="1">
        <v>1987</v>
      </c>
      <c r="I3192" s="1" t="s">
        <v>34</v>
      </c>
      <c r="J3192" s="1" t="s">
        <v>23</v>
      </c>
      <c r="K3192" s="1" t="s">
        <v>18</v>
      </c>
      <c r="L3192" s="4">
        <v>3691.1952000000001</v>
      </c>
      <c r="M3192">
        <f t="shared" si="245"/>
        <v>19.600000000000001</v>
      </c>
      <c r="N3192" t="str">
        <f t="shared" si="246"/>
        <v>High</v>
      </c>
      <c r="O3192" t="str">
        <f t="shared" si="247"/>
        <v>Regular</v>
      </c>
      <c r="P3192">
        <f t="shared" si="248"/>
        <v>22</v>
      </c>
      <c r="Q3192">
        <f t="shared" ca="1" si="249"/>
        <v>39</v>
      </c>
      <c r="R3192" t="str">
        <f>IFERROR(VLOOKUP(J3192,#REF!, 2,0),"Unknown")</f>
        <v>Unknown</v>
      </c>
    </row>
    <row r="3193" spans="1:18" ht="12.5" x14ac:dyDescent="0.25">
      <c r="A3193" s="1" t="s">
        <v>1075</v>
      </c>
      <c r="C3193" s="1" t="s">
        <v>20</v>
      </c>
      <c r="D3193" s="7">
        <v>0.127416049</v>
      </c>
      <c r="E3193" s="1" t="s">
        <v>38</v>
      </c>
      <c r="F3193" s="4">
        <v>167.48159999999999</v>
      </c>
      <c r="G3193" s="1" t="s">
        <v>40</v>
      </c>
      <c r="H3193" s="1">
        <v>1985</v>
      </c>
      <c r="I3193" s="1" t="s">
        <v>16</v>
      </c>
      <c r="J3193" s="1" t="s">
        <v>23</v>
      </c>
      <c r="K3193" s="1" t="s">
        <v>41</v>
      </c>
      <c r="L3193" s="4">
        <v>1006.6896</v>
      </c>
      <c r="M3193">
        <f t="shared" si="245"/>
        <v>12.857645184136201</v>
      </c>
      <c r="N3193" t="str">
        <f t="shared" si="246"/>
        <v>Medium</v>
      </c>
      <c r="O3193" t="str">
        <f t="shared" si="247"/>
        <v>Regular</v>
      </c>
      <c r="P3193">
        <f t="shared" si="248"/>
        <v>6</v>
      </c>
      <c r="Q3193">
        <f t="shared" ca="1" si="249"/>
        <v>41</v>
      </c>
      <c r="R3193" t="str">
        <f>IFERROR(VLOOKUP(J3193,#REF!, 2,0),"Unknown")</f>
        <v>Unknown</v>
      </c>
    </row>
    <row r="3194" spans="1:18" ht="12.5" x14ac:dyDescent="0.25">
      <c r="A3194" s="1" t="s">
        <v>1370</v>
      </c>
      <c r="B3194" s="1">
        <v>8.3949999999999996</v>
      </c>
      <c r="C3194" s="1" t="s">
        <v>13</v>
      </c>
      <c r="D3194" s="7">
        <v>3.9484738999999998E-2</v>
      </c>
      <c r="E3194" s="1" t="s">
        <v>38</v>
      </c>
      <c r="F3194" s="4">
        <v>97.904200000000003</v>
      </c>
      <c r="G3194" s="1" t="s">
        <v>62</v>
      </c>
      <c r="H3194" s="1">
        <v>2004</v>
      </c>
      <c r="I3194" s="1" t="s">
        <v>51</v>
      </c>
      <c r="J3194" s="1" t="s">
        <v>45</v>
      </c>
      <c r="K3194" s="1" t="s">
        <v>18</v>
      </c>
      <c r="L3194" s="4">
        <v>1686.4713999999999</v>
      </c>
      <c r="M3194">
        <f t="shared" si="245"/>
        <v>8.3949999999999996</v>
      </c>
      <c r="N3194" t="str">
        <f t="shared" si="246"/>
        <v>Small</v>
      </c>
      <c r="O3194" t="str">
        <f t="shared" si="247"/>
        <v>Low  Fat</v>
      </c>
      <c r="P3194">
        <f t="shared" si="248"/>
        <v>17</v>
      </c>
      <c r="Q3194">
        <f t="shared" ca="1" si="249"/>
        <v>22</v>
      </c>
      <c r="R3194" t="str">
        <f>IFERROR(VLOOKUP(J3194,#REF!, 2,0),"Unknown")</f>
        <v>Unknown</v>
      </c>
    </row>
    <row r="3195" spans="1:18" ht="12.5" x14ac:dyDescent="0.25">
      <c r="A3195" s="1" t="s">
        <v>1370</v>
      </c>
      <c r="B3195" s="1">
        <v>8.3949999999999996</v>
      </c>
      <c r="C3195" s="1" t="s">
        <v>13</v>
      </c>
      <c r="D3195" s="7">
        <v>3.9653081E-2</v>
      </c>
      <c r="E3195" s="1" t="s">
        <v>38</v>
      </c>
      <c r="F3195" s="4">
        <v>99.504199999999997</v>
      </c>
      <c r="G3195" s="1" t="s">
        <v>22</v>
      </c>
      <c r="H3195" s="1">
        <v>2009</v>
      </c>
      <c r="I3195" s="1" t="s">
        <v>16</v>
      </c>
      <c r="J3195" s="1" t="s">
        <v>23</v>
      </c>
      <c r="K3195" s="1" t="s">
        <v>24</v>
      </c>
      <c r="L3195" s="4">
        <v>1686.4713999999999</v>
      </c>
      <c r="M3195">
        <f t="shared" si="245"/>
        <v>8.3949999999999996</v>
      </c>
      <c r="N3195" t="str">
        <f t="shared" si="246"/>
        <v>Medium</v>
      </c>
      <c r="O3195" t="str">
        <f t="shared" si="247"/>
        <v>Low  Fat</v>
      </c>
      <c r="P3195">
        <f t="shared" si="248"/>
        <v>17</v>
      </c>
      <c r="Q3195">
        <f t="shared" ca="1" si="249"/>
        <v>17</v>
      </c>
      <c r="R3195" t="str">
        <f>IFERROR(VLOOKUP(J3195,#REF!, 2,0),"Unknown")</f>
        <v>Unknown</v>
      </c>
    </row>
    <row r="3196" spans="1:18" ht="12.5" x14ac:dyDescent="0.25">
      <c r="A3196" s="1" t="s">
        <v>1370</v>
      </c>
      <c r="B3196" s="1">
        <v>8.3949999999999996</v>
      </c>
      <c r="C3196" s="1" t="s">
        <v>13</v>
      </c>
      <c r="D3196" s="7">
        <v>0</v>
      </c>
      <c r="E3196" s="1" t="s">
        <v>38</v>
      </c>
      <c r="F3196" s="4">
        <v>98.7042</v>
      </c>
      <c r="G3196" s="1" t="s">
        <v>33</v>
      </c>
      <c r="H3196" s="1">
        <v>1987</v>
      </c>
      <c r="I3196" s="1" t="s">
        <v>34</v>
      </c>
      <c r="J3196" s="1" t="s">
        <v>23</v>
      </c>
      <c r="K3196" s="1" t="s">
        <v>18</v>
      </c>
      <c r="L3196" s="4">
        <v>892.83780000000002</v>
      </c>
      <c r="M3196">
        <f t="shared" si="245"/>
        <v>8.3949999999999996</v>
      </c>
      <c r="N3196" t="str">
        <f t="shared" si="246"/>
        <v>High</v>
      </c>
      <c r="O3196" t="str">
        <f t="shared" si="247"/>
        <v>Low  Fat</v>
      </c>
      <c r="P3196">
        <f t="shared" si="248"/>
        <v>9</v>
      </c>
      <c r="Q3196">
        <f t="shared" ca="1" si="249"/>
        <v>39</v>
      </c>
      <c r="R3196" t="str">
        <f>IFERROR(VLOOKUP(J3196,#REF!, 2,0),"Unknown")</f>
        <v>Unknown</v>
      </c>
    </row>
    <row r="3197" spans="1:18" ht="12.5" x14ac:dyDescent="0.25">
      <c r="A3197" s="1" t="s">
        <v>1370</v>
      </c>
      <c r="B3197" s="1">
        <v>8.3949999999999996</v>
      </c>
      <c r="C3197" s="1" t="s">
        <v>13</v>
      </c>
      <c r="D3197" s="7">
        <v>3.9492207000000001E-2</v>
      </c>
      <c r="E3197" s="1" t="s">
        <v>38</v>
      </c>
      <c r="F3197" s="4">
        <v>97.304199999999994</v>
      </c>
      <c r="G3197" s="1" t="s">
        <v>50</v>
      </c>
      <c r="H3197" s="1">
        <v>1997</v>
      </c>
      <c r="I3197" s="1" t="s">
        <v>51</v>
      </c>
      <c r="J3197" s="1" t="s">
        <v>17</v>
      </c>
      <c r="K3197" s="1" t="s">
        <v>18</v>
      </c>
      <c r="L3197" s="4">
        <v>1091.2462</v>
      </c>
      <c r="M3197">
        <f t="shared" si="245"/>
        <v>8.3949999999999996</v>
      </c>
      <c r="N3197" t="str">
        <f t="shared" si="246"/>
        <v>Small</v>
      </c>
      <c r="O3197" t="str">
        <f t="shared" si="247"/>
        <v>Low  Fat</v>
      </c>
      <c r="P3197">
        <f t="shared" si="248"/>
        <v>11</v>
      </c>
      <c r="Q3197">
        <f t="shared" ca="1" si="249"/>
        <v>29</v>
      </c>
      <c r="R3197" t="str">
        <f>IFERROR(VLOOKUP(J3197,#REF!, 2,0),"Unknown")</f>
        <v>Unknown</v>
      </c>
    </row>
    <row r="3198" spans="1:18" ht="12.5" x14ac:dyDescent="0.25">
      <c r="A3198" s="1" t="s">
        <v>1370</v>
      </c>
      <c r="B3198" s="1">
        <v>8.3949999999999996</v>
      </c>
      <c r="C3198" s="1" t="s">
        <v>13</v>
      </c>
      <c r="D3198" s="7">
        <v>3.9715591000000001E-2</v>
      </c>
      <c r="E3198" s="1" t="s">
        <v>38</v>
      </c>
      <c r="F3198" s="4">
        <v>100.10420000000001</v>
      </c>
      <c r="G3198" s="1" t="s">
        <v>47</v>
      </c>
      <c r="H3198" s="1">
        <v>2007</v>
      </c>
      <c r="J3198" s="1" t="s">
        <v>45</v>
      </c>
      <c r="K3198" s="1" t="s">
        <v>18</v>
      </c>
      <c r="L3198" s="4">
        <v>1289.6546000000001</v>
      </c>
      <c r="M3198">
        <f t="shared" si="245"/>
        <v>8.3949999999999996</v>
      </c>
      <c r="N3198" t="str">
        <f t="shared" si="246"/>
        <v>Small</v>
      </c>
      <c r="O3198" t="str">
        <f t="shared" si="247"/>
        <v>Low  Fat</v>
      </c>
      <c r="P3198">
        <f t="shared" si="248"/>
        <v>13</v>
      </c>
      <c r="Q3198">
        <f t="shared" ca="1" si="249"/>
        <v>19</v>
      </c>
      <c r="R3198" t="str">
        <f>IFERROR(VLOOKUP(J3198,#REF!, 2,0),"Unknown")</f>
        <v>Unknown</v>
      </c>
    </row>
    <row r="3199" spans="1:18" ht="12.5" x14ac:dyDescent="0.25">
      <c r="A3199" s="1" t="s">
        <v>1370</v>
      </c>
      <c r="B3199" s="1">
        <v>8.3949999999999996</v>
      </c>
      <c r="C3199" s="1" t="s">
        <v>13</v>
      </c>
      <c r="D3199" s="7">
        <v>3.9572297999999999E-2</v>
      </c>
      <c r="E3199" s="1" t="s">
        <v>38</v>
      </c>
      <c r="F3199" s="4">
        <v>100.9042</v>
      </c>
      <c r="G3199" s="1" t="s">
        <v>44</v>
      </c>
      <c r="H3199" s="1">
        <v>2002</v>
      </c>
      <c r="J3199" s="1" t="s">
        <v>45</v>
      </c>
      <c r="K3199" s="1" t="s">
        <v>18</v>
      </c>
      <c r="L3199" s="4">
        <v>1686.4713999999999</v>
      </c>
      <c r="M3199">
        <f t="shared" si="245"/>
        <v>8.3949999999999996</v>
      </c>
      <c r="N3199" t="str">
        <f t="shared" si="246"/>
        <v>Small</v>
      </c>
      <c r="O3199" t="str">
        <f t="shared" si="247"/>
        <v>Low  Fat</v>
      </c>
      <c r="P3199">
        <f t="shared" si="248"/>
        <v>17</v>
      </c>
      <c r="Q3199">
        <f t="shared" ca="1" si="249"/>
        <v>24</v>
      </c>
      <c r="R3199" t="str">
        <f>IFERROR(VLOOKUP(J3199,#REF!, 2,0),"Unknown")</f>
        <v>Unknown</v>
      </c>
    </row>
    <row r="3200" spans="1:18" ht="12.5" x14ac:dyDescent="0.25">
      <c r="A3200" s="1" t="s">
        <v>1370</v>
      </c>
      <c r="C3200" s="1" t="s">
        <v>13</v>
      </c>
      <c r="D3200" s="7">
        <v>3.9300964000000001E-2</v>
      </c>
      <c r="E3200" s="1" t="s">
        <v>38</v>
      </c>
      <c r="F3200" s="4">
        <v>99.504199999999997</v>
      </c>
      <c r="G3200" s="1" t="s">
        <v>40</v>
      </c>
      <c r="H3200" s="1">
        <v>1985</v>
      </c>
      <c r="I3200" s="1" t="s">
        <v>16</v>
      </c>
      <c r="J3200" s="1" t="s">
        <v>23</v>
      </c>
      <c r="K3200" s="1" t="s">
        <v>41</v>
      </c>
      <c r="L3200" s="4">
        <v>1884.8797999999999</v>
      </c>
      <c r="M3200">
        <f t="shared" si="245"/>
        <v>12.857645184136201</v>
      </c>
      <c r="N3200" t="str">
        <f t="shared" si="246"/>
        <v>Medium</v>
      </c>
      <c r="O3200" t="str">
        <f t="shared" si="247"/>
        <v>Low  Fat</v>
      </c>
      <c r="P3200">
        <f t="shared" si="248"/>
        <v>19</v>
      </c>
      <c r="Q3200">
        <f t="shared" ca="1" si="249"/>
        <v>41</v>
      </c>
      <c r="R3200" t="str">
        <f>IFERROR(VLOOKUP(J3200,#REF!, 2,0),"Unknown")</f>
        <v>Unknown</v>
      </c>
    </row>
    <row r="3201" spans="1:18" ht="12.5" x14ac:dyDescent="0.25">
      <c r="A3201" s="1" t="s">
        <v>1370</v>
      </c>
      <c r="B3201" s="1">
        <v>8.3949999999999996</v>
      </c>
      <c r="C3201" s="1" t="s">
        <v>13</v>
      </c>
      <c r="D3201" s="7">
        <v>3.9553605999999998E-2</v>
      </c>
      <c r="E3201" s="1" t="s">
        <v>38</v>
      </c>
      <c r="F3201" s="4">
        <v>99.104200000000006</v>
      </c>
      <c r="G3201" s="1" t="s">
        <v>15</v>
      </c>
      <c r="H3201" s="1">
        <v>1999</v>
      </c>
      <c r="I3201" s="1" t="s">
        <v>16</v>
      </c>
      <c r="J3201" s="1" t="s">
        <v>17</v>
      </c>
      <c r="K3201" s="1" t="s">
        <v>18</v>
      </c>
      <c r="L3201" s="4">
        <v>2579.3092000000001</v>
      </c>
      <c r="M3201">
        <f t="shared" si="245"/>
        <v>8.3949999999999996</v>
      </c>
      <c r="N3201" t="str">
        <f t="shared" si="246"/>
        <v>Medium</v>
      </c>
      <c r="O3201" t="str">
        <f t="shared" si="247"/>
        <v>Low  Fat</v>
      </c>
      <c r="P3201">
        <f t="shared" si="248"/>
        <v>26</v>
      </c>
      <c r="Q3201">
        <f t="shared" ca="1" si="249"/>
        <v>27</v>
      </c>
      <c r="R3201" t="str">
        <f>IFERROR(VLOOKUP(J3201,#REF!, 2,0),"Unknown")</f>
        <v>Unknown</v>
      </c>
    </row>
    <row r="3202" spans="1:18" ht="12.5" x14ac:dyDescent="0.25">
      <c r="A3202" s="1" t="s">
        <v>95</v>
      </c>
      <c r="B3202" s="1">
        <v>15.85</v>
      </c>
      <c r="C3202" s="1" t="s">
        <v>20</v>
      </c>
      <c r="D3202" s="7">
        <v>0.121632721</v>
      </c>
      <c r="E3202" s="1" t="s">
        <v>36</v>
      </c>
      <c r="F3202" s="4">
        <v>60.622</v>
      </c>
      <c r="G3202" s="1" t="s">
        <v>50</v>
      </c>
      <c r="H3202" s="1">
        <v>1997</v>
      </c>
      <c r="I3202" s="1" t="s">
        <v>51</v>
      </c>
      <c r="J3202" s="1" t="s">
        <v>17</v>
      </c>
      <c r="K3202" s="1" t="s">
        <v>18</v>
      </c>
      <c r="L3202" s="4">
        <v>2576.6460000000002</v>
      </c>
      <c r="M3202">
        <f t="shared" ref="M3202:M3265" si="250">IF(B3202="",AVERAGE($B$2:$B$8524),B3202)</f>
        <v>15.85</v>
      </c>
      <c r="N3202" t="str">
        <f t="shared" ref="N3202:N3265" si="251">IF(I3202="","Small",I3202)</f>
        <v>Small</v>
      </c>
      <c r="O3202" t="str">
        <f t="shared" ref="O3202:O3265" si="252">IF(OR(C3202="low fat", C3202="LF"), "Low  Fat", IF(OR(C3202="reg"),"Regular",C3202))</f>
        <v>Regular</v>
      </c>
      <c r="P3202">
        <f t="shared" si="248"/>
        <v>43</v>
      </c>
      <c r="Q3202">
        <f t="shared" ca="1" si="249"/>
        <v>29</v>
      </c>
      <c r="R3202" t="str">
        <f>IFERROR(VLOOKUP(J3202,#REF!, 2,0),"Unknown")</f>
        <v>Unknown</v>
      </c>
    </row>
    <row r="3203" spans="1:18" ht="12.5" x14ac:dyDescent="0.25">
      <c r="A3203" s="1" t="s">
        <v>95</v>
      </c>
      <c r="B3203" s="1">
        <v>15.85</v>
      </c>
      <c r="C3203" s="1" t="s">
        <v>20</v>
      </c>
      <c r="D3203" s="7">
        <v>0.121531501</v>
      </c>
      <c r="E3203" s="1" t="s">
        <v>36</v>
      </c>
      <c r="F3203" s="4">
        <v>59.222000000000001</v>
      </c>
      <c r="G3203" s="1" t="s">
        <v>33</v>
      </c>
      <c r="H3203" s="1">
        <v>1987</v>
      </c>
      <c r="I3203" s="1" t="s">
        <v>34</v>
      </c>
      <c r="J3203" s="1" t="s">
        <v>23</v>
      </c>
      <c r="K3203" s="1" t="s">
        <v>18</v>
      </c>
      <c r="L3203" s="4">
        <v>599.22</v>
      </c>
      <c r="M3203">
        <f t="shared" si="250"/>
        <v>15.85</v>
      </c>
      <c r="N3203" t="str">
        <f t="shared" si="251"/>
        <v>High</v>
      </c>
      <c r="O3203" t="str">
        <f t="shared" si="252"/>
        <v>Regular</v>
      </c>
      <c r="P3203">
        <f t="shared" ref="P3203:P3266" si="253">ROUND(L3203/F3203,0)</f>
        <v>10</v>
      </c>
      <c r="Q3203">
        <f t="shared" ref="Q3203:Q3266" ca="1" si="254">YEAR(TODAY())-H3203</f>
        <v>39</v>
      </c>
      <c r="R3203" t="str">
        <f>IFERROR(VLOOKUP(J3203,#REF!, 2,0),"Unknown")</f>
        <v>Unknown</v>
      </c>
    </row>
    <row r="3204" spans="1:18" ht="12.5" x14ac:dyDescent="0.25">
      <c r="A3204" s="1" t="s">
        <v>95</v>
      </c>
      <c r="C3204" s="1" t="s">
        <v>20</v>
      </c>
      <c r="D3204" s="7">
        <v>0.121043709</v>
      </c>
      <c r="E3204" s="1" t="s">
        <v>36</v>
      </c>
      <c r="F3204" s="4">
        <v>59.421999999999997</v>
      </c>
      <c r="G3204" s="1" t="s">
        <v>40</v>
      </c>
      <c r="H3204" s="1">
        <v>1985</v>
      </c>
      <c r="I3204" s="1" t="s">
        <v>16</v>
      </c>
      <c r="J3204" s="1" t="s">
        <v>23</v>
      </c>
      <c r="K3204" s="1" t="s">
        <v>41</v>
      </c>
      <c r="L3204" s="4">
        <v>1078.596</v>
      </c>
      <c r="M3204">
        <f t="shared" si="250"/>
        <v>12.857645184136201</v>
      </c>
      <c r="N3204" t="str">
        <f t="shared" si="251"/>
        <v>Medium</v>
      </c>
      <c r="O3204" t="str">
        <f t="shared" si="252"/>
        <v>Regular</v>
      </c>
      <c r="P3204">
        <f t="shared" si="253"/>
        <v>18</v>
      </c>
      <c r="Q3204">
        <f t="shared" ca="1" si="254"/>
        <v>41</v>
      </c>
      <c r="R3204" t="str">
        <f>IFERROR(VLOOKUP(J3204,#REF!, 2,0),"Unknown")</f>
        <v>Unknown</v>
      </c>
    </row>
    <row r="3205" spans="1:18" ht="12.5" x14ac:dyDescent="0.25">
      <c r="A3205" s="1" t="s">
        <v>95</v>
      </c>
      <c r="C3205" s="1" t="s">
        <v>20</v>
      </c>
      <c r="D3205" s="7">
        <v>0.212963193</v>
      </c>
      <c r="E3205" s="1" t="s">
        <v>36</v>
      </c>
      <c r="F3205" s="4">
        <v>59.521999999999998</v>
      </c>
      <c r="G3205" s="1" t="s">
        <v>67</v>
      </c>
      <c r="H3205" s="1">
        <v>1985</v>
      </c>
      <c r="I3205" s="1" t="s">
        <v>51</v>
      </c>
      <c r="J3205" s="1" t="s">
        <v>17</v>
      </c>
      <c r="K3205" s="1" t="s">
        <v>30</v>
      </c>
      <c r="L3205" s="4">
        <v>299.61</v>
      </c>
      <c r="M3205">
        <f t="shared" si="250"/>
        <v>12.857645184136201</v>
      </c>
      <c r="N3205" t="str">
        <f t="shared" si="251"/>
        <v>Small</v>
      </c>
      <c r="O3205" t="str">
        <f t="shared" si="252"/>
        <v>Regular</v>
      </c>
      <c r="P3205">
        <f t="shared" si="253"/>
        <v>5</v>
      </c>
      <c r="Q3205">
        <f t="shared" ca="1" si="254"/>
        <v>41</v>
      </c>
      <c r="R3205" t="str">
        <f>IFERROR(VLOOKUP(J3205,#REF!, 2,0),"Unknown")</f>
        <v>Unknown</v>
      </c>
    </row>
    <row r="3206" spans="1:18" ht="12.5" x14ac:dyDescent="0.25">
      <c r="A3206" s="1" t="s">
        <v>95</v>
      </c>
      <c r="B3206" s="1">
        <v>15.85</v>
      </c>
      <c r="C3206" s="1" t="s">
        <v>20</v>
      </c>
      <c r="D3206" s="7">
        <v>0.121609722</v>
      </c>
      <c r="E3206" s="1" t="s">
        <v>36</v>
      </c>
      <c r="F3206" s="4">
        <v>60.222000000000001</v>
      </c>
      <c r="G3206" s="1" t="s">
        <v>62</v>
      </c>
      <c r="H3206" s="1">
        <v>2004</v>
      </c>
      <c r="I3206" s="1" t="s">
        <v>51</v>
      </c>
      <c r="J3206" s="1" t="s">
        <v>45</v>
      </c>
      <c r="K3206" s="1" t="s">
        <v>18</v>
      </c>
      <c r="L3206" s="4">
        <v>539.298</v>
      </c>
      <c r="M3206">
        <f t="shared" si="250"/>
        <v>15.85</v>
      </c>
      <c r="N3206" t="str">
        <f t="shared" si="251"/>
        <v>Small</v>
      </c>
      <c r="O3206" t="str">
        <f t="shared" si="252"/>
        <v>Regular</v>
      </c>
      <c r="P3206">
        <f t="shared" si="253"/>
        <v>9</v>
      </c>
      <c r="Q3206">
        <f t="shared" ca="1" si="254"/>
        <v>22</v>
      </c>
      <c r="R3206" t="str">
        <f>IFERROR(VLOOKUP(J3206,#REF!, 2,0),"Unknown")</f>
        <v>Unknown</v>
      </c>
    </row>
    <row r="3207" spans="1:18" ht="12.5" x14ac:dyDescent="0.25">
      <c r="A3207" s="1" t="s">
        <v>853</v>
      </c>
      <c r="C3207" s="1" t="s">
        <v>20</v>
      </c>
      <c r="D3207" s="7">
        <v>9.8606543000000005E-2</v>
      </c>
      <c r="E3207" s="1" t="s">
        <v>56</v>
      </c>
      <c r="F3207" s="4">
        <v>232.73</v>
      </c>
      <c r="G3207" s="1" t="s">
        <v>67</v>
      </c>
      <c r="H3207" s="1">
        <v>1985</v>
      </c>
      <c r="I3207" s="1" t="s">
        <v>51</v>
      </c>
      <c r="J3207" s="1" t="s">
        <v>17</v>
      </c>
      <c r="K3207" s="1" t="s">
        <v>30</v>
      </c>
      <c r="L3207" s="4">
        <v>932.12</v>
      </c>
      <c r="M3207">
        <f t="shared" si="250"/>
        <v>12.857645184136201</v>
      </c>
      <c r="N3207" t="str">
        <f t="shared" si="251"/>
        <v>Small</v>
      </c>
      <c r="O3207" t="str">
        <f t="shared" si="252"/>
        <v>Regular</v>
      </c>
      <c r="P3207">
        <f t="shared" si="253"/>
        <v>4</v>
      </c>
      <c r="Q3207">
        <f t="shared" ca="1" si="254"/>
        <v>41</v>
      </c>
      <c r="R3207" t="str">
        <f>IFERROR(VLOOKUP(J3207,#REF!, 2,0),"Unknown")</f>
        <v>Unknown</v>
      </c>
    </row>
    <row r="3208" spans="1:18" ht="12.5" x14ac:dyDescent="0.25">
      <c r="A3208" s="1" t="s">
        <v>853</v>
      </c>
      <c r="B3208" s="1">
        <v>13.85</v>
      </c>
      <c r="C3208" s="1" t="s">
        <v>20</v>
      </c>
      <c r="D3208" s="7">
        <v>5.6432784E-2</v>
      </c>
      <c r="E3208" s="1" t="s">
        <v>56</v>
      </c>
      <c r="F3208" s="4">
        <v>234.93</v>
      </c>
      <c r="G3208" s="1" t="s">
        <v>44</v>
      </c>
      <c r="H3208" s="1">
        <v>2002</v>
      </c>
      <c r="J3208" s="1" t="s">
        <v>45</v>
      </c>
      <c r="K3208" s="1" t="s">
        <v>18</v>
      </c>
      <c r="L3208" s="4">
        <v>4660.6000000000004</v>
      </c>
      <c r="M3208">
        <f t="shared" si="250"/>
        <v>13.85</v>
      </c>
      <c r="N3208" t="str">
        <f t="shared" si="251"/>
        <v>Small</v>
      </c>
      <c r="O3208" t="str">
        <f t="shared" si="252"/>
        <v>Regular</v>
      </c>
      <c r="P3208">
        <f t="shared" si="253"/>
        <v>20</v>
      </c>
      <c r="Q3208">
        <f t="shared" ca="1" si="254"/>
        <v>24</v>
      </c>
      <c r="R3208" t="str">
        <f>IFERROR(VLOOKUP(J3208,#REF!, 2,0),"Unknown")</f>
        <v>Unknown</v>
      </c>
    </row>
    <row r="3209" spans="1:18" ht="12.5" x14ac:dyDescent="0.25">
      <c r="A3209" s="1" t="s">
        <v>853</v>
      </c>
      <c r="B3209" s="1">
        <v>13.85</v>
      </c>
      <c r="C3209" s="1" t="s">
        <v>20</v>
      </c>
      <c r="D3209" s="7">
        <v>5.6637129000000001E-2</v>
      </c>
      <c r="E3209" s="1" t="s">
        <v>56</v>
      </c>
      <c r="F3209" s="4">
        <v>233.83</v>
      </c>
      <c r="G3209" s="1" t="s">
        <v>47</v>
      </c>
      <c r="H3209" s="1">
        <v>2007</v>
      </c>
      <c r="J3209" s="1" t="s">
        <v>45</v>
      </c>
      <c r="K3209" s="1" t="s">
        <v>18</v>
      </c>
      <c r="L3209" s="4">
        <v>2796.36</v>
      </c>
      <c r="M3209">
        <f t="shared" si="250"/>
        <v>13.85</v>
      </c>
      <c r="N3209" t="str">
        <f t="shared" si="251"/>
        <v>Small</v>
      </c>
      <c r="O3209" t="str">
        <f t="shared" si="252"/>
        <v>Regular</v>
      </c>
      <c r="P3209">
        <f t="shared" si="253"/>
        <v>12</v>
      </c>
      <c r="Q3209">
        <f t="shared" ca="1" si="254"/>
        <v>19</v>
      </c>
      <c r="R3209" t="str">
        <f>IFERROR(VLOOKUP(J3209,#REF!, 2,0),"Unknown")</f>
        <v>Unknown</v>
      </c>
    </row>
    <row r="3210" spans="1:18" ht="12.5" x14ac:dyDescent="0.25">
      <c r="A3210" s="1" t="s">
        <v>853</v>
      </c>
      <c r="B3210" s="1">
        <v>13.85</v>
      </c>
      <c r="C3210" s="1" t="s">
        <v>20</v>
      </c>
      <c r="D3210" s="7">
        <v>5.6271701E-2</v>
      </c>
      <c r="E3210" s="1" t="s">
        <v>56</v>
      </c>
      <c r="F3210" s="4">
        <v>232.23</v>
      </c>
      <c r="G3210" s="1" t="s">
        <v>33</v>
      </c>
      <c r="H3210" s="1">
        <v>1987</v>
      </c>
      <c r="I3210" s="1" t="s">
        <v>34</v>
      </c>
      <c r="J3210" s="1" t="s">
        <v>23</v>
      </c>
      <c r="K3210" s="1" t="s">
        <v>18</v>
      </c>
      <c r="L3210" s="4">
        <v>1398.18</v>
      </c>
      <c r="M3210">
        <f t="shared" si="250"/>
        <v>13.85</v>
      </c>
      <c r="N3210" t="str">
        <f t="shared" si="251"/>
        <v>High</v>
      </c>
      <c r="O3210" t="str">
        <f t="shared" si="252"/>
        <v>Regular</v>
      </c>
      <c r="P3210">
        <f t="shared" si="253"/>
        <v>6</v>
      </c>
      <c r="Q3210">
        <f t="shared" ca="1" si="254"/>
        <v>39</v>
      </c>
      <c r="R3210" t="str">
        <f>IFERROR(VLOOKUP(J3210,#REF!, 2,0),"Unknown")</f>
        <v>Unknown</v>
      </c>
    </row>
    <row r="3211" spans="1:18" ht="12.5" x14ac:dyDescent="0.25">
      <c r="A3211" s="1" t="s">
        <v>853</v>
      </c>
      <c r="B3211" s="1">
        <v>13.85</v>
      </c>
      <c r="C3211" s="1" t="s">
        <v>20</v>
      </c>
      <c r="D3211" s="7">
        <v>9.4265737000000002E-2</v>
      </c>
      <c r="E3211" s="1" t="s">
        <v>56</v>
      </c>
      <c r="F3211" s="4">
        <v>233.93</v>
      </c>
      <c r="G3211" s="1" t="s">
        <v>29</v>
      </c>
      <c r="H3211" s="1">
        <v>1998</v>
      </c>
      <c r="J3211" s="1" t="s">
        <v>23</v>
      </c>
      <c r="K3211" s="1" t="s">
        <v>30</v>
      </c>
      <c r="L3211" s="4">
        <v>233.03</v>
      </c>
      <c r="M3211">
        <f t="shared" si="250"/>
        <v>13.85</v>
      </c>
      <c r="N3211" t="str">
        <f t="shared" si="251"/>
        <v>Small</v>
      </c>
      <c r="O3211" t="str">
        <f t="shared" si="252"/>
        <v>Regular</v>
      </c>
      <c r="P3211">
        <f t="shared" si="253"/>
        <v>1</v>
      </c>
      <c r="Q3211">
        <f t="shared" ca="1" si="254"/>
        <v>28</v>
      </c>
      <c r="R3211" t="str">
        <f>IFERROR(VLOOKUP(J3211,#REF!, 2,0),"Unknown")</f>
        <v>Unknown</v>
      </c>
    </row>
    <row r="3212" spans="1:18" ht="12.5" x14ac:dyDescent="0.25">
      <c r="A3212" s="1" t="s">
        <v>853</v>
      </c>
      <c r="B3212" s="1">
        <v>13.85</v>
      </c>
      <c r="C3212" s="1" t="s">
        <v>20</v>
      </c>
      <c r="D3212" s="7">
        <v>5.6547986000000001E-2</v>
      </c>
      <c r="E3212" s="1" t="s">
        <v>56</v>
      </c>
      <c r="F3212" s="4">
        <v>232.73</v>
      </c>
      <c r="G3212" s="1" t="s">
        <v>22</v>
      </c>
      <c r="H3212" s="1">
        <v>2009</v>
      </c>
      <c r="I3212" s="1" t="s">
        <v>16</v>
      </c>
      <c r="J3212" s="1" t="s">
        <v>23</v>
      </c>
      <c r="K3212" s="1" t="s">
        <v>24</v>
      </c>
      <c r="L3212" s="4">
        <v>6291.81</v>
      </c>
      <c r="M3212">
        <f t="shared" si="250"/>
        <v>13.85</v>
      </c>
      <c r="N3212" t="str">
        <f t="shared" si="251"/>
        <v>Medium</v>
      </c>
      <c r="O3212" t="str">
        <f t="shared" si="252"/>
        <v>Regular</v>
      </c>
      <c r="P3212">
        <f t="shared" si="253"/>
        <v>27</v>
      </c>
      <c r="Q3212">
        <f t="shared" ca="1" si="254"/>
        <v>17</v>
      </c>
      <c r="R3212" t="str">
        <f>IFERROR(VLOOKUP(J3212,#REF!, 2,0),"Unknown")</f>
        <v>Unknown</v>
      </c>
    </row>
    <row r="3213" spans="1:18" ht="12.5" x14ac:dyDescent="0.25">
      <c r="A3213" s="1" t="s">
        <v>853</v>
      </c>
      <c r="B3213" s="1">
        <v>13.85</v>
      </c>
      <c r="C3213" s="1" t="s">
        <v>20</v>
      </c>
      <c r="D3213" s="7">
        <v>5.6406128999999999E-2</v>
      </c>
      <c r="E3213" s="1" t="s">
        <v>56</v>
      </c>
      <c r="F3213" s="4">
        <v>231.43</v>
      </c>
      <c r="G3213" s="1" t="s">
        <v>15</v>
      </c>
      <c r="H3213" s="1">
        <v>1999</v>
      </c>
      <c r="I3213" s="1" t="s">
        <v>16</v>
      </c>
      <c r="J3213" s="1" t="s">
        <v>17</v>
      </c>
      <c r="K3213" s="1" t="s">
        <v>18</v>
      </c>
      <c r="L3213" s="4">
        <v>3029.39</v>
      </c>
      <c r="M3213">
        <f t="shared" si="250"/>
        <v>13.85</v>
      </c>
      <c r="N3213" t="str">
        <f t="shared" si="251"/>
        <v>Medium</v>
      </c>
      <c r="O3213" t="str">
        <f t="shared" si="252"/>
        <v>Regular</v>
      </c>
      <c r="P3213">
        <f t="shared" si="253"/>
        <v>13</v>
      </c>
      <c r="Q3213">
        <f t="shared" ca="1" si="254"/>
        <v>27</v>
      </c>
      <c r="R3213" t="str">
        <f>IFERROR(VLOOKUP(J3213,#REF!, 2,0),"Unknown")</f>
        <v>Unknown</v>
      </c>
    </row>
    <row r="3214" spans="1:18" ht="12.5" x14ac:dyDescent="0.25">
      <c r="A3214" s="1" t="s">
        <v>1092</v>
      </c>
      <c r="B3214" s="1">
        <v>8.1150000000000002</v>
      </c>
      <c r="C3214" s="1" t="s">
        <v>129</v>
      </c>
      <c r="D3214" s="7">
        <v>5.3827350000000003E-2</v>
      </c>
      <c r="E3214" s="1" t="s">
        <v>75</v>
      </c>
      <c r="F3214" s="4">
        <v>155.2972</v>
      </c>
      <c r="G3214" s="1" t="s">
        <v>29</v>
      </c>
      <c r="H3214" s="1">
        <v>1998</v>
      </c>
      <c r="J3214" s="1" t="s">
        <v>23</v>
      </c>
      <c r="K3214" s="1" t="s">
        <v>30</v>
      </c>
      <c r="L3214" s="4">
        <v>311.59440000000001</v>
      </c>
      <c r="M3214">
        <f t="shared" si="250"/>
        <v>8.1150000000000002</v>
      </c>
      <c r="N3214" t="str">
        <f t="shared" si="251"/>
        <v>Small</v>
      </c>
      <c r="O3214" t="str">
        <f t="shared" si="252"/>
        <v>Regular</v>
      </c>
      <c r="P3214">
        <f t="shared" si="253"/>
        <v>2</v>
      </c>
      <c r="Q3214">
        <f t="shared" ca="1" si="254"/>
        <v>28</v>
      </c>
      <c r="R3214" t="str">
        <f>IFERROR(VLOOKUP(J3214,#REF!, 2,0),"Unknown")</f>
        <v>Unknown</v>
      </c>
    </row>
    <row r="3215" spans="1:18" ht="12.5" x14ac:dyDescent="0.25">
      <c r="A3215" s="1" t="s">
        <v>1092</v>
      </c>
      <c r="B3215" s="1">
        <v>8.1150000000000002</v>
      </c>
      <c r="C3215" s="1" t="s">
        <v>129</v>
      </c>
      <c r="D3215" s="7">
        <v>3.2152786000000003E-2</v>
      </c>
      <c r="E3215" s="1" t="s">
        <v>75</v>
      </c>
      <c r="F3215" s="4">
        <v>157.3972</v>
      </c>
      <c r="G3215" s="1" t="s">
        <v>62</v>
      </c>
      <c r="H3215" s="1">
        <v>2004</v>
      </c>
      <c r="I3215" s="1" t="s">
        <v>51</v>
      </c>
      <c r="J3215" s="1" t="s">
        <v>45</v>
      </c>
      <c r="K3215" s="1" t="s">
        <v>18</v>
      </c>
      <c r="L3215" s="4">
        <v>1869.5663999999999</v>
      </c>
      <c r="M3215">
        <f t="shared" si="250"/>
        <v>8.1150000000000002</v>
      </c>
      <c r="N3215" t="str">
        <f t="shared" si="251"/>
        <v>Small</v>
      </c>
      <c r="O3215" t="str">
        <f t="shared" si="252"/>
        <v>Regular</v>
      </c>
      <c r="P3215">
        <f t="shared" si="253"/>
        <v>12</v>
      </c>
      <c r="Q3215">
        <f t="shared" ca="1" si="254"/>
        <v>22</v>
      </c>
      <c r="R3215" t="str">
        <f>IFERROR(VLOOKUP(J3215,#REF!, 2,0),"Unknown")</f>
        <v>Unknown</v>
      </c>
    </row>
    <row r="3216" spans="1:18" ht="12.5" x14ac:dyDescent="0.25">
      <c r="A3216" s="1" t="s">
        <v>1092</v>
      </c>
      <c r="B3216" s="1">
        <v>8.1150000000000002</v>
      </c>
      <c r="C3216" s="1" t="s">
        <v>20</v>
      </c>
      <c r="D3216" s="7">
        <v>3.2158866000000001E-2</v>
      </c>
      <c r="E3216" s="1" t="s">
        <v>75</v>
      </c>
      <c r="F3216" s="4">
        <v>154.8972</v>
      </c>
      <c r="G3216" s="1" t="s">
        <v>50</v>
      </c>
      <c r="H3216" s="1">
        <v>1997</v>
      </c>
      <c r="I3216" s="1" t="s">
        <v>51</v>
      </c>
      <c r="J3216" s="1" t="s">
        <v>17</v>
      </c>
      <c r="K3216" s="1" t="s">
        <v>18</v>
      </c>
      <c r="L3216" s="4">
        <v>1713.7692</v>
      </c>
      <c r="M3216">
        <f t="shared" si="250"/>
        <v>8.1150000000000002</v>
      </c>
      <c r="N3216" t="str">
        <f t="shared" si="251"/>
        <v>Small</v>
      </c>
      <c r="O3216" t="str">
        <f t="shared" si="252"/>
        <v>Regular</v>
      </c>
      <c r="P3216">
        <f t="shared" si="253"/>
        <v>11</v>
      </c>
      <c r="Q3216">
        <f t="shared" ca="1" si="254"/>
        <v>29</v>
      </c>
      <c r="R3216" t="str">
        <f>IFERROR(VLOOKUP(J3216,#REF!, 2,0),"Unknown")</f>
        <v>Unknown</v>
      </c>
    </row>
    <row r="3217" spans="1:18" ht="12.5" x14ac:dyDescent="0.25">
      <c r="A3217" s="1" t="s">
        <v>1092</v>
      </c>
      <c r="B3217" s="1">
        <v>8.1150000000000002</v>
      </c>
      <c r="C3217" s="1" t="s">
        <v>20</v>
      </c>
      <c r="D3217" s="7">
        <v>3.2208865000000003E-2</v>
      </c>
      <c r="E3217" s="1" t="s">
        <v>75</v>
      </c>
      <c r="F3217" s="4">
        <v>154.99719999999999</v>
      </c>
      <c r="G3217" s="1" t="s">
        <v>15</v>
      </c>
      <c r="H3217" s="1">
        <v>1999</v>
      </c>
      <c r="I3217" s="1" t="s">
        <v>16</v>
      </c>
      <c r="J3217" s="1" t="s">
        <v>17</v>
      </c>
      <c r="K3217" s="1" t="s">
        <v>18</v>
      </c>
      <c r="L3217" s="4">
        <v>3739.1327999999999</v>
      </c>
      <c r="M3217">
        <f t="shared" si="250"/>
        <v>8.1150000000000002</v>
      </c>
      <c r="N3217" t="str">
        <f t="shared" si="251"/>
        <v>Medium</v>
      </c>
      <c r="O3217" t="str">
        <f t="shared" si="252"/>
        <v>Regular</v>
      </c>
      <c r="P3217">
        <f t="shared" si="253"/>
        <v>24</v>
      </c>
      <c r="Q3217">
        <f t="shared" ca="1" si="254"/>
        <v>27</v>
      </c>
      <c r="R3217" t="str">
        <f>IFERROR(VLOOKUP(J3217,#REF!, 2,0),"Unknown")</f>
        <v>Unknown</v>
      </c>
    </row>
    <row r="3218" spans="1:18" ht="12.5" x14ac:dyDescent="0.25">
      <c r="A3218" s="1" t="s">
        <v>1434</v>
      </c>
      <c r="B3218" s="1">
        <v>17.850000000000001</v>
      </c>
      <c r="C3218" s="1" t="s">
        <v>13</v>
      </c>
      <c r="D3218" s="7">
        <v>4.6707263999999998E-2</v>
      </c>
      <c r="E3218" s="1" t="s">
        <v>26</v>
      </c>
      <c r="F3218" s="4">
        <v>152.66820000000001</v>
      </c>
      <c r="G3218" s="1" t="s">
        <v>15</v>
      </c>
      <c r="H3218" s="1">
        <v>1999</v>
      </c>
      <c r="I3218" s="1" t="s">
        <v>16</v>
      </c>
      <c r="J3218" s="1" t="s">
        <v>17</v>
      </c>
      <c r="K3218" s="1" t="s">
        <v>18</v>
      </c>
      <c r="L3218" s="4">
        <v>1829.6184000000001</v>
      </c>
      <c r="M3218">
        <f t="shared" si="250"/>
        <v>17.850000000000001</v>
      </c>
      <c r="N3218" t="str">
        <f t="shared" si="251"/>
        <v>Medium</v>
      </c>
      <c r="O3218" t="str">
        <f t="shared" si="252"/>
        <v>Low  Fat</v>
      </c>
      <c r="P3218">
        <f t="shared" si="253"/>
        <v>12</v>
      </c>
      <c r="Q3218">
        <f t="shared" ca="1" si="254"/>
        <v>27</v>
      </c>
      <c r="R3218" t="str">
        <f>IFERROR(VLOOKUP(J3218,#REF!, 2,0),"Unknown")</f>
        <v>Unknown</v>
      </c>
    </row>
    <row r="3219" spans="1:18" ht="12.5" x14ac:dyDescent="0.25">
      <c r="A3219" s="1" t="s">
        <v>1434</v>
      </c>
      <c r="C3219" s="1" t="s">
        <v>13</v>
      </c>
      <c r="D3219" s="7">
        <v>8.1651443000000004E-2</v>
      </c>
      <c r="E3219" s="1" t="s">
        <v>26</v>
      </c>
      <c r="F3219" s="4">
        <v>152.56819999999999</v>
      </c>
      <c r="G3219" s="1" t="s">
        <v>67</v>
      </c>
      <c r="H3219" s="1">
        <v>1985</v>
      </c>
      <c r="I3219" s="1" t="s">
        <v>51</v>
      </c>
      <c r="J3219" s="1" t="s">
        <v>17</v>
      </c>
      <c r="K3219" s="1" t="s">
        <v>30</v>
      </c>
      <c r="L3219" s="4">
        <v>152.4682</v>
      </c>
      <c r="M3219">
        <f t="shared" si="250"/>
        <v>12.857645184136201</v>
      </c>
      <c r="N3219" t="str">
        <f t="shared" si="251"/>
        <v>Small</v>
      </c>
      <c r="O3219" t="str">
        <f t="shared" si="252"/>
        <v>Low  Fat</v>
      </c>
      <c r="P3219">
        <f t="shared" si="253"/>
        <v>1</v>
      </c>
      <c r="Q3219">
        <f t="shared" ca="1" si="254"/>
        <v>41</v>
      </c>
      <c r="R3219" t="str">
        <f>IFERROR(VLOOKUP(J3219,#REF!, 2,0),"Unknown")</f>
        <v>Unknown</v>
      </c>
    </row>
    <row r="3220" spans="1:18" ht="12.5" x14ac:dyDescent="0.25">
      <c r="A3220" s="1" t="s">
        <v>1434</v>
      </c>
      <c r="B3220" s="1">
        <v>17.850000000000001</v>
      </c>
      <c r="C3220" s="1" t="s">
        <v>13</v>
      </c>
      <c r="D3220" s="7">
        <v>4.6824729000000002E-2</v>
      </c>
      <c r="E3220" s="1" t="s">
        <v>26</v>
      </c>
      <c r="F3220" s="4">
        <v>153.66820000000001</v>
      </c>
      <c r="G3220" s="1" t="s">
        <v>22</v>
      </c>
      <c r="H3220" s="1">
        <v>2009</v>
      </c>
      <c r="I3220" s="1" t="s">
        <v>16</v>
      </c>
      <c r="J3220" s="1" t="s">
        <v>23</v>
      </c>
      <c r="K3220" s="1" t="s">
        <v>24</v>
      </c>
      <c r="L3220" s="4">
        <v>1829.6184000000001</v>
      </c>
      <c r="M3220">
        <f t="shared" si="250"/>
        <v>17.850000000000001</v>
      </c>
      <c r="N3220" t="str">
        <f t="shared" si="251"/>
        <v>Medium</v>
      </c>
      <c r="O3220" t="str">
        <f t="shared" si="252"/>
        <v>Low  Fat</v>
      </c>
      <c r="P3220">
        <f t="shared" si="253"/>
        <v>12</v>
      </c>
      <c r="Q3220">
        <f t="shared" ca="1" si="254"/>
        <v>17</v>
      </c>
      <c r="R3220" t="str">
        <f>IFERROR(VLOOKUP(J3220,#REF!, 2,0),"Unknown")</f>
        <v>Unknown</v>
      </c>
    </row>
    <row r="3221" spans="1:18" ht="12.5" x14ac:dyDescent="0.25">
      <c r="A3221" s="1" t="s">
        <v>1336</v>
      </c>
      <c r="C3221" s="1" t="s">
        <v>13</v>
      </c>
      <c r="D3221" s="7">
        <v>0.29493921400000001</v>
      </c>
      <c r="E3221" s="1" t="s">
        <v>43</v>
      </c>
      <c r="F3221" s="4">
        <v>47.106000000000002</v>
      </c>
      <c r="G3221" s="1" t="s">
        <v>67</v>
      </c>
      <c r="H3221" s="1">
        <v>1985</v>
      </c>
      <c r="I3221" s="1" t="s">
        <v>51</v>
      </c>
      <c r="J3221" s="1" t="s">
        <v>17</v>
      </c>
      <c r="K3221" s="1" t="s">
        <v>30</v>
      </c>
      <c r="L3221" s="4">
        <v>139.81800000000001</v>
      </c>
      <c r="M3221">
        <f t="shared" si="250"/>
        <v>12.857645184136201</v>
      </c>
      <c r="N3221" t="str">
        <f t="shared" si="251"/>
        <v>Small</v>
      </c>
      <c r="O3221" t="str">
        <f t="shared" si="252"/>
        <v>Low  Fat</v>
      </c>
      <c r="P3221">
        <f t="shared" si="253"/>
        <v>3</v>
      </c>
      <c r="Q3221">
        <f t="shared" ca="1" si="254"/>
        <v>41</v>
      </c>
      <c r="R3221" t="str">
        <f>IFERROR(VLOOKUP(J3221,#REF!, 2,0),"Unknown")</f>
        <v>Unknown</v>
      </c>
    </row>
    <row r="3222" spans="1:18" ht="12.5" x14ac:dyDescent="0.25">
      <c r="A3222" s="1" t="s">
        <v>1336</v>
      </c>
      <c r="B3222" s="1">
        <v>12.85</v>
      </c>
      <c r="C3222" s="1" t="s">
        <v>13</v>
      </c>
      <c r="D3222" s="7">
        <v>0.169139066</v>
      </c>
      <c r="E3222" s="1" t="s">
        <v>43</v>
      </c>
      <c r="F3222" s="4">
        <v>46.405999999999999</v>
      </c>
      <c r="G3222" s="1" t="s">
        <v>22</v>
      </c>
      <c r="H3222" s="1">
        <v>2009</v>
      </c>
      <c r="I3222" s="1" t="s">
        <v>16</v>
      </c>
      <c r="J3222" s="1" t="s">
        <v>23</v>
      </c>
      <c r="K3222" s="1" t="s">
        <v>24</v>
      </c>
      <c r="L3222" s="4">
        <v>186.42400000000001</v>
      </c>
      <c r="M3222">
        <f t="shared" si="250"/>
        <v>12.85</v>
      </c>
      <c r="N3222" t="str">
        <f t="shared" si="251"/>
        <v>Medium</v>
      </c>
      <c r="O3222" t="str">
        <f t="shared" si="252"/>
        <v>Low  Fat</v>
      </c>
      <c r="P3222">
        <f t="shared" si="253"/>
        <v>4</v>
      </c>
      <c r="Q3222">
        <f t="shared" ca="1" si="254"/>
        <v>17</v>
      </c>
      <c r="R3222" t="str">
        <f>IFERROR(VLOOKUP(J3222,#REF!, 2,0),"Unknown")</f>
        <v>Unknown</v>
      </c>
    </row>
    <row r="3223" spans="1:18" ht="12.5" x14ac:dyDescent="0.25">
      <c r="A3223" s="1" t="s">
        <v>1336</v>
      </c>
      <c r="B3223" s="1">
        <v>12.85</v>
      </c>
      <c r="C3223" s="1" t="s">
        <v>13</v>
      </c>
      <c r="D3223" s="7">
        <v>0.16871475999999999</v>
      </c>
      <c r="E3223" s="1" t="s">
        <v>43</v>
      </c>
      <c r="F3223" s="4">
        <v>47.305999999999997</v>
      </c>
      <c r="G3223" s="1" t="s">
        <v>15</v>
      </c>
      <c r="H3223" s="1">
        <v>1999</v>
      </c>
      <c r="I3223" s="1" t="s">
        <v>16</v>
      </c>
      <c r="J3223" s="1" t="s">
        <v>17</v>
      </c>
      <c r="K3223" s="1" t="s">
        <v>18</v>
      </c>
      <c r="L3223" s="4">
        <v>1071.9380000000001</v>
      </c>
      <c r="M3223">
        <f t="shared" si="250"/>
        <v>12.85</v>
      </c>
      <c r="N3223" t="str">
        <f t="shared" si="251"/>
        <v>Medium</v>
      </c>
      <c r="O3223" t="str">
        <f t="shared" si="252"/>
        <v>Low  Fat</v>
      </c>
      <c r="P3223">
        <f t="shared" si="253"/>
        <v>23</v>
      </c>
      <c r="Q3223">
        <f t="shared" ca="1" si="254"/>
        <v>27</v>
      </c>
      <c r="R3223" t="str">
        <f>IFERROR(VLOOKUP(J3223,#REF!, 2,0),"Unknown")</f>
        <v>Unknown</v>
      </c>
    </row>
    <row r="3224" spans="1:18" ht="12.5" x14ac:dyDescent="0.25">
      <c r="A3224" s="1" t="s">
        <v>1336</v>
      </c>
      <c r="B3224" s="1">
        <v>12.85</v>
      </c>
      <c r="C3224" s="1" t="s">
        <v>13</v>
      </c>
      <c r="D3224" s="7">
        <v>0.16940569899999999</v>
      </c>
      <c r="E3224" s="1" t="s">
        <v>43</v>
      </c>
      <c r="F3224" s="4">
        <v>46.106000000000002</v>
      </c>
      <c r="G3224" s="1" t="s">
        <v>47</v>
      </c>
      <c r="H3224" s="1">
        <v>2007</v>
      </c>
      <c r="J3224" s="1" t="s">
        <v>45</v>
      </c>
      <c r="K3224" s="1" t="s">
        <v>18</v>
      </c>
      <c r="L3224" s="4">
        <v>792.30200000000002</v>
      </c>
      <c r="M3224">
        <f t="shared" si="250"/>
        <v>12.85</v>
      </c>
      <c r="N3224" t="str">
        <f t="shared" si="251"/>
        <v>Small</v>
      </c>
      <c r="O3224" t="str">
        <f t="shared" si="252"/>
        <v>Low  Fat</v>
      </c>
      <c r="P3224">
        <f t="shared" si="253"/>
        <v>17</v>
      </c>
      <c r="Q3224">
        <f t="shared" ca="1" si="254"/>
        <v>19</v>
      </c>
      <c r="R3224" t="str">
        <f>IFERROR(VLOOKUP(J3224,#REF!, 2,0),"Unknown")</f>
        <v>Unknown</v>
      </c>
    </row>
    <row r="3225" spans="1:18" ht="12.5" x14ac:dyDescent="0.25">
      <c r="A3225" s="1" t="s">
        <v>1336</v>
      </c>
      <c r="B3225" s="1">
        <v>12.85</v>
      </c>
      <c r="C3225" s="1" t="s">
        <v>13</v>
      </c>
      <c r="D3225" s="7">
        <v>0.16831267799999999</v>
      </c>
      <c r="E3225" s="1" t="s">
        <v>43</v>
      </c>
      <c r="F3225" s="4">
        <v>45.905999999999999</v>
      </c>
      <c r="G3225" s="1" t="s">
        <v>33</v>
      </c>
      <c r="H3225" s="1">
        <v>1987</v>
      </c>
      <c r="I3225" s="1" t="s">
        <v>34</v>
      </c>
      <c r="J3225" s="1" t="s">
        <v>23</v>
      </c>
      <c r="K3225" s="1" t="s">
        <v>18</v>
      </c>
      <c r="L3225" s="4">
        <v>885.51400000000001</v>
      </c>
      <c r="M3225">
        <f t="shared" si="250"/>
        <v>12.85</v>
      </c>
      <c r="N3225" t="str">
        <f t="shared" si="251"/>
        <v>High</v>
      </c>
      <c r="O3225" t="str">
        <f t="shared" si="252"/>
        <v>Low  Fat</v>
      </c>
      <c r="P3225">
        <f t="shared" si="253"/>
        <v>19</v>
      </c>
      <c r="Q3225">
        <f t="shared" ca="1" si="254"/>
        <v>39</v>
      </c>
      <c r="R3225" t="str">
        <f>IFERROR(VLOOKUP(J3225,#REF!, 2,0),"Unknown")</f>
        <v>Unknown</v>
      </c>
    </row>
    <row r="3226" spans="1:18" ht="12.5" x14ac:dyDescent="0.25">
      <c r="A3226" s="1" t="s">
        <v>277</v>
      </c>
      <c r="B3226" s="1">
        <v>17.100000000000001</v>
      </c>
      <c r="C3226" s="1" t="s">
        <v>13</v>
      </c>
      <c r="D3226" s="7">
        <v>0.12893766100000001</v>
      </c>
      <c r="E3226" s="1" t="s">
        <v>28</v>
      </c>
      <c r="F3226" s="4">
        <v>112.3886</v>
      </c>
      <c r="G3226" s="1" t="s">
        <v>22</v>
      </c>
      <c r="H3226" s="1">
        <v>2009</v>
      </c>
      <c r="I3226" s="1" t="s">
        <v>16</v>
      </c>
      <c r="J3226" s="1" t="s">
        <v>23</v>
      </c>
      <c r="K3226" s="1" t="s">
        <v>24</v>
      </c>
      <c r="L3226" s="4">
        <v>1779.0175999999999</v>
      </c>
      <c r="M3226">
        <f t="shared" si="250"/>
        <v>17.100000000000001</v>
      </c>
      <c r="N3226" t="str">
        <f t="shared" si="251"/>
        <v>Medium</v>
      </c>
      <c r="O3226" t="str">
        <f t="shared" si="252"/>
        <v>Low  Fat</v>
      </c>
      <c r="P3226">
        <f t="shared" si="253"/>
        <v>16</v>
      </c>
      <c r="Q3226">
        <f t="shared" ca="1" si="254"/>
        <v>17</v>
      </c>
      <c r="R3226" t="str">
        <f>IFERROR(VLOOKUP(J3226,#REF!, 2,0),"Unknown")</f>
        <v>Unknown</v>
      </c>
    </row>
    <row r="3227" spans="1:18" ht="12.5" x14ac:dyDescent="0.25">
      <c r="A3227" s="1" t="s">
        <v>277</v>
      </c>
      <c r="B3227" s="1">
        <v>17.100000000000001</v>
      </c>
      <c r="C3227" s="1" t="s">
        <v>13</v>
      </c>
      <c r="D3227" s="7">
        <v>0.12867498299999999</v>
      </c>
      <c r="E3227" s="1" t="s">
        <v>28</v>
      </c>
      <c r="F3227" s="4">
        <v>112.3886</v>
      </c>
      <c r="G3227" s="1" t="s">
        <v>44</v>
      </c>
      <c r="H3227" s="1">
        <v>2002</v>
      </c>
      <c r="J3227" s="1" t="s">
        <v>45</v>
      </c>
      <c r="K3227" s="1" t="s">
        <v>18</v>
      </c>
      <c r="L3227" s="4">
        <v>2334.9605999999999</v>
      </c>
      <c r="M3227">
        <f t="shared" si="250"/>
        <v>17.100000000000001</v>
      </c>
      <c r="N3227" t="str">
        <f t="shared" si="251"/>
        <v>Small</v>
      </c>
      <c r="O3227" t="str">
        <f t="shared" si="252"/>
        <v>Low  Fat</v>
      </c>
      <c r="P3227">
        <f t="shared" si="253"/>
        <v>21</v>
      </c>
      <c r="Q3227">
        <f t="shared" ca="1" si="254"/>
        <v>24</v>
      </c>
      <c r="R3227" t="str">
        <f>IFERROR(VLOOKUP(J3227,#REF!, 2,0),"Unknown")</f>
        <v>Unknown</v>
      </c>
    </row>
    <row r="3228" spans="1:18" ht="12.5" x14ac:dyDescent="0.25">
      <c r="A3228" s="1" t="s">
        <v>277</v>
      </c>
      <c r="C3228" s="1" t="s">
        <v>13</v>
      </c>
      <c r="D3228" s="7">
        <v>0.22483730800000001</v>
      </c>
      <c r="E3228" s="1" t="s">
        <v>28</v>
      </c>
      <c r="F3228" s="4">
        <v>112.7886</v>
      </c>
      <c r="G3228" s="1" t="s">
        <v>67</v>
      </c>
      <c r="H3228" s="1">
        <v>1985</v>
      </c>
      <c r="I3228" s="1" t="s">
        <v>51</v>
      </c>
      <c r="J3228" s="1" t="s">
        <v>17</v>
      </c>
      <c r="K3228" s="1" t="s">
        <v>30</v>
      </c>
      <c r="L3228" s="4">
        <v>222.37719999999999</v>
      </c>
      <c r="M3228">
        <f t="shared" si="250"/>
        <v>12.857645184136201</v>
      </c>
      <c r="N3228" t="str">
        <f t="shared" si="251"/>
        <v>Small</v>
      </c>
      <c r="O3228" t="str">
        <f t="shared" si="252"/>
        <v>Low  Fat</v>
      </c>
      <c r="P3228">
        <f t="shared" si="253"/>
        <v>2</v>
      </c>
      <c r="Q3228">
        <f t="shared" ca="1" si="254"/>
        <v>41</v>
      </c>
      <c r="R3228" t="str">
        <f>IFERROR(VLOOKUP(J3228,#REF!, 2,0),"Unknown")</f>
        <v>Unknown</v>
      </c>
    </row>
    <row r="3229" spans="1:18" ht="12.5" x14ac:dyDescent="0.25">
      <c r="A3229" s="1" t="s">
        <v>277</v>
      </c>
      <c r="B3229" s="1">
        <v>17.100000000000001</v>
      </c>
      <c r="C3229" s="1" t="s">
        <v>13</v>
      </c>
      <c r="D3229" s="7">
        <v>0</v>
      </c>
      <c r="E3229" s="1" t="s">
        <v>28</v>
      </c>
      <c r="F3229" s="4">
        <v>111.98860000000001</v>
      </c>
      <c r="G3229" s="1" t="s">
        <v>50</v>
      </c>
      <c r="H3229" s="1">
        <v>1997</v>
      </c>
      <c r="I3229" s="1" t="s">
        <v>51</v>
      </c>
      <c r="J3229" s="1" t="s">
        <v>17</v>
      </c>
      <c r="K3229" s="1" t="s">
        <v>18</v>
      </c>
      <c r="L3229" s="4">
        <v>3002.0922</v>
      </c>
      <c r="M3229">
        <f t="shared" si="250"/>
        <v>17.100000000000001</v>
      </c>
      <c r="N3229" t="str">
        <f t="shared" si="251"/>
        <v>Small</v>
      </c>
      <c r="O3229" t="str">
        <f t="shared" si="252"/>
        <v>Low  Fat</v>
      </c>
      <c r="P3229">
        <f t="shared" si="253"/>
        <v>27</v>
      </c>
      <c r="Q3229">
        <f t="shared" ca="1" si="254"/>
        <v>29</v>
      </c>
      <c r="R3229" t="str">
        <f>IFERROR(VLOOKUP(J3229,#REF!, 2,0),"Unknown")</f>
        <v>Unknown</v>
      </c>
    </row>
    <row r="3230" spans="1:18" ht="12.5" x14ac:dyDescent="0.25">
      <c r="A3230" s="1" t="s">
        <v>277</v>
      </c>
      <c r="C3230" s="1" t="s">
        <v>13</v>
      </c>
      <c r="D3230" s="7">
        <v>0.12779270100000001</v>
      </c>
      <c r="E3230" s="1" t="s">
        <v>28</v>
      </c>
      <c r="F3230" s="4">
        <v>111.18859999999999</v>
      </c>
      <c r="G3230" s="1" t="s">
        <v>40</v>
      </c>
      <c r="H3230" s="1">
        <v>1985</v>
      </c>
      <c r="I3230" s="1" t="s">
        <v>16</v>
      </c>
      <c r="J3230" s="1" t="s">
        <v>23</v>
      </c>
      <c r="K3230" s="1" t="s">
        <v>41</v>
      </c>
      <c r="L3230" s="4">
        <v>4447.5439999999999</v>
      </c>
      <c r="M3230">
        <f t="shared" si="250"/>
        <v>12.857645184136201</v>
      </c>
      <c r="N3230" t="str">
        <f t="shared" si="251"/>
        <v>Medium</v>
      </c>
      <c r="O3230" t="str">
        <f t="shared" si="252"/>
        <v>Low  Fat</v>
      </c>
      <c r="P3230">
        <f t="shared" si="253"/>
        <v>40</v>
      </c>
      <c r="Q3230">
        <f t="shared" ca="1" si="254"/>
        <v>41</v>
      </c>
      <c r="R3230" t="str">
        <f>IFERROR(VLOOKUP(J3230,#REF!, 2,0),"Unknown")</f>
        <v>Unknown</v>
      </c>
    </row>
    <row r="3231" spans="1:18" ht="12.5" x14ac:dyDescent="0.25">
      <c r="A3231" s="1" t="s">
        <v>277</v>
      </c>
      <c r="B3231" s="1">
        <v>17.100000000000001</v>
      </c>
      <c r="C3231" s="1" t="s">
        <v>13</v>
      </c>
      <c r="D3231" s="7">
        <v>0.128390273</v>
      </c>
      <c r="E3231" s="1" t="s">
        <v>28</v>
      </c>
      <c r="F3231" s="4">
        <v>111.98860000000001</v>
      </c>
      <c r="G3231" s="1" t="s">
        <v>62</v>
      </c>
      <c r="H3231" s="1">
        <v>2004</v>
      </c>
      <c r="I3231" s="1" t="s">
        <v>51</v>
      </c>
      <c r="J3231" s="1" t="s">
        <v>45</v>
      </c>
      <c r="K3231" s="1" t="s">
        <v>18</v>
      </c>
      <c r="L3231" s="4">
        <v>1445.4518</v>
      </c>
      <c r="M3231">
        <f t="shared" si="250"/>
        <v>17.100000000000001</v>
      </c>
      <c r="N3231" t="str">
        <f t="shared" si="251"/>
        <v>Small</v>
      </c>
      <c r="O3231" t="str">
        <f t="shared" si="252"/>
        <v>Low  Fat</v>
      </c>
      <c r="P3231">
        <f t="shared" si="253"/>
        <v>13</v>
      </c>
      <c r="Q3231">
        <f t="shared" ca="1" si="254"/>
        <v>22</v>
      </c>
      <c r="R3231" t="str">
        <f>IFERROR(VLOOKUP(J3231,#REF!, 2,0),"Unknown")</f>
        <v>Unknown</v>
      </c>
    </row>
    <row r="3232" spans="1:18" ht="12.5" x14ac:dyDescent="0.25">
      <c r="A3232" s="1" t="s">
        <v>277</v>
      </c>
      <c r="B3232" s="1">
        <v>17.100000000000001</v>
      </c>
      <c r="C3232" s="1" t="s">
        <v>13</v>
      </c>
      <c r="D3232" s="7">
        <v>0.12914091899999999</v>
      </c>
      <c r="E3232" s="1" t="s">
        <v>28</v>
      </c>
      <c r="F3232" s="4">
        <v>109.48860000000001</v>
      </c>
      <c r="G3232" s="1" t="s">
        <v>47</v>
      </c>
      <c r="H3232" s="1">
        <v>2007</v>
      </c>
      <c r="J3232" s="1" t="s">
        <v>45</v>
      </c>
      <c r="K3232" s="1" t="s">
        <v>18</v>
      </c>
      <c r="L3232" s="4">
        <v>1667.829</v>
      </c>
      <c r="M3232">
        <f t="shared" si="250"/>
        <v>17.100000000000001</v>
      </c>
      <c r="N3232" t="str">
        <f t="shared" si="251"/>
        <v>Small</v>
      </c>
      <c r="O3232" t="str">
        <f t="shared" si="252"/>
        <v>Low  Fat</v>
      </c>
      <c r="P3232">
        <f t="shared" si="253"/>
        <v>15</v>
      </c>
      <c r="Q3232">
        <f t="shared" ca="1" si="254"/>
        <v>19</v>
      </c>
      <c r="R3232" t="str">
        <f>IFERROR(VLOOKUP(J3232,#REF!, 2,0),"Unknown")</f>
        <v>Unknown</v>
      </c>
    </row>
    <row r="3233" spans="1:18" ht="12.5" x14ac:dyDescent="0.25">
      <c r="A3233" s="1" t="s">
        <v>277</v>
      </c>
      <c r="B3233" s="1">
        <v>17.100000000000001</v>
      </c>
      <c r="C3233" s="1" t="s">
        <v>13</v>
      </c>
      <c r="D3233" s="7">
        <v>0.12861420500000001</v>
      </c>
      <c r="E3233" s="1" t="s">
        <v>28</v>
      </c>
      <c r="F3233" s="4">
        <v>111.68859999999999</v>
      </c>
      <c r="G3233" s="1" t="s">
        <v>15</v>
      </c>
      <c r="H3233" s="1">
        <v>1999</v>
      </c>
      <c r="I3233" s="1" t="s">
        <v>16</v>
      </c>
      <c r="J3233" s="1" t="s">
        <v>17</v>
      </c>
      <c r="K3233" s="1" t="s">
        <v>18</v>
      </c>
      <c r="L3233" s="4">
        <v>1556.6404</v>
      </c>
      <c r="M3233">
        <f t="shared" si="250"/>
        <v>17.100000000000001</v>
      </c>
      <c r="N3233" t="str">
        <f t="shared" si="251"/>
        <v>Medium</v>
      </c>
      <c r="O3233" t="str">
        <f t="shared" si="252"/>
        <v>Low  Fat</v>
      </c>
      <c r="P3233">
        <f t="shared" si="253"/>
        <v>14</v>
      </c>
      <c r="Q3233">
        <f t="shared" ca="1" si="254"/>
        <v>27</v>
      </c>
      <c r="R3233" t="str">
        <f>IFERROR(VLOOKUP(J3233,#REF!, 2,0),"Unknown")</f>
        <v>Unknown</v>
      </c>
    </row>
    <row r="3234" spans="1:18" ht="12.5" x14ac:dyDescent="0.25">
      <c r="A3234" s="1" t="s">
        <v>1006</v>
      </c>
      <c r="B3234" s="1">
        <v>15.85</v>
      </c>
      <c r="C3234" s="1" t="s">
        <v>20</v>
      </c>
      <c r="D3234" s="7">
        <v>7.1404679999999996E-3</v>
      </c>
      <c r="E3234" s="1" t="s">
        <v>38</v>
      </c>
      <c r="F3234" s="4">
        <v>40.847999999999999</v>
      </c>
      <c r="G3234" s="1" t="s">
        <v>33</v>
      </c>
      <c r="H3234" s="1">
        <v>1987</v>
      </c>
      <c r="I3234" s="1" t="s">
        <v>34</v>
      </c>
      <c r="J3234" s="1" t="s">
        <v>23</v>
      </c>
      <c r="K3234" s="1" t="s">
        <v>18</v>
      </c>
      <c r="L3234" s="4">
        <v>679.11599999999999</v>
      </c>
      <c r="M3234">
        <f t="shared" si="250"/>
        <v>15.85</v>
      </c>
      <c r="N3234" t="str">
        <f t="shared" si="251"/>
        <v>High</v>
      </c>
      <c r="O3234" t="str">
        <f t="shared" si="252"/>
        <v>Regular</v>
      </c>
      <c r="P3234">
        <f t="shared" si="253"/>
        <v>17</v>
      </c>
      <c r="Q3234">
        <f t="shared" ca="1" si="254"/>
        <v>39</v>
      </c>
      <c r="R3234" t="str">
        <f>IFERROR(VLOOKUP(J3234,#REF!, 2,0),"Unknown")</f>
        <v>Unknown</v>
      </c>
    </row>
    <row r="3235" spans="1:18" ht="12.5" x14ac:dyDescent="0.25">
      <c r="A3235" s="1" t="s">
        <v>1006</v>
      </c>
      <c r="B3235" s="1">
        <v>15.85</v>
      </c>
      <c r="C3235" s="1" t="s">
        <v>20</v>
      </c>
      <c r="D3235" s="7">
        <v>7.1450630000000001E-3</v>
      </c>
      <c r="E3235" s="1" t="s">
        <v>38</v>
      </c>
      <c r="F3235" s="4">
        <v>41.048000000000002</v>
      </c>
      <c r="G3235" s="1" t="s">
        <v>62</v>
      </c>
      <c r="H3235" s="1">
        <v>2004</v>
      </c>
      <c r="I3235" s="1" t="s">
        <v>51</v>
      </c>
      <c r="J3235" s="1" t="s">
        <v>45</v>
      </c>
      <c r="K3235" s="1" t="s">
        <v>18</v>
      </c>
      <c r="L3235" s="4">
        <v>479.37599999999998</v>
      </c>
      <c r="M3235">
        <f t="shared" si="250"/>
        <v>15.85</v>
      </c>
      <c r="N3235" t="str">
        <f t="shared" si="251"/>
        <v>Small</v>
      </c>
      <c r="O3235" t="str">
        <f t="shared" si="252"/>
        <v>Regular</v>
      </c>
      <c r="P3235">
        <f t="shared" si="253"/>
        <v>12</v>
      </c>
      <c r="Q3235">
        <f t="shared" ca="1" si="254"/>
        <v>22</v>
      </c>
      <c r="R3235" t="str">
        <f>IFERROR(VLOOKUP(J3235,#REF!, 2,0),"Unknown")</f>
        <v>Unknown</v>
      </c>
    </row>
    <row r="3236" spans="1:18" ht="12.5" x14ac:dyDescent="0.25">
      <c r="A3236" s="1" t="s">
        <v>1006</v>
      </c>
      <c r="B3236" s="1">
        <v>15.85</v>
      </c>
      <c r="C3236" s="1" t="s">
        <v>20</v>
      </c>
      <c r="D3236" s="7">
        <v>7.1609079999999997E-3</v>
      </c>
      <c r="E3236" s="1" t="s">
        <v>38</v>
      </c>
      <c r="F3236" s="4">
        <v>39.347999999999999</v>
      </c>
      <c r="G3236" s="1" t="s">
        <v>44</v>
      </c>
      <c r="H3236" s="1">
        <v>2002</v>
      </c>
      <c r="J3236" s="1" t="s">
        <v>45</v>
      </c>
      <c r="K3236" s="1" t="s">
        <v>18</v>
      </c>
      <c r="L3236" s="4">
        <v>719.06399999999996</v>
      </c>
      <c r="M3236">
        <f t="shared" si="250"/>
        <v>15.85</v>
      </c>
      <c r="N3236" t="str">
        <f t="shared" si="251"/>
        <v>Small</v>
      </c>
      <c r="O3236" t="str">
        <f t="shared" si="252"/>
        <v>Regular</v>
      </c>
      <c r="P3236">
        <f t="shared" si="253"/>
        <v>18</v>
      </c>
      <c r="Q3236">
        <f t="shared" ca="1" si="254"/>
        <v>24</v>
      </c>
      <c r="R3236" t="str">
        <f>IFERROR(VLOOKUP(J3236,#REF!, 2,0),"Unknown")</f>
        <v>Unknown</v>
      </c>
    </row>
    <row r="3237" spans="1:18" ht="12.5" x14ac:dyDescent="0.25">
      <c r="A3237" s="1" t="s">
        <v>1006</v>
      </c>
      <c r="C3237" s="1" t="s">
        <v>20</v>
      </c>
      <c r="D3237" s="7">
        <v>1.251245E-2</v>
      </c>
      <c r="E3237" s="1" t="s">
        <v>38</v>
      </c>
      <c r="F3237" s="4">
        <v>38.747999999999998</v>
      </c>
      <c r="G3237" s="1" t="s">
        <v>67</v>
      </c>
      <c r="H3237" s="1">
        <v>1985</v>
      </c>
      <c r="I3237" s="1" t="s">
        <v>51</v>
      </c>
      <c r="J3237" s="1" t="s">
        <v>17</v>
      </c>
      <c r="K3237" s="1" t="s">
        <v>30</v>
      </c>
      <c r="L3237" s="4">
        <v>79.896000000000001</v>
      </c>
      <c r="M3237">
        <f t="shared" si="250"/>
        <v>12.857645184136201</v>
      </c>
      <c r="N3237" t="str">
        <f t="shared" si="251"/>
        <v>Small</v>
      </c>
      <c r="O3237" t="str">
        <f t="shared" si="252"/>
        <v>Regular</v>
      </c>
      <c r="P3237">
        <f t="shared" si="253"/>
        <v>2</v>
      </c>
      <c r="Q3237">
        <f t="shared" ca="1" si="254"/>
        <v>41</v>
      </c>
      <c r="R3237" t="str">
        <f>IFERROR(VLOOKUP(J3237,#REF!, 2,0),"Unknown")</f>
        <v>Unknown</v>
      </c>
    </row>
    <row r="3238" spans="1:18" ht="12.5" x14ac:dyDescent="0.25">
      <c r="A3238" s="1" t="s">
        <v>1006</v>
      </c>
      <c r="B3238" s="1">
        <v>15.85</v>
      </c>
      <c r="C3238" s="1" t="s">
        <v>20</v>
      </c>
      <c r="D3238" s="7">
        <v>7.1464149999999997E-3</v>
      </c>
      <c r="E3238" s="1" t="s">
        <v>38</v>
      </c>
      <c r="F3238" s="4">
        <v>41.048000000000002</v>
      </c>
      <c r="G3238" s="1" t="s">
        <v>50</v>
      </c>
      <c r="H3238" s="1">
        <v>1997</v>
      </c>
      <c r="I3238" s="1" t="s">
        <v>51</v>
      </c>
      <c r="J3238" s="1" t="s">
        <v>17</v>
      </c>
      <c r="K3238" s="1" t="s">
        <v>18</v>
      </c>
      <c r="L3238" s="4">
        <v>798.96</v>
      </c>
      <c r="M3238">
        <f t="shared" si="250"/>
        <v>15.85</v>
      </c>
      <c r="N3238" t="str">
        <f t="shared" si="251"/>
        <v>Small</v>
      </c>
      <c r="O3238" t="str">
        <f t="shared" si="252"/>
        <v>Regular</v>
      </c>
      <c r="P3238">
        <f t="shared" si="253"/>
        <v>19</v>
      </c>
      <c r="Q3238">
        <f t="shared" ca="1" si="254"/>
        <v>29</v>
      </c>
      <c r="R3238" t="str">
        <f>IFERROR(VLOOKUP(J3238,#REF!, 2,0),"Unknown")</f>
        <v>Unknown</v>
      </c>
    </row>
    <row r="3239" spans="1:18" ht="12.5" x14ac:dyDescent="0.25">
      <c r="A3239" s="1" t="s">
        <v>299</v>
      </c>
      <c r="B3239" s="1">
        <v>16.850000000000001</v>
      </c>
      <c r="C3239" s="1" t="s">
        <v>13</v>
      </c>
      <c r="D3239" s="7">
        <v>3.6390173999999997E-2</v>
      </c>
      <c r="E3239" s="1" t="s">
        <v>38</v>
      </c>
      <c r="F3239" s="4">
        <v>91.448800000000006</v>
      </c>
      <c r="G3239" s="1" t="s">
        <v>50</v>
      </c>
      <c r="H3239" s="1">
        <v>1997</v>
      </c>
      <c r="I3239" s="1" t="s">
        <v>51</v>
      </c>
      <c r="J3239" s="1" t="s">
        <v>17</v>
      </c>
      <c r="K3239" s="1" t="s">
        <v>18</v>
      </c>
      <c r="L3239" s="4">
        <v>2082.6224000000002</v>
      </c>
      <c r="M3239">
        <f t="shared" si="250"/>
        <v>16.850000000000001</v>
      </c>
      <c r="N3239" t="str">
        <f t="shared" si="251"/>
        <v>Small</v>
      </c>
      <c r="O3239" t="str">
        <f t="shared" si="252"/>
        <v>Low  Fat</v>
      </c>
      <c r="P3239">
        <f t="shared" si="253"/>
        <v>23</v>
      </c>
      <c r="Q3239">
        <f t="shared" ca="1" si="254"/>
        <v>29</v>
      </c>
      <c r="R3239" t="str">
        <f>IFERROR(VLOOKUP(J3239,#REF!, 2,0),"Unknown")</f>
        <v>Unknown</v>
      </c>
    </row>
    <row r="3240" spans="1:18" ht="12.5" x14ac:dyDescent="0.25">
      <c r="A3240" s="1" t="s">
        <v>299</v>
      </c>
      <c r="B3240" s="1">
        <v>16.850000000000001</v>
      </c>
      <c r="C3240" s="1" t="s">
        <v>13</v>
      </c>
      <c r="D3240" s="7">
        <v>3.6463975000000003E-2</v>
      </c>
      <c r="E3240" s="1" t="s">
        <v>38</v>
      </c>
      <c r="F3240" s="4">
        <v>90.748800000000003</v>
      </c>
      <c r="G3240" s="1" t="s">
        <v>44</v>
      </c>
      <c r="H3240" s="1">
        <v>2002</v>
      </c>
      <c r="J3240" s="1" t="s">
        <v>45</v>
      </c>
      <c r="K3240" s="1" t="s">
        <v>18</v>
      </c>
      <c r="L3240" s="4">
        <v>543.29280000000006</v>
      </c>
      <c r="M3240">
        <f t="shared" si="250"/>
        <v>16.850000000000001</v>
      </c>
      <c r="N3240" t="str">
        <f t="shared" si="251"/>
        <v>Small</v>
      </c>
      <c r="O3240" t="str">
        <f t="shared" si="252"/>
        <v>Low  Fat</v>
      </c>
      <c r="P3240">
        <f t="shared" si="253"/>
        <v>6</v>
      </c>
      <c r="Q3240">
        <f t="shared" ca="1" si="254"/>
        <v>24</v>
      </c>
      <c r="R3240" t="str">
        <f>IFERROR(VLOOKUP(J3240,#REF!, 2,0),"Unknown")</f>
        <v>Unknown</v>
      </c>
    </row>
    <row r="3241" spans="1:18" ht="12.5" x14ac:dyDescent="0.25">
      <c r="A3241" s="1" t="s">
        <v>299</v>
      </c>
      <c r="B3241" s="1">
        <v>16.850000000000001</v>
      </c>
      <c r="C3241" s="1" t="s">
        <v>72</v>
      </c>
      <c r="D3241" s="7">
        <v>3.6596011999999997E-2</v>
      </c>
      <c r="E3241" s="1" t="s">
        <v>38</v>
      </c>
      <c r="F3241" s="4">
        <v>90.648799999999994</v>
      </c>
      <c r="G3241" s="1" t="s">
        <v>47</v>
      </c>
      <c r="H3241" s="1">
        <v>2007</v>
      </c>
      <c r="J3241" s="1" t="s">
        <v>45</v>
      </c>
      <c r="K3241" s="1" t="s">
        <v>18</v>
      </c>
      <c r="L3241" s="4">
        <v>633.84159999999997</v>
      </c>
      <c r="M3241">
        <f t="shared" si="250"/>
        <v>16.850000000000001</v>
      </c>
      <c r="N3241" t="str">
        <f t="shared" si="251"/>
        <v>Small</v>
      </c>
      <c r="O3241" t="str">
        <f t="shared" si="252"/>
        <v>Low  Fat</v>
      </c>
      <c r="P3241">
        <f t="shared" si="253"/>
        <v>7</v>
      </c>
      <c r="Q3241">
        <f t="shared" ca="1" si="254"/>
        <v>19</v>
      </c>
      <c r="R3241" t="str">
        <f>IFERROR(VLOOKUP(J3241,#REF!, 2,0),"Unknown")</f>
        <v>Unknown</v>
      </c>
    </row>
    <row r="3242" spans="1:18" ht="12.5" x14ac:dyDescent="0.25">
      <c r="A3242" s="1" t="s">
        <v>299</v>
      </c>
      <c r="B3242" s="1">
        <v>16.850000000000001</v>
      </c>
      <c r="C3242" s="1" t="s">
        <v>13</v>
      </c>
      <c r="D3242" s="7">
        <v>3.6383292999999997E-2</v>
      </c>
      <c r="E3242" s="1" t="s">
        <v>38</v>
      </c>
      <c r="F3242" s="4">
        <v>91.0488</v>
      </c>
      <c r="G3242" s="1" t="s">
        <v>62</v>
      </c>
      <c r="H3242" s="1">
        <v>2004</v>
      </c>
      <c r="I3242" s="1" t="s">
        <v>51</v>
      </c>
      <c r="J3242" s="1" t="s">
        <v>45</v>
      </c>
      <c r="K3242" s="1" t="s">
        <v>18</v>
      </c>
      <c r="L3242" s="4">
        <v>1086.5856000000001</v>
      </c>
      <c r="M3242">
        <f t="shared" si="250"/>
        <v>16.850000000000001</v>
      </c>
      <c r="N3242" t="str">
        <f t="shared" si="251"/>
        <v>Small</v>
      </c>
      <c r="O3242" t="str">
        <f t="shared" si="252"/>
        <v>Low  Fat</v>
      </c>
      <c r="P3242">
        <f t="shared" si="253"/>
        <v>12</v>
      </c>
      <c r="Q3242">
        <f t="shared" ca="1" si="254"/>
        <v>22</v>
      </c>
      <c r="R3242" t="str">
        <f>IFERROR(VLOOKUP(J3242,#REF!, 2,0),"Unknown")</f>
        <v>Unknown</v>
      </c>
    </row>
    <row r="3243" spans="1:18" ht="12.5" x14ac:dyDescent="0.25">
      <c r="A3243" s="1" t="s">
        <v>299</v>
      </c>
      <c r="B3243" s="1">
        <v>16.850000000000001</v>
      </c>
      <c r="C3243" s="1" t="s">
        <v>13</v>
      </c>
      <c r="D3243" s="7">
        <v>3.6359890999999998E-2</v>
      </c>
      <c r="E3243" s="1" t="s">
        <v>38</v>
      </c>
      <c r="F3243" s="4">
        <v>90.748800000000003</v>
      </c>
      <c r="G3243" s="1" t="s">
        <v>33</v>
      </c>
      <c r="H3243" s="1">
        <v>1987</v>
      </c>
      <c r="I3243" s="1" t="s">
        <v>34</v>
      </c>
      <c r="J3243" s="1" t="s">
        <v>23</v>
      </c>
      <c r="K3243" s="1" t="s">
        <v>18</v>
      </c>
      <c r="L3243" s="4">
        <v>2263.7199999999998</v>
      </c>
      <c r="M3243">
        <f t="shared" si="250"/>
        <v>16.850000000000001</v>
      </c>
      <c r="N3243" t="str">
        <f t="shared" si="251"/>
        <v>High</v>
      </c>
      <c r="O3243" t="str">
        <f t="shared" si="252"/>
        <v>Low  Fat</v>
      </c>
      <c r="P3243">
        <f t="shared" si="253"/>
        <v>25</v>
      </c>
      <c r="Q3243">
        <f t="shared" ca="1" si="254"/>
        <v>39</v>
      </c>
      <c r="R3243" t="str">
        <f>IFERROR(VLOOKUP(J3243,#REF!, 2,0),"Unknown")</f>
        <v>Unknown</v>
      </c>
    </row>
    <row r="3244" spans="1:18" ht="12.5" x14ac:dyDescent="0.25">
      <c r="A3244" s="1" t="s">
        <v>299</v>
      </c>
      <c r="B3244" s="1">
        <v>16.850000000000001</v>
      </c>
      <c r="C3244" s="1" t="s">
        <v>13</v>
      </c>
      <c r="D3244" s="7">
        <v>3.6446750999999999E-2</v>
      </c>
      <c r="E3244" s="1" t="s">
        <v>38</v>
      </c>
      <c r="F3244" s="4">
        <v>90.348799999999997</v>
      </c>
      <c r="G3244" s="1" t="s">
        <v>15</v>
      </c>
      <c r="H3244" s="1">
        <v>1999</v>
      </c>
      <c r="I3244" s="1" t="s">
        <v>16</v>
      </c>
      <c r="J3244" s="1" t="s">
        <v>17</v>
      </c>
      <c r="K3244" s="1" t="s">
        <v>18</v>
      </c>
      <c r="L3244" s="4">
        <v>996.03679999999997</v>
      </c>
      <c r="M3244">
        <f t="shared" si="250"/>
        <v>16.850000000000001</v>
      </c>
      <c r="N3244" t="str">
        <f t="shared" si="251"/>
        <v>Medium</v>
      </c>
      <c r="O3244" t="str">
        <f t="shared" si="252"/>
        <v>Low  Fat</v>
      </c>
      <c r="P3244">
        <f t="shared" si="253"/>
        <v>11</v>
      </c>
      <c r="Q3244">
        <f t="shared" ca="1" si="254"/>
        <v>27</v>
      </c>
      <c r="R3244" t="str">
        <f>IFERROR(VLOOKUP(J3244,#REF!, 2,0),"Unknown")</f>
        <v>Unknown</v>
      </c>
    </row>
    <row r="3245" spans="1:18" ht="12.5" x14ac:dyDescent="0.25">
      <c r="A3245" s="1" t="s">
        <v>299</v>
      </c>
      <c r="C3245" s="1" t="s">
        <v>13</v>
      </c>
      <c r="D3245" s="7">
        <v>3.6213953E-2</v>
      </c>
      <c r="E3245" s="1" t="s">
        <v>38</v>
      </c>
      <c r="F3245" s="4">
        <v>92.5488</v>
      </c>
      <c r="G3245" s="1" t="s">
        <v>40</v>
      </c>
      <c r="H3245" s="1">
        <v>1985</v>
      </c>
      <c r="I3245" s="1" t="s">
        <v>16</v>
      </c>
      <c r="J3245" s="1" t="s">
        <v>23</v>
      </c>
      <c r="K3245" s="1" t="s">
        <v>41</v>
      </c>
      <c r="L3245" s="4">
        <v>2625.9151999999999</v>
      </c>
      <c r="M3245">
        <f t="shared" si="250"/>
        <v>12.857645184136201</v>
      </c>
      <c r="N3245" t="str">
        <f t="shared" si="251"/>
        <v>Medium</v>
      </c>
      <c r="O3245" t="str">
        <f t="shared" si="252"/>
        <v>Low  Fat</v>
      </c>
      <c r="P3245">
        <f t="shared" si="253"/>
        <v>28</v>
      </c>
      <c r="Q3245">
        <f t="shared" ca="1" si="254"/>
        <v>41</v>
      </c>
      <c r="R3245" t="str">
        <f>IFERROR(VLOOKUP(J3245,#REF!, 2,0),"Unknown")</f>
        <v>Unknown</v>
      </c>
    </row>
    <row r="3246" spans="1:18" ht="12.5" x14ac:dyDescent="0.25">
      <c r="A3246" s="1" t="s">
        <v>692</v>
      </c>
      <c r="C3246" s="1" t="s">
        <v>20</v>
      </c>
      <c r="D3246" s="7">
        <v>2.4776026E-2</v>
      </c>
      <c r="E3246" s="1" t="s">
        <v>36</v>
      </c>
      <c r="F3246" s="4">
        <v>172.34219999999999</v>
      </c>
      <c r="G3246" s="1" t="s">
        <v>40</v>
      </c>
      <c r="H3246" s="1">
        <v>1985</v>
      </c>
      <c r="I3246" s="1" t="s">
        <v>16</v>
      </c>
      <c r="J3246" s="1" t="s">
        <v>23</v>
      </c>
      <c r="K3246" s="1" t="s">
        <v>41</v>
      </c>
      <c r="L3246" s="4">
        <v>7759.8990000000003</v>
      </c>
      <c r="M3246">
        <f t="shared" si="250"/>
        <v>12.857645184136201</v>
      </c>
      <c r="N3246" t="str">
        <f t="shared" si="251"/>
        <v>Medium</v>
      </c>
      <c r="O3246" t="str">
        <f t="shared" si="252"/>
        <v>Regular</v>
      </c>
      <c r="P3246">
        <f t="shared" si="253"/>
        <v>45</v>
      </c>
      <c r="Q3246">
        <f t="shared" ca="1" si="254"/>
        <v>41</v>
      </c>
      <c r="R3246" t="str">
        <f>IFERROR(VLOOKUP(J3246,#REF!, 2,0),"Unknown")</f>
        <v>Unknown</v>
      </c>
    </row>
    <row r="3247" spans="1:18" ht="12.5" x14ac:dyDescent="0.25">
      <c r="A3247" s="1" t="s">
        <v>692</v>
      </c>
      <c r="B3247" s="1">
        <v>10.3</v>
      </c>
      <c r="C3247" s="1" t="s">
        <v>20</v>
      </c>
      <c r="D3247" s="7">
        <v>2.4875871000000001E-2</v>
      </c>
      <c r="E3247" s="1" t="s">
        <v>36</v>
      </c>
      <c r="F3247" s="4">
        <v>173.04220000000001</v>
      </c>
      <c r="G3247" s="1" t="s">
        <v>33</v>
      </c>
      <c r="H3247" s="1">
        <v>1987</v>
      </c>
      <c r="I3247" s="1" t="s">
        <v>34</v>
      </c>
      <c r="J3247" s="1" t="s">
        <v>23</v>
      </c>
      <c r="K3247" s="1" t="s">
        <v>18</v>
      </c>
      <c r="L3247" s="4">
        <v>2069.3063999999999</v>
      </c>
      <c r="M3247">
        <f t="shared" si="250"/>
        <v>10.3</v>
      </c>
      <c r="N3247" t="str">
        <f t="shared" si="251"/>
        <v>High</v>
      </c>
      <c r="O3247" t="str">
        <f t="shared" si="252"/>
        <v>Regular</v>
      </c>
      <c r="P3247">
        <f t="shared" si="253"/>
        <v>12</v>
      </c>
      <c r="Q3247">
        <f t="shared" ca="1" si="254"/>
        <v>39</v>
      </c>
      <c r="R3247" t="str">
        <f>IFERROR(VLOOKUP(J3247,#REF!, 2,0),"Unknown")</f>
        <v>Unknown</v>
      </c>
    </row>
    <row r="3248" spans="1:18" ht="12.5" x14ac:dyDescent="0.25">
      <c r="A3248" s="1" t="s">
        <v>692</v>
      </c>
      <c r="B3248" s="1">
        <v>10.3</v>
      </c>
      <c r="C3248" s="1" t="s">
        <v>20</v>
      </c>
      <c r="D3248" s="7">
        <v>2.4891881000000001E-2</v>
      </c>
      <c r="E3248" s="1" t="s">
        <v>36</v>
      </c>
      <c r="F3248" s="4">
        <v>170.94220000000001</v>
      </c>
      <c r="G3248" s="1" t="s">
        <v>62</v>
      </c>
      <c r="H3248" s="1">
        <v>2004</v>
      </c>
      <c r="I3248" s="1" t="s">
        <v>51</v>
      </c>
      <c r="J3248" s="1" t="s">
        <v>45</v>
      </c>
      <c r="K3248" s="1" t="s">
        <v>18</v>
      </c>
      <c r="L3248" s="4">
        <v>3103.9596000000001</v>
      </c>
      <c r="M3248">
        <f t="shared" si="250"/>
        <v>10.3</v>
      </c>
      <c r="N3248" t="str">
        <f t="shared" si="251"/>
        <v>Small</v>
      </c>
      <c r="O3248" t="str">
        <f t="shared" si="252"/>
        <v>Regular</v>
      </c>
      <c r="P3248">
        <f t="shared" si="253"/>
        <v>18</v>
      </c>
      <c r="Q3248">
        <f t="shared" ca="1" si="254"/>
        <v>22</v>
      </c>
      <c r="R3248" t="str">
        <f>IFERROR(VLOOKUP(J3248,#REF!, 2,0),"Unknown")</f>
        <v>Unknown</v>
      </c>
    </row>
    <row r="3249" spans="1:18" ht="12.5" x14ac:dyDescent="0.25">
      <c r="A3249" s="1" t="s">
        <v>692</v>
      </c>
      <c r="B3249" s="1">
        <v>10.3</v>
      </c>
      <c r="C3249" s="1" t="s">
        <v>20</v>
      </c>
      <c r="D3249" s="7">
        <v>2.494708E-2</v>
      </c>
      <c r="E3249" s="1" t="s">
        <v>36</v>
      </c>
      <c r="F3249" s="4">
        <v>172.34219999999999</v>
      </c>
      <c r="G3249" s="1" t="s">
        <v>44</v>
      </c>
      <c r="H3249" s="1">
        <v>2002</v>
      </c>
      <c r="J3249" s="1" t="s">
        <v>45</v>
      </c>
      <c r="K3249" s="1" t="s">
        <v>18</v>
      </c>
      <c r="L3249" s="4">
        <v>5690.5925999999999</v>
      </c>
      <c r="M3249">
        <f t="shared" si="250"/>
        <v>10.3</v>
      </c>
      <c r="N3249" t="str">
        <f t="shared" si="251"/>
        <v>Small</v>
      </c>
      <c r="O3249" t="str">
        <f t="shared" si="252"/>
        <v>Regular</v>
      </c>
      <c r="P3249">
        <f t="shared" si="253"/>
        <v>33</v>
      </c>
      <c r="Q3249">
        <f t="shared" ca="1" si="254"/>
        <v>24</v>
      </c>
      <c r="R3249" t="str">
        <f>IFERROR(VLOOKUP(J3249,#REF!, 2,0),"Unknown")</f>
        <v>Unknown</v>
      </c>
    </row>
    <row r="3250" spans="1:18" ht="12.5" x14ac:dyDescent="0.25">
      <c r="A3250" s="1" t="s">
        <v>692</v>
      </c>
      <c r="B3250" s="1">
        <v>10.3</v>
      </c>
      <c r="C3250" s="1" t="s">
        <v>20</v>
      </c>
      <c r="D3250" s="7">
        <v>2.4998006999999999E-2</v>
      </c>
      <c r="E3250" s="1" t="s">
        <v>36</v>
      </c>
      <c r="F3250" s="4">
        <v>174.44220000000001</v>
      </c>
      <c r="G3250" s="1" t="s">
        <v>22</v>
      </c>
      <c r="H3250" s="1">
        <v>2009</v>
      </c>
      <c r="I3250" s="1" t="s">
        <v>16</v>
      </c>
      <c r="J3250" s="1" t="s">
        <v>23</v>
      </c>
      <c r="K3250" s="1" t="s">
        <v>24</v>
      </c>
      <c r="L3250" s="4">
        <v>3448.8440000000001</v>
      </c>
      <c r="M3250">
        <f t="shared" si="250"/>
        <v>10.3</v>
      </c>
      <c r="N3250" t="str">
        <f t="shared" si="251"/>
        <v>Medium</v>
      </c>
      <c r="O3250" t="str">
        <f t="shared" si="252"/>
        <v>Regular</v>
      </c>
      <c r="P3250">
        <f t="shared" si="253"/>
        <v>20</v>
      </c>
      <c r="Q3250">
        <f t="shared" ca="1" si="254"/>
        <v>17</v>
      </c>
      <c r="R3250" t="str">
        <f>IFERROR(VLOOKUP(J3250,#REF!, 2,0),"Unknown")</f>
        <v>Unknown</v>
      </c>
    </row>
    <row r="3251" spans="1:18" ht="12.5" x14ac:dyDescent="0.25">
      <c r="A3251" s="1" t="s">
        <v>692</v>
      </c>
      <c r="B3251" s="1">
        <v>10.3</v>
      </c>
      <c r="C3251" s="1" t="s">
        <v>20</v>
      </c>
      <c r="D3251" s="7">
        <v>2.4935296999999999E-2</v>
      </c>
      <c r="E3251" s="1" t="s">
        <v>36</v>
      </c>
      <c r="F3251" s="4">
        <v>172.04220000000001</v>
      </c>
      <c r="G3251" s="1" t="s">
        <v>15</v>
      </c>
      <c r="H3251" s="1">
        <v>1999</v>
      </c>
      <c r="I3251" s="1" t="s">
        <v>16</v>
      </c>
      <c r="J3251" s="1" t="s">
        <v>17</v>
      </c>
      <c r="K3251" s="1" t="s">
        <v>18</v>
      </c>
      <c r="L3251" s="4">
        <v>3966.1705999999999</v>
      </c>
      <c r="M3251">
        <f t="shared" si="250"/>
        <v>10.3</v>
      </c>
      <c r="N3251" t="str">
        <f t="shared" si="251"/>
        <v>Medium</v>
      </c>
      <c r="O3251" t="str">
        <f t="shared" si="252"/>
        <v>Regular</v>
      </c>
      <c r="P3251">
        <f t="shared" si="253"/>
        <v>23</v>
      </c>
      <c r="Q3251">
        <f t="shared" ca="1" si="254"/>
        <v>27</v>
      </c>
      <c r="R3251" t="str">
        <f>IFERROR(VLOOKUP(J3251,#REF!, 2,0),"Unknown")</f>
        <v>Unknown</v>
      </c>
    </row>
    <row r="3252" spans="1:18" ht="12.5" x14ac:dyDescent="0.25">
      <c r="A3252" s="1" t="s">
        <v>536</v>
      </c>
      <c r="B3252" s="1">
        <v>6.92</v>
      </c>
      <c r="C3252" s="1" t="s">
        <v>20</v>
      </c>
      <c r="D3252" s="7">
        <v>0.131128467</v>
      </c>
      <c r="E3252" s="1" t="s">
        <v>56</v>
      </c>
      <c r="F3252" s="4">
        <v>93.180400000000006</v>
      </c>
      <c r="G3252" s="1" t="s">
        <v>15</v>
      </c>
      <c r="H3252" s="1">
        <v>1999</v>
      </c>
      <c r="I3252" s="1" t="s">
        <v>16</v>
      </c>
      <c r="J3252" s="1" t="s">
        <v>17</v>
      </c>
      <c r="K3252" s="1" t="s">
        <v>18</v>
      </c>
      <c r="L3252" s="4">
        <v>1561.9667999999999</v>
      </c>
      <c r="M3252">
        <f t="shared" si="250"/>
        <v>6.92</v>
      </c>
      <c r="N3252" t="str">
        <f t="shared" si="251"/>
        <v>Medium</v>
      </c>
      <c r="O3252" t="str">
        <f t="shared" si="252"/>
        <v>Regular</v>
      </c>
      <c r="P3252">
        <f t="shared" si="253"/>
        <v>17</v>
      </c>
      <c r="Q3252">
        <f t="shared" ca="1" si="254"/>
        <v>27</v>
      </c>
      <c r="R3252" t="str">
        <f>IFERROR(VLOOKUP(J3252,#REF!, 2,0),"Unknown")</f>
        <v>Unknown</v>
      </c>
    </row>
    <row r="3253" spans="1:18" ht="12.5" x14ac:dyDescent="0.25">
      <c r="A3253" s="1" t="s">
        <v>536</v>
      </c>
      <c r="B3253" s="1">
        <v>6.92</v>
      </c>
      <c r="C3253" s="1" t="s">
        <v>20</v>
      </c>
      <c r="D3253" s="7">
        <v>0.131665479</v>
      </c>
      <c r="E3253" s="1" t="s">
        <v>56</v>
      </c>
      <c r="F3253" s="4">
        <v>91.880399999999995</v>
      </c>
      <c r="G3253" s="1" t="s">
        <v>47</v>
      </c>
      <c r="H3253" s="1">
        <v>2007</v>
      </c>
      <c r="J3253" s="1" t="s">
        <v>45</v>
      </c>
      <c r="K3253" s="1" t="s">
        <v>18</v>
      </c>
      <c r="L3253" s="4">
        <v>275.64120000000003</v>
      </c>
      <c r="M3253">
        <f t="shared" si="250"/>
        <v>6.92</v>
      </c>
      <c r="N3253" t="str">
        <f t="shared" si="251"/>
        <v>Small</v>
      </c>
      <c r="O3253" t="str">
        <f t="shared" si="252"/>
        <v>Regular</v>
      </c>
      <c r="P3253">
        <f t="shared" si="253"/>
        <v>3</v>
      </c>
      <c r="Q3253">
        <f t="shared" ca="1" si="254"/>
        <v>19</v>
      </c>
      <c r="R3253" t="str">
        <f>IFERROR(VLOOKUP(J3253,#REF!, 2,0),"Unknown")</f>
        <v>Unknown</v>
      </c>
    </row>
    <row r="3254" spans="1:18" ht="12.5" x14ac:dyDescent="0.25">
      <c r="A3254" s="1" t="s">
        <v>536</v>
      </c>
      <c r="B3254" s="1">
        <v>6.92</v>
      </c>
      <c r="C3254" s="1" t="s">
        <v>20</v>
      </c>
      <c r="D3254" s="7">
        <v>0.131458247</v>
      </c>
      <c r="E3254" s="1" t="s">
        <v>56</v>
      </c>
      <c r="F3254" s="4">
        <v>90.580399999999997</v>
      </c>
      <c r="G3254" s="1" t="s">
        <v>22</v>
      </c>
      <c r="H3254" s="1">
        <v>2009</v>
      </c>
      <c r="I3254" s="1" t="s">
        <v>16</v>
      </c>
      <c r="J3254" s="1" t="s">
        <v>23</v>
      </c>
      <c r="K3254" s="1" t="s">
        <v>24</v>
      </c>
      <c r="L3254" s="4">
        <v>183.76079999999999</v>
      </c>
      <c r="M3254">
        <f t="shared" si="250"/>
        <v>6.92</v>
      </c>
      <c r="N3254" t="str">
        <f t="shared" si="251"/>
        <v>Medium</v>
      </c>
      <c r="O3254" t="str">
        <f t="shared" si="252"/>
        <v>Regular</v>
      </c>
      <c r="P3254">
        <f t="shared" si="253"/>
        <v>2</v>
      </c>
      <c r="Q3254">
        <f t="shared" ca="1" si="254"/>
        <v>17</v>
      </c>
      <c r="R3254" t="str">
        <f>IFERROR(VLOOKUP(J3254,#REF!, 2,0),"Unknown")</f>
        <v>Unknown</v>
      </c>
    </row>
    <row r="3255" spans="1:18" ht="12.5" x14ac:dyDescent="0.25">
      <c r="A3255" s="1" t="s">
        <v>906</v>
      </c>
      <c r="B3255" s="1">
        <v>18</v>
      </c>
      <c r="C3255" s="1" t="s">
        <v>13</v>
      </c>
      <c r="D3255" s="7">
        <v>7.3490976999999999E-2</v>
      </c>
      <c r="E3255" s="1" t="s">
        <v>75</v>
      </c>
      <c r="F3255" s="4">
        <v>157.3972</v>
      </c>
      <c r="G3255" s="1" t="s">
        <v>22</v>
      </c>
      <c r="H3255" s="1">
        <v>2009</v>
      </c>
      <c r="I3255" s="1" t="s">
        <v>16</v>
      </c>
      <c r="J3255" s="1" t="s">
        <v>23</v>
      </c>
      <c r="K3255" s="1" t="s">
        <v>24</v>
      </c>
      <c r="L3255" s="4">
        <v>778.98599999999999</v>
      </c>
      <c r="M3255">
        <f t="shared" si="250"/>
        <v>18</v>
      </c>
      <c r="N3255" t="str">
        <f t="shared" si="251"/>
        <v>Medium</v>
      </c>
      <c r="O3255" t="str">
        <f t="shared" si="252"/>
        <v>Low  Fat</v>
      </c>
      <c r="P3255">
        <f t="shared" si="253"/>
        <v>5</v>
      </c>
      <c r="Q3255">
        <f t="shared" ca="1" si="254"/>
        <v>17</v>
      </c>
      <c r="R3255" t="str">
        <f>IFERROR(VLOOKUP(J3255,#REF!, 2,0),"Unknown")</f>
        <v>Unknown</v>
      </c>
    </row>
    <row r="3256" spans="1:18" ht="12.5" x14ac:dyDescent="0.25">
      <c r="A3256" s="1" t="s">
        <v>906</v>
      </c>
      <c r="C3256" s="1" t="s">
        <v>13</v>
      </c>
      <c r="D3256" s="7">
        <v>7.2838380999999994E-2</v>
      </c>
      <c r="E3256" s="1" t="s">
        <v>75</v>
      </c>
      <c r="F3256" s="4">
        <v>155.2972</v>
      </c>
      <c r="G3256" s="1" t="s">
        <v>40</v>
      </c>
      <c r="H3256" s="1">
        <v>1985</v>
      </c>
      <c r="I3256" s="1" t="s">
        <v>16</v>
      </c>
      <c r="J3256" s="1" t="s">
        <v>23</v>
      </c>
      <c r="K3256" s="1" t="s">
        <v>41</v>
      </c>
      <c r="L3256" s="4">
        <v>5141.3076000000001</v>
      </c>
      <c r="M3256">
        <f t="shared" si="250"/>
        <v>12.857645184136201</v>
      </c>
      <c r="N3256" t="str">
        <f t="shared" si="251"/>
        <v>Medium</v>
      </c>
      <c r="O3256" t="str">
        <f t="shared" si="252"/>
        <v>Low  Fat</v>
      </c>
      <c r="P3256">
        <f t="shared" si="253"/>
        <v>33</v>
      </c>
      <c r="Q3256">
        <f t="shared" ca="1" si="254"/>
        <v>41</v>
      </c>
      <c r="R3256" t="str">
        <f>IFERROR(VLOOKUP(J3256,#REF!, 2,0),"Unknown")</f>
        <v>Unknown</v>
      </c>
    </row>
    <row r="3257" spans="1:18" ht="12.5" x14ac:dyDescent="0.25">
      <c r="A3257" s="1" t="s">
        <v>906</v>
      </c>
      <c r="B3257" s="1">
        <v>18</v>
      </c>
      <c r="C3257" s="1" t="s">
        <v>13</v>
      </c>
      <c r="D3257" s="7">
        <v>7.3306615000000006E-2</v>
      </c>
      <c r="E3257" s="1" t="s">
        <v>75</v>
      </c>
      <c r="F3257" s="4">
        <v>155.09719999999999</v>
      </c>
      <c r="G3257" s="1" t="s">
        <v>15</v>
      </c>
      <c r="H3257" s="1">
        <v>1999</v>
      </c>
      <c r="I3257" s="1" t="s">
        <v>16</v>
      </c>
      <c r="J3257" s="1" t="s">
        <v>17</v>
      </c>
      <c r="K3257" s="1" t="s">
        <v>18</v>
      </c>
      <c r="L3257" s="4">
        <v>3894.93</v>
      </c>
      <c r="M3257">
        <f t="shared" si="250"/>
        <v>18</v>
      </c>
      <c r="N3257" t="str">
        <f t="shared" si="251"/>
        <v>Medium</v>
      </c>
      <c r="O3257" t="str">
        <f t="shared" si="252"/>
        <v>Low  Fat</v>
      </c>
      <c r="P3257">
        <f t="shared" si="253"/>
        <v>25</v>
      </c>
      <c r="Q3257">
        <f t="shared" ca="1" si="254"/>
        <v>27</v>
      </c>
      <c r="R3257" t="str">
        <f>IFERROR(VLOOKUP(J3257,#REF!, 2,0),"Unknown")</f>
        <v>Unknown</v>
      </c>
    </row>
    <row r="3258" spans="1:18" ht="12.5" x14ac:dyDescent="0.25">
      <c r="A3258" s="1" t="s">
        <v>906</v>
      </c>
      <c r="B3258" s="1">
        <v>18</v>
      </c>
      <c r="C3258" s="1" t="s">
        <v>13</v>
      </c>
      <c r="D3258" s="7">
        <v>7.3606828999999999E-2</v>
      </c>
      <c r="E3258" s="1" t="s">
        <v>75</v>
      </c>
      <c r="F3258" s="4">
        <v>156.69720000000001</v>
      </c>
      <c r="G3258" s="1" t="s">
        <v>47</v>
      </c>
      <c r="H3258" s="1">
        <v>2007</v>
      </c>
      <c r="J3258" s="1" t="s">
        <v>45</v>
      </c>
      <c r="K3258" s="1" t="s">
        <v>18</v>
      </c>
      <c r="L3258" s="4">
        <v>4206.5244000000002</v>
      </c>
      <c r="M3258">
        <f t="shared" si="250"/>
        <v>18</v>
      </c>
      <c r="N3258" t="str">
        <f t="shared" si="251"/>
        <v>Small</v>
      </c>
      <c r="O3258" t="str">
        <f t="shared" si="252"/>
        <v>Low  Fat</v>
      </c>
      <c r="P3258">
        <f t="shared" si="253"/>
        <v>27</v>
      </c>
      <c r="Q3258">
        <f t="shared" ca="1" si="254"/>
        <v>19</v>
      </c>
      <c r="R3258" t="str">
        <f>IFERROR(VLOOKUP(J3258,#REF!, 2,0),"Unknown")</f>
        <v>Unknown</v>
      </c>
    </row>
    <row r="3259" spans="1:18" ht="12.5" x14ac:dyDescent="0.25">
      <c r="A3259" s="1" t="s">
        <v>362</v>
      </c>
      <c r="B3259" s="1">
        <v>6.17</v>
      </c>
      <c r="C3259" s="1" t="s">
        <v>13</v>
      </c>
      <c r="D3259" s="7">
        <v>1.0647477000000001E-2</v>
      </c>
      <c r="E3259" s="1" t="s">
        <v>26</v>
      </c>
      <c r="F3259" s="4">
        <v>66.382599999999996</v>
      </c>
      <c r="G3259" s="1" t="s">
        <v>15</v>
      </c>
      <c r="H3259" s="1">
        <v>1999</v>
      </c>
      <c r="I3259" s="1" t="s">
        <v>16</v>
      </c>
      <c r="J3259" s="1" t="s">
        <v>17</v>
      </c>
      <c r="K3259" s="1" t="s">
        <v>18</v>
      </c>
      <c r="L3259" s="4">
        <v>1937.4780000000001</v>
      </c>
      <c r="M3259">
        <f t="shared" si="250"/>
        <v>6.17</v>
      </c>
      <c r="N3259" t="str">
        <f t="shared" si="251"/>
        <v>Medium</v>
      </c>
      <c r="O3259" t="str">
        <f t="shared" si="252"/>
        <v>Low  Fat</v>
      </c>
      <c r="P3259">
        <f t="shared" si="253"/>
        <v>29</v>
      </c>
      <c r="Q3259">
        <f t="shared" ca="1" si="254"/>
        <v>27</v>
      </c>
      <c r="R3259" t="str">
        <f>IFERROR(VLOOKUP(J3259,#REF!, 2,0),"Unknown")</f>
        <v>Unknown</v>
      </c>
    </row>
    <row r="3260" spans="1:18" ht="12.5" x14ac:dyDescent="0.25">
      <c r="A3260" s="1" t="s">
        <v>362</v>
      </c>
      <c r="B3260" s="1">
        <v>6.17</v>
      </c>
      <c r="C3260" s="1" t="s">
        <v>13</v>
      </c>
      <c r="D3260" s="7">
        <v>1.0652508E-2</v>
      </c>
      <c r="E3260" s="1" t="s">
        <v>26</v>
      </c>
      <c r="F3260" s="4">
        <v>65.682599999999994</v>
      </c>
      <c r="G3260" s="1" t="s">
        <v>44</v>
      </c>
      <c r="H3260" s="1">
        <v>2002</v>
      </c>
      <c r="J3260" s="1" t="s">
        <v>45</v>
      </c>
      <c r="K3260" s="1" t="s">
        <v>18</v>
      </c>
      <c r="L3260" s="4">
        <v>774.99120000000005</v>
      </c>
      <c r="M3260">
        <f t="shared" si="250"/>
        <v>6.17</v>
      </c>
      <c r="N3260" t="str">
        <f t="shared" si="251"/>
        <v>Small</v>
      </c>
      <c r="O3260" t="str">
        <f t="shared" si="252"/>
        <v>Low  Fat</v>
      </c>
      <c r="P3260">
        <f t="shared" si="253"/>
        <v>12</v>
      </c>
      <c r="Q3260">
        <f t="shared" ca="1" si="254"/>
        <v>24</v>
      </c>
      <c r="R3260" t="str">
        <f>IFERROR(VLOOKUP(J3260,#REF!, 2,0),"Unknown")</f>
        <v>Unknown</v>
      </c>
    </row>
    <row r="3261" spans="1:18" ht="12.5" x14ac:dyDescent="0.25">
      <c r="A3261" s="1" t="s">
        <v>362</v>
      </c>
      <c r="B3261" s="1">
        <v>6.17</v>
      </c>
      <c r="C3261" s="1" t="s">
        <v>13</v>
      </c>
      <c r="D3261" s="7">
        <v>1.0674255000000001E-2</v>
      </c>
      <c r="E3261" s="1" t="s">
        <v>26</v>
      </c>
      <c r="F3261" s="4">
        <v>63.482599999999998</v>
      </c>
      <c r="G3261" s="1" t="s">
        <v>22</v>
      </c>
      <c r="H3261" s="1">
        <v>2009</v>
      </c>
      <c r="I3261" s="1" t="s">
        <v>16</v>
      </c>
      <c r="J3261" s="1" t="s">
        <v>23</v>
      </c>
      <c r="K3261" s="1" t="s">
        <v>24</v>
      </c>
      <c r="L3261" s="4">
        <v>774.99120000000005</v>
      </c>
      <c r="M3261">
        <f t="shared" si="250"/>
        <v>6.17</v>
      </c>
      <c r="N3261" t="str">
        <f t="shared" si="251"/>
        <v>Medium</v>
      </c>
      <c r="O3261" t="str">
        <f t="shared" si="252"/>
        <v>Low  Fat</v>
      </c>
      <c r="P3261">
        <f t="shared" si="253"/>
        <v>12</v>
      </c>
      <c r="Q3261">
        <f t="shared" ca="1" si="254"/>
        <v>17</v>
      </c>
      <c r="R3261" t="str">
        <f>IFERROR(VLOOKUP(J3261,#REF!, 2,0),"Unknown")</f>
        <v>Unknown</v>
      </c>
    </row>
    <row r="3262" spans="1:18" ht="12.5" x14ac:dyDescent="0.25">
      <c r="A3262" s="1" t="s">
        <v>362</v>
      </c>
      <c r="B3262" s="1">
        <v>6.17</v>
      </c>
      <c r="C3262" s="1" t="s">
        <v>13</v>
      </c>
      <c r="D3262" s="7">
        <v>1.0630949000000001E-2</v>
      </c>
      <c r="E3262" s="1" t="s">
        <v>26</v>
      </c>
      <c r="F3262" s="4">
        <v>65.982600000000005</v>
      </c>
      <c r="G3262" s="1" t="s">
        <v>50</v>
      </c>
      <c r="H3262" s="1">
        <v>1997</v>
      </c>
      <c r="I3262" s="1" t="s">
        <v>51</v>
      </c>
      <c r="J3262" s="1" t="s">
        <v>17</v>
      </c>
      <c r="K3262" s="1" t="s">
        <v>18</v>
      </c>
      <c r="L3262" s="4">
        <v>1162.4867999999999</v>
      </c>
      <c r="M3262">
        <f t="shared" si="250"/>
        <v>6.17</v>
      </c>
      <c r="N3262" t="str">
        <f t="shared" si="251"/>
        <v>Small</v>
      </c>
      <c r="O3262" t="str">
        <f t="shared" si="252"/>
        <v>Low  Fat</v>
      </c>
      <c r="P3262">
        <f t="shared" si="253"/>
        <v>18</v>
      </c>
      <c r="Q3262">
        <f t="shared" ca="1" si="254"/>
        <v>29</v>
      </c>
      <c r="R3262" t="str">
        <f>IFERROR(VLOOKUP(J3262,#REF!, 2,0),"Unknown")</f>
        <v>Unknown</v>
      </c>
    </row>
    <row r="3263" spans="1:18" ht="12.5" x14ac:dyDescent="0.25">
      <c r="A3263" s="1" t="s">
        <v>1299</v>
      </c>
      <c r="B3263" s="1">
        <v>10</v>
      </c>
      <c r="C3263" s="1" t="s">
        <v>20</v>
      </c>
      <c r="D3263" s="7">
        <v>6.3162607999999995E-2</v>
      </c>
      <c r="E3263" s="1" t="s">
        <v>43</v>
      </c>
      <c r="F3263" s="4">
        <v>228.66679999999999</v>
      </c>
      <c r="G3263" s="1" t="s">
        <v>62</v>
      </c>
      <c r="H3263" s="1">
        <v>2004</v>
      </c>
      <c r="I3263" s="1" t="s">
        <v>51</v>
      </c>
      <c r="J3263" s="1" t="s">
        <v>45</v>
      </c>
      <c r="K3263" s="1" t="s">
        <v>18</v>
      </c>
      <c r="L3263" s="4">
        <v>3455.502</v>
      </c>
      <c r="M3263">
        <f t="shared" si="250"/>
        <v>10</v>
      </c>
      <c r="N3263" t="str">
        <f t="shared" si="251"/>
        <v>Small</v>
      </c>
      <c r="O3263" t="str">
        <f t="shared" si="252"/>
        <v>Regular</v>
      </c>
      <c r="P3263">
        <f t="shared" si="253"/>
        <v>15</v>
      </c>
      <c r="Q3263">
        <f t="shared" ca="1" si="254"/>
        <v>22</v>
      </c>
      <c r="R3263" t="str">
        <f>IFERROR(VLOOKUP(J3263,#REF!, 2,0),"Unknown")</f>
        <v>Unknown</v>
      </c>
    </row>
    <row r="3264" spans="1:18" ht="12.5" x14ac:dyDescent="0.25">
      <c r="A3264" s="1" t="s">
        <v>1299</v>
      </c>
      <c r="B3264" s="1">
        <v>10</v>
      </c>
      <c r="C3264" s="1" t="s">
        <v>20</v>
      </c>
      <c r="D3264" s="7">
        <v>6.3121981999999993E-2</v>
      </c>
      <c r="E3264" s="1" t="s">
        <v>43</v>
      </c>
      <c r="F3264" s="4">
        <v>231.76679999999999</v>
      </c>
      <c r="G3264" s="1" t="s">
        <v>33</v>
      </c>
      <c r="H3264" s="1">
        <v>1987</v>
      </c>
      <c r="I3264" s="1" t="s">
        <v>34</v>
      </c>
      <c r="J3264" s="1" t="s">
        <v>23</v>
      </c>
      <c r="K3264" s="1" t="s">
        <v>18</v>
      </c>
      <c r="L3264" s="4">
        <v>460.73360000000002</v>
      </c>
      <c r="M3264">
        <f t="shared" si="250"/>
        <v>10</v>
      </c>
      <c r="N3264" t="str">
        <f t="shared" si="251"/>
        <v>High</v>
      </c>
      <c r="O3264" t="str">
        <f t="shared" si="252"/>
        <v>Regular</v>
      </c>
      <c r="P3264">
        <f t="shared" si="253"/>
        <v>2</v>
      </c>
      <c r="Q3264">
        <f t="shared" ca="1" si="254"/>
        <v>39</v>
      </c>
      <c r="R3264" t="str">
        <f>IFERROR(VLOOKUP(J3264,#REF!, 2,0),"Unknown")</f>
        <v>Unknown</v>
      </c>
    </row>
    <row r="3265" spans="1:18" ht="12.5" x14ac:dyDescent="0.25">
      <c r="A3265" s="1" t="s">
        <v>1299</v>
      </c>
      <c r="C3265" s="1" t="s">
        <v>20</v>
      </c>
      <c r="D3265" s="7">
        <v>0</v>
      </c>
      <c r="E3265" s="1" t="s">
        <v>43</v>
      </c>
      <c r="F3265" s="4">
        <v>230.0668</v>
      </c>
      <c r="G3265" s="1" t="s">
        <v>67</v>
      </c>
      <c r="H3265" s="1">
        <v>1985</v>
      </c>
      <c r="I3265" s="1" t="s">
        <v>51</v>
      </c>
      <c r="J3265" s="1" t="s">
        <v>17</v>
      </c>
      <c r="K3265" s="1" t="s">
        <v>30</v>
      </c>
      <c r="L3265" s="4">
        <v>691.10040000000004</v>
      </c>
      <c r="M3265">
        <f t="shared" si="250"/>
        <v>12.857645184136201</v>
      </c>
      <c r="N3265" t="str">
        <f t="shared" si="251"/>
        <v>Small</v>
      </c>
      <c r="O3265" t="str">
        <f t="shared" si="252"/>
        <v>Regular</v>
      </c>
      <c r="P3265">
        <f t="shared" si="253"/>
        <v>3</v>
      </c>
      <c r="Q3265">
        <f t="shared" ca="1" si="254"/>
        <v>41</v>
      </c>
      <c r="R3265" t="str">
        <f>IFERROR(VLOOKUP(J3265,#REF!, 2,0),"Unknown")</f>
        <v>Unknown</v>
      </c>
    </row>
    <row r="3266" spans="1:18" ht="12.5" x14ac:dyDescent="0.25">
      <c r="A3266" s="1" t="s">
        <v>382</v>
      </c>
      <c r="B3266" s="1">
        <v>15.7</v>
      </c>
      <c r="C3266" s="1" t="s">
        <v>20</v>
      </c>
      <c r="D3266" s="7">
        <v>0.12315965600000001</v>
      </c>
      <c r="E3266" s="1" t="s">
        <v>28</v>
      </c>
      <c r="F3266" s="4">
        <v>110.1544</v>
      </c>
      <c r="G3266" s="1" t="s">
        <v>47</v>
      </c>
      <c r="H3266" s="1">
        <v>2007</v>
      </c>
      <c r="J3266" s="1" t="s">
        <v>45</v>
      </c>
      <c r="K3266" s="1" t="s">
        <v>18</v>
      </c>
      <c r="L3266" s="4">
        <v>1230.3984</v>
      </c>
      <c r="M3266">
        <f t="shared" ref="M3266:M3329" si="255">IF(B3266="",AVERAGE($B$2:$B$8524),B3266)</f>
        <v>15.7</v>
      </c>
      <c r="N3266" t="str">
        <f t="shared" ref="N3266:N3329" si="256">IF(I3266="","Small",I3266)</f>
        <v>Small</v>
      </c>
      <c r="O3266" t="str">
        <f t="shared" ref="O3266:O3329" si="257">IF(OR(C3266="low fat", C3266="LF"), "Low  Fat", IF(OR(C3266="reg"),"Regular",C3266))</f>
        <v>Regular</v>
      </c>
      <c r="P3266">
        <f t="shared" si="253"/>
        <v>11</v>
      </c>
      <c r="Q3266">
        <f t="shared" ca="1" si="254"/>
        <v>19</v>
      </c>
      <c r="R3266" t="str">
        <f>IFERROR(VLOOKUP(J3266,#REF!, 2,0),"Unknown")</f>
        <v>Unknown</v>
      </c>
    </row>
    <row r="3267" spans="1:18" ht="12.5" x14ac:dyDescent="0.25">
      <c r="A3267" s="1" t="s">
        <v>382</v>
      </c>
      <c r="B3267" s="1">
        <v>15.7</v>
      </c>
      <c r="C3267" s="1" t="s">
        <v>20</v>
      </c>
      <c r="D3267" s="7">
        <v>0.12265733600000001</v>
      </c>
      <c r="E3267" s="1" t="s">
        <v>28</v>
      </c>
      <c r="F3267" s="4">
        <v>110.1544</v>
      </c>
      <c r="G3267" s="1" t="s">
        <v>15</v>
      </c>
      <c r="H3267" s="1">
        <v>1999</v>
      </c>
      <c r="I3267" s="1" t="s">
        <v>16</v>
      </c>
      <c r="J3267" s="1" t="s">
        <v>17</v>
      </c>
      <c r="K3267" s="1" t="s">
        <v>18</v>
      </c>
      <c r="L3267" s="4">
        <v>1565.9616000000001</v>
      </c>
      <c r="M3267">
        <f t="shared" si="255"/>
        <v>15.7</v>
      </c>
      <c r="N3267" t="str">
        <f t="shared" si="256"/>
        <v>Medium</v>
      </c>
      <c r="O3267" t="str">
        <f t="shared" si="257"/>
        <v>Regular</v>
      </c>
      <c r="P3267">
        <f t="shared" ref="P3267:P3330" si="258">ROUND(L3267/F3267,0)</f>
        <v>14</v>
      </c>
      <c r="Q3267">
        <f t="shared" ref="Q3267:Q3330" ca="1" si="259">YEAR(TODAY())-H3267</f>
        <v>27</v>
      </c>
      <c r="R3267" t="str">
        <f>IFERROR(VLOOKUP(J3267,#REF!, 2,0),"Unknown")</f>
        <v>Unknown</v>
      </c>
    </row>
    <row r="3268" spans="1:18" ht="12.5" x14ac:dyDescent="0.25">
      <c r="A3268" s="1" t="s">
        <v>382</v>
      </c>
      <c r="B3268" s="1">
        <v>15.7</v>
      </c>
      <c r="C3268" s="1" t="s">
        <v>20</v>
      </c>
      <c r="D3268" s="7">
        <v>0</v>
      </c>
      <c r="E3268" s="1" t="s">
        <v>28</v>
      </c>
      <c r="F3268" s="4">
        <v>112.45440000000001</v>
      </c>
      <c r="G3268" s="1" t="s">
        <v>33</v>
      </c>
      <c r="H3268" s="1">
        <v>1987</v>
      </c>
      <c r="I3268" s="1" t="s">
        <v>34</v>
      </c>
      <c r="J3268" s="1" t="s">
        <v>23</v>
      </c>
      <c r="K3268" s="1" t="s">
        <v>18</v>
      </c>
      <c r="L3268" s="4">
        <v>1230.3984</v>
      </c>
      <c r="M3268">
        <f t="shared" si="255"/>
        <v>15.7</v>
      </c>
      <c r="N3268" t="str">
        <f t="shared" si="256"/>
        <v>High</v>
      </c>
      <c r="O3268" t="str">
        <f t="shared" si="257"/>
        <v>Regular</v>
      </c>
      <c r="P3268">
        <f t="shared" si="258"/>
        <v>11</v>
      </c>
      <c r="Q3268">
        <f t="shared" ca="1" si="259"/>
        <v>39</v>
      </c>
      <c r="R3268" t="str">
        <f>IFERROR(VLOOKUP(J3268,#REF!, 2,0),"Unknown")</f>
        <v>Unknown</v>
      </c>
    </row>
    <row r="3269" spans="1:18" ht="12.5" x14ac:dyDescent="0.25">
      <c r="A3269" s="1" t="s">
        <v>382</v>
      </c>
      <c r="B3269" s="1">
        <v>15.7</v>
      </c>
      <c r="C3269" s="1" t="s">
        <v>20</v>
      </c>
      <c r="D3269" s="7">
        <v>0.20498453799999999</v>
      </c>
      <c r="E3269" s="1" t="s">
        <v>28</v>
      </c>
      <c r="F3269" s="4">
        <v>111.0544</v>
      </c>
      <c r="G3269" s="1" t="s">
        <v>29</v>
      </c>
      <c r="H3269" s="1">
        <v>1998</v>
      </c>
      <c r="J3269" s="1" t="s">
        <v>23</v>
      </c>
      <c r="K3269" s="1" t="s">
        <v>30</v>
      </c>
      <c r="L3269" s="4">
        <v>223.7088</v>
      </c>
      <c r="M3269">
        <f t="shared" si="255"/>
        <v>15.7</v>
      </c>
      <c r="N3269" t="str">
        <f t="shared" si="256"/>
        <v>Small</v>
      </c>
      <c r="O3269" t="str">
        <f t="shared" si="257"/>
        <v>Regular</v>
      </c>
      <c r="P3269">
        <f t="shared" si="258"/>
        <v>2</v>
      </c>
      <c r="Q3269">
        <f t="shared" ca="1" si="259"/>
        <v>28</v>
      </c>
      <c r="R3269" t="str">
        <f>IFERROR(VLOOKUP(J3269,#REF!, 2,0),"Unknown")</f>
        <v>Unknown</v>
      </c>
    </row>
    <row r="3270" spans="1:18" ht="12.5" x14ac:dyDescent="0.25">
      <c r="A3270" s="1" t="s">
        <v>382</v>
      </c>
      <c r="C3270" s="1" t="s">
        <v>20</v>
      </c>
      <c r="D3270" s="7">
        <v>0.214423791</v>
      </c>
      <c r="E3270" s="1" t="s">
        <v>28</v>
      </c>
      <c r="F3270" s="4">
        <v>111.6544</v>
      </c>
      <c r="G3270" s="1" t="s">
        <v>67</v>
      </c>
      <c r="H3270" s="1">
        <v>1985</v>
      </c>
      <c r="I3270" s="1" t="s">
        <v>51</v>
      </c>
      <c r="J3270" s="1" t="s">
        <v>17</v>
      </c>
      <c r="K3270" s="1" t="s">
        <v>30</v>
      </c>
      <c r="L3270" s="4">
        <v>335.56319999999999</v>
      </c>
      <c r="M3270">
        <f t="shared" si="255"/>
        <v>12.857645184136201</v>
      </c>
      <c r="N3270" t="str">
        <f t="shared" si="256"/>
        <v>Small</v>
      </c>
      <c r="O3270" t="str">
        <f t="shared" si="257"/>
        <v>Regular</v>
      </c>
      <c r="P3270">
        <f t="shared" si="258"/>
        <v>3</v>
      </c>
      <c r="Q3270">
        <f t="shared" ca="1" si="259"/>
        <v>41</v>
      </c>
      <c r="R3270" t="str">
        <f>IFERROR(VLOOKUP(J3270,#REF!, 2,0),"Unknown")</f>
        <v>Unknown</v>
      </c>
    </row>
    <row r="3271" spans="1:18" ht="12.5" x14ac:dyDescent="0.25">
      <c r="A3271" s="1" t="s">
        <v>861</v>
      </c>
      <c r="B3271" s="1">
        <v>7.2350000000000003</v>
      </c>
      <c r="C3271" s="1" t="s">
        <v>13</v>
      </c>
      <c r="D3271" s="7">
        <v>9.9962523999999997E-2</v>
      </c>
      <c r="E3271" s="1" t="s">
        <v>38</v>
      </c>
      <c r="F3271" s="4">
        <v>193.84520000000001</v>
      </c>
      <c r="G3271" s="1" t="s">
        <v>50</v>
      </c>
      <c r="H3271" s="1">
        <v>1997</v>
      </c>
      <c r="I3271" s="1" t="s">
        <v>51</v>
      </c>
      <c r="J3271" s="1" t="s">
        <v>17</v>
      </c>
      <c r="K3271" s="1" t="s">
        <v>18</v>
      </c>
      <c r="L3271" s="4">
        <v>1957.452</v>
      </c>
      <c r="M3271">
        <f t="shared" si="255"/>
        <v>7.2350000000000003</v>
      </c>
      <c r="N3271" t="str">
        <f t="shared" si="256"/>
        <v>Small</v>
      </c>
      <c r="O3271" t="str">
        <f t="shared" si="257"/>
        <v>Low  Fat</v>
      </c>
      <c r="P3271">
        <f t="shared" si="258"/>
        <v>10</v>
      </c>
      <c r="Q3271">
        <f t="shared" ca="1" si="259"/>
        <v>29</v>
      </c>
      <c r="R3271" t="str">
        <f>IFERROR(VLOOKUP(J3271,#REF!, 2,0),"Unknown")</f>
        <v>Unknown</v>
      </c>
    </row>
    <row r="3272" spans="1:18" ht="12.5" x14ac:dyDescent="0.25">
      <c r="A3272" s="1" t="s">
        <v>861</v>
      </c>
      <c r="B3272" s="1">
        <v>7.2350000000000003</v>
      </c>
      <c r="C3272" s="1" t="s">
        <v>13</v>
      </c>
      <c r="D3272" s="7">
        <v>0.10016525</v>
      </c>
      <c r="E3272" s="1" t="s">
        <v>38</v>
      </c>
      <c r="F3272" s="4">
        <v>193.9452</v>
      </c>
      <c r="G3272" s="1" t="s">
        <v>44</v>
      </c>
      <c r="H3272" s="1">
        <v>2002</v>
      </c>
      <c r="J3272" s="1" t="s">
        <v>45</v>
      </c>
      <c r="K3272" s="1" t="s">
        <v>18</v>
      </c>
      <c r="L3272" s="4">
        <v>2936.1779999999999</v>
      </c>
      <c r="M3272">
        <f t="shared" si="255"/>
        <v>7.2350000000000003</v>
      </c>
      <c r="N3272" t="str">
        <f t="shared" si="256"/>
        <v>Small</v>
      </c>
      <c r="O3272" t="str">
        <f t="shared" si="257"/>
        <v>Low  Fat</v>
      </c>
      <c r="P3272">
        <f t="shared" si="258"/>
        <v>15</v>
      </c>
      <c r="Q3272">
        <f t="shared" ca="1" si="259"/>
        <v>24</v>
      </c>
      <c r="R3272" t="str">
        <f>IFERROR(VLOOKUP(J3272,#REF!, 2,0),"Unknown")</f>
        <v>Unknown</v>
      </c>
    </row>
    <row r="3273" spans="1:18" ht="12.5" x14ac:dyDescent="0.25">
      <c r="A3273" s="1" t="s">
        <v>861</v>
      </c>
      <c r="C3273" s="1" t="s">
        <v>13</v>
      </c>
      <c r="D3273" s="7">
        <v>9.9478450999999996E-2</v>
      </c>
      <c r="E3273" s="1" t="s">
        <v>38</v>
      </c>
      <c r="F3273" s="4">
        <v>194.4452</v>
      </c>
      <c r="G3273" s="1" t="s">
        <v>40</v>
      </c>
      <c r="H3273" s="1">
        <v>1985</v>
      </c>
      <c r="I3273" s="1" t="s">
        <v>16</v>
      </c>
      <c r="J3273" s="1" t="s">
        <v>23</v>
      </c>
      <c r="K3273" s="1" t="s">
        <v>41</v>
      </c>
      <c r="L3273" s="4">
        <v>4697.8847999999998</v>
      </c>
      <c r="M3273">
        <f t="shared" si="255"/>
        <v>12.857645184136201</v>
      </c>
      <c r="N3273" t="str">
        <f t="shared" si="256"/>
        <v>Medium</v>
      </c>
      <c r="O3273" t="str">
        <f t="shared" si="257"/>
        <v>Low  Fat</v>
      </c>
      <c r="P3273">
        <f t="shared" si="258"/>
        <v>24</v>
      </c>
      <c r="Q3273">
        <f t="shared" ca="1" si="259"/>
        <v>41</v>
      </c>
      <c r="R3273" t="str">
        <f>IFERROR(VLOOKUP(J3273,#REF!, 2,0),"Unknown")</f>
        <v>Unknown</v>
      </c>
    </row>
    <row r="3274" spans="1:18" ht="12.5" x14ac:dyDescent="0.25">
      <c r="A3274" s="1" t="s">
        <v>861</v>
      </c>
      <c r="B3274" s="1">
        <v>7.2350000000000003</v>
      </c>
      <c r="C3274" s="1" t="s">
        <v>13</v>
      </c>
      <c r="D3274" s="7">
        <v>9.9879336999999999E-2</v>
      </c>
      <c r="E3274" s="1" t="s">
        <v>38</v>
      </c>
      <c r="F3274" s="4">
        <v>195.14519999999999</v>
      </c>
      <c r="G3274" s="1" t="s">
        <v>33</v>
      </c>
      <c r="H3274" s="1">
        <v>1987</v>
      </c>
      <c r="I3274" s="1" t="s">
        <v>34</v>
      </c>
      <c r="J3274" s="1" t="s">
        <v>23</v>
      </c>
      <c r="K3274" s="1" t="s">
        <v>18</v>
      </c>
      <c r="L3274" s="4">
        <v>1761.7067999999999</v>
      </c>
      <c r="M3274">
        <f t="shared" si="255"/>
        <v>7.2350000000000003</v>
      </c>
      <c r="N3274" t="str">
        <f t="shared" si="256"/>
        <v>High</v>
      </c>
      <c r="O3274" t="str">
        <f t="shared" si="257"/>
        <v>Low  Fat</v>
      </c>
      <c r="P3274">
        <f t="shared" si="258"/>
        <v>9</v>
      </c>
      <c r="Q3274">
        <f t="shared" ca="1" si="259"/>
        <v>39</v>
      </c>
      <c r="R3274" t="str">
        <f>IFERROR(VLOOKUP(J3274,#REF!, 2,0),"Unknown")</f>
        <v>Unknown</v>
      </c>
    </row>
    <row r="3275" spans="1:18" ht="12.5" x14ac:dyDescent="0.25">
      <c r="A3275" s="1" t="s">
        <v>861</v>
      </c>
      <c r="B3275" s="1">
        <v>7.2350000000000003</v>
      </c>
      <c r="C3275" s="1" t="s">
        <v>13</v>
      </c>
      <c r="D3275" s="7">
        <v>0</v>
      </c>
      <c r="E3275" s="1" t="s">
        <v>38</v>
      </c>
      <c r="F3275" s="4">
        <v>197.24520000000001</v>
      </c>
      <c r="G3275" s="1" t="s">
        <v>62</v>
      </c>
      <c r="H3275" s="1">
        <v>2004</v>
      </c>
      <c r="I3275" s="1" t="s">
        <v>51</v>
      </c>
      <c r="J3275" s="1" t="s">
        <v>45</v>
      </c>
      <c r="K3275" s="1" t="s">
        <v>18</v>
      </c>
      <c r="L3275" s="4">
        <v>2348.9423999999999</v>
      </c>
      <c r="M3275">
        <f t="shared" si="255"/>
        <v>7.2350000000000003</v>
      </c>
      <c r="N3275" t="str">
        <f t="shared" si="256"/>
        <v>Small</v>
      </c>
      <c r="O3275" t="str">
        <f t="shared" si="257"/>
        <v>Low  Fat</v>
      </c>
      <c r="P3275">
        <f t="shared" si="258"/>
        <v>12</v>
      </c>
      <c r="Q3275">
        <f t="shared" ca="1" si="259"/>
        <v>22</v>
      </c>
      <c r="R3275" t="str">
        <f>IFERROR(VLOOKUP(J3275,#REF!, 2,0),"Unknown")</f>
        <v>Unknown</v>
      </c>
    </row>
    <row r="3276" spans="1:18" ht="12.5" x14ac:dyDescent="0.25">
      <c r="A3276" s="1" t="s">
        <v>861</v>
      </c>
      <c r="B3276" s="1">
        <v>7.2350000000000003</v>
      </c>
      <c r="C3276" s="1" t="s">
        <v>13</v>
      </c>
      <c r="D3276" s="7">
        <v>0.167316771</v>
      </c>
      <c r="E3276" s="1" t="s">
        <v>38</v>
      </c>
      <c r="F3276" s="4">
        <v>197.54519999999999</v>
      </c>
      <c r="G3276" s="1" t="s">
        <v>29</v>
      </c>
      <c r="H3276" s="1">
        <v>1998</v>
      </c>
      <c r="J3276" s="1" t="s">
        <v>23</v>
      </c>
      <c r="K3276" s="1" t="s">
        <v>30</v>
      </c>
      <c r="L3276" s="4">
        <v>195.74520000000001</v>
      </c>
      <c r="M3276">
        <f t="shared" si="255"/>
        <v>7.2350000000000003</v>
      </c>
      <c r="N3276" t="str">
        <f t="shared" si="256"/>
        <v>Small</v>
      </c>
      <c r="O3276" t="str">
        <f t="shared" si="257"/>
        <v>Low  Fat</v>
      </c>
      <c r="P3276">
        <f t="shared" si="258"/>
        <v>1</v>
      </c>
      <c r="Q3276">
        <f t="shared" ca="1" si="259"/>
        <v>28</v>
      </c>
      <c r="R3276" t="str">
        <f>IFERROR(VLOOKUP(J3276,#REF!, 2,0),"Unknown")</f>
        <v>Unknown</v>
      </c>
    </row>
    <row r="3277" spans="1:18" ht="12.5" x14ac:dyDescent="0.25">
      <c r="A3277" s="1" t="s">
        <v>587</v>
      </c>
      <c r="B3277" s="1">
        <v>16</v>
      </c>
      <c r="C3277" s="1" t="s">
        <v>13</v>
      </c>
      <c r="D3277" s="7">
        <v>4.1177505000000003E-2</v>
      </c>
      <c r="E3277" s="1" t="s">
        <v>38</v>
      </c>
      <c r="F3277" s="4">
        <v>142.34960000000001</v>
      </c>
      <c r="G3277" s="1" t="s">
        <v>47</v>
      </c>
      <c r="H3277" s="1">
        <v>2007</v>
      </c>
      <c r="J3277" s="1" t="s">
        <v>45</v>
      </c>
      <c r="K3277" s="1" t="s">
        <v>18</v>
      </c>
      <c r="L3277" s="4">
        <v>3246.4407999999999</v>
      </c>
      <c r="M3277">
        <f t="shared" si="255"/>
        <v>16</v>
      </c>
      <c r="N3277" t="str">
        <f t="shared" si="256"/>
        <v>Small</v>
      </c>
      <c r="O3277" t="str">
        <f t="shared" si="257"/>
        <v>Low  Fat</v>
      </c>
      <c r="P3277">
        <f t="shared" si="258"/>
        <v>23</v>
      </c>
      <c r="Q3277">
        <f t="shared" ca="1" si="259"/>
        <v>19</v>
      </c>
      <c r="R3277" t="str">
        <f>IFERROR(VLOOKUP(J3277,#REF!, 2,0),"Unknown")</f>
        <v>Unknown</v>
      </c>
    </row>
    <row r="3278" spans="1:18" ht="12.5" x14ac:dyDescent="0.25">
      <c r="A3278" s="1" t="s">
        <v>587</v>
      </c>
      <c r="B3278" s="1">
        <v>16</v>
      </c>
      <c r="C3278" s="1" t="s">
        <v>13</v>
      </c>
      <c r="D3278" s="7">
        <v>4.1009558000000002E-2</v>
      </c>
      <c r="E3278" s="1" t="s">
        <v>38</v>
      </c>
      <c r="F3278" s="4">
        <v>141.24959999999999</v>
      </c>
      <c r="G3278" s="1" t="s">
        <v>15</v>
      </c>
      <c r="H3278" s="1">
        <v>1999</v>
      </c>
      <c r="I3278" s="1" t="s">
        <v>16</v>
      </c>
      <c r="J3278" s="1" t="s">
        <v>17</v>
      </c>
      <c r="K3278" s="1" t="s">
        <v>18</v>
      </c>
      <c r="L3278" s="4">
        <v>2681.8424</v>
      </c>
      <c r="M3278">
        <f t="shared" si="255"/>
        <v>16</v>
      </c>
      <c r="N3278" t="str">
        <f t="shared" si="256"/>
        <v>Medium</v>
      </c>
      <c r="O3278" t="str">
        <f t="shared" si="257"/>
        <v>Low  Fat</v>
      </c>
      <c r="P3278">
        <f t="shared" si="258"/>
        <v>19</v>
      </c>
      <c r="Q3278">
        <f t="shared" ca="1" si="259"/>
        <v>27</v>
      </c>
      <c r="R3278" t="str">
        <f>IFERROR(VLOOKUP(J3278,#REF!, 2,0),"Unknown")</f>
        <v>Unknown</v>
      </c>
    </row>
    <row r="3279" spans="1:18" ht="12.5" x14ac:dyDescent="0.25">
      <c r="A3279" s="1" t="s">
        <v>587</v>
      </c>
      <c r="B3279" s="1">
        <v>16</v>
      </c>
      <c r="C3279" s="1" t="s">
        <v>13</v>
      </c>
      <c r="D3279" s="7">
        <v>4.1028937000000001E-2</v>
      </c>
      <c r="E3279" s="1" t="s">
        <v>38</v>
      </c>
      <c r="F3279" s="4">
        <v>142.64959999999999</v>
      </c>
      <c r="G3279" s="1" t="s">
        <v>44</v>
      </c>
      <c r="H3279" s="1">
        <v>2002</v>
      </c>
      <c r="J3279" s="1" t="s">
        <v>45</v>
      </c>
      <c r="K3279" s="1" t="s">
        <v>18</v>
      </c>
      <c r="L3279" s="4">
        <v>1834.9448</v>
      </c>
      <c r="M3279">
        <f t="shared" si="255"/>
        <v>16</v>
      </c>
      <c r="N3279" t="str">
        <f t="shared" si="256"/>
        <v>Small</v>
      </c>
      <c r="O3279" t="str">
        <f t="shared" si="257"/>
        <v>Low  Fat</v>
      </c>
      <c r="P3279">
        <f t="shared" si="258"/>
        <v>13</v>
      </c>
      <c r="Q3279">
        <f t="shared" ca="1" si="259"/>
        <v>24</v>
      </c>
      <c r="R3279" t="str">
        <f>IFERROR(VLOOKUP(J3279,#REF!, 2,0),"Unknown")</f>
        <v>Unknown</v>
      </c>
    </row>
    <row r="3280" spans="1:18" ht="12.5" x14ac:dyDescent="0.25">
      <c r="A3280" s="1" t="s">
        <v>587</v>
      </c>
      <c r="B3280" s="1">
        <v>16</v>
      </c>
      <c r="C3280" s="1" t="s">
        <v>13</v>
      </c>
      <c r="D3280" s="7">
        <v>4.0938154999999997E-2</v>
      </c>
      <c r="E3280" s="1" t="s">
        <v>38</v>
      </c>
      <c r="F3280" s="4">
        <v>141.14959999999999</v>
      </c>
      <c r="G3280" s="1" t="s">
        <v>62</v>
      </c>
      <c r="H3280" s="1">
        <v>2004</v>
      </c>
      <c r="I3280" s="1" t="s">
        <v>51</v>
      </c>
      <c r="J3280" s="1" t="s">
        <v>45</v>
      </c>
      <c r="K3280" s="1" t="s">
        <v>18</v>
      </c>
      <c r="L3280" s="4">
        <v>4516.7871999999998</v>
      </c>
      <c r="M3280">
        <f t="shared" si="255"/>
        <v>16</v>
      </c>
      <c r="N3280" t="str">
        <f t="shared" si="256"/>
        <v>Small</v>
      </c>
      <c r="O3280" t="str">
        <f t="shared" si="257"/>
        <v>Low  Fat</v>
      </c>
      <c r="P3280">
        <f t="shared" si="258"/>
        <v>32</v>
      </c>
      <c r="Q3280">
        <f t="shared" ca="1" si="259"/>
        <v>22</v>
      </c>
      <c r="R3280" t="str">
        <f>IFERROR(VLOOKUP(J3280,#REF!, 2,0),"Unknown")</f>
        <v>Unknown</v>
      </c>
    </row>
    <row r="3281" spans="1:18" ht="12.5" x14ac:dyDescent="0.25">
      <c r="A3281" s="1" t="s">
        <v>587</v>
      </c>
      <c r="B3281" s="1">
        <v>16</v>
      </c>
      <c r="C3281" s="1" t="s">
        <v>13</v>
      </c>
      <c r="D3281" s="7">
        <v>4.0945898000000001E-2</v>
      </c>
      <c r="E3281" s="1" t="s">
        <v>38</v>
      </c>
      <c r="F3281" s="4">
        <v>143.14959999999999</v>
      </c>
      <c r="G3281" s="1" t="s">
        <v>50</v>
      </c>
      <c r="H3281" s="1">
        <v>1997</v>
      </c>
      <c r="I3281" s="1" t="s">
        <v>51</v>
      </c>
      <c r="J3281" s="1" t="s">
        <v>17</v>
      </c>
      <c r="K3281" s="1" t="s">
        <v>18</v>
      </c>
      <c r="L3281" s="4">
        <v>2258.3935999999999</v>
      </c>
      <c r="M3281">
        <f t="shared" si="255"/>
        <v>16</v>
      </c>
      <c r="N3281" t="str">
        <f t="shared" si="256"/>
        <v>Small</v>
      </c>
      <c r="O3281" t="str">
        <f t="shared" si="257"/>
        <v>Low  Fat</v>
      </c>
      <c r="P3281">
        <f t="shared" si="258"/>
        <v>16</v>
      </c>
      <c r="Q3281">
        <f t="shared" ca="1" si="259"/>
        <v>29</v>
      </c>
      <c r="R3281" t="str">
        <f>IFERROR(VLOOKUP(J3281,#REF!, 2,0),"Unknown")</f>
        <v>Unknown</v>
      </c>
    </row>
    <row r="3282" spans="1:18" ht="12.5" x14ac:dyDescent="0.25">
      <c r="A3282" s="1" t="s">
        <v>587</v>
      </c>
      <c r="C3282" s="1" t="s">
        <v>13</v>
      </c>
      <c r="D3282" s="7">
        <v>4.0747616E-2</v>
      </c>
      <c r="E3282" s="1" t="s">
        <v>38</v>
      </c>
      <c r="F3282" s="4">
        <v>140.24959999999999</v>
      </c>
      <c r="G3282" s="1" t="s">
        <v>40</v>
      </c>
      <c r="H3282" s="1">
        <v>1985</v>
      </c>
      <c r="I3282" s="1" t="s">
        <v>16</v>
      </c>
      <c r="J3282" s="1" t="s">
        <v>23</v>
      </c>
      <c r="K3282" s="1" t="s">
        <v>41</v>
      </c>
      <c r="L3282" s="4">
        <v>4093.3384000000001</v>
      </c>
      <c r="M3282">
        <f t="shared" si="255"/>
        <v>12.857645184136201</v>
      </c>
      <c r="N3282" t="str">
        <f t="shared" si="256"/>
        <v>Medium</v>
      </c>
      <c r="O3282" t="str">
        <f t="shared" si="257"/>
        <v>Low  Fat</v>
      </c>
      <c r="P3282">
        <f t="shared" si="258"/>
        <v>29</v>
      </c>
      <c r="Q3282">
        <f t="shared" ca="1" si="259"/>
        <v>41</v>
      </c>
      <c r="R3282" t="str">
        <f>IFERROR(VLOOKUP(J3282,#REF!, 2,0),"Unknown")</f>
        <v>Unknown</v>
      </c>
    </row>
    <row r="3283" spans="1:18" ht="12.5" x14ac:dyDescent="0.25">
      <c r="A3283" s="1" t="s">
        <v>587</v>
      </c>
      <c r="B3283" s="1">
        <v>16</v>
      </c>
      <c r="C3283" s="1" t="s">
        <v>13</v>
      </c>
      <c r="D3283" s="7">
        <v>4.1112693999999998E-2</v>
      </c>
      <c r="E3283" s="1" t="s">
        <v>38</v>
      </c>
      <c r="F3283" s="4">
        <v>139.9496</v>
      </c>
      <c r="G3283" s="1" t="s">
        <v>22</v>
      </c>
      <c r="H3283" s="1">
        <v>2009</v>
      </c>
      <c r="I3283" s="1" t="s">
        <v>16</v>
      </c>
      <c r="J3283" s="1" t="s">
        <v>23</v>
      </c>
      <c r="K3283" s="1" t="s">
        <v>24</v>
      </c>
      <c r="L3283" s="4">
        <v>3105.2912000000001</v>
      </c>
      <c r="M3283">
        <f t="shared" si="255"/>
        <v>16</v>
      </c>
      <c r="N3283" t="str">
        <f t="shared" si="256"/>
        <v>Medium</v>
      </c>
      <c r="O3283" t="str">
        <f t="shared" si="257"/>
        <v>Low  Fat</v>
      </c>
      <c r="P3283">
        <f t="shared" si="258"/>
        <v>22</v>
      </c>
      <c r="Q3283">
        <f t="shared" ca="1" si="259"/>
        <v>17</v>
      </c>
      <c r="R3283" t="str">
        <f>IFERROR(VLOOKUP(J3283,#REF!, 2,0),"Unknown")</f>
        <v>Unknown</v>
      </c>
    </row>
    <row r="3284" spans="1:18" ht="12.5" x14ac:dyDescent="0.25">
      <c r="A3284" s="1" t="s">
        <v>587</v>
      </c>
      <c r="B3284" s="1">
        <v>16</v>
      </c>
      <c r="C3284" s="1" t="s">
        <v>13</v>
      </c>
      <c r="D3284" s="7">
        <v>4.0911823999999999E-2</v>
      </c>
      <c r="E3284" s="1" t="s">
        <v>38</v>
      </c>
      <c r="F3284" s="4">
        <v>141.24959999999999</v>
      </c>
      <c r="G3284" s="1" t="s">
        <v>33</v>
      </c>
      <c r="H3284" s="1">
        <v>1987</v>
      </c>
      <c r="I3284" s="1" t="s">
        <v>34</v>
      </c>
      <c r="J3284" s="1" t="s">
        <v>23</v>
      </c>
      <c r="K3284" s="1" t="s">
        <v>18</v>
      </c>
      <c r="L3284" s="4">
        <v>3387.5904</v>
      </c>
      <c r="M3284">
        <f t="shared" si="255"/>
        <v>16</v>
      </c>
      <c r="N3284" t="str">
        <f t="shared" si="256"/>
        <v>High</v>
      </c>
      <c r="O3284" t="str">
        <f t="shared" si="257"/>
        <v>Low  Fat</v>
      </c>
      <c r="P3284">
        <f t="shared" si="258"/>
        <v>24</v>
      </c>
      <c r="Q3284">
        <f t="shared" ca="1" si="259"/>
        <v>39</v>
      </c>
      <c r="R3284" t="str">
        <f>IFERROR(VLOOKUP(J3284,#REF!, 2,0),"Unknown")</f>
        <v>Unknown</v>
      </c>
    </row>
    <row r="3285" spans="1:18" ht="12.5" x14ac:dyDescent="0.25">
      <c r="A3285" s="1" t="s">
        <v>1212</v>
      </c>
      <c r="B3285" s="1">
        <v>15.1</v>
      </c>
      <c r="C3285" s="1" t="s">
        <v>13</v>
      </c>
      <c r="D3285" s="7">
        <v>7.6505798999999999E-2</v>
      </c>
      <c r="E3285" s="1" t="s">
        <v>36</v>
      </c>
      <c r="F3285" s="4">
        <v>91.582999999999998</v>
      </c>
      <c r="G3285" s="1" t="s">
        <v>47</v>
      </c>
      <c r="H3285" s="1">
        <v>2007</v>
      </c>
      <c r="J3285" s="1" t="s">
        <v>45</v>
      </c>
      <c r="K3285" s="1" t="s">
        <v>18</v>
      </c>
      <c r="L3285" s="4">
        <v>539.298</v>
      </c>
      <c r="M3285">
        <f t="shared" si="255"/>
        <v>15.1</v>
      </c>
      <c r="N3285" t="str">
        <f t="shared" si="256"/>
        <v>Small</v>
      </c>
      <c r="O3285" t="str">
        <f t="shared" si="257"/>
        <v>Low  Fat</v>
      </c>
      <c r="P3285">
        <f t="shared" si="258"/>
        <v>6</v>
      </c>
      <c r="Q3285">
        <f t="shared" ca="1" si="259"/>
        <v>19</v>
      </c>
      <c r="R3285" t="str">
        <f>IFERROR(VLOOKUP(J3285,#REF!, 2,0),"Unknown")</f>
        <v>Unknown</v>
      </c>
    </row>
    <row r="3286" spans="1:18" ht="12.5" x14ac:dyDescent="0.25">
      <c r="A3286" s="1" t="s">
        <v>1212</v>
      </c>
      <c r="B3286" s="1">
        <v>15.1</v>
      </c>
      <c r="C3286" s="1" t="s">
        <v>13</v>
      </c>
      <c r="D3286" s="7">
        <v>7.6385385E-2</v>
      </c>
      <c r="E3286" s="1" t="s">
        <v>36</v>
      </c>
      <c r="F3286" s="4">
        <v>88.483000000000004</v>
      </c>
      <c r="G3286" s="1" t="s">
        <v>22</v>
      </c>
      <c r="H3286" s="1">
        <v>2009</v>
      </c>
      <c r="I3286" s="1" t="s">
        <v>16</v>
      </c>
      <c r="J3286" s="1" t="s">
        <v>23</v>
      </c>
      <c r="K3286" s="1" t="s">
        <v>24</v>
      </c>
      <c r="L3286" s="4">
        <v>988.71299999999997</v>
      </c>
      <c r="M3286">
        <f t="shared" si="255"/>
        <v>15.1</v>
      </c>
      <c r="N3286" t="str">
        <f t="shared" si="256"/>
        <v>Medium</v>
      </c>
      <c r="O3286" t="str">
        <f t="shared" si="257"/>
        <v>Low  Fat</v>
      </c>
      <c r="P3286">
        <f t="shared" si="258"/>
        <v>11</v>
      </c>
      <c r="Q3286">
        <f t="shared" ca="1" si="259"/>
        <v>17</v>
      </c>
      <c r="R3286" t="str">
        <f>IFERROR(VLOOKUP(J3286,#REF!, 2,0),"Unknown")</f>
        <v>Unknown</v>
      </c>
    </row>
    <row r="3287" spans="1:18" ht="12.5" x14ac:dyDescent="0.25">
      <c r="A3287" s="1" t="s">
        <v>1212</v>
      </c>
      <c r="C3287" s="1" t="s">
        <v>13</v>
      </c>
      <c r="D3287" s="7">
        <v>0.13319835499999999</v>
      </c>
      <c r="E3287" s="1" t="s">
        <v>36</v>
      </c>
      <c r="F3287" s="4">
        <v>91.082999999999998</v>
      </c>
      <c r="G3287" s="1" t="s">
        <v>67</v>
      </c>
      <c r="H3287" s="1">
        <v>1985</v>
      </c>
      <c r="I3287" s="1" t="s">
        <v>51</v>
      </c>
      <c r="J3287" s="1" t="s">
        <v>17</v>
      </c>
      <c r="K3287" s="1" t="s">
        <v>30</v>
      </c>
      <c r="L3287" s="4">
        <v>89.882999999999996</v>
      </c>
      <c r="M3287">
        <f t="shared" si="255"/>
        <v>12.857645184136201</v>
      </c>
      <c r="N3287" t="str">
        <f t="shared" si="256"/>
        <v>Small</v>
      </c>
      <c r="O3287" t="str">
        <f t="shared" si="257"/>
        <v>Low  Fat</v>
      </c>
      <c r="P3287">
        <f t="shared" si="258"/>
        <v>1</v>
      </c>
      <c r="Q3287">
        <f t="shared" ca="1" si="259"/>
        <v>41</v>
      </c>
      <c r="R3287" t="str">
        <f>IFERROR(VLOOKUP(J3287,#REF!, 2,0),"Unknown")</f>
        <v>Unknown</v>
      </c>
    </row>
    <row r="3288" spans="1:18" ht="12.5" x14ac:dyDescent="0.25">
      <c r="A3288" s="1" t="s">
        <v>1212</v>
      </c>
      <c r="B3288" s="1">
        <v>15.1</v>
      </c>
      <c r="C3288" s="1" t="s">
        <v>13</v>
      </c>
      <c r="D3288" s="7">
        <v>0.12733476599999999</v>
      </c>
      <c r="E3288" s="1" t="s">
        <v>36</v>
      </c>
      <c r="F3288" s="4">
        <v>88.283000000000001</v>
      </c>
      <c r="G3288" s="1" t="s">
        <v>29</v>
      </c>
      <c r="H3288" s="1">
        <v>1998</v>
      </c>
      <c r="J3288" s="1" t="s">
        <v>23</v>
      </c>
      <c r="K3288" s="1" t="s">
        <v>30</v>
      </c>
      <c r="L3288" s="4">
        <v>89.882999999999996</v>
      </c>
      <c r="M3288">
        <f t="shared" si="255"/>
        <v>15.1</v>
      </c>
      <c r="N3288" t="str">
        <f t="shared" si="256"/>
        <v>Small</v>
      </c>
      <c r="O3288" t="str">
        <f t="shared" si="257"/>
        <v>Low  Fat</v>
      </c>
      <c r="P3288">
        <f t="shared" si="258"/>
        <v>1</v>
      </c>
      <c r="Q3288">
        <f t="shared" ca="1" si="259"/>
        <v>28</v>
      </c>
      <c r="R3288" t="str">
        <f>IFERROR(VLOOKUP(J3288,#REF!, 2,0),"Unknown")</f>
        <v>Unknown</v>
      </c>
    </row>
    <row r="3289" spans="1:18" ht="12.5" x14ac:dyDescent="0.25">
      <c r="A3289" s="1" t="s">
        <v>1212</v>
      </c>
      <c r="C3289" s="1" t="s">
        <v>13</v>
      </c>
      <c r="D3289" s="7">
        <v>7.5707087000000006E-2</v>
      </c>
      <c r="E3289" s="1" t="s">
        <v>36</v>
      </c>
      <c r="F3289" s="4">
        <v>88.183000000000007</v>
      </c>
      <c r="G3289" s="1" t="s">
        <v>40</v>
      </c>
      <c r="H3289" s="1">
        <v>1985</v>
      </c>
      <c r="I3289" s="1" t="s">
        <v>16</v>
      </c>
      <c r="J3289" s="1" t="s">
        <v>23</v>
      </c>
      <c r="K3289" s="1" t="s">
        <v>41</v>
      </c>
      <c r="L3289" s="4">
        <v>1438.1279999999999</v>
      </c>
      <c r="M3289">
        <f t="shared" si="255"/>
        <v>12.857645184136201</v>
      </c>
      <c r="N3289" t="str">
        <f t="shared" si="256"/>
        <v>Medium</v>
      </c>
      <c r="O3289" t="str">
        <f t="shared" si="257"/>
        <v>Low  Fat</v>
      </c>
      <c r="P3289">
        <f t="shared" si="258"/>
        <v>16</v>
      </c>
      <c r="Q3289">
        <f t="shared" ca="1" si="259"/>
        <v>41</v>
      </c>
      <c r="R3289" t="str">
        <f>IFERROR(VLOOKUP(J3289,#REF!, 2,0),"Unknown")</f>
        <v>Unknown</v>
      </c>
    </row>
    <row r="3290" spans="1:18" ht="12.5" x14ac:dyDescent="0.25">
      <c r="A3290" s="1" t="s">
        <v>1212</v>
      </c>
      <c r="B3290" s="1">
        <v>15.1</v>
      </c>
      <c r="C3290" s="1" t="s">
        <v>13</v>
      </c>
      <c r="D3290" s="7">
        <v>7.6229769000000003E-2</v>
      </c>
      <c r="E3290" s="1" t="s">
        <v>36</v>
      </c>
      <c r="F3290" s="4">
        <v>90.483000000000004</v>
      </c>
      <c r="G3290" s="1" t="s">
        <v>44</v>
      </c>
      <c r="H3290" s="1">
        <v>2002</v>
      </c>
      <c r="J3290" s="1" t="s">
        <v>45</v>
      </c>
      <c r="K3290" s="1" t="s">
        <v>18</v>
      </c>
      <c r="L3290" s="4">
        <v>1617.894</v>
      </c>
      <c r="M3290">
        <f t="shared" si="255"/>
        <v>15.1</v>
      </c>
      <c r="N3290" t="str">
        <f t="shared" si="256"/>
        <v>Small</v>
      </c>
      <c r="O3290" t="str">
        <f t="shared" si="257"/>
        <v>Low  Fat</v>
      </c>
      <c r="P3290">
        <f t="shared" si="258"/>
        <v>18</v>
      </c>
      <c r="Q3290">
        <f t="shared" ca="1" si="259"/>
        <v>24</v>
      </c>
      <c r="R3290" t="str">
        <f>IFERROR(VLOOKUP(J3290,#REF!, 2,0),"Unknown")</f>
        <v>Unknown</v>
      </c>
    </row>
    <row r="3291" spans="1:18" ht="12.5" x14ac:dyDescent="0.25">
      <c r="A3291" s="1" t="s">
        <v>1212</v>
      </c>
      <c r="B3291" s="1">
        <v>15.1</v>
      </c>
      <c r="C3291" s="1" t="s">
        <v>13</v>
      </c>
      <c r="D3291" s="7">
        <v>7.6193762999999998E-2</v>
      </c>
      <c r="E3291" s="1" t="s">
        <v>36</v>
      </c>
      <c r="F3291" s="4">
        <v>89.783000000000001</v>
      </c>
      <c r="G3291" s="1" t="s">
        <v>15</v>
      </c>
      <c r="H3291" s="1">
        <v>1999</v>
      </c>
      <c r="I3291" s="1" t="s">
        <v>16</v>
      </c>
      <c r="J3291" s="1" t="s">
        <v>17</v>
      </c>
      <c r="K3291" s="1" t="s">
        <v>18</v>
      </c>
      <c r="L3291" s="4">
        <v>2247.0749999999998</v>
      </c>
      <c r="M3291">
        <f t="shared" si="255"/>
        <v>15.1</v>
      </c>
      <c r="N3291" t="str">
        <f t="shared" si="256"/>
        <v>Medium</v>
      </c>
      <c r="O3291" t="str">
        <f t="shared" si="257"/>
        <v>Low  Fat</v>
      </c>
      <c r="P3291">
        <f t="shared" si="258"/>
        <v>25</v>
      </c>
      <c r="Q3291">
        <f t="shared" ca="1" si="259"/>
        <v>27</v>
      </c>
      <c r="R3291" t="str">
        <f>IFERROR(VLOOKUP(J3291,#REF!, 2,0),"Unknown")</f>
        <v>Unknown</v>
      </c>
    </row>
    <row r="3292" spans="1:18" ht="12.5" x14ac:dyDescent="0.25">
      <c r="A3292" s="1" t="s">
        <v>771</v>
      </c>
      <c r="C3292" s="1" t="s">
        <v>20</v>
      </c>
      <c r="D3292" s="7">
        <v>2.5795769999999999E-2</v>
      </c>
      <c r="E3292" s="1" t="s">
        <v>75</v>
      </c>
      <c r="F3292" s="4">
        <v>88.417199999999994</v>
      </c>
      <c r="G3292" s="1" t="s">
        <v>67</v>
      </c>
      <c r="H3292" s="1">
        <v>1985</v>
      </c>
      <c r="I3292" s="1" t="s">
        <v>51</v>
      </c>
      <c r="J3292" s="1" t="s">
        <v>17</v>
      </c>
      <c r="K3292" s="1" t="s">
        <v>30</v>
      </c>
      <c r="L3292" s="4">
        <v>89.217200000000005</v>
      </c>
      <c r="M3292">
        <f t="shared" si="255"/>
        <v>12.857645184136201</v>
      </c>
      <c r="N3292" t="str">
        <f t="shared" si="256"/>
        <v>Small</v>
      </c>
      <c r="O3292" t="str">
        <f t="shared" si="257"/>
        <v>Regular</v>
      </c>
      <c r="P3292">
        <f t="shared" si="258"/>
        <v>1</v>
      </c>
      <c r="Q3292">
        <f t="shared" ca="1" si="259"/>
        <v>41</v>
      </c>
      <c r="R3292" t="str">
        <f>IFERROR(VLOOKUP(J3292,#REF!, 2,0),"Unknown")</f>
        <v>Unknown</v>
      </c>
    </row>
    <row r="3293" spans="1:18" ht="12.5" x14ac:dyDescent="0.25">
      <c r="A3293" s="1" t="s">
        <v>771</v>
      </c>
      <c r="B3293" s="1">
        <v>13.8</v>
      </c>
      <c r="C3293" s="1" t="s">
        <v>129</v>
      </c>
      <c r="D3293" s="7">
        <v>1.4730322000000001E-2</v>
      </c>
      <c r="E3293" s="1" t="s">
        <v>75</v>
      </c>
      <c r="F3293" s="4">
        <v>90.917199999999994</v>
      </c>
      <c r="G3293" s="1" t="s">
        <v>62</v>
      </c>
      <c r="H3293" s="1">
        <v>2004</v>
      </c>
      <c r="I3293" s="1" t="s">
        <v>51</v>
      </c>
      <c r="J3293" s="1" t="s">
        <v>45</v>
      </c>
      <c r="K3293" s="1" t="s">
        <v>18</v>
      </c>
      <c r="L3293" s="4">
        <v>2141.2127999999998</v>
      </c>
      <c r="M3293">
        <f t="shared" si="255"/>
        <v>13.8</v>
      </c>
      <c r="N3293" t="str">
        <f t="shared" si="256"/>
        <v>Small</v>
      </c>
      <c r="O3293" t="str">
        <f t="shared" si="257"/>
        <v>Regular</v>
      </c>
      <c r="P3293">
        <f t="shared" si="258"/>
        <v>24</v>
      </c>
      <c r="Q3293">
        <f t="shared" ca="1" si="259"/>
        <v>22</v>
      </c>
      <c r="R3293" t="str">
        <f>IFERROR(VLOOKUP(J3293,#REF!, 2,0),"Unknown")</f>
        <v>Unknown</v>
      </c>
    </row>
    <row r="3294" spans="1:18" ht="12.5" x14ac:dyDescent="0.25">
      <c r="A3294" s="1" t="s">
        <v>771</v>
      </c>
      <c r="C3294" s="1" t="s">
        <v>20</v>
      </c>
      <c r="D3294" s="7">
        <v>1.4661762E-2</v>
      </c>
      <c r="E3294" s="1" t="s">
        <v>75</v>
      </c>
      <c r="F3294" s="4">
        <v>89.117199999999997</v>
      </c>
      <c r="G3294" s="1" t="s">
        <v>40</v>
      </c>
      <c r="H3294" s="1">
        <v>1985</v>
      </c>
      <c r="I3294" s="1" t="s">
        <v>16</v>
      </c>
      <c r="J3294" s="1" t="s">
        <v>23</v>
      </c>
      <c r="K3294" s="1" t="s">
        <v>41</v>
      </c>
      <c r="L3294" s="4">
        <v>2319.6471999999999</v>
      </c>
      <c r="M3294">
        <f t="shared" si="255"/>
        <v>12.857645184136201</v>
      </c>
      <c r="N3294" t="str">
        <f t="shared" si="256"/>
        <v>Medium</v>
      </c>
      <c r="O3294" t="str">
        <f t="shared" si="257"/>
        <v>Regular</v>
      </c>
      <c r="P3294">
        <f t="shared" si="258"/>
        <v>26</v>
      </c>
      <c r="Q3294">
        <f t="shared" ca="1" si="259"/>
        <v>41</v>
      </c>
      <c r="R3294" t="str">
        <f>IFERROR(VLOOKUP(J3294,#REF!, 2,0),"Unknown")</f>
        <v>Unknown</v>
      </c>
    </row>
    <row r="3295" spans="1:18" ht="12.5" x14ac:dyDescent="0.25">
      <c r="A3295" s="1" t="s">
        <v>771</v>
      </c>
      <c r="B3295" s="1">
        <v>13.8</v>
      </c>
      <c r="C3295" s="1" t="s">
        <v>20</v>
      </c>
      <c r="D3295" s="7">
        <v>1.4720848E-2</v>
      </c>
      <c r="E3295" s="1" t="s">
        <v>75</v>
      </c>
      <c r="F3295" s="4">
        <v>89.917199999999994</v>
      </c>
      <c r="G3295" s="1" t="s">
        <v>33</v>
      </c>
      <c r="H3295" s="1">
        <v>1987</v>
      </c>
      <c r="I3295" s="1" t="s">
        <v>34</v>
      </c>
      <c r="J3295" s="1" t="s">
        <v>23</v>
      </c>
      <c r="K3295" s="1" t="s">
        <v>18</v>
      </c>
      <c r="L3295" s="4">
        <v>1516.6923999999999</v>
      </c>
      <c r="M3295">
        <f t="shared" si="255"/>
        <v>13.8</v>
      </c>
      <c r="N3295" t="str">
        <f t="shared" si="256"/>
        <v>High</v>
      </c>
      <c r="O3295" t="str">
        <f t="shared" si="257"/>
        <v>Regular</v>
      </c>
      <c r="P3295">
        <f t="shared" si="258"/>
        <v>17</v>
      </c>
      <c r="Q3295">
        <f t="shared" ca="1" si="259"/>
        <v>39</v>
      </c>
      <c r="R3295" t="str">
        <f>IFERROR(VLOOKUP(J3295,#REF!, 2,0),"Unknown")</f>
        <v>Unknown</v>
      </c>
    </row>
    <row r="3296" spans="1:18" ht="12.5" x14ac:dyDescent="0.25">
      <c r="A3296" s="1" t="s">
        <v>771</v>
      </c>
      <c r="B3296" s="1">
        <v>13.8</v>
      </c>
      <c r="C3296" s="1" t="s">
        <v>20</v>
      </c>
      <c r="D3296" s="7">
        <v>1.4762987E-2</v>
      </c>
      <c r="E3296" s="1" t="s">
        <v>75</v>
      </c>
      <c r="F3296" s="4">
        <v>90.717200000000005</v>
      </c>
      <c r="G3296" s="1" t="s">
        <v>44</v>
      </c>
      <c r="H3296" s="1">
        <v>2002</v>
      </c>
      <c r="J3296" s="1" t="s">
        <v>45</v>
      </c>
      <c r="K3296" s="1" t="s">
        <v>18</v>
      </c>
      <c r="L3296" s="4">
        <v>1338.258</v>
      </c>
      <c r="M3296">
        <f t="shared" si="255"/>
        <v>13.8</v>
      </c>
      <c r="N3296" t="str">
        <f t="shared" si="256"/>
        <v>Small</v>
      </c>
      <c r="O3296" t="str">
        <f t="shared" si="257"/>
        <v>Regular</v>
      </c>
      <c r="P3296">
        <f t="shared" si="258"/>
        <v>15</v>
      </c>
      <c r="Q3296">
        <f t="shared" ca="1" si="259"/>
        <v>24</v>
      </c>
      <c r="R3296" t="str">
        <f>IFERROR(VLOOKUP(J3296,#REF!, 2,0),"Unknown")</f>
        <v>Unknown</v>
      </c>
    </row>
    <row r="3297" spans="1:18" ht="12.5" x14ac:dyDescent="0.25">
      <c r="A3297" s="1" t="s">
        <v>771</v>
      </c>
      <c r="B3297" s="1">
        <v>13.8</v>
      </c>
      <c r="C3297" s="1" t="s">
        <v>20</v>
      </c>
      <c r="D3297" s="7">
        <v>2.4660201999999999E-2</v>
      </c>
      <c r="E3297" s="1" t="s">
        <v>75</v>
      </c>
      <c r="F3297" s="4">
        <v>87.417199999999994</v>
      </c>
      <c r="G3297" s="1" t="s">
        <v>29</v>
      </c>
      <c r="H3297" s="1">
        <v>1998</v>
      </c>
      <c r="J3297" s="1" t="s">
        <v>23</v>
      </c>
      <c r="K3297" s="1" t="s">
        <v>30</v>
      </c>
      <c r="L3297" s="4">
        <v>178.43440000000001</v>
      </c>
      <c r="M3297">
        <f t="shared" si="255"/>
        <v>13.8</v>
      </c>
      <c r="N3297" t="str">
        <f t="shared" si="256"/>
        <v>Small</v>
      </c>
      <c r="O3297" t="str">
        <f t="shared" si="257"/>
        <v>Regular</v>
      </c>
      <c r="P3297">
        <f t="shared" si="258"/>
        <v>2</v>
      </c>
      <c r="Q3297">
        <f t="shared" ca="1" si="259"/>
        <v>28</v>
      </c>
      <c r="R3297" t="str">
        <f>IFERROR(VLOOKUP(J3297,#REF!, 2,0),"Unknown")</f>
        <v>Unknown</v>
      </c>
    </row>
    <row r="3298" spans="1:18" ht="12.5" x14ac:dyDescent="0.25">
      <c r="A3298" s="1" t="s">
        <v>771</v>
      </c>
      <c r="B3298" s="1">
        <v>13.8</v>
      </c>
      <c r="C3298" s="1" t="s">
        <v>20</v>
      </c>
      <c r="D3298" s="7">
        <v>1.4793124E-2</v>
      </c>
      <c r="E3298" s="1" t="s">
        <v>75</v>
      </c>
      <c r="F3298" s="4">
        <v>88.517200000000003</v>
      </c>
      <c r="G3298" s="1" t="s">
        <v>22</v>
      </c>
      <c r="H3298" s="1">
        <v>2009</v>
      </c>
      <c r="I3298" s="1" t="s">
        <v>16</v>
      </c>
      <c r="J3298" s="1" t="s">
        <v>23</v>
      </c>
      <c r="K3298" s="1" t="s">
        <v>24</v>
      </c>
      <c r="L3298" s="4">
        <v>2408.8643999999999</v>
      </c>
      <c r="M3298">
        <f t="shared" si="255"/>
        <v>13.8</v>
      </c>
      <c r="N3298" t="str">
        <f t="shared" si="256"/>
        <v>Medium</v>
      </c>
      <c r="O3298" t="str">
        <f t="shared" si="257"/>
        <v>Regular</v>
      </c>
      <c r="P3298">
        <f t="shared" si="258"/>
        <v>27</v>
      </c>
      <c r="Q3298">
        <f t="shared" ca="1" si="259"/>
        <v>17</v>
      </c>
      <c r="R3298" t="str">
        <f>IFERROR(VLOOKUP(J3298,#REF!, 2,0),"Unknown")</f>
        <v>Unknown</v>
      </c>
    </row>
    <row r="3299" spans="1:18" ht="12.5" x14ac:dyDescent="0.25">
      <c r="A3299" s="1" t="s">
        <v>841</v>
      </c>
      <c r="B3299" s="1">
        <v>16.100000000000001</v>
      </c>
      <c r="C3299" s="1" t="s">
        <v>20</v>
      </c>
      <c r="D3299" s="7">
        <v>6.3278652000000005E-2</v>
      </c>
      <c r="E3299" s="1" t="s">
        <v>14</v>
      </c>
      <c r="F3299" s="4">
        <v>182.1318</v>
      </c>
      <c r="G3299" s="1" t="s">
        <v>33</v>
      </c>
      <c r="H3299" s="1">
        <v>1987</v>
      </c>
      <c r="I3299" s="1" t="s">
        <v>34</v>
      </c>
      <c r="J3299" s="1" t="s">
        <v>23</v>
      </c>
      <c r="K3299" s="1" t="s">
        <v>18</v>
      </c>
      <c r="L3299" s="4">
        <v>2345.6134000000002</v>
      </c>
      <c r="M3299">
        <f t="shared" si="255"/>
        <v>16.100000000000001</v>
      </c>
      <c r="N3299" t="str">
        <f t="shared" si="256"/>
        <v>High</v>
      </c>
      <c r="O3299" t="str">
        <f t="shared" si="257"/>
        <v>Regular</v>
      </c>
      <c r="P3299">
        <f t="shared" si="258"/>
        <v>13</v>
      </c>
      <c r="Q3299">
        <f t="shared" ca="1" si="259"/>
        <v>39</v>
      </c>
      <c r="R3299" t="str">
        <f>IFERROR(VLOOKUP(J3299,#REF!, 2,0),"Unknown")</f>
        <v>Unknown</v>
      </c>
    </row>
    <row r="3300" spans="1:18" ht="12.5" x14ac:dyDescent="0.25">
      <c r="A3300" s="1" t="s">
        <v>841</v>
      </c>
      <c r="B3300" s="1">
        <v>16.100000000000001</v>
      </c>
      <c r="C3300" s="1" t="s">
        <v>20</v>
      </c>
      <c r="D3300" s="7">
        <v>6.3689582999999994E-2</v>
      </c>
      <c r="E3300" s="1" t="s">
        <v>14</v>
      </c>
      <c r="F3300" s="4">
        <v>181.93180000000001</v>
      </c>
      <c r="G3300" s="1" t="s">
        <v>47</v>
      </c>
      <c r="H3300" s="1">
        <v>2007</v>
      </c>
      <c r="J3300" s="1" t="s">
        <v>45</v>
      </c>
      <c r="K3300" s="1" t="s">
        <v>18</v>
      </c>
      <c r="L3300" s="4">
        <v>5954.2493999999997</v>
      </c>
      <c r="M3300">
        <f t="shared" si="255"/>
        <v>16.100000000000001</v>
      </c>
      <c r="N3300" t="str">
        <f t="shared" si="256"/>
        <v>Small</v>
      </c>
      <c r="O3300" t="str">
        <f t="shared" si="257"/>
        <v>Regular</v>
      </c>
      <c r="P3300">
        <f t="shared" si="258"/>
        <v>33</v>
      </c>
      <c r="Q3300">
        <f t="shared" ca="1" si="259"/>
        <v>19</v>
      </c>
      <c r="R3300" t="str">
        <f>IFERROR(VLOOKUP(J3300,#REF!, 2,0),"Unknown")</f>
        <v>Unknown</v>
      </c>
    </row>
    <row r="3301" spans="1:18" ht="12.5" x14ac:dyDescent="0.25">
      <c r="A3301" s="1" t="s">
        <v>841</v>
      </c>
      <c r="B3301" s="1">
        <v>16.100000000000001</v>
      </c>
      <c r="C3301" s="1" t="s">
        <v>20</v>
      </c>
      <c r="D3301" s="7">
        <v>6.3589339999999994E-2</v>
      </c>
      <c r="E3301" s="1" t="s">
        <v>14</v>
      </c>
      <c r="F3301" s="4">
        <v>179.43180000000001</v>
      </c>
      <c r="G3301" s="1" t="s">
        <v>22</v>
      </c>
      <c r="H3301" s="1">
        <v>2009</v>
      </c>
      <c r="I3301" s="1" t="s">
        <v>16</v>
      </c>
      <c r="J3301" s="1" t="s">
        <v>23</v>
      </c>
      <c r="K3301" s="1" t="s">
        <v>24</v>
      </c>
      <c r="L3301" s="4">
        <v>360.86360000000002</v>
      </c>
      <c r="M3301">
        <f t="shared" si="255"/>
        <v>16.100000000000001</v>
      </c>
      <c r="N3301" t="str">
        <f t="shared" si="256"/>
        <v>Medium</v>
      </c>
      <c r="O3301" t="str">
        <f t="shared" si="257"/>
        <v>Regular</v>
      </c>
      <c r="P3301">
        <f t="shared" si="258"/>
        <v>2</v>
      </c>
      <c r="Q3301">
        <f t="shared" ca="1" si="259"/>
        <v>17</v>
      </c>
      <c r="R3301" t="str">
        <f>IFERROR(VLOOKUP(J3301,#REF!, 2,0),"Unknown")</f>
        <v>Unknown</v>
      </c>
    </row>
    <row r="3302" spans="1:18" ht="12.5" x14ac:dyDescent="0.25">
      <c r="A3302" s="1" t="s">
        <v>841</v>
      </c>
      <c r="C3302" s="1" t="s">
        <v>20</v>
      </c>
      <c r="D3302" s="7">
        <v>6.3024670000000005E-2</v>
      </c>
      <c r="E3302" s="1" t="s">
        <v>14</v>
      </c>
      <c r="F3302" s="4">
        <v>181.6318</v>
      </c>
      <c r="G3302" s="1" t="s">
        <v>40</v>
      </c>
      <c r="H3302" s="1">
        <v>1985</v>
      </c>
      <c r="I3302" s="1" t="s">
        <v>16</v>
      </c>
      <c r="J3302" s="1" t="s">
        <v>23</v>
      </c>
      <c r="K3302" s="1" t="s">
        <v>41</v>
      </c>
      <c r="L3302" s="4">
        <v>1263.0226</v>
      </c>
      <c r="M3302">
        <f t="shared" si="255"/>
        <v>12.857645184136201</v>
      </c>
      <c r="N3302" t="str">
        <f t="shared" si="256"/>
        <v>Medium</v>
      </c>
      <c r="O3302" t="str">
        <f t="shared" si="257"/>
        <v>Regular</v>
      </c>
      <c r="P3302">
        <f t="shared" si="258"/>
        <v>7</v>
      </c>
      <c r="Q3302">
        <f t="shared" ca="1" si="259"/>
        <v>41</v>
      </c>
      <c r="R3302" t="str">
        <f>IFERROR(VLOOKUP(J3302,#REF!, 2,0),"Unknown")</f>
        <v>Unknown</v>
      </c>
    </row>
    <row r="3303" spans="1:18" ht="12.5" x14ac:dyDescent="0.25">
      <c r="A3303" s="1" t="s">
        <v>841</v>
      </c>
      <c r="B3303" s="1">
        <v>16.100000000000001</v>
      </c>
      <c r="C3303" s="1" t="s">
        <v>20</v>
      </c>
      <c r="D3303" s="7">
        <v>6.3429817999999999E-2</v>
      </c>
      <c r="E3303" s="1" t="s">
        <v>14</v>
      </c>
      <c r="F3303" s="4">
        <v>179.43180000000001</v>
      </c>
      <c r="G3303" s="1" t="s">
        <v>15</v>
      </c>
      <c r="H3303" s="1">
        <v>1999</v>
      </c>
      <c r="I3303" s="1" t="s">
        <v>16</v>
      </c>
      <c r="J3303" s="1" t="s">
        <v>17</v>
      </c>
      <c r="K3303" s="1" t="s">
        <v>18</v>
      </c>
      <c r="L3303" s="4">
        <v>2345.6134000000002</v>
      </c>
      <c r="M3303">
        <f t="shared" si="255"/>
        <v>16.100000000000001</v>
      </c>
      <c r="N3303" t="str">
        <f t="shared" si="256"/>
        <v>Medium</v>
      </c>
      <c r="O3303" t="str">
        <f t="shared" si="257"/>
        <v>Regular</v>
      </c>
      <c r="P3303">
        <f t="shared" si="258"/>
        <v>13</v>
      </c>
      <c r="Q3303">
        <f t="shared" ca="1" si="259"/>
        <v>27</v>
      </c>
      <c r="R3303" t="str">
        <f>IFERROR(VLOOKUP(J3303,#REF!, 2,0),"Unknown")</f>
        <v>Unknown</v>
      </c>
    </row>
    <row r="3304" spans="1:18" ht="12.5" x14ac:dyDescent="0.25">
      <c r="A3304" s="1" t="s">
        <v>841</v>
      </c>
      <c r="B3304" s="1">
        <v>16.100000000000001</v>
      </c>
      <c r="C3304" s="1" t="s">
        <v>20</v>
      </c>
      <c r="D3304" s="7">
        <v>6.3319378999999995E-2</v>
      </c>
      <c r="E3304" s="1" t="s">
        <v>14</v>
      </c>
      <c r="F3304" s="4">
        <v>180.93180000000001</v>
      </c>
      <c r="G3304" s="1" t="s">
        <v>62</v>
      </c>
      <c r="H3304" s="1">
        <v>2004</v>
      </c>
      <c r="I3304" s="1" t="s">
        <v>51</v>
      </c>
      <c r="J3304" s="1" t="s">
        <v>45</v>
      </c>
      <c r="K3304" s="1" t="s">
        <v>18</v>
      </c>
      <c r="L3304" s="4">
        <v>1984.7498000000001</v>
      </c>
      <c r="M3304">
        <f t="shared" si="255"/>
        <v>16.100000000000001</v>
      </c>
      <c r="N3304" t="str">
        <f t="shared" si="256"/>
        <v>Small</v>
      </c>
      <c r="O3304" t="str">
        <f t="shared" si="257"/>
        <v>Regular</v>
      </c>
      <c r="P3304">
        <f t="shared" si="258"/>
        <v>11</v>
      </c>
      <c r="Q3304">
        <f t="shared" ca="1" si="259"/>
        <v>22</v>
      </c>
      <c r="R3304" t="str">
        <f>IFERROR(VLOOKUP(J3304,#REF!, 2,0),"Unknown")</f>
        <v>Unknown</v>
      </c>
    </row>
    <row r="3305" spans="1:18" ht="12.5" x14ac:dyDescent="0.25">
      <c r="A3305" s="1" t="s">
        <v>171</v>
      </c>
      <c r="B3305" s="1">
        <v>17.7</v>
      </c>
      <c r="C3305" s="1" t="s">
        <v>13</v>
      </c>
      <c r="D3305" s="7">
        <v>1.161096E-2</v>
      </c>
      <c r="E3305" s="1" t="s">
        <v>43</v>
      </c>
      <c r="F3305" s="4">
        <v>95.040999999999997</v>
      </c>
      <c r="G3305" s="1" t="s">
        <v>62</v>
      </c>
      <c r="H3305" s="1">
        <v>2004</v>
      </c>
      <c r="I3305" s="1" t="s">
        <v>51</v>
      </c>
      <c r="J3305" s="1" t="s">
        <v>45</v>
      </c>
      <c r="K3305" s="1" t="s">
        <v>18</v>
      </c>
      <c r="L3305" s="4">
        <v>868.86900000000003</v>
      </c>
      <c r="M3305">
        <f t="shared" si="255"/>
        <v>17.7</v>
      </c>
      <c r="N3305" t="str">
        <f t="shared" si="256"/>
        <v>Small</v>
      </c>
      <c r="O3305" t="str">
        <f t="shared" si="257"/>
        <v>Low  Fat</v>
      </c>
      <c r="P3305">
        <f t="shared" si="258"/>
        <v>9</v>
      </c>
      <c r="Q3305">
        <f t="shared" ca="1" si="259"/>
        <v>22</v>
      </c>
      <c r="R3305" t="str">
        <f>IFERROR(VLOOKUP(J3305,#REF!, 2,0),"Unknown")</f>
        <v>Unknown</v>
      </c>
    </row>
    <row r="3306" spans="1:18" ht="12.5" x14ac:dyDescent="0.25">
      <c r="A3306" s="1" t="s">
        <v>171</v>
      </c>
      <c r="B3306" s="1">
        <v>17.7</v>
      </c>
      <c r="C3306" s="1" t="s">
        <v>13</v>
      </c>
      <c r="D3306" s="7">
        <v>1.1636708000000001E-2</v>
      </c>
      <c r="E3306" s="1" t="s">
        <v>43</v>
      </c>
      <c r="F3306" s="4">
        <v>94.540999999999997</v>
      </c>
      <c r="G3306" s="1" t="s">
        <v>44</v>
      </c>
      <c r="H3306" s="1">
        <v>2002</v>
      </c>
      <c r="J3306" s="1" t="s">
        <v>45</v>
      </c>
      <c r="K3306" s="1" t="s">
        <v>18</v>
      </c>
      <c r="L3306" s="4">
        <v>1061.951</v>
      </c>
      <c r="M3306">
        <f t="shared" si="255"/>
        <v>17.7</v>
      </c>
      <c r="N3306" t="str">
        <f t="shared" si="256"/>
        <v>Small</v>
      </c>
      <c r="O3306" t="str">
        <f t="shared" si="257"/>
        <v>Low  Fat</v>
      </c>
      <c r="P3306">
        <f t="shared" si="258"/>
        <v>11</v>
      </c>
      <c r="Q3306">
        <f t="shared" ca="1" si="259"/>
        <v>24</v>
      </c>
      <c r="R3306" t="str">
        <f>IFERROR(VLOOKUP(J3306,#REF!, 2,0),"Unknown")</f>
        <v>Unknown</v>
      </c>
    </row>
    <row r="3307" spans="1:18" ht="12.5" x14ac:dyDescent="0.25">
      <c r="A3307" s="1" t="s">
        <v>171</v>
      </c>
      <c r="B3307" s="1">
        <v>17.7</v>
      </c>
      <c r="C3307" s="1" t="s">
        <v>13</v>
      </c>
      <c r="D3307" s="7">
        <v>1.1660462999999999E-2</v>
      </c>
      <c r="E3307" s="1" t="s">
        <v>43</v>
      </c>
      <c r="F3307" s="4">
        <v>96.540999999999997</v>
      </c>
      <c r="G3307" s="1" t="s">
        <v>22</v>
      </c>
      <c r="H3307" s="1">
        <v>2009</v>
      </c>
      <c r="I3307" s="1" t="s">
        <v>16</v>
      </c>
      <c r="J3307" s="1" t="s">
        <v>23</v>
      </c>
      <c r="K3307" s="1" t="s">
        <v>24</v>
      </c>
      <c r="L3307" s="4">
        <v>2220.4430000000002</v>
      </c>
      <c r="M3307">
        <f t="shared" si="255"/>
        <v>17.7</v>
      </c>
      <c r="N3307" t="str">
        <f t="shared" si="256"/>
        <v>Medium</v>
      </c>
      <c r="O3307" t="str">
        <f t="shared" si="257"/>
        <v>Low  Fat</v>
      </c>
      <c r="P3307">
        <f t="shared" si="258"/>
        <v>23</v>
      </c>
      <c r="Q3307">
        <f t="shared" ca="1" si="259"/>
        <v>17</v>
      </c>
      <c r="R3307" t="str">
        <f>IFERROR(VLOOKUP(J3307,#REF!, 2,0),"Unknown")</f>
        <v>Unknown</v>
      </c>
    </row>
    <row r="3308" spans="1:18" ht="12.5" x14ac:dyDescent="0.25">
      <c r="A3308" s="1" t="s">
        <v>171</v>
      </c>
      <c r="C3308" s="1" t="s">
        <v>13</v>
      </c>
      <c r="D3308" s="7">
        <v>0</v>
      </c>
      <c r="E3308" s="1" t="s">
        <v>43</v>
      </c>
      <c r="F3308" s="4">
        <v>98.241</v>
      </c>
      <c r="G3308" s="1" t="s">
        <v>67</v>
      </c>
      <c r="H3308" s="1">
        <v>1985</v>
      </c>
      <c r="I3308" s="1" t="s">
        <v>51</v>
      </c>
      <c r="J3308" s="1" t="s">
        <v>17</v>
      </c>
      <c r="K3308" s="1" t="s">
        <v>30</v>
      </c>
      <c r="L3308" s="4">
        <v>289.62299999999999</v>
      </c>
      <c r="M3308">
        <f t="shared" si="255"/>
        <v>12.857645184136201</v>
      </c>
      <c r="N3308" t="str">
        <f t="shared" si="256"/>
        <v>Small</v>
      </c>
      <c r="O3308" t="str">
        <f t="shared" si="257"/>
        <v>Low  Fat</v>
      </c>
      <c r="P3308">
        <f t="shared" si="258"/>
        <v>3</v>
      </c>
      <c r="Q3308">
        <f t="shared" ca="1" si="259"/>
        <v>41</v>
      </c>
      <c r="R3308" t="str">
        <f>IFERROR(VLOOKUP(J3308,#REF!, 2,0),"Unknown")</f>
        <v>Unknown</v>
      </c>
    </row>
    <row r="3309" spans="1:18" ht="12.5" x14ac:dyDescent="0.25">
      <c r="A3309" s="1" t="s">
        <v>171</v>
      </c>
      <c r="B3309" s="1">
        <v>17.7</v>
      </c>
      <c r="C3309" s="1" t="s">
        <v>13</v>
      </c>
      <c r="D3309" s="7">
        <v>1.1603492E-2</v>
      </c>
      <c r="E3309" s="1" t="s">
        <v>43</v>
      </c>
      <c r="F3309" s="4">
        <v>97.741</v>
      </c>
      <c r="G3309" s="1" t="s">
        <v>33</v>
      </c>
      <c r="H3309" s="1">
        <v>1987</v>
      </c>
      <c r="I3309" s="1" t="s">
        <v>34</v>
      </c>
      <c r="J3309" s="1" t="s">
        <v>23</v>
      </c>
      <c r="K3309" s="1" t="s">
        <v>18</v>
      </c>
      <c r="L3309" s="4">
        <v>1158.492</v>
      </c>
      <c r="M3309">
        <f t="shared" si="255"/>
        <v>17.7</v>
      </c>
      <c r="N3309" t="str">
        <f t="shared" si="256"/>
        <v>High</v>
      </c>
      <c r="O3309" t="str">
        <f t="shared" si="257"/>
        <v>Low  Fat</v>
      </c>
      <c r="P3309">
        <f t="shared" si="258"/>
        <v>12</v>
      </c>
      <c r="Q3309">
        <f t="shared" ca="1" si="259"/>
        <v>39</v>
      </c>
      <c r="R3309" t="str">
        <f>IFERROR(VLOOKUP(J3309,#REF!, 2,0),"Unknown")</f>
        <v>Unknown</v>
      </c>
    </row>
    <row r="3310" spans="1:18" ht="12.5" x14ac:dyDescent="0.25">
      <c r="A3310" s="1" t="s">
        <v>171</v>
      </c>
      <c r="B3310" s="1">
        <v>17.7</v>
      </c>
      <c r="C3310" s="1" t="s">
        <v>13</v>
      </c>
      <c r="D3310" s="7">
        <v>1.9438041999999999E-2</v>
      </c>
      <c r="E3310" s="1" t="s">
        <v>43</v>
      </c>
      <c r="F3310" s="4">
        <v>95.540999999999997</v>
      </c>
      <c r="G3310" s="1" t="s">
        <v>29</v>
      </c>
      <c r="H3310" s="1">
        <v>1998</v>
      </c>
      <c r="J3310" s="1" t="s">
        <v>23</v>
      </c>
      <c r="K3310" s="1" t="s">
        <v>30</v>
      </c>
      <c r="L3310" s="4">
        <v>96.540999999999997</v>
      </c>
      <c r="M3310">
        <f t="shared" si="255"/>
        <v>17.7</v>
      </c>
      <c r="N3310" t="str">
        <f t="shared" si="256"/>
        <v>Small</v>
      </c>
      <c r="O3310" t="str">
        <f t="shared" si="257"/>
        <v>Low  Fat</v>
      </c>
      <c r="P3310">
        <f t="shared" si="258"/>
        <v>1</v>
      </c>
      <c r="Q3310">
        <f t="shared" ca="1" si="259"/>
        <v>28</v>
      </c>
      <c r="R3310" t="str">
        <f>IFERROR(VLOOKUP(J3310,#REF!, 2,0),"Unknown")</f>
        <v>Unknown</v>
      </c>
    </row>
    <row r="3311" spans="1:18" ht="12.5" x14ac:dyDescent="0.25">
      <c r="A3311" s="1" t="s">
        <v>171</v>
      </c>
      <c r="C3311" s="1" t="s">
        <v>13</v>
      </c>
      <c r="D3311" s="7">
        <v>1.1556919000000001E-2</v>
      </c>
      <c r="E3311" s="1" t="s">
        <v>43</v>
      </c>
      <c r="F3311" s="4">
        <v>94.741</v>
      </c>
      <c r="G3311" s="1" t="s">
        <v>40</v>
      </c>
      <c r="H3311" s="1">
        <v>1985</v>
      </c>
      <c r="I3311" s="1" t="s">
        <v>16</v>
      </c>
      <c r="J3311" s="1" t="s">
        <v>23</v>
      </c>
      <c r="K3311" s="1" t="s">
        <v>41</v>
      </c>
      <c r="L3311" s="4">
        <v>1641.1969999999999</v>
      </c>
      <c r="M3311">
        <f t="shared" si="255"/>
        <v>12.857645184136201</v>
      </c>
      <c r="N3311" t="str">
        <f t="shared" si="256"/>
        <v>Medium</v>
      </c>
      <c r="O3311" t="str">
        <f t="shared" si="257"/>
        <v>Low  Fat</v>
      </c>
      <c r="P3311">
        <f t="shared" si="258"/>
        <v>17</v>
      </c>
      <c r="Q3311">
        <f t="shared" ca="1" si="259"/>
        <v>41</v>
      </c>
      <c r="R3311" t="str">
        <f>IFERROR(VLOOKUP(J3311,#REF!, 2,0),"Unknown")</f>
        <v>Unknown</v>
      </c>
    </row>
    <row r="3312" spans="1:18" ht="12.5" x14ac:dyDescent="0.25">
      <c r="A3312" s="1" t="s">
        <v>274</v>
      </c>
      <c r="B3312" s="1">
        <v>10.1</v>
      </c>
      <c r="C3312" s="1" t="s">
        <v>13</v>
      </c>
      <c r="D3312" s="7">
        <v>2.7106458999999999E-2</v>
      </c>
      <c r="E3312" s="1" t="s">
        <v>26</v>
      </c>
      <c r="F3312" s="4">
        <v>75.367000000000004</v>
      </c>
      <c r="G3312" s="1" t="s">
        <v>15</v>
      </c>
      <c r="H3312" s="1">
        <v>1999</v>
      </c>
      <c r="I3312" s="1" t="s">
        <v>16</v>
      </c>
      <c r="J3312" s="1" t="s">
        <v>17</v>
      </c>
      <c r="K3312" s="1" t="s">
        <v>18</v>
      </c>
      <c r="L3312" s="4">
        <v>535.96900000000005</v>
      </c>
      <c r="M3312">
        <f t="shared" si="255"/>
        <v>10.1</v>
      </c>
      <c r="N3312" t="str">
        <f t="shared" si="256"/>
        <v>Medium</v>
      </c>
      <c r="O3312" t="str">
        <f t="shared" si="257"/>
        <v>Low  Fat</v>
      </c>
      <c r="P3312">
        <f t="shared" si="258"/>
        <v>7</v>
      </c>
      <c r="Q3312">
        <f t="shared" ca="1" si="259"/>
        <v>27</v>
      </c>
      <c r="R3312" t="str">
        <f>IFERROR(VLOOKUP(J3312,#REF!, 2,0),"Unknown")</f>
        <v>Unknown</v>
      </c>
    </row>
    <row r="3313" spans="1:18" ht="12.5" x14ac:dyDescent="0.25">
      <c r="A3313" s="1" t="s">
        <v>274</v>
      </c>
      <c r="B3313" s="1">
        <v>10.1</v>
      </c>
      <c r="C3313" s="1" t="s">
        <v>13</v>
      </c>
      <c r="D3313" s="7">
        <v>2.7041859000000001E-2</v>
      </c>
      <c r="E3313" s="1" t="s">
        <v>26</v>
      </c>
      <c r="F3313" s="4">
        <v>77.566999999999993</v>
      </c>
      <c r="G3313" s="1" t="s">
        <v>33</v>
      </c>
      <c r="H3313" s="1">
        <v>1987</v>
      </c>
      <c r="I3313" s="1" t="s">
        <v>34</v>
      </c>
      <c r="J3313" s="1" t="s">
        <v>23</v>
      </c>
      <c r="K3313" s="1" t="s">
        <v>18</v>
      </c>
      <c r="L3313" s="4">
        <v>306.26799999999997</v>
      </c>
      <c r="M3313">
        <f t="shared" si="255"/>
        <v>10.1</v>
      </c>
      <c r="N3313" t="str">
        <f t="shared" si="256"/>
        <v>High</v>
      </c>
      <c r="O3313" t="str">
        <f t="shared" si="257"/>
        <v>Low  Fat</v>
      </c>
      <c r="P3313">
        <f t="shared" si="258"/>
        <v>4</v>
      </c>
      <c r="Q3313">
        <f t="shared" ca="1" si="259"/>
        <v>39</v>
      </c>
      <c r="R3313" t="str">
        <f>IFERROR(VLOOKUP(J3313,#REF!, 2,0),"Unknown")</f>
        <v>Unknown</v>
      </c>
    </row>
    <row r="3314" spans="1:18" ht="12.5" x14ac:dyDescent="0.25">
      <c r="A3314" s="1" t="s">
        <v>274</v>
      </c>
      <c r="B3314" s="1">
        <v>10.1</v>
      </c>
      <c r="C3314" s="1" t="s">
        <v>13</v>
      </c>
      <c r="D3314" s="7">
        <v>2.7217468000000002E-2</v>
      </c>
      <c r="E3314" s="1" t="s">
        <v>26</v>
      </c>
      <c r="F3314" s="4">
        <v>76.066999999999993</v>
      </c>
      <c r="G3314" s="1" t="s">
        <v>47</v>
      </c>
      <c r="H3314" s="1">
        <v>2007</v>
      </c>
      <c r="J3314" s="1" t="s">
        <v>45</v>
      </c>
      <c r="K3314" s="1" t="s">
        <v>18</v>
      </c>
      <c r="L3314" s="4">
        <v>1454.7729999999999</v>
      </c>
      <c r="M3314">
        <f t="shared" si="255"/>
        <v>10.1</v>
      </c>
      <c r="N3314" t="str">
        <f t="shared" si="256"/>
        <v>Small</v>
      </c>
      <c r="O3314" t="str">
        <f t="shared" si="257"/>
        <v>Low  Fat</v>
      </c>
      <c r="P3314">
        <f t="shared" si="258"/>
        <v>19</v>
      </c>
      <c r="Q3314">
        <f t="shared" ca="1" si="259"/>
        <v>19</v>
      </c>
      <c r="R3314" t="str">
        <f>IFERROR(VLOOKUP(J3314,#REF!, 2,0),"Unknown")</f>
        <v>Unknown</v>
      </c>
    </row>
    <row r="3315" spans="1:18" ht="12.5" x14ac:dyDescent="0.25">
      <c r="A3315" s="1" t="s">
        <v>274</v>
      </c>
      <c r="B3315" s="1">
        <v>10.1</v>
      </c>
      <c r="C3315" s="1" t="s">
        <v>13</v>
      </c>
      <c r="D3315" s="7">
        <v>2.7059264E-2</v>
      </c>
      <c r="E3315" s="1" t="s">
        <v>26</v>
      </c>
      <c r="F3315" s="4">
        <v>76.466999999999999</v>
      </c>
      <c r="G3315" s="1" t="s">
        <v>62</v>
      </c>
      <c r="H3315" s="1">
        <v>2004</v>
      </c>
      <c r="I3315" s="1" t="s">
        <v>51</v>
      </c>
      <c r="J3315" s="1" t="s">
        <v>45</v>
      </c>
      <c r="K3315" s="1" t="s">
        <v>18</v>
      </c>
      <c r="L3315" s="4">
        <v>1761.0409999999999</v>
      </c>
      <c r="M3315">
        <f t="shared" si="255"/>
        <v>10.1</v>
      </c>
      <c r="N3315" t="str">
        <f t="shared" si="256"/>
        <v>Small</v>
      </c>
      <c r="O3315" t="str">
        <f t="shared" si="257"/>
        <v>Low  Fat</v>
      </c>
      <c r="P3315">
        <f t="shared" si="258"/>
        <v>23</v>
      </c>
      <c r="Q3315">
        <f t="shared" ca="1" si="259"/>
        <v>22</v>
      </c>
      <c r="R3315" t="str">
        <f>IFERROR(VLOOKUP(J3315,#REF!, 2,0),"Unknown")</f>
        <v>Unknown</v>
      </c>
    </row>
    <row r="3316" spans="1:18" ht="12.5" x14ac:dyDescent="0.25">
      <c r="A3316" s="1" t="s">
        <v>274</v>
      </c>
      <c r="B3316" s="1">
        <v>10.1</v>
      </c>
      <c r="C3316" s="1" t="s">
        <v>13</v>
      </c>
      <c r="D3316" s="7">
        <v>2.7064380999999998E-2</v>
      </c>
      <c r="E3316" s="1" t="s">
        <v>26</v>
      </c>
      <c r="F3316" s="4">
        <v>76.367000000000004</v>
      </c>
      <c r="G3316" s="1" t="s">
        <v>50</v>
      </c>
      <c r="H3316" s="1">
        <v>1997</v>
      </c>
      <c r="I3316" s="1" t="s">
        <v>51</v>
      </c>
      <c r="J3316" s="1" t="s">
        <v>17</v>
      </c>
      <c r="K3316" s="1" t="s">
        <v>18</v>
      </c>
      <c r="L3316" s="4">
        <v>765.67</v>
      </c>
      <c r="M3316">
        <f t="shared" si="255"/>
        <v>10.1</v>
      </c>
      <c r="N3316" t="str">
        <f t="shared" si="256"/>
        <v>Small</v>
      </c>
      <c r="O3316" t="str">
        <f t="shared" si="257"/>
        <v>Low  Fat</v>
      </c>
      <c r="P3316">
        <f t="shared" si="258"/>
        <v>10</v>
      </c>
      <c r="Q3316">
        <f t="shared" ca="1" si="259"/>
        <v>29</v>
      </c>
      <c r="R3316" t="str">
        <f>IFERROR(VLOOKUP(J3316,#REF!, 2,0),"Unknown")</f>
        <v>Unknown</v>
      </c>
    </row>
    <row r="3317" spans="1:18" ht="12.5" x14ac:dyDescent="0.25">
      <c r="A3317" s="1" t="s">
        <v>274</v>
      </c>
      <c r="C3317" s="1" t="s">
        <v>13</v>
      </c>
      <c r="D3317" s="7">
        <v>2.6933321E-2</v>
      </c>
      <c r="E3317" s="1" t="s">
        <v>26</v>
      </c>
      <c r="F3317" s="4">
        <v>78.466999999999999</v>
      </c>
      <c r="G3317" s="1" t="s">
        <v>40</v>
      </c>
      <c r="H3317" s="1">
        <v>1985</v>
      </c>
      <c r="I3317" s="1" t="s">
        <v>16</v>
      </c>
      <c r="J3317" s="1" t="s">
        <v>23</v>
      </c>
      <c r="K3317" s="1" t="s">
        <v>41</v>
      </c>
      <c r="L3317" s="4">
        <v>3292.3809999999999</v>
      </c>
      <c r="M3317">
        <f t="shared" si="255"/>
        <v>12.857645184136201</v>
      </c>
      <c r="N3317" t="str">
        <f t="shared" si="256"/>
        <v>Medium</v>
      </c>
      <c r="O3317" t="str">
        <f t="shared" si="257"/>
        <v>Low  Fat</v>
      </c>
      <c r="P3317">
        <f t="shared" si="258"/>
        <v>42</v>
      </c>
      <c r="Q3317">
        <f t="shared" ca="1" si="259"/>
        <v>41</v>
      </c>
      <c r="R3317" t="str">
        <f>IFERROR(VLOOKUP(J3317,#REF!, 2,0),"Unknown")</f>
        <v>Unknown</v>
      </c>
    </row>
    <row r="3318" spans="1:18" ht="12.5" x14ac:dyDescent="0.25">
      <c r="A3318" s="1" t="s">
        <v>926</v>
      </c>
      <c r="B3318" s="1">
        <v>18.25</v>
      </c>
      <c r="C3318" s="1" t="s">
        <v>13</v>
      </c>
      <c r="D3318" s="7">
        <v>1.2272797E-2</v>
      </c>
      <c r="E3318" s="1" t="s">
        <v>28</v>
      </c>
      <c r="F3318" s="4">
        <v>160.2894</v>
      </c>
      <c r="G3318" s="1" t="s">
        <v>62</v>
      </c>
      <c r="H3318" s="1">
        <v>2004</v>
      </c>
      <c r="I3318" s="1" t="s">
        <v>51</v>
      </c>
      <c r="J3318" s="1" t="s">
        <v>45</v>
      </c>
      <c r="K3318" s="1" t="s">
        <v>18</v>
      </c>
      <c r="L3318" s="4">
        <v>3235.788</v>
      </c>
      <c r="M3318">
        <f t="shared" si="255"/>
        <v>18.25</v>
      </c>
      <c r="N3318" t="str">
        <f t="shared" si="256"/>
        <v>Small</v>
      </c>
      <c r="O3318" t="str">
        <f t="shared" si="257"/>
        <v>Low  Fat</v>
      </c>
      <c r="P3318">
        <f t="shared" si="258"/>
        <v>20</v>
      </c>
      <c r="Q3318">
        <f t="shared" ca="1" si="259"/>
        <v>22</v>
      </c>
      <c r="R3318" t="str">
        <f>IFERROR(VLOOKUP(J3318,#REF!, 2,0),"Unknown")</f>
        <v>Unknown</v>
      </c>
    </row>
    <row r="3319" spans="1:18" ht="12.5" x14ac:dyDescent="0.25">
      <c r="A3319" s="1" t="s">
        <v>926</v>
      </c>
      <c r="B3319" s="1">
        <v>18.25</v>
      </c>
      <c r="C3319" s="1" t="s">
        <v>13</v>
      </c>
      <c r="D3319" s="7">
        <v>1.2300013E-2</v>
      </c>
      <c r="E3319" s="1" t="s">
        <v>28</v>
      </c>
      <c r="F3319" s="4">
        <v>160.48939999999999</v>
      </c>
      <c r="G3319" s="1" t="s">
        <v>44</v>
      </c>
      <c r="H3319" s="1">
        <v>2002</v>
      </c>
      <c r="J3319" s="1" t="s">
        <v>45</v>
      </c>
      <c r="K3319" s="1" t="s">
        <v>18</v>
      </c>
      <c r="L3319" s="4">
        <v>3073.9985999999999</v>
      </c>
      <c r="M3319">
        <f t="shared" si="255"/>
        <v>18.25</v>
      </c>
      <c r="N3319" t="str">
        <f t="shared" si="256"/>
        <v>Small</v>
      </c>
      <c r="O3319" t="str">
        <f t="shared" si="257"/>
        <v>Low  Fat</v>
      </c>
      <c r="P3319">
        <f t="shared" si="258"/>
        <v>19</v>
      </c>
      <c r="Q3319">
        <f t="shared" ca="1" si="259"/>
        <v>24</v>
      </c>
      <c r="R3319" t="str">
        <f>IFERROR(VLOOKUP(J3319,#REF!, 2,0),"Unknown")</f>
        <v>Unknown</v>
      </c>
    </row>
    <row r="3320" spans="1:18" ht="12.5" x14ac:dyDescent="0.25">
      <c r="A3320" s="1" t="s">
        <v>926</v>
      </c>
      <c r="C3320" s="1" t="s">
        <v>13</v>
      </c>
      <c r="D3320" s="7">
        <v>1.2215675E-2</v>
      </c>
      <c r="E3320" s="1" t="s">
        <v>28</v>
      </c>
      <c r="F3320" s="4">
        <v>162.7894</v>
      </c>
      <c r="G3320" s="1" t="s">
        <v>40</v>
      </c>
      <c r="H3320" s="1">
        <v>1985</v>
      </c>
      <c r="I3320" s="1" t="s">
        <v>16</v>
      </c>
      <c r="J3320" s="1" t="s">
        <v>23</v>
      </c>
      <c r="K3320" s="1" t="s">
        <v>41</v>
      </c>
      <c r="L3320" s="4">
        <v>5500.8396000000002</v>
      </c>
      <c r="M3320">
        <f t="shared" si="255"/>
        <v>12.857645184136201</v>
      </c>
      <c r="N3320" t="str">
        <f t="shared" si="256"/>
        <v>Medium</v>
      </c>
      <c r="O3320" t="str">
        <f t="shared" si="257"/>
        <v>Low  Fat</v>
      </c>
      <c r="P3320">
        <f t="shared" si="258"/>
        <v>34</v>
      </c>
      <c r="Q3320">
        <f t="shared" ca="1" si="259"/>
        <v>41</v>
      </c>
      <c r="R3320" t="str">
        <f>IFERROR(VLOOKUP(J3320,#REF!, 2,0),"Unknown")</f>
        <v>Unknown</v>
      </c>
    </row>
    <row r="3321" spans="1:18" ht="12.5" x14ac:dyDescent="0.25">
      <c r="A3321" s="1" t="s">
        <v>926</v>
      </c>
      <c r="B3321" s="1">
        <v>18.25</v>
      </c>
      <c r="C3321" s="1" t="s">
        <v>13</v>
      </c>
      <c r="D3321" s="7">
        <v>1.2325122000000001E-2</v>
      </c>
      <c r="E3321" s="1" t="s">
        <v>28</v>
      </c>
      <c r="F3321" s="4">
        <v>162.88939999999999</v>
      </c>
      <c r="G3321" s="1" t="s">
        <v>22</v>
      </c>
      <c r="H3321" s="1">
        <v>2009</v>
      </c>
      <c r="I3321" s="1" t="s">
        <v>16</v>
      </c>
      <c r="J3321" s="1" t="s">
        <v>23</v>
      </c>
      <c r="K3321" s="1" t="s">
        <v>24</v>
      </c>
      <c r="L3321" s="4">
        <v>647.1576</v>
      </c>
      <c r="M3321">
        <f t="shared" si="255"/>
        <v>18.25</v>
      </c>
      <c r="N3321" t="str">
        <f t="shared" si="256"/>
        <v>Medium</v>
      </c>
      <c r="O3321" t="str">
        <f t="shared" si="257"/>
        <v>Low  Fat</v>
      </c>
      <c r="P3321">
        <f t="shared" si="258"/>
        <v>4</v>
      </c>
      <c r="Q3321">
        <f t="shared" ca="1" si="259"/>
        <v>17</v>
      </c>
      <c r="R3321" t="str">
        <f>IFERROR(VLOOKUP(J3321,#REF!, 2,0),"Unknown")</f>
        <v>Unknown</v>
      </c>
    </row>
    <row r="3322" spans="1:18" ht="12.5" x14ac:dyDescent="0.25">
      <c r="A3322" s="1" t="s">
        <v>926</v>
      </c>
      <c r="B3322" s="1">
        <v>18.25</v>
      </c>
      <c r="C3322" s="1" t="s">
        <v>13</v>
      </c>
      <c r="D3322" s="7">
        <v>1.2264903000000001E-2</v>
      </c>
      <c r="E3322" s="1" t="s">
        <v>28</v>
      </c>
      <c r="F3322" s="4">
        <v>162.88939999999999</v>
      </c>
      <c r="G3322" s="1" t="s">
        <v>33</v>
      </c>
      <c r="H3322" s="1">
        <v>1987</v>
      </c>
      <c r="I3322" s="1" t="s">
        <v>34</v>
      </c>
      <c r="J3322" s="1" t="s">
        <v>23</v>
      </c>
      <c r="K3322" s="1" t="s">
        <v>18</v>
      </c>
      <c r="L3322" s="4">
        <v>3397.5774000000001</v>
      </c>
      <c r="M3322">
        <f t="shared" si="255"/>
        <v>18.25</v>
      </c>
      <c r="N3322" t="str">
        <f t="shared" si="256"/>
        <v>High</v>
      </c>
      <c r="O3322" t="str">
        <f t="shared" si="257"/>
        <v>Low  Fat</v>
      </c>
      <c r="P3322">
        <f t="shared" si="258"/>
        <v>21</v>
      </c>
      <c r="Q3322">
        <f t="shared" ca="1" si="259"/>
        <v>39</v>
      </c>
      <c r="R3322" t="str">
        <f>IFERROR(VLOOKUP(J3322,#REF!, 2,0),"Unknown")</f>
        <v>Unknown</v>
      </c>
    </row>
    <row r="3323" spans="1:18" ht="12.5" x14ac:dyDescent="0.25">
      <c r="A3323" s="1" t="s">
        <v>1126</v>
      </c>
      <c r="B3323" s="1">
        <v>15.6</v>
      </c>
      <c r="C3323" s="1" t="s">
        <v>13</v>
      </c>
      <c r="D3323" s="7">
        <v>3.7680710999999999E-2</v>
      </c>
      <c r="E3323" s="1" t="s">
        <v>38</v>
      </c>
      <c r="F3323" s="4">
        <v>123.7704</v>
      </c>
      <c r="G3323" s="1" t="s">
        <v>62</v>
      </c>
      <c r="H3323" s="1">
        <v>2004</v>
      </c>
      <c r="I3323" s="1" t="s">
        <v>51</v>
      </c>
      <c r="J3323" s="1" t="s">
        <v>45</v>
      </c>
      <c r="K3323" s="1" t="s">
        <v>18</v>
      </c>
      <c r="L3323" s="4">
        <v>3129.26</v>
      </c>
      <c r="M3323">
        <f t="shared" si="255"/>
        <v>15.6</v>
      </c>
      <c r="N3323" t="str">
        <f t="shared" si="256"/>
        <v>Small</v>
      </c>
      <c r="O3323" t="str">
        <f t="shared" si="257"/>
        <v>Low  Fat</v>
      </c>
      <c r="P3323">
        <f t="shared" si="258"/>
        <v>25</v>
      </c>
      <c r="Q3323">
        <f t="shared" ca="1" si="259"/>
        <v>22</v>
      </c>
      <c r="R3323" t="str">
        <f>IFERROR(VLOOKUP(J3323,#REF!, 2,0),"Unknown")</f>
        <v>Unknown</v>
      </c>
    </row>
    <row r="3324" spans="1:18" ht="12.5" x14ac:dyDescent="0.25">
      <c r="A3324" s="1" t="s">
        <v>1126</v>
      </c>
      <c r="B3324" s="1">
        <v>15.6</v>
      </c>
      <c r="C3324" s="1" t="s">
        <v>13</v>
      </c>
      <c r="D3324" s="7">
        <v>3.7764269000000003E-2</v>
      </c>
      <c r="E3324" s="1" t="s">
        <v>38</v>
      </c>
      <c r="F3324" s="4">
        <v>124.9704</v>
      </c>
      <c r="G3324" s="1" t="s">
        <v>44</v>
      </c>
      <c r="H3324" s="1">
        <v>2002</v>
      </c>
      <c r="J3324" s="1" t="s">
        <v>45</v>
      </c>
      <c r="K3324" s="1" t="s">
        <v>18</v>
      </c>
      <c r="L3324" s="4">
        <v>2253.0672</v>
      </c>
      <c r="M3324">
        <f t="shared" si="255"/>
        <v>15.6</v>
      </c>
      <c r="N3324" t="str">
        <f t="shared" si="256"/>
        <v>Small</v>
      </c>
      <c r="O3324" t="str">
        <f t="shared" si="257"/>
        <v>Low  Fat</v>
      </c>
      <c r="P3324">
        <f t="shared" si="258"/>
        <v>18</v>
      </c>
      <c r="Q3324">
        <f t="shared" ca="1" si="259"/>
        <v>24</v>
      </c>
      <c r="R3324" t="str">
        <f>IFERROR(VLOOKUP(J3324,#REF!, 2,0),"Unknown")</f>
        <v>Unknown</v>
      </c>
    </row>
    <row r="3325" spans="1:18" ht="12.5" x14ac:dyDescent="0.25">
      <c r="A3325" s="1" t="s">
        <v>1126</v>
      </c>
      <c r="B3325" s="1">
        <v>15.6</v>
      </c>
      <c r="C3325" s="1" t="s">
        <v>13</v>
      </c>
      <c r="D3325" s="7">
        <v>6.3081712999999998E-2</v>
      </c>
      <c r="E3325" s="1" t="s">
        <v>38</v>
      </c>
      <c r="F3325" s="4">
        <v>125.7704</v>
      </c>
      <c r="G3325" s="1" t="s">
        <v>29</v>
      </c>
      <c r="H3325" s="1">
        <v>1998</v>
      </c>
      <c r="J3325" s="1" t="s">
        <v>23</v>
      </c>
      <c r="K3325" s="1" t="s">
        <v>30</v>
      </c>
      <c r="L3325" s="4">
        <v>250.3408</v>
      </c>
      <c r="M3325">
        <f t="shared" si="255"/>
        <v>15.6</v>
      </c>
      <c r="N3325" t="str">
        <f t="shared" si="256"/>
        <v>Small</v>
      </c>
      <c r="O3325" t="str">
        <f t="shared" si="257"/>
        <v>Low  Fat</v>
      </c>
      <c r="P3325">
        <f t="shared" si="258"/>
        <v>2</v>
      </c>
      <c r="Q3325">
        <f t="shared" ca="1" si="259"/>
        <v>28</v>
      </c>
      <c r="R3325" t="str">
        <f>IFERROR(VLOOKUP(J3325,#REF!, 2,0),"Unknown")</f>
        <v>Unknown</v>
      </c>
    </row>
    <row r="3326" spans="1:18" ht="12.5" x14ac:dyDescent="0.25">
      <c r="A3326" s="1" t="s">
        <v>1126</v>
      </c>
      <c r="C3326" s="1" t="s">
        <v>13</v>
      </c>
      <c r="D3326" s="7">
        <v>3.7505332000000002E-2</v>
      </c>
      <c r="E3326" s="1" t="s">
        <v>38</v>
      </c>
      <c r="F3326" s="4">
        <v>126.2704</v>
      </c>
      <c r="G3326" s="1" t="s">
        <v>40</v>
      </c>
      <c r="H3326" s="1">
        <v>1985</v>
      </c>
      <c r="I3326" s="1" t="s">
        <v>16</v>
      </c>
      <c r="J3326" s="1" t="s">
        <v>23</v>
      </c>
      <c r="K3326" s="1" t="s">
        <v>41</v>
      </c>
      <c r="L3326" s="4">
        <v>4255.7936</v>
      </c>
      <c r="M3326">
        <f t="shared" si="255"/>
        <v>12.857645184136201</v>
      </c>
      <c r="N3326" t="str">
        <f t="shared" si="256"/>
        <v>Medium</v>
      </c>
      <c r="O3326" t="str">
        <f t="shared" si="257"/>
        <v>Low  Fat</v>
      </c>
      <c r="P3326">
        <f t="shared" si="258"/>
        <v>34</v>
      </c>
      <c r="Q3326">
        <f t="shared" ca="1" si="259"/>
        <v>41</v>
      </c>
      <c r="R3326" t="str">
        <f>IFERROR(VLOOKUP(J3326,#REF!, 2,0),"Unknown")</f>
        <v>Unknown</v>
      </c>
    </row>
    <row r="3327" spans="1:18" ht="12.5" x14ac:dyDescent="0.25">
      <c r="A3327" s="1" t="s">
        <v>1126</v>
      </c>
      <c r="B3327" s="1">
        <v>15.6</v>
      </c>
      <c r="C3327" s="1" t="s">
        <v>13</v>
      </c>
      <c r="D3327" s="7">
        <v>3.7841362000000003E-2</v>
      </c>
      <c r="E3327" s="1" t="s">
        <v>38</v>
      </c>
      <c r="F3327" s="4">
        <v>125.2704</v>
      </c>
      <c r="G3327" s="1" t="s">
        <v>22</v>
      </c>
      <c r="H3327" s="1">
        <v>2009</v>
      </c>
      <c r="I3327" s="1" t="s">
        <v>16</v>
      </c>
      <c r="J3327" s="1" t="s">
        <v>23</v>
      </c>
      <c r="K3327" s="1" t="s">
        <v>24</v>
      </c>
      <c r="L3327" s="4">
        <v>2628.5783999999999</v>
      </c>
      <c r="M3327">
        <f t="shared" si="255"/>
        <v>15.6</v>
      </c>
      <c r="N3327" t="str">
        <f t="shared" si="256"/>
        <v>Medium</v>
      </c>
      <c r="O3327" t="str">
        <f t="shared" si="257"/>
        <v>Low  Fat</v>
      </c>
      <c r="P3327">
        <f t="shared" si="258"/>
        <v>21</v>
      </c>
      <c r="Q3327">
        <f t="shared" ca="1" si="259"/>
        <v>17</v>
      </c>
      <c r="R3327" t="str">
        <f>IFERROR(VLOOKUP(J3327,#REF!, 2,0),"Unknown")</f>
        <v>Unknown</v>
      </c>
    </row>
    <row r="3328" spans="1:18" ht="12.5" x14ac:dyDescent="0.25">
      <c r="A3328" s="1" t="s">
        <v>1126</v>
      </c>
      <c r="B3328" s="1">
        <v>15.6</v>
      </c>
      <c r="C3328" s="1" t="s">
        <v>13</v>
      </c>
      <c r="D3328" s="7">
        <v>3.7901015000000003E-2</v>
      </c>
      <c r="E3328" s="1" t="s">
        <v>38</v>
      </c>
      <c r="F3328" s="4">
        <v>124.1704</v>
      </c>
      <c r="G3328" s="1" t="s">
        <v>47</v>
      </c>
      <c r="H3328" s="1">
        <v>2007</v>
      </c>
      <c r="J3328" s="1" t="s">
        <v>45</v>
      </c>
      <c r="K3328" s="1" t="s">
        <v>18</v>
      </c>
      <c r="L3328" s="4">
        <v>1877.556</v>
      </c>
      <c r="M3328">
        <f t="shared" si="255"/>
        <v>15.6</v>
      </c>
      <c r="N3328" t="str">
        <f t="shared" si="256"/>
        <v>Small</v>
      </c>
      <c r="O3328" t="str">
        <f t="shared" si="257"/>
        <v>Low  Fat</v>
      </c>
      <c r="P3328">
        <f t="shared" si="258"/>
        <v>15</v>
      </c>
      <c r="Q3328">
        <f t="shared" ca="1" si="259"/>
        <v>19</v>
      </c>
      <c r="R3328" t="str">
        <f>IFERROR(VLOOKUP(J3328,#REF!, 2,0),"Unknown")</f>
        <v>Unknown</v>
      </c>
    </row>
    <row r="3329" spans="1:18" ht="12.5" x14ac:dyDescent="0.25">
      <c r="A3329" s="1" t="s">
        <v>556</v>
      </c>
      <c r="C3329" s="1" t="s">
        <v>13</v>
      </c>
      <c r="D3329" s="7">
        <v>5.3795153999999998E-2</v>
      </c>
      <c r="E3329" s="1" t="s">
        <v>38</v>
      </c>
      <c r="F3329" s="4">
        <v>117.7466</v>
      </c>
      <c r="G3329" s="1" t="s">
        <v>40</v>
      </c>
      <c r="H3329" s="1">
        <v>1985</v>
      </c>
      <c r="I3329" s="1" t="s">
        <v>16</v>
      </c>
      <c r="J3329" s="1" t="s">
        <v>23</v>
      </c>
      <c r="K3329" s="1" t="s">
        <v>41</v>
      </c>
      <c r="L3329" s="4">
        <v>1414.1592000000001</v>
      </c>
      <c r="M3329">
        <f t="shared" si="255"/>
        <v>12.857645184136201</v>
      </c>
      <c r="N3329" t="str">
        <f t="shared" si="256"/>
        <v>Medium</v>
      </c>
      <c r="O3329" t="str">
        <f t="shared" si="257"/>
        <v>Low  Fat</v>
      </c>
      <c r="P3329">
        <f t="shared" si="258"/>
        <v>12</v>
      </c>
      <c r="Q3329">
        <f t="shared" ca="1" si="259"/>
        <v>41</v>
      </c>
      <c r="R3329" t="str">
        <f>IFERROR(VLOOKUP(J3329,#REF!, 2,0),"Unknown")</f>
        <v>Unknown</v>
      </c>
    </row>
    <row r="3330" spans="1:18" ht="12.5" x14ac:dyDescent="0.25">
      <c r="A3330" s="1" t="s">
        <v>556</v>
      </c>
      <c r="B3330" s="1">
        <v>20.350000000000001</v>
      </c>
      <c r="C3330" s="1" t="s">
        <v>72</v>
      </c>
      <c r="D3330" s="7">
        <v>5.4362695000000003E-2</v>
      </c>
      <c r="E3330" s="1" t="s">
        <v>38</v>
      </c>
      <c r="F3330" s="4">
        <v>117.9466</v>
      </c>
      <c r="G3330" s="1" t="s">
        <v>47</v>
      </c>
      <c r="H3330" s="1">
        <v>2007</v>
      </c>
      <c r="J3330" s="1" t="s">
        <v>45</v>
      </c>
      <c r="K3330" s="1" t="s">
        <v>18</v>
      </c>
      <c r="L3330" s="4">
        <v>1649.8524</v>
      </c>
      <c r="M3330">
        <f t="shared" ref="M3330:M3393" si="260">IF(B3330="",AVERAGE($B$2:$B$8524),B3330)</f>
        <v>20.350000000000001</v>
      </c>
      <c r="N3330" t="str">
        <f t="shared" ref="N3330:N3393" si="261">IF(I3330="","Small",I3330)</f>
        <v>Small</v>
      </c>
      <c r="O3330" t="str">
        <f t="shared" ref="O3330:O3393" si="262">IF(OR(C3330="low fat", C3330="LF"), "Low  Fat", IF(OR(C3330="reg"),"Regular",C3330))</f>
        <v>Low  Fat</v>
      </c>
      <c r="P3330">
        <f t="shared" si="258"/>
        <v>14</v>
      </c>
      <c r="Q3330">
        <f t="shared" ca="1" si="259"/>
        <v>19</v>
      </c>
      <c r="R3330" t="str">
        <f>IFERROR(VLOOKUP(J3330,#REF!, 2,0),"Unknown")</f>
        <v>Unknown</v>
      </c>
    </row>
    <row r="3331" spans="1:18" ht="12.5" x14ac:dyDescent="0.25">
      <c r="A3331" s="1" t="s">
        <v>556</v>
      </c>
      <c r="B3331" s="1">
        <v>20.350000000000001</v>
      </c>
      <c r="C3331" s="1" t="s">
        <v>13</v>
      </c>
      <c r="D3331" s="7">
        <v>5.4056926999999998E-2</v>
      </c>
      <c r="E3331" s="1" t="s">
        <v>38</v>
      </c>
      <c r="F3331" s="4">
        <v>116.8466</v>
      </c>
      <c r="G3331" s="1" t="s">
        <v>50</v>
      </c>
      <c r="H3331" s="1">
        <v>1997</v>
      </c>
      <c r="I3331" s="1" t="s">
        <v>51</v>
      </c>
      <c r="J3331" s="1" t="s">
        <v>17</v>
      </c>
      <c r="K3331" s="1" t="s">
        <v>18</v>
      </c>
      <c r="L3331" s="4">
        <v>2356.9319999999998</v>
      </c>
      <c r="M3331">
        <f t="shared" si="260"/>
        <v>20.350000000000001</v>
      </c>
      <c r="N3331" t="str">
        <f t="shared" si="261"/>
        <v>Small</v>
      </c>
      <c r="O3331" t="str">
        <f t="shared" si="262"/>
        <v>Low  Fat</v>
      </c>
      <c r="P3331">
        <f t="shared" ref="P3331:P3394" si="263">ROUND(L3331/F3331,0)</f>
        <v>20</v>
      </c>
      <c r="Q3331">
        <f t="shared" ref="Q3331:Q3394" ca="1" si="264">YEAR(TODAY())-H3331</f>
        <v>29</v>
      </c>
      <c r="R3331" t="str">
        <f>IFERROR(VLOOKUP(J3331,#REF!, 2,0),"Unknown")</f>
        <v>Unknown</v>
      </c>
    </row>
    <row r="3332" spans="1:18" ht="12.5" x14ac:dyDescent="0.25">
      <c r="A3332" s="1" t="s">
        <v>556</v>
      </c>
      <c r="B3332" s="1">
        <v>20.350000000000001</v>
      </c>
      <c r="C3332" s="1" t="s">
        <v>13</v>
      </c>
      <c r="D3332" s="7">
        <v>5.4011943E-2</v>
      </c>
      <c r="E3332" s="1" t="s">
        <v>38</v>
      </c>
      <c r="F3332" s="4">
        <v>116.5466</v>
      </c>
      <c r="G3332" s="1" t="s">
        <v>33</v>
      </c>
      <c r="H3332" s="1">
        <v>1987</v>
      </c>
      <c r="I3332" s="1" t="s">
        <v>34</v>
      </c>
      <c r="J3332" s="1" t="s">
        <v>23</v>
      </c>
      <c r="K3332" s="1" t="s">
        <v>18</v>
      </c>
      <c r="L3332" s="4">
        <v>1885.5455999999999</v>
      </c>
      <c r="M3332">
        <f t="shared" si="260"/>
        <v>20.350000000000001</v>
      </c>
      <c r="N3332" t="str">
        <f t="shared" si="261"/>
        <v>High</v>
      </c>
      <c r="O3332" t="str">
        <f t="shared" si="262"/>
        <v>Low  Fat</v>
      </c>
      <c r="P3332">
        <f t="shared" si="263"/>
        <v>16</v>
      </c>
      <c r="Q3332">
        <f t="shared" ca="1" si="264"/>
        <v>39</v>
      </c>
      <c r="R3332" t="str">
        <f>IFERROR(VLOOKUP(J3332,#REF!, 2,0),"Unknown")</f>
        <v>Unknown</v>
      </c>
    </row>
    <row r="3333" spans="1:18" ht="12.5" x14ac:dyDescent="0.25">
      <c r="A3333" s="1" t="s">
        <v>556</v>
      </c>
      <c r="B3333" s="1">
        <v>20.350000000000001</v>
      </c>
      <c r="C3333" s="1" t="s">
        <v>13</v>
      </c>
      <c r="D3333" s="7">
        <v>9.0480214000000003E-2</v>
      </c>
      <c r="E3333" s="1" t="s">
        <v>38</v>
      </c>
      <c r="F3333" s="4">
        <v>119.5466</v>
      </c>
      <c r="G3333" s="1" t="s">
        <v>29</v>
      </c>
      <c r="H3333" s="1">
        <v>1998</v>
      </c>
      <c r="J3333" s="1" t="s">
        <v>23</v>
      </c>
      <c r="K3333" s="1" t="s">
        <v>30</v>
      </c>
      <c r="L3333" s="4">
        <v>117.8466</v>
      </c>
      <c r="M3333">
        <f t="shared" si="260"/>
        <v>20.350000000000001</v>
      </c>
      <c r="N3333" t="str">
        <f t="shared" si="261"/>
        <v>Small</v>
      </c>
      <c r="O3333" t="str">
        <f t="shared" si="262"/>
        <v>Low  Fat</v>
      </c>
      <c r="P3333">
        <f t="shared" si="263"/>
        <v>1</v>
      </c>
      <c r="Q3333">
        <f t="shared" ca="1" si="264"/>
        <v>28</v>
      </c>
      <c r="R3333" t="str">
        <f>IFERROR(VLOOKUP(J3333,#REF!, 2,0),"Unknown")</f>
        <v>Unknown</v>
      </c>
    </row>
    <row r="3334" spans="1:18" ht="12.5" x14ac:dyDescent="0.25">
      <c r="A3334" s="1" t="s">
        <v>556</v>
      </c>
      <c r="B3334" s="1">
        <v>20.350000000000001</v>
      </c>
      <c r="C3334" s="1" t="s">
        <v>13</v>
      </c>
      <c r="D3334" s="7">
        <v>5.4046706E-2</v>
      </c>
      <c r="E3334" s="1" t="s">
        <v>38</v>
      </c>
      <c r="F3334" s="4">
        <v>119.5466</v>
      </c>
      <c r="G3334" s="1" t="s">
        <v>62</v>
      </c>
      <c r="H3334" s="1">
        <v>2004</v>
      </c>
      <c r="I3334" s="1" t="s">
        <v>51</v>
      </c>
      <c r="J3334" s="1" t="s">
        <v>45</v>
      </c>
      <c r="K3334" s="1" t="s">
        <v>18</v>
      </c>
      <c r="L3334" s="4">
        <v>353.53980000000001</v>
      </c>
      <c r="M3334">
        <f t="shared" si="260"/>
        <v>20.350000000000001</v>
      </c>
      <c r="N3334" t="str">
        <f t="shared" si="261"/>
        <v>Small</v>
      </c>
      <c r="O3334" t="str">
        <f t="shared" si="262"/>
        <v>Low  Fat</v>
      </c>
      <c r="P3334">
        <f t="shared" si="263"/>
        <v>3</v>
      </c>
      <c r="Q3334">
        <f t="shared" ca="1" si="264"/>
        <v>22</v>
      </c>
      <c r="R3334" t="str">
        <f>IFERROR(VLOOKUP(J3334,#REF!, 2,0),"Unknown")</f>
        <v>Unknown</v>
      </c>
    </row>
    <row r="3335" spans="1:18" ht="12.5" x14ac:dyDescent="0.25">
      <c r="A3335" s="1" t="s">
        <v>556</v>
      </c>
      <c r="B3335" s="1">
        <v>20.350000000000001</v>
      </c>
      <c r="C3335" s="1" t="s">
        <v>13</v>
      </c>
      <c r="D3335" s="7">
        <v>5.4277131999999999E-2</v>
      </c>
      <c r="E3335" s="1" t="s">
        <v>38</v>
      </c>
      <c r="F3335" s="4">
        <v>117.3466</v>
      </c>
      <c r="G3335" s="1" t="s">
        <v>22</v>
      </c>
      <c r="H3335" s="1">
        <v>2009</v>
      </c>
      <c r="I3335" s="1" t="s">
        <v>16</v>
      </c>
      <c r="J3335" s="1" t="s">
        <v>23</v>
      </c>
      <c r="K3335" s="1" t="s">
        <v>24</v>
      </c>
      <c r="L3335" s="4">
        <v>824.92619999999999</v>
      </c>
      <c r="M3335">
        <f t="shared" si="260"/>
        <v>20.350000000000001</v>
      </c>
      <c r="N3335" t="str">
        <f t="shared" si="261"/>
        <v>Medium</v>
      </c>
      <c r="O3335" t="str">
        <f t="shared" si="262"/>
        <v>Low  Fat</v>
      </c>
      <c r="P3335">
        <f t="shared" si="263"/>
        <v>7</v>
      </c>
      <c r="Q3335">
        <f t="shared" ca="1" si="264"/>
        <v>17</v>
      </c>
      <c r="R3335" t="str">
        <f>IFERROR(VLOOKUP(J3335,#REF!, 2,0),"Unknown")</f>
        <v>Unknown</v>
      </c>
    </row>
    <row r="3336" spans="1:18" ht="12.5" x14ac:dyDescent="0.25">
      <c r="A3336" s="1" t="s">
        <v>495</v>
      </c>
      <c r="B3336" s="1">
        <v>19.350000000000001</v>
      </c>
      <c r="C3336" s="1" t="s">
        <v>20</v>
      </c>
      <c r="D3336" s="7">
        <v>8.2197959000000001E-2</v>
      </c>
      <c r="E3336" s="1" t="s">
        <v>36</v>
      </c>
      <c r="F3336" s="4">
        <v>49.203400000000002</v>
      </c>
      <c r="G3336" s="1" t="s">
        <v>33</v>
      </c>
      <c r="H3336" s="1">
        <v>1987</v>
      </c>
      <c r="I3336" s="1" t="s">
        <v>34</v>
      </c>
      <c r="J3336" s="1" t="s">
        <v>23</v>
      </c>
      <c r="K3336" s="1" t="s">
        <v>18</v>
      </c>
      <c r="L3336" s="4">
        <v>729.05100000000004</v>
      </c>
      <c r="M3336">
        <f t="shared" si="260"/>
        <v>19.350000000000001</v>
      </c>
      <c r="N3336" t="str">
        <f t="shared" si="261"/>
        <v>High</v>
      </c>
      <c r="O3336" t="str">
        <f t="shared" si="262"/>
        <v>Regular</v>
      </c>
      <c r="P3336">
        <f t="shared" si="263"/>
        <v>15</v>
      </c>
      <c r="Q3336">
        <f t="shared" ca="1" si="264"/>
        <v>39</v>
      </c>
      <c r="R3336" t="str">
        <f>IFERROR(VLOOKUP(J3336,#REF!, 2,0),"Unknown")</f>
        <v>Unknown</v>
      </c>
    </row>
    <row r="3337" spans="1:18" ht="12.5" x14ac:dyDescent="0.25">
      <c r="A3337" s="1" t="s">
        <v>495</v>
      </c>
      <c r="B3337" s="1">
        <v>19.350000000000001</v>
      </c>
      <c r="C3337" s="1" t="s">
        <v>20</v>
      </c>
      <c r="D3337" s="7">
        <v>0.13769711900000001</v>
      </c>
      <c r="E3337" s="1" t="s">
        <v>36</v>
      </c>
      <c r="F3337" s="4">
        <v>47.103400000000001</v>
      </c>
      <c r="G3337" s="1" t="s">
        <v>29</v>
      </c>
      <c r="H3337" s="1">
        <v>1998</v>
      </c>
      <c r="J3337" s="1" t="s">
        <v>23</v>
      </c>
      <c r="K3337" s="1" t="s">
        <v>30</v>
      </c>
      <c r="L3337" s="4">
        <v>145.81020000000001</v>
      </c>
      <c r="M3337">
        <f t="shared" si="260"/>
        <v>19.350000000000001</v>
      </c>
      <c r="N3337" t="str">
        <f t="shared" si="261"/>
        <v>Small</v>
      </c>
      <c r="O3337" t="str">
        <f t="shared" si="262"/>
        <v>Regular</v>
      </c>
      <c r="P3337">
        <f t="shared" si="263"/>
        <v>3</v>
      </c>
      <c r="Q3337">
        <f t="shared" ca="1" si="264"/>
        <v>28</v>
      </c>
      <c r="R3337" t="str">
        <f>IFERROR(VLOOKUP(J3337,#REF!, 2,0),"Unknown")</f>
        <v>Unknown</v>
      </c>
    </row>
    <row r="3338" spans="1:18" ht="12.5" x14ac:dyDescent="0.25">
      <c r="A3338" s="1" t="s">
        <v>495</v>
      </c>
      <c r="B3338" s="1">
        <v>19.350000000000001</v>
      </c>
      <c r="C3338" s="1" t="s">
        <v>20</v>
      </c>
      <c r="D3338" s="7">
        <v>8.2394321000000006E-2</v>
      </c>
      <c r="E3338" s="1" t="s">
        <v>36</v>
      </c>
      <c r="F3338" s="4">
        <v>48.503399999999999</v>
      </c>
      <c r="G3338" s="1" t="s">
        <v>15</v>
      </c>
      <c r="H3338" s="1">
        <v>1999</v>
      </c>
      <c r="I3338" s="1" t="s">
        <v>16</v>
      </c>
      <c r="J3338" s="1" t="s">
        <v>17</v>
      </c>
      <c r="K3338" s="1" t="s">
        <v>18</v>
      </c>
      <c r="L3338" s="4">
        <v>243.017</v>
      </c>
      <c r="M3338">
        <f t="shared" si="260"/>
        <v>19.350000000000001</v>
      </c>
      <c r="N3338" t="str">
        <f t="shared" si="261"/>
        <v>Medium</v>
      </c>
      <c r="O3338" t="str">
        <f t="shared" si="262"/>
        <v>Regular</v>
      </c>
      <c r="P3338">
        <f t="shared" si="263"/>
        <v>5</v>
      </c>
      <c r="Q3338">
        <f t="shared" ca="1" si="264"/>
        <v>27</v>
      </c>
      <c r="R3338" t="str">
        <f>IFERROR(VLOOKUP(J3338,#REF!, 2,0),"Unknown")</f>
        <v>Unknown</v>
      </c>
    </row>
    <row r="3339" spans="1:18" ht="12.5" x14ac:dyDescent="0.25">
      <c r="A3339" s="1" t="s">
        <v>495</v>
      </c>
      <c r="B3339" s="1">
        <v>19.350000000000001</v>
      </c>
      <c r="C3339" s="1" t="s">
        <v>129</v>
      </c>
      <c r="D3339" s="7">
        <v>8.2731751000000006E-2</v>
      </c>
      <c r="E3339" s="1" t="s">
        <v>36</v>
      </c>
      <c r="F3339" s="4">
        <v>49.203400000000002</v>
      </c>
      <c r="G3339" s="1" t="s">
        <v>47</v>
      </c>
      <c r="H3339" s="1">
        <v>2007</v>
      </c>
      <c r="J3339" s="1" t="s">
        <v>45</v>
      </c>
      <c r="K3339" s="1" t="s">
        <v>18</v>
      </c>
      <c r="L3339" s="4">
        <v>777.65440000000001</v>
      </c>
      <c r="M3339">
        <f t="shared" si="260"/>
        <v>19.350000000000001</v>
      </c>
      <c r="N3339" t="str">
        <f t="shared" si="261"/>
        <v>Small</v>
      </c>
      <c r="O3339" t="str">
        <f t="shared" si="262"/>
        <v>Regular</v>
      </c>
      <c r="P3339">
        <f t="shared" si="263"/>
        <v>16</v>
      </c>
      <c r="Q3339">
        <f t="shared" ca="1" si="264"/>
        <v>19</v>
      </c>
      <c r="R3339" t="str">
        <f>IFERROR(VLOOKUP(J3339,#REF!, 2,0),"Unknown")</f>
        <v>Unknown</v>
      </c>
    </row>
    <row r="3340" spans="1:18" ht="12.5" x14ac:dyDescent="0.25">
      <c r="A3340" s="1" t="s">
        <v>495</v>
      </c>
      <c r="B3340" s="1">
        <v>19.350000000000001</v>
      </c>
      <c r="C3340" s="1" t="s">
        <v>20</v>
      </c>
      <c r="D3340" s="7">
        <v>8.2250862999999994E-2</v>
      </c>
      <c r="E3340" s="1" t="s">
        <v>36</v>
      </c>
      <c r="F3340" s="4">
        <v>48.703400000000002</v>
      </c>
      <c r="G3340" s="1" t="s">
        <v>62</v>
      </c>
      <c r="H3340" s="1">
        <v>2004</v>
      </c>
      <c r="I3340" s="1" t="s">
        <v>51</v>
      </c>
      <c r="J3340" s="1" t="s">
        <v>45</v>
      </c>
      <c r="K3340" s="1" t="s">
        <v>18</v>
      </c>
      <c r="L3340" s="4">
        <v>534.63739999999996</v>
      </c>
      <c r="M3340">
        <f t="shared" si="260"/>
        <v>19.350000000000001</v>
      </c>
      <c r="N3340" t="str">
        <f t="shared" si="261"/>
        <v>Small</v>
      </c>
      <c r="O3340" t="str">
        <f t="shared" si="262"/>
        <v>Regular</v>
      </c>
      <c r="P3340">
        <f t="shared" si="263"/>
        <v>11</v>
      </c>
      <c r="Q3340">
        <f t="shared" ca="1" si="264"/>
        <v>22</v>
      </c>
      <c r="R3340" t="str">
        <f>IFERROR(VLOOKUP(J3340,#REF!, 2,0),"Unknown")</f>
        <v>Unknown</v>
      </c>
    </row>
    <row r="3341" spans="1:18" ht="12.5" x14ac:dyDescent="0.25">
      <c r="A3341" s="1" t="s">
        <v>495</v>
      </c>
      <c r="C3341" s="1" t="s">
        <v>20</v>
      </c>
      <c r="D3341" s="7">
        <v>8.1868040000000003E-2</v>
      </c>
      <c r="E3341" s="1" t="s">
        <v>36</v>
      </c>
      <c r="F3341" s="4">
        <v>46.803400000000003</v>
      </c>
      <c r="G3341" s="1" t="s">
        <v>40</v>
      </c>
      <c r="H3341" s="1">
        <v>1985</v>
      </c>
      <c r="I3341" s="1" t="s">
        <v>16</v>
      </c>
      <c r="J3341" s="1" t="s">
        <v>23</v>
      </c>
      <c r="K3341" s="1" t="s">
        <v>41</v>
      </c>
      <c r="L3341" s="4">
        <v>1069.2747999999999</v>
      </c>
      <c r="M3341">
        <f t="shared" si="260"/>
        <v>12.857645184136201</v>
      </c>
      <c r="N3341" t="str">
        <f t="shared" si="261"/>
        <v>Medium</v>
      </c>
      <c r="O3341" t="str">
        <f t="shared" si="262"/>
        <v>Regular</v>
      </c>
      <c r="P3341">
        <f t="shared" si="263"/>
        <v>23</v>
      </c>
      <c r="Q3341">
        <f t="shared" ca="1" si="264"/>
        <v>41</v>
      </c>
      <c r="R3341" t="str">
        <f>IFERROR(VLOOKUP(J3341,#REF!, 2,0),"Unknown")</f>
        <v>Unknown</v>
      </c>
    </row>
    <row r="3342" spans="1:18" ht="12.5" x14ac:dyDescent="0.25">
      <c r="A3342" s="1" t="s">
        <v>495</v>
      </c>
      <c r="B3342" s="1">
        <v>19.350000000000001</v>
      </c>
      <c r="C3342" s="1" t="s">
        <v>20</v>
      </c>
      <c r="D3342" s="7">
        <v>8.2266418999999993E-2</v>
      </c>
      <c r="E3342" s="1" t="s">
        <v>36</v>
      </c>
      <c r="F3342" s="4">
        <v>48.803400000000003</v>
      </c>
      <c r="G3342" s="1" t="s">
        <v>50</v>
      </c>
      <c r="H3342" s="1">
        <v>1997</v>
      </c>
      <c r="I3342" s="1" t="s">
        <v>51</v>
      </c>
      <c r="J3342" s="1" t="s">
        <v>17</v>
      </c>
      <c r="K3342" s="1" t="s">
        <v>18</v>
      </c>
      <c r="L3342" s="4">
        <v>340.22379999999998</v>
      </c>
      <c r="M3342">
        <f t="shared" si="260"/>
        <v>19.350000000000001</v>
      </c>
      <c r="N3342" t="str">
        <f t="shared" si="261"/>
        <v>Small</v>
      </c>
      <c r="O3342" t="str">
        <f t="shared" si="262"/>
        <v>Regular</v>
      </c>
      <c r="P3342">
        <f t="shared" si="263"/>
        <v>7</v>
      </c>
      <c r="Q3342">
        <f t="shared" ca="1" si="264"/>
        <v>29</v>
      </c>
      <c r="R3342" t="str">
        <f>IFERROR(VLOOKUP(J3342,#REF!, 2,0),"Unknown")</f>
        <v>Unknown</v>
      </c>
    </row>
    <row r="3343" spans="1:18" ht="12.5" x14ac:dyDescent="0.25">
      <c r="A3343" s="1" t="s">
        <v>90</v>
      </c>
      <c r="B3343" s="1">
        <v>12.15</v>
      </c>
      <c r="C3343" s="1" t="s">
        <v>20</v>
      </c>
      <c r="D3343" s="7">
        <v>4.2277866999999997E-2</v>
      </c>
      <c r="E3343" s="1" t="s">
        <v>75</v>
      </c>
      <c r="F3343" s="4">
        <v>126.5046</v>
      </c>
      <c r="G3343" s="1" t="s">
        <v>33</v>
      </c>
      <c r="H3343" s="1">
        <v>1987</v>
      </c>
      <c r="I3343" s="1" t="s">
        <v>34</v>
      </c>
      <c r="J3343" s="1" t="s">
        <v>23</v>
      </c>
      <c r="K3343" s="1" t="s">
        <v>18</v>
      </c>
      <c r="L3343" s="4">
        <v>373.5138</v>
      </c>
      <c r="M3343">
        <f t="shared" si="260"/>
        <v>12.15</v>
      </c>
      <c r="N3343" t="str">
        <f t="shared" si="261"/>
        <v>High</v>
      </c>
      <c r="O3343" t="str">
        <f t="shared" si="262"/>
        <v>Regular</v>
      </c>
      <c r="P3343">
        <f t="shared" si="263"/>
        <v>3</v>
      </c>
      <c r="Q3343">
        <f t="shared" ca="1" si="264"/>
        <v>39</v>
      </c>
      <c r="R3343" t="str">
        <f>IFERROR(VLOOKUP(J3343,#REF!, 2,0),"Unknown")</f>
        <v>Unknown</v>
      </c>
    </row>
    <row r="3344" spans="1:18" ht="12.5" x14ac:dyDescent="0.25">
      <c r="A3344" s="1" t="s">
        <v>90</v>
      </c>
      <c r="B3344" s="1">
        <v>12.15</v>
      </c>
      <c r="C3344" s="1" t="s">
        <v>20</v>
      </c>
      <c r="D3344" s="7">
        <v>4.2485443999999997E-2</v>
      </c>
      <c r="E3344" s="1" t="s">
        <v>75</v>
      </c>
      <c r="F3344" s="4">
        <v>125.0046</v>
      </c>
      <c r="G3344" s="1" t="s">
        <v>22</v>
      </c>
      <c r="H3344" s="1">
        <v>2009</v>
      </c>
      <c r="I3344" s="1" t="s">
        <v>16</v>
      </c>
      <c r="J3344" s="1" t="s">
        <v>23</v>
      </c>
      <c r="K3344" s="1" t="s">
        <v>24</v>
      </c>
      <c r="L3344" s="4">
        <v>1743.0644</v>
      </c>
      <c r="M3344">
        <f t="shared" si="260"/>
        <v>12.15</v>
      </c>
      <c r="N3344" t="str">
        <f t="shared" si="261"/>
        <v>Medium</v>
      </c>
      <c r="O3344" t="str">
        <f t="shared" si="262"/>
        <v>Regular</v>
      </c>
      <c r="P3344">
        <f t="shared" si="263"/>
        <v>14</v>
      </c>
      <c r="Q3344">
        <f t="shared" ca="1" si="264"/>
        <v>17</v>
      </c>
      <c r="R3344" t="str">
        <f>IFERROR(VLOOKUP(J3344,#REF!, 2,0),"Unknown")</f>
        <v>Unknown</v>
      </c>
    </row>
    <row r="3345" spans="1:18" ht="12.5" x14ac:dyDescent="0.25">
      <c r="A3345" s="1" t="s">
        <v>90</v>
      </c>
      <c r="B3345" s="1">
        <v>12.15</v>
      </c>
      <c r="C3345" s="1" t="s">
        <v>20</v>
      </c>
      <c r="D3345" s="7">
        <v>4.2552418000000002E-2</v>
      </c>
      <c r="E3345" s="1" t="s">
        <v>75</v>
      </c>
      <c r="F3345" s="4">
        <v>123.5046</v>
      </c>
      <c r="G3345" s="1" t="s">
        <v>47</v>
      </c>
      <c r="H3345" s="1">
        <v>2007</v>
      </c>
      <c r="J3345" s="1" t="s">
        <v>45</v>
      </c>
      <c r="K3345" s="1" t="s">
        <v>18</v>
      </c>
      <c r="L3345" s="4">
        <v>1743.0644</v>
      </c>
      <c r="M3345">
        <f t="shared" si="260"/>
        <v>12.15</v>
      </c>
      <c r="N3345" t="str">
        <f t="shared" si="261"/>
        <v>Small</v>
      </c>
      <c r="O3345" t="str">
        <f t="shared" si="262"/>
        <v>Regular</v>
      </c>
      <c r="P3345">
        <f t="shared" si="263"/>
        <v>14</v>
      </c>
      <c r="Q3345">
        <f t="shared" ca="1" si="264"/>
        <v>19</v>
      </c>
      <c r="R3345" t="str">
        <f>IFERROR(VLOOKUP(J3345,#REF!, 2,0),"Unknown")</f>
        <v>Unknown</v>
      </c>
    </row>
    <row r="3346" spans="1:18" ht="12.5" x14ac:dyDescent="0.25">
      <c r="A3346" s="1" t="s">
        <v>90</v>
      </c>
      <c r="B3346" s="1">
        <v>12.15</v>
      </c>
      <c r="C3346" s="1" t="s">
        <v>20</v>
      </c>
      <c r="D3346" s="7">
        <v>4.2378864000000002E-2</v>
      </c>
      <c r="E3346" s="1" t="s">
        <v>75</v>
      </c>
      <c r="F3346" s="4">
        <v>125.4046</v>
      </c>
      <c r="G3346" s="1" t="s">
        <v>15</v>
      </c>
      <c r="H3346" s="1">
        <v>1999</v>
      </c>
      <c r="I3346" s="1" t="s">
        <v>16</v>
      </c>
      <c r="J3346" s="1" t="s">
        <v>17</v>
      </c>
      <c r="K3346" s="1" t="s">
        <v>18</v>
      </c>
      <c r="L3346" s="4">
        <v>1867.569</v>
      </c>
      <c r="M3346">
        <f t="shared" si="260"/>
        <v>12.15</v>
      </c>
      <c r="N3346" t="str">
        <f t="shared" si="261"/>
        <v>Medium</v>
      </c>
      <c r="O3346" t="str">
        <f t="shared" si="262"/>
        <v>Regular</v>
      </c>
      <c r="P3346">
        <f t="shared" si="263"/>
        <v>15</v>
      </c>
      <c r="Q3346">
        <f t="shared" ca="1" si="264"/>
        <v>27</v>
      </c>
      <c r="R3346" t="str">
        <f>IFERROR(VLOOKUP(J3346,#REF!, 2,0),"Unknown")</f>
        <v>Unknown</v>
      </c>
    </row>
    <row r="3347" spans="1:18" ht="12.5" x14ac:dyDescent="0.25">
      <c r="A3347" s="1" t="s">
        <v>381</v>
      </c>
      <c r="B3347" s="1">
        <v>20.7</v>
      </c>
      <c r="C3347" s="1" t="s">
        <v>20</v>
      </c>
      <c r="D3347" s="7">
        <v>4.7684830999999997E-2</v>
      </c>
      <c r="E3347" s="1" t="s">
        <v>14</v>
      </c>
      <c r="F3347" s="4">
        <v>212.58760000000001</v>
      </c>
      <c r="G3347" s="1" t="s">
        <v>22</v>
      </c>
      <c r="H3347" s="1">
        <v>2009</v>
      </c>
      <c r="I3347" s="1" t="s">
        <v>16</v>
      </c>
      <c r="J3347" s="1" t="s">
        <v>23</v>
      </c>
      <c r="K3347" s="1" t="s">
        <v>24</v>
      </c>
      <c r="L3347" s="4">
        <v>1286.3255999999999</v>
      </c>
      <c r="M3347">
        <f t="shared" si="260"/>
        <v>20.7</v>
      </c>
      <c r="N3347" t="str">
        <f t="shared" si="261"/>
        <v>Medium</v>
      </c>
      <c r="O3347" t="str">
        <f t="shared" si="262"/>
        <v>Regular</v>
      </c>
      <c r="P3347">
        <f t="shared" si="263"/>
        <v>6</v>
      </c>
      <c r="Q3347">
        <f t="shared" ca="1" si="264"/>
        <v>17</v>
      </c>
      <c r="R3347" t="str">
        <f>IFERROR(VLOOKUP(J3347,#REF!, 2,0),"Unknown")</f>
        <v>Unknown</v>
      </c>
    </row>
    <row r="3348" spans="1:18" ht="12.5" x14ac:dyDescent="0.25">
      <c r="A3348" s="1" t="s">
        <v>381</v>
      </c>
      <c r="B3348" s="1">
        <v>20.7</v>
      </c>
      <c r="C3348" s="1" t="s">
        <v>20</v>
      </c>
      <c r="D3348" s="7">
        <v>4.7565207999999998E-2</v>
      </c>
      <c r="E3348" s="1" t="s">
        <v>14</v>
      </c>
      <c r="F3348" s="4">
        <v>213.48759999999999</v>
      </c>
      <c r="G3348" s="1" t="s">
        <v>15</v>
      </c>
      <c r="H3348" s="1">
        <v>1999</v>
      </c>
      <c r="I3348" s="1" t="s">
        <v>16</v>
      </c>
      <c r="J3348" s="1" t="s">
        <v>17</v>
      </c>
      <c r="K3348" s="1" t="s">
        <v>18</v>
      </c>
      <c r="L3348" s="4">
        <v>1929.4884</v>
      </c>
      <c r="M3348">
        <f t="shared" si="260"/>
        <v>20.7</v>
      </c>
      <c r="N3348" t="str">
        <f t="shared" si="261"/>
        <v>Medium</v>
      </c>
      <c r="O3348" t="str">
        <f t="shared" si="262"/>
        <v>Regular</v>
      </c>
      <c r="P3348">
        <f t="shared" si="263"/>
        <v>9</v>
      </c>
      <c r="Q3348">
        <f t="shared" ca="1" si="264"/>
        <v>27</v>
      </c>
      <c r="R3348" t="str">
        <f>IFERROR(VLOOKUP(J3348,#REF!, 2,0),"Unknown")</f>
        <v>Unknown</v>
      </c>
    </row>
    <row r="3349" spans="1:18" ht="12.5" x14ac:dyDescent="0.25">
      <c r="A3349" s="1" t="s">
        <v>381</v>
      </c>
      <c r="B3349" s="1">
        <v>20.7</v>
      </c>
      <c r="C3349" s="1" t="s">
        <v>20</v>
      </c>
      <c r="D3349" s="7">
        <v>4.7587684999999998E-2</v>
      </c>
      <c r="E3349" s="1" t="s">
        <v>14</v>
      </c>
      <c r="F3349" s="4">
        <v>215.08760000000001</v>
      </c>
      <c r="G3349" s="1" t="s">
        <v>44</v>
      </c>
      <c r="H3349" s="1">
        <v>2002</v>
      </c>
      <c r="J3349" s="1" t="s">
        <v>45</v>
      </c>
      <c r="K3349" s="1" t="s">
        <v>18</v>
      </c>
      <c r="L3349" s="4">
        <v>5145.3023999999996</v>
      </c>
      <c r="M3349">
        <f t="shared" si="260"/>
        <v>20.7</v>
      </c>
      <c r="N3349" t="str">
        <f t="shared" si="261"/>
        <v>Small</v>
      </c>
      <c r="O3349" t="str">
        <f t="shared" si="262"/>
        <v>Regular</v>
      </c>
      <c r="P3349">
        <f t="shared" si="263"/>
        <v>24</v>
      </c>
      <c r="Q3349">
        <f t="shared" ca="1" si="264"/>
        <v>24</v>
      </c>
      <c r="R3349" t="str">
        <f>IFERROR(VLOOKUP(J3349,#REF!, 2,0),"Unknown")</f>
        <v>Unknown</v>
      </c>
    </row>
    <row r="3350" spans="1:18" ht="12.5" x14ac:dyDescent="0.25">
      <c r="A3350" s="1" t="s">
        <v>381</v>
      </c>
      <c r="B3350" s="1">
        <v>20.7</v>
      </c>
      <c r="C3350" s="1" t="s">
        <v>20</v>
      </c>
      <c r="D3350" s="7">
        <v>4.7482390999999999E-2</v>
      </c>
      <c r="E3350" s="1" t="s">
        <v>14</v>
      </c>
      <c r="F3350" s="4">
        <v>215.98759999999999</v>
      </c>
      <c r="G3350" s="1" t="s">
        <v>62</v>
      </c>
      <c r="H3350" s="1">
        <v>2004</v>
      </c>
      <c r="I3350" s="1" t="s">
        <v>51</v>
      </c>
      <c r="J3350" s="1" t="s">
        <v>45</v>
      </c>
      <c r="K3350" s="1" t="s">
        <v>18</v>
      </c>
      <c r="L3350" s="4">
        <v>3430.2015999999999</v>
      </c>
      <c r="M3350">
        <f t="shared" si="260"/>
        <v>20.7</v>
      </c>
      <c r="N3350" t="str">
        <f t="shared" si="261"/>
        <v>Small</v>
      </c>
      <c r="O3350" t="str">
        <f t="shared" si="262"/>
        <v>Regular</v>
      </c>
      <c r="P3350">
        <f t="shared" si="263"/>
        <v>16</v>
      </c>
      <c r="Q3350">
        <f t="shared" ca="1" si="264"/>
        <v>22</v>
      </c>
      <c r="R3350" t="str">
        <f>IFERROR(VLOOKUP(J3350,#REF!, 2,0),"Unknown")</f>
        <v>Unknown</v>
      </c>
    </row>
    <row r="3351" spans="1:18" ht="12.5" x14ac:dyDescent="0.25">
      <c r="A3351" s="1" t="s">
        <v>381</v>
      </c>
      <c r="B3351" s="1">
        <v>20.7</v>
      </c>
      <c r="C3351" s="1" t="s">
        <v>20</v>
      </c>
      <c r="D3351" s="7">
        <v>4.7451849999999997E-2</v>
      </c>
      <c r="E3351" s="1" t="s">
        <v>14</v>
      </c>
      <c r="F3351" s="4">
        <v>214.6876</v>
      </c>
      <c r="G3351" s="1" t="s">
        <v>33</v>
      </c>
      <c r="H3351" s="1">
        <v>1987</v>
      </c>
      <c r="I3351" s="1" t="s">
        <v>34</v>
      </c>
      <c r="J3351" s="1" t="s">
        <v>23</v>
      </c>
      <c r="K3351" s="1" t="s">
        <v>18</v>
      </c>
      <c r="L3351" s="4">
        <v>3001.4263999999998</v>
      </c>
      <c r="M3351">
        <f t="shared" si="260"/>
        <v>20.7</v>
      </c>
      <c r="N3351" t="str">
        <f t="shared" si="261"/>
        <v>High</v>
      </c>
      <c r="O3351" t="str">
        <f t="shared" si="262"/>
        <v>Regular</v>
      </c>
      <c r="P3351">
        <f t="shared" si="263"/>
        <v>14</v>
      </c>
      <c r="Q3351">
        <f t="shared" ca="1" si="264"/>
        <v>39</v>
      </c>
      <c r="R3351" t="str">
        <f>IFERROR(VLOOKUP(J3351,#REF!, 2,0),"Unknown")</f>
        <v>Unknown</v>
      </c>
    </row>
    <row r="3352" spans="1:18" ht="12.5" x14ac:dyDescent="0.25">
      <c r="A3352" s="1" t="s">
        <v>381</v>
      </c>
      <c r="B3352" s="1">
        <v>20.7</v>
      </c>
      <c r="C3352" s="1" t="s">
        <v>20</v>
      </c>
      <c r="D3352" s="7">
        <v>4.7491370999999998E-2</v>
      </c>
      <c r="E3352" s="1" t="s">
        <v>14</v>
      </c>
      <c r="F3352" s="4">
        <v>213.98759999999999</v>
      </c>
      <c r="G3352" s="1" t="s">
        <v>50</v>
      </c>
      <c r="H3352" s="1">
        <v>1997</v>
      </c>
      <c r="I3352" s="1" t="s">
        <v>51</v>
      </c>
      <c r="J3352" s="1" t="s">
        <v>17</v>
      </c>
      <c r="K3352" s="1" t="s">
        <v>18</v>
      </c>
      <c r="L3352" s="4">
        <v>2143.8760000000002</v>
      </c>
      <c r="M3352">
        <f t="shared" si="260"/>
        <v>20.7</v>
      </c>
      <c r="N3352" t="str">
        <f t="shared" si="261"/>
        <v>Small</v>
      </c>
      <c r="O3352" t="str">
        <f t="shared" si="262"/>
        <v>Regular</v>
      </c>
      <c r="P3352">
        <f t="shared" si="263"/>
        <v>10</v>
      </c>
      <c r="Q3352">
        <f t="shared" ca="1" si="264"/>
        <v>29</v>
      </c>
      <c r="R3352" t="str">
        <f>IFERROR(VLOOKUP(J3352,#REF!, 2,0),"Unknown")</f>
        <v>Unknown</v>
      </c>
    </row>
    <row r="3353" spans="1:18" ht="12.5" x14ac:dyDescent="0.25">
      <c r="A3353" s="1" t="s">
        <v>396</v>
      </c>
      <c r="B3353" s="1">
        <v>6.6349999999999998</v>
      </c>
      <c r="C3353" s="1" t="s">
        <v>20</v>
      </c>
      <c r="D3353" s="7">
        <v>4.6350909000000003E-2</v>
      </c>
      <c r="E3353" s="1" t="s">
        <v>43</v>
      </c>
      <c r="F3353" s="4">
        <v>37.450600000000001</v>
      </c>
      <c r="G3353" s="1" t="s">
        <v>47</v>
      </c>
      <c r="H3353" s="1">
        <v>2007</v>
      </c>
      <c r="J3353" s="1" t="s">
        <v>45</v>
      </c>
      <c r="K3353" s="1" t="s">
        <v>18</v>
      </c>
      <c r="L3353" s="4">
        <v>1176.4685999999999</v>
      </c>
      <c r="M3353">
        <f t="shared" si="260"/>
        <v>6.6349999999999998</v>
      </c>
      <c r="N3353" t="str">
        <f t="shared" si="261"/>
        <v>Small</v>
      </c>
      <c r="O3353" t="str">
        <f t="shared" si="262"/>
        <v>Regular</v>
      </c>
      <c r="P3353">
        <f t="shared" si="263"/>
        <v>31</v>
      </c>
      <c r="Q3353">
        <f t="shared" ca="1" si="264"/>
        <v>19</v>
      </c>
      <c r="R3353" t="str">
        <f>IFERROR(VLOOKUP(J3353,#REF!, 2,0),"Unknown")</f>
        <v>Unknown</v>
      </c>
    </row>
    <row r="3354" spans="1:18" ht="12.5" x14ac:dyDescent="0.25">
      <c r="A3354" s="1" t="s">
        <v>396</v>
      </c>
      <c r="B3354" s="1">
        <v>6.6349999999999998</v>
      </c>
      <c r="C3354" s="1" t="s">
        <v>20</v>
      </c>
      <c r="D3354" s="7">
        <v>0</v>
      </c>
      <c r="E3354" s="1" t="s">
        <v>43</v>
      </c>
      <c r="F3354" s="4">
        <v>39.750599999999999</v>
      </c>
      <c r="G3354" s="1" t="s">
        <v>33</v>
      </c>
      <c r="H3354" s="1">
        <v>1987</v>
      </c>
      <c r="I3354" s="1" t="s">
        <v>34</v>
      </c>
      <c r="J3354" s="1" t="s">
        <v>23</v>
      </c>
      <c r="K3354" s="1" t="s">
        <v>18</v>
      </c>
      <c r="L3354" s="4">
        <v>303.60480000000001</v>
      </c>
      <c r="M3354">
        <f t="shared" si="260"/>
        <v>6.6349999999999998</v>
      </c>
      <c r="N3354" t="str">
        <f t="shared" si="261"/>
        <v>High</v>
      </c>
      <c r="O3354" t="str">
        <f t="shared" si="262"/>
        <v>Regular</v>
      </c>
      <c r="P3354">
        <f t="shared" si="263"/>
        <v>8</v>
      </c>
      <c r="Q3354">
        <f t="shared" ca="1" si="264"/>
        <v>39</v>
      </c>
      <c r="R3354" t="str">
        <f>IFERROR(VLOOKUP(J3354,#REF!, 2,0),"Unknown")</f>
        <v>Unknown</v>
      </c>
    </row>
    <row r="3355" spans="1:18" ht="12.5" x14ac:dyDescent="0.25">
      <c r="A3355" s="1" t="s">
        <v>396</v>
      </c>
      <c r="B3355" s="1">
        <v>6.6349999999999998</v>
      </c>
      <c r="C3355" s="1" t="s">
        <v>129</v>
      </c>
      <c r="D3355" s="7">
        <v>7.7145553000000006E-2</v>
      </c>
      <c r="E3355" s="1" t="s">
        <v>43</v>
      </c>
      <c r="F3355" s="4">
        <v>39.8506</v>
      </c>
      <c r="G3355" s="1" t="s">
        <v>29</v>
      </c>
      <c r="H3355" s="1">
        <v>1998</v>
      </c>
      <c r="J3355" s="1" t="s">
        <v>23</v>
      </c>
      <c r="K3355" s="1" t="s">
        <v>30</v>
      </c>
      <c r="L3355" s="4">
        <v>75.901200000000003</v>
      </c>
      <c r="M3355">
        <f t="shared" si="260"/>
        <v>6.6349999999999998</v>
      </c>
      <c r="N3355" t="str">
        <f t="shared" si="261"/>
        <v>Small</v>
      </c>
      <c r="O3355" t="str">
        <f t="shared" si="262"/>
        <v>Regular</v>
      </c>
      <c r="P3355">
        <f t="shared" si="263"/>
        <v>2</v>
      </c>
      <c r="Q3355">
        <f t="shared" ca="1" si="264"/>
        <v>28</v>
      </c>
      <c r="R3355" t="str">
        <f>IFERROR(VLOOKUP(J3355,#REF!, 2,0),"Unknown")</f>
        <v>Unknown</v>
      </c>
    </row>
    <row r="3356" spans="1:18" ht="12.5" x14ac:dyDescent="0.25">
      <c r="A3356" s="1" t="s">
        <v>396</v>
      </c>
      <c r="B3356" s="1">
        <v>6.6349999999999998</v>
      </c>
      <c r="C3356" s="1" t="s">
        <v>20</v>
      </c>
      <c r="D3356" s="7">
        <v>4.6277956000000002E-2</v>
      </c>
      <c r="E3356" s="1" t="s">
        <v>43</v>
      </c>
      <c r="F3356" s="4">
        <v>36.750599999999999</v>
      </c>
      <c r="G3356" s="1" t="s">
        <v>22</v>
      </c>
      <c r="H3356" s="1">
        <v>2009</v>
      </c>
      <c r="I3356" s="1" t="s">
        <v>16</v>
      </c>
      <c r="J3356" s="1" t="s">
        <v>23</v>
      </c>
      <c r="K3356" s="1" t="s">
        <v>24</v>
      </c>
      <c r="L3356" s="4">
        <v>75.901200000000003</v>
      </c>
      <c r="M3356">
        <f t="shared" si="260"/>
        <v>6.6349999999999998</v>
      </c>
      <c r="N3356" t="str">
        <f t="shared" si="261"/>
        <v>Medium</v>
      </c>
      <c r="O3356" t="str">
        <f t="shared" si="262"/>
        <v>Regular</v>
      </c>
      <c r="P3356">
        <f t="shared" si="263"/>
        <v>2</v>
      </c>
      <c r="Q3356">
        <f t="shared" ca="1" si="264"/>
        <v>17</v>
      </c>
      <c r="R3356" t="str">
        <f>IFERROR(VLOOKUP(J3356,#REF!, 2,0),"Unknown")</f>
        <v>Unknown</v>
      </c>
    </row>
    <row r="3357" spans="1:18" ht="12.5" x14ac:dyDescent="0.25">
      <c r="A3357" s="1" t="s">
        <v>396</v>
      </c>
      <c r="C3357" s="1" t="s">
        <v>20</v>
      </c>
      <c r="D3357" s="7">
        <v>4.586701E-2</v>
      </c>
      <c r="E3357" s="1" t="s">
        <v>43</v>
      </c>
      <c r="F3357" s="4">
        <v>37.950600000000001</v>
      </c>
      <c r="G3357" s="1" t="s">
        <v>40</v>
      </c>
      <c r="H3357" s="1">
        <v>1985</v>
      </c>
      <c r="I3357" s="1" t="s">
        <v>16</v>
      </c>
      <c r="J3357" s="1" t="s">
        <v>23</v>
      </c>
      <c r="K3357" s="1" t="s">
        <v>41</v>
      </c>
      <c r="L3357" s="4">
        <v>910.81439999999998</v>
      </c>
      <c r="M3357">
        <f t="shared" si="260"/>
        <v>12.857645184136201</v>
      </c>
      <c r="N3357" t="str">
        <f t="shared" si="261"/>
        <v>Medium</v>
      </c>
      <c r="O3357" t="str">
        <f t="shared" si="262"/>
        <v>Regular</v>
      </c>
      <c r="P3357">
        <f t="shared" si="263"/>
        <v>24</v>
      </c>
      <c r="Q3357">
        <f t="shared" ca="1" si="264"/>
        <v>41</v>
      </c>
      <c r="R3357" t="str">
        <f>IFERROR(VLOOKUP(J3357,#REF!, 2,0),"Unknown")</f>
        <v>Unknown</v>
      </c>
    </row>
    <row r="3358" spans="1:18" ht="12.5" x14ac:dyDescent="0.25">
      <c r="A3358" s="1" t="s">
        <v>396</v>
      </c>
      <c r="B3358" s="1">
        <v>6.6349999999999998</v>
      </c>
      <c r="C3358" s="1" t="s">
        <v>20</v>
      </c>
      <c r="D3358" s="7">
        <v>4.6090204000000003E-2</v>
      </c>
      <c r="E3358" s="1" t="s">
        <v>43</v>
      </c>
      <c r="F3358" s="4">
        <v>37.150599999999997</v>
      </c>
      <c r="G3358" s="1" t="s">
        <v>50</v>
      </c>
      <c r="H3358" s="1">
        <v>1997</v>
      </c>
      <c r="I3358" s="1" t="s">
        <v>51</v>
      </c>
      <c r="J3358" s="1" t="s">
        <v>17</v>
      </c>
      <c r="K3358" s="1" t="s">
        <v>18</v>
      </c>
      <c r="L3358" s="4">
        <v>834.91319999999996</v>
      </c>
      <c r="M3358">
        <f t="shared" si="260"/>
        <v>6.6349999999999998</v>
      </c>
      <c r="N3358" t="str">
        <f t="shared" si="261"/>
        <v>Small</v>
      </c>
      <c r="O3358" t="str">
        <f t="shared" si="262"/>
        <v>Regular</v>
      </c>
      <c r="P3358">
        <f t="shared" si="263"/>
        <v>22</v>
      </c>
      <c r="Q3358">
        <f t="shared" ca="1" si="264"/>
        <v>29</v>
      </c>
      <c r="R3358" t="str">
        <f>IFERROR(VLOOKUP(J3358,#REF!, 2,0),"Unknown")</f>
        <v>Unknown</v>
      </c>
    </row>
    <row r="3359" spans="1:18" ht="12.5" x14ac:dyDescent="0.25">
      <c r="A3359" s="1" t="s">
        <v>396</v>
      </c>
      <c r="C3359" s="1" t="s">
        <v>20</v>
      </c>
      <c r="D3359" s="7">
        <v>8.0697998000000007E-2</v>
      </c>
      <c r="E3359" s="1" t="s">
        <v>43</v>
      </c>
      <c r="F3359" s="4">
        <v>39.8506</v>
      </c>
      <c r="G3359" s="1" t="s">
        <v>67</v>
      </c>
      <c r="H3359" s="1">
        <v>1985</v>
      </c>
      <c r="I3359" s="1" t="s">
        <v>51</v>
      </c>
      <c r="J3359" s="1" t="s">
        <v>17</v>
      </c>
      <c r="K3359" s="1" t="s">
        <v>30</v>
      </c>
      <c r="L3359" s="4">
        <v>37.950600000000001</v>
      </c>
      <c r="M3359">
        <f t="shared" si="260"/>
        <v>12.857645184136201</v>
      </c>
      <c r="N3359" t="str">
        <f t="shared" si="261"/>
        <v>Small</v>
      </c>
      <c r="O3359" t="str">
        <f t="shared" si="262"/>
        <v>Regular</v>
      </c>
      <c r="P3359">
        <f t="shared" si="263"/>
        <v>1</v>
      </c>
      <c r="Q3359">
        <f t="shared" ca="1" si="264"/>
        <v>41</v>
      </c>
      <c r="R3359" t="str">
        <f>IFERROR(VLOOKUP(J3359,#REF!, 2,0),"Unknown")</f>
        <v>Unknown</v>
      </c>
    </row>
    <row r="3360" spans="1:18" ht="12.5" x14ac:dyDescent="0.25">
      <c r="A3360" s="1" t="s">
        <v>264</v>
      </c>
      <c r="B3360" s="1">
        <v>14.1</v>
      </c>
      <c r="C3360" s="1" t="s">
        <v>13</v>
      </c>
      <c r="D3360" s="7">
        <v>0.126035694</v>
      </c>
      <c r="E3360" s="1" t="s">
        <v>28</v>
      </c>
      <c r="F3360" s="4">
        <v>86.419799999999995</v>
      </c>
      <c r="G3360" s="1" t="s">
        <v>44</v>
      </c>
      <c r="H3360" s="1">
        <v>2002</v>
      </c>
      <c r="J3360" s="1" t="s">
        <v>45</v>
      </c>
      <c r="K3360" s="1" t="s">
        <v>18</v>
      </c>
      <c r="L3360" s="4">
        <v>1133.8574000000001</v>
      </c>
      <c r="M3360">
        <f t="shared" si="260"/>
        <v>14.1</v>
      </c>
      <c r="N3360" t="str">
        <f t="shared" si="261"/>
        <v>Small</v>
      </c>
      <c r="O3360" t="str">
        <f t="shared" si="262"/>
        <v>Low  Fat</v>
      </c>
      <c r="P3360">
        <f t="shared" si="263"/>
        <v>13</v>
      </c>
      <c r="Q3360">
        <f t="shared" ca="1" si="264"/>
        <v>24</v>
      </c>
      <c r="R3360" t="str">
        <f>IFERROR(VLOOKUP(J3360,#REF!, 2,0),"Unknown")</f>
        <v>Unknown</v>
      </c>
    </row>
    <row r="3361" spans="1:18" ht="12.5" x14ac:dyDescent="0.25">
      <c r="A3361" s="1" t="s">
        <v>264</v>
      </c>
      <c r="C3361" s="1" t="s">
        <v>13</v>
      </c>
      <c r="D3361" s="7">
        <v>0.22022560799999999</v>
      </c>
      <c r="E3361" s="1" t="s">
        <v>28</v>
      </c>
      <c r="F3361" s="4">
        <v>85.619799999999998</v>
      </c>
      <c r="G3361" s="1" t="s">
        <v>67</v>
      </c>
      <c r="H3361" s="1">
        <v>1985</v>
      </c>
      <c r="I3361" s="1" t="s">
        <v>51</v>
      </c>
      <c r="J3361" s="1" t="s">
        <v>17</v>
      </c>
      <c r="K3361" s="1" t="s">
        <v>30</v>
      </c>
      <c r="L3361" s="4">
        <v>87.219800000000006</v>
      </c>
      <c r="M3361">
        <f t="shared" si="260"/>
        <v>12.857645184136201</v>
      </c>
      <c r="N3361" t="str">
        <f t="shared" si="261"/>
        <v>Small</v>
      </c>
      <c r="O3361" t="str">
        <f t="shared" si="262"/>
        <v>Low  Fat</v>
      </c>
      <c r="P3361">
        <f t="shared" si="263"/>
        <v>1</v>
      </c>
      <c r="Q3361">
        <f t="shared" ca="1" si="264"/>
        <v>41</v>
      </c>
      <c r="R3361" t="str">
        <f>IFERROR(VLOOKUP(J3361,#REF!, 2,0),"Unknown")</f>
        <v>Unknown</v>
      </c>
    </row>
    <row r="3362" spans="1:18" ht="12.5" x14ac:dyDescent="0.25">
      <c r="A3362" s="1" t="s">
        <v>264</v>
      </c>
      <c r="B3362" s="1">
        <v>14.1</v>
      </c>
      <c r="C3362" s="1" t="s">
        <v>13</v>
      </c>
      <c r="D3362" s="7">
        <v>0.126292985</v>
      </c>
      <c r="E3362" s="1" t="s">
        <v>28</v>
      </c>
      <c r="F3362" s="4">
        <v>88.619799999999998</v>
      </c>
      <c r="G3362" s="1" t="s">
        <v>22</v>
      </c>
      <c r="H3362" s="1">
        <v>2009</v>
      </c>
      <c r="I3362" s="1" t="s">
        <v>16</v>
      </c>
      <c r="J3362" s="1" t="s">
        <v>23</v>
      </c>
      <c r="K3362" s="1" t="s">
        <v>24</v>
      </c>
      <c r="L3362" s="4">
        <v>1133.8574000000001</v>
      </c>
      <c r="M3362">
        <f t="shared" si="260"/>
        <v>14.1</v>
      </c>
      <c r="N3362" t="str">
        <f t="shared" si="261"/>
        <v>Medium</v>
      </c>
      <c r="O3362" t="str">
        <f t="shared" si="262"/>
        <v>Low  Fat</v>
      </c>
      <c r="P3362">
        <f t="shared" si="263"/>
        <v>13</v>
      </c>
      <c r="Q3362">
        <f t="shared" ca="1" si="264"/>
        <v>17</v>
      </c>
      <c r="R3362" t="str">
        <f>IFERROR(VLOOKUP(J3362,#REF!, 2,0),"Unknown")</f>
        <v>Unknown</v>
      </c>
    </row>
    <row r="3363" spans="1:18" ht="12.5" x14ac:dyDescent="0.25">
      <c r="A3363" s="1" t="s">
        <v>264</v>
      </c>
      <c r="B3363" s="1">
        <v>14.1</v>
      </c>
      <c r="C3363" s="1" t="s">
        <v>13</v>
      </c>
      <c r="D3363" s="7">
        <v>0.12575682399999999</v>
      </c>
      <c r="E3363" s="1" t="s">
        <v>28</v>
      </c>
      <c r="F3363" s="4">
        <v>87.119799999999998</v>
      </c>
      <c r="G3363" s="1" t="s">
        <v>62</v>
      </c>
      <c r="H3363" s="1">
        <v>2004</v>
      </c>
      <c r="I3363" s="1" t="s">
        <v>51</v>
      </c>
      <c r="J3363" s="1" t="s">
        <v>45</v>
      </c>
      <c r="K3363" s="1" t="s">
        <v>18</v>
      </c>
      <c r="L3363" s="4">
        <v>2529.3742000000002</v>
      </c>
      <c r="M3363">
        <f t="shared" si="260"/>
        <v>14.1</v>
      </c>
      <c r="N3363" t="str">
        <f t="shared" si="261"/>
        <v>Small</v>
      </c>
      <c r="O3363" t="str">
        <f t="shared" si="262"/>
        <v>Low  Fat</v>
      </c>
      <c r="P3363">
        <f t="shared" si="263"/>
        <v>29</v>
      </c>
      <c r="Q3363">
        <f t="shared" ca="1" si="264"/>
        <v>22</v>
      </c>
      <c r="R3363" t="str">
        <f>IFERROR(VLOOKUP(J3363,#REF!, 2,0),"Unknown")</f>
        <v>Unknown</v>
      </c>
    </row>
    <row r="3364" spans="1:18" ht="12.5" x14ac:dyDescent="0.25">
      <c r="A3364" s="1" t="s">
        <v>264</v>
      </c>
      <c r="C3364" s="1" t="s">
        <v>13</v>
      </c>
      <c r="D3364" s="7">
        <v>0.12517151000000001</v>
      </c>
      <c r="E3364" s="1" t="s">
        <v>28</v>
      </c>
      <c r="F3364" s="4">
        <v>88.919799999999995</v>
      </c>
      <c r="G3364" s="1" t="s">
        <v>40</v>
      </c>
      <c r="H3364" s="1">
        <v>1985</v>
      </c>
      <c r="I3364" s="1" t="s">
        <v>16</v>
      </c>
      <c r="J3364" s="1" t="s">
        <v>23</v>
      </c>
      <c r="K3364" s="1" t="s">
        <v>41</v>
      </c>
      <c r="L3364" s="4">
        <v>3139.9128000000001</v>
      </c>
      <c r="M3364">
        <f t="shared" si="260"/>
        <v>12.857645184136201</v>
      </c>
      <c r="N3364" t="str">
        <f t="shared" si="261"/>
        <v>Medium</v>
      </c>
      <c r="O3364" t="str">
        <f t="shared" si="262"/>
        <v>Low  Fat</v>
      </c>
      <c r="P3364">
        <f t="shared" si="263"/>
        <v>35</v>
      </c>
      <c r="Q3364">
        <f t="shared" ca="1" si="264"/>
        <v>41</v>
      </c>
      <c r="R3364" t="str">
        <f>IFERROR(VLOOKUP(J3364,#REF!, 2,0),"Unknown")</f>
        <v>Unknown</v>
      </c>
    </row>
    <row r="3365" spans="1:18" ht="12.5" x14ac:dyDescent="0.25">
      <c r="A3365" s="1" t="s">
        <v>264</v>
      </c>
      <c r="B3365" s="1">
        <v>14.1</v>
      </c>
      <c r="C3365" s="1" t="s">
        <v>13</v>
      </c>
      <c r="D3365" s="7">
        <v>0.12567593599999999</v>
      </c>
      <c r="E3365" s="1" t="s">
        <v>28</v>
      </c>
      <c r="F3365" s="4">
        <v>86.919799999999995</v>
      </c>
      <c r="G3365" s="1" t="s">
        <v>33</v>
      </c>
      <c r="H3365" s="1">
        <v>1987</v>
      </c>
      <c r="I3365" s="1" t="s">
        <v>34</v>
      </c>
      <c r="J3365" s="1" t="s">
        <v>23</v>
      </c>
      <c r="K3365" s="1" t="s">
        <v>18</v>
      </c>
      <c r="L3365" s="4">
        <v>1133.8574000000001</v>
      </c>
      <c r="M3365">
        <f t="shared" si="260"/>
        <v>14.1</v>
      </c>
      <c r="N3365" t="str">
        <f t="shared" si="261"/>
        <v>High</v>
      </c>
      <c r="O3365" t="str">
        <f t="shared" si="262"/>
        <v>Low  Fat</v>
      </c>
      <c r="P3365">
        <f t="shared" si="263"/>
        <v>13</v>
      </c>
      <c r="Q3365">
        <f t="shared" ca="1" si="264"/>
        <v>39</v>
      </c>
      <c r="R3365" t="str">
        <f>IFERROR(VLOOKUP(J3365,#REF!, 2,0),"Unknown")</f>
        <v>Unknown</v>
      </c>
    </row>
    <row r="3366" spans="1:18" ht="12.5" x14ac:dyDescent="0.25">
      <c r="A3366" s="1" t="s">
        <v>1055</v>
      </c>
      <c r="B3366" s="1">
        <v>15.1</v>
      </c>
      <c r="C3366" s="1" t="s">
        <v>20</v>
      </c>
      <c r="D3366" s="7">
        <v>6.7350054000000006E-2</v>
      </c>
      <c r="E3366" s="1" t="s">
        <v>38</v>
      </c>
      <c r="F3366" s="4">
        <v>257.3304</v>
      </c>
      <c r="G3366" s="1" t="s">
        <v>22</v>
      </c>
      <c r="H3366" s="1">
        <v>2009</v>
      </c>
      <c r="I3366" s="1" t="s">
        <v>16</v>
      </c>
      <c r="J3366" s="1" t="s">
        <v>23</v>
      </c>
      <c r="K3366" s="1" t="s">
        <v>24</v>
      </c>
      <c r="L3366" s="4">
        <v>3874.9560000000001</v>
      </c>
      <c r="M3366">
        <f t="shared" si="260"/>
        <v>15.1</v>
      </c>
      <c r="N3366" t="str">
        <f t="shared" si="261"/>
        <v>Medium</v>
      </c>
      <c r="O3366" t="str">
        <f t="shared" si="262"/>
        <v>Regular</v>
      </c>
      <c r="P3366">
        <f t="shared" si="263"/>
        <v>15</v>
      </c>
      <c r="Q3366">
        <f t="shared" ca="1" si="264"/>
        <v>17</v>
      </c>
      <c r="R3366" t="str">
        <f>IFERROR(VLOOKUP(J3366,#REF!, 2,0),"Unknown")</f>
        <v>Unknown</v>
      </c>
    </row>
    <row r="3367" spans="1:18" ht="12.5" x14ac:dyDescent="0.25">
      <c r="A3367" s="1" t="s">
        <v>1055</v>
      </c>
      <c r="C3367" s="1" t="s">
        <v>20</v>
      </c>
      <c r="D3367" s="7">
        <v>0.11744283799999999</v>
      </c>
      <c r="E3367" s="1" t="s">
        <v>38</v>
      </c>
      <c r="F3367" s="4">
        <v>257.73039999999997</v>
      </c>
      <c r="G3367" s="1" t="s">
        <v>67</v>
      </c>
      <c r="H3367" s="1">
        <v>1985</v>
      </c>
      <c r="I3367" s="1" t="s">
        <v>51</v>
      </c>
      <c r="J3367" s="1" t="s">
        <v>17</v>
      </c>
      <c r="K3367" s="1" t="s">
        <v>30</v>
      </c>
      <c r="L3367" s="4">
        <v>774.99120000000005</v>
      </c>
      <c r="M3367">
        <f t="shared" si="260"/>
        <v>12.857645184136201</v>
      </c>
      <c r="N3367" t="str">
        <f t="shared" si="261"/>
        <v>Small</v>
      </c>
      <c r="O3367" t="str">
        <f t="shared" si="262"/>
        <v>Regular</v>
      </c>
      <c r="P3367">
        <f t="shared" si="263"/>
        <v>3</v>
      </c>
      <c r="Q3367">
        <f t="shared" ca="1" si="264"/>
        <v>41</v>
      </c>
      <c r="R3367" t="str">
        <f>IFERROR(VLOOKUP(J3367,#REF!, 2,0),"Unknown")</f>
        <v>Unknown</v>
      </c>
    </row>
    <row r="3368" spans="1:18" ht="12.5" x14ac:dyDescent="0.25">
      <c r="A3368" s="1" t="s">
        <v>1055</v>
      </c>
      <c r="B3368" s="1">
        <v>15.1</v>
      </c>
      <c r="C3368" s="1" t="s">
        <v>20</v>
      </c>
      <c r="D3368" s="7">
        <v>6.7064128000000001E-2</v>
      </c>
      <c r="E3368" s="1" t="s">
        <v>38</v>
      </c>
      <c r="F3368" s="4">
        <v>257.93040000000002</v>
      </c>
      <c r="G3368" s="1" t="s">
        <v>62</v>
      </c>
      <c r="H3368" s="1">
        <v>2004</v>
      </c>
      <c r="I3368" s="1" t="s">
        <v>51</v>
      </c>
      <c r="J3368" s="1" t="s">
        <v>45</v>
      </c>
      <c r="K3368" s="1" t="s">
        <v>18</v>
      </c>
      <c r="L3368" s="4">
        <v>6458.26</v>
      </c>
      <c r="M3368">
        <f t="shared" si="260"/>
        <v>15.1</v>
      </c>
      <c r="N3368" t="str">
        <f t="shared" si="261"/>
        <v>Small</v>
      </c>
      <c r="O3368" t="str">
        <f t="shared" si="262"/>
        <v>Regular</v>
      </c>
      <c r="P3368">
        <f t="shared" si="263"/>
        <v>25</v>
      </c>
      <c r="Q3368">
        <f t="shared" ca="1" si="264"/>
        <v>22</v>
      </c>
      <c r="R3368" t="str">
        <f>IFERROR(VLOOKUP(J3368,#REF!, 2,0),"Unknown")</f>
        <v>Unknown</v>
      </c>
    </row>
    <row r="3369" spans="1:18" ht="12.5" x14ac:dyDescent="0.25">
      <c r="A3369" s="1" t="s">
        <v>1055</v>
      </c>
      <c r="B3369" s="1">
        <v>15.1</v>
      </c>
      <c r="C3369" s="1" t="s">
        <v>20</v>
      </c>
      <c r="D3369" s="7">
        <v>6.7212844999999993E-2</v>
      </c>
      <c r="E3369" s="1" t="s">
        <v>38</v>
      </c>
      <c r="F3369" s="4">
        <v>260.23039999999997</v>
      </c>
      <c r="G3369" s="1" t="s">
        <v>44</v>
      </c>
      <c r="H3369" s="1">
        <v>2002</v>
      </c>
      <c r="J3369" s="1" t="s">
        <v>45</v>
      </c>
      <c r="K3369" s="1" t="s">
        <v>18</v>
      </c>
      <c r="L3369" s="4">
        <v>4908.2776000000003</v>
      </c>
      <c r="M3369">
        <f t="shared" si="260"/>
        <v>15.1</v>
      </c>
      <c r="N3369" t="str">
        <f t="shared" si="261"/>
        <v>Small</v>
      </c>
      <c r="O3369" t="str">
        <f t="shared" si="262"/>
        <v>Regular</v>
      </c>
      <c r="P3369">
        <f t="shared" si="263"/>
        <v>19</v>
      </c>
      <c r="Q3369">
        <f t="shared" ca="1" si="264"/>
        <v>24</v>
      </c>
      <c r="R3369" t="str">
        <f>IFERROR(VLOOKUP(J3369,#REF!, 2,0),"Unknown")</f>
        <v>Unknown</v>
      </c>
    </row>
    <row r="3370" spans="1:18" ht="12.5" x14ac:dyDescent="0.25">
      <c r="A3370" s="1" t="s">
        <v>1055</v>
      </c>
      <c r="B3370" s="1">
        <v>15.1</v>
      </c>
      <c r="C3370" s="1" t="s">
        <v>20</v>
      </c>
      <c r="D3370" s="7">
        <v>6.7020992000000001E-2</v>
      </c>
      <c r="E3370" s="1" t="s">
        <v>38</v>
      </c>
      <c r="F3370" s="4">
        <v>260.3304</v>
      </c>
      <c r="G3370" s="1" t="s">
        <v>33</v>
      </c>
      <c r="H3370" s="1">
        <v>1987</v>
      </c>
      <c r="I3370" s="1" t="s">
        <v>34</v>
      </c>
      <c r="J3370" s="1" t="s">
        <v>23</v>
      </c>
      <c r="K3370" s="1" t="s">
        <v>18</v>
      </c>
      <c r="L3370" s="4">
        <v>5424.9384</v>
      </c>
      <c r="M3370">
        <f t="shared" si="260"/>
        <v>15.1</v>
      </c>
      <c r="N3370" t="str">
        <f t="shared" si="261"/>
        <v>High</v>
      </c>
      <c r="O3370" t="str">
        <f t="shared" si="262"/>
        <v>Regular</v>
      </c>
      <c r="P3370">
        <f t="shared" si="263"/>
        <v>21</v>
      </c>
      <c r="Q3370">
        <f t="shared" ca="1" si="264"/>
        <v>39</v>
      </c>
      <c r="R3370" t="str">
        <f>IFERROR(VLOOKUP(J3370,#REF!, 2,0),"Unknown")</f>
        <v>Unknown</v>
      </c>
    </row>
    <row r="3371" spans="1:18" ht="12.5" x14ac:dyDescent="0.25">
      <c r="A3371" s="1" t="s">
        <v>1055</v>
      </c>
      <c r="B3371" s="1">
        <v>15.1</v>
      </c>
      <c r="C3371" s="1" t="s">
        <v>20</v>
      </c>
      <c r="D3371" s="7">
        <v>6.7181097999999995E-2</v>
      </c>
      <c r="E3371" s="1" t="s">
        <v>38</v>
      </c>
      <c r="F3371" s="4">
        <v>258.8304</v>
      </c>
      <c r="G3371" s="1" t="s">
        <v>15</v>
      </c>
      <c r="H3371" s="1">
        <v>1999</v>
      </c>
      <c r="I3371" s="1" t="s">
        <v>16</v>
      </c>
      <c r="J3371" s="1" t="s">
        <v>17</v>
      </c>
      <c r="K3371" s="1" t="s">
        <v>18</v>
      </c>
      <c r="L3371" s="4">
        <v>5424.9384</v>
      </c>
      <c r="M3371">
        <f t="shared" si="260"/>
        <v>15.1</v>
      </c>
      <c r="N3371" t="str">
        <f t="shared" si="261"/>
        <v>Medium</v>
      </c>
      <c r="O3371" t="str">
        <f t="shared" si="262"/>
        <v>Regular</v>
      </c>
      <c r="P3371">
        <f t="shared" si="263"/>
        <v>21</v>
      </c>
      <c r="Q3371">
        <f t="shared" ca="1" si="264"/>
        <v>27</v>
      </c>
      <c r="R3371" t="str">
        <f>IFERROR(VLOOKUP(J3371,#REF!, 2,0),"Unknown")</f>
        <v>Unknown</v>
      </c>
    </row>
    <row r="3372" spans="1:18" ht="12.5" x14ac:dyDescent="0.25">
      <c r="A3372" s="1" t="s">
        <v>226</v>
      </c>
      <c r="B3372" s="1">
        <v>5.78</v>
      </c>
      <c r="C3372" s="1" t="s">
        <v>20</v>
      </c>
      <c r="D3372" s="7">
        <v>7.4264356000000004E-2</v>
      </c>
      <c r="E3372" s="1" t="s">
        <v>38</v>
      </c>
      <c r="F3372" s="4">
        <v>264.7568</v>
      </c>
      <c r="G3372" s="1" t="s">
        <v>15</v>
      </c>
      <c r="H3372" s="1">
        <v>1999</v>
      </c>
      <c r="I3372" s="1" t="s">
        <v>16</v>
      </c>
      <c r="J3372" s="1" t="s">
        <v>17</v>
      </c>
      <c r="K3372" s="1" t="s">
        <v>18</v>
      </c>
      <c r="L3372" s="4">
        <v>4745.8224</v>
      </c>
      <c r="M3372">
        <f t="shared" si="260"/>
        <v>5.78</v>
      </c>
      <c r="N3372" t="str">
        <f t="shared" si="261"/>
        <v>Medium</v>
      </c>
      <c r="O3372" t="str">
        <f t="shared" si="262"/>
        <v>Regular</v>
      </c>
      <c r="P3372">
        <f t="shared" si="263"/>
        <v>18</v>
      </c>
      <c r="Q3372">
        <f t="shared" ca="1" si="264"/>
        <v>27</v>
      </c>
      <c r="R3372" t="str">
        <f>IFERROR(VLOOKUP(J3372,#REF!, 2,0),"Unknown")</f>
        <v>Unknown</v>
      </c>
    </row>
    <row r="3373" spans="1:18" ht="12.5" x14ac:dyDescent="0.25">
      <c r="A3373" s="1" t="s">
        <v>226</v>
      </c>
      <c r="B3373" s="1">
        <v>5.78</v>
      </c>
      <c r="C3373" s="1" t="s">
        <v>20</v>
      </c>
      <c r="D3373" s="7">
        <v>0</v>
      </c>
      <c r="E3373" s="1" t="s">
        <v>38</v>
      </c>
      <c r="F3373" s="4">
        <v>263.7568</v>
      </c>
      <c r="G3373" s="1" t="s">
        <v>47</v>
      </c>
      <c r="H3373" s="1">
        <v>2007</v>
      </c>
      <c r="J3373" s="1" t="s">
        <v>45</v>
      </c>
      <c r="K3373" s="1" t="s">
        <v>18</v>
      </c>
      <c r="L3373" s="4">
        <v>2636.5680000000002</v>
      </c>
      <c r="M3373">
        <f t="shared" si="260"/>
        <v>5.78</v>
      </c>
      <c r="N3373" t="str">
        <f t="shared" si="261"/>
        <v>Small</v>
      </c>
      <c r="O3373" t="str">
        <f t="shared" si="262"/>
        <v>Regular</v>
      </c>
      <c r="P3373">
        <f t="shared" si="263"/>
        <v>10</v>
      </c>
      <c r="Q3373">
        <f t="shared" ca="1" si="264"/>
        <v>19</v>
      </c>
      <c r="R3373" t="str">
        <f>IFERROR(VLOOKUP(J3373,#REF!, 2,0),"Unknown")</f>
        <v>Unknown</v>
      </c>
    </row>
    <row r="3374" spans="1:18" ht="12.5" x14ac:dyDescent="0.25">
      <c r="A3374" s="1" t="s">
        <v>226</v>
      </c>
      <c r="B3374" s="1">
        <v>5.78</v>
      </c>
      <c r="C3374" s="1" t="s">
        <v>20</v>
      </c>
      <c r="D3374" s="7">
        <v>7.4299450000000003E-2</v>
      </c>
      <c r="E3374" s="1" t="s">
        <v>38</v>
      </c>
      <c r="F3374" s="4">
        <v>264.95679999999999</v>
      </c>
      <c r="G3374" s="1" t="s">
        <v>44</v>
      </c>
      <c r="H3374" s="1">
        <v>2002</v>
      </c>
      <c r="J3374" s="1" t="s">
        <v>45</v>
      </c>
      <c r="K3374" s="1" t="s">
        <v>18</v>
      </c>
      <c r="L3374" s="4">
        <v>1845.5976000000001</v>
      </c>
      <c r="M3374">
        <f t="shared" si="260"/>
        <v>5.78</v>
      </c>
      <c r="N3374" t="str">
        <f t="shared" si="261"/>
        <v>Small</v>
      </c>
      <c r="O3374" t="str">
        <f t="shared" si="262"/>
        <v>Regular</v>
      </c>
      <c r="P3374">
        <f t="shared" si="263"/>
        <v>7</v>
      </c>
      <c r="Q3374">
        <f t="shared" ca="1" si="264"/>
        <v>24</v>
      </c>
      <c r="R3374" t="str">
        <f>IFERROR(VLOOKUP(J3374,#REF!, 2,0),"Unknown")</f>
        <v>Unknown</v>
      </c>
    </row>
    <row r="3375" spans="1:18" ht="12.5" x14ac:dyDescent="0.25">
      <c r="A3375" s="1" t="s">
        <v>226</v>
      </c>
      <c r="B3375" s="1">
        <v>5.78</v>
      </c>
      <c r="C3375" s="1" t="s">
        <v>20</v>
      </c>
      <c r="D3375" s="7">
        <v>7.4087369E-2</v>
      </c>
      <c r="E3375" s="1" t="s">
        <v>38</v>
      </c>
      <c r="F3375" s="4">
        <v>264.95679999999999</v>
      </c>
      <c r="G3375" s="1" t="s">
        <v>33</v>
      </c>
      <c r="H3375" s="1">
        <v>1987</v>
      </c>
      <c r="I3375" s="1" t="s">
        <v>34</v>
      </c>
      <c r="J3375" s="1" t="s">
        <v>23</v>
      </c>
      <c r="K3375" s="1" t="s">
        <v>18</v>
      </c>
      <c r="L3375" s="4">
        <v>6855.0767999999998</v>
      </c>
      <c r="M3375">
        <f t="shared" si="260"/>
        <v>5.78</v>
      </c>
      <c r="N3375" t="str">
        <f t="shared" si="261"/>
        <v>High</v>
      </c>
      <c r="O3375" t="str">
        <f t="shared" si="262"/>
        <v>Regular</v>
      </c>
      <c r="P3375">
        <f t="shared" si="263"/>
        <v>26</v>
      </c>
      <c r="Q3375">
        <f t="shared" ca="1" si="264"/>
        <v>39</v>
      </c>
      <c r="R3375" t="str">
        <f>IFERROR(VLOOKUP(J3375,#REF!, 2,0),"Unknown")</f>
        <v>Unknown</v>
      </c>
    </row>
    <row r="3376" spans="1:18" ht="12.5" x14ac:dyDescent="0.25">
      <c r="A3376" s="1" t="s">
        <v>226</v>
      </c>
      <c r="B3376" s="1">
        <v>5.78</v>
      </c>
      <c r="C3376" s="1" t="s">
        <v>20</v>
      </c>
      <c r="D3376" s="7">
        <v>7.4149073999999995E-2</v>
      </c>
      <c r="E3376" s="1" t="s">
        <v>38</v>
      </c>
      <c r="F3376" s="4">
        <v>262.2568</v>
      </c>
      <c r="G3376" s="1" t="s">
        <v>50</v>
      </c>
      <c r="H3376" s="1">
        <v>1997</v>
      </c>
      <c r="I3376" s="1" t="s">
        <v>51</v>
      </c>
      <c r="J3376" s="1" t="s">
        <v>17</v>
      </c>
      <c r="K3376" s="1" t="s">
        <v>18</v>
      </c>
      <c r="L3376" s="4">
        <v>5273.1360000000004</v>
      </c>
      <c r="M3376">
        <f t="shared" si="260"/>
        <v>5.78</v>
      </c>
      <c r="N3376" t="str">
        <f t="shared" si="261"/>
        <v>Small</v>
      </c>
      <c r="O3376" t="str">
        <f t="shared" si="262"/>
        <v>Regular</v>
      </c>
      <c r="P3376">
        <f t="shared" si="263"/>
        <v>20</v>
      </c>
      <c r="Q3376">
        <f t="shared" ca="1" si="264"/>
        <v>29</v>
      </c>
      <c r="R3376" t="str">
        <f>IFERROR(VLOOKUP(J3376,#REF!, 2,0),"Unknown")</f>
        <v>Unknown</v>
      </c>
    </row>
    <row r="3377" spans="1:18" ht="12.5" x14ac:dyDescent="0.25">
      <c r="A3377" s="1" t="s">
        <v>226</v>
      </c>
      <c r="B3377" s="1">
        <v>5.78</v>
      </c>
      <c r="C3377" s="1" t="s">
        <v>20</v>
      </c>
      <c r="D3377" s="7">
        <v>7.4451126000000006E-2</v>
      </c>
      <c r="E3377" s="1" t="s">
        <v>38</v>
      </c>
      <c r="F3377" s="4">
        <v>264.55680000000001</v>
      </c>
      <c r="G3377" s="1" t="s">
        <v>22</v>
      </c>
      <c r="H3377" s="1">
        <v>2009</v>
      </c>
      <c r="I3377" s="1" t="s">
        <v>16</v>
      </c>
      <c r="J3377" s="1" t="s">
        <v>23</v>
      </c>
      <c r="K3377" s="1" t="s">
        <v>24</v>
      </c>
      <c r="L3377" s="4">
        <v>6327.7632000000003</v>
      </c>
      <c r="M3377">
        <f t="shared" si="260"/>
        <v>5.78</v>
      </c>
      <c r="N3377" t="str">
        <f t="shared" si="261"/>
        <v>Medium</v>
      </c>
      <c r="O3377" t="str">
        <f t="shared" si="262"/>
        <v>Regular</v>
      </c>
      <c r="P3377">
        <f t="shared" si="263"/>
        <v>24</v>
      </c>
      <c r="Q3377">
        <f t="shared" ca="1" si="264"/>
        <v>17</v>
      </c>
      <c r="R3377" t="str">
        <f>IFERROR(VLOOKUP(J3377,#REF!, 2,0),"Unknown")</f>
        <v>Unknown</v>
      </c>
    </row>
    <row r="3378" spans="1:18" ht="12.5" x14ac:dyDescent="0.25">
      <c r="A3378" s="1" t="s">
        <v>226</v>
      </c>
      <c r="B3378" s="1">
        <v>5.78</v>
      </c>
      <c r="C3378" s="1" t="s">
        <v>20</v>
      </c>
      <c r="D3378" s="7">
        <v>7.4135053000000006E-2</v>
      </c>
      <c r="E3378" s="1" t="s">
        <v>38</v>
      </c>
      <c r="F3378" s="4">
        <v>264.05680000000001</v>
      </c>
      <c r="G3378" s="1" t="s">
        <v>62</v>
      </c>
      <c r="H3378" s="1">
        <v>2004</v>
      </c>
      <c r="I3378" s="1" t="s">
        <v>51</v>
      </c>
      <c r="J3378" s="1" t="s">
        <v>45</v>
      </c>
      <c r="K3378" s="1" t="s">
        <v>18</v>
      </c>
      <c r="L3378" s="4">
        <v>2109.2543999999998</v>
      </c>
      <c r="M3378">
        <f t="shared" si="260"/>
        <v>5.78</v>
      </c>
      <c r="N3378" t="str">
        <f t="shared" si="261"/>
        <v>Small</v>
      </c>
      <c r="O3378" t="str">
        <f t="shared" si="262"/>
        <v>Regular</v>
      </c>
      <c r="P3378">
        <f t="shared" si="263"/>
        <v>8</v>
      </c>
      <c r="Q3378">
        <f t="shared" ca="1" si="264"/>
        <v>22</v>
      </c>
      <c r="R3378" t="str">
        <f>IFERROR(VLOOKUP(J3378,#REF!, 2,0),"Unknown")</f>
        <v>Unknown</v>
      </c>
    </row>
    <row r="3379" spans="1:18" ht="12.5" x14ac:dyDescent="0.25">
      <c r="A3379" s="1" t="s">
        <v>226</v>
      </c>
      <c r="B3379" s="1">
        <v>5.78</v>
      </c>
      <c r="C3379" s="1" t="s">
        <v>20</v>
      </c>
      <c r="D3379" s="7">
        <v>0.12411034899999999</v>
      </c>
      <c r="E3379" s="1" t="s">
        <v>38</v>
      </c>
      <c r="F3379" s="4">
        <v>262.35680000000002</v>
      </c>
      <c r="G3379" s="1" t="s">
        <v>29</v>
      </c>
      <c r="H3379" s="1">
        <v>1998</v>
      </c>
      <c r="J3379" s="1" t="s">
        <v>23</v>
      </c>
      <c r="K3379" s="1" t="s">
        <v>30</v>
      </c>
      <c r="L3379" s="4">
        <v>790.97040000000004</v>
      </c>
      <c r="M3379">
        <f t="shared" si="260"/>
        <v>5.78</v>
      </c>
      <c r="N3379" t="str">
        <f t="shared" si="261"/>
        <v>Small</v>
      </c>
      <c r="O3379" t="str">
        <f t="shared" si="262"/>
        <v>Regular</v>
      </c>
      <c r="P3379">
        <f t="shared" si="263"/>
        <v>3</v>
      </c>
      <c r="Q3379">
        <f t="shared" ca="1" si="264"/>
        <v>28</v>
      </c>
      <c r="R3379" t="str">
        <f>IFERROR(VLOOKUP(J3379,#REF!, 2,0),"Unknown")</f>
        <v>Unknown</v>
      </c>
    </row>
    <row r="3380" spans="1:18" ht="12.5" x14ac:dyDescent="0.25">
      <c r="A3380" s="1" t="s">
        <v>355</v>
      </c>
      <c r="B3380" s="1">
        <v>7.8949999999999996</v>
      </c>
      <c r="C3380" s="1" t="s">
        <v>129</v>
      </c>
      <c r="D3380" s="7">
        <v>9.5102091999999999E-2</v>
      </c>
      <c r="E3380" s="1" t="s">
        <v>56</v>
      </c>
      <c r="F3380" s="4">
        <v>104.4332</v>
      </c>
      <c r="G3380" s="1" t="s">
        <v>47</v>
      </c>
      <c r="H3380" s="1">
        <v>2007</v>
      </c>
      <c r="J3380" s="1" t="s">
        <v>45</v>
      </c>
      <c r="K3380" s="1" t="s">
        <v>18</v>
      </c>
      <c r="L3380" s="4">
        <v>2870.9295999999999</v>
      </c>
      <c r="M3380">
        <f t="shared" si="260"/>
        <v>7.8949999999999996</v>
      </c>
      <c r="N3380" t="str">
        <f t="shared" si="261"/>
        <v>Small</v>
      </c>
      <c r="O3380" t="str">
        <f t="shared" si="262"/>
        <v>Regular</v>
      </c>
      <c r="P3380">
        <f t="shared" si="263"/>
        <v>27</v>
      </c>
      <c r="Q3380">
        <f t="shared" ca="1" si="264"/>
        <v>19</v>
      </c>
      <c r="R3380" t="str">
        <f>IFERROR(VLOOKUP(J3380,#REF!, 2,0),"Unknown")</f>
        <v>Unknown</v>
      </c>
    </row>
    <row r="3381" spans="1:18" ht="12.5" x14ac:dyDescent="0.25">
      <c r="A3381" s="1" t="s">
        <v>355</v>
      </c>
      <c r="B3381" s="1">
        <v>7.8949999999999996</v>
      </c>
      <c r="C3381" s="1" t="s">
        <v>20</v>
      </c>
      <c r="D3381" s="7">
        <v>9.4549300000000003E-2</v>
      </c>
      <c r="E3381" s="1" t="s">
        <v>56</v>
      </c>
      <c r="F3381" s="4">
        <v>102.6332</v>
      </c>
      <c r="G3381" s="1" t="s">
        <v>62</v>
      </c>
      <c r="H3381" s="1">
        <v>2004</v>
      </c>
      <c r="I3381" s="1" t="s">
        <v>51</v>
      </c>
      <c r="J3381" s="1" t="s">
        <v>45</v>
      </c>
      <c r="K3381" s="1" t="s">
        <v>18</v>
      </c>
      <c r="L3381" s="4">
        <v>1640.5311999999999</v>
      </c>
      <c r="M3381">
        <f t="shared" si="260"/>
        <v>7.8949999999999996</v>
      </c>
      <c r="N3381" t="str">
        <f t="shared" si="261"/>
        <v>Small</v>
      </c>
      <c r="O3381" t="str">
        <f t="shared" si="262"/>
        <v>Regular</v>
      </c>
      <c r="P3381">
        <f t="shared" si="263"/>
        <v>16</v>
      </c>
      <c r="Q3381">
        <f t="shared" ca="1" si="264"/>
        <v>22</v>
      </c>
      <c r="R3381" t="str">
        <f>IFERROR(VLOOKUP(J3381,#REF!, 2,0),"Unknown")</f>
        <v>Unknown</v>
      </c>
    </row>
    <row r="3382" spans="1:18" ht="12.5" x14ac:dyDescent="0.25">
      <c r="A3382" s="1" t="s">
        <v>355</v>
      </c>
      <c r="B3382" s="1">
        <v>7.8949999999999996</v>
      </c>
      <c r="C3382" s="1" t="s">
        <v>20</v>
      </c>
      <c r="D3382" s="7">
        <v>9.4567181E-2</v>
      </c>
      <c r="E3382" s="1" t="s">
        <v>56</v>
      </c>
      <c r="F3382" s="4">
        <v>104.53319999999999</v>
      </c>
      <c r="G3382" s="1" t="s">
        <v>50</v>
      </c>
      <c r="H3382" s="1">
        <v>1997</v>
      </c>
      <c r="I3382" s="1" t="s">
        <v>51</v>
      </c>
      <c r="J3382" s="1" t="s">
        <v>17</v>
      </c>
      <c r="K3382" s="1" t="s">
        <v>18</v>
      </c>
      <c r="L3382" s="4">
        <v>1845.5976000000001</v>
      </c>
      <c r="M3382">
        <f t="shared" si="260"/>
        <v>7.8949999999999996</v>
      </c>
      <c r="N3382" t="str">
        <f t="shared" si="261"/>
        <v>Small</v>
      </c>
      <c r="O3382" t="str">
        <f t="shared" si="262"/>
        <v>Regular</v>
      </c>
      <c r="P3382">
        <f t="shared" si="263"/>
        <v>18</v>
      </c>
      <c r="Q3382">
        <f t="shared" ca="1" si="264"/>
        <v>29</v>
      </c>
      <c r="R3382" t="str">
        <f>IFERROR(VLOOKUP(J3382,#REF!, 2,0),"Unknown")</f>
        <v>Unknown</v>
      </c>
    </row>
    <row r="3383" spans="1:18" ht="12.5" x14ac:dyDescent="0.25">
      <c r="A3383" s="1" t="s">
        <v>355</v>
      </c>
      <c r="B3383" s="1">
        <v>7.8949999999999996</v>
      </c>
      <c r="C3383" s="1" t="s">
        <v>20</v>
      </c>
      <c r="D3383" s="7">
        <v>9.4488484999999997E-2</v>
      </c>
      <c r="E3383" s="1" t="s">
        <v>56</v>
      </c>
      <c r="F3383" s="4">
        <v>100.7332</v>
      </c>
      <c r="G3383" s="1" t="s">
        <v>33</v>
      </c>
      <c r="H3383" s="1">
        <v>1987</v>
      </c>
      <c r="I3383" s="1" t="s">
        <v>34</v>
      </c>
      <c r="J3383" s="1" t="s">
        <v>23</v>
      </c>
      <c r="K3383" s="1" t="s">
        <v>18</v>
      </c>
      <c r="L3383" s="4">
        <v>1230.3984</v>
      </c>
      <c r="M3383">
        <f t="shared" si="260"/>
        <v>7.8949999999999996</v>
      </c>
      <c r="N3383" t="str">
        <f t="shared" si="261"/>
        <v>High</v>
      </c>
      <c r="O3383" t="str">
        <f t="shared" si="262"/>
        <v>Regular</v>
      </c>
      <c r="P3383">
        <f t="shared" si="263"/>
        <v>12</v>
      </c>
      <c r="Q3383">
        <f t="shared" ca="1" si="264"/>
        <v>39</v>
      </c>
      <c r="R3383" t="str">
        <f>IFERROR(VLOOKUP(J3383,#REF!, 2,0),"Unknown")</f>
        <v>Unknown</v>
      </c>
    </row>
    <row r="3384" spans="1:18" ht="12.5" x14ac:dyDescent="0.25">
      <c r="A3384" s="1" t="s">
        <v>355</v>
      </c>
      <c r="C3384" s="1" t="s">
        <v>20</v>
      </c>
      <c r="D3384" s="7">
        <v>9.4109235999999999E-2</v>
      </c>
      <c r="E3384" s="1" t="s">
        <v>56</v>
      </c>
      <c r="F3384" s="4">
        <v>102.9332</v>
      </c>
      <c r="G3384" s="1" t="s">
        <v>40</v>
      </c>
      <c r="H3384" s="1">
        <v>1985</v>
      </c>
      <c r="I3384" s="1" t="s">
        <v>16</v>
      </c>
      <c r="J3384" s="1" t="s">
        <v>23</v>
      </c>
      <c r="K3384" s="1" t="s">
        <v>41</v>
      </c>
      <c r="L3384" s="4">
        <v>3691.1952000000001</v>
      </c>
      <c r="M3384">
        <f t="shared" si="260"/>
        <v>12.857645184136201</v>
      </c>
      <c r="N3384" t="str">
        <f t="shared" si="261"/>
        <v>Medium</v>
      </c>
      <c r="O3384" t="str">
        <f t="shared" si="262"/>
        <v>Regular</v>
      </c>
      <c r="P3384">
        <f t="shared" si="263"/>
        <v>36</v>
      </c>
      <c r="Q3384">
        <f t="shared" ca="1" si="264"/>
        <v>41</v>
      </c>
      <c r="R3384" t="str">
        <f>IFERROR(VLOOKUP(J3384,#REF!, 2,0),"Unknown")</f>
        <v>Unknown</v>
      </c>
    </row>
    <row r="3385" spans="1:18" ht="12.5" x14ac:dyDescent="0.25">
      <c r="A3385" s="1" t="s">
        <v>355</v>
      </c>
      <c r="B3385" s="1">
        <v>7.8949999999999996</v>
      </c>
      <c r="C3385" s="1" t="s">
        <v>20</v>
      </c>
      <c r="D3385" s="7">
        <v>9.4952408000000002E-2</v>
      </c>
      <c r="E3385" s="1" t="s">
        <v>56</v>
      </c>
      <c r="F3385" s="4">
        <v>101.1332</v>
      </c>
      <c r="G3385" s="1" t="s">
        <v>22</v>
      </c>
      <c r="H3385" s="1">
        <v>2009</v>
      </c>
      <c r="I3385" s="1" t="s">
        <v>16</v>
      </c>
      <c r="J3385" s="1" t="s">
        <v>23</v>
      </c>
      <c r="K3385" s="1" t="s">
        <v>24</v>
      </c>
      <c r="L3385" s="4">
        <v>1332.9315999999999</v>
      </c>
      <c r="M3385">
        <f t="shared" si="260"/>
        <v>7.8949999999999996</v>
      </c>
      <c r="N3385" t="str">
        <f t="shared" si="261"/>
        <v>Medium</v>
      </c>
      <c r="O3385" t="str">
        <f t="shared" si="262"/>
        <v>Regular</v>
      </c>
      <c r="P3385">
        <f t="shared" si="263"/>
        <v>13</v>
      </c>
      <c r="Q3385">
        <f t="shared" ca="1" si="264"/>
        <v>17</v>
      </c>
      <c r="R3385" t="str">
        <f>IFERROR(VLOOKUP(J3385,#REF!, 2,0),"Unknown")</f>
        <v>Unknown</v>
      </c>
    </row>
    <row r="3386" spans="1:18" ht="12.5" x14ac:dyDescent="0.25">
      <c r="A3386" s="1" t="s">
        <v>828</v>
      </c>
      <c r="B3386" s="1">
        <v>12.5</v>
      </c>
      <c r="C3386" s="1" t="s">
        <v>20</v>
      </c>
      <c r="D3386" s="7">
        <v>0.12341737</v>
      </c>
      <c r="E3386" s="1" t="s">
        <v>75</v>
      </c>
      <c r="F3386" s="4">
        <v>86.019800000000004</v>
      </c>
      <c r="G3386" s="1" t="s">
        <v>29</v>
      </c>
      <c r="H3386" s="1">
        <v>1998</v>
      </c>
      <c r="J3386" s="1" t="s">
        <v>23</v>
      </c>
      <c r="K3386" s="1" t="s">
        <v>30</v>
      </c>
      <c r="L3386" s="4">
        <v>87.219800000000006</v>
      </c>
      <c r="M3386">
        <f t="shared" si="260"/>
        <v>12.5</v>
      </c>
      <c r="N3386" t="str">
        <f t="shared" si="261"/>
        <v>Small</v>
      </c>
      <c r="O3386" t="str">
        <f t="shared" si="262"/>
        <v>Regular</v>
      </c>
      <c r="P3386">
        <f t="shared" si="263"/>
        <v>1</v>
      </c>
      <c r="Q3386">
        <f t="shared" ca="1" si="264"/>
        <v>28</v>
      </c>
      <c r="R3386" t="str">
        <f>IFERROR(VLOOKUP(J3386,#REF!, 2,0),"Unknown")</f>
        <v>Unknown</v>
      </c>
    </row>
    <row r="3387" spans="1:18" ht="12.5" x14ac:dyDescent="0.25">
      <c r="A3387" s="1" t="s">
        <v>828</v>
      </c>
      <c r="B3387" s="1">
        <v>12.5</v>
      </c>
      <c r="C3387" s="1" t="s">
        <v>20</v>
      </c>
      <c r="D3387" s="7">
        <v>7.3735058000000006E-2</v>
      </c>
      <c r="E3387" s="1" t="s">
        <v>75</v>
      </c>
      <c r="F3387" s="4">
        <v>87.119799999999998</v>
      </c>
      <c r="G3387" s="1" t="s">
        <v>50</v>
      </c>
      <c r="H3387" s="1">
        <v>1997</v>
      </c>
      <c r="I3387" s="1" t="s">
        <v>51</v>
      </c>
      <c r="J3387" s="1" t="s">
        <v>17</v>
      </c>
      <c r="K3387" s="1" t="s">
        <v>18</v>
      </c>
      <c r="L3387" s="4">
        <v>1657.1762000000001</v>
      </c>
      <c r="M3387">
        <f t="shared" si="260"/>
        <v>12.5</v>
      </c>
      <c r="N3387" t="str">
        <f t="shared" si="261"/>
        <v>Small</v>
      </c>
      <c r="O3387" t="str">
        <f t="shared" si="262"/>
        <v>Regular</v>
      </c>
      <c r="P3387">
        <f t="shared" si="263"/>
        <v>19</v>
      </c>
      <c r="Q3387">
        <f t="shared" ca="1" si="264"/>
        <v>29</v>
      </c>
      <c r="R3387" t="str">
        <f>IFERROR(VLOOKUP(J3387,#REF!, 2,0),"Unknown")</f>
        <v>Unknown</v>
      </c>
    </row>
    <row r="3388" spans="1:18" ht="12.5" x14ac:dyDescent="0.25">
      <c r="A3388" s="1" t="s">
        <v>828</v>
      </c>
      <c r="B3388" s="1">
        <v>12.5</v>
      </c>
      <c r="C3388" s="1" t="s">
        <v>20</v>
      </c>
      <c r="D3388" s="7">
        <v>7.4035423000000003E-2</v>
      </c>
      <c r="E3388" s="1" t="s">
        <v>75</v>
      </c>
      <c r="F3388" s="4">
        <v>87.919799999999995</v>
      </c>
      <c r="G3388" s="1" t="s">
        <v>22</v>
      </c>
      <c r="H3388" s="1">
        <v>2009</v>
      </c>
      <c r="I3388" s="1" t="s">
        <v>16</v>
      </c>
      <c r="J3388" s="1" t="s">
        <v>23</v>
      </c>
      <c r="K3388" s="1" t="s">
        <v>24</v>
      </c>
      <c r="L3388" s="4">
        <v>1133.8574000000001</v>
      </c>
      <c r="M3388">
        <f t="shared" si="260"/>
        <v>12.5</v>
      </c>
      <c r="N3388" t="str">
        <f t="shared" si="261"/>
        <v>Medium</v>
      </c>
      <c r="O3388" t="str">
        <f t="shared" si="262"/>
        <v>Regular</v>
      </c>
      <c r="P3388">
        <f t="shared" si="263"/>
        <v>13</v>
      </c>
      <c r="Q3388">
        <f t="shared" ca="1" si="264"/>
        <v>17</v>
      </c>
      <c r="R3388" t="str">
        <f>IFERROR(VLOOKUP(J3388,#REF!, 2,0),"Unknown")</f>
        <v>Unknown</v>
      </c>
    </row>
    <row r="3389" spans="1:18" ht="12.5" x14ac:dyDescent="0.25">
      <c r="A3389" s="1" t="s">
        <v>828</v>
      </c>
      <c r="B3389" s="1">
        <v>12.5</v>
      </c>
      <c r="C3389" s="1" t="s">
        <v>20</v>
      </c>
      <c r="D3389" s="7">
        <v>7.3721115000000004E-2</v>
      </c>
      <c r="E3389" s="1" t="s">
        <v>75</v>
      </c>
      <c r="F3389" s="4">
        <v>85.619799999999998</v>
      </c>
      <c r="G3389" s="1" t="s">
        <v>62</v>
      </c>
      <c r="H3389" s="1">
        <v>2004</v>
      </c>
      <c r="I3389" s="1" t="s">
        <v>51</v>
      </c>
      <c r="J3389" s="1" t="s">
        <v>45</v>
      </c>
      <c r="K3389" s="1" t="s">
        <v>18</v>
      </c>
      <c r="L3389" s="4">
        <v>610.53859999999997</v>
      </c>
      <c r="M3389">
        <f t="shared" si="260"/>
        <v>12.5</v>
      </c>
      <c r="N3389" t="str">
        <f t="shared" si="261"/>
        <v>Small</v>
      </c>
      <c r="O3389" t="str">
        <f t="shared" si="262"/>
        <v>Regular</v>
      </c>
      <c r="P3389">
        <f t="shared" si="263"/>
        <v>7</v>
      </c>
      <c r="Q3389">
        <f t="shared" ca="1" si="264"/>
        <v>22</v>
      </c>
      <c r="R3389" t="str">
        <f>IFERROR(VLOOKUP(J3389,#REF!, 2,0),"Unknown")</f>
        <v>Unknown</v>
      </c>
    </row>
    <row r="3390" spans="1:18" ht="12.5" x14ac:dyDescent="0.25">
      <c r="A3390" s="1" t="s">
        <v>828</v>
      </c>
      <c r="B3390" s="1">
        <v>12.5</v>
      </c>
      <c r="C3390" s="1" t="s">
        <v>20</v>
      </c>
      <c r="D3390" s="7">
        <v>7.4152132999999995E-2</v>
      </c>
      <c r="E3390" s="1" t="s">
        <v>75</v>
      </c>
      <c r="F3390" s="4">
        <v>88.619799999999998</v>
      </c>
      <c r="G3390" s="1" t="s">
        <v>47</v>
      </c>
      <c r="H3390" s="1">
        <v>2007</v>
      </c>
      <c r="J3390" s="1" t="s">
        <v>45</v>
      </c>
      <c r="K3390" s="1" t="s">
        <v>18</v>
      </c>
      <c r="L3390" s="4">
        <v>1395.5168000000001</v>
      </c>
      <c r="M3390">
        <f t="shared" si="260"/>
        <v>12.5</v>
      </c>
      <c r="N3390" t="str">
        <f t="shared" si="261"/>
        <v>Small</v>
      </c>
      <c r="O3390" t="str">
        <f t="shared" si="262"/>
        <v>Regular</v>
      </c>
      <c r="P3390">
        <f t="shared" si="263"/>
        <v>16</v>
      </c>
      <c r="Q3390">
        <f t="shared" ca="1" si="264"/>
        <v>19</v>
      </c>
      <c r="R3390" t="str">
        <f>IFERROR(VLOOKUP(J3390,#REF!, 2,0),"Unknown")</f>
        <v>Unknown</v>
      </c>
    </row>
    <row r="3391" spans="1:18" ht="12.5" x14ac:dyDescent="0.25">
      <c r="A3391" s="1" t="s">
        <v>1475</v>
      </c>
      <c r="B3391" s="1">
        <v>12.65</v>
      </c>
      <c r="C3391" s="1" t="s">
        <v>13</v>
      </c>
      <c r="D3391" s="7">
        <v>0.123007534</v>
      </c>
      <c r="E3391" s="1" t="s">
        <v>26</v>
      </c>
      <c r="F3391" s="4">
        <v>106.0938</v>
      </c>
      <c r="G3391" s="1" t="s">
        <v>62</v>
      </c>
      <c r="H3391" s="1">
        <v>2004</v>
      </c>
      <c r="I3391" s="1" t="s">
        <v>51</v>
      </c>
      <c r="J3391" s="1" t="s">
        <v>45</v>
      </c>
      <c r="K3391" s="1" t="s">
        <v>18</v>
      </c>
      <c r="L3391" s="4">
        <v>2679.8449999999998</v>
      </c>
      <c r="M3391">
        <f t="shared" si="260"/>
        <v>12.65</v>
      </c>
      <c r="N3391" t="str">
        <f t="shared" si="261"/>
        <v>Small</v>
      </c>
      <c r="O3391" t="str">
        <f t="shared" si="262"/>
        <v>Low  Fat</v>
      </c>
      <c r="P3391">
        <f t="shared" si="263"/>
        <v>25</v>
      </c>
      <c r="Q3391">
        <f t="shared" ca="1" si="264"/>
        <v>22</v>
      </c>
      <c r="R3391" t="str">
        <f>IFERROR(VLOOKUP(J3391,#REF!, 2,0),"Unknown")</f>
        <v>Unknown</v>
      </c>
    </row>
    <row r="3392" spans="1:18" ht="12.5" x14ac:dyDescent="0.25">
      <c r="A3392" s="1" t="s">
        <v>1475</v>
      </c>
      <c r="B3392" s="1">
        <v>12.65</v>
      </c>
      <c r="C3392" s="1" t="s">
        <v>13</v>
      </c>
      <c r="D3392" s="7">
        <v>0.123531974</v>
      </c>
      <c r="E3392" s="1" t="s">
        <v>26</v>
      </c>
      <c r="F3392" s="4">
        <v>108.2938</v>
      </c>
      <c r="G3392" s="1" t="s">
        <v>22</v>
      </c>
      <c r="H3392" s="1">
        <v>2009</v>
      </c>
      <c r="I3392" s="1" t="s">
        <v>16</v>
      </c>
      <c r="J3392" s="1" t="s">
        <v>23</v>
      </c>
      <c r="K3392" s="1" t="s">
        <v>24</v>
      </c>
      <c r="L3392" s="4">
        <v>535.96900000000005</v>
      </c>
      <c r="M3392">
        <f t="shared" si="260"/>
        <v>12.65</v>
      </c>
      <c r="N3392" t="str">
        <f t="shared" si="261"/>
        <v>Medium</v>
      </c>
      <c r="O3392" t="str">
        <f t="shared" si="262"/>
        <v>Low  Fat</v>
      </c>
      <c r="P3392">
        <f t="shared" si="263"/>
        <v>5</v>
      </c>
      <c r="Q3392">
        <f t="shared" ca="1" si="264"/>
        <v>17</v>
      </c>
      <c r="R3392" t="str">
        <f>IFERROR(VLOOKUP(J3392,#REF!, 2,0),"Unknown")</f>
        <v>Unknown</v>
      </c>
    </row>
    <row r="3393" spans="1:18" ht="12.5" x14ac:dyDescent="0.25">
      <c r="A3393" s="1" t="s">
        <v>1475</v>
      </c>
      <c r="B3393" s="1">
        <v>12.65</v>
      </c>
      <c r="C3393" s="1" t="s">
        <v>13</v>
      </c>
      <c r="D3393" s="7">
        <v>0</v>
      </c>
      <c r="E3393" s="1" t="s">
        <v>26</v>
      </c>
      <c r="F3393" s="4">
        <v>107.8938</v>
      </c>
      <c r="G3393" s="1" t="s">
        <v>50</v>
      </c>
      <c r="H3393" s="1">
        <v>1997</v>
      </c>
      <c r="I3393" s="1" t="s">
        <v>51</v>
      </c>
      <c r="J3393" s="1" t="s">
        <v>17</v>
      </c>
      <c r="K3393" s="1" t="s">
        <v>18</v>
      </c>
      <c r="L3393" s="4">
        <v>750.35659999999996</v>
      </c>
      <c r="M3393">
        <f t="shared" si="260"/>
        <v>12.65</v>
      </c>
      <c r="N3393" t="str">
        <f t="shared" si="261"/>
        <v>Small</v>
      </c>
      <c r="O3393" t="str">
        <f t="shared" si="262"/>
        <v>Low  Fat</v>
      </c>
      <c r="P3393">
        <f t="shared" si="263"/>
        <v>7</v>
      </c>
      <c r="Q3393">
        <f t="shared" ca="1" si="264"/>
        <v>29</v>
      </c>
      <c r="R3393" t="str">
        <f>IFERROR(VLOOKUP(J3393,#REF!, 2,0),"Unknown")</f>
        <v>Unknown</v>
      </c>
    </row>
    <row r="3394" spans="1:18" ht="12.5" x14ac:dyDescent="0.25">
      <c r="A3394" s="1" t="s">
        <v>1475</v>
      </c>
      <c r="C3394" s="1" t="s">
        <v>13</v>
      </c>
      <c r="D3394" s="7">
        <v>0</v>
      </c>
      <c r="E3394" s="1" t="s">
        <v>26</v>
      </c>
      <c r="F3394" s="4">
        <v>109.1938</v>
      </c>
      <c r="G3394" s="1" t="s">
        <v>40</v>
      </c>
      <c r="H3394" s="1">
        <v>1985</v>
      </c>
      <c r="I3394" s="1" t="s">
        <v>16</v>
      </c>
      <c r="J3394" s="1" t="s">
        <v>23</v>
      </c>
      <c r="K3394" s="1" t="s">
        <v>41</v>
      </c>
      <c r="L3394" s="4">
        <v>2036.6822</v>
      </c>
      <c r="M3394">
        <f t="shared" ref="M3394:M3457" si="265">IF(B3394="",AVERAGE($B$2:$B$8524),B3394)</f>
        <v>12.857645184136201</v>
      </c>
      <c r="N3394" t="str">
        <f t="shared" ref="N3394:N3457" si="266">IF(I3394="","Small",I3394)</f>
        <v>Medium</v>
      </c>
      <c r="O3394" t="str">
        <f t="shared" ref="O3394:O3457" si="267">IF(OR(C3394="low fat", C3394="LF"), "Low  Fat", IF(OR(C3394="reg"),"Regular",C3394))</f>
        <v>Low  Fat</v>
      </c>
      <c r="P3394">
        <f t="shared" si="263"/>
        <v>19</v>
      </c>
      <c r="Q3394">
        <f t="shared" ca="1" si="264"/>
        <v>41</v>
      </c>
      <c r="R3394" t="str">
        <f>IFERROR(VLOOKUP(J3394,#REF!, 2,0),"Unknown")</f>
        <v>Unknown</v>
      </c>
    </row>
    <row r="3395" spans="1:18" ht="12.5" x14ac:dyDescent="0.25">
      <c r="A3395" s="1" t="s">
        <v>1475</v>
      </c>
      <c r="B3395" s="1">
        <v>12.65</v>
      </c>
      <c r="C3395" s="1" t="s">
        <v>13</v>
      </c>
      <c r="D3395" s="7">
        <v>0.123726711</v>
      </c>
      <c r="E3395" s="1" t="s">
        <v>26</v>
      </c>
      <c r="F3395" s="4">
        <v>107.7938</v>
      </c>
      <c r="G3395" s="1" t="s">
        <v>47</v>
      </c>
      <c r="H3395" s="1">
        <v>2007</v>
      </c>
      <c r="J3395" s="1" t="s">
        <v>45</v>
      </c>
      <c r="K3395" s="1" t="s">
        <v>18</v>
      </c>
      <c r="L3395" s="4">
        <v>2251.0698000000002</v>
      </c>
      <c r="M3395">
        <f t="shared" si="265"/>
        <v>12.65</v>
      </c>
      <c r="N3395" t="str">
        <f t="shared" si="266"/>
        <v>Small</v>
      </c>
      <c r="O3395" t="str">
        <f t="shared" si="267"/>
        <v>Low  Fat</v>
      </c>
      <c r="P3395">
        <f t="shared" ref="P3395:P3458" si="268">ROUND(L3395/F3395,0)</f>
        <v>21</v>
      </c>
      <c r="Q3395">
        <f t="shared" ref="Q3395:Q3458" ca="1" si="269">YEAR(TODAY())-H3395</f>
        <v>19</v>
      </c>
      <c r="R3395" t="str">
        <f>IFERROR(VLOOKUP(J3395,#REF!, 2,0),"Unknown")</f>
        <v>Unknown</v>
      </c>
    </row>
    <row r="3396" spans="1:18" ht="12.5" x14ac:dyDescent="0.25">
      <c r="A3396" s="1" t="s">
        <v>1110</v>
      </c>
      <c r="B3396" s="1">
        <v>9.1950000000000003</v>
      </c>
      <c r="C3396" s="1" t="s">
        <v>20</v>
      </c>
      <c r="D3396" s="7">
        <v>4.7312559999999997E-2</v>
      </c>
      <c r="E3396" s="1" t="s">
        <v>43</v>
      </c>
      <c r="F3396" s="4">
        <v>50.766599999999997</v>
      </c>
      <c r="G3396" s="1" t="s">
        <v>22</v>
      </c>
      <c r="H3396" s="1">
        <v>2009</v>
      </c>
      <c r="I3396" s="1" t="s">
        <v>16</v>
      </c>
      <c r="J3396" s="1" t="s">
        <v>23</v>
      </c>
      <c r="K3396" s="1" t="s">
        <v>24</v>
      </c>
      <c r="L3396" s="4">
        <v>512.66600000000005</v>
      </c>
      <c r="M3396">
        <f t="shared" si="265"/>
        <v>9.1950000000000003</v>
      </c>
      <c r="N3396" t="str">
        <f t="shared" si="266"/>
        <v>Medium</v>
      </c>
      <c r="O3396" t="str">
        <f t="shared" si="267"/>
        <v>Regular</v>
      </c>
      <c r="P3396">
        <f t="shared" si="268"/>
        <v>10</v>
      </c>
      <c r="Q3396">
        <f t="shared" ca="1" si="269"/>
        <v>17</v>
      </c>
      <c r="R3396" t="str">
        <f>IFERROR(VLOOKUP(J3396,#REF!, 2,0),"Unknown")</f>
        <v>Unknown</v>
      </c>
    </row>
    <row r="3397" spans="1:18" ht="12.5" x14ac:dyDescent="0.25">
      <c r="A3397" s="1" t="s">
        <v>1110</v>
      </c>
      <c r="B3397" s="1">
        <v>9.1950000000000003</v>
      </c>
      <c r="C3397" s="1" t="s">
        <v>20</v>
      </c>
      <c r="D3397" s="7">
        <v>4.7111699999999999E-2</v>
      </c>
      <c r="E3397" s="1" t="s">
        <v>43</v>
      </c>
      <c r="F3397" s="4">
        <v>52.066600000000001</v>
      </c>
      <c r="G3397" s="1" t="s">
        <v>62</v>
      </c>
      <c r="H3397" s="1">
        <v>2004</v>
      </c>
      <c r="I3397" s="1" t="s">
        <v>51</v>
      </c>
      <c r="J3397" s="1" t="s">
        <v>45</v>
      </c>
      <c r="K3397" s="1" t="s">
        <v>18</v>
      </c>
      <c r="L3397" s="4">
        <v>615.19920000000002</v>
      </c>
      <c r="M3397">
        <f t="shared" si="265"/>
        <v>9.1950000000000003</v>
      </c>
      <c r="N3397" t="str">
        <f t="shared" si="266"/>
        <v>Small</v>
      </c>
      <c r="O3397" t="str">
        <f t="shared" si="267"/>
        <v>Regular</v>
      </c>
      <c r="P3397">
        <f t="shared" si="268"/>
        <v>12</v>
      </c>
      <c r="Q3397">
        <f t="shared" ca="1" si="269"/>
        <v>22</v>
      </c>
      <c r="R3397" t="str">
        <f>IFERROR(VLOOKUP(J3397,#REF!, 2,0),"Unknown")</f>
        <v>Unknown</v>
      </c>
    </row>
    <row r="3398" spans="1:18" ht="12.5" x14ac:dyDescent="0.25">
      <c r="A3398" s="1" t="s">
        <v>1110</v>
      </c>
      <c r="B3398" s="1">
        <v>9.1950000000000003</v>
      </c>
      <c r="C3398" s="1" t="s">
        <v>20</v>
      </c>
      <c r="D3398" s="7">
        <v>4.712061E-2</v>
      </c>
      <c r="E3398" s="1" t="s">
        <v>43</v>
      </c>
      <c r="F3398" s="4">
        <v>53.166600000000003</v>
      </c>
      <c r="G3398" s="1" t="s">
        <v>50</v>
      </c>
      <c r="H3398" s="1">
        <v>1997</v>
      </c>
      <c r="I3398" s="1" t="s">
        <v>51</v>
      </c>
      <c r="J3398" s="1" t="s">
        <v>17</v>
      </c>
      <c r="K3398" s="1" t="s">
        <v>18</v>
      </c>
      <c r="L3398" s="4">
        <v>768.99900000000002</v>
      </c>
      <c r="M3398">
        <f t="shared" si="265"/>
        <v>9.1950000000000003</v>
      </c>
      <c r="N3398" t="str">
        <f t="shared" si="266"/>
        <v>Small</v>
      </c>
      <c r="O3398" t="str">
        <f t="shared" si="267"/>
        <v>Regular</v>
      </c>
      <c r="P3398">
        <f t="shared" si="268"/>
        <v>14</v>
      </c>
      <c r="Q3398">
        <f t="shared" ca="1" si="269"/>
        <v>29</v>
      </c>
      <c r="R3398" t="str">
        <f>IFERROR(VLOOKUP(J3398,#REF!, 2,0),"Unknown")</f>
        <v>Unknown</v>
      </c>
    </row>
    <row r="3399" spans="1:18" ht="12.5" x14ac:dyDescent="0.25">
      <c r="A3399" s="1" t="s">
        <v>1110</v>
      </c>
      <c r="B3399" s="1">
        <v>9.1950000000000003</v>
      </c>
      <c r="C3399" s="1" t="s">
        <v>20</v>
      </c>
      <c r="D3399" s="7">
        <v>4.7081397999999997E-2</v>
      </c>
      <c r="E3399" s="1" t="s">
        <v>43</v>
      </c>
      <c r="F3399" s="4">
        <v>51.166600000000003</v>
      </c>
      <c r="G3399" s="1" t="s">
        <v>33</v>
      </c>
      <c r="H3399" s="1">
        <v>1987</v>
      </c>
      <c r="I3399" s="1" t="s">
        <v>34</v>
      </c>
      <c r="J3399" s="1" t="s">
        <v>23</v>
      </c>
      <c r="K3399" s="1" t="s">
        <v>18</v>
      </c>
      <c r="L3399" s="4">
        <v>1179.1318000000001</v>
      </c>
      <c r="M3399">
        <f t="shared" si="265"/>
        <v>9.1950000000000003</v>
      </c>
      <c r="N3399" t="str">
        <f t="shared" si="266"/>
        <v>High</v>
      </c>
      <c r="O3399" t="str">
        <f t="shared" si="267"/>
        <v>Regular</v>
      </c>
      <c r="P3399">
        <f t="shared" si="268"/>
        <v>23</v>
      </c>
      <c r="Q3399">
        <f t="shared" ca="1" si="269"/>
        <v>39</v>
      </c>
      <c r="R3399" t="str">
        <f>IFERROR(VLOOKUP(J3399,#REF!, 2,0),"Unknown")</f>
        <v>Unknown</v>
      </c>
    </row>
    <row r="3400" spans="1:18" ht="12.5" x14ac:dyDescent="0.25">
      <c r="A3400" s="1" t="s">
        <v>1110</v>
      </c>
      <c r="B3400" s="1">
        <v>9.1950000000000003</v>
      </c>
      <c r="C3400" s="1" t="s">
        <v>20</v>
      </c>
      <c r="D3400" s="7">
        <v>4.7387143999999999E-2</v>
      </c>
      <c r="E3400" s="1" t="s">
        <v>43</v>
      </c>
      <c r="F3400" s="4">
        <v>50.866599999999998</v>
      </c>
      <c r="G3400" s="1" t="s">
        <v>47</v>
      </c>
      <c r="H3400" s="1">
        <v>2007</v>
      </c>
      <c r="J3400" s="1" t="s">
        <v>45</v>
      </c>
      <c r="K3400" s="1" t="s">
        <v>18</v>
      </c>
      <c r="L3400" s="4">
        <v>871.53219999999999</v>
      </c>
      <c r="M3400">
        <f t="shared" si="265"/>
        <v>9.1950000000000003</v>
      </c>
      <c r="N3400" t="str">
        <f t="shared" si="266"/>
        <v>Small</v>
      </c>
      <c r="O3400" t="str">
        <f t="shared" si="267"/>
        <v>Regular</v>
      </c>
      <c r="P3400">
        <f t="shared" si="268"/>
        <v>17</v>
      </c>
      <c r="Q3400">
        <f t="shared" ca="1" si="269"/>
        <v>19</v>
      </c>
      <c r="R3400" t="str">
        <f>IFERROR(VLOOKUP(J3400,#REF!, 2,0),"Unknown")</f>
        <v>Unknown</v>
      </c>
    </row>
    <row r="3401" spans="1:18" ht="12.5" x14ac:dyDescent="0.25">
      <c r="A3401" s="1" t="s">
        <v>1110</v>
      </c>
      <c r="B3401" s="1">
        <v>9.1950000000000003</v>
      </c>
      <c r="C3401" s="1" t="s">
        <v>20</v>
      </c>
      <c r="D3401" s="7">
        <v>4.7193869999999999E-2</v>
      </c>
      <c r="E3401" s="1" t="s">
        <v>43</v>
      </c>
      <c r="F3401" s="4">
        <v>52.866599999999998</v>
      </c>
      <c r="G3401" s="1" t="s">
        <v>15</v>
      </c>
      <c r="H3401" s="1">
        <v>1999</v>
      </c>
      <c r="I3401" s="1" t="s">
        <v>16</v>
      </c>
      <c r="J3401" s="1" t="s">
        <v>17</v>
      </c>
      <c r="K3401" s="1" t="s">
        <v>18</v>
      </c>
      <c r="L3401" s="4">
        <v>1384.1982</v>
      </c>
      <c r="M3401">
        <f t="shared" si="265"/>
        <v>9.1950000000000003</v>
      </c>
      <c r="N3401" t="str">
        <f t="shared" si="266"/>
        <v>Medium</v>
      </c>
      <c r="O3401" t="str">
        <f t="shared" si="267"/>
        <v>Regular</v>
      </c>
      <c r="P3401">
        <f t="shared" si="268"/>
        <v>26</v>
      </c>
      <c r="Q3401">
        <f t="shared" ca="1" si="269"/>
        <v>27</v>
      </c>
      <c r="R3401" t="str">
        <f>IFERROR(VLOOKUP(J3401,#REF!, 2,0),"Unknown")</f>
        <v>Unknown</v>
      </c>
    </row>
    <row r="3402" spans="1:18" ht="12.5" x14ac:dyDescent="0.25">
      <c r="A3402" s="1" t="s">
        <v>583</v>
      </c>
      <c r="B3402" s="1">
        <v>10.1</v>
      </c>
      <c r="C3402" s="1" t="s">
        <v>20</v>
      </c>
      <c r="D3402" s="7">
        <v>5.3584207000000002E-2</v>
      </c>
      <c r="E3402" s="1" t="s">
        <v>28</v>
      </c>
      <c r="F3402" s="4">
        <v>224.40880000000001</v>
      </c>
      <c r="G3402" s="1" t="s">
        <v>50</v>
      </c>
      <c r="H3402" s="1">
        <v>1997</v>
      </c>
      <c r="I3402" s="1" t="s">
        <v>51</v>
      </c>
      <c r="J3402" s="1" t="s">
        <v>17</v>
      </c>
      <c r="K3402" s="1" t="s">
        <v>18</v>
      </c>
      <c r="L3402" s="4">
        <v>4697.8847999999998</v>
      </c>
      <c r="M3402">
        <f t="shared" si="265"/>
        <v>10.1</v>
      </c>
      <c r="N3402" t="str">
        <f t="shared" si="266"/>
        <v>Small</v>
      </c>
      <c r="O3402" t="str">
        <f t="shared" si="267"/>
        <v>Regular</v>
      </c>
      <c r="P3402">
        <f t="shared" si="268"/>
        <v>21</v>
      </c>
      <c r="Q3402">
        <f t="shared" ca="1" si="269"/>
        <v>29</v>
      </c>
      <c r="R3402" t="str">
        <f>IFERROR(VLOOKUP(J3402,#REF!, 2,0),"Unknown")</f>
        <v>Unknown</v>
      </c>
    </row>
    <row r="3403" spans="1:18" ht="12.5" x14ac:dyDescent="0.25">
      <c r="A3403" s="1" t="s">
        <v>583</v>
      </c>
      <c r="B3403" s="1">
        <v>10.1</v>
      </c>
      <c r="C3403" s="1" t="s">
        <v>129</v>
      </c>
      <c r="D3403" s="7">
        <v>5.3574074999999999E-2</v>
      </c>
      <c r="E3403" s="1" t="s">
        <v>28</v>
      </c>
      <c r="F3403" s="4">
        <v>223.7088</v>
      </c>
      <c r="G3403" s="1" t="s">
        <v>62</v>
      </c>
      <c r="H3403" s="1">
        <v>2004</v>
      </c>
      <c r="I3403" s="1" t="s">
        <v>51</v>
      </c>
      <c r="J3403" s="1" t="s">
        <v>45</v>
      </c>
      <c r="K3403" s="1" t="s">
        <v>18</v>
      </c>
      <c r="L3403" s="4">
        <v>2684.5056</v>
      </c>
      <c r="M3403">
        <f t="shared" si="265"/>
        <v>10.1</v>
      </c>
      <c r="N3403" t="str">
        <f t="shared" si="266"/>
        <v>Small</v>
      </c>
      <c r="O3403" t="str">
        <f t="shared" si="267"/>
        <v>Regular</v>
      </c>
      <c r="P3403">
        <f t="shared" si="268"/>
        <v>12</v>
      </c>
      <c r="Q3403">
        <f t="shared" ca="1" si="269"/>
        <v>22</v>
      </c>
      <c r="R3403" t="str">
        <f>IFERROR(VLOOKUP(J3403,#REF!, 2,0),"Unknown")</f>
        <v>Unknown</v>
      </c>
    </row>
    <row r="3404" spans="1:18" ht="12.5" x14ac:dyDescent="0.25">
      <c r="A3404" s="1" t="s">
        <v>583</v>
      </c>
      <c r="B3404" s="1">
        <v>10.1</v>
      </c>
      <c r="C3404" s="1" t="s">
        <v>20</v>
      </c>
      <c r="D3404" s="7">
        <v>0</v>
      </c>
      <c r="E3404" s="1" t="s">
        <v>28</v>
      </c>
      <c r="F3404" s="4">
        <v>225.1088</v>
      </c>
      <c r="G3404" s="1" t="s">
        <v>33</v>
      </c>
      <c r="H3404" s="1">
        <v>1987</v>
      </c>
      <c r="I3404" s="1" t="s">
        <v>34</v>
      </c>
      <c r="J3404" s="1" t="s">
        <v>23</v>
      </c>
      <c r="K3404" s="1" t="s">
        <v>18</v>
      </c>
      <c r="L3404" s="4">
        <v>3579.3407999999999</v>
      </c>
      <c r="M3404">
        <f t="shared" si="265"/>
        <v>10.1</v>
      </c>
      <c r="N3404" t="str">
        <f t="shared" si="266"/>
        <v>High</v>
      </c>
      <c r="O3404" t="str">
        <f t="shared" si="267"/>
        <v>Regular</v>
      </c>
      <c r="P3404">
        <f t="shared" si="268"/>
        <v>16</v>
      </c>
      <c r="Q3404">
        <f t="shared" ca="1" si="269"/>
        <v>39</v>
      </c>
      <c r="R3404" t="str">
        <f>IFERROR(VLOOKUP(J3404,#REF!, 2,0),"Unknown")</f>
        <v>Unknown</v>
      </c>
    </row>
    <row r="3405" spans="1:18" ht="12.5" x14ac:dyDescent="0.25">
      <c r="A3405" s="1" t="s">
        <v>583</v>
      </c>
      <c r="B3405" s="1">
        <v>10.1</v>
      </c>
      <c r="C3405" s="1" t="s">
        <v>20</v>
      </c>
      <c r="D3405" s="7">
        <v>5.3887300999999999E-2</v>
      </c>
      <c r="E3405" s="1" t="s">
        <v>28</v>
      </c>
      <c r="F3405" s="4">
        <v>225.6088</v>
      </c>
      <c r="G3405" s="1" t="s">
        <v>47</v>
      </c>
      <c r="H3405" s="1">
        <v>2007</v>
      </c>
      <c r="J3405" s="1" t="s">
        <v>45</v>
      </c>
      <c r="K3405" s="1" t="s">
        <v>18</v>
      </c>
      <c r="L3405" s="4">
        <v>4250.4672</v>
      </c>
      <c r="M3405">
        <f t="shared" si="265"/>
        <v>10.1</v>
      </c>
      <c r="N3405" t="str">
        <f t="shared" si="266"/>
        <v>Small</v>
      </c>
      <c r="O3405" t="str">
        <f t="shared" si="267"/>
        <v>Regular</v>
      </c>
      <c r="P3405">
        <f t="shared" si="268"/>
        <v>19</v>
      </c>
      <c r="Q3405">
        <f t="shared" ca="1" si="269"/>
        <v>19</v>
      </c>
      <c r="R3405" t="str">
        <f>IFERROR(VLOOKUP(J3405,#REF!, 2,0),"Unknown")</f>
        <v>Unknown</v>
      </c>
    </row>
    <row r="3406" spans="1:18" ht="12.5" x14ac:dyDescent="0.25">
      <c r="A3406" s="1" t="s">
        <v>583</v>
      </c>
      <c r="B3406" s="1">
        <v>10.1</v>
      </c>
      <c r="C3406" s="1" t="s">
        <v>20</v>
      </c>
      <c r="D3406" s="7">
        <v>5.3667515999999998E-2</v>
      </c>
      <c r="E3406" s="1" t="s">
        <v>28</v>
      </c>
      <c r="F3406" s="4">
        <v>223.00880000000001</v>
      </c>
      <c r="G3406" s="1" t="s">
        <v>15</v>
      </c>
      <c r="H3406" s="1">
        <v>1999</v>
      </c>
      <c r="I3406" s="1" t="s">
        <v>16</v>
      </c>
      <c r="J3406" s="1" t="s">
        <v>17</v>
      </c>
      <c r="K3406" s="1" t="s">
        <v>18</v>
      </c>
      <c r="L3406" s="4">
        <v>671.12639999999999</v>
      </c>
      <c r="M3406">
        <f t="shared" si="265"/>
        <v>10.1</v>
      </c>
      <c r="N3406" t="str">
        <f t="shared" si="266"/>
        <v>Medium</v>
      </c>
      <c r="O3406" t="str">
        <f t="shared" si="267"/>
        <v>Regular</v>
      </c>
      <c r="P3406">
        <f t="shared" si="268"/>
        <v>3</v>
      </c>
      <c r="Q3406">
        <f t="shared" ca="1" si="269"/>
        <v>27</v>
      </c>
      <c r="R3406" t="str">
        <f>IFERROR(VLOOKUP(J3406,#REF!, 2,0),"Unknown")</f>
        <v>Unknown</v>
      </c>
    </row>
    <row r="3407" spans="1:18" ht="12.5" x14ac:dyDescent="0.25">
      <c r="A3407" s="1" t="s">
        <v>583</v>
      </c>
      <c r="B3407" s="1">
        <v>10.1</v>
      </c>
      <c r="C3407" s="1" t="s">
        <v>20</v>
      </c>
      <c r="D3407" s="7">
        <v>8.9688978000000003E-2</v>
      </c>
      <c r="E3407" s="1" t="s">
        <v>28</v>
      </c>
      <c r="F3407" s="4">
        <v>225.50880000000001</v>
      </c>
      <c r="G3407" s="1" t="s">
        <v>29</v>
      </c>
      <c r="H3407" s="1">
        <v>1998</v>
      </c>
      <c r="J3407" s="1" t="s">
        <v>23</v>
      </c>
      <c r="K3407" s="1" t="s">
        <v>30</v>
      </c>
      <c r="L3407" s="4">
        <v>1342.2528</v>
      </c>
      <c r="M3407">
        <f t="shared" si="265"/>
        <v>10.1</v>
      </c>
      <c r="N3407" t="str">
        <f t="shared" si="266"/>
        <v>Small</v>
      </c>
      <c r="O3407" t="str">
        <f t="shared" si="267"/>
        <v>Regular</v>
      </c>
      <c r="P3407">
        <f t="shared" si="268"/>
        <v>6</v>
      </c>
      <c r="Q3407">
        <f t="shared" ca="1" si="269"/>
        <v>28</v>
      </c>
      <c r="R3407" t="str">
        <f>IFERROR(VLOOKUP(J3407,#REF!, 2,0),"Unknown")</f>
        <v>Unknown</v>
      </c>
    </row>
    <row r="3408" spans="1:18" ht="12.5" x14ac:dyDescent="0.25">
      <c r="A3408" s="1" t="s">
        <v>583</v>
      </c>
      <c r="B3408" s="1">
        <v>10.1</v>
      </c>
      <c r="C3408" s="1" t="s">
        <v>20</v>
      </c>
      <c r="D3408" s="7">
        <v>5.3692877999999999E-2</v>
      </c>
      <c r="E3408" s="1" t="s">
        <v>28</v>
      </c>
      <c r="F3408" s="4">
        <v>222.90880000000001</v>
      </c>
      <c r="G3408" s="1" t="s">
        <v>44</v>
      </c>
      <c r="H3408" s="1">
        <v>2002</v>
      </c>
      <c r="J3408" s="1" t="s">
        <v>45</v>
      </c>
      <c r="K3408" s="1" t="s">
        <v>18</v>
      </c>
      <c r="L3408" s="4">
        <v>5145.3023999999996</v>
      </c>
      <c r="M3408">
        <f t="shared" si="265"/>
        <v>10.1</v>
      </c>
      <c r="N3408" t="str">
        <f t="shared" si="266"/>
        <v>Small</v>
      </c>
      <c r="O3408" t="str">
        <f t="shared" si="267"/>
        <v>Regular</v>
      </c>
      <c r="P3408">
        <f t="shared" si="268"/>
        <v>23</v>
      </c>
      <c r="Q3408">
        <f t="shared" ca="1" si="269"/>
        <v>24</v>
      </c>
      <c r="R3408" t="str">
        <f>IFERROR(VLOOKUP(J3408,#REF!, 2,0),"Unknown")</f>
        <v>Unknown</v>
      </c>
    </row>
    <row r="3409" spans="1:18" ht="12.5" x14ac:dyDescent="0.25">
      <c r="A3409" s="1" t="s">
        <v>1144</v>
      </c>
      <c r="B3409" s="1">
        <v>11.15</v>
      </c>
      <c r="C3409" s="1" t="s">
        <v>20</v>
      </c>
      <c r="D3409" s="7">
        <v>8.5931543999999999E-2</v>
      </c>
      <c r="E3409" s="1" t="s">
        <v>38</v>
      </c>
      <c r="F3409" s="4">
        <v>169.679</v>
      </c>
      <c r="G3409" s="1" t="s">
        <v>50</v>
      </c>
      <c r="H3409" s="1">
        <v>1997</v>
      </c>
      <c r="I3409" s="1" t="s">
        <v>51</v>
      </c>
      <c r="J3409" s="1" t="s">
        <v>17</v>
      </c>
      <c r="K3409" s="1" t="s">
        <v>18</v>
      </c>
      <c r="L3409" s="4">
        <v>1018.674</v>
      </c>
      <c r="M3409">
        <f t="shared" si="265"/>
        <v>11.15</v>
      </c>
      <c r="N3409" t="str">
        <f t="shared" si="266"/>
        <v>Small</v>
      </c>
      <c r="O3409" t="str">
        <f t="shared" si="267"/>
        <v>Regular</v>
      </c>
      <c r="P3409">
        <f t="shared" si="268"/>
        <v>6</v>
      </c>
      <c r="Q3409">
        <f t="shared" ca="1" si="269"/>
        <v>29</v>
      </c>
      <c r="R3409" t="str">
        <f>IFERROR(VLOOKUP(J3409,#REF!, 2,0),"Unknown")</f>
        <v>Unknown</v>
      </c>
    </row>
    <row r="3410" spans="1:18" ht="12.5" x14ac:dyDescent="0.25">
      <c r="A3410" s="1" t="s">
        <v>1144</v>
      </c>
      <c r="B3410" s="1">
        <v>11.15</v>
      </c>
      <c r="C3410" s="1" t="s">
        <v>20</v>
      </c>
      <c r="D3410" s="7">
        <v>8.6105815000000002E-2</v>
      </c>
      <c r="E3410" s="1" t="s">
        <v>38</v>
      </c>
      <c r="F3410" s="4">
        <v>167.87899999999999</v>
      </c>
      <c r="G3410" s="1" t="s">
        <v>44</v>
      </c>
      <c r="H3410" s="1">
        <v>2002</v>
      </c>
      <c r="J3410" s="1" t="s">
        <v>45</v>
      </c>
      <c r="K3410" s="1" t="s">
        <v>18</v>
      </c>
      <c r="L3410" s="4">
        <v>2886.2429999999999</v>
      </c>
      <c r="M3410">
        <f t="shared" si="265"/>
        <v>11.15</v>
      </c>
      <c r="N3410" t="str">
        <f t="shared" si="266"/>
        <v>Small</v>
      </c>
      <c r="O3410" t="str">
        <f t="shared" si="267"/>
        <v>Regular</v>
      </c>
      <c r="P3410">
        <f t="shared" si="268"/>
        <v>17</v>
      </c>
      <c r="Q3410">
        <f t="shared" ca="1" si="269"/>
        <v>24</v>
      </c>
      <c r="R3410" t="str">
        <f>IFERROR(VLOOKUP(J3410,#REF!, 2,0),"Unknown")</f>
        <v>Unknown</v>
      </c>
    </row>
    <row r="3411" spans="1:18" ht="12.5" x14ac:dyDescent="0.25">
      <c r="A3411" s="1" t="s">
        <v>1144</v>
      </c>
      <c r="B3411" s="1">
        <v>11.15</v>
      </c>
      <c r="C3411" s="1" t="s">
        <v>20</v>
      </c>
      <c r="D3411" s="7">
        <v>0.14383178699999999</v>
      </c>
      <c r="E3411" s="1" t="s">
        <v>38</v>
      </c>
      <c r="F3411" s="4">
        <v>169.97900000000001</v>
      </c>
      <c r="G3411" s="1" t="s">
        <v>29</v>
      </c>
      <c r="H3411" s="1">
        <v>1998</v>
      </c>
      <c r="J3411" s="1" t="s">
        <v>23</v>
      </c>
      <c r="K3411" s="1" t="s">
        <v>30</v>
      </c>
      <c r="L3411" s="4">
        <v>169.779</v>
      </c>
      <c r="M3411">
        <f t="shared" si="265"/>
        <v>11.15</v>
      </c>
      <c r="N3411" t="str">
        <f t="shared" si="266"/>
        <v>Small</v>
      </c>
      <c r="O3411" t="str">
        <f t="shared" si="267"/>
        <v>Regular</v>
      </c>
      <c r="P3411">
        <f t="shared" si="268"/>
        <v>1</v>
      </c>
      <c r="Q3411">
        <f t="shared" ca="1" si="269"/>
        <v>28</v>
      </c>
      <c r="R3411" t="str">
        <f>IFERROR(VLOOKUP(J3411,#REF!, 2,0),"Unknown")</f>
        <v>Unknown</v>
      </c>
    </row>
    <row r="3412" spans="1:18" ht="12.5" x14ac:dyDescent="0.25">
      <c r="A3412" s="1" t="s">
        <v>1144</v>
      </c>
      <c r="B3412" s="1">
        <v>11.15</v>
      </c>
      <c r="C3412" s="1" t="s">
        <v>20</v>
      </c>
      <c r="D3412" s="7">
        <v>8.6281593000000004E-2</v>
      </c>
      <c r="E3412" s="1" t="s">
        <v>38</v>
      </c>
      <c r="F3412" s="4">
        <v>170.57900000000001</v>
      </c>
      <c r="G3412" s="1" t="s">
        <v>22</v>
      </c>
      <c r="H3412" s="1">
        <v>2009</v>
      </c>
      <c r="I3412" s="1" t="s">
        <v>16</v>
      </c>
      <c r="J3412" s="1" t="s">
        <v>23</v>
      </c>
      <c r="K3412" s="1" t="s">
        <v>24</v>
      </c>
      <c r="L3412" s="4">
        <v>1358.232</v>
      </c>
      <c r="M3412">
        <f t="shared" si="265"/>
        <v>11.15</v>
      </c>
      <c r="N3412" t="str">
        <f t="shared" si="266"/>
        <v>Medium</v>
      </c>
      <c r="O3412" t="str">
        <f t="shared" si="267"/>
        <v>Regular</v>
      </c>
      <c r="P3412">
        <f t="shared" si="268"/>
        <v>8</v>
      </c>
      <c r="Q3412">
        <f t="shared" ca="1" si="269"/>
        <v>17</v>
      </c>
      <c r="R3412" t="str">
        <f>IFERROR(VLOOKUP(J3412,#REF!, 2,0),"Unknown")</f>
        <v>Unknown</v>
      </c>
    </row>
    <row r="3413" spans="1:18" ht="12.5" x14ac:dyDescent="0.25">
      <c r="A3413" s="1" t="s">
        <v>1323</v>
      </c>
      <c r="B3413" s="1">
        <v>18.25</v>
      </c>
      <c r="C3413" s="1" t="s">
        <v>13</v>
      </c>
      <c r="D3413" s="7">
        <v>7.6089711000000004E-2</v>
      </c>
      <c r="E3413" s="1" t="s">
        <v>38</v>
      </c>
      <c r="F3413" s="4">
        <v>212.92179999999999</v>
      </c>
      <c r="G3413" s="1" t="s">
        <v>15</v>
      </c>
      <c r="H3413" s="1">
        <v>1999</v>
      </c>
      <c r="I3413" s="1" t="s">
        <v>16</v>
      </c>
      <c r="J3413" s="1" t="s">
        <v>17</v>
      </c>
      <c r="K3413" s="1" t="s">
        <v>18</v>
      </c>
      <c r="L3413" s="4">
        <v>3846.9924000000001</v>
      </c>
      <c r="M3413">
        <f t="shared" si="265"/>
        <v>18.25</v>
      </c>
      <c r="N3413" t="str">
        <f t="shared" si="266"/>
        <v>Medium</v>
      </c>
      <c r="O3413" t="str">
        <f t="shared" si="267"/>
        <v>Low  Fat</v>
      </c>
      <c r="P3413">
        <f t="shared" si="268"/>
        <v>18</v>
      </c>
      <c r="Q3413">
        <f t="shared" ca="1" si="269"/>
        <v>27</v>
      </c>
      <c r="R3413" t="str">
        <f>IFERROR(VLOOKUP(J3413,#REF!, 2,0),"Unknown")</f>
        <v>Unknown</v>
      </c>
    </row>
    <row r="3414" spans="1:18" ht="12.5" x14ac:dyDescent="0.25">
      <c r="A3414" s="1" t="s">
        <v>1323</v>
      </c>
      <c r="B3414" s="1">
        <v>18.25</v>
      </c>
      <c r="C3414" s="1" t="s">
        <v>13</v>
      </c>
      <c r="D3414" s="7">
        <v>7.6125667999999994E-2</v>
      </c>
      <c r="E3414" s="1" t="s">
        <v>38</v>
      </c>
      <c r="F3414" s="4">
        <v>214.02180000000001</v>
      </c>
      <c r="G3414" s="1" t="s">
        <v>44</v>
      </c>
      <c r="H3414" s="1">
        <v>2002</v>
      </c>
      <c r="J3414" s="1" t="s">
        <v>45</v>
      </c>
      <c r="K3414" s="1" t="s">
        <v>18</v>
      </c>
      <c r="L3414" s="4">
        <v>2564.6615999999999</v>
      </c>
      <c r="M3414">
        <f t="shared" si="265"/>
        <v>18.25</v>
      </c>
      <c r="N3414" t="str">
        <f t="shared" si="266"/>
        <v>Small</v>
      </c>
      <c r="O3414" t="str">
        <f t="shared" si="267"/>
        <v>Low  Fat</v>
      </c>
      <c r="P3414">
        <f t="shared" si="268"/>
        <v>12</v>
      </c>
      <c r="Q3414">
        <f t="shared" ca="1" si="269"/>
        <v>24</v>
      </c>
      <c r="R3414" t="str">
        <f>IFERROR(VLOOKUP(J3414,#REF!, 2,0),"Unknown")</f>
        <v>Unknown</v>
      </c>
    </row>
    <row r="3415" spans="1:18" ht="12.5" x14ac:dyDescent="0.25">
      <c r="A3415" s="1" t="s">
        <v>1323</v>
      </c>
      <c r="B3415" s="1">
        <v>18.25</v>
      </c>
      <c r="C3415" s="1" t="s">
        <v>13</v>
      </c>
      <c r="D3415" s="7">
        <v>7.5908374000000001E-2</v>
      </c>
      <c r="E3415" s="1" t="s">
        <v>38</v>
      </c>
      <c r="F3415" s="4">
        <v>213.42179999999999</v>
      </c>
      <c r="G3415" s="1" t="s">
        <v>33</v>
      </c>
      <c r="H3415" s="1">
        <v>1987</v>
      </c>
      <c r="I3415" s="1" t="s">
        <v>34</v>
      </c>
      <c r="J3415" s="1" t="s">
        <v>23</v>
      </c>
      <c r="K3415" s="1" t="s">
        <v>18</v>
      </c>
      <c r="L3415" s="4">
        <v>3846.9924000000001</v>
      </c>
      <c r="M3415">
        <f t="shared" si="265"/>
        <v>18.25</v>
      </c>
      <c r="N3415" t="str">
        <f t="shared" si="266"/>
        <v>High</v>
      </c>
      <c r="O3415" t="str">
        <f t="shared" si="267"/>
        <v>Low  Fat</v>
      </c>
      <c r="P3415">
        <f t="shared" si="268"/>
        <v>18</v>
      </c>
      <c r="Q3415">
        <f t="shared" ca="1" si="269"/>
        <v>39</v>
      </c>
      <c r="R3415" t="str">
        <f>IFERROR(VLOOKUP(J3415,#REF!, 2,0),"Unknown")</f>
        <v>Unknown</v>
      </c>
    </row>
    <row r="3416" spans="1:18" ht="12.5" x14ac:dyDescent="0.25">
      <c r="A3416" s="1" t="s">
        <v>1323</v>
      </c>
      <c r="B3416" s="1">
        <v>18.25</v>
      </c>
      <c r="C3416" s="1" t="s">
        <v>13</v>
      </c>
      <c r="D3416" s="7">
        <v>7.5957230000000001E-2</v>
      </c>
      <c r="E3416" s="1" t="s">
        <v>38</v>
      </c>
      <c r="F3416" s="4">
        <v>214.12180000000001</v>
      </c>
      <c r="G3416" s="1" t="s">
        <v>62</v>
      </c>
      <c r="H3416" s="1">
        <v>2004</v>
      </c>
      <c r="I3416" s="1" t="s">
        <v>51</v>
      </c>
      <c r="J3416" s="1" t="s">
        <v>45</v>
      </c>
      <c r="K3416" s="1" t="s">
        <v>18</v>
      </c>
      <c r="L3416" s="4">
        <v>1282.3308</v>
      </c>
      <c r="M3416">
        <f t="shared" si="265"/>
        <v>18.25</v>
      </c>
      <c r="N3416" t="str">
        <f t="shared" si="266"/>
        <v>Small</v>
      </c>
      <c r="O3416" t="str">
        <f t="shared" si="267"/>
        <v>Low  Fat</v>
      </c>
      <c r="P3416">
        <f t="shared" si="268"/>
        <v>6</v>
      </c>
      <c r="Q3416">
        <f t="shared" ca="1" si="269"/>
        <v>22</v>
      </c>
      <c r="R3416" t="str">
        <f>IFERROR(VLOOKUP(J3416,#REF!, 2,0),"Unknown")</f>
        <v>Unknown</v>
      </c>
    </row>
    <row r="3417" spans="1:18" ht="12.5" x14ac:dyDescent="0.25">
      <c r="A3417" s="1" t="s">
        <v>1323</v>
      </c>
      <c r="C3417" s="1" t="s">
        <v>13</v>
      </c>
      <c r="D3417" s="7">
        <v>7.5603698999999996E-2</v>
      </c>
      <c r="E3417" s="1" t="s">
        <v>38</v>
      </c>
      <c r="F3417" s="4">
        <v>215.12180000000001</v>
      </c>
      <c r="G3417" s="1" t="s">
        <v>40</v>
      </c>
      <c r="H3417" s="1">
        <v>1985</v>
      </c>
      <c r="I3417" s="1" t="s">
        <v>16</v>
      </c>
      <c r="J3417" s="1" t="s">
        <v>23</v>
      </c>
      <c r="K3417" s="1" t="s">
        <v>41</v>
      </c>
      <c r="L3417" s="4">
        <v>3205.8270000000002</v>
      </c>
      <c r="M3417">
        <f t="shared" si="265"/>
        <v>12.857645184136201</v>
      </c>
      <c r="N3417" t="str">
        <f t="shared" si="266"/>
        <v>Medium</v>
      </c>
      <c r="O3417" t="str">
        <f t="shared" si="267"/>
        <v>Low  Fat</v>
      </c>
      <c r="P3417">
        <f t="shared" si="268"/>
        <v>15</v>
      </c>
      <c r="Q3417">
        <f t="shared" ca="1" si="269"/>
        <v>41</v>
      </c>
      <c r="R3417" t="str">
        <f>IFERROR(VLOOKUP(J3417,#REF!, 2,0),"Unknown")</f>
        <v>Unknown</v>
      </c>
    </row>
    <row r="3418" spans="1:18" ht="12.5" x14ac:dyDescent="0.25">
      <c r="A3418" s="1" t="s">
        <v>1267</v>
      </c>
      <c r="B3418" s="1">
        <v>16.7</v>
      </c>
      <c r="C3418" s="1" t="s">
        <v>129</v>
      </c>
      <c r="D3418" s="7">
        <v>0.117026714</v>
      </c>
      <c r="E3418" s="1" t="s">
        <v>36</v>
      </c>
      <c r="F3418" s="4">
        <v>189.22139999999999</v>
      </c>
      <c r="G3418" s="1" t="s">
        <v>29</v>
      </c>
      <c r="H3418" s="1">
        <v>1998</v>
      </c>
      <c r="J3418" s="1" t="s">
        <v>23</v>
      </c>
      <c r="K3418" s="1" t="s">
        <v>30</v>
      </c>
      <c r="L3418" s="4">
        <v>188.42140000000001</v>
      </c>
      <c r="M3418">
        <f t="shared" si="265"/>
        <v>16.7</v>
      </c>
      <c r="N3418" t="str">
        <f t="shared" si="266"/>
        <v>Small</v>
      </c>
      <c r="O3418" t="str">
        <f t="shared" si="267"/>
        <v>Regular</v>
      </c>
      <c r="P3418">
        <f t="shared" si="268"/>
        <v>1</v>
      </c>
      <c r="Q3418">
        <f t="shared" ca="1" si="269"/>
        <v>28</v>
      </c>
      <c r="R3418" t="str">
        <f>IFERROR(VLOOKUP(J3418,#REF!, 2,0),"Unknown")</f>
        <v>Unknown</v>
      </c>
    </row>
    <row r="3419" spans="1:18" ht="12.5" x14ac:dyDescent="0.25">
      <c r="A3419" s="1" t="s">
        <v>1267</v>
      </c>
      <c r="B3419" s="1">
        <v>16.7</v>
      </c>
      <c r="C3419" s="1" t="s">
        <v>20</v>
      </c>
      <c r="D3419" s="7">
        <v>7.0312473E-2</v>
      </c>
      <c r="E3419" s="1" t="s">
        <v>36</v>
      </c>
      <c r="F3419" s="4">
        <v>189.62139999999999</v>
      </c>
      <c r="G3419" s="1" t="s">
        <v>47</v>
      </c>
      <c r="H3419" s="1">
        <v>2007</v>
      </c>
      <c r="J3419" s="1" t="s">
        <v>45</v>
      </c>
      <c r="K3419" s="1" t="s">
        <v>18</v>
      </c>
      <c r="L3419" s="4">
        <v>2826.3209999999999</v>
      </c>
      <c r="M3419">
        <f t="shared" si="265"/>
        <v>16.7</v>
      </c>
      <c r="N3419" t="str">
        <f t="shared" si="266"/>
        <v>Small</v>
      </c>
      <c r="O3419" t="str">
        <f t="shared" si="267"/>
        <v>Regular</v>
      </c>
      <c r="P3419">
        <f t="shared" si="268"/>
        <v>15</v>
      </c>
      <c r="Q3419">
        <f t="shared" ca="1" si="269"/>
        <v>19</v>
      </c>
      <c r="R3419" t="str">
        <f>IFERROR(VLOOKUP(J3419,#REF!, 2,0),"Unknown")</f>
        <v>Unknown</v>
      </c>
    </row>
    <row r="3420" spans="1:18" ht="12.5" x14ac:dyDescent="0.25">
      <c r="A3420" s="1" t="s">
        <v>1267</v>
      </c>
      <c r="B3420" s="1">
        <v>16.7</v>
      </c>
      <c r="C3420" s="1" t="s">
        <v>20</v>
      </c>
      <c r="D3420" s="7">
        <v>6.9903773000000002E-2</v>
      </c>
      <c r="E3420" s="1" t="s">
        <v>36</v>
      </c>
      <c r="F3420" s="4">
        <v>188.62139999999999</v>
      </c>
      <c r="G3420" s="1" t="s">
        <v>62</v>
      </c>
      <c r="H3420" s="1">
        <v>2004</v>
      </c>
      <c r="I3420" s="1" t="s">
        <v>51</v>
      </c>
      <c r="J3420" s="1" t="s">
        <v>45</v>
      </c>
      <c r="K3420" s="1" t="s">
        <v>18</v>
      </c>
      <c r="L3420" s="4">
        <v>565.26419999999996</v>
      </c>
      <c r="M3420">
        <f t="shared" si="265"/>
        <v>16.7</v>
      </c>
      <c r="N3420" t="str">
        <f t="shared" si="266"/>
        <v>Small</v>
      </c>
      <c r="O3420" t="str">
        <f t="shared" si="267"/>
        <v>Regular</v>
      </c>
      <c r="P3420">
        <f t="shared" si="268"/>
        <v>3</v>
      </c>
      <c r="Q3420">
        <f t="shared" ca="1" si="269"/>
        <v>22</v>
      </c>
      <c r="R3420" t="str">
        <f>IFERROR(VLOOKUP(J3420,#REF!, 2,0),"Unknown")</f>
        <v>Unknown</v>
      </c>
    </row>
    <row r="3421" spans="1:18" ht="12.5" x14ac:dyDescent="0.25">
      <c r="A3421" s="1" t="s">
        <v>1059</v>
      </c>
      <c r="B3421" s="1">
        <v>6.4249999999999998</v>
      </c>
      <c r="C3421" s="1" t="s">
        <v>13</v>
      </c>
      <c r="D3421" s="7">
        <v>6.3122753000000004E-2</v>
      </c>
      <c r="E3421" s="1" t="s">
        <v>56</v>
      </c>
      <c r="F3421" s="4">
        <v>131.36259999999999</v>
      </c>
      <c r="G3421" s="1" t="s">
        <v>33</v>
      </c>
      <c r="H3421" s="1">
        <v>1987</v>
      </c>
      <c r="I3421" s="1" t="s">
        <v>34</v>
      </c>
      <c r="J3421" s="1" t="s">
        <v>23</v>
      </c>
      <c r="K3421" s="1" t="s">
        <v>18</v>
      </c>
      <c r="L3421" s="4">
        <v>262.3252</v>
      </c>
      <c r="M3421">
        <f t="shared" si="265"/>
        <v>6.4249999999999998</v>
      </c>
      <c r="N3421" t="str">
        <f t="shared" si="266"/>
        <v>High</v>
      </c>
      <c r="O3421" t="str">
        <f t="shared" si="267"/>
        <v>Low  Fat</v>
      </c>
      <c r="P3421">
        <f t="shared" si="268"/>
        <v>2</v>
      </c>
      <c r="Q3421">
        <f t="shared" ca="1" si="269"/>
        <v>39</v>
      </c>
      <c r="R3421" t="str">
        <f>IFERROR(VLOOKUP(J3421,#REF!, 2,0),"Unknown")</f>
        <v>Unknown</v>
      </c>
    </row>
    <row r="3422" spans="1:18" ht="12.5" x14ac:dyDescent="0.25">
      <c r="A3422" s="1" t="s">
        <v>1059</v>
      </c>
      <c r="B3422" s="1">
        <v>6.4249999999999998</v>
      </c>
      <c r="C3422" s="1" t="s">
        <v>13</v>
      </c>
      <c r="D3422" s="7">
        <v>0.10574254399999999</v>
      </c>
      <c r="E3422" s="1" t="s">
        <v>56</v>
      </c>
      <c r="F3422" s="4">
        <v>130.5626</v>
      </c>
      <c r="G3422" s="1" t="s">
        <v>29</v>
      </c>
      <c r="H3422" s="1">
        <v>1998</v>
      </c>
      <c r="J3422" s="1" t="s">
        <v>23</v>
      </c>
      <c r="K3422" s="1" t="s">
        <v>30</v>
      </c>
      <c r="L3422" s="4">
        <v>131.1626</v>
      </c>
      <c r="M3422">
        <f t="shared" si="265"/>
        <v>6.4249999999999998</v>
      </c>
      <c r="N3422" t="str">
        <f t="shared" si="266"/>
        <v>Small</v>
      </c>
      <c r="O3422" t="str">
        <f t="shared" si="267"/>
        <v>Low  Fat</v>
      </c>
      <c r="P3422">
        <f t="shared" si="268"/>
        <v>1</v>
      </c>
      <c r="Q3422">
        <f t="shared" ca="1" si="269"/>
        <v>28</v>
      </c>
      <c r="R3422" t="str">
        <f>IFERROR(VLOOKUP(J3422,#REF!, 2,0),"Unknown")</f>
        <v>Unknown</v>
      </c>
    </row>
    <row r="3423" spans="1:18" ht="12.5" x14ac:dyDescent="0.25">
      <c r="A3423" s="1" t="s">
        <v>1059</v>
      </c>
      <c r="B3423" s="1">
        <v>6.4249999999999998</v>
      </c>
      <c r="C3423" s="1" t="s">
        <v>13</v>
      </c>
      <c r="D3423" s="7">
        <v>6.3163380000000005E-2</v>
      </c>
      <c r="E3423" s="1" t="s">
        <v>56</v>
      </c>
      <c r="F3423" s="4">
        <v>132.26259999999999</v>
      </c>
      <c r="G3423" s="1" t="s">
        <v>62</v>
      </c>
      <c r="H3423" s="1">
        <v>2004</v>
      </c>
      <c r="I3423" s="1" t="s">
        <v>51</v>
      </c>
      <c r="J3423" s="1" t="s">
        <v>45</v>
      </c>
      <c r="K3423" s="1" t="s">
        <v>18</v>
      </c>
      <c r="L3423" s="4">
        <v>2098.6016</v>
      </c>
      <c r="M3423">
        <f t="shared" si="265"/>
        <v>6.4249999999999998</v>
      </c>
      <c r="N3423" t="str">
        <f t="shared" si="266"/>
        <v>Small</v>
      </c>
      <c r="O3423" t="str">
        <f t="shared" si="267"/>
        <v>Low  Fat</v>
      </c>
      <c r="P3423">
        <f t="shared" si="268"/>
        <v>16</v>
      </c>
      <c r="Q3423">
        <f t="shared" ca="1" si="269"/>
        <v>22</v>
      </c>
      <c r="R3423" t="str">
        <f>IFERROR(VLOOKUP(J3423,#REF!, 2,0),"Unknown")</f>
        <v>Unknown</v>
      </c>
    </row>
    <row r="3424" spans="1:18" ht="12.5" x14ac:dyDescent="0.25">
      <c r="A3424" s="1" t="s">
        <v>1059</v>
      </c>
      <c r="B3424" s="1">
        <v>6.4249999999999998</v>
      </c>
      <c r="C3424" s="1" t="s">
        <v>13</v>
      </c>
      <c r="D3424" s="7">
        <v>6.3532671999999998E-2</v>
      </c>
      <c r="E3424" s="1" t="s">
        <v>56</v>
      </c>
      <c r="F3424" s="4">
        <v>133.0626</v>
      </c>
      <c r="G3424" s="1" t="s">
        <v>47</v>
      </c>
      <c r="H3424" s="1">
        <v>2007</v>
      </c>
      <c r="J3424" s="1" t="s">
        <v>45</v>
      </c>
      <c r="K3424" s="1" t="s">
        <v>18</v>
      </c>
      <c r="L3424" s="4">
        <v>1442.7886000000001</v>
      </c>
      <c r="M3424">
        <f t="shared" si="265"/>
        <v>6.4249999999999998</v>
      </c>
      <c r="N3424" t="str">
        <f t="shared" si="266"/>
        <v>Small</v>
      </c>
      <c r="O3424" t="str">
        <f t="shared" si="267"/>
        <v>Low  Fat</v>
      </c>
      <c r="P3424">
        <f t="shared" si="268"/>
        <v>11</v>
      </c>
      <c r="Q3424">
        <f t="shared" ca="1" si="269"/>
        <v>19</v>
      </c>
      <c r="R3424" t="str">
        <f>IFERROR(VLOOKUP(J3424,#REF!, 2,0),"Unknown")</f>
        <v>Unknown</v>
      </c>
    </row>
    <row r="3425" spans="1:18" ht="12.5" x14ac:dyDescent="0.25">
      <c r="A3425" s="1" t="s">
        <v>1059</v>
      </c>
      <c r="B3425" s="1">
        <v>6.4249999999999998</v>
      </c>
      <c r="C3425" s="1" t="s">
        <v>13</v>
      </c>
      <c r="D3425" s="7">
        <v>6.3432675999999993E-2</v>
      </c>
      <c r="E3425" s="1" t="s">
        <v>56</v>
      </c>
      <c r="F3425" s="4">
        <v>132.86259999999999</v>
      </c>
      <c r="G3425" s="1" t="s">
        <v>22</v>
      </c>
      <c r="H3425" s="1">
        <v>2009</v>
      </c>
      <c r="I3425" s="1" t="s">
        <v>16</v>
      </c>
      <c r="J3425" s="1" t="s">
        <v>23</v>
      </c>
      <c r="K3425" s="1" t="s">
        <v>24</v>
      </c>
      <c r="L3425" s="4">
        <v>524.65039999999999</v>
      </c>
      <c r="M3425">
        <f t="shared" si="265"/>
        <v>6.4249999999999998</v>
      </c>
      <c r="N3425" t="str">
        <f t="shared" si="266"/>
        <v>Medium</v>
      </c>
      <c r="O3425" t="str">
        <f t="shared" si="267"/>
        <v>Low  Fat</v>
      </c>
      <c r="P3425">
        <f t="shared" si="268"/>
        <v>4</v>
      </c>
      <c r="Q3425">
        <f t="shared" ca="1" si="269"/>
        <v>17</v>
      </c>
      <c r="R3425" t="str">
        <f>IFERROR(VLOOKUP(J3425,#REF!, 2,0),"Unknown")</f>
        <v>Unknown</v>
      </c>
    </row>
    <row r="3426" spans="1:18" ht="12.5" x14ac:dyDescent="0.25">
      <c r="A3426" s="1" t="s">
        <v>628</v>
      </c>
      <c r="B3426" s="1">
        <v>13.8</v>
      </c>
      <c r="C3426" s="1" t="s">
        <v>13</v>
      </c>
      <c r="D3426" s="7">
        <v>1.3263967999999999E-2</v>
      </c>
      <c r="E3426" s="1" t="s">
        <v>75</v>
      </c>
      <c r="F3426" s="4">
        <v>106.9254</v>
      </c>
      <c r="G3426" s="1" t="s">
        <v>50</v>
      </c>
      <c r="H3426" s="1">
        <v>1997</v>
      </c>
      <c r="I3426" s="1" t="s">
        <v>51</v>
      </c>
      <c r="J3426" s="1" t="s">
        <v>17</v>
      </c>
      <c r="K3426" s="1" t="s">
        <v>18</v>
      </c>
      <c r="L3426" s="4">
        <v>2930.1858000000002</v>
      </c>
      <c r="M3426">
        <f t="shared" si="265"/>
        <v>13.8</v>
      </c>
      <c r="N3426" t="str">
        <f t="shared" si="266"/>
        <v>Small</v>
      </c>
      <c r="O3426" t="str">
        <f t="shared" si="267"/>
        <v>Low  Fat</v>
      </c>
      <c r="P3426">
        <f t="shared" si="268"/>
        <v>27</v>
      </c>
      <c r="Q3426">
        <f t="shared" ca="1" si="269"/>
        <v>29</v>
      </c>
      <c r="R3426" t="str">
        <f>IFERROR(VLOOKUP(J3426,#REF!, 2,0),"Unknown")</f>
        <v>Unknown</v>
      </c>
    </row>
    <row r="3427" spans="1:18" ht="12.5" x14ac:dyDescent="0.25">
      <c r="A3427" s="1" t="s">
        <v>628</v>
      </c>
      <c r="C3427" s="1" t="s">
        <v>13</v>
      </c>
      <c r="D3427" s="7">
        <v>1.3199737E-2</v>
      </c>
      <c r="E3427" s="1" t="s">
        <v>75</v>
      </c>
      <c r="F3427" s="4">
        <v>108.9254</v>
      </c>
      <c r="G3427" s="1" t="s">
        <v>40</v>
      </c>
      <c r="H3427" s="1">
        <v>1985</v>
      </c>
      <c r="I3427" s="1" t="s">
        <v>16</v>
      </c>
      <c r="J3427" s="1" t="s">
        <v>23</v>
      </c>
      <c r="K3427" s="1" t="s">
        <v>41</v>
      </c>
      <c r="L3427" s="4">
        <v>2713.1350000000002</v>
      </c>
      <c r="M3427">
        <f t="shared" si="265"/>
        <v>12.857645184136201</v>
      </c>
      <c r="N3427" t="str">
        <f t="shared" si="266"/>
        <v>Medium</v>
      </c>
      <c r="O3427" t="str">
        <f t="shared" si="267"/>
        <v>Low  Fat</v>
      </c>
      <c r="P3427">
        <f t="shared" si="268"/>
        <v>25</v>
      </c>
      <c r="Q3427">
        <f t="shared" ca="1" si="269"/>
        <v>41</v>
      </c>
      <c r="R3427" t="str">
        <f>IFERROR(VLOOKUP(J3427,#REF!, 2,0),"Unknown")</f>
        <v>Unknown</v>
      </c>
    </row>
    <row r="3428" spans="1:18" ht="12.5" x14ac:dyDescent="0.25">
      <c r="A3428" s="1" t="s">
        <v>628</v>
      </c>
      <c r="B3428" s="1">
        <v>13.8</v>
      </c>
      <c r="C3428" s="1" t="s">
        <v>13</v>
      </c>
      <c r="D3428" s="7">
        <v>1.3261459999999999E-2</v>
      </c>
      <c r="E3428" s="1" t="s">
        <v>75</v>
      </c>
      <c r="F3428" s="4">
        <v>108.0254</v>
      </c>
      <c r="G3428" s="1" t="s">
        <v>62</v>
      </c>
      <c r="H3428" s="1">
        <v>2004</v>
      </c>
      <c r="I3428" s="1" t="s">
        <v>51</v>
      </c>
      <c r="J3428" s="1" t="s">
        <v>45</v>
      </c>
      <c r="K3428" s="1" t="s">
        <v>18</v>
      </c>
      <c r="L3428" s="4">
        <v>759.67780000000005</v>
      </c>
      <c r="M3428">
        <f t="shared" si="265"/>
        <v>13.8</v>
      </c>
      <c r="N3428" t="str">
        <f t="shared" si="266"/>
        <v>Small</v>
      </c>
      <c r="O3428" t="str">
        <f t="shared" si="267"/>
        <v>Low  Fat</v>
      </c>
      <c r="P3428">
        <f t="shared" si="268"/>
        <v>7</v>
      </c>
      <c r="Q3428">
        <f t="shared" ca="1" si="269"/>
        <v>22</v>
      </c>
      <c r="R3428" t="str">
        <f>IFERROR(VLOOKUP(J3428,#REF!, 2,0),"Unknown")</f>
        <v>Unknown</v>
      </c>
    </row>
    <row r="3429" spans="1:18" ht="12.5" x14ac:dyDescent="0.25">
      <c r="A3429" s="1" t="s">
        <v>208</v>
      </c>
      <c r="B3429" s="1">
        <v>11.8</v>
      </c>
      <c r="C3429" s="1" t="s">
        <v>20</v>
      </c>
      <c r="D3429" s="7">
        <v>5.7373796999999997E-2</v>
      </c>
      <c r="E3429" s="1" t="s">
        <v>26</v>
      </c>
      <c r="F3429" s="4">
        <v>151.4366</v>
      </c>
      <c r="G3429" s="1" t="s">
        <v>33</v>
      </c>
      <c r="H3429" s="1">
        <v>1987</v>
      </c>
      <c r="I3429" s="1" t="s">
        <v>34</v>
      </c>
      <c r="J3429" s="1" t="s">
        <v>23</v>
      </c>
      <c r="K3429" s="1" t="s">
        <v>18</v>
      </c>
      <c r="L3429" s="4">
        <v>1360.2293999999999</v>
      </c>
      <c r="M3429">
        <f t="shared" si="265"/>
        <v>11.8</v>
      </c>
      <c r="N3429" t="str">
        <f t="shared" si="266"/>
        <v>High</v>
      </c>
      <c r="O3429" t="str">
        <f t="shared" si="267"/>
        <v>Regular</v>
      </c>
      <c r="P3429">
        <f t="shared" si="268"/>
        <v>9</v>
      </c>
      <c r="Q3429">
        <f t="shared" ca="1" si="269"/>
        <v>39</v>
      </c>
      <c r="R3429" t="str">
        <f>IFERROR(VLOOKUP(J3429,#REF!, 2,0),"Unknown")</f>
        <v>Unknown</v>
      </c>
    </row>
    <row r="3430" spans="1:18" ht="12.5" x14ac:dyDescent="0.25">
      <c r="A3430" s="1" t="s">
        <v>208</v>
      </c>
      <c r="B3430" s="1">
        <v>11.8</v>
      </c>
      <c r="C3430" s="1" t="s">
        <v>20</v>
      </c>
      <c r="D3430" s="7">
        <v>5.7746381999999999E-2</v>
      </c>
      <c r="E3430" s="1" t="s">
        <v>26</v>
      </c>
      <c r="F3430" s="4">
        <v>152.4366</v>
      </c>
      <c r="G3430" s="1" t="s">
        <v>47</v>
      </c>
      <c r="H3430" s="1">
        <v>2007</v>
      </c>
      <c r="J3430" s="1" t="s">
        <v>45</v>
      </c>
      <c r="K3430" s="1" t="s">
        <v>18</v>
      </c>
      <c r="L3430" s="4">
        <v>3929.5515999999998</v>
      </c>
      <c r="M3430">
        <f t="shared" si="265"/>
        <v>11.8</v>
      </c>
      <c r="N3430" t="str">
        <f t="shared" si="266"/>
        <v>Small</v>
      </c>
      <c r="O3430" t="str">
        <f t="shared" si="267"/>
        <v>Regular</v>
      </c>
      <c r="P3430">
        <f t="shared" si="268"/>
        <v>26</v>
      </c>
      <c r="Q3430">
        <f t="shared" ca="1" si="269"/>
        <v>19</v>
      </c>
      <c r="R3430" t="str">
        <f>IFERROR(VLOOKUP(J3430,#REF!, 2,0),"Unknown")</f>
        <v>Unknown</v>
      </c>
    </row>
    <row r="3431" spans="1:18" ht="12.5" x14ac:dyDescent="0.25">
      <c r="A3431" s="1" t="s">
        <v>208</v>
      </c>
      <c r="C3431" s="1" t="s">
        <v>20</v>
      </c>
      <c r="D3431" s="7">
        <v>5.7143514999999999E-2</v>
      </c>
      <c r="E3431" s="1" t="s">
        <v>26</v>
      </c>
      <c r="F3431" s="4">
        <v>151.8366</v>
      </c>
      <c r="G3431" s="1" t="s">
        <v>40</v>
      </c>
      <c r="H3431" s="1">
        <v>1985</v>
      </c>
      <c r="I3431" s="1" t="s">
        <v>16</v>
      </c>
      <c r="J3431" s="1" t="s">
        <v>23</v>
      </c>
      <c r="K3431" s="1" t="s">
        <v>41</v>
      </c>
      <c r="L3431" s="4">
        <v>6196.6005999999998</v>
      </c>
      <c r="M3431">
        <f t="shared" si="265"/>
        <v>12.857645184136201</v>
      </c>
      <c r="N3431" t="str">
        <f t="shared" si="266"/>
        <v>Medium</v>
      </c>
      <c r="O3431" t="str">
        <f t="shared" si="267"/>
        <v>Regular</v>
      </c>
      <c r="P3431">
        <f t="shared" si="268"/>
        <v>41</v>
      </c>
      <c r="Q3431">
        <f t="shared" ca="1" si="269"/>
        <v>41</v>
      </c>
      <c r="R3431" t="str">
        <f>IFERROR(VLOOKUP(J3431,#REF!, 2,0),"Unknown")</f>
        <v>Unknown</v>
      </c>
    </row>
    <row r="3432" spans="1:18" ht="12.5" x14ac:dyDescent="0.25">
      <c r="A3432" s="1" t="s">
        <v>208</v>
      </c>
      <c r="B3432" s="1">
        <v>11.8</v>
      </c>
      <c r="C3432" s="1" t="s">
        <v>20</v>
      </c>
      <c r="D3432" s="7">
        <v>5.7538034000000002E-2</v>
      </c>
      <c r="E3432" s="1" t="s">
        <v>26</v>
      </c>
      <c r="F3432" s="4">
        <v>149.8366</v>
      </c>
      <c r="G3432" s="1" t="s">
        <v>44</v>
      </c>
      <c r="H3432" s="1">
        <v>2002</v>
      </c>
      <c r="J3432" s="1" t="s">
        <v>45</v>
      </c>
      <c r="K3432" s="1" t="s">
        <v>18</v>
      </c>
      <c r="L3432" s="4">
        <v>1662.5026</v>
      </c>
      <c r="M3432">
        <f t="shared" si="265"/>
        <v>11.8</v>
      </c>
      <c r="N3432" t="str">
        <f t="shared" si="266"/>
        <v>Small</v>
      </c>
      <c r="O3432" t="str">
        <f t="shared" si="267"/>
        <v>Regular</v>
      </c>
      <c r="P3432">
        <f t="shared" si="268"/>
        <v>11</v>
      </c>
      <c r="Q3432">
        <f t="shared" ca="1" si="269"/>
        <v>24</v>
      </c>
      <c r="R3432" t="str">
        <f>IFERROR(VLOOKUP(J3432,#REF!, 2,0),"Unknown")</f>
        <v>Unknown</v>
      </c>
    </row>
    <row r="3433" spans="1:18" ht="12.5" x14ac:dyDescent="0.25">
      <c r="A3433" s="1" t="s">
        <v>208</v>
      </c>
      <c r="B3433" s="1">
        <v>11.8</v>
      </c>
      <c r="C3433" s="1" t="s">
        <v>129</v>
      </c>
      <c r="D3433" s="7">
        <v>5.7655493000000002E-2</v>
      </c>
      <c r="E3433" s="1" t="s">
        <v>26</v>
      </c>
      <c r="F3433" s="4">
        <v>152.63659999999999</v>
      </c>
      <c r="G3433" s="1" t="s">
        <v>22</v>
      </c>
      <c r="H3433" s="1">
        <v>2009</v>
      </c>
      <c r="I3433" s="1" t="s">
        <v>16</v>
      </c>
      <c r="J3433" s="1" t="s">
        <v>23</v>
      </c>
      <c r="K3433" s="1" t="s">
        <v>24</v>
      </c>
      <c r="L3433" s="4">
        <v>1662.5026</v>
      </c>
      <c r="M3433">
        <f t="shared" si="265"/>
        <v>11.8</v>
      </c>
      <c r="N3433" t="str">
        <f t="shared" si="266"/>
        <v>Medium</v>
      </c>
      <c r="O3433" t="str">
        <f t="shared" si="267"/>
        <v>Regular</v>
      </c>
      <c r="P3433">
        <f t="shared" si="268"/>
        <v>11</v>
      </c>
      <c r="Q3433">
        <f t="shared" ca="1" si="269"/>
        <v>17</v>
      </c>
      <c r="R3433" t="str">
        <f>IFERROR(VLOOKUP(J3433,#REF!, 2,0),"Unknown")</f>
        <v>Unknown</v>
      </c>
    </row>
    <row r="3434" spans="1:18" ht="12.5" x14ac:dyDescent="0.25">
      <c r="A3434" s="1" t="s">
        <v>208</v>
      </c>
      <c r="B3434" s="1">
        <v>11.8</v>
      </c>
      <c r="C3434" s="1" t="s">
        <v>20</v>
      </c>
      <c r="D3434" s="7">
        <v>5.7421581999999999E-2</v>
      </c>
      <c r="E3434" s="1" t="s">
        <v>26</v>
      </c>
      <c r="F3434" s="4">
        <v>149.9366</v>
      </c>
      <c r="G3434" s="1" t="s">
        <v>50</v>
      </c>
      <c r="H3434" s="1">
        <v>1997</v>
      </c>
      <c r="I3434" s="1" t="s">
        <v>51</v>
      </c>
      <c r="J3434" s="1" t="s">
        <v>17</v>
      </c>
      <c r="K3434" s="1" t="s">
        <v>18</v>
      </c>
      <c r="L3434" s="4">
        <v>1662.5026</v>
      </c>
      <c r="M3434">
        <f t="shared" si="265"/>
        <v>11.8</v>
      </c>
      <c r="N3434" t="str">
        <f t="shared" si="266"/>
        <v>Small</v>
      </c>
      <c r="O3434" t="str">
        <f t="shared" si="267"/>
        <v>Regular</v>
      </c>
      <c r="P3434">
        <f t="shared" si="268"/>
        <v>11</v>
      </c>
      <c r="Q3434">
        <f t="shared" ca="1" si="269"/>
        <v>29</v>
      </c>
      <c r="R3434" t="str">
        <f>IFERROR(VLOOKUP(J3434,#REF!, 2,0),"Unknown")</f>
        <v>Unknown</v>
      </c>
    </row>
    <row r="3435" spans="1:18" ht="12.5" x14ac:dyDescent="0.25">
      <c r="A3435" s="1" t="s">
        <v>208</v>
      </c>
      <c r="B3435" s="1">
        <v>11.8</v>
      </c>
      <c r="C3435" s="1" t="s">
        <v>20</v>
      </c>
      <c r="D3435" s="7">
        <v>5.7410724000000003E-2</v>
      </c>
      <c r="E3435" s="1" t="s">
        <v>26</v>
      </c>
      <c r="F3435" s="4">
        <v>149.53659999999999</v>
      </c>
      <c r="G3435" s="1" t="s">
        <v>62</v>
      </c>
      <c r="H3435" s="1">
        <v>2004</v>
      </c>
      <c r="I3435" s="1" t="s">
        <v>51</v>
      </c>
      <c r="J3435" s="1" t="s">
        <v>45</v>
      </c>
      <c r="K3435" s="1" t="s">
        <v>18</v>
      </c>
      <c r="L3435" s="4">
        <v>1813.6392000000001</v>
      </c>
      <c r="M3435">
        <f t="shared" si="265"/>
        <v>11.8</v>
      </c>
      <c r="N3435" t="str">
        <f t="shared" si="266"/>
        <v>Small</v>
      </c>
      <c r="O3435" t="str">
        <f t="shared" si="267"/>
        <v>Regular</v>
      </c>
      <c r="P3435">
        <f t="shared" si="268"/>
        <v>12</v>
      </c>
      <c r="Q3435">
        <f t="shared" ca="1" si="269"/>
        <v>22</v>
      </c>
      <c r="R3435" t="str">
        <f>IFERROR(VLOOKUP(J3435,#REF!, 2,0),"Unknown")</f>
        <v>Unknown</v>
      </c>
    </row>
    <row r="3436" spans="1:18" ht="12.5" x14ac:dyDescent="0.25">
      <c r="A3436" s="1" t="s">
        <v>1343</v>
      </c>
      <c r="B3436" s="1">
        <v>8.1549999999999994</v>
      </c>
      <c r="C3436" s="1" t="s">
        <v>20</v>
      </c>
      <c r="D3436" s="7">
        <v>3.3692089000000001E-2</v>
      </c>
      <c r="E3436" s="1" t="s">
        <v>43</v>
      </c>
      <c r="F3436" s="4">
        <v>76.235399999999998</v>
      </c>
      <c r="G3436" s="1" t="s">
        <v>22</v>
      </c>
      <c r="H3436" s="1">
        <v>2009</v>
      </c>
      <c r="I3436" s="1" t="s">
        <v>16</v>
      </c>
      <c r="J3436" s="1" t="s">
        <v>23</v>
      </c>
      <c r="K3436" s="1" t="s">
        <v>24</v>
      </c>
      <c r="L3436" s="4">
        <v>1279.0018</v>
      </c>
      <c r="M3436">
        <f t="shared" si="265"/>
        <v>8.1549999999999994</v>
      </c>
      <c r="N3436" t="str">
        <f t="shared" si="266"/>
        <v>Medium</v>
      </c>
      <c r="O3436" t="str">
        <f t="shared" si="267"/>
        <v>Regular</v>
      </c>
      <c r="P3436">
        <f t="shared" si="268"/>
        <v>17</v>
      </c>
      <c r="Q3436">
        <f t="shared" ca="1" si="269"/>
        <v>17</v>
      </c>
      <c r="R3436" t="str">
        <f>IFERROR(VLOOKUP(J3436,#REF!, 2,0),"Unknown")</f>
        <v>Unknown</v>
      </c>
    </row>
    <row r="3437" spans="1:18" ht="12.5" x14ac:dyDescent="0.25">
      <c r="A3437" s="1" t="s">
        <v>1343</v>
      </c>
      <c r="B3437" s="1">
        <v>8.1549999999999994</v>
      </c>
      <c r="C3437" s="1" t="s">
        <v>20</v>
      </c>
      <c r="D3437" s="7">
        <v>3.3555399E-2</v>
      </c>
      <c r="E3437" s="1" t="s">
        <v>43</v>
      </c>
      <c r="F3437" s="4">
        <v>74.735399999999998</v>
      </c>
      <c r="G3437" s="1" t="s">
        <v>50</v>
      </c>
      <c r="H3437" s="1">
        <v>1997</v>
      </c>
      <c r="I3437" s="1" t="s">
        <v>51</v>
      </c>
      <c r="J3437" s="1" t="s">
        <v>17</v>
      </c>
      <c r="K3437" s="1" t="s">
        <v>18</v>
      </c>
      <c r="L3437" s="4">
        <v>1655.1787999999999</v>
      </c>
      <c r="M3437">
        <f t="shared" si="265"/>
        <v>8.1549999999999994</v>
      </c>
      <c r="N3437" t="str">
        <f t="shared" si="266"/>
        <v>Small</v>
      </c>
      <c r="O3437" t="str">
        <f t="shared" si="267"/>
        <v>Regular</v>
      </c>
      <c r="P3437">
        <f t="shared" si="268"/>
        <v>22</v>
      </c>
      <c r="Q3437">
        <f t="shared" ca="1" si="269"/>
        <v>29</v>
      </c>
      <c r="R3437" t="str">
        <f>IFERROR(VLOOKUP(J3437,#REF!, 2,0),"Unknown")</f>
        <v>Unknown</v>
      </c>
    </row>
    <row r="3438" spans="1:18" ht="12.5" x14ac:dyDescent="0.25">
      <c r="A3438" s="1" t="s">
        <v>107</v>
      </c>
      <c r="B3438" s="1">
        <v>10</v>
      </c>
      <c r="C3438" s="1" t="s">
        <v>13</v>
      </c>
      <c r="D3438" s="7">
        <v>0</v>
      </c>
      <c r="E3438" s="1" t="s">
        <v>28</v>
      </c>
      <c r="F3438" s="4">
        <v>246.9144</v>
      </c>
      <c r="G3438" s="1" t="s">
        <v>22</v>
      </c>
      <c r="H3438" s="1">
        <v>2009</v>
      </c>
      <c r="I3438" s="1" t="s">
        <v>16</v>
      </c>
      <c r="J3438" s="1" t="s">
        <v>23</v>
      </c>
      <c r="K3438" s="1" t="s">
        <v>24</v>
      </c>
      <c r="L3438" s="4">
        <v>3185.1871999999998</v>
      </c>
      <c r="M3438">
        <f t="shared" si="265"/>
        <v>10</v>
      </c>
      <c r="N3438" t="str">
        <f t="shared" si="266"/>
        <v>Medium</v>
      </c>
      <c r="O3438" t="str">
        <f t="shared" si="267"/>
        <v>Low  Fat</v>
      </c>
      <c r="P3438">
        <f t="shared" si="268"/>
        <v>13</v>
      </c>
      <c r="Q3438">
        <f t="shared" ca="1" si="269"/>
        <v>17</v>
      </c>
      <c r="R3438" t="str">
        <f>IFERROR(VLOOKUP(J3438,#REF!, 2,0),"Unknown")</f>
        <v>Unknown</v>
      </c>
    </row>
    <row r="3439" spans="1:18" ht="12.5" x14ac:dyDescent="0.25">
      <c r="A3439" s="1" t="s">
        <v>107</v>
      </c>
      <c r="B3439" s="1">
        <v>10</v>
      </c>
      <c r="C3439" s="1" t="s">
        <v>13</v>
      </c>
      <c r="D3439" s="7">
        <v>3.8685801999999998E-2</v>
      </c>
      <c r="E3439" s="1" t="s">
        <v>28</v>
      </c>
      <c r="F3439" s="4">
        <v>243.81440000000001</v>
      </c>
      <c r="G3439" s="1" t="s">
        <v>50</v>
      </c>
      <c r="H3439" s="1">
        <v>1997</v>
      </c>
      <c r="I3439" s="1" t="s">
        <v>51</v>
      </c>
      <c r="J3439" s="1" t="s">
        <v>17</v>
      </c>
      <c r="K3439" s="1" t="s">
        <v>18</v>
      </c>
      <c r="L3439" s="4">
        <v>4655.2736000000004</v>
      </c>
      <c r="M3439">
        <f t="shared" si="265"/>
        <v>10</v>
      </c>
      <c r="N3439" t="str">
        <f t="shared" si="266"/>
        <v>Small</v>
      </c>
      <c r="O3439" t="str">
        <f t="shared" si="267"/>
        <v>Low  Fat</v>
      </c>
      <c r="P3439">
        <f t="shared" si="268"/>
        <v>19</v>
      </c>
      <c r="Q3439">
        <f t="shared" ca="1" si="269"/>
        <v>29</v>
      </c>
      <c r="R3439" t="str">
        <f>IFERROR(VLOOKUP(J3439,#REF!, 2,0),"Unknown")</f>
        <v>Unknown</v>
      </c>
    </row>
    <row r="3440" spans="1:18" ht="12.5" x14ac:dyDescent="0.25">
      <c r="A3440" s="1" t="s">
        <v>107</v>
      </c>
      <c r="C3440" s="1" t="s">
        <v>92</v>
      </c>
      <c r="D3440" s="7">
        <v>0</v>
      </c>
      <c r="E3440" s="1" t="s">
        <v>28</v>
      </c>
      <c r="F3440" s="4">
        <v>245.01439999999999</v>
      </c>
      <c r="G3440" s="1" t="s">
        <v>40</v>
      </c>
      <c r="H3440" s="1">
        <v>1985</v>
      </c>
      <c r="I3440" s="1" t="s">
        <v>16</v>
      </c>
      <c r="J3440" s="1" t="s">
        <v>23</v>
      </c>
      <c r="K3440" s="1" t="s">
        <v>41</v>
      </c>
      <c r="L3440" s="4">
        <v>3185.1871999999998</v>
      </c>
      <c r="M3440">
        <f t="shared" si="265"/>
        <v>12.857645184136201</v>
      </c>
      <c r="N3440" t="str">
        <f t="shared" si="266"/>
        <v>Medium</v>
      </c>
      <c r="O3440" t="str">
        <f t="shared" si="267"/>
        <v>Low  Fat</v>
      </c>
      <c r="P3440">
        <f t="shared" si="268"/>
        <v>13</v>
      </c>
      <c r="Q3440">
        <f t="shared" ca="1" si="269"/>
        <v>41</v>
      </c>
      <c r="R3440" t="str">
        <f>IFERROR(VLOOKUP(J3440,#REF!, 2,0),"Unknown")</f>
        <v>Unknown</v>
      </c>
    </row>
    <row r="3441" spans="1:18" ht="12.5" x14ac:dyDescent="0.25">
      <c r="A3441" s="1" t="s">
        <v>107</v>
      </c>
      <c r="B3441" s="1">
        <v>10</v>
      </c>
      <c r="C3441" s="1" t="s">
        <v>13</v>
      </c>
      <c r="D3441" s="7">
        <v>3.8653607999999999E-2</v>
      </c>
      <c r="E3441" s="1" t="s">
        <v>28</v>
      </c>
      <c r="F3441" s="4">
        <v>245.4144</v>
      </c>
      <c r="G3441" s="1" t="s">
        <v>33</v>
      </c>
      <c r="H3441" s="1">
        <v>1987</v>
      </c>
      <c r="I3441" s="1" t="s">
        <v>34</v>
      </c>
      <c r="J3441" s="1" t="s">
        <v>23</v>
      </c>
      <c r="K3441" s="1" t="s">
        <v>18</v>
      </c>
      <c r="L3441" s="4">
        <v>7105.4175999999998</v>
      </c>
      <c r="M3441">
        <f t="shared" si="265"/>
        <v>10</v>
      </c>
      <c r="N3441" t="str">
        <f t="shared" si="266"/>
        <v>High</v>
      </c>
      <c r="O3441" t="str">
        <f t="shared" si="267"/>
        <v>Low  Fat</v>
      </c>
      <c r="P3441">
        <f t="shared" si="268"/>
        <v>29</v>
      </c>
      <c r="Q3441">
        <f t="shared" ca="1" si="269"/>
        <v>39</v>
      </c>
      <c r="R3441" t="str">
        <f>IFERROR(VLOOKUP(J3441,#REF!, 2,0),"Unknown")</f>
        <v>Unknown</v>
      </c>
    </row>
    <row r="3442" spans="1:18" ht="12.5" x14ac:dyDescent="0.25">
      <c r="A3442" s="1" t="s">
        <v>107</v>
      </c>
      <c r="B3442" s="1">
        <v>10</v>
      </c>
      <c r="C3442" s="1" t="s">
        <v>13</v>
      </c>
      <c r="D3442" s="7">
        <v>3.8904623999999999E-2</v>
      </c>
      <c r="E3442" s="1" t="s">
        <v>28</v>
      </c>
      <c r="F3442" s="4">
        <v>245.4144</v>
      </c>
      <c r="G3442" s="1" t="s">
        <v>47</v>
      </c>
      <c r="H3442" s="1">
        <v>2007</v>
      </c>
      <c r="J3442" s="1" t="s">
        <v>45</v>
      </c>
      <c r="K3442" s="1" t="s">
        <v>18</v>
      </c>
      <c r="L3442" s="4">
        <v>6615.3887999999997</v>
      </c>
      <c r="M3442">
        <f t="shared" si="265"/>
        <v>10</v>
      </c>
      <c r="N3442" t="str">
        <f t="shared" si="266"/>
        <v>Small</v>
      </c>
      <c r="O3442" t="str">
        <f t="shared" si="267"/>
        <v>Low  Fat</v>
      </c>
      <c r="P3442">
        <f t="shared" si="268"/>
        <v>27</v>
      </c>
      <c r="Q3442">
        <f t="shared" ca="1" si="269"/>
        <v>19</v>
      </c>
      <c r="R3442" t="str">
        <f>IFERROR(VLOOKUP(J3442,#REF!, 2,0),"Unknown")</f>
        <v>Unknown</v>
      </c>
    </row>
    <row r="3443" spans="1:18" ht="12.5" x14ac:dyDescent="0.25">
      <c r="A3443" s="1" t="s">
        <v>880</v>
      </c>
      <c r="C3443" s="1" t="s">
        <v>13</v>
      </c>
      <c r="D3443" s="7">
        <v>6.4052392E-2</v>
      </c>
      <c r="E3443" s="1" t="s">
        <v>38</v>
      </c>
      <c r="F3443" s="4">
        <v>256.16460000000001</v>
      </c>
      <c r="G3443" s="1" t="s">
        <v>40</v>
      </c>
      <c r="H3443" s="1">
        <v>1985</v>
      </c>
      <c r="I3443" s="1" t="s">
        <v>16</v>
      </c>
      <c r="J3443" s="1" t="s">
        <v>23</v>
      </c>
      <c r="K3443" s="1" t="s">
        <v>41</v>
      </c>
      <c r="L3443" s="4">
        <v>7472.2734</v>
      </c>
      <c r="M3443">
        <f t="shared" si="265"/>
        <v>12.857645184136201</v>
      </c>
      <c r="N3443" t="str">
        <f t="shared" si="266"/>
        <v>Medium</v>
      </c>
      <c r="O3443" t="str">
        <f t="shared" si="267"/>
        <v>Low  Fat</v>
      </c>
      <c r="P3443">
        <f t="shared" si="268"/>
        <v>29</v>
      </c>
      <c r="Q3443">
        <f t="shared" ca="1" si="269"/>
        <v>41</v>
      </c>
      <c r="R3443" t="str">
        <f>IFERROR(VLOOKUP(J3443,#REF!, 2,0),"Unknown")</f>
        <v>Unknown</v>
      </c>
    </row>
    <row r="3444" spans="1:18" ht="12.5" x14ac:dyDescent="0.25">
      <c r="A3444" s="1" t="s">
        <v>880</v>
      </c>
      <c r="B3444" s="1">
        <v>20.2</v>
      </c>
      <c r="C3444" s="1" t="s">
        <v>13</v>
      </c>
      <c r="D3444" s="7">
        <v>6.4728147999999999E-2</v>
      </c>
      <c r="E3444" s="1" t="s">
        <v>38</v>
      </c>
      <c r="F3444" s="4">
        <v>258.06459999999998</v>
      </c>
      <c r="G3444" s="1" t="s">
        <v>47</v>
      </c>
      <c r="H3444" s="1">
        <v>2007</v>
      </c>
      <c r="J3444" s="1" t="s">
        <v>45</v>
      </c>
      <c r="K3444" s="1" t="s">
        <v>18</v>
      </c>
      <c r="L3444" s="4">
        <v>5668.6211999999996</v>
      </c>
      <c r="M3444">
        <f t="shared" si="265"/>
        <v>20.2</v>
      </c>
      <c r="N3444" t="str">
        <f t="shared" si="266"/>
        <v>Small</v>
      </c>
      <c r="O3444" t="str">
        <f t="shared" si="267"/>
        <v>Low  Fat</v>
      </c>
      <c r="P3444">
        <f t="shared" si="268"/>
        <v>22</v>
      </c>
      <c r="Q3444">
        <f t="shared" ca="1" si="269"/>
        <v>19</v>
      </c>
      <c r="R3444" t="str">
        <f>IFERROR(VLOOKUP(J3444,#REF!, 2,0),"Unknown")</f>
        <v>Unknown</v>
      </c>
    </row>
    <row r="3445" spans="1:18" ht="12.5" x14ac:dyDescent="0.25">
      <c r="A3445" s="1" t="s">
        <v>880</v>
      </c>
      <c r="B3445" s="1">
        <v>20.2</v>
      </c>
      <c r="C3445" s="1" t="s">
        <v>13</v>
      </c>
      <c r="D3445" s="7">
        <v>6.4494609999999994E-2</v>
      </c>
      <c r="E3445" s="1" t="s">
        <v>38</v>
      </c>
      <c r="F3445" s="4">
        <v>259.26459999999997</v>
      </c>
      <c r="G3445" s="1" t="s">
        <v>44</v>
      </c>
      <c r="H3445" s="1">
        <v>2002</v>
      </c>
      <c r="J3445" s="1" t="s">
        <v>45</v>
      </c>
      <c r="K3445" s="1" t="s">
        <v>18</v>
      </c>
      <c r="L3445" s="4">
        <v>3091.9751999999999</v>
      </c>
      <c r="M3445">
        <f t="shared" si="265"/>
        <v>20.2</v>
      </c>
      <c r="N3445" t="str">
        <f t="shared" si="266"/>
        <v>Small</v>
      </c>
      <c r="O3445" t="str">
        <f t="shared" si="267"/>
        <v>Low  Fat</v>
      </c>
      <c r="P3445">
        <f t="shared" si="268"/>
        <v>12</v>
      </c>
      <c r="Q3445">
        <f t="shared" ca="1" si="269"/>
        <v>24</v>
      </c>
      <c r="R3445" t="str">
        <f>IFERROR(VLOOKUP(J3445,#REF!, 2,0),"Unknown")</f>
        <v>Unknown</v>
      </c>
    </row>
    <row r="3446" spans="1:18" ht="12.5" x14ac:dyDescent="0.25">
      <c r="A3446" s="1" t="s">
        <v>880</v>
      </c>
      <c r="B3446" s="1">
        <v>20.2</v>
      </c>
      <c r="C3446" s="1" t="s">
        <v>13</v>
      </c>
      <c r="D3446" s="7">
        <v>6.4351907999999999E-2</v>
      </c>
      <c r="E3446" s="1" t="s">
        <v>38</v>
      </c>
      <c r="F3446" s="4">
        <v>259.46460000000002</v>
      </c>
      <c r="G3446" s="1" t="s">
        <v>62</v>
      </c>
      <c r="H3446" s="1">
        <v>2004</v>
      </c>
      <c r="I3446" s="1" t="s">
        <v>51</v>
      </c>
      <c r="J3446" s="1" t="s">
        <v>45</v>
      </c>
      <c r="K3446" s="1" t="s">
        <v>18</v>
      </c>
      <c r="L3446" s="4">
        <v>2061.3168000000001</v>
      </c>
      <c r="M3446">
        <f t="shared" si="265"/>
        <v>20.2</v>
      </c>
      <c r="N3446" t="str">
        <f t="shared" si="266"/>
        <v>Small</v>
      </c>
      <c r="O3446" t="str">
        <f t="shared" si="267"/>
        <v>Low  Fat</v>
      </c>
      <c r="P3446">
        <f t="shared" si="268"/>
        <v>8</v>
      </c>
      <c r="Q3446">
        <f t="shared" ca="1" si="269"/>
        <v>22</v>
      </c>
      <c r="R3446" t="str">
        <f>IFERROR(VLOOKUP(J3446,#REF!, 2,0),"Unknown")</f>
        <v>Unknown</v>
      </c>
    </row>
    <row r="3447" spans="1:18" ht="12.5" x14ac:dyDescent="0.25">
      <c r="A3447" s="1" t="s">
        <v>880</v>
      </c>
      <c r="B3447" s="1">
        <v>20.2</v>
      </c>
      <c r="C3447" s="1" t="s">
        <v>92</v>
      </c>
      <c r="D3447" s="7">
        <v>6.4464146999999999E-2</v>
      </c>
      <c r="E3447" s="1" t="s">
        <v>38</v>
      </c>
      <c r="F3447" s="4">
        <v>255.7646</v>
      </c>
      <c r="G3447" s="1" t="s">
        <v>15</v>
      </c>
      <c r="H3447" s="1">
        <v>1999</v>
      </c>
      <c r="I3447" s="1" t="s">
        <v>16</v>
      </c>
      <c r="J3447" s="1" t="s">
        <v>17</v>
      </c>
      <c r="K3447" s="1" t="s">
        <v>18</v>
      </c>
      <c r="L3447" s="4">
        <v>5410.9566000000004</v>
      </c>
      <c r="M3447">
        <f t="shared" si="265"/>
        <v>20.2</v>
      </c>
      <c r="N3447" t="str">
        <f t="shared" si="266"/>
        <v>Medium</v>
      </c>
      <c r="O3447" t="str">
        <f t="shared" si="267"/>
        <v>Low  Fat</v>
      </c>
      <c r="P3447">
        <f t="shared" si="268"/>
        <v>21</v>
      </c>
      <c r="Q3447">
        <f t="shared" ca="1" si="269"/>
        <v>27</v>
      </c>
      <c r="R3447" t="str">
        <f>IFERROR(VLOOKUP(J3447,#REF!, 2,0),"Unknown")</f>
        <v>Unknown</v>
      </c>
    </row>
    <row r="3448" spans="1:18" ht="12.5" x14ac:dyDescent="0.25">
      <c r="A3448" s="1" t="s">
        <v>200</v>
      </c>
      <c r="B3448" s="1">
        <v>14</v>
      </c>
      <c r="C3448" s="1" t="s">
        <v>20</v>
      </c>
      <c r="D3448" s="7">
        <v>4.1922849999999998E-2</v>
      </c>
      <c r="E3448" s="1" t="s">
        <v>38</v>
      </c>
      <c r="F3448" s="4">
        <v>54.764000000000003</v>
      </c>
      <c r="G3448" s="1" t="s">
        <v>33</v>
      </c>
      <c r="H3448" s="1">
        <v>1987</v>
      </c>
      <c r="I3448" s="1" t="s">
        <v>34</v>
      </c>
      <c r="J3448" s="1" t="s">
        <v>23</v>
      </c>
      <c r="K3448" s="1" t="s">
        <v>18</v>
      </c>
      <c r="L3448" s="4">
        <v>1331.6</v>
      </c>
      <c r="M3448">
        <f t="shared" si="265"/>
        <v>14</v>
      </c>
      <c r="N3448" t="str">
        <f t="shared" si="266"/>
        <v>High</v>
      </c>
      <c r="O3448" t="str">
        <f t="shared" si="267"/>
        <v>Regular</v>
      </c>
      <c r="P3448">
        <f t="shared" si="268"/>
        <v>24</v>
      </c>
      <c r="Q3448">
        <f t="shared" ca="1" si="269"/>
        <v>39</v>
      </c>
      <c r="R3448" t="str">
        <f>IFERROR(VLOOKUP(J3448,#REF!, 2,0),"Unknown")</f>
        <v>Unknown</v>
      </c>
    </row>
    <row r="3449" spans="1:18" ht="12.5" x14ac:dyDescent="0.25">
      <c r="A3449" s="1" t="s">
        <v>200</v>
      </c>
      <c r="B3449" s="1">
        <v>14</v>
      </c>
      <c r="C3449" s="1" t="s">
        <v>20</v>
      </c>
      <c r="D3449" s="7">
        <v>4.1949831999999999E-2</v>
      </c>
      <c r="E3449" s="1" t="s">
        <v>38</v>
      </c>
      <c r="F3449" s="4">
        <v>54.064</v>
      </c>
      <c r="G3449" s="1" t="s">
        <v>62</v>
      </c>
      <c r="H3449" s="1">
        <v>2004</v>
      </c>
      <c r="I3449" s="1" t="s">
        <v>51</v>
      </c>
      <c r="J3449" s="1" t="s">
        <v>45</v>
      </c>
      <c r="K3449" s="1" t="s">
        <v>18</v>
      </c>
      <c r="L3449" s="4">
        <v>1118.5440000000001</v>
      </c>
      <c r="M3449">
        <f t="shared" si="265"/>
        <v>14</v>
      </c>
      <c r="N3449" t="str">
        <f t="shared" si="266"/>
        <v>Small</v>
      </c>
      <c r="O3449" t="str">
        <f t="shared" si="267"/>
        <v>Regular</v>
      </c>
      <c r="P3449">
        <f t="shared" si="268"/>
        <v>21</v>
      </c>
      <c r="Q3449">
        <f t="shared" ca="1" si="269"/>
        <v>22</v>
      </c>
      <c r="R3449" t="str">
        <f>IFERROR(VLOOKUP(J3449,#REF!, 2,0),"Unknown")</f>
        <v>Unknown</v>
      </c>
    </row>
    <row r="3450" spans="1:18" ht="12.5" x14ac:dyDescent="0.25">
      <c r="A3450" s="1" t="s">
        <v>200</v>
      </c>
      <c r="C3450" s="1" t="s">
        <v>20</v>
      </c>
      <c r="D3450" s="7">
        <v>7.3462632E-2</v>
      </c>
      <c r="E3450" s="1" t="s">
        <v>38</v>
      </c>
      <c r="F3450" s="4">
        <v>52.363999999999997</v>
      </c>
      <c r="G3450" s="1" t="s">
        <v>67</v>
      </c>
      <c r="H3450" s="1">
        <v>1985</v>
      </c>
      <c r="I3450" s="1" t="s">
        <v>51</v>
      </c>
      <c r="J3450" s="1" t="s">
        <v>17</v>
      </c>
      <c r="K3450" s="1" t="s">
        <v>30</v>
      </c>
      <c r="L3450" s="4">
        <v>53.264000000000003</v>
      </c>
      <c r="M3450">
        <f t="shared" si="265"/>
        <v>12.857645184136201</v>
      </c>
      <c r="N3450" t="str">
        <f t="shared" si="266"/>
        <v>Small</v>
      </c>
      <c r="O3450" t="str">
        <f t="shared" si="267"/>
        <v>Regular</v>
      </c>
      <c r="P3450">
        <f t="shared" si="268"/>
        <v>1</v>
      </c>
      <c r="Q3450">
        <f t="shared" ca="1" si="269"/>
        <v>41</v>
      </c>
      <c r="R3450" t="str">
        <f>IFERROR(VLOOKUP(J3450,#REF!, 2,0),"Unknown")</f>
        <v>Unknown</v>
      </c>
    </row>
    <row r="3451" spans="1:18" ht="12.5" x14ac:dyDescent="0.25">
      <c r="A3451" s="1" t="s">
        <v>200</v>
      </c>
      <c r="C3451" s="1" t="s">
        <v>20</v>
      </c>
      <c r="D3451" s="7">
        <v>4.1754583999999997E-2</v>
      </c>
      <c r="E3451" s="1" t="s">
        <v>38</v>
      </c>
      <c r="F3451" s="4">
        <v>53.463999999999999</v>
      </c>
      <c r="G3451" s="1" t="s">
        <v>40</v>
      </c>
      <c r="H3451" s="1">
        <v>1985</v>
      </c>
      <c r="I3451" s="1" t="s">
        <v>16</v>
      </c>
      <c r="J3451" s="1" t="s">
        <v>23</v>
      </c>
      <c r="K3451" s="1" t="s">
        <v>41</v>
      </c>
      <c r="L3451" s="4">
        <v>1597.92</v>
      </c>
      <c r="M3451">
        <f t="shared" si="265"/>
        <v>12.857645184136201</v>
      </c>
      <c r="N3451" t="str">
        <f t="shared" si="266"/>
        <v>Medium</v>
      </c>
      <c r="O3451" t="str">
        <f t="shared" si="267"/>
        <v>Regular</v>
      </c>
      <c r="P3451">
        <f t="shared" si="268"/>
        <v>30</v>
      </c>
      <c r="Q3451">
        <f t="shared" ca="1" si="269"/>
        <v>41</v>
      </c>
      <c r="R3451" t="str">
        <f>IFERROR(VLOOKUP(J3451,#REF!, 2,0),"Unknown")</f>
        <v>Unknown</v>
      </c>
    </row>
    <row r="3452" spans="1:18" ht="12.5" x14ac:dyDescent="0.25">
      <c r="A3452" s="1" t="s">
        <v>468</v>
      </c>
      <c r="B3452" s="1">
        <v>6.1349999999999998</v>
      </c>
      <c r="C3452" s="1" t="s">
        <v>20</v>
      </c>
      <c r="D3452" s="7">
        <v>0</v>
      </c>
      <c r="E3452" s="1" t="s">
        <v>36</v>
      </c>
      <c r="F3452" s="4">
        <v>151.3366</v>
      </c>
      <c r="G3452" s="1" t="s">
        <v>44</v>
      </c>
      <c r="H3452" s="1">
        <v>2002</v>
      </c>
      <c r="J3452" s="1" t="s">
        <v>45</v>
      </c>
      <c r="K3452" s="1" t="s">
        <v>18</v>
      </c>
      <c r="L3452" s="4">
        <v>1057.9562000000001</v>
      </c>
      <c r="M3452">
        <f t="shared" si="265"/>
        <v>6.1349999999999998</v>
      </c>
      <c r="N3452" t="str">
        <f t="shared" si="266"/>
        <v>Small</v>
      </c>
      <c r="O3452" t="str">
        <f t="shared" si="267"/>
        <v>Regular</v>
      </c>
      <c r="P3452">
        <f t="shared" si="268"/>
        <v>7</v>
      </c>
      <c r="Q3452">
        <f t="shared" ca="1" si="269"/>
        <v>24</v>
      </c>
      <c r="R3452" t="str">
        <f>IFERROR(VLOOKUP(J3452,#REF!, 2,0),"Unknown")</f>
        <v>Unknown</v>
      </c>
    </row>
    <row r="3453" spans="1:18" ht="12.5" x14ac:dyDescent="0.25">
      <c r="A3453" s="1" t="s">
        <v>468</v>
      </c>
      <c r="B3453" s="1">
        <v>6.1349999999999998</v>
      </c>
      <c r="C3453" s="1" t="s">
        <v>20</v>
      </c>
      <c r="D3453" s="7">
        <v>7.9776075000000002E-2</v>
      </c>
      <c r="E3453" s="1" t="s">
        <v>36</v>
      </c>
      <c r="F3453" s="4">
        <v>152.8366</v>
      </c>
      <c r="G3453" s="1" t="s">
        <v>47</v>
      </c>
      <c r="H3453" s="1">
        <v>2007</v>
      </c>
      <c r="J3453" s="1" t="s">
        <v>45</v>
      </c>
      <c r="K3453" s="1" t="s">
        <v>18</v>
      </c>
      <c r="L3453" s="4">
        <v>1964.7757999999999</v>
      </c>
      <c r="M3453">
        <f t="shared" si="265"/>
        <v>6.1349999999999998</v>
      </c>
      <c r="N3453" t="str">
        <f t="shared" si="266"/>
        <v>Small</v>
      </c>
      <c r="O3453" t="str">
        <f t="shared" si="267"/>
        <v>Regular</v>
      </c>
      <c r="P3453">
        <f t="shared" si="268"/>
        <v>13</v>
      </c>
      <c r="Q3453">
        <f t="shared" ca="1" si="269"/>
        <v>19</v>
      </c>
      <c r="R3453" t="str">
        <f>IFERROR(VLOOKUP(J3453,#REF!, 2,0),"Unknown")</f>
        <v>Unknown</v>
      </c>
    </row>
    <row r="3454" spans="1:18" ht="12.5" x14ac:dyDescent="0.25">
      <c r="A3454" s="1" t="s">
        <v>468</v>
      </c>
      <c r="B3454" s="1">
        <v>6.1349999999999998</v>
      </c>
      <c r="C3454" s="1" t="s">
        <v>20</v>
      </c>
      <c r="D3454" s="7">
        <v>7.9327366999999996E-2</v>
      </c>
      <c r="E3454" s="1" t="s">
        <v>36</v>
      </c>
      <c r="F3454" s="4">
        <v>152.8366</v>
      </c>
      <c r="G3454" s="1" t="s">
        <v>50</v>
      </c>
      <c r="H3454" s="1">
        <v>1997</v>
      </c>
      <c r="I3454" s="1" t="s">
        <v>51</v>
      </c>
      <c r="J3454" s="1" t="s">
        <v>17</v>
      </c>
      <c r="K3454" s="1" t="s">
        <v>18</v>
      </c>
      <c r="L3454" s="4">
        <v>2871.5954000000002</v>
      </c>
      <c r="M3454">
        <f t="shared" si="265"/>
        <v>6.1349999999999998</v>
      </c>
      <c r="N3454" t="str">
        <f t="shared" si="266"/>
        <v>Small</v>
      </c>
      <c r="O3454" t="str">
        <f t="shared" si="267"/>
        <v>Regular</v>
      </c>
      <c r="P3454">
        <f t="shared" si="268"/>
        <v>19</v>
      </c>
      <c r="Q3454">
        <f t="shared" ca="1" si="269"/>
        <v>29</v>
      </c>
      <c r="R3454" t="str">
        <f>IFERROR(VLOOKUP(J3454,#REF!, 2,0),"Unknown")</f>
        <v>Unknown</v>
      </c>
    </row>
    <row r="3455" spans="1:18" ht="12.5" x14ac:dyDescent="0.25">
      <c r="A3455" s="1" t="s">
        <v>468</v>
      </c>
      <c r="B3455" s="1">
        <v>6.1349999999999998</v>
      </c>
      <c r="C3455" s="1" t="s">
        <v>20</v>
      </c>
      <c r="D3455" s="7">
        <v>7.9312366999999995E-2</v>
      </c>
      <c r="E3455" s="1" t="s">
        <v>36</v>
      </c>
      <c r="F3455" s="4">
        <v>151.73660000000001</v>
      </c>
      <c r="G3455" s="1" t="s">
        <v>62</v>
      </c>
      <c r="H3455" s="1">
        <v>2004</v>
      </c>
      <c r="I3455" s="1" t="s">
        <v>51</v>
      </c>
      <c r="J3455" s="1" t="s">
        <v>45</v>
      </c>
      <c r="K3455" s="1" t="s">
        <v>18</v>
      </c>
      <c r="L3455" s="4">
        <v>3325.0052000000001</v>
      </c>
      <c r="M3455">
        <f t="shared" si="265"/>
        <v>6.1349999999999998</v>
      </c>
      <c r="N3455" t="str">
        <f t="shared" si="266"/>
        <v>Small</v>
      </c>
      <c r="O3455" t="str">
        <f t="shared" si="267"/>
        <v>Regular</v>
      </c>
      <c r="P3455">
        <f t="shared" si="268"/>
        <v>22</v>
      </c>
      <c r="Q3455">
        <f t="shared" ca="1" si="269"/>
        <v>22</v>
      </c>
      <c r="R3455" t="str">
        <f>IFERROR(VLOOKUP(J3455,#REF!, 2,0),"Unknown")</f>
        <v>Unknown</v>
      </c>
    </row>
    <row r="3456" spans="1:18" ht="12.5" x14ac:dyDescent="0.25">
      <c r="A3456" s="1" t="s">
        <v>468</v>
      </c>
      <c r="C3456" s="1" t="s">
        <v>20</v>
      </c>
      <c r="D3456" s="7">
        <v>7.8943220999999994E-2</v>
      </c>
      <c r="E3456" s="1" t="s">
        <v>36</v>
      </c>
      <c r="F3456" s="4">
        <v>152.73660000000001</v>
      </c>
      <c r="G3456" s="1" t="s">
        <v>40</v>
      </c>
      <c r="H3456" s="1">
        <v>1985</v>
      </c>
      <c r="I3456" s="1" t="s">
        <v>16</v>
      </c>
      <c r="J3456" s="1" t="s">
        <v>23</v>
      </c>
      <c r="K3456" s="1" t="s">
        <v>41</v>
      </c>
      <c r="L3456" s="4">
        <v>1813.6392000000001</v>
      </c>
      <c r="M3456">
        <f t="shared" si="265"/>
        <v>12.857645184136201</v>
      </c>
      <c r="N3456" t="str">
        <f t="shared" si="266"/>
        <v>Medium</v>
      </c>
      <c r="O3456" t="str">
        <f t="shared" si="267"/>
        <v>Regular</v>
      </c>
      <c r="P3456">
        <f t="shared" si="268"/>
        <v>12</v>
      </c>
      <c r="Q3456">
        <f t="shared" ca="1" si="269"/>
        <v>41</v>
      </c>
      <c r="R3456" t="str">
        <f>IFERROR(VLOOKUP(J3456,#REF!, 2,0),"Unknown")</f>
        <v>Unknown</v>
      </c>
    </row>
    <row r="3457" spans="1:18" ht="12.5" x14ac:dyDescent="0.25">
      <c r="A3457" s="1" t="s">
        <v>310</v>
      </c>
      <c r="C3457" s="1" t="s">
        <v>20</v>
      </c>
      <c r="D3457" s="7">
        <v>6.0371962000000001E-2</v>
      </c>
      <c r="E3457" s="1" t="s">
        <v>56</v>
      </c>
      <c r="F3457" s="4">
        <v>174.0712</v>
      </c>
      <c r="G3457" s="1" t="s">
        <v>40</v>
      </c>
      <c r="H3457" s="1">
        <v>1985</v>
      </c>
      <c r="I3457" s="1" t="s">
        <v>16</v>
      </c>
      <c r="J3457" s="1" t="s">
        <v>23</v>
      </c>
      <c r="K3457" s="1" t="s">
        <v>41</v>
      </c>
      <c r="L3457" s="4">
        <v>3866.9663999999998</v>
      </c>
      <c r="M3457">
        <f t="shared" si="265"/>
        <v>12.857645184136201</v>
      </c>
      <c r="N3457" t="str">
        <f t="shared" si="266"/>
        <v>Medium</v>
      </c>
      <c r="O3457" t="str">
        <f t="shared" si="267"/>
        <v>Regular</v>
      </c>
      <c r="P3457">
        <f t="shared" si="268"/>
        <v>22</v>
      </c>
      <c r="Q3457">
        <f t="shared" ca="1" si="269"/>
        <v>41</v>
      </c>
      <c r="R3457" t="str">
        <f>IFERROR(VLOOKUP(J3457,#REF!, 2,0),"Unknown")</f>
        <v>Unknown</v>
      </c>
    </row>
    <row r="3458" spans="1:18" ht="12.5" x14ac:dyDescent="0.25">
      <c r="A3458" s="1" t="s">
        <v>310</v>
      </c>
      <c r="B3458" s="1">
        <v>10.695</v>
      </c>
      <c r="C3458" s="1" t="s">
        <v>20</v>
      </c>
      <c r="D3458" s="7">
        <v>6.0654267999999997E-2</v>
      </c>
      <c r="E3458" s="1" t="s">
        <v>56</v>
      </c>
      <c r="F3458" s="4">
        <v>174.77119999999999</v>
      </c>
      <c r="G3458" s="1" t="s">
        <v>62</v>
      </c>
      <c r="H3458" s="1">
        <v>2004</v>
      </c>
      <c r="I3458" s="1" t="s">
        <v>51</v>
      </c>
      <c r="J3458" s="1" t="s">
        <v>45</v>
      </c>
      <c r="K3458" s="1" t="s">
        <v>18</v>
      </c>
      <c r="L3458" s="4">
        <v>3339.6527999999998</v>
      </c>
      <c r="M3458">
        <f t="shared" ref="M3458:M3521" si="270">IF(B3458="",AVERAGE($B$2:$B$8524),B3458)</f>
        <v>10.695</v>
      </c>
      <c r="N3458" t="str">
        <f t="shared" ref="N3458:N3521" si="271">IF(I3458="","Small",I3458)</f>
        <v>Small</v>
      </c>
      <c r="O3458" t="str">
        <f t="shared" ref="O3458:O3521" si="272">IF(OR(C3458="low fat", C3458="LF"), "Low  Fat", IF(OR(C3458="reg"),"Regular",C3458))</f>
        <v>Regular</v>
      </c>
      <c r="P3458">
        <f t="shared" si="268"/>
        <v>19</v>
      </c>
      <c r="Q3458">
        <f t="shared" ca="1" si="269"/>
        <v>22</v>
      </c>
      <c r="R3458" t="str">
        <f>IFERROR(VLOOKUP(J3458,#REF!, 2,0),"Unknown")</f>
        <v>Unknown</v>
      </c>
    </row>
    <row r="3459" spans="1:18" ht="12.5" x14ac:dyDescent="0.25">
      <c r="A3459" s="1" t="s">
        <v>310</v>
      </c>
      <c r="B3459" s="1">
        <v>10.695</v>
      </c>
      <c r="C3459" s="1" t="s">
        <v>20</v>
      </c>
      <c r="D3459" s="7">
        <v>6.0615254E-2</v>
      </c>
      <c r="E3459" s="1" t="s">
        <v>56</v>
      </c>
      <c r="F3459" s="4">
        <v>174.0712</v>
      </c>
      <c r="G3459" s="1" t="s">
        <v>33</v>
      </c>
      <c r="H3459" s="1">
        <v>1987</v>
      </c>
      <c r="I3459" s="1" t="s">
        <v>34</v>
      </c>
      <c r="J3459" s="1" t="s">
        <v>23</v>
      </c>
      <c r="K3459" s="1" t="s">
        <v>18</v>
      </c>
      <c r="L3459" s="4">
        <v>2460.7968000000001</v>
      </c>
      <c r="M3459">
        <f t="shared" si="270"/>
        <v>10.695</v>
      </c>
      <c r="N3459" t="str">
        <f t="shared" si="271"/>
        <v>High</v>
      </c>
      <c r="O3459" t="str">
        <f t="shared" si="272"/>
        <v>Regular</v>
      </c>
      <c r="P3459">
        <f t="shared" ref="P3459:P3522" si="273">ROUND(L3459/F3459,0)</f>
        <v>14</v>
      </c>
      <c r="Q3459">
        <f t="shared" ref="Q3459:Q3522" ca="1" si="274">YEAR(TODAY())-H3459</f>
        <v>39</v>
      </c>
      <c r="R3459" t="str">
        <f>IFERROR(VLOOKUP(J3459,#REF!, 2,0),"Unknown")</f>
        <v>Unknown</v>
      </c>
    </row>
    <row r="3460" spans="1:18" ht="12.5" x14ac:dyDescent="0.25">
      <c r="A3460" s="1" t="s">
        <v>310</v>
      </c>
      <c r="B3460" s="1">
        <v>10.695</v>
      </c>
      <c r="C3460" s="1" t="s">
        <v>20</v>
      </c>
      <c r="D3460" s="7">
        <v>0.10154201</v>
      </c>
      <c r="E3460" s="1" t="s">
        <v>56</v>
      </c>
      <c r="F3460" s="4">
        <v>173.77119999999999</v>
      </c>
      <c r="G3460" s="1" t="s">
        <v>29</v>
      </c>
      <c r="H3460" s="1">
        <v>1998</v>
      </c>
      <c r="J3460" s="1" t="s">
        <v>23</v>
      </c>
      <c r="K3460" s="1" t="s">
        <v>30</v>
      </c>
      <c r="L3460" s="4">
        <v>175.77119999999999</v>
      </c>
      <c r="M3460">
        <f t="shared" si="270"/>
        <v>10.695</v>
      </c>
      <c r="N3460" t="str">
        <f t="shared" si="271"/>
        <v>Small</v>
      </c>
      <c r="O3460" t="str">
        <f t="shared" si="272"/>
        <v>Regular</v>
      </c>
      <c r="P3460">
        <f t="shared" si="273"/>
        <v>1</v>
      </c>
      <c r="Q3460">
        <f t="shared" ca="1" si="274"/>
        <v>28</v>
      </c>
      <c r="R3460" t="str">
        <f>IFERROR(VLOOKUP(J3460,#REF!, 2,0),"Unknown")</f>
        <v>Unknown</v>
      </c>
    </row>
    <row r="3461" spans="1:18" ht="12.5" x14ac:dyDescent="0.25">
      <c r="A3461" s="1" t="s">
        <v>310</v>
      </c>
      <c r="B3461" s="1">
        <v>10.695</v>
      </c>
      <c r="C3461" s="1" t="s">
        <v>20</v>
      </c>
      <c r="D3461" s="7">
        <v>6.0912864999999997E-2</v>
      </c>
      <c r="E3461" s="1" t="s">
        <v>56</v>
      </c>
      <c r="F3461" s="4">
        <v>173.87119999999999</v>
      </c>
      <c r="G3461" s="1" t="s">
        <v>22</v>
      </c>
      <c r="H3461" s="1">
        <v>2009</v>
      </c>
      <c r="I3461" s="1" t="s">
        <v>16</v>
      </c>
      <c r="J3461" s="1" t="s">
        <v>23</v>
      </c>
      <c r="K3461" s="1" t="s">
        <v>24</v>
      </c>
      <c r="L3461" s="4">
        <v>4570.0511999999999</v>
      </c>
      <c r="M3461">
        <f t="shared" si="270"/>
        <v>10.695</v>
      </c>
      <c r="N3461" t="str">
        <f t="shared" si="271"/>
        <v>Medium</v>
      </c>
      <c r="O3461" t="str">
        <f t="shared" si="272"/>
        <v>Regular</v>
      </c>
      <c r="P3461">
        <f t="shared" si="273"/>
        <v>26</v>
      </c>
      <c r="Q3461">
        <f t="shared" ca="1" si="274"/>
        <v>17</v>
      </c>
      <c r="R3461" t="str">
        <f>IFERROR(VLOOKUP(J3461,#REF!, 2,0),"Unknown")</f>
        <v>Unknown</v>
      </c>
    </row>
    <row r="3462" spans="1:18" ht="12.5" x14ac:dyDescent="0.25">
      <c r="A3462" s="1" t="s">
        <v>310</v>
      </c>
      <c r="B3462" s="1">
        <v>10.695</v>
      </c>
      <c r="C3462" s="1" t="s">
        <v>20</v>
      </c>
      <c r="D3462" s="7">
        <v>6.1008888999999997E-2</v>
      </c>
      <c r="E3462" s="1" t="s">
        <v>56</v>
      </c>
      <c r="F3462" s="4">
        <v>177.5712</v>
      </c>
      <c r="G3462" s="1" t="s">
        <v>47</v>
      </c>
      <c r="H3462" s="1">
        <v>2007</v>
      </c>
      <c r="J3462" s="1" t="s">
        <v>45</v>
      </c>
      <c r="K3462" s="1" t="s">
        <v>18</v>
      </c>
      <c r="L3462" s="4">
        <v>2636.5680000000002</v>
      </c>
      <c r="M3462">
        <f t="shared" si="270"/>
        <v>10.695</v>
      </c>
      <c r="N3462" t="str">
        <f t="shared" si="271"/>
        <v>Small</v>
      </c>
      <c r="O3462" t="str">
        <f t="shared" si="272"/>
        <v>Regular</v>
      </c>
      <c r="P3462">
        <f t="shared" si="273"/>
        <v>15</v>
      </c>
      <c r="Q3462">
        <f t="shared" ca="1" si="274"/>
        <v>19</v>
      </c>
      <c r="R3462" t="str">
        <f>IFERROR(VLOOKUP(J3462,#REF!, 2,0),"Unknown")</f>
        <v>Unknown</v>
      </c>
    </row>
    <row r="3463" spans="1:18" ht="12.5" x14ac:dyDescent="0.25">
      <c r="A3463" s="1" t="s">
        <v>1399</v>
      </c>
      <c r="C3463" s="1" t="s">
        <v>20</v>
      </c>
      <c r="D3463" s="7">
        <v>0.277459381</v>
      </c>
      <c r="E3463" s="1" t="s">
        <v>26</v>
      </c>
      <c r="F3463" s="4">
        <v>156.3946</v>
      </c>
      <c r="G3463" s="1" t="s">
        <v>67</v>
      </c>
      <c r="H3463" s="1">
        <v>1985</v>
      </c>
      <c r="I3463" s="1" t="s">
        <v>51</v>
      </c>
      <c r="J3463" s="1" t="s">
        <v>17</v>
      </c>
      <c r="K3463" s="1" t="s">
        <v>30</v>
      </c>
      <c r="L3463" s="4">
        <v>473.38380000000001</v>
      </c>
      <c r="M3463">
        <f t="shared" si="270"/>
        <v>12.857645184136201</v>
      </c>
      <c r="N3463" t="str">
        <f t="shared" si="271"/>
        <v>Small</v>
      </c>
      <c r="O3463" t="str">
        <f t="shared" si="272"/>
        <v>Regular</v>
      </c>
      <c r="P3463">
        <f t="shared" si="273"/>
        <v>3</v>
      </c>
      <c r="Q3463">
        <f t="shared" ca="1" si="274"/>
        <v>41</v>
      </c>
      <c r="R3463" t="str">
        <f>IFERROR(VLOOKUP(J3463,#REF!, 2,0),"Unknown")</f>
        <v>Unknown</v>
      </c>
    </row>
    <row r="3464" spans="1:18" ht="12.5" x14ac:dyDescent="0.25">
      <c r="A3464" s="1" t="s">
        <v>1399</v>
      </c>
      <c r="B3464" s="1">
        <v>12.35</v>
      </c>
      <c r="C3464" s="1" t="s">
        <v>20</v>
      </c>
      <c r="D3464" s="7">
        <v>0.15911489000000001</v>
      </c>
      <c r="E3464" s="1" t="s">
        <v>26</v>
      </c>
      <c r="F3464" s="4">
        <v>158.19460000000001</v>
      </c>
      <c r="G3464" s="1" t="s">
        <v>22</v>
      </c>
      <c r="H3464" s="1">
        <v>2009</v>
      </c>
      <c r="I3464" s="1" t="s">
        <v>16</v>
      </c>
      <c r="J3464" s="1" t="s">
        <v>23</v>
      </c>
      <c r="K3464" s="1" t="s">
        <v>24</v>
      </c>
      <c r="L3464" s="4">
        <v>1104.5622000000001</v>
      </c>
      <c r="M3464">
        <f t="shared" si="270"/>
        <v>12.35</v>
      </c>
      <c r="N3464" t="str">
        <f t="shared" si="271"/>
        <v>Medium</v>
      </c>
      <c r="O3464" t="str">
        <f t="shared" si="272"/>
        <v>Regular</v>
      </c>
      <c r="P3464">
        <f t="shared" si="273"/>
        <v>7</v>
      </c>
      <c r="Q3464">
        <f t="shared" ca="1" si="274"/>
        <v>17</v>
      </c>
      <c r="R3464" t="str">
        <f>IFERROR(VLOOKUP(J3464,#REF!, 2,0),"Unknown")</f>
        <v>Unknown</v>
      </c>
    </row>
    <row r="3465" spans="1:18" ht="12.5" x14ac:dyDescent="0.25">
      <c r="A3465" s="1" t="s">
        <v>1399</v>
      </c>
      <c r="B3465" s="1">
        <v>12.35</v>
      </c>
      <c r="C3465" s="1" t="s">
        <v>20</v>
      </c>
      <c r="D3465" s="7">
        <v>0.158715731</v>
      </c>
      <c r="E3465" s="1" t="s">
        <v>26</v>
      </c>
      <c r="F3465" s="4">
        <v>157.2946</v>
      </c>
      <c r="G3465" s="1" t="s">
        <v>15</v>
      </c>
      <c r="H3465" s="1">
        <v>1999</v>
      </c>
      <c r="I3465" s="1" t="s">
        <v>16</v>
      </c>
      <c r="J3465" s="1" t="s">
        <v>17</v>
      </c>
      <c r="K3465" s="1" t="s">
        <v>18</v>
      </c>
      <c r="L3465" s="4">
        <v>1577.9459999999999</v>
      </c>
      <c r="M3465">
        <f t="shared" si="270"/>
        <v>12.35</v>
      </c>
      <c r="N3465" t="str">
        <f t="shared" si="271"/>
        <v>Medium</v>
      </c>
      <c r="O3465" t="str">
        <f t="shared" si="272"/>
        <v>Regular</v>
      </c>
      <c r="P3465">
        <f t="shared" si="273"/>
        <v>10</v>
      </c>
      <c r="Q3465">
        <f t="shared" ca="1" si="274"/>
        <v>27</v>
      </c>
      <c r="R3465" t="str">
        <f>IFERROR(VLOOKUP(J3465,#REF!, 2,0),"Unknown")</f>
        <v>Unknown</v>
      </c>
    </row>
    <row r="3466" spans="1:18" ht="12.5" x14ac:dyDescent="0.25">
      <c r="A3466" s="1" t="s">
        <v>1399</v>
      </c>
      <c r="C3466" s="1" t="s">
        <v>20</v>
      </c>
      <c r="D3466" s="7">
        <v>0.157701958</v>
      </c>
      <c r="E3466" s="1" t="s">
        <v>26</v>
      </c>
      <c r="F3466" s="4">
        <v>158.7946</v>
      </c>
      <c r="G3466" s="1" t="s">
        <v>40</v>
      </c>
      <c r="H3466" s="1">
        <v>1985</v>
      </c>
      <c r="I3466" s="1" t="s">
        <v>16</v>
      </c>
      <c r="J3466" s="1" t="s">
        <v>23</v>
      </c>
      <c r="K3466" s="1" t="s">
        <v>41</v>
      </c>
      <c r="L3466" s="4">
        <v>5522.8109999999997</v>
      </c>
      <c r="M3466">
        <f t="shared" si="270"/>
        <v>12.857645184136201</v>
      </c>
      <c r="N3466" t="str">
        <f t="shared" si="271"/>
        <v>Medium</v>
      </c>
      <c r="O3466" t="str">
        <f t="shared" si="272"/>
        <v>Regular</v>
      </c>
      <c r="P3466">
        <f t="shared" si="273"/>
        <v>35</v>
      </c>
      <c r="Q3466">
        <f t="shared" ca="1" si="274"/>
        <v>41</v>
      </c>
      <c r="R3466" t="str">
        <f>IFERROR(VLOOKUP(J3466,#REF!, 2,0),"Unknown")</f>
        <v>Unknown</v>
      </c>
    </row>
    <row r="3467" spans="1:18" ht="12.5" x14ac:dyDescent="0.25">
      <c r="A3467" s="1" t="s">
        <v>1399</v>
      </c>
      <c r="B3467" s="1">
        <v>12.35</v>
      </c>
      <c r="C3467" s="1" t="s">
        <v>20</v>
      </c>
      <c r="D3467" s="7">
        <v>0.158337479</v>
      </c>
      <c r="E3467" s="1" t="s">
        <v>26</v>
      </c>
      <c r="F3467" s="4">
        <v>157.99459999999999</v>
      </c>
      <c r="G3467" s="1" t="s">
        <v>33</v>
      </c>
      <c r="H3467" s="1">
        <v>1987</v>
      </c>
      <c r="I3467" s="1" t="s">
        <v>34</v>
      </c>
      <c r="J3467" s="1" t="s">
        <v>23</v>
      </c>
      <c r="K3467" s="1" t="s">
        <v>18</v>
      </c>
      <c r="L3467" s="4">
        <v>3313.6866</v>
      </c>
      <c r="M3467">
        <f t="shared" si="270"/>
        <v>12.35</v>
      </c>
      <c r="N3467" t="str">
        <f t="shared" si="271"/>
        <v>High</v>
      </c>
      <c r="O3467" t="str">
        <f t="shared" si="272"/>
        <v>Regular</v>
      </c>
      <c r="P3467">
        <f t="shared" si="273"/>
        <v>21</v>
      </c>
      <c r="Q3467">
        <f t="shared" ca="1" si="274"/>
        <v>39</v>
      </c>
      <c r="R3467" t="str">
        <f>IFERROR(VLOOKUP(J3467,#REF!, 2,0),"Unknown")</f>
        <v>Unknown</v>
      </c>
    </row>
    <row r="3468" spans="1:18" ht="12.5" x14ac:dyDescent="0.25">
      <c r="A3468" s="1" t="s">
        <v>294</v>
      </c>
      <c r="B3468" s="1">
        <v>15.7</v>
      </c>
      <c r="C3468" s="1" t="s">
        <v>13</v>
      </c>
      <c r="D3468" s="7">
        <v>4.5166236999999998E-2</v>
      </c>
      <c r="E3468" s="1" t="s">
        <v>43</v>
      </c>
      <c r="F3468" s="4">
        <v>178.666</v>
      </c>
      <c r="G3468" s="1" t="s">
        <v>33</v>
      </c>
      <c r="H3468" s="1">
        <v>1987</v>
      </c>
      <c r="I3468" s="1" t="s">
        <v>34</v>
      </c>
      <c r="J3468" s="1" t="s">
        <v>23</v>
      </c>
      <c r="K3468" s="1" t="s">
        <v>18</v>
      </c>
      <c r="L3468" s="4">
        <v>2516.7240000000002</v>
      </c>
      <c r="M3468">
        <f t="shared" si="270"/>
        <v>15.7</v>
      </c>
      <c r="N3468" t="str">
        <f t="shared" si="271"/>
        <v>High</v>
      </c>
      <c r="O3468" t="str">
        <f t="shared" si="272"/>
        <v>Low  Fat</v>
      </c>
      <c r="P3468">
        <f t="shared" si="273"/>
        <v>14</v>
      </c>
      <c r="Q3468">
        <f t="shared" ca="1" si="274"/>
        <v>39</v>
      </c>
      <c r="R3468" t="str">
        <f>IFERROR(VLOOKUP(J3468,#REF!, 2,0),"Unknown")</f>
        <v>Unknown</v>
      </c>
    </row>
    <row r="3469" spans="1:18" ht="12.5" x14ac:dyDescent="0.25">
      <c r="A3469" s="1" t="s">
        <v>294</v>
      </c>
      <c r="B3469" s="1">
        <v>15.7</v>
      </c>
      <c r="C3469" s="1" t="s">
        <v>13</v>
      </c>
      <c r="D3469" s="7">
        <v>7.5661985000000001E-2</v>
      </c>
      <c r="E3469" s="1" t="s">
        <v>43</v>
      </c>
      <c r="F3469" s="4">
        <v>181.36600000000001</v>
      </c>
      <c r="G3469" s="1" t="s">
        <v>29</v>
      </c>
      <c r="H3469" s="1">
        <v>1998</v>
      </c>
      <c r="J3469" s="1" t="s">
        <v>23</v>
      </c>
      <c r="K3469" s="1" t="s">
        <v>30</v>
      </c>
      <c r="L3469" s="4">
        <v>179.76599999999999</v>
      </c>
      <c r="M3469">
        <f t="shared" si="270"/>
        <v>15.7</v>
      </c>
      <c r="N3469" t="str">
        <f t="shared" si="271"/>
        <v>Small</v>
      </c>
      <c r="O3469" t="str">
        <f t="shared" si="272"/>
        <v>Low  Fat</v>
      </c>
      <c r="P3469">
        <f t="shared" si="273"/>
        <v>1</v>
      </c>
      <c r="Q3469">
        <f t="shared" ca="1" si="274"/>
        <v>28</v>
      </c>
      <c r="R3469" t="str">
        <f>IFERROR(VLOOKUP(J3469,#REF!, 2,0),"Unknown")</f>
        <v>Unknown</v>
      </c>
    </row>
    <row r="3470" spans="1:18" ht="12.5" x14ac:dyDescent="0.25">
      <c r="A3470" s="1" t="s">
        <v>294</v>
      </c>
      <c r="C3470" s="1" t="s">
        <v>13</v>
      </c>
      <c r="D3470" s="7">
        <v>7.9146113000000004E-2</v>
      </c>
      <c r="E3470" s="1" t="s">
        <v>43</v>
      </c>
      <c r="F3470" s="4">
        <v>181.46600000000001</v>
      </c>
      <c r="G3470" s="1" t="s">
        <v>67</v>
      </c>
      <c r="H3470" s="1">
        <v>1985</v>
      </c>
      <c r="I3470" s="1" t="s">
        <v>51</v>
      </c>
      <c r="J3470" s="1" t="s">
        <v>17</v>
      </c>
      <c r="K3470" s="1" t="s">
        <v>30</v>
      </c>
      <c r="L3470" s="4">
        <v>179.76599999999999</v>
      </c>
      <c r="M3470">
        <f t="shared" si="270"/>
        <v>12.857645184136201</v>
      </c>
      <c r="N3470" t="str">
        <f t="shared" si="271"/>
        <v>Small</v>
      </c>
      <c r="O3470" t="str">
        <f t="shared" si="272"/>
        <v>Low  Fat</v>
      </c>
      <c r="P3470">
        <f t="shared" si="273"/>
        <v>1</v>
      </c>
      <c r="Q3470">
        <f t="shared" ca="1" si="274"/>
        <v>41</v>
      </c>
      <c r="R3470" t="str">
        <f>IFERROR(VLOOKUP(J3470,#REF!, 2,0),"Unknown")</f>
        <v>Unknown</v>
      </c>
    </row>
    <row r="3471" spans="1:18" ht="12.5" x14ac:dyDescent="0.25">
      <c r="A3471" s="1" t="s">
        <v>294</v>
      </c>
      <c r="B3471" s="1">
        <v>15.7</v>
      </c>
      <c r="C3471" s="1" t="s">
        <v>13</v>
      </c>
      <c r="D3471" s="7">
        <v>4.5295529000000001E-2</v>
      </c>
      <c r="E3471" s="1" t="s">
        <v>43</v>
      </c>
      <c r="F3471" s="4">
        <v>181.36600000000001</v>
      </c>
      <c r="G3471" s="1" t="s">
        <v>44</v>
      </c>
      <c r="H3471" s="1">
        <v>2002</v>
      </c>
      <c r="J3471" s="1" t="s">
        <v>45</v>
      </c>
      <c r="K3471" s="1" t="s">
        <v>18</v>
      </c>
      <c r="L3471" s="4">
        <v>1977.4259999999999</v>
      </c>
      <c r="M3471">
        <f t="shared" si="270"/>
        <v>15.7</v>
      </c>
      <c r="N3471" t="str">
        <f t="shared" si="271"/>
        <v>Small</v>
      </c>
      <c r="O3471" t="str">
        <f t="shared" si="272"/>
        <v>Low  Fat</v>
      </c>
      <c r="P3471">
        <f t="shared" si="273"/>
        <v>11</v>
      </c>
      <c r="Q3471">
        <f t="shared" ca="1" si="274"/>
        <v>24</v>
      </c>
      <c r="R3471" t="str">
        <f>IFERROR(VLOOKUP(J3471,#REF!, 2,0),"Unknown")</f>
        <v>Unknown</v>
      </c>
    </row>
    <row r="3472" spans="1:18" ht="12.5" x14ac:dyDescent="0.25">
      <c r="A3472" s="1" t="s">
        <v>294</v>
      </c>
      <c r="B3472" s="1">
        <v>15.7</v>
      </c>
      <c r="C3472" s="1" t="s">
        <v>13</v>
      </c>
      <c r="D3472" s="7">
        <v>4.5203854000000002E-2</v>
      </c>
      <c r="E3472" s="1" t="s">
        <v>43</v>
      </c>
      <c r="F3472" s="4">
        <v>180.26599999999999</v>
      </c>
      <c r="G3472" s="1" t="s">
        <v>50</v>
      </c>
      <c r="H3472" s="1">
        <v>1997</v>
      </c>
      <c r="I3472" s="1" t="s">
        <v>51</v>
      </c>
      <c r="J3472" s="1" t="s">
        <v>17</v>
      </c>
      <c r="K3472" s="1" t="s">
        <v>18</v>
      </c>
      <c r="L3472" s="4">
        <v>1617.894</v>
      </c>
      <c r="M3472">
        <f t="shared" si="270"/>
        <v>15.7</v>
      </c>
      <c r="N3472" t="str">
        <f t="shared" si="271"/>
        <v>Small</v>
      </c>
      <c r="O3472" t="str">
        <f t="shared" si="272"/>
        <v>Low  Fat</v>
      </c>
      <c r="P3472">
        <f t="shared" si="273"/>
        <v>9</v>
      </c>
      <c r="Q3472">
        <f t="shared" ca="1" si="274"/>
        <v>29</v>
      </c>
      <c r="R3472" t="str">
        <f>IFERROR(VLOOKUP(J3472,#REF!, 2,0),"Unknown")</f>
        <v>Unknown</v>
      </c>
    </row>
    <row r="3473" spans="1:18" ht="12.5" x14ac:dyDescent="0.25">
      <c r="A3473" s="1" t="s">
        <v>294</v>
      </c>
      <c r="B3473" s="1">
        <v>15.7</v>
      </c>
      <c r="C3473" s="1" t="s">
        <v>13</v>
      </c>
      <c r="D3473" s="7">
        <v>4.5274134000000001E-2</v>
      </c>
      <c r="E3473" s="1" t="s">
        <v>43</v>
      </c>
      <c r="F3473" s="4">
        <v>177.96600000000001</v>
      </c>
      <c r="G3473" s="1" t="s">
        <v>15</v>
      </c>
      <c r="H3473" s="1">
        <v>1999</v>
      </c>
      <c r="I3473" s="1" t="s">
        <v>16</v>
      </c>
      <c r="J3473" s="1" t="s">
        <v>17</v>
      </c>
      <c r="K3473" s="1" t="s">
        <v>18</v>
      </c>
      <c r="L3473" s="4">
        <v>3415.5540000000001</v>
      </c>
      <c r="M3473">
        <f t="shared" si="270"/>
        <v>15.7</v>
      </c>
      <c r="N3473" t="str">
        <f t="shared" si="271"/>
        <v>Medium</v>
      </c>
      <c r="O3473" t="str">
        <f t="shared" si="272"/>
        <v>Low  Fat</v>
      </c>
      <c r="P3473">
        <f t="shared" si="273"/>
        <v>19</v>
      </c>
      <c r="Q3473">
        <f t="shared" ca="1" si="274"/>
        <v>27</v>
      </c>
      <c r="R3473" t="str">
        <f>IFERROR(VLOOKUP(J3473,#REF!, 2,0),"Unknown")</f>
        <v>Unknown</v>
      </c>
    </row>
    <row r="3474" spans="1:18" ht="12.5" x14ac:dyDescent="0.25">
      <c r="A3474" s="1" t="s">
        <v>979</v>
      </c>
      <c r="B3474" s="1">
        <v>20.5</v>
      </c>
      <c r="C3474" s="1" t="s">
        <v>13</v>
      </c>
      <c r="D3474" s="7">
        <v>0</v>
      </c>
      <c r="E3474" s="1" t="s">
        <v>28</v>
      </c>
      <c r="F3474" s="4">
        <v>90.882999999999996</v>
      </c>
      <c r="G3474" s="1" t="s">
        <v>29</v>
      </c>
      <c r="H3474" s="1">
        <v>1998</v>
      </c>
      <c r="J3474" s="1" t="s">
        <v>23</v>
      </c>
      <c r="K3474" s="1" t="s">
        <v>30</v>
      </c>
      <c r="L3474" s="4">
        <v>89.882999999999996</v>
      </c>
      <c r="M3474">
        <f t="shared" si="270"/>
        <v>20.5</v>
      </c>
      <c r="N3474" t="str">
        <f t="shared" si="271"/>
        <v>Small</v>
      </c>
      <c r="O3474" t="str">
        <f t="shared" si="272"/>
        <v>Low  Fat</v>
      </c>
      <c r="P3474">
        <f t="shared" si="273"/>
        <v>1</v>
      </c>
      <c r="Q3474">
        <f t="shared" ca="1" si="274"/>
        <v>28</v>
      </c>
      <c r="R3474" t="str">
        <f>IFERROR(VLOOKUP(J3474,#REF!, 2,0),"Unknown")</f>
        <v>Unknown</v>
      </c>
    </row>
    <row r="3475" spans="1:18" ht="12.5" x14ac:dyDescent="0.25">
      <c r="A3475" s="1" t="s">
        <v>979</v>
      </c>
      <c r="B3475" s="1">
        <v>20.5</v>
      </c>
      <c r="C3475" s="1" t="s">
        <v>13</v>
      </c>
      <c r="D3475" s="7">
        <v>2.0587886E-2</v>
      </c>
      <c r="E3475" s="1" t="s">
        <v>28</v>
      </c>
      <c r="F3475" s="4">
        <v>89.582999999999998</v>
      </c>
      <c r="G3475" s="1" t="s">
        <v>33</v>
      </c>
      <c r="H3475" s="1">
        <v>1987</v>
      </c>
      <c r="I3475" s="1" t="s">
        <v>34</v>
      </c>
      <c r="J3475" s="1" t="s">
        <v>23</v>
      </c>
      <c r="K3475" s="1" t="s">
        <v>18</v>
      </c>
      <c r="L3475" s="4">
        <v>1797.66</v>
      </c>
      <c r="M3475">
        <f t="shared" si="270"/>
        <v>20.5</v>
      </c>
      <c r="N3475" t="str">
        <f t="shared" si="271"/>
        <v>High</v>
      </c>
      <c r="O3475" t="str">
        <f t="shared" si="272"/>
        <v>Low  Fat</v>
      </c>
      <c r="P3475">
        <f t="shared" si="273"/>
        <v>20</v>
      </c>
      <c r="Q3475">
        <f t="shared" ca="1" si="274"/>
        <v>39</v>
      </c>
      <c r="R3475" t="str">
        <f>IFERROR(VLOOKUP(J3475,#REF!, 2,0),"Unknown")</f>
        <v>Unknown</v>
      </c>
    </row>
    <row r="3476" spans="1:18" ht="12.5" x14ac:dyDescent="0.25">
      <c r="A3476" s="1" t="s">
        <v>979</v>
      </c>
      <c r="B3476" s="1">
        <v>20.5</v>
      </c>
      <c r="C3476" s="1" t="s">
        <v>13</v>
      </c>
      <c r="D3476" s="7">
        <v>2.0605031999999999E-2</v>
      </c>
      <c r="E3476" s="1" t="s">
        <v>28</v>
      </c>
      <c r="F3476" s="4">
        <v>91.082999999999998</v>
      </c>
      <c r="G3476" s="1" t="s">
        <v>50</v>
      </c>
      <c r="H3476" s="1">
        <v>1997</v>
      </c>
      <c r="I3476" s="1" t="s">
        <v>51</v>
      </c>
      <c r="J3476" s="1" t="s">
        <v>17</v>
      </c>
      <c r="K3476" s="1" t="s">
        <v>18</v>
      </c>
      <c r="L3476" s="4">
        <v>539.298</v>
      </c>
      <c r="M3476">
        <f t="shared" si="270"/>
        <v>20.5</v>
      </c>
      <c r="N3476" t="str">
        <f t="shared" si="271"/>
        <v>Small</v>
      </c>
      <c r="O3476" t="str">
        <f t="shared" si="272"/>
        <v>Low  Fat</v>
      </c>
      <c r="P3476">
        <f t="shared" si="273"/>
        <v>6</v>
      </c>
      <c r="Q3476">
        <f t="shared" ca="1" si="274"/>
        <v>29</v>
      </c>
      <c r="R3476" t="str">
        <f>IFERROR(VLOOKUP(J3476,#REF!, 2,0),"Unknown")</f>
        <v>Unknown</v>
      </c>
    </row>
    <row r="3477" spans="1:18" ht="12.5" x14ac:dyDescent="0.25">
      <c r="A3477" s="1" t="s">
        <v>979</v>
      </c>
      <c r="B3477" s="1">
        <v>20.5</v>
      </c>
      <c r="C3477" s="1" t="s">
        <v>13</v>
      </c>
      <c r="D3477" s="7">
        <v>2.0688969000000001E-2</v>
      </c>
      <c r="E3477" s="1" t="s">
        <v>28</v>
      </c>
      <c r="F3477" s="4">
        <v>88.183000000000007</v>
      </c>
      <c r="G3477" s="1" t="s">
        <v>22</v>
      </c>
      <c r="H3477" s="1">
        <v>2009</v>
      </c>
      <c r="I3477" s="1" t="s">
        <v>16</v>
      </c>
      <c r="J3477" s="1" t="s">
        <v>23</v>
      </c>
      <c r="K3477" s="1" t="s">
        <v>24</v>
      </c>
      <c r="L3477" s="4">
        <v>719.06399999999996</v>
      </c>
      <c r="M3477">
        <f t="shared" si="270"/>
        <v>20.5</v>
      </c>
      <c r="N3477" t="str">
        <f t="shared" si="271"/>
        <v>Medium</v>
      </c>
      <c r="O3477" t="str">
        <f t="shared" si="272"/>
        <v>Low  Fat</v>
      </c>
      <c r="P3477">
        <f t="shared" si="273"/>
        <v>8</v>
      </c>
      <c r="Q3477">
        <f t="shared" ca="1" si="274"/>
        <v>17</v>
      </c>
      <c r="R3477" t="str">
        <f>IFERROR(VLOOKUP(J3477,#REF!, 2,0),"Unknown")</f>
        <v>Unknown</v>
      </c>
    </row>
    <row r="3478" spans="1:18" ht="12.5" x14ac:dyDescent="0.25">
      <c r="A3478" s="1" t="s">
        <v>1172</v>
      </c>
      <c r="B3478" s="1">
        <v>15.6</v>
      </c>
      <c r="C3478" s="1" t="s">
        <v>13</v>
      </c>
      <c r="D3478" s="7">
        <v>0</v>
      </c>
      <c r="E3478" s="1" t="s">
        <v>38</v>
      </c>
      <c r="F3478" s="4">
        <v>220.47980000000001</v>
      </c>
      <c r="G3478" s="1" t="s">
        <v>22</v>
      </c>
      <c r="H3478" s="1">
        <v>2009</v>
      </c>
      <c r="I3478" s="1" t="s">
        <v>16</v>
      </c>
      <c r="J3478" s="1" t="s">
        <v>23</v>
      </c>
      <c r="K3478" s="1" t="s">
        <v>24</v>
      </c>
      <c r="L3478" s="4">
        <v>661.13940000000002</v>
      </c>
      <c r="M3478">
        <f t="shared" si="270"/>
        <v>15.6</v>
      </c>
      <c r="N3478" t="str">
        <f t="shared" si="271"/>
        <v>Medium</v>
      </c>
      <c r="O3478" t="str">
        <f t="shared" si="272"/>
        <v>Low  Fat</v>
      </c>
      <c r="P3478">
        <f t="shared" si="273"/>
        <v>3</v>
      </c>
      <c r="Q3478">
        <f t="shared" ca="1" si="274"/>
        <v>17</v>
      </c>
      <c r="R3478" t="str">
        <f>IFERROR(VLOOKUP(J3478,#REF!, 2,0),"Unknown")</f>
        <v>Unknown</v>
      </c>
    </row>
    <row r="3479" spans="1:18" ht="12.5" x14ac:dyDescent="0.25">
      <c r="A3479" s="1" t="s">
        <v>1172</v>
      </c>
      <c r="B3479" s="1">
        <v>15.6</v>
      </c>
      <c r="C3479" s="1" t="s">
        <v>13</v>
      </c>
      <c r="D3479" s="7">
        <v>8.8215871000000001E-2</v>
      </c>
      <c r="E3479" s="1" t="s">
        <v>38</v>
      </c>
      <c r="F3479" s="4">
        <v>220.1798</v>
      </c>
      <c r="G3479" s="1" t="s">
        <v>47</v>
      </c>
      <c r="H3479" s="1">
        <v>2007</v>
      </c>
      <c r="J3479" s="1" t="s">
        <v>45</v>
      </c>
      <c r="K3479" s="1" t="s">
        <v>18</v>
      </c>
      <c r="L3479" s="4">
        <v>5068.7353999999996</v>
      </c>
      <c r="M3479">
        <f t="shared" si="270"/>
        <v>15.6</v>
      </c>
      <c r="N3479" t="str">
        <f t="shared" si="271"/>
        <v>Small</v>
      </c>
      <c r="O3479" t="str">
        <f t="shared" si="272"/>
        <v>Low  Fat</v>
      </c>
      <c r="P3479">
        <f t="shared" si="273"/>
        <v>23</v>
      </c>
      <c r="Q3479">
        <f t="shared" ca="1" si="274"/>
        <v>19</v>
      </c>
      <c r="R3479" t="str">
        <f>IFERROR(VLOOKUP(J3479,#REF!, 2,0),"Unknown")</f>
        <v>Unknown</v>
      </c>
    </row>
    <row r="3480" spans="1:18" ht="12.5" x14ac:dyDescent="0.25">
      <c r="A3480" s="1" t="s">
        <v>1172</v>
      </c>
      <c r="B3480" s="1">
        <v>15.6</v>
      </c>
      <c r="C3480" s="1" t="s">
        <v>13</v>
      </c>
      <c r="D3480" s="7">
        <v>8.7719692000000002E-2</v>
      </c>
      <c r="E3480" s="1" t="s">
        <v>38</v>
      </c>
      <c r="F3480" s="4">
        <v>218.57980000000001</v>
      </c>
      <c r="G3480" s="1" t="s">
        <v>50</v>
      </c>
      <c r="H3480" s="1">
        <v>1997</v>
      </c>
      <c r="I3480" s="1" t="s">
        <v>51</v>
      </c>
      <c r="J3480" s="1" t="s">
        <v>17</v>
      </c>
      <c r="K3480" s="1" t="s">
        <v>18</v>
      </c>
      <c r="L3480" s="4">
        <v>4407.5959999999995</v>
      </c>
      <c r="M3480">
        <f t="shared" si="270"/>
        <v>15.6</v>
      </c>
      <c r="N3480" t="str">
        <f t="shared" si="271"/>
        <v>Small</v>
      </c>
      <c r="O3480" t="str">
        <f t="shared" si="272"/>
        <v>Low  Fat</v>
      </c>
      <c r="P3480">
        <f t="shared" si="273"/>
        <v>20</v>
      </c>
      <c r="Q3480">
        <f t="shared" ca="1" si="274"/>
        <v>29</v>
      </c>
      <c r="R3480" t="str">
        <f>IFERROR(VLOOKUP(J3480,#REF!, 2,0),"Unknown")</f>
        <v>Unknown</v>
      </c>
    </row>
    <row r="3481" spans="1:18" ht="12.5" x14ac:dyDescent="0.25">
      <c r="A3481" s="1" t="s">
        <v>1172</v>
      </c>
      <c r="B3481" s="1">
        <v>15.6</v>
      </c>
      <c r="C3481" s="1" t="s">
        <v>13</v>
      </c>
      <c r="D3481" s="7">
        <v>8.7646693999999997E-2</v>
      </c>
      <c r="E3481" s="1" t="s">
        <v>38</v>
      </c>
      <c r="F3481" s="4">
        <v>221.57980000000001</v>
      </c>
      <c r="G3481" s="1" t="s">
        <v>33</v>
      </c>
      <c r="H3481" s="1">
        <v>1987</v>
      </c>
      <c r="I3481" s="1" t="s">
        <v>34</v>
      </c>
      <c r="J3481" s="1" t="s">
        <v>23</v>
      </c>
      <c r="K3481" s="1" t="s">
        <v>18</v>
      </c>
      <c r="L3481" s="4">
        <v>5509.4949999999999</v>
      </c>
      <c r="M3481">
        <f t="shared" si="270"/>
        <v>15.6</v>
      </c>
      <c r="N3481" t="str">
        <f t="shared" si="271"/>
        <v>High</v>
      </c>
      <c r="O3481" t="str">
        <f t="shared" si="272"/>
        <v>Low  Fat</v>
      </c>
      <c r="P3481">
        <f t="shared" si="273"/>
        <v>25</v>
      </c>
      <c r="Q3481">
        <f t="shared" ca="1" si="274"/>
        <v>39</v>
      </c>
      <c r="R3481" t="str">
        <f>IFERROR(VLOOKUP(J3481,#REF!, 2,0),"Unknown")</f>
        <v>Unknown</v>
      </c>
    </row>
    <row r="3482" spans="1:18" ht="12.5" x14ac:dyDescent="0.25">
      <c r="A3482" s="1" t="s">
        <v>1337</v>
      </c>
      <c r="B3482" s="1">
        <v>19</v>
      </c>
      <c r="C3482" s="1" t="s">
        <v>13</v>
      </c>
      <c r="D3482" s="7">
        <v>6.7722325E-2</v>
      </c>
      <c r="E3482" s="1" t="s">
        <v>38</v>
      </c>
      <c r="F3482" s="4">
        <v>130.86259999999999</v>
      </c>
      <c r="G3482" s="1" t="s">
        <v>22</v>
      </c>
      <c r="H3482" s="1">
        <v>2009</v>
      </c>
      <c r="I3482" s="1" t="s">
        <v>16</v>
      </c>
      <c r="J3482" s="1" t="s">
        <v>23</v>
      </c>
      <c r="K3482" s="1" t="s">
        <v>24</v>
      </c>
      <c r="L3482" s="4">
        <v>1573.9512</v>
      </c>
      <c r="M3482">
        <f t="shared" si="270"/>
        <v>19</v>
      </c>
      <c r="N3482" t="str">
        <f t="shared" si="271"/>
        <v>Medium</v>
      </c>
      <c r="O3482" t="str">
        <f t="shared" si="272"/>
        <v>Low  Fat</v>
      </c>
      <c r="P3482">
        <f t="shared" si="273"/>
        <v>12</v>
      </c>
      <c r="Q3482">
        <f t="shared" ca="1" si="274"/>
        <v>17</v>
      </c>
      <c r="R3482" t="str">
        <f>IFERROR(VLOOKUP(J3482,#REF!, 2,0),"Unknown")</f>
        <v>Unknown</v>
      </c>
    </row>
    <row r="3483" spans="1:18" ht="12.5" x14ac:dyDescent="0.25">
      <c r="A3483" s="1" t="s">
        <v>1337</v>
      </c>
      <c r="C3483" s="1" t="s">
        <v>13</v>
      </c>
      <c r="D3483" s="7">
        <v>6.7120953999999997E-2</v>
      </c>
      <c r="E3483" s="1" t="s">
        <v>38</v>
      </c>
      <c r="F3483" s="4">
        <v>132.96260000000001</v>
      </c>
      <c r="G3483" s="1" t="s">
        <v>40</v>
      </c>
      <c r="H3483" s="1">
        <v>1985</v>
      </c>
      <c r="I3483" s="1" t="s">
        <v>16</v>
      </c>
      <c r="J3483" s="1" t="s">
        <v>23</v>
      </c>
      <c r="K3483" s="1" t="s">
        <v>41</v>
      </c>
      <c r="L3483" s="4">
        <v>3279.0650000000001</v>
      </c>
      <c r="M3483">
        <f t="shared" si="270"/>
        <v>12.857645184136201</v>
      </c>
      <c r="N3483" t="str">
        <f t="shared" si="271"/>
        <v>Medium</v>
      </c>
      <c r="O3483" t="str">
        <f t="shared" si="272"/>
        <v>Low  Fat</v>
      </c>
      <c r="P3483">
        <f t="shared" si="273"/>
        <v>25</v>
      </c>
      <c r="Q3483">
        <f t="shared" ca="1" si="274"/>
        <v>41</v>
      </c>
      <c r="R3483" t="str">
        <f>IFERROR(VLOOKUP(J3483,#REF!, 2,0),"Unknown")</f>
        <v>Unknown</v>
      </c>
    </row>
    <row r="3484" spans="1:18" ht="12.5" x14ac:dyDescent="0.25">
      <c r="A3484" s="1" t="s">
        <v>1337</v>
      </c>
      <c r="B3484" s="1">
        <v>19</v>
      </c>
      <c r="C3484" s="1" t="s">
        <v>13</v>
      </c>
      <c r="D3484" s="7">
        <v>0.112893408</v>
      </c>
      <c r="E3484" s="1" t="s">
        <v>38</v>
      </c>
      <c r="F3484" s="4">
        <v>131.0626</v>
      </c>
      <c r="G3484" s="1" t="s">
        <v>29</v>
      </c>
      <c r="H3484" s="1">
        <v>1998</v>
      </c>
      <c r="J3484" s="1" t="s">
        <v>23</v>
      </c>
      <c r="K3484" s="1" t="s">
        <v>30</v>
      </c>
      <c r="L3484" s="4">
        <v>524.65039999999999</v>
      </c>
      <c r="M3484">
        <f t="shared" si="270"/>
        <v>19</v>
      </c>
      <c r="N3484" t="str">
        <f t="shared" si="271"/>
        <v>Small</v>
      </c>
      <c r="O3484" t="str">
        <f t="shared" si="272"/>
        <v>Low  Fat</v>
      </c>
      <c r="P3484">
        <f t="shared" si="273"/>
        <v>4</v>
      </c>
      <c r="Q3484">
        <f t="shared" ca="1" si="274"/>
        <v>28</v>
      </c>
      <c r="R3484" t="str">
        <f>IFERROR(VLOOKUP(J3484,#REF!, 2,0),"Unknown")</f>
        <v>Unknown</v>
      </c>
    </row>
    <row r="3485" spans="1:18" ht="12.5" x14ac:dyDescent="0.25">
      <c r="A3485" s="1" t="s">
        <v>1337</v>
      </c>
      <c r="B3485" s="1">
        <v>19</v>
      </c>
      <c r="C3485" s="1" t="s">
        <v>13</v>
      </c>
      <c r="D3485" s="7">
        <v>6.7447571999999997E-2</v>
      </c>
      <c r="E3485" s="1" t="s">
        <v>38</v>
      </c>
      <c r="F3485" s="4">
        <v>132.96260000000001</v>
      </c>
      <c r="G3485" s="1" t="s">
        <v>50</v>
      </c>
      <c r="H3485" s="1">
        <v>1997</v>
      </c>
      <c r="I3485" s="1" t="s">
        <v>51</v>
      </c>
      <c r="J3485" s="1" t="s">
        <v>17</v>
      </c>
      <c r="K3485" s="1" t="s">
        <v>18</v>
      </c>
      <c r="L3485" s="4">
        <v>1967.4390000000001</v>
      </c>
      <c r="M3485">
        <f t="shared" si="270"/>
        <v>19</v>
      </c>
      <c r="N3485" t="str">
        <f t="shared" si="271"/>
        <v>Small</v>
      </c>
      <c r="O3485" t="str">
        <f t="shared" si="272"/>
        <v>Low  Fat</v>
      </c>
      <c r="P3485">
        <f t="shared" si="273"/>
        <v>15</v>
      </c>
      <c r="Q3485">
        <f t="shared" ca="1" si="274"/>
        <v>29</v>
      </c>
      <c r="R3485" t="str">
        <f>IFERROR(VLOOKUP(J3485,#REF!, 2,0),"Unknown")</f>
        <v>Unknown</v>
      </c>
    </row>
    <row r="3486" spans="1:18" ht="12.5" x14ac:dyDescent="0.25">
      <c r="A3486" s="1" t="s">
        <v>806</v>
      </c>
      <c r="C3486" s="1" t="s">
        <v>20</v>
      </c>
      <c r="D3486" s="7">
        <v>5.8446423999999997E-2</v>
      </c>
      <c r="E3486" s="1" t="s">
        <v>36</v>
      </c>
      <c r="F3486" s="4">
        <v>172.1422</v>
      </c>
      <c r="G3486" s="1" t="s">
        <v>40</v>
      </c>
      <c r="H3486" s="1">
        <v>1985</v>
      </c>
      <c r="I3486" s="1" t="s">
        <v>16</v>
      </c>
      <c r="J3486" s="1" t="s">
        <v>23</v>
      </c>
      <c r="K3486" s="1" t="s">
        <v>41</v>
      </c>
      <c r="L3486" s="4">
        <v>5518.1504000000004</v>
      </c>
      <c r="M3486">
        <f t="shared" si="270"/>
        <v>12.857645184136201</v>
      </c>
      <c r="N3486" t="str">
        <f t="shared" si="271"/>
        <v>Medium</v>
      </c>
      <c r="O3486" t="str">
        <f t="shared" si="272"/>
        <v>Regular</v>
      </c>
      <c r="P3486">
        <f t="shared" si="273"/>
        <v>32</v>
      </c>
      <c r="Q3486">
        <f t="shared" ca="1" si="274"/>
        <v>41</v>
      </c>
      <c r="R3486" t="str">
        <f>IFERROR(VLOOKUP(J3486,#REF!, 2,0),"Unknown")</f>
        <v>Unknown</v>
      </c>
    </row>
    <row r="3487" spans="1:18" ht="12.5" x14ac:dyDescent="0.25">
      <c r="A3487" s="1" t="s">
        <v>806</v>
      </c>
      <c r="B3487" s="1">
        <v>11.65</v>
      </c>
      <c r="C3487" s="1" t="s">
        <v>20</v>
      </c>
      <c r="D3487" s="7">
        <v>5.8719726E-2</v>
      </c>
      <c r="E3487" s="1" t="s">
        <v>36</v>
      </c>
      <c r="F3487" s="4">
        <v>171.1422</v>
      </c>
      <c r="G3487" s="1" t="s">
        <v>62</v>
      </c>
      <c r="H3487" s="1">
        <v>2004</v>
      </c>
      <c r="I3487" s="1" t="s">
        <v>51</v>
      </c>
      <c r="J3487" s="1" t="s">
        <v>45</v>
      </c>
      <c r="K3487" s="1" t="s">
        <v>18</v>
      </c>
      <c r="L3487" s="4">
        <v>2931.5174000000002</v>
      </c>
      <c r="M3487">
        <f t="shared" si="270"/>
        <v>11.65</v>
      </c>
      <c r="N3487" t="str">
        <f t="shared" si="271"/>
        <v>Small</v>
      </c>
      <c r="O3487" t="str">
        <f t="shared" si="272"/>
        <v>Regular</v>
      </c>
      <c r="P3487">
        <f t="shared" si="273"/>
        <v>17</v>
      </c>
      <c r="Q3487">
        <f t="shared" ca="1" si="274"/>
        <v>22</v>
      </c>
      <c r="R3487" t="str">
        <f>IFERROR(VLOOKUP(J3487,#REF!, 2,0),"Unknown")</f>
        <v>Unknown</v>
      </c>
    </row>
    <row r="3488" spans="1:18" ht="12.5" x14ac:dyDescent="0.25">
      <c r="A3488" s="1" t="s">
        <v>806</v>
      </c>
      <c r="B3488" s="1">
        <v>11.65</v>
      </c>
      <c r="C3488" s="1" t="s">
        <v>20</v>
      </c>
      <c r="D3488" s="7">
        <v>5.8822142000000001E-2</v>
      </c>
      <c r="E3488" s="1" t="s">
        <v>36</v>
      </c>
      <c r="F3488" s="4">
        <v>173.54220000000001</v>
      </c>
      <c r="G3488" s="1" t="s">
        <v>15</v>
      </c>
      <c r="H3488" s="1">
        <v>1999</v>
      </c>
      <c r="I3488" s="1" t="s">
        <v>16</v>
      </c>
      <c r="J3488" s="1" t="s">
        <v>17</v>
      </c>
      <c r="K3488" s="1" t="s">
        <v>18</v>
      </c>
      <c r="L3488" s="4">
        <v>3448.8440000000001</v>
      </c>
      <c r="M3488">
        <f t="shared" si="270"/>
        <v>11.65</v>
      </c>
      <c r="N3488" t="str">
        <f t="shared" si="271"/>
        <v>Medium</v>
      </c>
      <c r="O3488" t="str">
        <f t="shared" si="272"/>
        <v>Regular</v>
      </c>
      <c r="P3488">
        <f t="shared" si="273"/>
        <v>20</v>
      </c>
      <c r="Q3488">
        <f t="shared" ca="1" si="274"/>
        <v>27</v>
      </c>
      <c r="R3488" t="str">
        <f>IFERROR(VLOOKUP(J3488,#REF!, 2,0),"Unknown")</f>
        <v>Unknown</v>
      </c>
    </row>
    <row r="3489" spans="1:18" ht="12.5" x14ac:dyDescent="0.25">
      <c r="A3489" s="1" t="s">
        <v>806</v>
      </c>
      <c r="B3489" s="1">
        <v>11.65</v>
      </c>
      <c r="C3489" s="1" t="s">
        <v>20</v>
      </c>
      <c r="D3489" s="7">
        <v>5.8681957E-2</v>
      </c>
      <c r="E3489" s="1" t="s">
        <v>36</v>
      </c>
      <c r="F3489" s="4">
        <v>170.44220000000001</v>
      </c>
      <c r="G3489" s="1" t="s">
        <v>33</v>
      </c>
      <c r="H3489" s="1">
        <v>1987</v>
      </c>
      <c r="I3489" s="1" t="s">
        <v>34</v>
      </c>
      <c r="J3489" s="1" t="s">
        <v>23</v>
      </c>
      <c r="K3489" s="1" t="s">
        <v>18</v>
      </c>
      <c r="L3489" s="4">
        <v>517.32659999999998</v>
      </c>
      <c r="M3489">
        <f t="shared" si="270"/>
        <v>11.65</v>
      </c>
      <c r="N3489" t="str">
        <f t="shared" si="271"/>
        <v>High</v>
      </c>
      <c r="O3489" t="str">
        <f t="shared" si="272"/>
        <v>Regular</v>
      </c>
      <c r="P3489">
        <f t="shared" si="273"/>
        <v>3</v>
      </c>
      <c r="Q3489">
        <f t="shared" ca="1" si="274"/>
        <v>39</v>
      </c>
      <c r="R3489" t="str">
        <f>IFERROR(VLOOKUP(J3489,#REF!, 2,0),"Unknown")</f>
        <v>Unknown</v>
      </c>
    </row>
    <row r="3490" spans="1:18" ht="12.5" x14ac:dyDescent="0.25">
      <c r="A3490" s="1" t="s">
        <v>806</v>
      </c>
      <c r="B3490" s="1">
        <v>11.65</v>
      </c>
      <c r="C3490" s="1" t="s">
        <v>20</v>
      </c>
      <c r="D3490" s="7">
        <v>5.8730830999999997E-2</v>
      </c>
      <c r="E3490" s="1" t="s">
        <v>36</v>
      </c>
      <c r="F3490" s="4">
        <v>171.94220000000001</v>
      </c>
      <c r="G3490" s="1" t="s">
        <v>50</v>
      </c>
      <c r="H3490" s="1">
        <v>1997</v>
      </c>
      <c r="I3490" s="1" t="s">
        <v>51</v>
      </c>
      <c r="J3490" s="1" t="s">
        <v>17</v>
      </c>
      <c r="K3490" s="1" t="s">
        <v>18</v>
      </c>
      <c r="L3490" s="4">
        <v>3448.8440000000001</v>
      </c>
      <c r="M3490">
        <f t="shared" si="270"/>
        <v>11.65</v>
      </c>
      <c r="N3490" t="str">
        <f t="shared" si="271"/>
        <v>Small</v>
      </c>
      <c r="O3490" t="str">
        <f t="shared" si="272"/>
        <v>Regular</v>
      </c>
      <c r="P3490">
        <f t="shared" si="273"/>
        <v>20</v>
      </c>
      <c r="Q3490">
        <f t="shared" ca="1" si="274"/>
        <v>29</v>
      </c>
      <c r="R3490" t="str">
        <f>IFERROR(VLOOKUP(J3490,#REF!, 2,0),"Unknown")</f>
        <v>Unknown</v>
      </c>
    </row>
    <row r="3491" spans="1:18" ht="12.5" x14ac:dyDescent="0.25">
      <c r="A3491" s="1" t="s">
        <v>806</v>
      </c>
      <c r="B3491" s="1">
        <v>11.65</v>
      </c>
      <c r="C3491" s="1" t="s">
        <v>20</v>
      </c>
      <c r="D3491" s="7">
        <v>5.9063035999999999E-2</v>
      </c>
      <c r="E3491" s="1" t="s">
        <v>36</v>
      </c>
      <c r="F3491" s="4">
        <v>172.04220000000001</v>
      </c>
      <c r="G3491" s="1" t="s">
        <v>47</v>
      </c>
      <c r="H3491" s="1">
        <v>2007</v>
      </c>
      <c r="J3491" s="1" t="s">
        <v>45</v>
      </c>
      <c r="K3491" s="1" t="s">
        <v>18</v>
      </c>
      <c r="L3491" s="4">
        <v>1379.5376000000001</v>
      </c>
      <c r="M3491">
        <f t="shared" si="270"/>
        <v>11.65</v>
      </c>
      <c r="N3491" t="str">
        <f t="shared" si="271"/>
        <v>Small</v>
      </c>
      <c r="O3491" t="str">
        <f t="shared" si="272"/>
        <v>Regular</v>
      </c>
      <c r="P3491">
        <f t="shared" si="273"/>
        <v>8</v>
      </c>
      <c r="Q3491">
        <f t="shared" ca="1" si="274"/>
        <v>19</v>
      </c>
      <c r="R3491" t="str">
        <f>IFERROR(VLOOKUP(J3491,#REF!, 2,0),"Unknown")</f>
        <v>Unknown</v>
      </c>
    </row>
    <row r="3492" spans="1:18" ht="12.5" x14ac:dyDescent="0.25">
      <c r="A3492" s="1" t="s">
        <v>806</v>
      </c>
      <c r="C3492" s="1" t="s">
        <v>20</v>
      </c>
      <c r="D3492" s="7">
        <v>0.10283010400000001</v>
      </c>
      <c r="E3492" s="1" t="s">
        <v>36</v>
      </c>
      <c r="F3492" s="4">
        <v>172.6422</v>
      </c>
      <c r="G3492" s="1" t="s">
        <v>67</v>
      </c>
      <c r="H3492" s="1">
        <v>1985</v>
      </c>
      <c r="I3492" s="1" t="s">
        <v>51</v>
      </c>
      <c r="J3492" s="1" t="s">
        <v>17</v>
      </c>
      <c r="K3492" s="1" t="s">
        <v>30</v>
      </c>
      <c r="L3492" s="4">
        <v>344.88440000000003</v>
      </c>
      <c r="M3492">
        <f t="shared" si="270"/>
        <v>12.857645184136201</v>
      </c>
      <c r="N3492" t="str">
        <f t="shared" si="271"/>
        <v>Small</v>
      </c>
      <c r="O3492" t="str">
        <f t="shared" si="272"/>
        <v>Regular</v>
      </c>
      <c r="P3492">
        <f t="shared" si="273"/>
        <v>2</v>
      </c>
      <c r="Q3492">
        <f t="shared" ca="1" si="274"/>
        <v>41</v>
      </c>
      <c r="R3492" t="str">
        <f>IFERROR(VLOOKUP(J3492,#REF!, 2,0),"Unknown")</f>
        <v>Unknown</v>
      </c>
    </row>
    <row r="3493" spans="1:18" ht="12.5" x14ac:dyDescent="0.25">
      <c r="A3493" s="1" t="s">
        <v>1523</v>
      </c>
      <c r="B3493" s="1">
        <v>5.8849999999999998</v>
      </c>
      <c r="C3493" s="1" t="s">
        <v>20</v>
      </c>
      <c r="D3493" s="7">
        <v>9.2694106999999998E-2</v>
      </c>
      <c r="E3493" s="1" t="s">
        <v>75</v>
      </c>
      <c r="F3493" s="4">
        <v>53.6982</v>
      </c>
      <c r="G3493" s="1" t="s">
        <v>33</v>
      </c>
      <c r="H3493" s="1">
        <v>1987</v>
      </c>
      <c r="I3493" s="1" t="s">
        <v>34</v>
      </c>
      <c r="J3493" s="1" t="s">
        <v>23</v>
      </c>
      <c r="K3493" s="1" t="s">
        <v>18</v>
      </c>
      <c r="L3493" s="4">
        <v>1525.3478</v>
      </c>
      <c r="M3493">
        <f t="shared" si="270"/>
        <v>5.8849999999999998</v>
      </c>
      <c r="N3493" t="str">
        <f t="shared" si="271"/>
        <v>High</v>
      </c>
      <c r="O3493" t="str">
        <f t="shared" si="272"/>
        <v>Regular</v>
      </c>
      <c r="P3493">
        <f t="shared" si="273"/>
        <v>28</v>
      </c>
      <c r="Q3493">
        <f t="shared" ca="1" si="274"/>
        <v>39</v>
      </c>
      <c r="R3493" t="str">
        <f>IFERROR(VLOOKUP(J3493,#REF!, 2,0),"Unknown")</f>
        <v>Unknown</v>
      </c>
    </row>
    <row r="3494" spans="1:18" ht="12.5" x14ac:dyDescent="0.25">
      <c r="A3494" s="1" t="s">
        <v>1523</v>
      </c>
      <c r="B3494" s="1">
        <v>5.8849999999999998</v>
      </c>
      <c r="C3494" s="1" t="s">
        <v>20</v>
      </c>
      <c r="D3494" s="7">
        <v>9.2771308999999996E-2</v>
      </c>
      <c r="E3494" s="1" t="s">
        <v>75</v>
      </c>
      <c r="F3494" s="4">
        <v>54.1982</v>
      </c>
      <c r="G3494" s="1" t="s">
        <v>50</v>
      </c>
      <c r="H3494" s="1">
        <v>1997</v>
      </c>
      <c r="I3494" s="1" t="s">
        <v>51</v>
      </c>
      <c r="J3494" s="1" t="s">
        <v>17</v>
      </c>
      <c r="K3494" s="1" t="s">
        <v>18</v>
      </c>
      <c r="L3494" s="4">
        <v>999.36580000000004</v>
      </c>
      <c r="M3494">
        <f t="shared" si="270"/>
        <v>5.8849999999999998</v>
      </c>
      <c r="N3494" t="str">
        <f t="shared" si="271"/>
        <v>Small</v>
      </c>
      <c r="O3494" t="str">
        <f t="shared" si="272"/>
        <v>Regular</v>
      </c>
      <c r="P3494">
        <f t="shared" si="273"/>
        <v>18</v>
      </c>
      <c r="Q3494">
        <f t="shared" ca="1" si="274"/>
        <v>29</v>
      </c>
      <c r="R3494" t="str">
        <f>IFERROR(VLOOKUP(J3494,#REF!, 2,0),"Unknown")</f>
        <v>Unknown</v>
      </c>
    </row>
    <row r="3495" spans="1:18" ht="12.5" x14ac:dyDescent="0.25">
      <c r="A3495" s="1" t="s">
        <v>91</v>
      </c>
      <c r="B3495" s="1">
        <v>6.42</v>
      </c>
      <c r="C3495" s="1" t="s">
        <v>92</v>
      </c>
      <c r="D3495" s="7">
        <v>8.9498926000000006E-2</v>
      </c>
      <c r="E3495" s="1" t="s">
        <v>14</v>
      </c>
      <c r="F3495" s="4">
        <v>178.1002</v>
      </c>
      <c r="G3495" s="1" t="s">
        <v>29</v>
      </c>
      <c r="H3495" s="1">
        <v>1998</v>
      </c>
      <c r="J3495" s="1" t="s">
        <v>23</v>
      </c>
      <c r="K3495" s="1" t="s">
        <v>30</v>
      </c>
      <c r="L3495" s="4">
        <v>358.2004</v>
      </c>
      <c r="M3495">
        <f t="shared" si="270"/>
        <v>6.42</v>
      </c>
      <c r="N3495" t="str">
        <f t="shared" si="271"/>
        <v>Small</v>
      </c>
      <c r="O3495" t="str">
        <f t="shared" si="272"/>
        <v>Low  Fat</v>
      </c>
      <c r="P3495">
        <f t="shared" si="273"/>
        <v>2</v>
      </c>
      <c r="Q3495">
        <f t="shared" ca="1" si="274"/>
        <v>28</v>
      </c>
      <c r="R3495" t="str">
        <f>IFERROR(VLOOKUP(J3495,#REF!, 2,0),"Unknown")</f>
        <v>Unknown</v>
      </c>
    </row>
    <row r="3496" spans="1:18" ht="12.5" x14ac:dyDescent="0.25">
      <c r="A3496" s="1" t="s">
        <v>91</v>
      </c>
      <c r="B3496" s="1">
        <v>6.42</v>
      </c>
      <c r="C3496" s="1" t="s">
        <v>13</v>
      </c>
      <c r="D3496" s="7">
        <v>5.3688478999999997E-2</v>
      </c>
      <c r="E3496" s="1" t="s">
        <v>14</v>
      </c>
      <c r="F3496" s="4">
        <v>178.30019999999999</v>
      </c>
      <c r="G3496" s="1" t="s">
        <v>22</v>
      </c>
      <c r="H3496" s="1">
        <v>2009</v>
      </c>
      <c r="I3496" s="1" t="s">
        <v>16</v>
      </c>
      <c r="J3496" s="1" t="s">
        <v>23</v>
      </c>
      <c r="K3496" s="1" t="s">
        <v>24</v>
      </c>
      <c r="L3496" s="4">
        <v>2328.3026</v>
      </c>
      <c r="M3496">
        <f t="shared" si="270"/>
        <v>6.42</v>
      </c>
      <c r="N3496" t="str">
        <f t="shared" si="271"/>
        <v>Medium</v>
      </c>
      <c r="O3496" t="str">
        <f t="shared" si="272"/>
        <v>Low  Fat</v>
      </c>
      <c r="P3496">
        <f t="shared" si="273"/>
        <v>13</v>
      </c>
      <c r="Q3496">
        <f t="shared" ca="1" si="274"/>
        <v>17</v>
      </c>
      <c r="R3496" t="str">
        <f>IFERROR(VLOOKUP(J3496,#REF!, 2,0),"Unknown")</f>
        <v>Unknown</v>
      </c>
    </row>
    <row r="3497" spans="1:18" ht="12.5" x14ac:dyDescent="0.25">
      <c r="A3497" s="1" t="s">
        <v>91</v>
      </c>
      <c r="B3497" s="1">
        <v>6.42</v>
      </c>
      <c r="C3497" s="1" t="s">
        <v>13</v>
      </c>
      <c r="D3497" s="7">
        <v>5.3553794000000002E-2</v>
      </c>
      <c r="E3497" s="1" t="s">
        <v>14</v>
      </c>
      <c r="F3497" s="4">
        <v>178.6002</v>
      </c>
      <c r="G3497" s="1" t="s">
        <v>15</v>
      </c>
      <c r="H3497" s="1">
        <v>1999</v>
      </c>
      <c r="I3497" s="1" t="s">
        <v>16</v>
      </c>
      <c r="J3497" s="1" t="s">
        <v>17</v>
      </c>
      <c r="K3497" s="1" t="s">
        <v>18</v>
      </c>
      <c r="L3497" s="4">
        <v>3582.0039999999999</v>
      </c>
      <c r="M3497">
        <f t="shared" si="270"/>
        <v>6.42</v>
      </c>
      <c r="N3497" t="str">
        <f t="shared" si="271"/>
        <v>Medium</v>
      </c>
      <c r="O3497" t="str">
        <f t="shared" si="272"/>
        <v>Low  Fat</v>
      </c>
      <c r="P3497">
        <f t="shared" si="273"/>
        <v>20</v>
      </c>
      <c r="Q3497">
        <f t="shared" ca="1" si="274"/>
        <v>27</v>
      </c>
      <c r="R3497" t="str">
        <f>IFERROR(VLOOKUP(J3497,#REF!, 2,0),"Unknown")</f>
        <v>Unknown</v>
      </c>
    </row>
    <row r="3498" spans="1:18" ht="12.5" x14ac:dyDescent="0.25">
      <c r="A3498" s="1" t="s">
        <v>91</v>
      </c>
      <c r="C3498" s="1" t="s">
        <v>13</v>
      </c>
      <c r="D3498" s="7">
        <v>5.3211728E-2</v>
      </c>
      <c r="E3498" s="1" t="s">
        <v>14</v>
      </c>
      <c r="F3498" s="4">
        <v>177.6002</v>
      </c>
      <c r="G3498" s="1" t="s">
        <v>40</v>
      </c>
      <c r="H3498" s="1">
        <v>1985</v>
      </c>
      <c r="I3498" s="1" t="s">
        <v>16</v>
      </c>
      <c r="J3498" s="1" t="s">
        <v>23</v>
      </c>
      <c r="K3498" s="1" t="s">
        <v>41</v>
      </c>
      <c r="L3498" s="4">
        <v>8417.7093999999997</v>
      </c>
      <c r="M3498">
        <f t="shared" si="270"/>
        <v>12.857645184136201</v>
      </c>
      <c r="N3498" t="str">
        <f t="shared" si="271"/>
        <v>Medium</v>
      </c>
      <c r="O3498" t="str">
        <f t="shared" si="272"/>
        <v>Low  Fat</v>
      </c>
      <c r="P3498">
        <f t="shared" si="273"/>
        <v>47</v>
      </c>
      <c r="Q3498">
        <f t="shared" ca="1" si="274"/>
        <v>41</v>
      </c>
      <c r="R3498" t="str">
        <f>IFERROR(VLOOKUP(J3498,#REF!, 2,0),"Unknown")</f>
        <v>Unknown</v>
      </c>
    </row>
    <row r="3499" spans="1:18" ht="12.5" x14ac:dyDescent="0.25">
      <c r="A3499" s="1" t="s">
        <v>91</v>
      </c>
      <c r="B3499" s="1">
        <v>6.42</v>
      </c>
      <c r="C3499" s="1" t="s">
        <v>72</v>
      </c>
      <c r="D3499" s="7">
        <v>5.3426164999999998E-2</v>
      </c>
      <c r="E3499" s="1" t="s">
        <v>14</v>
      </c>
      <c r="F3499" s="4">
        <v>178.7002</v>
      </c>
      <c r="G3499" s="1" t="s">
        <v>33</v>
      </c>
      <c r="H3499" s="1">
        <v>1987</v>
      </c>
      <c r="I3499" s="1" t="s">
        <v>34</v>
      </c>
      <c r="J3499" s="1" t="s">
        <v>23</v>
      </c>
      <c r="K3499" s="1" t="s">
        <v>18</v>
      </c>
      <c r="L3499" s="4">
        <v>4477.5050000000001</v>
      </c>
      <c r="M3499">
        <f t="shared" si="270"/>
        <v>6.42</v>
      </c>
      <c r="N3499" t="str">
        <f t="shared" si="271"/>
        <v>High</v>
      </c>
      <c r="O3499" t="str">
        <f t="shared" si="272"/>
        <v>Low  Fat</v>
      </c>
      <c r="P3499">
        <f t="shared" si="273"/>
        <v>25</v>
      </c>
      <c r="Q3499">
        <f t="shared" ca="1" si="274"/>
        <v>39</v>
      </c>
      <c r="R3499" t="str">
        <f>IFERROR(VLOOKUP(J3499,#REF!, 2,0),"Unknown")</f>
        <v>Unknown</v>
      </c>
    </row>
    <row r="3500" spans="1:18" ht="12.5" x14ac:dyDescent="0.25">
      <c r="A3500" s="1" t="s">
        <v>98</v>
      </c>
      <c r="B3500" s="1">
        <v>10.195</v>
      </c>
      <c r="C3500" s="1" t="s">
        <v>13</v>
      </c>
      <c r="D3500" s="7">
        <v>0.159803853</v>
      </c>
      <c r="E3500" s="1" t="s">
        <v>43</v>
      </c>
      <c r="F3500" s="4">
        <v>141.5154</v>
      </c>
      <c r="G3500" s="1" t="s">
        <v>33</v>
      </c>
      <c r="H3500" s="1">
        <v>1987</v>
      </c>
      <c r="I3500" s="1" t="s">
        <v>34</v>
      </c>
      <c r="J3500" s="1" t="s">
        <v>23</v>
      </c>
      <c r="K3500" s="1" t="s">
        <v>18</v>
      </c>
      <c r="L3500" s="4">
        <v>850.89239999999995</v>
      </c>
      <c r="M3500">
        <f t="shared" si="270"/>
        <v>10.195</v>
      </c>
      <c r="N3500" t="str">
        <f t="shared" si="271"/>
        <v>High</v>
      </c>
      <c r="O3500" t="str">
        <f t="shared" si="272"/>
        <v>Low  Fat</v>
      </c>
      <c r="P3500">
        <f t="shared" si="273"/>
        <v>6</v>
      </c>
      <c r="Q3500">
        <f t="shared" ca="1" si="274"/>
        <v>39</v>
      </c>
      <c r="R3500" t="str">
        <f>IFERROR(VLOOKUP(J3500,#REF!, 2,0),"Unknown")</f>
        <v>Unknown</v>
      </c>
    </row>
    <row r="3501" spans="1:18" ht="12.5" x14ac:dyDescent="0.25">
      <c r="A3501" s="1" t="s">
        <v>98</v>
      </c>
      <c r="B3501" s="1">
        <v>10.195</v>
      </c>
      <c r="C3501" s="1" t="s">
        <v>13</v>
      </c>
      <c r="D3501" s="7">
        <v>0.159936948</v>
      </c>
      <c r="E3501" s="1" t="s">
        <v>43</v>
      </c>
      <c r="F3501" s="4">
        <v>143.21539999999999</v>
      </c>
      <c r="G3501" s="1" t="s">
        <v>50</v>
      </c>
      <c r="H3501" s="1">
        <v>1997</v>
      </c>
      <c r="I3501" s="1" t="s">
        <v>51</v>
      </c>
      <c r="J3501" s="1" t="s">
        <v>17</v>
      </c>
      <c r="K3501" s="1" t="s">
        <v>18</v>
      </c>
      <c r="L3501" s="4">
        <v>2552.6772000000001</v>
      </c>
      <c r="M3501">
        <f t="shared" si="270"/>
        <v>10.195</v>
      </c>
      <c r="N3501" t="str">
        <f t="shared" si="271"/>
        <v>Small</v>
      </c>
      <c r="O3501" t="str">
        <f t="shared" si="272"/>
        <v>Low  Fat</v>
      </c>
      <c r="P3501">
        <f t="shared" si="273"/>
        <v>18</v>
      </c>
      <c r="Q3501">
        <f t="shared" ca="1" si="274"/>
        <v>29</v>
      </c>
      <c r="R3501" t="str">
        <f>IFERROR(VLOOKUP(J3501,#REF!, 2,0),"Unknown")</f>
        <v>Unknown</v>
      </c>
    </row>
    <row r="3502" spans="1:18" ht="12.5" x14ac:dyDescent="0.25">
      <c r="A3502" s="1" t="s">
        <v>98</v>
      </c>
      <c r="B3502" s="1">
        <v>10.195</v>
      </c>
      <c r="C3502" s="1" t="s">
        <v>13</v>
      </c>
      <c r="D3502" s="7">
        <v>0</v>
      </c>
      <c r="E3502" s="1" t="s">
        <v>43</v>
      </c>
      <c r="F3502" s="4">
        <v>143.11539999999999</v>
      </c>
      <c r="G3502" s="1" t="s">
        <v>47</v>
      </c>
      <c r="H3502" s="1">
        <v>2007</v>
      </c>
      <c r="J3502" s="1" t="s">
        <v>45</v>
      </c>
      <c r="K3502" s="1" t="s">
        <v>18</v>
      </c>
      <c r="L3502" s="4">
        <v>2410.8618000000001</v>
      </c>
      <c r="M3502">
        <f t="shared" si="270"/>
        <v>10.195</v>
      </c>
      <c r="N3502" t="str">
        <f t="shared" si="271"/>
        <v>Small</v>
      </c>
      <c r="O3502" t="str">
        <f t="shared" si="272"/>
        <v>Low  Fat</v>
      </c>
      <c r="P3502">
        <f t="shared" si="273"/>
        <v>17</v>
      </c>
      <c r="Q3502">
        <f t="shared" ca="1" si="274"/>
        <v>19</v>
      </c>
      <c r="R3502" t="str">
        <f>IFERROR(VLOOKUP(J3502,#REF!, 2,0),"Unknown")</f>
        <v>Unknown</v>
      </c>
    </row>
    <row r="3503" spans="1:18" ht="12.5" x14ac:dyDescent="0.25">
      <c r="A3503" s="1" t="s">
        <v>1398</v>
      </c>
      <c r="B3503" s="1">
        <v>12.5</v>
      </c>
      <c r="C3503" s="1" t="s">
        <v>13</v>
      </c>
      <c r="D3503" s="7">
        <v>3.1225302999999999E-2</v>
      </c>
      <c r="E3503" s="1" t="s">
        <v>28</v>
      </c>
      <c r="F3503" s="4">
        <v>102.899</v>
      </c>
      <c r="G3503" s="1" t="s">
        <v>47</v>
      </c>
      <c r="H3503" s="1">
        <v>2007</v>
      </c>
      <c r="J3503" s="1" t="s">
        <v>45</v>
      </c>
      <c r="K3503" s="1" t="s">
        <v>18</v>
      </c>
      <c r="L3503" s="4">
        <v>2167.1790000000001</v>
      </c>
      <c r="M3503">
        <f t="shared" si="270"/>
        <v>12.5</v>
      </c>
      <c r="N3503" t="str">
        <f t="shared" si="271"/>
        <v>Small</v>
      </c>
      <c r="O3503" t="str">
        <f t="shared" si="272"/>
        <v>Low  Fat</v>
      </c>
      <c r="P3503">
        <f t="shared" si="273"/>
        <v>21</v>
      </c>
      <c r="Q3503">
        <f t="shared" ca="1" si="274"/>
        <v>19</v>
      </c>
      <c r="R3503" t="str">
        <f>IFERROR(VLOOKUP(J3503,#REF!, 2,0),"Unknown")</f>
        <v>Unknown</v>
      </c>
    </row>
    <row r="3504" spans="1:18" ht="12.5" x14ac:dyDescent="0.25">
      <c r="A3504" s="1" t="s">
        <v>1398</v>
      </c>
      <c r="C3504" s="1" t="s">
        <v>92</v>
      </c>
      <c r="D3504" s="7">
        <v>5.4363970999999997E-2</v>
      </c>
      <c r="E3504" s="1" t="s">
        <v>28</v>
      </c>
      <c r="F3504" s="4">
        <v>105.099</v>
      </c>
      <c r="G3504" s="1" t="s">
        <v>67</v>
      </c>
      <c r="H3504" s="1">
        <v>1985</v>
      </c>
      <c r="I3504" s="1" t="s">
        <v>51</v>
      </c>
      <c r="J3504" s="1" t="s">
        <v>17</v>
      </c>
      <c r="K3504" s="1" t="s">
        <v>30</v>
      </c>
      <c r="L3504" s="4">
        <v>103.199</v>
      </c>
      <c r="M3504">
        <f t="shared" si="270"/>
        <v>12.857645184136201</v>
      </c>
      <c r="N3504" t="str">
        <f t="shared" si="271"/>
        <v>Small</v>
      </c>
      <c r="O3504" t="str">
        <f t="shared" si="272"/>
        <v>Low  Fat</v>
      </c>
      <c r="P3504">
        <f t="shared" si="273"/>
        <v>1</v>
      </c>
      <c r="Q3504">
        <f t="shared" ca="1" si="274"/>
        <v>41</v>
      </c>
      <c r="R3504" t="str">
        <f>IFERROR(VLOOKUP(J3504,#REF!, 2,0),"Unknown")</f>
        <v>Unknown</v>
      </c>
    </row>
    <row r="3505" spans="1:18" ht="12.5" x14ac:dyDescent="0.25">
      <c r="A3505" s="1" t="s">
        <v>1398</v>
      </c>
      <c r="B3505" s="1">
        <v>12.5</v>
      </c>
      <c r="C3505" s="1" t="s">
        <v>13</v>
      </c>
      <c r="D3505" s="7">
        <v>3.1097948E-2</v>
      </c>
      <c r="E3505" s="1" t="s">
        <v>28</v>
      </c>
      <c r="F3505" s="4">
        <v>103.899</v>
      </c>
      <c r="G3505" s="1" t="s">
        <v>15</v>
      </c>
      <c r="H3505" s="1">
        <v>1999</v>
      </c>
      <c r="I3505" s="1" t="s">
        <v>16</v>
      </c>
      <c r="J3505" s="1" t="s">
        <v>17</v>
      </c>
      <c r="K3505" s="1" t="s">
        <v>18</v>
      </c>
      <c r="L3505" s="4">
        <v>1960.7809999999999</v>
      </c>
      <c r="M3505">
        <f t="shared" si="270"/>
        <v>12.5</v>
      </c>
      <c r="N3505" t="str">
        <f t="shared" si="271"/>
        <v>Medium</v>
      </c>
      <c r="O3505" t="str">
        <f t="shared" si="272"/>
        <v>Low  Fat</v>
      </c>
      <c r="P3505">
        <f t="shared" si="273"/>
        <v>19</v>
      </c>
      <c r="Q3505">
        <f t="shared" ca="1" si="274"/>
        <v>27</v>
      </c>
      <c r="R3505" t="str">
        <f>IFERROR(VLOOKUP(J3505,#REF!, 2,0),"Unknown")</f>
        <v>Unknown</v>
      </c>
    </row>
    <row r="3506" spans="1:18" ht="12.5" x14ac:dyDescent="0.25">
      <c r="A3506" s="1" t="s">
        <v>1398</v>
      </c>
      <c r="B3506" s="1">
        <v>12.5</v>
      </c>
      <c r="C3506" s="1" t="s">
        <v>13</v>
      </c>
      <c r="D3506" s="7">
        <v>3.1176156999999999E-2</v>
      </c>
      <c r="E3506" s="1" t="s">
        <v>28</v>
      </c>
      <c r="F3506" s="4">
        <v>103.099</v>
      </c>
      <c r="G3506" s="1" t="s">
        <v>22</v>
      </c>
      <c r="H3506" s="1">
        <v>2009</v>
      </c>
      <c r="I3506" s="1" t="s">
        <v>16</v>
      </c>
      <c r="J3506" s="1" t="s">
        <v>23</v>
      </c>
      <c r="K3506" s="1" t="s">
        <v>24</v>
      </c>
      <c r="L3506" s="4">
        <v>722.39300000000003</v>
      </c>
      <c r="M3506">
        <f t="shared" si="270"/>
        <v>12.5</v>
      </c>
      <c r="N3506" t="str">
        <f t="shared" si="271"/>
        <v>Medium</v>
      </c>
      <c r="O3506" t="str">
        <f t="shared" si="272"/>
        <v>Low  Fat</v>
      </c>
      <c r="P3506">
        <f t="shared" si="273"/>
        <v>7</v>
      </c>
      <c r="Q3506">
        <f t="shared" ca="1" si="274"/>
        <v>17</v>
      </c>
      <c r="R3506" t="str">
        <f>IFERROR(VLOOKUP(J3506,#REF!, 2,0),"Unknown")</f>
        <v>Unknown</v>
      </c>
    </row>
    <row r="3507" spans="1:18" ht="12.5" x14ac:dyDescent="0.25">
      <c r="A3507" s="1" t="s">
        <v>1398</v>
      </c>
      <c r="B3507" s="1">
        <v>12.5</v>
      </c>
      <c r="C3507" s="1" t="s">
        <v>72</v>
      </c>
      <c r="D3507" s="7">
        <v>3.1112642999999999E-2</v>
      </c>
      <c r="E3507" s="1" t="s">
        <v>28</v>
      </c>
      <c r="F3507" s="4">
        <v>104.999</v>
      </c>
      <c r="G3507" s="1" t="s">
        <v>44</v>
      </c>
      <c r="H3507" s="1">
        <v>2002</v>
      </c>
      <c r="J3507" s="1" t="s">
        <v>45</v>
      </c>
      <c r="K3507" s="1" t="s">
        <v>18</v>
      </c>
      <c r="L3507" s="4">
        <v>1444.7860000000001</v>
      </c>
      <c r="M3507">
        <f t="shared" si="270"/>
        <v>12.5</v>
      </c>
      <c r="N3507" t="str">
        <f t="shared" si="271"/>
        <v>Small</v>
      </c>
      <c r="O3507" t="str">
        <f t="shared" si="272"/>
        <v>Low  Fat</v>
      </c>
      <c r="P3507">
        <f t="shared" si="273"/>
        <v>14</v>
      </c>
      <c r="Q3507">
        <f t="shared" ca="1" si="274"/>
        <v>24</v>
      </c>
      <c r="R3507" t="str">
        <f>IFERROR(VLOOKUP(J3507,#REF!, 2,0),"Unknown")</f>
        <v>Unknown</v>
      </c>
    </row>
    <row r="3508" spans="1:18" ht="12.5" x14ac:dyDescent="0.25">
      <c r="A3508" s="1" t="s">
        <v>1398</v>
      </c>
      <c r="B3508" s="1">
        <v>12.5</v>
      </c>
      <c r="C3508" s="1" t="s">
        <v>13</v>
      </c>
      <c r="D3508" s="7">
        <v>5.1970787999999997E-2</v>
      </c>
      <c r="E3508" s="1" t="s">
        <v>28</v>
      </c>
      <c r="F3508" s="4">
        <v>103.699</v>
      </c>
      <c r="G3508" s="1" t="s">
        <v>29</v>
      </c>
      <c r="H3508" s="1">
        <v>1998</v>
      </c>
      <c r="J3508" s="1" t="s">
        <v>23</v>
      </c>
      <c r="K3508" s="1" t="s">
        <v>30</v>
      </c>
      <c r="L3508" s="4">
        <v>412.79599999999999</v>
      </c>
      <c r="M3508">
        <f t="shared" si="270"/>
        <v>12.5</v>
      </c>
      <c r="N3508" t="str">
        <f t="shared" si="271"/>
        <v>Small</v>
      </c>
      <c r="O3508" t="str">
        <f t="shared" si="272"/>
        <v>Low  Fat</v>
      </c>
      <c r="P3508">
        <f t="shared" si="273"/>
        <v>4</v>
      </c>
      <c r="Q3508">
        <f t="shared" ca="1" si="274"/>
        <v>28</v>
      </c>
      <c r="R3508" t="str">
        <f>IFERROR(VLOOKUP(J3508,#REF!, 2,0),"Unknown")</f>
        <v>Unknown</v>
      </c>
    </row>
    <row r="3509" spans="1:18" ht="12.5" x14ac:dyDescent="0.25">
      <c r="A3509" s="1" t="s">
        <v>1398</v>
      </c>
      <c r="B3509" s="1">
        <v>12.5</v>
      </c>
      <c r="C3509" s="1" t="s">
        <v>13</v>
      </c>
      <c r="D3509" s="7">
        <v>3.1023835E-2</v>
      </c>
      <c r="E3509" s="1" t="s">
        <v>28</v>
      </c>
      <c r="F3509" s="4">
        <v>104.099</v>
      </c>
      <c r="G3509" s="1" t="s">
        <v>33</v>
      </c>
      <c r="H3509" s="1">
        <v>1987</v>
      </c>
      <c r="I3509" s="1" t="s">
        <v>34</v>
      </c>
      <c r="J3509" s="1" t="s">
        <v>23</v>
      </c>
      <c r="K3509" s="1" t="s">
        <v>18</v>
      </c>
      <c r="L3509" s="4">
        <v>309.59699999999998</v>
      </c>
      <c r="M3509">
        <f t="shared" si="270"/>
        <v>12.5</v>
      </c>
      <c r="N3509" t="str">
        <f t="shared" si="271"/>
        <v>High</v>
      </c>
      <c r="O3509" t="str">
        <f t="shared" si="272"/>
        <v>Low  Fat</v>
      </c>
      <c r="P3509">
        <f t="shared" si="273"/>
        <v>3</v>
      </c>
      <c r="Q3509">
        <f t="shared" ca="1" si="274"/>
        <v>39</v>
      </c>
      <c r="R3509" t="str">
        <f>IFERROR(VLOOKUP(J3509,#REF!, 2,0),"Unknown")</f>
        <v>Unknown</v>
      </c>
    </row>
    <row r="3510" spans="1:18" ht="12.5" x14ac:dyDescent="0.25">
      <c r="A3510" s="1" t="s">
        <v>817</v>
      </c>
      <c r="B3510" s="1">
        <v>8.6549999999999994</v>
      </c>
      <c r="C3510" s="1" t="s">
        <v>20</v>
      </c>
      <c r="D3510" s="7">
        <v>8.8121335999999995E-2</v>
      </c>
      <c r="E3510" s="1" t="s">
        <v>38</v>
      </c>
      <c r="F3510" s="4">
        <v>119.7756</v>
      </c>
      <c r="G3510" s="1" t="s">
        <v>33</v>
      </c>
      <c r="H3510" s="1">
        <v>1987</v>
      </c>
      <c r="I3510" s="1" t="s">
        <v>34</v>
      </c>
      <c r="J3510" s="1" t="s">
        <v>23</v>
      </c>
      <c r="K3510" s="1" t="s">
        <v>18</v>
      </c>
      <c r="L3510" s="4">
        <v>2059.9852000000001</v>
      </c>
      <c r="M3510">
        <f t="shared" si="270"/>
        <v>8.6549999999999994</v>
      </c>
      <c r="N3510" t="str">
        <f t="shared" si="271"/>
        <v>High</v>
      </c>
      <c r="O3510" t="str">
        <f t="shared" si="272"/>
        <v>Regular</v>
      </c>
      <c r="P3510">
        <f t="shared" si="273"/>
        <v>17</v>
      </c>
      <c r="Q3510">
        <f t="shared" ca="1" si="274"/>
        <v>39</v>
      </c>
      <c r="R3510" t="str">
        <f>IFERROR(VLOOKUP(J3510,#REF!, 2,0),"Unknown")</f>
        <v>Unknown</v>
      </c>
    </row>
    <row r="3511" spans="1:18" ht="12.5" x14ac:dyDescent="0.25">
      <c r="A3511" s="1" t="s">
        <v>817</v>
      </c>
      <c r="B3511" s="1">
        <v>8.6549999999999994</v>
      </c>
      <c r="C3511" s="1" t="s">
        <v>20</v>
      </c>
      <c r="D3511" s="7">
        <v>8.8178053000000006E-2</v>
      </c>
      <c r="E3511" s="1" t="s">
        <v>38</v>
      </c>
      <c r="F3511" s="4">
        <v>122.6756</v>
      </c>
      <c r="G3511" s="1" t="s">
        <v>62</v>
      </c>
      <c r="H3511" s="1">
        <v>2004</v>
      </c>
      <c r="I3511" s="1" t="s">
        <v>51</v>
      </c>
      <c r="J3511" s="1" t="s">
        <v>45</v>
      </c>
      <c r="K3511" s="1" t="s">
        <v>18</v>
      </c>
      <c r="L3511" s="4">
        <v>2302.3364000000001</v>
      </c>
      <c r="M3511">
        <f t="shared" si="270"/>
        <v>8.6549999999999994</v>
      </c>
      <c r="N3511" t="str">
        <f t="shared" si="271"/>
        <v>Small</v>
      </c>
      <c r="O3511" t="str">
        <f t="shared" si="272"/>
        <v>Regular</v>
      </c>
      <c r="P3511">
        <f t="shared" si="273"/>
        <v>19</v>
      </c>
      <c r="Q3511">
        <f t="shared" ca="1" si="274"/>
        <v>22</v>
      </c>
      <c r="R3511" t="str">
        <f>IFERROR(VLOOKUP(J3511,#REF!, 2,0),"Unknown")</f>
        <v>Unknown</v>
      </c>
    </row>
    <row r="3512" spans="1:18" ht="12.5" x14ac:dyDescent="0.25">
      <c r="A3512" s="1" t="s">
        <v>817</v>
      </c>
      <c r="B3512" s="1">
        <v>8.6549999999999994</v>
      </c>
      <c r="C3512" s="1" t="s">
        <v>20</v>
      </c>
      <c r="D3512" s="7">
        <v>8.8693595E-2</v>
      </c>
      <c r="E3512" s="1" t="s">
        <v>38</v>
      </c>
      <c r="F3512" s="4">
        <v>122.57559999999999</v>
      </c>
      <c r="G3512" s="1" t="s">
        <v>47</v>
      </c>
      <c r="H3512" s="1">
        <v>2007</v>
      </c>
      <c r="J3512" s="1" t="s">
        <v>45</v>
      </c>
      <c r="K3512" s="1" t="s">
        <v>18</v>
      </c>
      <c r="L3512" s="4">
        <v>2181.1608000000001</v>
      </c>
      <c r="M3512">
        <f t="shared" si="270"/>
        <v>8.6549999999999994</v>
      </c>
      <c r="N3512" t="str">
        <f t="shared" si="271"/>
        <v>Small</v>
      </c>
      <c r="O3512" t="str">
        <f t="shared" si="272"/>
        <v>Regular</v>
      </c>
      <c r="P3512">
        <f t="shared" si="273"/>
        <v>18</v>
      </c>
      <c r="Q3512">
        <f t="shared" ca="1" si="274"/>
        <v>19</v>
      </c>
      <c r="R3512" t="str">
        <f>IFERROR(VLOOKUP(J3512,#REF!, 2,0),"Unknown")</f>
        <v>Unknown</v>
      </c>
    </row>
    <row r="3513" spans="1:18" ht="12.5" x14ac:dyDescent="0.25">
      <c r="A3513" s="1" t="s">
        <v>817</v>
      </c>
      <c r="B3513" s="1">
        <v>8.6549999999999994</v>
      </c>
      <c r="C3513" s="1" t="s">
        <v>20</v>
      </c>
      <c r="D3513" s="7">
        <v>8.8373591000000001E-2</v>
      </c>
      <c r="E3513" s="1" t="s">
        <v>38</v>
      </c>
      <c r="F3513" s="4">
        <v>119.37560000000001</v>
      </c>
      <c r="G3513" s="1" t="s">
        <v>44</v>
      </c>
      <c r="H3513" s="1">
        <v>2002</v>
      </c>
      <c r="J3513" s="1" t="s">
        <v>45</v>
      </c>
      <c r="K3513" s="1" t="s">
        <v>18</v>
      </c>
      <c r="L3513" s="4">
        <v>1454.1071999999999</v>
      </c>
      <c r="M3513">
        <f t="shared" si="270"/>
        <v>8.6549999999999994</v>
      </c>
      <c r="N3513" t="str">
        <f t="shared" si="271"/>
        <v>Small</v>
      </c>
      <c r="O3513" t="str">
        <f t="shared" si="272"/>
        <v>Regular</v>
      </c>
      <c r="P3513">
        <f t="shared" si="273"/>
        <v>12</v>
      </c>
      <c r="Q3513">
        <f t="shared" ca="1" si="274"/>
        <v>24</v>
      </c>
      <c r="R3513" t="str">
        <f>IFERROR(VLOOKUP(J3513,#REF!, 2,0),"Unknown")</f>
        <v>Unknown</v>
      </c>
    </row>
    <row r="3514" spans="1:18" ht="12.5" x14ac:dyDescent="0.25">
      <c r="A3514" s="1" t="s">
        <v>817</v>
      </c>
      <c r="B3514" s="1">
        <v>8.6549999999999994</v>
      </c>
      <c r="C3514" s="1" t="s">
        <v>20</v>
      </c>
      <c r="D3514" s="7">
        <v>8.8194729999999999E-2</v>
      </c>
      <c r="E3514" s="1" t="s">
        <v>38</v>
      </c>
      <c r="F3514" s="4">
        <v>119.6756</v>
      </c>
      <c r="G3514" s="1" t="s">
        <v>50</v>
      </c>
      <c r="H3514" s="1">
        <v>1997</v>
      </c>
      <c r="I3514" s="1" t="s">
        <v>51</v>
      </c>
      <c r="J3514" s="1" t="s">
        <v>17</v>
      </c>
      <c r="K3514" s="1" t="s">
        <v>18</v>
      </c>
      <c r="L3514" s="4">
        <v>2423.5120000000002</v>
      </c>
      <c r="M3514">
        <f t="shared" si="270"/>
        <v>8.6549999999999994</v>
      </c>
      <c r="N3514" t="str">
        <f t="shared" si="271"/>
        <v>Small</v>
      </c>
      <c r="O3514" t="str">
        <f t="shared" si="272"/>
        <v>Regular</v>
      </c>
      <c r="P3514">
        <f t="shared" si="273"/>
        <v>20</v>
      </c>
      <c r="Q3514">
        <f t="shared" ca="1" si="274"/>
        <v>29</v>
      </c>
      <c r="R3514" t="str">
        <f>IFERROR(VLOOKUP(J3514,#REF!, 2,0),"Unknown")</f>
        <v>Unknown</v>
      </c>
    </row>
    <row r="3515" spans="1:18" ht="12.5" x14ac:dyDescent="0.25">
      <c r="A3515" s="1" t="s">
        <v>723</v>
      </c>
      <c r="B3515" s="1">
        <v>7.3650000000000002</v>
      </c>
      <c r="C3515" s="1" t="s">
        <v>13</v>
      </c>
      <c r="D3515" s="7">
        <v>0.16029226399999999</v>
      </c>
      <c r="E3515" s="1" t="s">
        <v>38</v>
      </c>
      <c r="F3515" s="4">
        <v>94.712000000000003</v>
      </c>
      <c r="G3515" s="1" t="s">
        <v>44</v>
      </c>
      <c r="H3515" s="1">
        <v>2002</v>
      </c>
      <c r="J3515" s="1" t="s">
        <v>45</v>
      </c>
      <c r="K3515" s="1" t="s">
        <v>18</v>
      </c>
      <c r="L3515" s="4">
        <v>932.12</v>
      </c>
      <c r="M3515">
        <f t="shared" si="270"/>
        <v>7.3650000000000002</v>
      </c>
      <c r="N3515" t="str">
        <f t="shared" si="271"/>
        <v>Small</v>
      </c>
      <c r="O3515" t="str">
        <f t="shared" si="272"/>
        <v>Low  Fat</v>
      </c>
      <c r="P3515">
        <f t="shared" si="273"/>
        <v>10</v>
      </c>
      <c r="Q3515">
        <f t="shared" ca="1" si="274"/>
        <v>24</v>
      </c>
      <c r="R3515" t="str">
        <f>IFERROR(VLOOKUP(J3515,#REF!, 2,0),"Unknown")</f>
        <v>Unknown</v>
      </c>
    </row>
    <row r="3516" spans="1:18" ht="12.5" x14ac:dyDescent="0.25">
      <c r="A3516" s="1" t="s">
        <v>723</v>
      </c>
      <c r="B3516" s="1">
        <v>7.3650000000000002</v>
      </c>
      <c r="C3516" s="1" t="s">
        <v>13</v>
      </c>
      <c r="D3516" s="7">
        <v>0.15993759699999999</v>
      </c>
      <c r="E3516" s="1" t="s">
        <v>38</v>
      </c>
      <c r="F3516" s="4">
        <v>93.912000000000006</v>
      </c>
      <c r="G3516" s="1" t="s">
        <v>62</v>
      </c>
      <c r="H3516" s="1">
        <v>2004</v>
      </c>
      <c r="I3516" s="1" t="s">
        <v>51</v>
      </c>
      <c r="J3516" s="1" t="s">
        <v>45</v>
      </c>
      <c r="K3516" s="1" t="s">
        <v>18</v>
      </c>
      <c r="L3516" s="4">
        <v>1304.9680000000001</v>
      </c>
      <c r="M3516">
        <f t="shared" si="270"/>
        <v>7.3650000000000002</v>
      </c>
      <c r="N3516" t="str">
        <f t="shared" si="271"/>
        <v>Small</v>
      </c>
      <c r="O3516" t="str">
        <f t="shared" si="272"/>
        <v>Low  Fat</v>
      </c>
      <c r="P3516">
        <f t="shared" si="273"/>
        <v>14</v>
      </c>
      <c r="Q3516">
        <f t="shared" ca="1" si="274"/>
        <v>22</v>
      </c>
      <c r="R3516" t="str">
        <f>IFERROR(VLOOKUP(J3516,#REF!, 2,0),"Unknown")</f>
        <v>Unknown</v>
      </c>
    </row>
    <row r="3517" spans="1:18" ht="12.5" x14ac:dyDescent="0.25">
      <c r="A3517" s="1" t="s">
        <v>723</v>
      </c>
      <c r="B3517" s="1">
        <v>7.3650000000000002</v>
      </c>
      <c r="C3517" s="1" t="s">
        <v>13</v>
      </c>
      <c r="D3517" s="7">
        <v>0.159967845</v>
      </c>
      <c r="E3517" s="1" t="s">
        <v>38</v>
      </c>
      <c r="F3517" s="4">
        <v>94.712000000000003</v>
      </c>
      <c r="G3517" s="1" t="s">
        <v>50</v>
      </c>
      <c r="H3517" s="1">
        <v>1997</v>
      </c>
      <c r="I3517" s="1" t="s">
        <v>51</v>
      </c>
      <c r="J3517" s="1" t="s">
        <v>17</v>
      </c>
      <c r="K3517" s="1" t="s">
        <v>18</v>
      </c>
      <c r="L3517" s="4">
        <v>1304.9680000000001</v>
      </c>
      <c r="M3517">
        <f t="shared" si="270"/>
        <v>7.3650000000000002</v>
      </c>
      <c r="N3517" t="str">
        <f t="shared" si="271"/>
        <v>Small</v>
      </c>
      <c r="O3517" t="str">
        <f t="shared" si="272"/>
        <v>Low  Fat</v>
      </c>
      <c r="P3517">
        <f t="shared" si="273"/>
        <v>14</v>
      </c>
      <c r="Q3517">
        <f t="shared" ca="1" si="274"/>
        <v>29</v>
      </c>
      <c r="R3517" t="str">
        <f>IFERROR(VLOOKUP(J3517,#REF!, 2,0),"Unknown")</f>
        <v>Unknown</v>
      </c>
    </row>
    <row r="3518" spans="1:18" ht="12.5" x14ac:dyDescent="0.25">
      <c r="A3518" s="1" t="s">
        <v>723</v>
      </c>
      <c r="B3518" s="1">
        <v>7.3650000000000002</v>
      </c>
      <c r="C3518" s="1" t="s">
        <v>13</v>
      </c>
      <c r="D3518" s="7">
        <v>0.16021655200000001</v>
      </c>
      <c r="E3518" s="1" t="s">
        <v>38</v>
      </c>
      <c r="F3518" s="4">
        <v>93.512</v>
      </c>
      <c r="G3518" s="1" t="s">
        <v>15</v>
      </c>
      <c r="H3518" s="1">
        <v>1999</v>
      </c>
      <c r="I3518" s="1" t="s">
        <v>16</v>
      </c>
      <c r="J3518" s="1" t="s">
        <v>17</v>
      </c>
      <c r="K3518" s="1" t="s">
        <v>18</v>
      </c>
      <c r="L3518" s="4">
        <v>1677.816</v>
      </c>
      <c r="M3518">
        <f t="shared" si="270"/>
        <v>7.3650000000000002</v>
      </c>
      <c r="N3518" t="str">
        <f t="shared" si="271"/>
        <v>Medium</v>
      </c>
      <c r="O3518" t="str">
        <f t="shared" si="272"/>
        <v>Low  Fat</v>
      </c>
      <c r="P3518">
        <f t="shared" si="273"/>
        <v>18</v>
      </c>
      <c r="Q3518">
        <f t="shared" ca="1" si="274"/>
        <v>27</v>
      </c>
      <c r="R3518" t="str">
        <f>IFERROR(VLOOKUP(J3518,#REF!, 2,0),"Unknown")</f>
        <v>Unknown</v>
      </c>
    </row>
    <row r="3519" spans="1:18" ht="12.5" x14ac:dyDescent="0.25">
      <c r="A3519" s="1" t="s">
        <v>723</v>
      </c>
      <c r="C3519" s="1" t="s">
        <v>13</v>
      </c>
      <c r="D3519" s="7">
        <v>0.15919319400000001</v>
      </c>
      <c r="E3519" s="1" t="s">
        <v>38</v>
      </c>
      <c r="F3519" s="4">
        <v>92.712000000000003</v>
      </c>
      <c r="G3519" s="1" t="s">
        <v>40</v>
      </c>
      <c r="H3519" s="1">
        <v>1985</v>
      </c>
      <c r="I3519" s="1" t="s">
        <v>16</v>
      </c>
      <c r="J3519" s="1" t="s">
        <v>23</v>
      </c>
      <c r="K3519" s="1" t="s">
        <v>41</v>
      </c>
      <c r="L3519" s="4">
        <v>3635.268</v>
      </c>
      <c r="M3519">
        <f t="shared" si="270"/>
        <v>12.857645184136201</v>
      </c>
      <c r="N3519" t="str">
        <f t="shared" si="271"/>
        <v>Medium</v>
      </c>
      <c r="O3519" t="str">
        <f t="shared" si="272"/>
        <v>Low  Fat</v>
      </c>
      <c r="P3519">
        <f t="shared" si="273"/>
        <v>39</v>
      </c>
      <c r="Q3519">
        <f t="shared" ca="1" si="274"/>
        <v>41</v>
      </c>
      <c r="R3519" t="str">
        <f>IFERROR(VLOOKUP(J3519,#REF!, 2,0),"Unknown")</f>
        <v>Unknown</v>
      </c>
    </row>
    <row r="3520" spans="1:18" ht="12.5" x14ac:dyDescent="0.25">
      <c r="A3520" s="1" t="s">
        <v>329</v>
      </c>
      <c r="C3520" s="1" t="s">
        <v>20</v>
      </c>
      <c r="D3520" s="7">
        <v>2.9943463E-2</v>
      </c>
      <c r="E3520" s="1" t="s">
        <v>75</v>
      </c>
      <c r="F3520" s="4">
        <v>60.222000000000001</v>
      </c>
      <c r="G3520" s="1" t="s">
        <v>40</v>
      </c>
      <c r="H3520" s="1">
        <v>1985</v>
      </c>
      <c r="I3520" s="1" t="s">
        <v>16</v>
      </c>
      <c r="J3520" s="1" t="s">
        <v>23</v>
      </c>
      <c r="K3520" s="1" t="s">
        <v>41</v>
      </c>
      <c r="L3520" s="4">
        <v>1677.816</v>
      </c>
      <c r="M3520">
        <f t="shared" si="270"/>
        <v>12.857645184136201</v>
      </c>
      <c r="N3520" t="str">
        <f t="shared" si="271"/>
        <v>Medium</v>
      </c>
      <c r="O3520" t="str">
        <f t="shared" si="272"/>
        <v>Regular</v>
      </c>
      <c r="P3520">
        <f t="shared" si="273"/>
        <v>28</v>
      </c>
      <c r="Q3520">
        <f t="shared" ca="1" si="274"/>
        <v>41</v>
      </c>
      <c r="R3520" t="str">
        <f>IFERROR(VLOOKUP(J3520,#REF!, 2,0),"Unknown")</f>
        <v>Unknown</v>
      </c>
    </row>
    <row r="3521" spans="1:18" ht="12.5" x14ac:dyDescent="0.25">
      <c r="A3521" s="1" t="s">
        <v>329</v>
      </c>
      <c r="B3521" s="1">
        <v>13</v>
      </c>
      <c r="C3521" s="1" t="s">
        <v>20</v>
      </c>
      <c r="D3521" s="7">
        <v>3.0150192999999999E-2</v>
      </c>
      <c r="E3521" s="1" t="s">
        <v>75</v>
      </c>
      <c r="F3521" s="4">
        <v>61.421999999999997</v>
      </c>
      <c r="G3521" s="1" t="s">
        <v>44</v>
      </c>
      <c r="H3521" s="1">
        <v>2002</v>
      </c>
      <c r="J3521" s="1" t="s">
        <v>45</v>
      </c>
      <c r="K3521" s="1" t="s">
        <v>18</v>
      </c>
      <c r="L3521" s="4">
        <v>539.298</v>
      </c>
      <c r="M3521">
        <f t="shared" si="270"/>
        <v>13</v>
      </c>
      <c r="N3521" t="str">
        <f t="shared" si="271"/>
        <v>Small</v>
      </c>
      <c r="O3521" t="str">
        <f t="shared" si="272"/>
        <v>Regular</v>
      </c>
      <c r="P3521">
        <f t="shared" si="273"/>
        <v>9</v>
      </c>
      <c r="Q3521">
        <f t="shared" ca="1" si="274"/>
        <v>24</v>
      </c>
      <c r="R3521" t="str">
        <f>IFERROR(VLOOKUP(J3521,#REF!, 2,0),"Unknown")</f>
        <v>Unknown</v>
      </c>
    </row>
    <row r="3522" spans="1:18" ht="12.5" x14ac:dyDescent="0.25">
      <c r="A3522" s="1" t="s">
        <v>329</v>
      </c>
      <c r="B3522" s="1">
        <v>13</v>
      </c>
      <c r="C3522" s="1" t="s">
        <v>20</v>
      </c>
      <c r="D3522" s="7">
        <v>3.0083482000000002E-2</v>
      </c>
      <c r="E3522" s="1" t="s">
        <v>75</v>
      </c>
      <c r="F3522" s="4">
        <v>61.921999999999997</v>
      </c>
      <c r="G3522" s="1" t="s">
        <v>62</v>
      </c>
      <c r="H3522" s="1">
        <v>2004</v>
      </c>
      <c r="I3522" s="1" t="s">
        <v>51</v>
      </c>
      <c r="J3522" s="1" t="s">
        <v>45</v>
      </c>
      <c r="K3522" s="1" t="s">
        <v>18</v>
      </c>
      <c r="L3522" s="4">
        <v>1557.972</v>
      </c>
      <c r="M3522">
        <f t="shared" ref="M3522:M3585" si="275">IF(B3522="",AVERAGE($B$2:$B$8524),B3522)</f>
        <v>13</v>
      </c>
      <c r="N3522" t="str">
        <f t="shared" ref="N3522:N3585" si="276">IF(I3522="","Small",I3522)</f>
        <v>Small</v>
      </c>
      <c r="O3522" t="str">
        <f t="shared" ref="O3522:O3585" si="277">IF(OR(C3522="low fat", C3522="LF"), "Low  Fat", IF(OR(C3522="reg"),"Regular",C3522))</f>
        <v>Regular</v>
      </c>
      <c r="P3522">
        <f t="shared" si="273"/>
        <v>25</v>
      </c>
      <c r="Q3522">
        <f t="shared" ca="1" si="274"/>
        <v>22</v>
      </c>
      <c r="R3522" t="str">
        <f>IFERROR(VLOOKUP(J3522,#REF!, 2,0),"Unknown")</f>
        <v>Unknown</v>
      </c>
    </row>
    <row r="3523" spans="1:18" ht="12.5" x14ac:dyDescent="0.25">
      <c r="A3523" s="1" t="s">
        <v>329</v>
      </c>
      <c r="B3523" s="1">
        <v>13</v>
      </c>
      <c r="C3523" s="1" t="s">
        <v>20</v>
      </c>
      <c r="D3523" s="7">
        <v>3.0211742E-2</v>
      </c>
      <c r="E3523" s="1" t="s">
        <v>75</v>
      </c>
      <c r="F3523" s="4">
        <v>59.322000000000003</v>
      </c>
      <c r="G3523" s="1" t="s">
        <v>22</v>
      </c>
      <c r="H3523" s="1">
        <v>2009</v>
      </c>
      <c r="I3523" s="1" t="s">
        <v>16</v>
      </c>
      <c r="J3523" s="1" t="s">
        <v>23</v>
      </c>
      <c r="K3523" s="1" t="s">
        <v>24</v>
      </c>
      <c r="L3523" s="4">
        <v>539.298</v>
      </c>
      <c r="M3523">
        <f t="shared" si="275"/>
        <v>13</v>
      </c>
      <c r="N3523" t="str">
        <f t="shared" si="276"/>
        <v>Medium</v>
      </c>
      <c r="O3523" t="str">
        <f t="shared" si="277"/>
        <v>Regular</v>
      </c>
      <c r="P3523">
        <f t="shared" ref="P3523:P3586" si="278">ROUND(L3523/F3523,0)</f>
        <v>9</v>
      </c>
      <c r="Q3523">
        <f t="shared" ref="Q3523:Q3586" ca="1" si="279">YEAR(TODAY())-H3523</f>
        <v>17</v>
      </c>
      <c r="R3523" t="str">
        <f>IFERROR(VLOOKUP(J3523,#REF!, 2,0),"Unknown")</f>
        <v>Unknown</v>
      </c>
    </row>
    <row r="3524" spans="1:18" ht="12.5" x14ac:dyDescent="0.25">
      <c r="A3524" s="1" t="s">
        <v>329</v>
      </c>
      <c r="B3524" s="1">
        <v>13</v>
      </c>
      <c r="C3524" s="1" t="s">
        <v>20</v>
      </c>
      <c r="D3524" s="7">
        <v>3.0064132E-2</v>
      </c>
      <c r="E3524" s="1" t="s">
        <v>75</v>
      </c>
      <c r="F3524" s="4">
        <v>58.021999999999998</v>
      </c>
      <c r="G3524" s="1" t="s">
        <v>33</v>
      </c>
      <c r="H3524" s="1">
        <v>1987</v>
      </c>
      <c r="I3524" s="1" t="s">
        <v>34</v>
      </c>
      <c r="J3524" s="1" t="s">
        <v>23</v>
      </c>
      <c r="K3524" s="1" t="s">
        <v>18</v>
      </c>
      <c r="L3524" s="4">
        <v>898.83</v>
      </c>
      <c r="M3524">
        <f t="shared" si="275"/>
        <v>13</v>
      </c>
      <c r="N3524" t="str">
        <f t="shared" si="276"/>
        <v>High</v>
      </c>
      <c r="O3524" t="str">
        <f t="shared" si="277"/>
        <v>Regular</v>
      </c>
      <c r="P3524">
        <f t="shared" si="278"/>
        <v>15</v>
      </c>
      <c r="Q3524">
        <f t="shared" ca="1" si="279"/>
        <v>39</v>
      </c>
      <c r="R3524" t="str">
        <f>IFERROR(VLOOKUP(J3524,#REF!, 2,0),"Unknown")</f>
        <v>Unknown</v>
      </c>
    </row>
    <row r="3525" spans="1:18" ht="12.5" x14ac:dyDescent="0.25">
      <c r="A3525" s="1" t="s">
        <v>902</v>
      </c>
      <c r="B3525" s="1">
        <v>11.8</v>
      </c>
      <c r="C3525" s="1" t="s">
        <v>20</v>
      </c>
      <c r="D3525" s="7">
        <v>2.5966531000000001E-2</v>
      </c>
      <c r="E3525" s="1" t="s">
        <v>26</v>
      </c>
      <c r="F3525" s="4">
        <v>102.26739999999999</v>
      </c>
      <c r="G3525" s="1" t="s">
        <v>15</v>
      </c>
      <c r="H3525" s="1">
        <v>1999</v>
      </c>
      <c r="I3525" s="1" t="s">
        <v>16</v>
      </c>
      <c r="J3525" s="1" t="s">
        <v>17</v>
      </c>
      <c r="K3525" s="1" t="s">
        <v>18</v>
      </c>
      <c r="L3525" s="4">
        <v>2444.8175999999999</v>
      </c>
      <c r="M3525">
        <f t="shared" si="275"/>
        <v>11.8</v>
      </c>
      <c r="N3525" t="str">
        <f t="shared" si="276"/>
        <v>Medium</v>
      </c>
      <c r="O3525" t="str">
        <f t="shared" si="277"/>
        <v>Regular</v>
      </c>
      <c r="P3525">
        <f t="shared" si="278"/>
        <v>24</v>
      </c>
      <c r="Q3525">
        <f t="shared" ca="1" si="279"/>
        <v>27</v>
      </c>
      <c r="R3525" t="str">
        <f>IFERROR(VLOOKUP(J3525,#REF!, 2,0),"Unknown")</f>
        <v>Unknown</v>
      </c>
    </row>
    <row r="3526" spans="1:18" ht="12.5" x14ac:dyDescent="0.25">
      <c r="A3526" s="1" t="s">
        <v>902</v>
      </c>
      <c r="B3526" s="1">
        <v>11.8</v>
      </c>
      <c r="C3526" s="1" t="s">
        <v>20</v>
      </c>
      <c r="D3526" s="7">
        <v>2.5978801999999999E-2</v>
      </c>
      <c r="E3526" s="1" t="s">
        <v>26</v>
      </c>
      <c r="F3526" s="4">
        <v>102.56740000000001</v>
      </c>
      <c r="G3526" s="1" t="s">
        <v>44</v>
      </c>
      <c r="H3526" s="1">
        <v>2002</v>
      </c>
      <c r="J3526" s="1" t="s">
        <v>45</v>
      </c>
      <c r="K3526" s="1" t="s">
        <v>18</v>
      </c>
      <c r="L3526" s="4">
        <v>1629.8784000000001</v>
      </c>
      <c r="M3526">
        <f t="shared" si="275"/>
        <v>11.8</v>
      </c>
      <c r="N3526" t="str">
        <f t="shared" si="276"/>
        <v>Small</v>
      </c>
      <c r="O3526" t="str">
        <f t="shared" si="277"/>
        <v>Regular</v>
      </c>
      <c r="P3526">
        <f t="shared" si="278"/>
        <v>16</v>
      </c>
      <c r="Q3526">
        <f t="shared" ca="1" si="279"/>
        <v>24</v>
      </c>
      <c r="R3526" t="str">
        <f>IFERROR(VLOOKUP(J3526,#REF!, 2,0),"Unknown")</f>
        <v>Unknown</v>
      </c>
    </row>
    <row r="3527" spans="1:18" ht="12.5" x14ac:dyDescent="0.25">
      <c r="A3527" s="1" t="s">
        <v>902</v>
      </c>
      <c r="B3527" s="1">
        <v>11.8</v>
      </c>
      <c r="C3527" s="1" t="s">
        <v>20</v>
      </c>
      <c r="D3527" s="7">
        <v>2.5904647999999999E-2</v>
      </c>
      <c r="E3527" s="1" t="s">
        <v>26</v>
      </c>
      <c r="F3527" s="4">
        <v>102.4674</v>
      </c>
      <c r="G3527" s="1" t="s">
        <v>33</v>
      </c>
      <c r="H3527" s="1">
        <v>1987</v>
      </c>
      <c r="I3527" s="1" t="s">
        <v>34</v>
      </c>
      <c r="J3527" s="1" t="s">
        <v>23</v>
      </c>
      <c r="K3527" s="1" t="s">
        <v>18</v>
      </c>
      <c r="L3527" s="4">
        <v>2037.348</v>
      </c>
      <c r="M3527">
        <f t="shared" si="275"/>
        <v>11.8</v>
      </c>
      <c r="N3527" t="str">
        <f t="shared" si="276"/>
        <v>High</v>
      </c>
      <c r="O3527" t="str">
        <f t="shared" si="277"/>
        <v>Regular</v>
      </c>
      <c r="P3527">
        <f t="shared" si="278"/>
        <v>20</v>
      </c>
      <c r="Q3527">
        <f t="shared" ca="1" si="279"/>
        <v>39</v>
      </c>
      <c r="R3527" t="str">
        <f>IFERROR(VLOOKUP(J3527,#REF!, 2,0),"Unknown")</f>
        <v>Unknown</v>
      </c>
    </row>
    <row r="3528" spans="1:18" ht="12.5" x14ac:dyDescent="0.25">
      <c r="A3528" s="1" t="s">
        <v>902</v>
      </c>
      <c r="B3528" s="1">
        <v>11.8</v>
      </c>
      <c r="C3528" s="1" t="s">
        <v>20</v>
      </c>
      <c r="D3528" s="7">
        <v>0</v>
      </c>
      <c r="E3528" s="1" t="s">
        <v>26</v>
      </c>
      <c r="F3528" s="4">
        <v>102.4674</v>
      </c>
      <c r="G3528" s="1" t="s">
        <v>29</v>
      </c>
      <c r="H3528" s="1">
        <v>1998</v>
      </c>
      <c r="J3528" s="1" t="s">
        <v>23</v>
      </c>
      <c r="K3528" s="1" t="s">
        <v>30</v>
      </c>
      <c r="L3528" s="4">
        <v>203.73480000000001</v>
      </c>
      <c r="M3528">
        <f t="shared" si="275"/>
        <v>11.8</v>
      </c>
      <c r="N3528" t="str">
        <f t="shared" si="276"/>
        <v>Small</v>
      </c>
      <c r="O3528" t="str">
        <f t="shared" si="277"/>
        <v>Regular</v>
      </c>
      <c r="P3528">
        <f t="shared" si="278"/>
        <v>2</v>
      </c>
      <c r="Q3528">
        <f t="shared" ca="1" si="279"/>
        <v>28</v>
      </c>
      <c r="R3528" t="str">
        <f>IFERROR(VLOOKUP(J3528,#REF!, 2,0),"Unknown")</f>
        <v>Unknown</v>
      </c>
    </row>
    <row r="3529" spans="1:18" ht="12.5" x14ac:dyDescent="0.25">
      <c r="A3529" s="1" t="s">
        <v>902</v>
      </c>
      <c r="B3529" s="1">
        <v>11.8</v>
      </c>
      <c r="C3529" s="1" t="s">
        <v>20</v>
      </c>
      <c r="D3529" s="7">
        <v>2.6072872E-2</v>
      </c>
      <c r="E3529" s="1" t="s">
        <v>26</v>
      </c>
      <c r="F3529" s="4">
        <v>99.867400000000004</v>
      </c>
      <c r="G3529" s="1" t="s">
        <v>47</v>
      </c>
      <c r="H3529" s="1">
        <v>2007</v>
      </c>
      <c r="J3529" s="1" t="s">
        <v>45</v>
      </c>
      <c r="K3529" s="1" t="s">
        <v>18</v>
      </c>
      <c r="L3529" s="4">
        <v>1018.674</v>
      </c>
      <c r="M3529">
        <f t="shared" si="275"/>
        <v>11.8</v>
      </c>
      <c r="N3529" t="str">
        <f t="shared" si="276"/>
        <v>Small</v>
      </c>
      <c r="O3529" t="str">
        <f t="shared" si="277"/>
        <v>Regular</v>
      </c>
      <c r="P3529">
        <f t="shared" si="278"/>
        <v>10</v>
      </c>
      <c r="Q3529">
        <f t="shared" ca="1" si="279"/>
        <v>19</v>
      </c>
      <c r="R3529" t="str">
        <f>IFERROR(VLOOKUP(J3529,#REF!, 2,0),"Unknown")</f>
        <v>Unknown</v>
      </c>
    </row>
    <row r="3530" spans="1:18" ht="12.5" x14ac:dyDescent="0.25">
      <c r="A3530" s="1" t="s">
        <v>902</v>
      </c>
      <c r="B3530" s="1">
        <v>11.8</v>
      </c>
      <c r="C3530" s="1" t="s">
        <v>20</v>
      </c>
      <c r="D3530" s="7">
        <v>2.5921320000000001E-2</v>
      </c>
      <c r="E3530" s="1" t="s">
        <v>26</v>
      </c>
      <c r="F3530" s="4">
        <v>101.9674</v>
      </c>
      <c r="G3530" s="1" t="s">
        <v>62</v>
      </c>
      <c r="H3530" s="1">
        <v>2004</v>
      </c>
      <c r="I3530" s="1" t="s">
        <v>51</v>
      </c>
      <c r="J3530" s="1" t="s">
        <v>45</v>
      </c>
      <c r="K3530" s="1" t="s">
        <v>18</v>
      </c>
      <c r="L3530" s="4">
        <v>1731.7457999999999</v>
      </c>
      <c r="M3530">
        <f t="shared" si="275"/>
        <v>11.8</v>
      </c>
      <c r="N3530" t="str">
        <f t="shared" si="276"/>
        <v>Small</v>
      </c>
      <c r="O3530" t="str">
        <f t="shared" si="277"/>
        <v>Regular</v>
      </c>
      <c r="P3530">
        <f t="shared" si="278"/>
        <v>17</v>
      </c>
      <c r="Q3530">
        <f t="shared" ca="1" si="279"/>
        <v>22</v>
      </c>
      <c r="R3530" t="str">
        <f>IFERROR(VLOOKUP(J3530,#REF!, 2,0),"Unknown")</f>
        <v>Unknown</v>
      </c>
    </row>
    <row r="3531" spans="1:18" ht="12.5" x14ac:dyDescent="0.25">
      <c r="A3531" s="1" t="s">
        <v>674</v>
      </c>
      <c r="B3531" s="1">
        <v>15.1</v>
      </c>
      <c r="C3531" s="1" t="s">
        <v>13</v>
      </c>
      <c r="D3531" s="7">
        <v>2.6046138E-2</v>
      </c>
      <c r="E3531" s="1" t="s">
        <v>43</v>
      </c>
      <c r="F3531" s="4">
        <v>147.20760000000001</v>
      </c>
      <c r="G3531" s="1" t="s">
        <v>44</v>
      </c>
      <c r="H3531" s="1">
        <v>2002</v>
      </c>
      <c r="J3531" s="1" t="s">
        <v>45</v>
      </c>
      <c r="K3531" s="1" t="s">
        <v>18</v>
      </c>
      <c r="L3531" s="4">
        <v>1773.6912</v>
      </c>
      <c r="M3531">
        <f t="shared" si="275"/>
        <v>15.1</v>
      </c>
      <c r="N3531" t="str">
        <f t="shared" si="276"/>
        <v>Small</v>
      </c>
      <c r="O3531" t="str">
        <f t="shared" si="277"/>
        <v>Low  Fat</v>
      </c>
      <c r="P3531">
        <f t="shared" si="278"/>
        <v>12</v>
      </c>
      <c r="Q3531">
        <f t="shared" ca="1" si="279"/>
        <v>24</v>
      </c>
      <c r="R3531" t="str">
        <f>IFERROR(VLOOKUP(J3531,#REF!, 2,0),"Unknown")</f>
        <v>Unknown</v>
      </c>
    </row>
    <row r="3532" spans="1:18" ht="12.5" x14ac:dyDescent="0.25">
      <c r="A3532" s="1" t="s">
        <v>674</v>
      </c>
      <c r="B3532" s="1">
        <v>15.1</v>
      </c>
      <c r="C3532" s="1" t="s">
        <v>13</v>
      </c>
      <c r="D3532" s="7">
        <v>2.5993423000000002E-2</v>
      </c>
      <c r="E3532" s="1" t="s">
        <v>43</v>
      </c>
      <c r="F3532" s="4">
        <v>147.4076</v>
      </c>
      <c r="G3532" s="1" t="s">
        <v>50</v>
      </c>
      <c r="H3532" s="1">
        <v>1997</v>
      </c>
      <c r="I3532" s="1" t="s">
        <v>51</v>
      </c>
      <c r="J3532" s="1" t="s">
        <v>17</v>
      </c>
      <c r="K3532" s="1" t="s">
        <v>18</v>
      </c>
      <c r="L3532" s="4">
        <v>2808.3444</v>
      </c>
      <c r="M3532">
        <f t="shared" si="275"/>
        <v>15.1</v>
      </c>
      <c r="N3532" t="str">
        <f t="shared" si="276"/>
        <v>Small</v>
      </c>
      <c r="O3532" t="str">
        <f t="shared" si="277"/>
        <v>Low  Fat</v>
      </c>
      <c r="P3532">
        <f t="shared" si="278"/>
        <v>19</v>
      </c>
      <c r="Q3532">
        <f t="shared" ca="1" si="279"/>
        <v>29</v>
      </c>
      <c r="R3532" t="str">
        <f>IFERROR(VLOOKUP(J3532,#REF!, 2,0),"Unknown")</f>
        <v>Unknown</v>
      </c>
    </row>
    <row r="3533" spans="1:18" ht="12.5" x14ac:dyDescent="0.25">
      <c r="A3533" s="1" t="s">
        <v>674</v>
      </c>
      <c r="B3533" s="1">
        <v>15.1</v>
      </c>
      <c r="C3533" s="1" t="s">
        <v>13</v>
      </c>
      <c r="D3533" s="7">
        <v>2.5988508E-2</v>
      </c>
      <c r="E3533" s="1" t="s">
        <v>43</v>
      </c>
      <c r="F3533" s="4">
        <v>146.60759999999999</v>
      </c>
      <c r="G3533" s="1" t="s">
        <v>62</v>
      </c>
      <c r="H3533" s="1">
        <v>2004</v>
      </c>
      <c r="I3533" s="1" t="s">
        <v>51</v>
      </c>
      <c r="J3533" s="1" t="s">
        <v>45</v>
      </c>
      <c r="K3533" s="1" t="s">
        <v>18</v>
      </c>
      <c r="L3533" s="4">
        <v>2364.9216000000001</v>
      </c>
      <c r="M3533">
        <f t="shared" si="275"/>
        <v>15.1</v>
      </c>
      <c r="N3533" t="str">
        <f t="shared" si="276"/>
        <v>Small</v>
      </c>
      <c r="O3533" t="str">
        <f t="shared" si="277"/>
        <v>Low  Fat</v>
      </c>
      <c r="P3533">
        <f t="shared" si="278"/>
        <v>16</v>
      </c>
      <c r="Q3533">
        <f t="shared" ca="1" si="279"/>
        <v>22</v>
      </c>
      <c r="R3533" t="str">
        <f>IFERROR(VLOOKUP(J3533,#REF!, 2,0),"Unknown")</f>
        <v>Unknown</v>
      </c>
    </row>
    <row r="3534" spans="1:18" ht="12.5" x14ac:dyDescent="0.25">
      <c r="A3534" s="1" t="s">
        <v>674</v>
      </c>
      <c r="B3534" s="1">
        <v>15.1</v>
      </c>
      <c r="C3534" s="1" t="s">
        <v>13</v>
      </c>
      <c r="D3534" s="7">
        <v>2.6140452000000002E-2</v>
      </c>
      <c r="E3534" s="1" t="s">
        <v>43</v>
      </c>
      <c r="F3534" s="4">
        <v>149.0076</v>
      </c>
      <c r="G3534" s="1" t="s">
        <v>47</v>
      </c>
      <c r="H3534" s="1">
        <v>2007</v>
      </c>
      <c r="J3534" s="1" t="s">
        <v>45</v>
      </c>
      <c r="K3534" s="1" t="s">
        <v>18</v>
      </c>
      <c r="L3534" s="4">
        <v>4138.6127999999999</v>
      </c>
      <c r="M3534">
        <f t="shared" si="275"/>
        <v>15.1</v>
      </c>
      <c r="N3534" t="str">
        <f t="shared" si="276"/>
        <v>Small</v>
      </c>
      <c r="O3534" t="str">
        <f t="shared" si="277"/>
        <v>Low  Fat</v>
      </c>
      <c r="P3534">
        <f t="shared" si="278"/>
        <v>28</v>
      </c>
      <c r="Q3534">
        <f t="shared" ca="1" si="279"/>
        <v>19</v>
      </c>
      <c r="R3534" t="str">
        <f>IFERROR(VLOOKUP(J3534,#REF!, 2,0),"Unknown")</f>
        <v>Unknown</v>
      </c>
    </row>
    <row r="3535" spans="1:18" ht="12.5" x14ac:dyDescent="0.25">
      <c r="A3535" s="1" t="s">
        <v>755</v>
      </c>
      <c r="C3535" s="1" t="s">
        <v>13</v>
      </c>
      <c r="D3535" s="7">
        <v>0.122896411</v>
      </c>
      <c r="E3535" s="1" t="s">
        <v>28</v>
      </c>
      <c r="F3535" s="4">
        <v>111.19119999999999</v>
      </c>
      <c r="G3535" s="1" t="s">
        <v>67</v>
      </c>
      <c r="H3535" s="1">
        <v>1985</v>
      </c>
      <c r="I3535" s="1" t="s">
        <v>51</v>
      </c>
      <c r="J3535" s="1" t="s">
        <v>17</v>
      </c>
      <c r="K3535" s="1" t="s">
        <v>30</v>
      </c>
      <c r="L3535" s="4">
        <v>218.38239999999999</v>
      </c>
      <c r="M3535">
        <f t="shared" si="275"/>
        <v>12.857645184136201</v>
      </c>
      <c r="N3535" t="str">
        <f t="shared" si="276"/>
        <v>Small</v>
      </c>
      <c r="O3535" t="str">
        <f t="shared" si="277"/>
        <v>Low  Fat</v>
      </c>
      <c r="P3535">
        <f t="shared" si="278"/>
        <v>2</v>
      </c>
      <c r="Q3535">
        <f t="shared" ca="1" si="279"/>
        <v>41</v>
      </c>
      <c r="R3535" t="str">
        <f>IFERROR(VLOOKUP(J3535,#REF!, 2,0),"Unknown")</f>
        <v>Unknown</v>
      </c>
    </row>
    <row r="3536" spans="1:18" ht="12.5" x14ac:dyDescent="0.25">
      <c r="A3536" s="1" t="s">
        <v>755</v>
      </c>
      <c r="B3536" s="1">
        <v>16.7</v>
      </c>
      <c r="C3536" s="1" t="s">
        <v>13</v>
      </c>
      <c r="D3536" s="7">
        <v>7.0133177000000005E-2</v>
      </c>
      <c r="E3536" s="1" t="s">
        <v>28</v>
      </c>
      <c r="F3536" s="4">
        <v>109.8912</v>
      </c>
      <c r="G3536" s="1" t="s">
        <v>33</v>
      </c>
      <c r="H3536" s="1">
        <v>1987</v>
      </c>
      <c r="I3536" s="1" t="s">
        <v>34</v>
      </c>
      <c r="J3536" s="1" t="s">
        <v>23</v>
      </c>
      <c r="K3536" s="1" t="s">
        <v>18</v>
      </c>
      <c r="L3536" s="4">
        <v>873.52959999999996</v>
      </c>
      <c r="M3536">
        <f t="shared" si="275"/>
        <v>16.7</v>
      </c>
      <c r="N3536" t="str">
        <f t="shared" si="276"/>
        <v>High</v>
      </c>
      <c r="O3536" t="str">
        <f t="shared" si="277"/>
        <v>Low  Fat</v>
      </c>
      <c r="P3536">
        <f t="shared" si="278"/>
        <v>8</v>
      </c>
      <c r="Q3536">
        <f t="shared" ca="1" si="279"/>
        <v>39</v>
      </c>
      <c r="R3536" t="str">
        <f>IFERROR(VLOOKUP(J3536,#REF!, 2,0),"Unknown")</f>
        <v>Unknown</v>
      </c>
    </row>
    <row r="3537" spans="1:18" ht="12.5" x14ac:dyDescent="0.25">
      <c r="A3537" s="1" t="s">
        <v>755</v>
      </c>
      <c r="C3537" s="1" t="s">
        <v>72</v>
      </c>
      <c r="D3537" s="7">
        <v>6.9851682999999998E-2</v>
      </c>
      <c r="E3537" s="1" t="s">
        <v>28</v>
      </c>
      <c r="F3537" s="4">
        <v>110.99120000000001</v>
      </c>
      <c r="G3537" s="1" t="s">
        <v>40</v>
      </c>
      <c r="H3537" s="1">
        <v>1985</v>
      </c>
      <c r="I3537" s="1" t="s">
        <v>16</v>
      </c>
      <c r="J3537" s="1" t="s">
        <v>23</v>
      </c>
      <c r="K3537" s="1" t="s">
        <v>41</v>
      </c>
      <c r="L3537" s="4">
        <v>1310.2944</v>
      </c>
      <c r="M3537">
        <f t="shared" si="275"/>
        <v>12.857645184136201</v>
      </c>
      <c r="N3537" t="str">
        <f t="shared" si="276"/>
        <v>Medium</v>
      </c>
      <c r="O3537" t="str">
        <f t="shared" si="277"/>
        <v>Low  Fat</v>
      </c>
      <c r="P3537">
        <f t="shared" si="278"/>
        <v>12</v>
      </c>
      <c r="Q3537">
        <f t="shared" ca="1" si="279"/>
        <v>41</v>
      </c>
      <c r="R3537" t="str">
        <f>IFERROR(VLOOKUP(J3537,#REF!, 2,0),"Unknown")</f>
        <v>Unknown</v>
      </c>
    </row>
    <row r="3538" spans="1:18" ht="12.5" x14ac:dyDescent="0.25">
      <c r="A3538" s="1" t="s">
        <v>755</v>
      </c>
      <c r="B3538" s="1">
        <v>16.7</v>
      </c>
      <c r="C3538" s="1" t="s">
        <v>13</v>
      </c>
      <c r="D3538" s="7">
        <v>0</v>
      </c>
      <c r="E3538" s="1" t="s">
        <v>28</v>
      </c>
      <c r="F3538" s="4">
        <v>109.19119999999999</v>
      </c>
      <c r="G3538" s="1" t="s">
        <v>22</v>
      </c>
      <c r="H3538" s="1">
        <v>2009</v>
      </c>
      <c r="I3538" s="1" t="s">
        <v>16</v>
      </c>
      <c r="J3538" s="1" t="s">
        <v>23</v>
      </c>
      <c r="K3538" s="1" t="s">
        <v>24</v>
      </c>
      <c r="L3538" s="4">
        <v>545.95600000000002</v>
      </c>
      <c r="M3538">
        <f t="shared" si="275"/>
        <v>16.7</v>
      </c>
      <c r="N3538" t="str">
        <f t="shared" si="276"/>
        <v>Medium</v>
      </c>
      <c r="O3538" t="str">
        <f t="shared" si="277"/>
        <v>Low  Fat</v>
      </c>
      <c r="P3538">
        <f t="shared" si="278"/>
        <v>5</v>
      </c>
      <c r="Q3538">
        <f t="shared" ca="1" si="279"/>
        <v>17</v>
      </c>
      <c r="R3538" t="str">
        <f>IFERROR(VLOOKUP(J3538,#REF!, 2,0),"Unknown")</f>
        <v>Unknown</v>
      </c>
    </row>
    <row r="3539" spans="1:18" ht="12.5" x14ac:dyDescent="0.25">
      <c r="A3539" s="1" t="s">
        <v>755</v>
      </c>
      <c r="B3539" s="1">
        <v>16.7</v>
      </c>
      <c r="C3539" s="1" t="s">
        <v>13</v>
      </c>
      <c r="D3539" s="7">
        <v>7.0588621000000004E-2</v>
      </c>
      <c r="E3539" s="1" t="s">
        <v>28</v>
      </c>
      <c r="F3539" s="4">
        <v>107.99120000000001</v>
      </c>
      <c r="G3539" s="1" t="s">
        <v>47</v>
      </c>
      <c r="H3539" s="1">
        <v>2007</v>
      </c>
      <c r="J3539" s="1" t="s">
        <v>45</v>
      </c>
      <c r="K3539" s="1" t="s">
        <v>18</v>
      </c>
      <c r="L3539" s="4">
        <v>1419.4856</v>
      </c>
      <c r="M3539">
        <f t="shared" si="275"/>
        <v>16.7</v>
      </c>
      <c r="N3539" t="str">
        <f t="shared" si="276"/>
        <v>Small</v>
      </c>
      <c r="O3539" t="str">
        <f t="shared" si="277"/>
        <v>Low  Fat</v>
      </c>
      <c r="P3539">
        <f t="shared" si="278"/>
        <v>13</v>
      </c>
      <c r="Q3539">
        <f t="shared" ca="1" si="279"/>
        <v>19</v>
      </c>
      <c r="R3539" t="str">
        <f>IFERROR(VLOOKUP(J3539,#REF!, 2,0),"Unknown")</f>
        <v>Unknown</v>
      </c>
    </row>
    <row r="3540" spans="1:18" ht="12.5" x14ac:dyDescent="0.25">
      <c r="A3540" s="1" t="s">
        <v>1022</v>
      </c>
      <c r="B3540" s="1">
        <v>11.65</v>
      </c>
      <c r="C3540" s="1" t="s">
        <v>20</v>
      </c>
      <c r="D3540" s="7">
        <v>7.5849166999999995E-2</v>
      </c>
      <c r="E3540" s="1" t="s">
        <v>38</v>
      </c>
      <c r="F3540" s="4">
        <v>85.190799999999996</v>
      </c>
      <c r="G3540" s="1" t="s">
        <v>50</v>
      </c>
      <c r="H3540" s="1">
        <v>1997</v>
      </c>
      <c r="I3540" s="1" t="s">
        <v>51</v>
      </c>
      <c r="J3540" s="1" t="s">
        <v>17</v>
      </c>
      <c r="K3540" s="1" t="s">
        <v>18</v>
      </c>
      <c r="L3540" s="4">
        <v>2181.1608000000001</v>
      </c>
      <c r="M3540">
        <f t="shared" si="275"/>
        <v>11.65</v>
      </c>
      <c r="N3540" t="str">
        <f t="shared" si="276"/>
        <v>Small</v>
      </c>
      <c r="O3540" t="str">
        <f t="shared" si="277"/>
        <v>Regular</v>
      </c>
      <c r="P3540">
        <f t="shared" si="278"/>
        <v>26</v>
      </c>
      <c r="Q3540">
        <f t="shared" ca="1" si="279"/>
        <v>29</v>
      </c>
      <c r="R3540" t="str">
        <f>IFERROR(VLOOKUP(J3540,#REF!, 2,0),"Unknown")</f>
        <v>Unknown</v>
      </c>
    </row>
    <row r="3541" spans="1:18" ht="12.5" x14ac:dyDescent="0.25">
      <c r="A3541" s="1" t="s">
        <v>1022</v>
      </c>
      <c r="B3541" s="1">
        <v>11.65</v>
      </c>
      <c r="C3541" s="1" t="s">
        <v>20</v>
      </c>
      <c r="D3541" s="7">
        <v>7.5834824999999995E-2</v>
      </c>
      <c r="E3541" s="1" t="s">
        <v>38</v>
      </c>
      <c r="F3541" s="4">
        <v>82.990799999999993</v>
      </c>
      <c r="G3541" s="1" t="s">
        <v>62</v>
      </c>
      <c r="H3541" s="1">
        <v>2004</v>
      </c>
      <c r="I3541" s="1" t="s">
        <v>51</v>
      </c>
      <c r="J3541" s="1" t="s">
        <v>45</v>
      </c>
      <c r="K3541" s="1" t="s">
        <v>18</v>
      </c>
      <c r="L3541" s="4">
        <v>1258.3620000000001</v>
      </c>
      <c r="M3541">
        <f t="shared" si="275"/>
        <v>11.65</v>
      </c>
      <c r="N3541" t="str">
        <f t="shared" si="276"/>
        <v>Small</v>
      </c>
      <c r="O3541" t="str">
        <f t="shared" si="277"/>
        <v>Regular</v>
      </c>
      <c r="P3541">
        <f t="shared" si="278"/>
        <v>15</v>
      </c>
      <c r="Q3541">
        <f t="shared" ca="1" si="279"/>
        <v>22</v>
      </c>
      <c r="R3541" t="str">
        <f>IFERROR(VLOOKUP(J3541,#REF!, 2,0),"Unknown")</f>
        <v>Unknown</v>
      </c>
    </row>
    <row r="3542" spans="1:18" ht="12.5" x14ac:dyDescent="0.25">
      <c r="A3542" s="1" t="s">
        <v>1022</v>
      </c>
      <c r="B3542" s="1">
        <v>11.65</v>
      </c>
      <c r="C3542" s="1" t="s">
        <v>20</v>
      </c>
      <c r="D3542" s="7">
        <v>7.6278201000000004E-2</v>
      </c>
      <c r="E3542" s="1" t="s">
        <v>38</v>
      </c>
      <c r="F3542" s="4">
        <v>85.190799999999996</v>
      </c>
      <c r="G3542" s="1" t="s">
        <v>47</v>
      </c>
      <c r="H3542" s="1">
        <v>2007</v>
      </c>
      <c r="J3542" s="1" t="s">
        <v>45</v>
      </c>
      <c r="K3542" s="1" t="s">
        <v>18</v>
      </c>
      <c r="L3542" s="4">
        <v>671.12639999999999</v>
      </c>
      <c r="M3542">
        <f t="shared" si="275"/>
        <v>11.65</v>
      </c>
      <c r="N3542" t="str">
        <f t="shared" si="276"/>
        <v>Small</v>
      </c>
      <c r="O3542" t="str">
        <f t="shared" si="277"/>
        <v>Regular</v>
      </c>
      <c r="P3542">
        <f t="shared" si="278"/>
        <v>8</v>
      </c>
      <c r="Q3542">
        <f t="shared" ca="1" si="279"/>
        <v>19</v>
      </c>
      <c r="R3542" t="str">
        <f>IFERROR(VLOOKUP(J3542,#REF!, 2,0),"Unknown")</f>
        <v>Unknown</v>
      </c>
    </row>
    <row r="3543" spans="1:18" ht="12.5" x14ac:dyDescent="0.25">
      <c r="A3543" s="1" t="s">
        <v>1022</v>
      </c>
      <c r="B3543" s="1">
        <v>11.65</v>
      </c>
      <c r="C3543" s="1" t="s">
        <v>20</v>
      </c>
      <c r="D3543" s="7">
        <v>7.6002991000000006E-2</v>
      </c>
      <c r="E3543" s="1" t="s">
        <v>38</v>
      </c>
      <c r="F3543" s="4">
        <v>83.490799999999993</v>
      </c>
      <c r="G3543" s="1" t="s">
        <v>44</v>
      </c>
      <c r="H3543" s="1">
        <v>2002</v>
      </c>
      <c r="J3543" s="1" t="s">
        <v>45</v>
      </c>
      <c r="K3543" s="1" t="s">
        <v>18</v>
      </c>
      <c r="L3543" s="4">
        <v>503.34480000000002</v>
      </c>
      <c r="M3543">
        <f t="shared" si="275"/>
        <v>11.65</v>
      </c>
      <c r="N3543" t="str">
        <f t="shared" si="276"/>
        <v>Small</v>
      </c>
      <c r="O3543" t="str">
        <f t="shared" si="277"/>
        <v>Regular</v>
      </c>
      <c r="P3543">
        <f t="shared" si="278"/>
        <v>6</v>
      </c>
      <c r="Q3543">
        <f t="shared" ca="1" si="279"/>
        <v>24</v>
      </c>
      <c r="R3543" t="str">
        <f>IFERROR(VLOOKUP(J3543,#REF!, 2,0),"Unknown")</f>
        <v>Unknown</v>
      </c>
    </row>
    <row r="3544" spans="1:18" ht="12.5" x14ac:dyDescent="0.25">
      <c r="A3544" s="1" t="s">
        <v>1256</v>
      </c>
      <c r="B3544" s="1">
        <v>16.850000000000001</v>
      </c>
      <c r="C3544" s="1" t="s">
        <v>20</v>
      </c>
      <c r="D3544" s="7">
        <v>8.0015028000000002E-2</v>
      </c>
      <c r="E3544" s="1" t="s">
        <v>38</v>
      </c>
      <c r="F3544" s="4">
        <v>111.8544</v>
      </c>
      <c r="G3544" s="1" t="s">
        <v>22</v>
      </c>
      <c r="H3544" s="1">
        <v>2009</v>
      </c>
      <c r="I3544" s="1" t="s">
        <v>16</v>
      </c>
      <c r="J3544" s="1" t="s">
        <v>23</v>
      </c>
      <c r="K3544" s="1" t="s">
        <v>24</v>
      </c>
      <c r="L3544" s="4">
        <v>1677.816</v>
      </c>
      <c r="M3544">
        <f t="shared" si="275"/>
        <v>16.850000000000001</v>
      </c>
      <c r="N3544" t="str">
        <f t="shared" si="276"/>
        <v>Medium</v>
      </c>
      <c r="O3544" t="str">
        <f t="shared" si="277"/>
        <v>Regular</v>
      </c>
      <c r="P3544">
        <f t="shared" si="278"/>
        <v>15</v>
      </c>
      <c r="Q3544">
        <f t="shared" ca="1" si="279"/>
        <v>17</v>
      </c>
      <c r="R3544" t="str">
        <f>IFERROR(VLOOKUP(J3544,#REF!, 2,0),"Unknown")</f>
        <v>Unknown</v>
      </c>
    </row>
    <row r="3545" spans="1:18" ht="12.5" x14ac:dyDescent="0.25">
      <c r="A3545" s="1" t="s">
        <v>1256</v>
      </c>
      <c r="B3545" s="1">
        <v>16.850000000000001</v>
      </c>
      <c r="C3545" s="1" t="s">
        <v>20</v>
      </c>
      <c r="D3545" s="7">
        <v>7.9624086999999996E-2</v>
      </c>
      <c r="E3545" s="1" t="s">
        <v>38</v>
      </c>
      <c r="F3545" s="4">
        <v>111.6544</v>
      </c>
      <c r="G3545" s="1" t="s">
        <v>33</v>
      </c>
      <c r="H3545" s="1">
        <v>1987</v>
      </c>
      <c r="I3545" s="1" t="s">
        <v>34</v>
      </c>
      <c r="J3545" s="1" t="s">
        <v>23</v>
      </c>
      <c r="K3545" s="1" t="s">
        <v>18</v>
      </c>
      <c r="L3545" s="4">
        <v>2125.2336</v>
      </c>
      <c r="M3545">
        <f t="shared" si="275"/>
        <v>16.850000000000001</v>
      </c>
      <c r="N3545" t="str">
        <f t="shared" si="276"/>
        <v>High</v>
      </c>
      <c r="O3545" t="str">
        <f t="shared" si="277"/>
        <v>Regular</v>
      </c>
      <c r="P3545">
        <f t="shared" si="278"/>
        <v>19</v>
      </c>
      <c r="Q3545">
        <f t="shared" ca="1" si="279"/>
        <v>39</v>
      </c>
      <c r="R3545" t="str">
        <f>IFERROR(VLOOKUP(J3545,#REF!, 2,0),"Unknown")</f>
        <v>Unknown</v>
      </c>
    </row>
    <row r="3546" spans="1:18" ht="12.5" x14ac:dyDescent="0.25">
      <c r="A3546" s="1" t="s">
        <v>1256</v>
      </c>
      <c r="B3546" s="1">
        <v>16.850000000000001</v>
      </c>
      <c r="C3546" s="1" t="s">
        <v>20</v>
      </c>
      <c r="D3546" s="7">
        <v>0</v>
      </c>
      <c r="E3546" s="1" t="s">
        <v>38</v>
      </c>
      <c r="F3546" s="4">
        <v>110.0544</v>
      </c>
      <c r="G3546" s="1" t="s">
        <v>15</v>
      </c>
      <c r="H3546" s="1">
        <v>1999</v>
      </c>
      <c r="I3546" s="1" t="s">
        <v>16</v>
      </c>
      <c r="J3546" s="1" t="s">
        <v>17</v>
      </c>
      <c r="K3546" s="1" t="s">
        <v>18</v>
      </c>
      <c r="L3546" s="4">
        <v>2572.6511999999998</v>
      </c>
      <c r="M3546">
        <f t="shared" si="275"/>
        <v>16.850000000000001</v>
      </c>
      <c r="N3546" t="str">
        <f t="shared" si="276"/>
        <v>Medium</v>
      </c>
      <c r="O3546" t="str">
        <f t="shared" si="277"/>
        <v>Regular</v>
      </c>
      <c r="P3546">
        <f t="shared" si="278"/>
        <v>23</v>
      </c>
      <c r="Q3546">
        <f t="shared" ca="1" si="279"/>
        <v>27</v>
      </c>
      <c r="R3546" t="str">
        <f>IFERROR(VLOOKUP(J3546,#REF!, 2,0),"Unknown")</f>
        <v>Unknown</v>
      </c>
    </row>
    <row r="3547" spans="1:18" ht="12.5" x14ac:dyDescent="0.25">
      <c r="A3547" s="1" t="s">
        <v>1256</v>
      </c>
      <c r="B3547" s="1">
        <v>16.850000000000001</v>
      </c>
      <c r="C3547" s="1" t="s">
        <v>20</v>
      </c>
      <c r="D3547" s="7">
        <v>8.0141165E-2</v>
      </c>
      <c r="E3547" s="1" t="s">
        <v>38</v>
      </c>
      <c r="F3547" s="4">
        <v>111.45440000000001</v>
      </c>
      <c r="G3547" s="1" t="s">
        <v>47</v>
      </c>
      <c r="H3547" s="1">
        <v>2007</v>
      </c>
      <c r="J3547" s="1" t="s">
        <v>45</v>
      </c>
      <c r="K3547" s="1" t="s">
        <v>18</v>
      </c>
      <c r="L3547" s="4">
        <v>2013.3792000000001</v>
      </c>
      <c r="M3547">
        <f t="shared" si="275"/>
        <v>16.850000000000001</v>
      </c>
      <c r="N3547" t="str">
        <f t="shared" si="276"/>
        <v>Small</v>
      </c>
      <c r="O3547" t="str">
        <f t="shared" si="277"/>
        <v>Regular</v>
      </c>
      <c r="P3547">
        <f t="shared" si="278"/>
        <v>18</v>
      </c>
      <c r="Q3547">
        <f t="shared" ca="1" si="279"/>
        <v>19</v>
      </c>
      <c r="R3547" t="str">
        <f>IFERROR(VLOOKUP(J3547,#REF!, 2,0),"Unknown")</f>
        <v>Unknown</v>
      </c>
    </row>
    <row r="3548" spans="1:18" ht="12.5" x14ac:dyDescent="0.25">
      <c r="A3548" s="1" t="s">
        <v>1256</v>
      </c>
      <c r="C3548" s="1" t="s">
        <v>129</v>
      </c>
      <c r="D3548" s="7">
        <v>0</v>
      </c>
      <c r="E3548" s="1" t="s">
        <v>38</v>
      </c>
      <c r="F3548" s="4">
        <v>112.2544</v>
      </c>
      <c r="G3548" s="1" t="s">
        <v>40</v>
      </c>
      <c r="H3548" s="1">
        <v>1985</v>
      </c>
      <c r="I3548" s="1" t="s">
        <v>16</v>
      </c>
      <c r="J3548" s="1" t="s">
        <v>23</v>
      </c>
      <c r="K3548" s="1" t="s">
        <v>41</v>
      </c>
      <c r="L3548" s="4">
        <v>3914.904</v>
      </c>
      <c r="M3548">
        <f t="shared" si="275"/>
        <v>12.857645184136201</v>
      </c>
      <c r="N3548" t="str">
        <f t="shared" si="276"/>
        <v>Medium</v>
      </c>
      <c r="O3548" t="str">
        <f t="shared" si="277"/>
        <v>Regular</v>
      </c>
      <c r="P3548">
        <f t="shared" si="278"/>
        <v>35</v>
      </c>
      <c r="Q3548">
        <f t="shared" ca="1" si="279"/>
        <v>41</v>
      </c>
      <c r="R3548" t="str">
        <f>IFERROR(VLOOKUP(J3548,#REF!, 2,0),"Unknown")</f>
        <v>Unknown</v>
      </c>
    </row>
    <row r="3549" spans="1:18" ht="12.5" x14ac:dyDescent="0.25">
      <c r="A3549" s="1" t="s">
        <v>1256</v>
      </c>
      <c r="B3549" s="1">
        <v>16.850000000000001</v>
      </c>
      <c r="C3549" s="1" t="s">
        <v>20</v>
      </c>
      <c r="D3549" s="7">
        <v>0.13338539799999999</v>
      </c>
      <c r="E3549" s="1" t="s">
        <v>38</v>
      </c>
      <c r="F3549" s="4">
        <v>109.8544</v>
      </c>
      <c r="G3549" s="1" t="s">
        <v>29</v>
      </c>
      <c r="H3549" s="1">
        <v>1998</v>
      </c>
      <c r="J3549" s="1" t="s">
        <v>23</v>
      </c>
      <c r="K3549" s="1" t="s">
        <v>30</v>
      </c>
      <c r="L3549" s="4">
        <v>223.7088</v>
      </c>
      <c r="M3549">
        <f t="shared" si="275"/>
        <v>16.850000000000001</v>
      </c>
      <c r="N3549" t="str">
        <f t="shared" si="276"/>
        <v>Small</v>
      </c>
      <c r="O3549" t="str">
        <f t="shared" si="277"/>
        <v>Regular</v>
      </c>
      <c r="P3549">
        <f t="shared" si="278"/>
        <v>2</v>
      </c>
      <c r="Q3549">
        <f t="shared" ca="1" si="279"/>
        <v>28</v>
      </c>
      <c r="R3549" t="str">
        <f>IFERROR(VLOOKUP(J3549,#REF!, 2,0),"Unknown")</f>
        <v>Unknown</v>
      </c>
    </row>
    <row r="3550" spans="1:18" ht="12.5" x14ac:dyDescent="0.25">
      <c r="A3550" s="1" t="s">
        <v>1256</v>
      </c>
      <c r="B3550" s="1">
        <v>16.850000000000001</v>
      </c>
      <c r="C3550" s="1" t="s">
        <v>20</v>
      </c>
      <c r="D3550" s="7">
        <v>7.9690403000000007E-2</v>
      </c>
      <c r="E3550" s="1" t="s">
        <v>38</v>
      </c>
      <c r="F3550" s="4">
        <v>113.45440000000001</v>
      </c>
      <c r="G3550" s="1" t="s">
        <v>50</v>
      </c>
      <c r="H3550" s="1">
        <v>1997</v>
      </c>
      <c r="I3550" s="1" t="s">
        <v>51</v>
      </c>
      <c r="J3550" s="1" t="s">
        <v>17</v>
      </c>
      <c r="K3550" s="1" t="s">
        <v>18</v>
      </c>
      <c r="L3550" s="4">
        <v>2908.2143999999998</v>
      </c>
      <c r="M3550">
        <f t="shared" si="275"/>
        <v>16.850000000000001</v>
      </c>
      <c r="N3550" t="str">
        <f t="shared" si="276"/>
        <v>Small</v>
      </c>
      <c r="O3550" t="str">
        <f t="shared" si="277"/>
        <v>Regular</v>
      </c>
      <c r="P3550">
        <f t="shared" si="278"/>
        <v>26</v>
      </c>
      <c r="Q3550">
        <f t="shared" ca="1" si="279"/>
        <v>29</v>
      </c>
      <c r="R3550" t="str">
        <f>IFERROR(VLOOKUP(J3550,#REF!, 2,0),"Unknown")</f>
        <v>Unknown</v>
      </c>
    </row>
    <row r="3551" spans="1:18" ht="12.5" x14ac:dyDescent="0.25">
      <c r="A3551" s="1" t="s">
        <v>413</v>
      </c>
      <c r="B3551" s="1">
        <v>10.8</v>
      </c>
      <c r="C3551" s="1" t="s">
        <v>20</v>
      </c>
      <c r="D3551" s="7">
        <v>4.8143291999999997E-2</v>
      </c>
      <c r="E3551" s="1" t="s">
        <v>36</v>
      </c>
      <c r="F3551" s="4">
        <v>40.213799999999999</v>
      </c>
      <c r="G3551" s="1" t="s">
        <v>50</v>
      </c>
      <c r="H3551" s="1">
        <v>1997</v>
      </c>
      <c r="I3551" s="1" t="s">
        <v>51</v>
      </c>
      <c r="J3551" s="1" t="s">
        <v>17</v>
      </c>
      <c r="K3551" s="1" t="s">
        <v>18</v>
      </c>
      <c r="L3551" s="4">
        <v>690.43460000000005</v>
      </c>
      <c r="M3551">
        <f t="shared" si="275"/>
        <v>10.8</v>
      </c>
      <c r="N3551" t="str">
        <f t="shared" si="276"/>
        <v>Small</v>
      </c>
      <c r="O3551" t="str">
        <f t="shared" si="277"/>
        <v>Regular</v>
      </c>
      <c r="P3551">
        <f t="shared" si="278"/>
        <v>17</v>
      </c>
      <c r="Q3551">
        <f t="shared" ca="1" si="279"/>
        <v>29</v>
      </c>
      <c r="R3551" t="str">
        <f>IFERROR(VLOOKUP(J3551,#REF!, 2,0),"Unknown")</f>
        <v>Unknown</v>
      </c>
    </row>
    <row r="3552" spans="1:18" ht="12.5" x14ac:dyDescent="0.25">
      <c r="A3552" s="1" t="s">
        <v>413</v>
      </c>
      <c r="B3552" s="1">
        <v>10.8</v>
      </c>
      <c r="C3552" s="1" t="s">
        <v>20</v>
      </c>
      <c r="D3552" s="7">
        <v>4.8339408E-2</v>
      </c>
      <c r="E3552" s="1" t="s">
        <v>36</v>
      </c>
      <c r="F3552" s="4">
        <v>41.513800000000003</v>
      </c>
      <c r="G3552" s="1" t="s">
        <v>22</v>
      </c>
      <c r="H3552" s="1">
        <v>2009</v>
      </c>
      <c r="I3552" s="1" t="s">
        <v>16</v>
      </c>
      <c r="J3552" s="1" t="s">
        <v>23</v>
      </c>
      <c r="K3552" s="1" t="s">
        <v>24</v>
      </c>
      <c r="L3552" s="4">
        <v>446.7518</v>
      </c>
      <c r="M3552">
        <f t="shared" si="275"/>
        <v>10.8</v>
      </c>
      <c r="N3552" t="str">
        <f t="shared" si="276"/>
        <v>Medium</v>
      </c>
      <c r="O3552" t="str">
        <f t="shared" si="277"/>
        <v>Regular</v>
      </c>
      <c r="P3552">
        <f t="shared" si="278"/>
        <v>11</v>
      </c>
      <c r="Q3552">
        <f t="shared" ca="1" si="279"/>
        <v>17</v>
      </c>
      <c r="R3552" t="str">
        <f>IFERROR(VLOOKUP(J3552,#REF!, 2,0),"Unknown")</f>
        <v>Unknown</v>
      </c>
    </row>
    <row r="3553" spans="1:18" ht="12.5" x14ac:dyDescent="0.25">
      <c r="A3553" s="1" t="s">
        <v>413</v>
      </c>
      <c r="B3553" s="1">
        <v>10.8</v>
      </c>
      <c r="C3553" s="1" t="s">
        <v>20</v>
      </c>
      <c r="D3553" s="7">
        <v>4.8218141999999999E-2</v>
      </c>
      <c r="E3553" s="1" t="s">
        <v>36</v>
      </c>
      <c r="F3553" s="4">
        <v>42.213799999999999</v>
      </c>
      <c r="G3553" s="1" t="s">
        <v>15</v>
      </c>
      <c r="H3553" s="1">
        <v>1999</v>
      </c>
      <c r="I3553" s="1" t="s">
        <v>16</v>
      </c>
      <c r="J3553" s="1" t="s">
        <v>17</v>
      </c>
      <c r="K3553" s="1" t="s">
        <v>18</v>
      </c>
      <c r="L3553" s="4">
        <v>690.43460000000005</v>
      </c>
      <c r="M3553">
        <f t="shared" si="275"/>
        <v>10.8</v>
      </c>
      <c r="N3553" t="str">
        <f t="shared" si="276"/>
        <v>Medium</v>
      </c>
      <c r="O3553" t="str">
        <f t="shared" si="277"/>
        <v>Regular</v>
      </c>
      <c r="P3553">
        <f t="shared" si="278"/>
        <v>16</v>
      </c>
      <c r="Q3553">
        <f t="shared" ca="1" si="279"/>
        <v>27</v>
      </c>
      <c r="R3553" t="str">
        <f>IFERROR(VLOOKUP(J3553,#REF!, 2,0),"Unknown")</f>
        <v>Unknown</v>
      </c>
    </row>
    <row r="3554" spans="1:18" ht="12.5" x14ac:dyDescent="0.25">
      <c r="A3554" s="1" t="s">
        <v>413</v>
      </c>
      <c r="B3554" s="1">
        <v>10.8</v>
      </c>
      <c r="C3554" s="1" t="s">
        <v>20</v>
      </c>
      <c r="D3554" s="7">
        <v>0</v>
      </c>
      <c r="E3554" s="1" t="s">
        <v>36</v>
      </c>
      <c r="F3554" s="4">
        <v>39.313800000000001</v>
      </c>
      <c r="G3554" s="1" t="s">
        <v>33</v>
      </c>
      <c r="H3554" s="1">
        <v>1987</v>
      </c>
      <c r="I3554" s="1" t="s">
        <v>34</v>
      </c>
      <c r="J3554" s="1" t="s">
        <v>23</v>
      </c>
      <c r="K3554" s="1" t="s">
        <v>18</v>
      </c>
      <c r="L3554" s="4">
        <v>1015.345</v>
      </c>
      <c r="M3554">
        <f t="shared" si="275"/>
        <v>10.8</v>
      </c>
      <c r="N3554" t="str">
        <f t="shared" si="276"/>
        <v>High</v>
      </c>
      <c r="O3554" t="str">
        <f t="shared" si="277"/>
        <v>Regular</v>
      </c>
      <c r="P3554">
        <f t="shared" si="278"/>
        <v>26</v>
      </c>
      <c r="Q3554">
        <f t="shared" ca="1" si="279"/>
        <v>39</v>
      </c>
      <c r="R3554" t="str">
        <f>IFERROR(VLOOKUP(J3554,#REF!, 2,0),"Unknown")</f>
        <v>Unknown</v>
      </c>
    </row>
    <row r="3555" spans="1:18" ht="12.5" x14ac:dyDescent="0.25">
      <c r="A3555" s="1" t="s">
        <v>413</v>
      </c>
      <c r="B3555" s="1">
        <v>10.8</v>
      </c>
      <c r="C3555" s="1" t="s">
        <v>20</v>
      </c>
      <c r="D3555" s="7">
        <v>0</v>
      </c>
      <c r="E3555" s="1" t="s">
        <v>36</v>
      </c>
      <c r="F3555" s="4">
        <v>40.713799999999999</v>
      </c>
      <c r="G3555" s="1" t="s">
        <v>47</v>
      </c>
      <c r="H3555" s="1">
        <v>2007</v>
      </c>
      <c r="J3555" s="1" t="s">
        <v>45</v>
      </c>
      <c r="K3555" s="1" t="s">
        <v>18</v>
      </c>
      <c r="L3555" s="4">
        <v>406.13799999999998</v>
      </c>
      <c r="M3555">
        <f t="shared" si="275"/>
        <v>10.8</v>
      </c>
      <c r="N3555" t="str">
        <f t="shared" si="276"/>
        <v>Small</v>
      </c>
      <c r="O3555" t="str">
        <f t="shared" si="277"/>
        <v>Regular</v>
      </c>
      <c r="P3555">
        <f t="shared" si="278"/>
        <v>10</v>
      </c>
      <c r="Q3555">
        <f t="shared" ca="1" si="279"/>
        <v>19</v>
      </c>
      <c r="R3555" t="str">
        <f>IFERROR(VLOOKUP(J3555,#REF!, 2,0),"Unknown")</f>
        <v>Unknown</v>
      </c>
    </row>
    <row r="3556" spans="1:18" ht="12.5" x14ac:dyDescent="0.25">
      <c r="A3556" s="1" t="s">
        <v>289</v>
      </c>
      <c r="B3556" s="1">
        <v>8.8949999999999996</v>
      </c>
      <c r="C3556" s="1" t="s">
        <v>13</v>
      </c>
      <c r="D3556" s="7">
        <v>7.2545601000000001E-2</v>
      </c>
      <c r="E3556" s="1" t="s">
        <v>56</v>
      </c>
      <c r="F3556" s="4">
        <v>176.23699999999999</v>
      </c>
      <c r="G3556" s="1" t="s">
        <v>44</v>
      </c>
      <c r="H3556" s="1">
        <v>2002</v>
      </c>
      <c r="J3556" s="1" t="s">
        <v>45</v>
      </c>
      <c r="K3556" s="1" t="s">
        <v>18</v>
      </c>
      <c r="L3556" s="4">
        <v>1764.37</v>
      </c>
      <c r="M3556">
        <f t="shared" si="275"/>
        <v>8.8949999999999996</v>
      </c>
      <c r="N3556" t="str">
        <f t="shared" si="276"/>
        <v>Small</v>
      </c>
      <c r="O3556" t="str">
        <f t="shared" si="277"/>
        <v>Low  Fat</v>
      </c>
      <c r="P3556">
        <f t="shared" si="278"/>
        <v>10</v>
      </c>
      <c r="Q3556">
        <f t="shared" ca="1" si="279"/>
        <v>24</v>
      </c>
      <c r="R3556" t="str">
        <f>IFERROR(VLOOKUP(J3556,#REF!, 2,0),"Unknown")</f>
        <v>Unknown</v>
      </c>
    </row>
    <row r="3557" spans="1:18" ht="12.5" x14ac:dyDescent="0.25">
      <c r="A3557" s="1" t="s">
        <v>289</v>
      </c>
      <c r="B3557" s="1">
        <v>8.8949999999999996</v>
      </c>
      <c r="C3557" s="1" t="s">
        <v>13</v>
      </c>
      <c r="D3557" s="7">
        <v>7.2511334999999996E-2</v>
      </c>
      <c r="E3557" s="1" t="s">
        <v>56</v>
      </c>
      <c r="F3557" s="4">
        <v>177.43700000000001</v>
      </c>
      <c r="G3557" s="1" t="s">
        <v>15</v>
      </c>
      <c r="H3557" s="1">
        <v>1999</v>
      </c>
      <c r="I3557" s="1" t="s">
        <v>16</v>
      </c>
      <c r="J3557" s="1" t="s">
        <v>17</v>
      </c>
      <c r="K3557" s="1" t="s">
        <v>18</v>
      </c>
      <c r="L3557" s="4">
        <v>3528.74</v>
      </c>
      <c r="M3557">
        <f t="shared" si="275"/>
        <v>8.8949999999999996</v>
      </c>
      <c r="N3557" t="str">
        <f t="shared" si="276"/>
        <v>Medium</v>
      </c>
      <c r="O3557" t="str">
        <f t="shared" si="277"/>
        <v>Low  Fat</v>
      </c>
      <c r="P3557">
        <f t="shared" si="278"/>
        <v>20</v>
      </c>
      <c r="Q3557">
        <f t="shared" ca="1" si="279"/>
        <v>27</v>
      </c>
      <c r="R3557" t="str">
        <f>IFERROR(VLOOKUP(J3557,#REF!, 2,0),"Unknown")</f>
        <v>Unknown</v>
      </c>
    </row>
    <row r="3558" spans="1:18" ht="12.5" x14ac:dyDescent="0.25">
      <c r="A3558" s="1" t="s">
        <v>289</v>
      </c>
      <c r="C3558" s="1" t="s">
        <v>13</v>
      </c>
      <c r="D3558" s="7">
        <v>0.12676090800000001</v>
      </c>
      <c r="E3558" s="1" t="s">
        <v>56</v>
      </c>
      <c r="F3558" s="4">
        <v>176.93700000000001</v>
      </c>
      <c r="G3558" s="1" t="s">
        <v>67</v>
      </c>
      <c r="H3558" s="1">
        <v>1985</v>
      </c>
      <c r="I3558" s="1" t="s">
        <v>51</v>
      </c>
      <c r="J3558" s="1" t="s">
        <v>17</v>
      </c>
      <c r="K3558" s="1" t="s">
        <v>30</v>
      </c>
      <c r="L3558" s="4">
        <v>352.87400000000002</v>
      </c>
      <c r="M3558">
        <f t="shared" si="275"/>
        <v>12.857645184136201</v>
      </c>
      <c r="N3558" t="str">
        <f t="shared" si="276"/>
        <v>Small</v>
      </c>
      <c r="O3558" t="str">
        <f t="shared" si="277"/>
        <v>Low  Fat</v>
      </c>
      <c r="P3558">
        <f t="shared" si="278"/>
        <v>2</v>
      </c>
      <c r="Q3558">
        <f t="shared" ca="1" si="279"/>
        <v>41</v>
      </c>
      <c r="R3558" t="str">
        <f>IFERROR(VLOOKUP(J3558,#REF!, 2,0),"Unknown")</f>
        <v>Unknown</v>
      </c>
    </row>
    <row r="3559" spans="1:18" ht="12.5" x14ac:dyDescent="0.25">
      <c r="A3559" s="1" t="s">
        <v>289</v>
      </c>
      <c r="B3559" s="1">
        <v>8.8949999999999996</v>
      </c>
      <c r="C3559" s="1" t="s">
        <v>92</v>
      </c>
      <c r="D3559" s="7">
        <v>7.2693696000000002E-2</v>
      </c>
      <c r="E3559" s="1" t="s">
        <v>56</v>
      </c>
      <c r="F3559" s="4">
        <v>175.93700000000001</v>
      </c>
      <c r="G3559" s="1" t="s">
        <v>22</v>
      </c>
      <c r="H3559" s="1">
        <v>2009</v>
      </c>
      <c r="I3559" s="1" t="s">
        <v>16</v>
      </c>
      <c r="J3559" s="1" t="s">
        <v>23</v>
      </c>
      <c r="K3559" s="1" t="s">
        <v>24</v>
      </c>
      <c r="L3559" s="4">
        <v>529.31100000000004</v>
      </c>
      <c r="M3559">
        <f t="shared" si="275"/>
        <v>8.8949999999999996</v>
      </c>
      <c r="N3559" t="str">
        <f t="shared" si="276"/>
        <v>Medium</v>
      </c>
      <c r="O3559" t="str">
        <f t="shared" si="277"/>
        <v>Low  Fat</v>
      </c>
      <c r="P3559">
        <f t="shared" si="278"/>
        <v>3</v>
      </c>
      <c r="Q3559">
        <f t="shared" ca="1" si="279"/>
        <v>17</v>
      </c>
      <c r="R3559" t="str">
        <f>IFERROR(VLOOKUP(J3559,#REF!, 2,0),"Unknown")</f>
        <v>Unknown</v>
      </c>
    </row>
    <row r="3560" spans="1:18" ht="12.5" x14ac:dyDescent="0.25">
      <c r="A3560" s="1" t="s">
        <v>289</v>
      </c>
      <c r="B3560" s="1">
        <v>8.8949999999999996</v>
      </c>
      <c r="C3560" s="1" t="s">
        <v>13</v>
      </c>
      <c r="D3560" s="7">
        <v>0</v>
      </c>
      <c r="E3560" s="1" t="s">
        <v>56</v>
      </c>
      <c r="F3560" s="4">
        <v>178.43700000000001</v>
      </c>
      <c r="G3560" s="1" t="s">
        <v>50</v>
      </c>
      <c r="H3560" s="1">
        <v>1997</v>
      </c>
      <c r="I3560" s="1" t="s">
        <v>51</v>
      </c>
      <c r="J3560" s="1" t="s">
        <v>17</v>
      </c>
      <c r="K3560" s="1" t="s">
        <v>18</v>
      </c>
      <c r="L3560" s="4">
        <v>1235.059</v>
      </c>
      <c r="M3560">
        <f t="shared" si="275"/>
        <v>8.8949999999999996</v>
      </c>
      <c r="N3560" t="str">
        <f t="shared" si="276"/>
        <v>Small</v>
      </c>
      <c r="O3560" t="str">
        <f t="shared" si="277"/>
        <v>Low  Fat</v>
      </c>
      <c r="P3560">
        <f t="shared" si="278"/>
        <v>7</v>
      </c>
      <c r="Q3560">
        <f t="shared" ca="1" si="279"/>
        <v>29</v>
      </c>
      <c r="R3560" t="str">
        <f>IFERROR(VLOOKUP(J3560,#REF!, 2,0),"Unknown")</f>
        <v>Unknown</v>
      </c>
    </row>
    <row r="3561" spans="1:18" ht="12.5" x14ac:dyDescent="0.25">
      <c r="A3561" s="1" t="s">
        <v>289</v>
      </c>
      <c r="B3561" s="1">
        <v>8.8949999999999996</v>
      </c>
      <c r="C3561" s="1" t="s">
        <v>13</v>
      </c>
      <c r="D3561" s="7">
        <v>0.121180705</v>
      </c>
      <c r="E3561" s="1" t="s">
        <v>56</v>
      </c>
      <c r="F3561" s="4">
        <v>177.03700000000001</v>
      </c>
      <c r="G3561" s="1" t="s">
        <v>29</v>
      </c>
      <c r="H3561" s="1">
        <v>1998</v>
      </c>
      <c r="J3561" s="1" t="s">
        <v>23</v>
      </c>
      <c r="K3561" s="1" t="s">
        <v>30</v>
      </c>
      <c r="L3561" s="4">
        <v>176.43700000000001</v>
      </c>
      <c r="M3561">
        <f t="shared" si="275"/>
        <v>8.8949999999999996</v>
      </c>
      <c r="N3561" t="str">
        <f t="shared" si="276"/>
        <v>Small</v>
      </c>
      <c r="O3561" t="str">
        <f t="shared" si="277"/>
        <v>Low  Fat</v>
      </c>
      <c r="P3561">
        <f t="shared" si="278"/>
        <v>1</v>
      </c>
      <c r="Q3561">
        <f t="shared" ca="1" si="279"/>
        <v>28</v>
      </c>
      <c r="R3561" t="str">
        <f>IFERROR(VLOOKUP(J3561,#REF!, 2,0),"Unknown")</f>
        <v>Unknown</v>
      </c>
    </row>
    <row r="3562" spans="1:18" ht="12.5" x14ac:dyDescent="0.25">
      <c r="A3562" s="1" t="s">
        <v>289</v>
      </c>
      <c r="C3562" s="1" t="s">
        <v>13</v>
      </c>
      <c r="D3562" s="7">
        <v>7.2048180000000003E-2</v>
      </c>
      <c r="E3562" s="1" t="s">
        <v>56</v>
      </c>
      <c r="F3562" s="4">
        <v>177.93700000000001</v>
      </c>
      <c r="G3562" s="1" t="s">
        <v>40</v>
      </c>
      <c r="H3562" s="1">
        <v>1985</v>
      </c>
      <c r="I3562" s="1" t="s">
        <v>16</v>
      </c>
      <c r="J3562" s="1" t="s">
        <v>23</v>
      </c>
      <c r="K3562" s="1" t="s">
        <v>41</v>
      </c>
      <c r="L3562" s="4">
        <v>6881.0429999999997</v>
      </c>
      <c r="M3562">
        <f t="shared" si="275"/>
        <v>12.857645184136201</v>
      </c>
      <c r="N3562" t="str">
        <f t="shared" si="276"/>
        <v>Medium</v>
      </c>
      <c r="O3562" t="str">
        <f t="shared" si="277"/>
        <v>Low  Fat</v>
      </c>
      <c r="P3562">
        <f t="shared" si="278"/>
        <v>39</v>
      </c>
      <c r="Q3562">
        <f t="shared" ca="1" si="279"/>
        <v>41</v>
      </c>
      <c r="R3562" t="str">
        <f>IFERROR(VLOOKUP(J3562,#REF!, 2,0),"Unknown")</f>
        <v>Unknown</v>
      </c>
    </row>
    <row r="3563" spans="1:18" ht="12.5" x14ac:dyDescent="0.25">
      <c r="A3563" s="1" t="s">
        <v>716</v>
      </c>
      <c r="B3563" s="1">
        <v>16.5</v>
      </c>
      <c r="C3563" s="1" t="s">
        <v>13</v>
      </c>
      <c r="D3563" s="7">
        <v>7.3766310000000002E-2</v>
      </c>
      <c r="E3563" s="1" t="s">
        <v>75</v>
      </c>
      <c r="F3563" s="4">
        <v>208.56379999999999</v>
      </c>
      <c r="G3563" s="1" t="s">
        <v>33</v>
      </c>
      <c r="H3563" s="1">
        <v>1987</v>
      </c>
      <c r="I3563" s="1" t="s">
        <v>34</v>
      </c>
      <c r="J3563" s="1" t="s">
        <v>23</v>
      </c>
      <c r="K3563" s="1" t="s">
        <v>18</v>
      </c>
      <c r="L3563" s="4">
        <v>2691.8294000000001</v>
      </c>
      <c r="M3563">
        <f t="shared" si="275"/>
        <v>16.5</v>
      </c>
      <c r="N3563" t="str">
        <f t="shared" si="276"/>
        <v>High</v>
      </c>
      <c r="O3563" t="str">
        <f t="shared" si="277"/>
        <v>Low  Fat</v>
      </c>
      <c r="P3563">
        <f t="shared" si="278"/>
        <v>13</v>
      </c>
      <c r="Q3563">
        <f t="shared" ca="1" si="279"/>
        <v>39</v>
      </c>
      <c r="R3563" t="str">
        <f>IFERROR(VLOOKUP(J3563,#REF!, 2,0),"Unknown")</f>
        <v>Unknown</v>
      </c>
    </row>
    <row r="3564" spans="1:18" ht="12.5" x14ac:dyDescent="0.25">
      <c r="A3564" s="1" t="s">
        <v>716</v>
      </c>
      <c r="B3564" s="1">
        <v>16.5</v>
      </c>
      <c r="C3564" s="1" t="s">
        <v>13</v>
      </c>
      <c r="D3564" s="7">
        <v>7.3977473000000002E-2</v>
      </c>
      <c r="E3564" s="1" t="s">
        <v>75</v>
      </c>
      <c r="F3564" s="4">
        <v>206.8638</v>
      </c>
      <c r="G3564" s="1" t="s">
        <v>44</v>
      </c>
      <c r="H3564" s="1">
        <v>2002</v>
      </c>
      <c r="J3564" s="1" t="s">
        <v>45</v>
      </c>
      <c r="K3564" s="1" t="s">
        <v>18</v>
      </c>
      <c r="L3564" s="4">
        <v>2070.6379999999999</v>
      </c>
      <c r="M3564">
        <f t="shared" si="275"/>
        <v>16.5</v>
      </c>
      <c r="N3564" t="str">
        <f t="shared" si="276"/>
        <v>Small</v>
      </c>
      <c r="O3564" t="str">
        <f t="shared" si="277"/>
        <v>Low  Fat</v>
      </c>
      <c r="P3564">
        <f t="shared" si="278"/>
        <v>10</v>
      </c>
      <c r="Q3564">
        <f t="shared" ca="1" si="279"/>
        <v>24</v>
      </c>
      <c r="R3564" t="str">
        <f>IFERROR(VLOOKUP(J3564,#REF!, 2,0),"Unknown")</f>
        <v>Unknown</v>
      </c>
    </row>
    <row r="3565" spans="1:18" ht="12.5" x14ac:dyDescent="0.25">
      <c r="A3565" s="1" t="s">
        <v>716</v>
      </c>
      <c r="C3565" s="1" t="s">
        <v>13</v>
      </c>
      <c r="D3565" s="7">
        <v>7.3470233999999995E-2</v>
      </c>
      <c r="E3565" s="1" t="s">
        <v>75</v>
      </c>
      <c r="F3565" s="4">
        <v>205.3638</v>
      </c>
      <c r="G3565" s="1" t="s">
        <v>40</v>
      </c>
      <c r="H3565" s="1">
        <v>1985</v>
      </c>
      <c r="I3565" s="1" t="s">
        <v>16</v>
      </c>
      <c r="J3565" s="1" t="s">
        <v>23</v>
      </c>
      <c r="K3565" s="1" t="s">
        <v>41</v>
      </c>
      <c r="L3565" s="4">
        <v>5383.6588000000002</v>
      </c>
      <c r="M3565">
        <f t="shared" si="275"/>
        <v>12.857645184136201</v>
      </c>
      <c r="N3565" t="str">
        <f t="shared" si="276"/>
        <v>Medium</v>
      </c>
      <c r="O3565" t="str">
        <f t="shared" si="277"/>
        <v>Low  Fat</v>
      </c>
      <c r="P3565">
        <f t="shared" si="278"/>
        <v>26</v>
      </c>
      <c r="Q3565">
        <f t="shared" ca="1" si="279"/>
        <v>41</v>
      </c>
      <c r="R3565" t="str">
        <f>IFERROR(VLOOKUP(J3565,#REF!, 2,0),"Unknown")</f>
        <v>Unknown</v>
      </c>
    </row>
    <row r="3566" spans="1:18" ht="12.5" x14ac:dyDescent="0.25">
      <c r="A3566" s="1" t="s">
        <v>716</v>
      </c>
      <c r="B3566" s="1">
        <v>16.5</v>
      </c>
      <c r="C3566" s="1" t="s">
        <v>13</v>
      </c>
      <c r="D3566" s="7">
        <v>7.4245348000000003E-2</v>
      </c>
      <c r="E3566" s="1" t="s">
        <v>75</v>
      </c>
      <c r="F3566" s="4">
        <v>208.2638</v>
      </c>
      <c r="G3566" s="1" t="s">
        <v>47</v>
      </c>
      <c r="H3566" s="1">
        <v>2007</v>
      </c>
      <c r="J3566" s="1" t="s">
        <v>45</v>
      </c>
      <c r="K3566" s="1" t="s">
        <v>18</v>
      </c>
      <c r="L3566" s="4">
        <v>4762.4674000000005</v>
      </c>
      <c r="M3566">
        <f t="shared" si="275"/>
        <v>16.5</v>
      </c>
      <c r="N3566" t="str">
        <f t="shared" si="276"/>
        <v>Small</v>
      </c>
      <c r="O3566" t="str">
        <f t="shared" si="277"/>
        <v>Low  Fat</v>
      </c>
      <c r="P3566">
        <f t="shared" si="278"/>
        <v>23</v>
      </c>
      <c r="Q3566">
        <f t="shared" ca="1" si="279"/>
        <v>19</v>
      </c>
      <c r="R3566" t="str">
        <f>IFERROR(VLOOKUP(J3566,#REF!, 2,0),"Unknown")</f>
        <v>Unknown</v>
      </c>
    </row>
    <row r="3567" spans="1:18" ht="12.5" x14ac:dyDescent="0.25">
      <c r="A3567" s="1" t="s">
        <v>716</v>
      </c>
      <c r="B3567" s="1">
        <v>16.5</v>
      </c>
      <c r="C3567" s="1" t="s">
        <v>13</v>
      </c>
      <c r="D3567" s="7">
        <v>7.3827747999999999E-2</v>
      </c>
      <c r="E3567" s="1" t="s">
        <v>75</v>
      </c>
      <c r="F3567" s="4">
        <v>208.8638</v>
      </c>
      <c r="G3567" s="1" t="s">
        <v>50</v>
      </c>
      <c r="H3567" s="1">
        <v>1997</v>
      </c>
      <c r="I3567" s="1" t="s">
        <v>51</v>
      </c>
      <c r="J3567" s="1" t="s">
        <v>17</v>
      </c>
      <c r="K3567" s="1" t="s">
        <v>18</v>
      </c>
      <c r="L3567" s="4">
        <v>2484.7656000000002</v>
      </c>
      <c r="M3567">
        <f t="shared" si="275"/>
        <v>16.5</v>
      </c>
      <c r="N3567" t="str">
        <f t="shared" si="276"/>
        <v>Small</v>
      </c>
      <c r="O3567" t="str">
        <f t="shared" si="277"/>
        <v>Low  Fat</v>
      </c>
      <c r="P3567">
        <f t="shared" si="278"/>
        <v>12</v>
      </c>
      <c r="Q3567">
        <f t="shared" ca="1" si="279"/>
        <v>29</v>
      </c>
      <c r="R3567" t="str">
        <f>IFERROR(VLOOKUP(J3567,#REF!, 2,0),"Unknown")</f>
        <v>Unknown</v>
      </c>
    </row>
    <row r="3568" spans="1:18" ht="12.5" x14ac:dyDescent="0.25">
      <c r="A3568" s="1" t="s">
        <v>716</v>
      </c>
      <c r="B3568" s="1">
        <v>16.5</v>
      </c>
      <c r="C3568" s="1" t="s">
        <v>13</v>
      </c>
      <c r="D3568" s="7">
        <v>7.3813788000000005E-2</v>
      </c>
      <c r="E3568" s="1" t="s">
        <v>75</v>
      </c>
      <c r="F3568" s="4">
        <v>207.2638</v>
      </c>
      <c r="G3568" s="1" t="s">
        <v>62</v>
      </c>
      <c r="H3568" s="1">
        <v>2004</v>
      </c>
      <c r="I3568" s="1" t="s">
        <v>51</v>
      </c>
      <c r="J3568" s="1" t="s">
        <v>45</v>
      </c>
      <c r="K3568" s="1" t="s">
        <v>18</v>
      </c>
      <c r="L3568" s="4">
        <v>5383.6588000000002</v>
      </c>
      <c r="M3568">
        <f t="shared" si="275"/>
        <v>16.5</v>
      </c>
      <c r="N3568" t="str">
        <f t="shared" si="276"/>
        <v>Small</v>
      </c>
      <c r="O3568" t="str">
        <f t="shared" si="277"/>
        <v>Low  Fat</v>
      </c>
      <c r="P3568">
        <f t="shared" si="278"/>
        <v>26</v>
      </c>
      <c r="Q3568">
        <f t="shared" ca="1" si="279"/>
        <v>22</v>
      </c>
      <c r="R3568" t="str">
        <f>IFERROR(VLOOKUP(J3568,#REF!, 2,0),"Unknown")</f>
        <v>Unknown</v>
      </c>
    </row>
    <row r="3569" spans="1:18" ht="12.5" x14ac:dyDescent="0.25">
      <c r="A3569" s="1" t="s">
        <v>1474</v>
      </c>
      <c r="B3569" s="1">
        <v>9.8000000000000007</v>
      </c>
      <c r="C3569" s="1" t="s">
        <v>20</v>
      </c>
      <c r="D3569" s="7">
        <v>1.5089965E-2</v>
      </c>
      <c r="E3569" s="1" t="s">
        <v>26</v>
      </c>
      <c r="F3569" s="4">
        <v>249.64080000000001</v>
      </c>
      <c r="G3569" s="1" t="s">
        <v>50</v>
      </c>
      <c r="H3569" s="1">
        <v>1997</v>
      </c>
      <c r="I3569" s="1" t="s">
        <v>51</v>
      </c>
      <c r="J3569" s="1" t="s">
        <v>17</v>
      </c>
      <c r="K3569" s="1" t="s">
        <v>18</v>
      </c>
      <c r="L3569" s="4">
        <v>1001.3632</v>
      </c>
      <c r="M3569">
        <f t="shared" si="275"/>
        <v>9.8000000000000007</v>
      </c>
      <c r="N3569" t="str">
        <f t="shared" si="276"/>
        <v>Small</v>
      </c>
      <c r="O3569" t="str">
        <f t="shared" si="277"/>
        <v>Regular</v>
      </c>
      <c r="P3569">
        <f t="shared" si="278"/>
        <v>4</v>
      </c>
      <c r="Q3569">
        <f t="shared" ca="1" si="279"/>
        <v>29</v>
      </c>
      <c r="R3569" t="str">
        <f>IFERROR(VLOOKUP(J3569,#REF!, 2,0),"Unknown")</f>
        <v>Unknown</v>
      </c>
    </row>
    <row r="3570" spans="1:18" ht="12.5" x14ac:dyDescent="0.25">
      <c r="A3570" s="1" t="s">
        <v>1474</v>
      </c>
      <c r="C3570" s="1" t="s">
        <v>20</v>
      </c>
      <c r="D3570" s="7">
        <v>2.6420580999999999E-2</v>
      </c>
      <c r="E3570" s="1" t="s">
        <v>26</v>
      </c>
      <c r="F3570" s="4">
        <v>250.9408</v>
      </c>
      <c r="G3570" s="1" t="s">
        <v>67</v>
      </c>
      <c r="H3570" s="1">
        <v>1985</v>
      </c>
      <c r="I3570" s="1" t="s">
        <v>51</v>
      </c>
      <c r="J3570" s="1" t="s">
        <v>17</v>
      </c>
      <c r="K3570" s="1" t="s">
        <v>30</v>
      </c>
      <c r="L3570" s="4">
        <v>1001.3632</v>
      </c>
      <c r="M3570">
        <f t="shared" si="275"/>
        <v>12.857645184136201</v>
      </c>
      <c r="N3570" t="str">
        <f t="shared" si="276"/>
        <v>Small</v>
      </c>
      <c r="O3570" t="str">
        <f t="shared" si="277"/>
        <v>Regular</v>
      </c>
      <c r="P3570">
        <f t="shared" si="278"/>
        <v>4</v>
      </c>
      <c r="Q3570">
        <f t="shared" ca="1" si="279"/>
        <v>41</v>
      </c>
      <c r="R3570" t="str">
        <f>IFERROR(VLOOKUP(J3570,#REF!, 2,0),"Unknown")</f>
        <v>Unknown</v>
      </c>
    </row>
    <row r="3571" spans="1:18" ht="12.5" x14ac:dyDescent="0.25">
      <c r="A3571" s="1" t="s">
        <v>1474</v>
      </c>
      <c r="C3571" s="1" t="s">
        <v>20</v>
      </c>
      <c r="D3571" s="7">
        <v>1.5016890999999999E-2</v>
      </c>
      <c r="E3571" s="1" t="s">
        <v>26</v>
      </c>
      <c r="F3571" s="4">
        <v>248.64080000000001</v>
      </c>
      <c r="G3571" s="1" t="s">
        <v>40</v>
      </c>
      <c r="H3571" s="1">
        <v>1985</v>
      </c>
      <c r="I3571" s="1" t="s">
        <v>16</v>
      </c>
      <c r="J3571" s="1" t="s">
        <v>23</v>
      </c>
      <c r="K3571" s="1" t="s">
        <v>41</v>
      </c>
      <c r="L3571" s="4">
        <v>6759.2016000000003</v>
      </c>
      <c r="M3571">
        <f t="shared" si="275"/>
        <v>12.857645184136201</v>
      </c>
      <c r="N3571" t="str">
        <f t="shared" si="276"/>
        <v>Medium</v>
      </c>
      <c r="O3571" t="str">
        <f t="shared" si="277"/>
        <v>Regular</v>
      </c>
      <c r="P3571">
        <f t="shared" si="278"/>
        <v>27</v>
      </c>
      <c r="Q3571">
        <f t="shared" ca="1" si="279"/>
        <v>41</v>
      </c>
      <c r="R3571" t="str">
        <f>IFERROR(VLOOKUP(J3571,#REF!, 2,0),"Unknown")</f>
        <v>Unknown</v>
      </c>
    </row>
    <row r="3572" spans="1:18" ht="12.5" x14ac:dyDescent="0.25">
      <c r="A3572" s="1" t="s">
        <v>1474</v>
      </c>
      <c r="B3572" s="1">
        <v>9.8000000000000007</v>
      </c>
      <c r="C3572" s="1" t="s">
        <v>20</v>
      </c>
      <c r="D3572" s="7">
        <v>2.5257508000000001E-2</v>
      </c>
      <c r="E3572" s="1" t="s">
        <v>26</v>
      </c>
      <c r="F3572" s="4">
        <v>248.54079999999999</v>
      </c>
      <c r="G3572" s="1" t="s">
        <v>29</v>
      </c>
      <c r="H3572" s="1">
        <v>1998</v>
      </c>
      <c r="J3572" s="1" t="s">
        <v>23</v>
      </c>
      <c r="K3572" s="1" t="s">
        <v>30</v>
      </c>
      <c r="L3572" s="4">
        <v>751.02239999999995</v>
      </c>
      <c r="M3572">
        <f t="shared" si="275"/>
        <v>9.8000000000000007</v>
      </c>
      <c r="N3572" t="str">
        <f t="shared" si="276"/>
        <v>Small</v>
      </c>
      <c r="O3572" t="str">
        <f t="shared" si="277"/>
        <v>Regular</v>
      </c>
      <c r="P3572">
        <f t="shared" si="278"/>
        <v>3</v>
      </c>
      <c r="Q3572">
        <f t="shared" ca="1" si="279"/>
        <v>28</v>
      </c>
      <c r="R3572" t="str">
        <f>IFERROR(VLOOKUP(J3572,#REF!, 2,0),"Unknown")</f>
        <v>Unknown</v>
      </c>
    </row>
    <row r="3573" spans="1:18" ht="12.5" x14ac:dyDescent="0.25">
      <c r="A3573" s="1" t="s">
        <v>1474</v>
      </c>
      <c r="B3573" s="1">
        <v>9.8000000000000007</v>
      </c>
      <c r="C3573" s="1" t="s">
        <v>20</v>
      </c>
      <c r="D3573" s="7">
        <v>1.5087112E-2</v>
      </c>
      <c r="E3573" s="1" t="s">
        <v>26</v>
      </c>
      <c r="F3573" s="4">
        <v>250.14080000000001</v>
      </c>
      <c r="G3573" s="1" t="s">
        <v>62</v>
      </c>
      <c r="H3573" s="1">
        <v>2004</v>
      </c>
      <c r="I3573" s="1" t="s">
        <v>51</v>
      </c>
      <c r="J3573" s="1" t="s">
        <v>45</v>
      </c>
      <c r="K3573" s="1" t="s">
        <v>18</v>
      </c>
      <c r="L3573" s="4">
        <v>4005.4528</v>
      </c>
      <c r="M3573">
        <f t="shared" si="275"/>
        <v>9.8000000000000007</v>
      </c>
      <c r="N3573" t="str">
        <f t="shared" si="276"/>
        <v>Small</v>
      </c>
      <c r="O3573" t="str">
        <f t="shared" si="277"/>
        <v>Regular</v>
      </c>
      <c r="P3573">
        <f t="shared" si="278"/>
        <v>16</v>
      </c>
      <c r="Q3573">
        <f t="shared" ca="1" si="279"/>
        <v>22</v>
      </c>
      <c r="R3573" t="str">
        <f>IFERROR(VLOOKUP(J3573,#REF!, 2,0),"Unknown")</f>
        <v>Unknown</v>
      </c>
    </row>
    <row r="3574" spans="1:18" ht="12.5" x14ac:dyDescent="0.25">
      <c r="A3574" s="1" t="s">
        <v>128</v>
      </c>
      <c r="B3574" s="1">
        <v>11.8</v>
      </c>
      <c r="C3574" s="1" t="s">
        <v>129</v>
      </c>
      <c r="D3574" s="7">
        <v>1.4087057E-2</v>
      </c>
      <c r="E3574" s="1" t="s">
        <v>43</v>
      </c>
      <c r="F3574" s="4">
        <v>180.33439999999999</v>
      </c>
      <c r="G3574" s="1" t="s">
        <v>50</v>
      </c>
      <c r="H3574" s="1">
        <v>1997</v>
      </c>
      <c r="I3574" s="1" t="s">
        <v>51</v>
      </c>
      <c r="J3574" s="1" t="s">
        <v>17</v>
      </c>
      <c r="K3574" s="1" t="s">
        <v>18</v>
      </c>
      <c r="L3574" s="4">
        <v>1427.4752000000001</v>
      </c>
      <c r="M3574">
        <f t="shared" si="275"/>
        <v>11.8</v>
      </c>
      <c r="N3574" t="str">
        <f t="shared" si="276"/>
        <v>Small</v>
      </c>
      <c r="O3574" t="str">
        <f t="shared" si="277"/>
        <v>Regular</v>
      </c>
      <c r="P3574">
        <f t="shared" si="278"/>
        <v>8</v>
      </c>
      <c r="Q3574">
        <f t="shared" ca="1" si="279"/>
        <v>29</v>
      </c>
      <c r="R3574" t="str">
        <f>IFERROR(VLOOKUP(J3574,#REF!, 2,0),"Unknown")</f>
        <v>Unknown</v>
      </c>
    </row>
    <row r="3575" spans="1:18" ht="12.5" x14ac:dyDescent="0.25">
      <c r="A3575" s="1" t="s">
        <v>128</v>
      </c>
      <c r="C3575" s="1" t="s">
        <v>20</v>
      </c>
      <c r="D3575" s="7">
        <v>1.4018839999999999E-2</v>
      </c>
      <c r="E3575" s="1" t="s">
        <v>43</v>
      </c>
      <c r="F3575" s="4">
        <v>178.1344</v>
      </c>
      <c r="G3575" s="1" t="s">
        <v>40</v>
      </c>
      <c r="H3575" s="1">
        <v>1985</v>
      </c>
      <c r="I3575" s="1" t="s">
        <v>16</v>
      </c>
      <c r="J3575" s="1" t="s">
        <v>23</v>
      </c>
      <c r="K3575" s="1" t="s">
        <v>41</v>
      </c>
      <c r="L3575" s="4">
        <v>3747.1224000000002</v>
      </c>
      <c r="M3575">
        <f t="shared" si="275"/>
        <v>12.857645184136201</v>
      </c>
      <c r="N3575" t="str">
        <f t="shared" si="276"/>
        <v>Medium</v>
      </c>
      <c r="O3575" t="str">
        <f t="shared" si="277"/>
        <v>Regular</v>
      </c>
      <c r="P3575">
        <f t="shared" si="278"/>
        <v>21</v>
      </c>
      <c r="Q3575">
        <f t="shared" ca="1" si="279"/>
        <v>41</v>
      </c>
      <c r="R3575" t="str">
        <f>IFERROR(VLOOKUP(J3575,#REF!, 2,0),"Unknown")</f>
        <v>Unknown</v>
      </c>
    </row>
    <row r="3576" spans="1:18" ht="12.5" x14ac:dyDescent="0.25">
      <c r="A3576" s="1" t="s">
        <v>128</v>
      </c>
      <c r="B3576" s="1">
        <v>11.8</v>
      </c>
      <c r="C3576" s="1" t="s">
        <v>20</v>
      </c>
      <c r="D3576" s="7">
        <v>1.4075334E-2</v>
      </c>
      <c r="E3576" s="1" t="s">
        <v>43</v>
      </c>
      <c r="F3576" s="4">
        <v>176.83439999999999</v>
      </c>
      <c r="G3576" s="1" t="s">
        <v>33</v>
      </c>
      <c r="H3576" s="1">
        <v>1987</v>
      </c>
      <c r="I3576" s="1" t="s">
        <v>34</v>
      </c>
      <c r="J3576" s="1" t="s">
        <v>23</v>
      </c>
      <c r="K3576" s="1" t="s">
        <v>18</v>
      </c>
      <c r="L3576" s="4">
        <v>3568.6880000000001</v>
      </c>
      <c r="M3576">
        <f t="shared" si="275"/>
        <v>11.8</v>
      </c>
      <c r="N3576" t="str">
        <f t="shared" si="276"/>
        <v>High</v>
      </c>
      <c r="O3576" t="str">
        <f t="shared" si="277"/>
        <v>Regular</v>
      </c>
      <c r="P3576">
        <f t="shared" si="278"/>
        <v>20</v>
      </c>
      <c r="Q3576">
        <f t="shared" ca="1" si="279"/>
        <v>39</v>
      </c>
      <c r="R3576" t="str">
        <f>IFERROR(VLOOKUP(J3576,#REF!, 2,0),"Unknown")</f>
        <v>Unknown</v>
      </c>
    </row>
    <row r="3577" spans="1:18" ht="12.5" x14ac:dyDescent="0.25">
      <c r="A3577" s="1" t="s">
        <v>128</v>
      </c>
      <c r="B3577" s="1">
        <v>11.8</v>
      </c>
      <c r="C3577" s="1" t="s">
        <v>20</v>
      </c>
      <c r="D3577" s="7">
        <v>1.4144442E-2</v>
      </c>
      <c r="E3577" s="1" t="s">
        <v>43</v>
      </c>
      <c r="F3577" s="4">
        <v>180.43440000000001</v>
      </c>
      <c r="G3577" s="1" t="s">
        <v>22</v>
      </c>
      <c r="H3577" s="1">
        <v>2009</v>
      </c>
      <c r="I3577" s="1" t="s">
        <v>16</v>
      </c>
      <c r="J3577" s="1" t="s">
        <v>23</v>
      </c>
      <c r="K3577" s="1" t="s">
        <v>24</v>
      </c>
      <c r="L3577" s="4">
        <v>535.30319999999995</v>
      </c>
      <c r="M3577">
        <f t="shared" si="275"/>
        <v>11.8</v>
      </c>
      <c r="N3577" t="str">
        <f t="shared" si="276"/>
        <v>Medium</v>
      </c>
      <c r="O3577" t="str">
        <f t="shared" si="277"/>
        <v>Regular</v>
      </c>
      <c r="P3577">
        <f t="shared" si="278"/>
        <v>3</v>
      </c>
      <c r="Q3577">
        <f t="shared" ca="1" si="279"/>
        <v>17</v>
      </c>
      <c r="R3577" t="str">
        <f>IFERROR(VLOOKUP(J3577,#REF!, 2,0),"Unknown")</f>
        <v>Unknown</v>
      </c>
    </row>
    <row r="3578" spans="1:18" ht="12.5" x14ac:dyDescent="0.25">
      <c r="A3578" s="1" t="s">
        <v>128</v>
      </c>
      <c r="B3578" s="1">
        <v>11.8</v>
      </c>
      <c r="C3578" s="1" t="s">
        <v>20</v>
      </c>
      <c r="D3578" s="7">
        <v>1.4115625999999999E-2</v>
      </c>
      <c r="E3578" s="1" t="s">
        <v>43</v>
      </c>
      <c r="F3578" s="4">
        <v>178.53440000000001</v>
      </c>
      <c r="G3578" s="1" t="s">
        <v>44</v>
      </c>
      <c r="H3578" s="1">
        <v>2002</v>
      </c>
      <c r="J3578" s="1" t="s">
        <v>45</v>
      </c>
      <c r="K3578" s="1" t="s">
        <v>18</v>
      </c>
      <c r="L3578" s="4">
        <v>3390.2536</v>
      </c>
      <c r="M3578">
        <f t="shared" si="275"/>
        <v>11.8</v>
      </c>
      <c r="N3578" t="str">
        <f t="shared" si="276"/>
        <v>Small</v>
      </c>
      <c r="O3578" t="str">
        <f t="shared" si="277"/>
        <v>Regular</v>
      </c>
      <c r="P3578">
        <f t="shared" si="278"/>
        <v>19</v>
      </c>
      <c r="Q3578">
        <f t="shared" ca="1" si="279"/>
        <v>24</v>
      </c>
      <c r="R3578" t="str">
        <f>IFERROR(VLOOKUP(J3578,#REF!, 2,0),"Unknown")</f>
        <v>Unknown</v>
      </c>
    </row>
    <row r="3579" spans="1:18" ht="12.5" x14ac:dyDescent="0.25">
      <c r="A3579" s="1" t="s">
        <v>128</v>
      </c>
      <c r="B3579" s="1">
        <v>11.8</v>
      </c>
      <c r="C3579" s="1" t="s">
        <v>20</v>
      </c>
      <c r="D3579" s="7">
        <v>1.4166738999999999E-2</v>
      </c>
      <c r="E3579" s="1" t="s">
        <v>43</v>
      </c>
      <c r="F3579" s="4">
        <v>178.23439999999999</v>
      </c>
      <c r="G3579" s="1" t="s">
        <v>47</v>
      </c>
      <c r="H3579" s="1">
        <v>2007</v>
      </c>
      <c r="J3579" s="1" t="s">
        <v>45</v>
      </c>
      <c r="K3579" s="1" t="s">
        <v>18</v>
      </c>
      <c r="L3579" s="4">
        <v>2854.9504000000002</v>
      </c>
      <c r="M3579">
        <f t="shared" si="275"/>
        <v>11.8</v>
      </c>
      <c r="N3579" t="str">
        <f t="shared" si="276"/>
        <v>Small</v>
      </c>
      <c r="O3579" t="str">
        <f t="shared" si="277"/>
        <v>Regular</v>
      </c>
      <c r="P3579">
        <f t="shared" si="278"/>
        <v>16</v>
      </c>
      <c r="Q3579">
        <f t="shared" ca="1" si="279"/>
        <v>19</v>
      </c>
      <c r="R3579" t="str">
        <f>IFERROR(VLOOKUP(J3579,#REF!, 2,0),"Unknown")</f>
        <v>Unknown</v>
      </c>
    </row>
    <row r="3580" spans="1:18" ht="12.5" x14ac:dyDescent="0.25">
      <c r="A3580" s="1" t="s">
        <v>128</v>
      </c>
      <c r="B3580" s="1">
        <v>11.8</v>
      </c>
      <c r="C3580" s="1" t="s">
        <v>20</v>
      </c>
      <c r="D3580" s="7">
        <v>0</v>
      </c>
      <c r="E3580" s="1" t="s">
        <v>43</v>
      </c>
      <c r="F3580" s="4">
        <v>179.23439999999999</v>
      </c>
      <c r="G3580" s="1" t="s">
        <v>62</v>
      </c>
      <c r="H3580" s="1">
        <v>2004</v>
      </c>
      <c r="I3580" s="1" t="s">
        <v>51</v>
      </c>
      <c r="J3580" s="1" t="s">
        <v>45</v>
      </c>
      <c r="K3580" s="1" t="s">
        <v>18</v>
      </c>
      <c r="L3580" s="4">
        <v>2141.2127999999998</v>
      </c>
      <c r="M3580">
        <f t="shared" si="275"/>
        <v>11.8</v>
      </c>
      <c r="N3580" t="str">
        <f t="shared" si="276"/>
        <v>Small</v>
      </c>
      <c r="O3580" t="str">
        <f t="shared" si="277"/>
        <v>Regular</v>
      </c>
      <c r="P3580">
        <f t="shared" si="278"/>
        <v>12</v>
      </c>
      <c r="Q3580">
        <f t="shared" ca="1" si="279"/>
        <v>22</v>
      </c>
      <c r="R3580" t="str">
        <f>IFERROR(VLOOKUP(J3580,#REF!, 2,0),"Unknown")</f>
        <v>Unknown</v>
      </c>
    </row>
    <row r="3581" spans="1:18" ht="12.5" x14ac:dyDescent="0.25">
      <c r="A3581" s="1" t="s">
        <v>1182</v>
      </c>
      <c r="B3581" s="1">
        <v>7.72</v>
      </c>
      <c r="C3581" s="1" t="s">
        <v>20</v>
      </c>
      <c r="D3581" s="7">
        <v>0.147904328</v>
      </c>
      <c r="E3581" s="1" t="s">
        <v>28</v>
      </c>
      <c r="F3581" s="4">
        <v>116.64660000000001</v>
      </c>
      <c r="G3581" s="1" t="s">
        <v>29</v>
      </c>
      <c r="H3581" s="1">
        <v>1998</v>
      </c>
      <c r="J3581" s="1" t="s">
        <v>23</v>
      </c>
      <c r="K3581" s="1" t="s">
        <v>30</v>
      </c>
      <c r="L3581" s="4">
        <v>117.8466</v>
      </c>
      <c r="M3581">
        <f t="shared" si="275"/>
        <v>7.72</v>
      </c>
      <c r="N3581" t="str">
        <f t="shared" si="276"/>
        <v>Small</v>
      </c>
      <c r="O3581" t="str">
        <f t="shared" si="277"/>
        <v>Regular</v>
      </c>
      <c r="P3581">
        <f t="shared" si="278"/>
        <v>1</v>
      </c>
      <c r="Q3581">
        <f t="shared" ca="1" si="279"/>
        <v>28</v>
      </c>
      <c r="R3581" t="str">
        <f>IFERROR(VLOOKUP(J3581,#REF!, 2,0),"Unknown")</f>
        <v>Unknown</v>
      </c>
    </row>
    <row r="3582" spans="1:18" ht="12.5" x14ac:dyDescent="0.25">
      <c r="A3582" s="1" t="s">
        <v>1182</v>
      </c>
      <c r="B3582" s="1">
        <v>7.72</v>
      </c>
      <c r="C3582" s="1" t="s">
        <v>20</v>
      </c>
      <c r="D3582" s="7">
        <v>8.8543867999999998E-2</v>
      </c>
      <c r="E3582" s="1" t="s">
        <v>28</v>
      </c>
      <c r="F3582" s="4">
        <v>117.5466</v>
      </c>
      <c r="G3582" s="1" t="s">
        <v>44</v>
      </c>
      <c r="H3582" s="1">
        <v>2002</v>
      </c>
      <c r="J3582" s="1" t="s">
        <v>45</v>
      </c>
      <c r="K3582" s="1" t="s">
        <v>18</v>
      </c>
      <c r="L3582" s="4">
        <v>824.92619999999999</v>
      </c>
      <c r="M3582">
        <f t="shared" si="275"/>
        <v>7.72</v>
      </c>
      <c r="N3582" t="str">
        <f t="shared" si="276"/>
        <v>Small</v>
      </c>
      <c r="O3582" t="str">
        <f t="shared" si="277"/>
        <v>Regular</v>
      </c>
      <c r="P3582">
        <f t="shared" si="278"/>
        <v>7</v>
      </c>
      <c r="Q3582">
        <f t="shared" ca="1" si="279"/>
        <v>24</v>
      </c>
      <c r="R3582" t="str">
        <f>IFERROR(VLOOKUP(J3582,#REF!, 2,0),"Unknown")</f>
        <v>Unknown</v>
      </c>
    </row>
    <row r="3583" spans="1:18" ht="12.5" x14ac:dyDescent="0.25">
      <c r="A3583" s="1" t="s">
        <v>1182</v>
      </c>
      <c r="C3583" s="1" t="s">
        <v>20</v>
      </c>
      <c r="D3583" s="7">
        <v>8.7936752000000007E-2</v>
      </c>
      <c r="E3583" s="1" t="s">
        <v>28</v>
      </c>
      <c r="F3583" s="4">
        <v>115.9466</v>
      </c>
      <c r="G3583" s="1" t="s">
        <v>40</v>
      </c>
      <c r="H3583" s="1">
        <v>1985</v>
      </c>
      <c r="I3583" s="1" t="s">
        <v>16</v>
      </c>
      <c r="J3583" s="1" t="s">
        <v>23</v>
      </c>
      <c r="K3583" s="1" t="s">
        <v>41</v>
      </c>
      <c r="L3583" s="4">
        <v>4124.6310000000003</v>
      </c>
      <c r="M3583">
        <f t="shared" si="275"/>
        <v>12.857645184136201</v>
      </c>
      <c r="N3583" t="str">
        <f t="shared" si="276"/>
        <v>Medium</v>
      </c>
      <c r="O3583" t="str">
        <f t="shared" si="277"/>
        <v>Regular</v>
      </c>
      <c r="P3583">
        <f t="shared" si="278"/>
        <v>36</v>
      </c>
      <c r="Q3583">
        <f t="shared" ca="1" si="279"/>
        <v>41</v>
      </c>
      <c r="R3583" t="str">
        <f>IFERROR(VLOOKUP(J3583,#REF!, 2,0),"Unknown")</f>
        <v>Unknown</v>
      </c>
    </row>
    <row r="3584" spans="1:18" ht="12.5" x14ac:dyDescent="0.25">
      <c r="A3584" s="1" t="s">
        <v>1182</v>
      </c>
      <c r="B3584" s="1">
        <v>7.72</v>
      </c>
      <c r="C3584" s="1" t="s">
        <v>20</v>
      </c>
      <c r="D3584" s="7">
        <v>8.8864488000000005E-2</v>
      </c>
      <c r="E3584" s="1" t="s">
        <v>28</v>
      </c>
      <c r="F3584" s="4">
        <v>119.3466</v>
      </c>
      <c r="G3584" s="1" t="s">
        <v>47</v>
      </c>
      <c r="H3584" s="1">
        <v>2007</v>
      </c>
      <c r="J3584" s="1" t="s">
        <v>45</v>
      </c>
      <c r="K3584" s="1" t="s">
        <v>18</v>
      </c>
      <c r="L3584" s="4">
        <v>3064.0115999999998</v>
      </c>
      <c r="M3584">
        <f t="shared" si="275"/>
        <v>7.72</v>
      </c>
      <c r="N3584" t="str">
        <f t="shared" si="276"/>
        <v>Small</v>
      </c>
      <c r="O3584" t="str">
        <f t="shared" si="277"/>
        <v>Regular</v>
      </c>
      <c r="P3584">
        <f t="shared" si="278"/>
        <v>26</v>
      </c>
      <c r="Q3584">
        <f t="shared" ca="1" si="279"/>
        <v>19</v>
      </c>
      <c r="R3584" t="str">
        <f>IFERROR(VLOOKUP(J3584,#REF!, 2,0),"Unknown")</f>
        <v>Unknown</v>
      </c>
    </row>
    <row r="3585" spans="1:18" ht="12.5" x14ac:dyDescent="0.25">
      <c r="A3585" s="1" t="s">
        <v>1182</v>
      </c>
      <c r="B3585" s="1">
        <v>7.72</v>
      </c>
      <c r="C3585" s="1" t="s">
        <v>20</v>
      </c>
      <c r="D3585" s="7">
        <v>0</v>
      </c>
      <c r="E3585" s="1" t="s">
        <v>28</v>
      </c>
      <c r="F3585" s="4">
        <v>117.7466</v>
      </c>
      <c r="G3585" s="1" t="s">
        <v>22</v>
      </c>
      <c r="H3585" s="1">
        <v>2009</v>
      </c>
      <c r="I3585" s="1" t="s">
        <v>16</v>
      </c>
      <c r="J3585" s="1" t="s">
        <v>23</v>
      </c>
      <c r="K3585" s="1" t="s">
        <v>24</v>
      </c>
      <c r="L3585" s="4">
        <v>1296.3126</v>
      </c>
      <c r="M3585">
        <f t="shared" si="275"/>
        <v>7.72</v>
      </c>
      <c r="N3585" t="str">
        <f t="shared" si="276"/>
        <v>Medium</v>
      </c>
      <c r="O3585" t="str">
        <f t="shared" si="277"/>
        <v>Regular</v>
      </c>
      <c r="P3585">
        <f t="shared" si="278"/>
        <v>11</v>
      </c>
      <c r="Q3585">
        <f t="shared" ca="1" si="279"/>
        <v>17</v>
      </c>
      <c r="R3585" t="str">
        <f>IFERROR(VLOOKUP(J3585,#REF!, 2,0),"Unknown")</f>
        <v>Unknown</v>
      </c>
    </row>
    <row r="3586" spans="1:18" ht="12.5" x14ac:dyDescent="0.25">
      <c r="A3586" s="1" t="s">
        <v>478</v>
      </c>
      <c r="B3586" s="1">
        <v>14.15</v>
      </c>
      <c r="C3586" s="1" t="s">
        <v>13</v>
      </c>
      <c r="D3586" s="7">
        <v>5.8373080000000001E-2</v>
      </c>
      <c r="E3586" s="1" t="s">
        <v>38</v>
      </c>
      <c r="F3586" s="4">
        <v>243.9828</v>
      </c>
      <c r="G3586" s="1" t="s">
        <v>29</v>
      </c>
      <c r="H3586" s="1">
        <v>1998</v>
      </c>
      <c r="J3586" s="1" t="s">
        <v>23</v>
      </c>
      <c r="K3586" s="1" t="s">
        <v>30</v>
      </c>
      <c r="L3586" s="4">
        <v>731.04840000000002</v>
      </c>
      <c r="M3586">
        <f t="shared" ref="M3586:M3649" si="280">IF(B3586="",AVERAGE($B$2:$B$8524),B3586)</f>
        <v>14.15</v>
      </c>
      <c r="N3586" t="str">
        <f t="shared" ref="N3586:N3649" si="281">IF(I3586="","Small",I3586)</f>
        <v>Small</v>
      </c>
      <c r="O3586" t="str">
        <f t="shared" ref="O3586:O3649" si="282">IF(OR(C3586="low fat", C3586="LF"), "Low  Fat", IF(OR(C3586="reg"),"Regular",C3586))</f>
        <v>Low  Fat</v>
      </c>
      <c r="P3586">
        <f t="shared" si="278"/>
        <v>3</v>
      </c>
      <c r="Q3586">
        <f t="shared" ca="1" si="279"/>
        <v>28</v>
      </c>
      <c r="R3586" t="str">
        <f>IFERROR(VLOOKUP(J3586,#REF!, 2,0),"Unknown")</f>
        <v>Unknown</v>
      </c>
    </row>
    <row r="3587" spans="1:18" ht="12.5" x14ac:dyDescent="0.25">
      <c r="A3587" s="1" t="s">
        <v>478</v>
      </c>
      <c r="B3587" s="1">
        <v>14.15</v>
      </c>
      <c r="C3587" s="1" t="s">
        <v>92</v>
      </c>
      <c r="D3587" s="7">
        <v>0</v>
      </c>
      <c r="E3587" s="1" t="s">
        <v>38</v>
      </c>
      <c r="F3587" s="4">
        <v>244.18279999999999</v>
      </c>
      <c r="G3587" s="1" t="s">
        <v>44</v>
      </c>
      <c r="H3587" s="1">
        <v>2002</v>
      </c>
      <c r="J3587" s="1" t="s">
        <v>45</v>
      </c>
      <c r="K3587" s="1" t="s">
        <v>18</v>
      </c>
      <c r="L3587" s="4">
        <v>731.04840000000002</v>
      </c>
      <c r="M3587">
        <f t="shared" si="280"/>
        <v>14.15</v>
      </c>
      <c r="N3587" t="str">
        <f t="shared" si="281"/>
        <v>Small</v>
      </c>
      <c r="O3587" t="str">
        <f t="shared" si="282"/>
        <v>Low  Fat</v>
      </c>
      <c r="P3587">
        <f t="shared" ref="P3587:P3650" si="283">ROUND(L3587/F3587,0)</f>
        <v>3</v>
      </c>
      <c r="Q3587">
        <f t="shared" ref="Q3587:Q3650" ca="1" si="284">YEAR(TODAY())-H3587</f>
        <v>24</v>
      </c>
      <c r="R3587" t="str">
        <f>IFERROR(VLOOKUP(J3587,#REF!, 2,0),"Unknown")</f>
        <v>Unknown</v>
      </c>
    </row>
    <row r="3588" spans="1:18" ht="12.5" x14ac:dyDescent="0.25">
      <c r="A3588" s="1" t="s">
        <v>478</v>
      </c>
      <c r="B3588" s="1">
        <v>14.15</v>
      </c>
      <c r="C3588" s="1" t="s">
        <v>92</v>
      </c>
      <c r="D3588" s="7">
        <v>3.5016753999999997E-2</v>
      </c>
      <c r="E3588" s="1" t="s">
        <v>38</v>
      </c>
      <c r="F3588" s="4">
        <v>245.3828</v>
      </c>
      <c r="G3588" s="1" t="s">
        <v>22</v>
      </c>
      <c r="H3588" s="1">
        <v>2009</v>
      </c>
      <c r="I3588" s="1" t="s">
        <v>16</v>
      </c>
      <c r="J3588" s="1" t="s">
        <v>23</v>
      </c>
      <c r="K3588" s="1" t="s">
        <v>24</v>
      </c>
      <c r="L3588" s="4">
        <v>1705.7796000000001</v>
      </c>
      <c r="M3588">
        <f t="shared" si="280"/>
        <v>14.15</v>
      </c>
      <c r="N3588" t="str">
        <f t="shared" si="281"/>
        <v>Medium</v>
      </c>
      <c r="O3588" t="str">
        <f t="shared" si="282"/>
        <v>Low  Fat</v>
      </c>
      <c r="P3588">
        <f t="shared" si="283"/>
        <v>7</v>
      </c>
      <c r="Q3588">
        <f t="shared" ca="1" si="284"/>
        <v>17</v>
      </c>
      <c r="R3588" t="str">
        <f>IFERROR(VLOOKUP(J3588,#REF!, 2,0),"Unknown")</f>
        <v>Unknown</v>
      </c>
    </row>
    <row r="3589" spans="1:18" ht="12.5" x14ac:dyDescent="0.25">
      <c r="A3589" s="1" t="s">
        <v>478</v>
      </c>
      <c r="C3589" s="1" t="s">
        <v>72</v>
      </c>
      <c r="D3589" s="7">
        <v>3.4705806999999998E-2</v>
      </c>
      <c r="E3589" s="1" t="s">
        <v>38</v>
      </c>
      <c r="F3589" s="4">
        <v>241.68279999999999</v>
      </c>
      <c r="G3589" s="1" t="s">
        <v>40</v>
      </c>
      <c r="H3589" s="1">
        <v>1985</v>
      </c>
      <c r="I3589" s="1" t="s">
        <v>16</v>
      </c>
      <c r="J3589" s="1" t="s">
        <v>23</v>
      </c>
      <c r="K3589" s="1" t="s">
        <v>41</v>
      </c>
      <c r="L3589" s="4">
        <v>4873.6559999999999</v>
      </c>
      <c r="M3589">
        <f t="shared" si="280"/>
        <v>12.857645184136201</v>
      </c>
      <c r="N3589" t="str">
        <f t="shared" si="281"/>
        <v>Medium</v>
      </c>
      <c r="O3589" t="str">
        <f t="shared" si="282"/>
        <v>Low  Fat</v>
      </c>
      <c r="P3589">
        <f t="shared" si="283"/>
        <v>20</v>
      </c>
      <c r="Q3589">
        <f t="shared" ca="1" si="284"/>
        <v>41</v>
      </c>
      <c r="R3589" t="str">
        <f>IFERROR(VLOOKUP(J3589,#REF!, 2,0),"Unknown")</f>
        <v>Unknown</v>
      </c>
    </row>
    <row r="3590" spans="1:18" ht="12.5" x14ac:dyDescent="0.25">
      <c r="A3590" s="1" t="s">
        <v>478</v>
      </c>
      <c r="B3590" s="1">
        <v>14.15</v>
      </c>
      <c r="C3590" s="1" t="s">
        <v>13</v>
      </c>
      <c r="D3590" s="7">
        <v>3.4845668000000003E-2</v>
      </c>
      <c r="E3590" s="1" t="s">
        <v>38</v>
      </c>
      <c r="F3590" s="4">
        <v>242.78280000000001</v>
      </c>
      <c r="G3590" s="1" t="s">
        <v>33</v>
      </c>
      <c r="H3590" s="1">
        <v>1987</v>
      </c>
      <c r="I3590" s="1" t="s">
        <v>34</v>
      </c>
      <c r="J3590" s="1" t="s">
        <v>23</v>
      </c>
      <c r="K3590" s="1" t="s">
        <v>18</v>
      </c>
      <c r="L3590" s="4">
        <v>3167.8764000000001</v>
      </c>
      <c r="M3590">
        <f t="shared" si="280"/>
        <v>14.15</v>
      </c>
      <c r="N3590" t="str">
        <f t="shared" si="281"/>
        <v>High</v>
      </c>
      <c r="O3590" t="str">
        <f t="shared" si="282"/>
        <v>Low  Fat</v>
      </c>
      <c r="P3590">
        <f t="shared" si="283"/>
        <v>13</v>
      </c>
      <c r="Q3590">
        <f t="shared" ca="1" si="284"/>
        <v>39</v>
      </c>
      <c r="R3590" t="str">
        <f>IFERROR(VLOOKUP(J3590,#REF!, 2,0),"Unknown")</f>
        <v>Unknown</v>
      </c>
    </row>
    <row r="3591" spans="1:18" ht="12.5" x14ac:dyDescent="0.25">
      <c r="A3591" s="1" t="s">
        <v>478</v>
      </c>
      <c r="B3591" s="1">
        <v>14.15</v>
      </c>
      <c r="C3591" s="1" t="s">
        <v>13</v>
      </c>
      <c r="D3591" s="7">
        <v>3.4868095000000002E-2</v>
      </c>
      <c r="E3591" s="1" t="s">
        <v>38</v>
      </c>
      <c r="F3591" s="4">
        <v>243.78280000000001</v>
      </c>
      <c r="G3591" s="1" t="s">
        <v>62</v>
      </c>
      <c r="H3591" s="1">
        <v>2004</v>
      </c>
      <c r="I3591" s="1" t="s">
        <v>51</v>
      </c>
      <c r="J3591" s="1" t="s">
        <v>45</v>
      </c>
      <c r="K3591" s="1" t="s">
        <v>18</v>
      </c>
      <c r="L3591" s="4">
        <v>6579.4355999999998</v>
      </c>
      <c r="M3591">
        <f t="shared" si="280"/>
        <v>14.15</v>
      </c>
      <c r="N3591" t="str">
        <f t="shared" si="281"/>
        <v>Small</v>
      </c>
      <c r="O3591" t="str">
        <f t="shared" si="282"/>
        <v>Low  Fat</v>
      </c>
      <c r="P3591">
        <f t="shared" si="283"/>
        <v>27</v>
      </c>
      <c r="Q3591">
        <f t="shared" ca="1" si="284"/>
        <v>22</v>
      </c>
      <c r="R3591" t="str">
        <f>IFERROR(VLOOKUP(J3591,#REF!, 2,0),"Unknown")</f>
        <v>Unknown</v>
      </c>
    </row>
    <row r="3592" spans="1:18" ht="12.5" x14ac:dyDescent="0.25">
      <c r="A3592" s="1" t="s">
        <v>997</v>
      </c>
      <c r="B3592" s="1">
        <v>11.5</v>
      </c>
      <c r="C3592" s="1" t="s">
        <v>13</v>
      </c>
      <c r="D3592" s="7">
        <v>0</v>
      </c>
      <c r="E3592" s="1" t="s">
        <v>38</v>
      </c>
      <c r="F3592" s="4">
        <v>119.5124</v>
      </c>
      <c r="G3592" s="1" t="s">
        <v>22</v>
      </c>
      <c r="H3592" s="1">
        <v>2009</v>
      </c>
      <c r="I3592" s="1" t="s">
        <v>16</v>
      </c>
      <c r="J3592" s="1" t="s">
        <v>23</v>
      </c>
      <c r="K3592" s="1" t="s">
        <v>24</v>
      </c>
      <c r="L3592" s="4">
        <v>829.58680000000004</v>
      </c>
      <c r="M3592">
        <f t="shared" si="280"/>
        <v>11.5</v>
      </c>
      <c r="N3592" t="str">
        <f t="shared" si="281"/>
        <v>Medium</v>
      </c>
      <c r="O3592" t="str">
        <f t="shared" si="282"/>
        <v>Low  Fat</v>
      </c>
      <c r="P3592">
        <f t="shared" si="283"/>
        <v>7</v>
      </c>
      <c r="Q3592">
        <f t="shared" ca="1" si="284"/>
        <v>17</v>
      </c>
      <c r="R3592" t="str">
        <f>IFERROR(VLOOKUP(J3592,#REF!, 2,0),"Unknown")</f>
        <v>Unknown</v>
      </c>
    </row>
    <row r="3593" spans="1:18" ht="12.5" x14ac:dyDescent="0.25">
      <c r="A3593" s="1" t="s">
        <v>997</v>
      </c>
      <c r="B3593" s="1">
        <v>11.5</v>
      </c>
      <c r="C3593" s="1" t="s">
        <v>13</v>
      </c>
      <c r="D3593" s="7">
        <v>4.6115083000000001E-2</v>
      </c>
      <c r="E3593" s="1" t="s">
        <v>38</v>
      </c>
      <c r="F3593" s="4">
        <v>120.2124</v>
      </c>
      <c r="G3593" s="1" t="s">
        <v>62</v>
      </c>
      <c r="H3593" s="1">
        <v>2004</v>
      </c>
      <c r="I3593" s="1" t="s">
        <v>51</v>
      </c>
      <c r="J3593" s="1" t="s">
        <v>45</v>
      </c>
      <c r="K3593" s="1" t="s">
        <v>18</v>
      </c>
      <c r="L3593" s="4">
        <v>1540.6612</v>
      </c>
      <c r="M3593">
        <f t="shared" si="280"/>
        <v>11.5</v>
      </c>
      <c r="N3593" t="str">
        <f t="shared" si="281"/>
        <v>Small</v>
      </c>
      <c r="O3593" t="str">
        <f t="shared" si="282"/>
        <v>Low  Fat</v>
      </c>
      <c r="P3593">
        <f t="shared" si="283"/>
        <v>13</v>
      </c>
      <c r="Q3593">
        <f t="shared" ca="1" si="284"/>
        <v>22</v>
      </c>
      <c r="R3593" t="str">
        <f>IFERROR(VLOOKUP(J3593,#REF!, 2,0),"Unknown")</f>
        <v>Unknown</v>
      </c>
    </row>
    <row r="3594" spans="1:18" ht="12.5" x14ac:dyDescent="0.25">
      <c r="A3594" s="1" t="s">
        <v>997</v>
      </c>
      <c r="C3594" s="1" t="s">
        <v>13</v>
      </c>
      <c r="D3594" s="7">
        <v>4.5900448000000003E-2</v>
      </c>
      <c r="E3594" s="1" t="s">
        <v>38</v>
      </c>
      <c r="F3594" s="4">
        <v>118.91240000000001</v>
      </c>
      <c r="G3594" s="1" t="s">
        <v>40</v>
      </c>
      <c r="H3594" s="1">
        <v>1985</v>
      </c>
      <c r="I3594" s="1" t="s">
        <v>16</v>
      </c>
      <c r="J3594" s="1" t="s">
        <v>23</v>
      </c>
      <c r="K3594" s="1" t="s">
        <v>41</v>
      </c>
      <c r="L3594" s="4">
        <v>2844.2975999999999</v>
      </c>
      <c r="M3594">
        <f t="shared" si="280"/>
        <v>12.857645184136201</v>
      </c>
      <c r="N3594" t="str">
        <f t="shared" si="281"/>
        <v>Medium</v>
      </c>
      <c r="O3594" t="str">
        <f t="shared" si="282"/>
        <v>Low  Fat</v>
      </c>
      <c r="P3594">
        <f t="shared" si="283"/>
        <v>24</v>
      </c>
      <c r="Q3594">
        <f t="shared" ca="1" si="284"/>
        <v>41</v>
      </c>
      <c r="R3594" t="str">
        <f>IFERROR(VLOOKUP(J3594,#REF!, 2,0),"Unknown")</f>
        <v>Unknown</v>
      </c>
    </row>
    <row r="3595" spans="1:18" ht="12.5" x14ac:dyDescent="0.25">
      <c r="A3595" s="1" t="s">
        <v>997</v>
      </c>
      <c r="B3595" s="1">
        <v>11.5</v>
      </c>
      <c r="C3595" s="1" t="s">
        <v>13</v>
      </c>
      <c r="D3595" s="7">
        <v>4.6384700000000001E-2</v>
      </c>
      <c r="E3595" s="1" t="s">
        <v>38</v>
      </c>
      <c r="F3595" s="4">
        <v>118.91240000000001</v>
      </c>
      <c r="G3595" s="1" t="s">
        <v>47</v>
      </c>
      <c r="H3595" s="1">
        <v>2007</v>
      </c>
      <c r="J3595" s="1" t="s">
        <v>45</v>
      </c>
      <c r="K3595" s="1" t="s">
        <v>18</v>
      </c>
      <c r="L3595" s="4">
        <v>1540.6612</v>
      </c>
      <c r="M3595">
        <f t="shared" si="280"/>
        <v>11.5</v>
      </c>
      <c r="N3595" t="str">
        <f t="shared" si="281"/>
        <v>Small</v>
      </c>
      <c r="O3595" t="str">
        <f t="shared" si="282"/>
        <v>Low  Fat</v>
      </c>
      <c r="P3595">
        <f t="shared" si="283"/>
        <v>13</v>
      </c>
      <c r="Q3595">
        <f t="shared" ca="1" si="284"/>
        <v>19</v>
      </c>
      <c r="R3595" t="str">
        <f>IFERROR(VLOOKUP(J3595,#REF!, 2,0),"Unknown")</f>
        <v>Unknown</v>
      </c>
    </row>
    <row r="3596" spans="1:18" ht="12.5" x14ac:dyDescent="0.25">
      <c r="A3596" s="1" t="s">
        <v>997</v>
      </c>
      <c r="B3596" s="1">
        <v>11.5</v>
      </c>
      <c r="C3596" s="1" t="s">
        <v>13</v>
      </c>
      <c r="D3596" s="7">
        <v>4.6217345E-2</v>
      </c>
      <c r="E3596" s="1" t="s">
        <v>38</v>
      </c>
      <c r="F3596" s="4">
        <v>120.3124</v>
      </c>
      <c r="G3596" s="1" t="s">
        <v>44</v>
      </c>
      <c r="H3596" s="1">
        <v>2002</v>
      </c>
      <c r="J3596" s="1" t="s">
        <v>45</v>
      </c>
      <c r="K3596" s="1" t="s">
        <v>18</v>
      </c>
      <c r="L3596" s="4">
        <v>474.0496</v>
      </c>
      <c r="M3596">
        <f t="shared" si="280"/>
        <v>11.5</v>
      </c>
      <c r="N3596" t="str">
        <f t="shared" si="281"/>
        <v>Small</v>
      </c>
      <c r="O3596" t="str">
        <f t="shared" si="282"/>
        <v>Low  Fat</v>
      </c>
      <c r="P3596">
        <f t="shared" si="283"/>
        <v>4</v>
      </c>
      <c r="Q3596">
        <f t="shared" ca="1" si="284"/>
        <v>24</v>
      </c>
      <c r="R3596" t="str">
        <f>IFERROR(VLOOKUP(J3596,#REF!, 2,0),"Unknown")</f>
        <v>Unknown</v>
      </c>
    </row>
    <row r="3597" spans="1:18" ht="12.5" x14ac:dyDescent="0.25">
      <c r="A3597" s="1" t="s">
        <v>689</v>
      </c>
      <c r="C3597" s="1" t="s">
        <v>92</v>
      </c>
      <c r="D3597" s="7">
        <v>8.0711179999999993E-2</v>
      </c>
      <c r="E3597" s="1" t="s">
        <v>36</v>
      </c>
      <c r="F3597" s="4">
        <v>113.1544</v>
      </c>
      <c r="G3597" s="1" t="s">
        <v>40</v>
      </c>
      <c r="H3597" s="1">
        <v>1985</v>
      </c>
      <c r="I3597" s="1" t="s">
        <v>16</v>
      </c>
      <c r="J3597" s="1" t="s">
        <v>23</v>
      </c>
      <c r="K3597" s="1" t="s">
        <v>41</v>
      </c>
      <c r="L3597" s="4">
        <v>3355.6320000000001</v>
      </c>
      <c r="M3597">
        <f t="shared" si="280"/>
        <v>12.857645184136201</v>
      </c>
      <c r="N3597" t="str">
        <f t="shared" si="281"/>
        <v>Medium</v>
      </c>
      <c r="O3597" t="str">
        <f t="shared" si="282"/>
        <v>Low  Fat</v>
      </c>
      <c r="P3597">
        <f t="shared" si="283"/>
        <v>30</v>
      </c>
      <c r="Q3597">
        <f t="shared" ca="1" si="284"/>
        <v>41</v>
      </c>
      <c r="R3597" t="str">
        <f>IFERROR(VLOOKUP(J3597,#REF!, 2,0),"Unknown")</f>
        <v>Unknown</v>
      </c>
    </row>
    <row r="3598" spans="1:18" ht="12.5" x14ac:dyDescent="0.25">
      <c r="A3598" s="1" t="s">
        <v>689</v>
      </c>
      <c r="B3598" s="1">
        <v>15.6</v>
      </c>
      <c r="C3598" s="1" t="s">
        <v>13</v>
      </c>
      <c r="D3598" s="7">
        <v>0</v>
      </c>
      <c r="E3598" s="1" t="s">
        <v>36</v>
      </c>
      <c r="F3598" s="4">
        <v>111.8544</v>
      </c>
      <c r="G3598" s="1" t="s">
        <v>22</v>
      </c>
      <c r="H3598" s="1">
        <v>2009</v>
      </c>
      <c r="I3598" s="1" t="s">
        <v>16</v>
      </c>
      <c r="J3598" s="1" t="s">
        <v>23</v>
      </c>
      <c r="K3598" s="1" t="s">
        <v>24</v>
      </c>
      <c r="L3598" s="4">
        <v>1454.1071999999999</v>
      </c>
      <c r="M3598">
        <f t="shared" si="280"/>
        <v>15.6</v>
      </c>
      <c r="N3598" t="str">
        <f t="shared" si="281"/>
        <v>Medium</v>
      </c>
      <c r="O3598" t="str">
        <f t="shared" si="282"/>
        <v>Low  Fat</v>
      </c>
      <c r="P3598">
        <f t="shared" si="283"/>
        <v>13</v>
      </c>
      <c r="Q3598">
        <f t="shared" ca="1" si="284"/>
        <v>17</v>
      </c>
      <c r="R3598" t="str">
        <f>IFERROR(VLOOKUP(J3598,#REF!, 2,0),"Unknown")</f>
        <v>Unknown</v>
      </c>
    </row>
    <row r="3599" spans="1:18" ht="12.5" x14ac:dyDescent="0.25">
      <c r="A3599" s="1" t="s">
        <v>689</v>
      </c>
      <c r="B3599" s="1">
        <v>15.6</v>
      </c>
      <c r="C3599" s="1" t="s">
        <v>13</v>
      </c>
      <c r="D3599" s="7">
        <v>0.13575134999999999</v>
      </c>
      <c r="E3599" s="1" t="s">
        <v>36</v>
      </c>
      <c r="F3599" s="4">
        <v>111.5544</v>
      </c>
      <c r="G3599" s="1" t="s">
        <v>29</v>
      </c>
      <c r="H3599" s="1">
        <v>1998</v>
      </c>
      <c r="J3599" s="1" t="s">
        <v>23</v>
      </c>
      <c r="K3599" s="1" t="s">
        <v>30</v>
      </c>
      <c r="L3599" s="4">
        <v>223.7088</v>
      </c>
      <c r="M3599">
        <f t="shared" si="280"/>
        <v>15.6</v>
      </c>
      <c r="N3599" t="str">
        <f t="shared" si="281"/>
        <v>Small</v>
      </c>
      <c r="O3599" t="str">
        <f t="shared" si="282"/>
        <v>Low  Fat</v>
      </c>
      <c r="P3599">
        <f t="shared" si="283"/>
        <v>2</v>
      </c>
      <c r="Q3599">
        <f t="shared" ca="1" si="284"/>
        <v>28</v>
      </c>
      <c r="R3599" t="str">
        <f>IFERROR(VLOOKUP(J3599,#REF!, 2,0),"Unknown")</f>
        <v>Unknown</v>
      </c>
    </row>
    <row r="3600" spans="1:18" ht="12.5" x14ac:dyDescent="0.25">
      <c r="A3600" s="1" t="s">
        <v>689</v>
      </c>
      <c r="B3600" s="1">
        <v>15.6</v>
      </c>
      <c r="C3600" s="1" t="s">
        <v>13</v>
      </c>
      <c r="D3600" s="7">
        <v>8.1103929000000005E-2</v>
      </c>
      <c r="E3600" s="1" t="s">
        <v>36</v>
      </c>
      <c r="F3600" s="4">
        <v>112.3544</v>
      </c>
      <c r="G3600" s="1" t="s">
        <v>50</v>
      </c>
      <c r="H3600" s="1">
        <v>1997</v>
      </c>
      <c r="I3600" s="1" t="s">
        <v>51</v>
      </c>
      <c r="J3600" s="1" t="s">
        <v>17</v>
      </c>
      <c r="K3600" s="1" t="s">
        <v>18</v>
      </c>
      <c r="L3600" s="4">
        <v>1006.6896</v>
      </c>
      <c r="M3600">
        <f t="shared" si="280"/>
        <v>15.6</v>
      </c>
      <c r="N3600" t="str">
        <f t="shared" si="281"/>
        <v>Small</v>
      </c>
      <c r="O3600" t="str">
        <f t="shared" si="282"/>
        <v>Low  Fat</v>
      </c>
      <c r="P3600">
        <f t="shared" si="283"/>
        <v>9</v>
      </c>
      <c r="Q3600">
        <f t="shared" ca="1" si="284"/>
        <v>29</v>
      </c>
      <c r="R3600" t="str">
        <f>IFERROR(VLOOKUP(J3600,#REF!, 2,0),"Unknown")</f>
        <v>Unknown</v>
      </c>
    </row>
    <row r="3601" spans="1:18" ht="12.5" x14ac:dyDescent="0.25">
      <c r="A3601" s="1" t="s">
        <v>689</v>
      </c>
      <c r="B3601" s="1">
        <v>15.6</v>
      </c>
      <c r="C3601" s="1" t="s">
        <v>13</v>
      </c>
      <c r="D3601" s="7">
        <v>8.1562685999999995E-2</v>
      </c>
      <c r="E3601" s="1" t="s">
        <v>36</v>
      </c>
      <c r="F3601" s="4">
        <v>112.7544</v>
      </c>
      <c r="G3601" s="1" t="s">
        <v>47</v>
      </c>
      <c r="H3601" s="1">
        <v>2007</v>
      </c>
      <c r="J3601" s="1" t="s">
        <v>45</v>
      </c>
      <c r="K3601" s="1" t="s">
        <v>18</v>
      </c>
      <c r="L3601" s="4">
        <v>1118.5440000000001</v>
      </c>
      <c r="M3601">
        <f t="shared" si="280"/>
        <v>15.6</v>
      </c>
      <c r="N3601" t="str">
        <f t="shared" si="281"/>
        <v>Small</v>
      </c>
      <c r="O3601" t="str">
        <f t="shared" si="282"/>
        <v>Low  Fat</v>
      </c>
      <c r="P3601">
        <f t="shared" si="283"/>
        <v>10</v>
      </c>
      <c r="Q3601">
        <f t="shared" ca="1" si="284"/>
        <v>19</v>
      </c>
      <c r="R3601" t="str">
        <f>IFERROR(VLOOKUP(J3601,#REF!, 2,0),"Unknown")</f>
        <v>Unknown</v>
      </c>
    </row>
    <row r="3602" spans="1:18" ht="12.5" x14ac:dyDescent="0.25">
      <c r="A3602" s="1" t="s">
        <v>689</v>
      </c>
      <c r="B3602" s="1">
        <v>15.6</v>
      </c>
      <c r="C3602" s="1" t="s">
        <v>13</v>
      </c>
      <c r="D3602" s="7">
        <v>8.1268409999999999E-2</v>
      </c>
      <c r="E3602" s="1" t="s">
        <v>36</v>
      </c>
      <c r="F3602" s="4">
        <v>110.2544</v>
      </c>
      <c r="G3602" s="1" t="s">
        <v>44</v>
      </c>
      <c r="H3602" s="1">
        <v>2002</v>
      </c>
      <c r="J3602" s="1" t="s">
        <v>45</v>
      </c>
      <c r="K3602" s="1" t="s">
        <v>18</v>
      </c>
      <c r="L3602" s="4">
        <v>1789.6704</v>
      </c>
      <c r="M3602">
        <f t="shared" si="280"/>
        <v>15.6</v>
      </c>
      <c r="N3602" t="str">
        <f t="shared" si="281"/>
        <v>Small</v>
      </c>
      <c r="O3602" t="str">
        <f t="shared" si="282"/>
        <v>Low  Fat</v>
      </c>
      <c r="P3602">
        <f t="shared" si="283"/>
        <v>16</v>
      </c>
      <c r="Q3602">
        <f t="shared" ca="1" si="284"/>
        <v>24</v>
      </c>
      <c r="R3602" t="str">
        <f>IFERROR(VLOOKUP(J3602,#REF!, 2,0),"Unknown")</f>
        <v>Unknown</v>
      </c>
    </row>
    <row r="3603" spans="1:18" ht="12.5" x14ac:dyDescent="0.25">
      <c r="A3603" s="1" t="s">
        <v>689</v>
      </c>
      <c r="B3603" s="1">
        <v>15.6</v>
      </c>
      <c r="C3603" s="1" t="s">
        <v>13</v>
      </c>
      <c r="D3603" s="7">
        <v>8.1036436000000003E-2</v>
      </c>
      <c r="E3603" s="1" t="s">
        <v>36</v>
      </c>
      <c r="F3603" s="4">
        <v>112.3544</v>
      </c>
      <c r="G3603" s="1" t="s">
        <v>33</v>
      </c>
      <c r="H3603" s="1">
        <v>1987</v>
      </c>
      <c r="I3603" s="1" t="s">
        <v>34</v>
      </c>
      <c r="J3603" s="1" t="s">
        <v>23</v>
      </c>
      <c r="K3603" s="1" t="s">
        <v>18</v>
      </c>
      <c r="L3603" s="4">
        <v>2572.6511999999998</v>
      </c>
      <c r="M3603">
        <f t="shared" si="280"/>
        <v>15.6</v>
      </c>
      <c r="N3603" t="str">
        <f t="shared" si="281"/>
        <v>High</v>
      </c>
      <c r="O3603" t="str">
        <f t="shared" si="282"/>
        <v>Low  Fat</v>
      </c>
      <c r="P3603">
        <f t="shared" si="283"/>
        <v>23</v>
      </c>
      <c r="Q3603">
        <f t="shared" ca="1" si="284"/>
        <v>39</v>
      </c>
      <c r="R3603" t="str">
        <f>IFERROR(VLOOKUP(J3603,#REF!, 2,0),"Unknown")</f>
        <v>Unknown</v>
      </c>
    </row>
    <row r="3604" spans="1:18" ht="12.5" x14ac:dyDescent="0.25">
      <c r="A3604" s="1" t="s">
        <v>197</v>
      </c>
      <c r="B3604" s="1">
        <v>18.600000000000001</v>
      </c>
      <c r="C3604" s="1" t="s">
        <v>13</v>
      </c>
      <c r="D3604" s="7">
        <v>0.15291838399999999</v>
      </c>
      <c r="E3604" s="1" t="s">
        <v>56</v>
      </c>
      <c r="F3604" s="4">
        <v>99.835800000000006</v>
      </c>
      <c r="G3604" s="1" t="s">
        <v>47</v>
      </c>
      <c r="H3604" s="1">
        <v>2007</v>
      </c>
      <c r="J3604" s="1" t="s">
        <v>45</v>
      </c>
      <c r="K3604" s="1" t="s">
        <v>18</v>
      </c>
      <c r="L3604" s="4">
        <v>1910.1802</v>
      </c>
      <c r="M3604">
        <f t="shared" si="280"/>
        <v>18.600000000000001</v>
      </c>
      <c r="N3604" t="str">
        <f t="shared" si="281"/>
        <v>Small</v>
      </c>
      <c r="O3604" t="str">
        <f t="shared" si="282"/>
        <v>Low  Fat</v>
      </c>
      <c r="P3604">
        <f t="shared" si="283"/>
        <v>19</v>
      </c>
      <c r="Q3604">
        <f t="shared" ca="1" si="284"/>
        <v>19</v>
      </c>
      <c r="R3604" t="str">
        <f>IFERROR(VLOOKUP(J3604,#REF!, 2,0),"Unknown")</f>
        <v>Unknown</v>
      </c>
    </row>
    <row r="3605" spans="1:18" ht="12.5" x14ac:dyDescent="0.25">
      <c r="A3605" s="1" t="s">
        <v>197</v>
      </c>
      <c r="B3605" s="1">
        <v>18.600000000000001</v>
      </c>
      <c r="C3605" s="1" t="s">
        <v>13</v>
      </c>
      <c r="D3605" s="7">
        <v>0.15205828099999999</v>
      </c>
      <c r="E3605" s="1" t="s">
        <v>56</v>
      </c>
      <c r="F3605" s="4">
        <v>99.9358</v>
      </c>
      <c r="G3605" s="1" t="s">
        <v>50</v>
      </c>
      <c r="H3605" s="1">
        <v>1997</v>
      </c>
      <c r="I3605" s="1" t="s">
        <v>51</v>
      </c>
      <c r="J3605" s="1" t="s">
        <v>17</v>
      </c>
      <c r="K3605" s="1" t="s">
        <v>18</v>
      </c>
      <c r="L3605" s="4">
        <v>201.07159999999999</v>
      </c>
      <c r="M3605">
        <f t="shared" si="280"/>
        <v>18.600000000000001</v>
      </c>
      <c r="N3605" t="str">
        <f t="shared" si="281"/>
        <v>Small</v>
      </c>
      <c r="O3605" t="str">
        <f t="shared" si="282"/>
        <v>Low  Fat</v>
      </c>
      <c r="P3605">
        <f t="shared" si="283"/>
        <v>2</v>
      </c>
      <c r="Q3605">
        <f t="shared" ca="1" si="284"/>
        <v>29</v>
      </c>
      <c r="R3605" t="str">
        <f>IFERROR(VLOOKUP(J3605,#REF!, 2,0),"Unknown")</f>
        <v>Unknown</v>
      </c>
    </row>
    <row r="3606" spans="1:18" ht="12.5" x14ac:dyDescent="0.25">
      <c r="A3606" s="1" t="s">
        <v>197</v>
      </c>
      <c r="C3606" s="1" t="s">
        <v>13</v>
      </c>
      <c r="D3606" s="7">
        <v>0.266234421</v>
      </c>
      <c r="E3606" s="1" t="s">
        <v>56</v>
      </c>
      <c r="F3606" s="4">
        <v>98.535799999999995</v>
      </c>
      <c r="G3606" s="1" t="s">
        <v>67</v>
      </c>
      <c r="H3606" s="1">
        <v>1985</v>
      </c>
      <c r="I3606" s="1" t="s">
        <v>51</v>
      </c>
      <c r="J3606" s="1" t="s">
        <v>17</v>
      </c>
      <c r="K3606" s="1" t="s">
        <v>30</v>
      </c>
      <c r="L3606" s="4">
        <v>402.14319999999998</v>
      </c>
      <c r="M3606">
        <f t="shared" si="280"/>
        <v>12.857645184136201</v>
      </c>
      <c r="N3606" t="str">
        <f t="shared" si="281"/>
        <v>Small</v>
      </c>
      <c r="O3606" t="str">
        <f t="shared" si="282"/>
        <v>Low  Fat</v>
      </c>
      <c r="P3606">
        <f t="shared" si="283"/>
        <v>4</v>
      </c>
      <c r="Q3606">
        <f t="shared" ca="1" si="284"/>
        <v>41</v>
      </c>
      <c r="R3606" t="str">
        <f>IFERROR(VLOOKUP(J3606,#REF!, 2,0),"Unknown")</f>
        <v>Unknown</v>
      </c>
    </row>
    <row r="3607" spans="1:18" ht="12.5" x14ac:dyDescent="0.25">
      <c r="A3607" s="1" t="s">
        <v>197</v>
      </c>
      <c r="B3607" s="1">
        <v>18.600000000000001</v>
      </c>
      <c r="C3607" s="1" t="s">
        <v>92</v>
      </c>
      <c r="D3607" s="7">
        <v>0.15193174200000001</v>
      </c>
      <c r="E3607" s="1" t="s">
        <v>56</v>
      </c>
      <c r="F3607" s="4">
        <v>101.1358</v>
      </c>
      <c r="G3607" s="1" t="s">
        <v>33</v>
      </c>
      <c r="H3607" s="1">
        <v>1987</v>
      </c>
      <c r="I3607" s="1" t="s">
        <v>34</v>
      </c>
      <c r="J3607" s="1" t="s">
        <v>23</v>
      </c>
      <c r="K3607" s="1" t="s">
        <v>18</v>
      </c>
      <c r="L3607" s="4">
        <v>1105.8938000000001</v>
      </c>
      <c r="M3607">
        <f t="shared" si="280"/>
        <v>18.600000000000001</v>
      </c>
      <c r="N3607" t="str">
        <f t="shared" si="281"/>
        <v>High</v>
      </c>
      <c r="O3607" t="str">
        <f t="shared" si="282"/>
        <v>Low  Fat</v>
      </c>
      <c r="P3607">
        <f t="shared" si="283"/>
        <v>11</v>
      </c>
      <c r="Q3607">
        <f t="shared" ca="1" si="284"/>
        <v>39</v>
      </c>
      <c r="R3607" t="str">
        <f>IFERROR(VLOOKUP(J3607,#REF!, 2,0),"Unknown")</f>
        <v>Unknown</v>
      </c>
    </row>
    <row r="3608" spans="1:18" ht="12.5" x14ac:dyDescent="0.25">
      <c r="A3608" s="1" t="s">
        <v>197</v>
      </c>
      <c r="B3608" s="1">
        <v>18.600000000000001</v>
      </c>
      <c r="C3608" s="1" t="s">
        <v>13</v>
      </c>
      <c r="D3608" s="7">
        <v>0.15229469100000001</v>
      </c>
      <c r="E3608" s="1" t="s">
        <v>56</v>
      </c>
      <c r="F3608" s="4">
        <v>98.9358</v>
      </c>
      <c r="G3608" s="1" t="s">
        <v>15</v>
      </c>
      <c r="H3608" s="1">
        <v>1999</v>
      </c>
      <c r="I3608" s="1" t="s">
        <v>16</v>
      </c>
      <c r="J3608" s="1" t="s">
        <v>17</v>
      </c>
      <c r="K3608" s="1" t="s">
        <v>18</v>
      </c>
      <c r="L3608" s="4">
        <v>1508.037</v>
      </c>
      <c r="M3608">
        <f t="shared" si="280"/>
        <v>18.600000000000001</v>
      </c>
      <c r="N3608" t="str">
        <f t="shared" si="281"/>
        <v>Medium</v>
      </c>
      <c r="O3608" t="str">
        <f t="shared" si="282"/>
        <v>Low  Fat</v>
      </c>
      <c r="P3608">
        <f t="shared" si="283"/>
        <v>15</v>
      </c>
      <c r="Q3608">
        <f t="shared" ca="1" si="284"/>
        <v>27</v>
      </c>
      <c r="R3608" t="str">
        <f>IFERROR(VLOOKUP(J3608,#REF!, 2,0),"Unknown")</f>
        <v>Unknown</v>
      </c>
    </row>
    <row r="3609" spans="1:18" ht="12.5" x14ac:dyDescent="0.25">
      <c r="A3609" s="1" t="s">
        <v>197</v>
      </c>
      <c r="B3609" s="1">
        <v>18.600000000000001</v>
      </c>
      <c r="C3609" s="1" t="s">
        <v>13</v>
      </c>
      <c r="D3609" s="7">
        <v>0.15236665899999999</v>
      </c>
      <c r="E3609" s="1" t="s">
        <v>56</v>
      </c>
      <c r="F3609" s="4">
        <v>98.535799999999995</v>
      </c>
      <c r="G3609" s="1" t="s">
        <v>44</v>
      </c>
      <c r="H3609" s="1">
        <v>2002</v>
      </c>
      <c r="J3609" s="1" t="s">
        <v>45</v>
      </c>
      <c r="K3609" s="1" t="s">
        <v>18</v>
      </c>
      <c r="L3609" s="4">
        <v>1306.9654</v>
      </c>
      <c r="M3609">
        <f t="shared" si="280"/>
        <v>18.600000000000001</v>
      </c>
      <c r="N3609" t="str">
        <f t="shared" si="281"/>
        <v>Small</v>
      </c>
      <c r="O3609" t="str">
        <f t="shared" si="282"/>
        <v>Low  Fat</v>
      </c>
      <c r="P3609">
        <f t="shared" si="283"/>
        <v>13</v>
      </c>
      <c r="Q3609">
        <f t="shared" ca="1" si="284"/>
        <v>24</v>
      </c>
      <c r="R3609" t="str">
        <f>IFERROR(VLOOKUP(J3609,#REF!, 2,0),"Unknown")</f>
        <v>Unknown</v>
      </c>
    </row>
    <row r="3610" spans="1:18" ht="12.5" x14ac:dyDescent="0.25">
      <c r="A3610" s="1" t="s">
        <v>25</v>
      </c>
      <c r="B3610" s="1">
        <v>17.5</v>
      </c>
      <c r="C3610" s="1" t="s">
        <v>13</v>
      </c>
      <c r="D3610" s="7">
        <v>1.6760074999999999E-2</v>
      </c>
      <c r="E3610" s="1" t="s">
        <v>26</v>
      </c>
      <c r="F3610" s="4">
        <v>141.61799999999999</v>
      </c>
      <c r="G3610" s="1" t="s">
        <v>15</v>
      </c>
      <c r="H3610" s="1">
        <v>1999</v>
      </c>
      <c r="I3610" s="1" t="s">
        <v>16</v>
      </c>
      <c r="J3610" s="1" t="s">
        <v>17</v>
      </c>
      <c r="K3610" s="1" t="s">
        <v>18</v>
      </c>
      <c r="L3610" s="4">
        <v>2097.27</v>
      </c>
      <c r="M3610">
        <f t="shared" si="280"/>
        <v>17.5</v>
      </c>
      <c r="N3610" t="str">
        <f t="shared" si="281"/>
        <v>Medium</v>
      </c>
      <c r="O3610" t="str">
        <f t="shared" si="282"/>
        <v>Low  Fat</v>
      </c>
      <c r="P3610">
        <f t="shared" si="283"/>
        <v>15</v>
      </c>
      <c r="Q3610">
        <f t="shared" ca="1" si="284"/>
        <v>27</v>
      </c>
      <c r="R3610" t="str">
        <f>IFERROR(VLOOKUP(J3610,#REF!, 2,0),"Unknown")</f>
        <v>Unknown</v>
      </c>
    </row>
    <row r="3611" spans="1:18" ht="12.5" x14ac:dyDescent="0.25">
      <c r="A3611" s="1" t="s">
        <v>25</v>
      </c>
      <c r="B3611" s="1">
        <v>17.5</v>
      </c>
      <c r="C3611" s="1" t="s">
        <v>13</v>
      </c>
      <c r="D3611" s="7">
        <v>2.8009381999999999E-2</v>
      </c>
      <c r="E3611" s="1" t="s">
        <v>26</v>
      </c>
      <c r="F3611" s="4">
        <v>141.71799999999999</v>
      </c>
      <c r="G3611" s="1" t="s">
        <v>29</v>
      </c>
      <c r="H3611" s="1">
        <v>1998</v>
      </c>
      <c r="J3611" s="1" t="s">
        <v>23</v>
      </c>
      <c r="K3611" s="1" t="s">
        <v>30</v>
      </c>
      <c r="L3611" s="4">
        <v>419.45400000000001</v>
      </c>
      <c r="M3611">
        <f t="shared" si="280"/>
        <v>17.5</v>
      </c>
      <c r="N3611" t="str">
        <f t="shared" si="281"/>
        <v>Small</v>
      </c>
      <c r="O3611" t="str">
        <f t="shared" si="282"/>
        <v>Low  Fat</v>
      </c>
      <c r="P3611">
        <f t="shared" si="283"/>
        <v>3</v>
      </c>
      <c r="Q3611">
        <f t="shared" ca="1" si="284"/>
        <v>28</v>
      </c>
      <c r="R3611" t="str">
        <f>IFERROR(VLOOKUP(J3611,#REF!, 2,0),"Unknown")</f>
        <v>Unknown</v>
      </c>
    </row>
    <row r="3612" spans="1:18" ht="12.5" x14ac:dyDescent="0.25">
      <c r="A3612" s="1" t="s">
        <v>25</v>
      </c>
      <c r="B3612" s="1">
        <v>17.5</v>
      </c>
      <c r="C3612" s="1" t="s">
        <v>13</v>
      </c>
      <c r="D3612" s="7">
        <v>1.6720131999999999E-2</v>
      </c>
      <c r="E3612" s="1" t="s">
        <v>26</v>
      </c>
      <c r="F3612" s="4">
        <v>139.91800000000001</v>
      </c>
      <c r="G3612" s="1" t="s">
        <v>33</v>
      </c>
      <c r="H3612" s="1">
        <v>1987</v>
      </c>
      <c r="I3612" s="1" t="s">
        <v>34</v>
      </c>
      <c r="J3612" s="1" t="s">
        <v>23</v>
      </c>
      <c r="K3612" s="1" t="s">
        <v>18</v>
      </c>
      <c r="L3612" s="4">
        <v>419.45400000000001</v>
      </c>
      <c r="M3612">
        <f t="shared" si="280"/>
        <v>17.5</v>
      </c>
      <c r="N3612" t="str">
        <f t="shared" si="281"/>
        <v>High</v>
      </c>
      <c r="O3612" t="str">
        <f t="shared" si="282"/>
        <v>Low  Fat</v>
      </c>
      <c r="P3612">
        <f t="shared" si="283"/>
        <v>3</v>
      </c>
      <c r="Q3612">
        <f t="shared" ca="1" si="284"/>
        <v>39</v>
      </c>
      <c r="R3612" t="str">
        <f>IFERROR(VLOOKUP(J3612,#REF!, 2,0),"Unknown")</f>
        <v>Unknown</v>
      </c>
    </row>
    <row r="3613" spans="1:18" ht="12.5" x14ac:dyDescent="0.25">
      <c r="A3613" s="1" t="s">
        <v>25</v>
      </c>
      <c r="B3613" s="1">
        <v>17.5</v>
      </c>
      <c r="C3613" s="1" t="s">
        <v>13</v>
      </c>
      <c r="D3613" s="7">
        <v>1.6802225E-2</v>
      </c>
      <c r="E3613" s="1" t="s">
        <v>26</v>
      </c>
      <c r="F3613" s="4">
        <v>138.518</v>
      </c>
      <c r="G3613" s="1" t="s">
        <v>22</v>
      </c>
      <c r="H3613" s="1">
        <v>2009</v>
      </c>
      <c r="I3613" s="1" t="s">
        <v>16</v>
      </c>
      <c r="J3613" s="1" t="s">
        <v>23</v>
      </c>
      <c r="K3613" s="1" t="s">
        <v>24</v>
      </c>
      <c r="L3613" s="4">
        <v>2376.9059999999999</v>
      </c>
      <c r="M3613">
        <f t="shared" si="280"/>
        <v>17.5</v>
      </c>
      <c r="N3613" t="str">
        <f t="shared" si="281"/>
        <v>Medium</v>
      </c>
      <c r="O3613" t="str">
        <f t="shared" si="282"/>
        <v>Low  Fat</v>
      </c>
      <c r="P3613">
        <f t="shared" si="283"/>
        <v>17</v>
      </c>
      <c r="Q3613">
        <f t="shared" ca="1" si="284"/>
        <v>17</v>
      </c>
      <c r="R3613" t="str">
        <f>IFERROR(VLOOKUP(J3613,#REF!, 2,0),"Unknown")</f>
        <v>Unknown</v>
      </c>
    </row>
    <row r="3614" spans="1:18" ht="12.5" x14ac:dyDescent="0.25">
      <c r="A3614" s="1" t="s">
        <v>25</v>
      </c>
      <c r="B3614" s="1">
        <v>17.5</v>
      </c>
      <c r="C3614" s="1" t="s">
        <v>13</v>
      </c>
      <c r="D3614" s="7">
        <v>1.6767995000000001E-2</v>
      </c>
      <c r="E3614" s="1" t="s">
        <v>26</v>
      </c>
      <c r="F3614" s="4">
        <v>141.41800000000001</v>
      </c>
      <c r="G3614" s="1" t="s">
        <v>44</v>
      </c>
      <c r="H3614" s="1">
        <v>2002</v>
      </c>
      <c r="J3614" s="1" t="s">
        <v>45</v>
      </c>
      <c r="K3614" s="1" t="s">
        <v>18</v>
      </c>
      <c r="L3614" s="4">
        <v>1957.452</v>
      </c>
      <c r="M3614">
        <f t="shared" si="280"/>
        <v>17.5</v>
      </c>
      <c r="N3614" t="str">
        <f t="shared" si="281"/>
        <v>Small</v>
      </c>
      <c r="O3614" t="str">
        <f t="shared" si="282"/>
        <v>Low  Fat</v>
      </c>
      <c r="P3614">
        <f t="shared" si="283"/>
        <v>14</v>
      </c>
      <c r="Q3614">
        <f t="shared" ca="1" si="284"/>
        <v>24</v>
      </c>
      <c r="R3614" t="str">
        <f>IFERROR(VLOOKUP(J3614,#REF!, 2,0),"Unknown")</f>
        <v>Unknown</v>
      </c>
    </row>
    <row r="3615" spans="1:18" ht="12.5" x14ac:dyDescent="0.25">
      <c r="A3615" s="1" t="s">
        <v>25</v>
      </c>
      <c r="C3615" s="1" t="s">
        <v>13</v>
      </c>
      <c r="D3615" s="7">
        <v>2.9299175E-2</v>
      </c>
      <c r="E3615" s="1" t="s">
        <v>26</v>
      </c>
      <c r="F3615" s="4">
        <v>140.31800000000001</v>
      </c>
      <c r="G3615" s="1" t="s">
        <v>67</v>
      </c>
      <c r="H3615" s="1">
        <v>1985</v>
      </c>
      <c r="I3615" s="1" t="s">
        <v>51</v>
      </c>
      <c r="J3615" s="1" t="s">
        <v>17</v>
      </c>
      <c r="K3615" s="1" t="s">
        <v>30</v>
      </c>
      <c r="L3615" s="4">
        <v>139.81800000000001</v>
      </c>
      <c r="M3615">
        <f t="shared" si="280"/>
        <v>12.857645184136201</v>
      </c>
      <c r="N3615" t="str">
        <f t="shared" si="281"/>
        <v>Small</v>
      </c>
      <c r="O3615" t="str">
        <f t="shared" si="282"/>
        <v>Low  Fat</v>
      </c>
      <c r="P3615">
        <f t="shared" si="283"/>
        <v>1</v>
      </c>
      <c r="Q3615">
        <f t="shared" ca="1" si="284"/>
        <v>41</v>
      </c>
      <c r="R3615" t="str">
        <f>IFERROR(VLOOKUP(J3615,#REF!, 2,0),"Unknown")</f>
        <v>Unknown</v>
      </c>
    </row>
    <row r="3616" spans="1:18" ht="12.5" x14ac:dyDescent="0.25">
      <c r="A3616" s="1" t="s">
        <v>25</v>
      </c>
      <c r="C3616" s="1" t="s">
        <v>13</v>
      </c>
      <c r="D3616" s="7">
        <v>1.6653022E-2</v>
      </c>
      <c r="E3616" s="1" t="s">
        <v>26</v>
      </c>
      <c r="F3616" s="4">
        <v>139.518</v>
      </c>
      <c r="G3616" s="1" t="s">
        <v>40</v>
      </c>
      <c r="H3616" s="1">
        <v>1985</v>
      </c>
      <c r="I3616" s="1" t="s">
        <v>16</v>
      </c>
      <c r="J3616" s="1" t="s">
        <v>23</v>
      </c>
      <c r="K3616" s="1" t="s">
        <v>41</v>
      </c>
      <c r="L3616" s="4">
        <v>2936.1779999999999</v>
      </c>
      <c r="M3616">
        <f t="shared" si="280"/>
        <v>12.857645184136201</v>
      </c>
      <c r="N3616" t="str">
        <f t="shared" si="281"/>
        <v>Medium</v>
      </c>
      <c r="O3616" t="str">
        <f t="shared" si="282"/>
        <v>Low  Fat</v>
      </c>
      <c r="P3616">
        <f t="shared" si="283"/>
        <v>21</v>
      </c>
      <c r="Q3616">
        <f t="shared" ca="1" si="284"/>
        <v>41</v>
      </c>
      <c r="R3616" t="str">
        <f>IFERROR(VLOOKUP(J3616,#REF!, 2,0),"Unknown")</f>
        <v>Unknown</v>
      </c>
    </row>
    <row r="3617" spans="1:18" ht="12.5" x14ac:dyDescent="0.25">
      <c r="A3617" s="1" t="s">
        <v>505</v>
      </c>
      <c r="B3617" s="1">
        <v>12.6</v>
      </c>
      <c r="C3617" s="1" t="s">
        <v>20</v>
      </c>
      <c r="D3617" s="7">
        <v>6.2648111000000006E-2</v>
      </c>
      <c r="E3617" s="1" t="s">
        <v>43</v>
      </c>
      <c r="F3617" s="4">
        <v>104.899</v>
      </c>
      <c r="G3617" s="1" t="s">
        <v>33</v>
      </c>
      <c r="H3617" s="1">
        <v>1987</v>
      </c>
      <c r="I3617" s="1" t="s">
        <v>34</v>
      </c>
      <c r="J3617" s="1" t="s">
        <v>23</v>
      </c>
      <c r="K3617" s="1" t="s">
        <v>18</v>
      </c>
      <c r="L3617" s="4">
        <v>1960.7809999999999</v>
      </c>
      <c r="M3617">
        <f t="shared" si="280"/>
        <v>12.6</v>
      </c>
      <c r="N3617" t="str">
        <f t="shared" si="281"/>
        <v>High</v>
      </c>
      <c r="O3617" t="str">
        <f t="shared" si="282"/>
        <v>Regular</v>
      </c>
      <c r="P3617">
        <f t="shared" si="283"/>
        <v>19</v>
      </c>
      <c r="Q3617">
        <f t="shared" ca="1" si="284"/>
        <v>39</v>
      </c>
      <c r="R3617" t="str">
        <f>IFERROR(VLOOKUP(J3617,#REF!, 2,0),"Unknown")</f>
        <v>Unknown</v>
      </c>
    </row>
    <row r="3618" spans="1:18" ht="12.5" x14ac:dyDescent="0.25">
      <c r="A3618" s="1" t="s">
        <v>505</v>
      </c>
      <c r="B3618" s="1">
        <v>12.6</v>
      </c>
      <c r="C3618" s="1" t="s">
        <v>20</v>
      </c>
      <c r="D3618" s="7">
        <v>6.2700289000000006E-2</v>
      </c>
      <c r="E3618" s="1" t="s">
        <v>43</v>
      </c>
      <c r="F3618" s="4">
        <v>102.199</v>
      </c>
      <c r="G3618" s="1" t="s">
        <v>50</v>
      </c>
      <c r="H3618" s="1">
        <v>1997</v>
      </c>
      <c r="I3618" s="1" t="s">
        <v>51</v>
      </c>
      <c r="J3618" s="1" t="s">
        <v>17</v>
      </c>
      <c r="K3618" s="1" t="s">
        <v>18</v>
      </c>
      <c r="L3618" s="4">
        <v>1960.7809999999999</v>
      </c>
      <c r="M3618">
        <f t="shared" si="280"/>
        <v>12.6</v>
      </c>
      <c r="N3618" t="str">
        <f t="shared" si="281"/>
        <v>Small</v>
      </c>
      <c r="O3618" t="str">
        <f t="shared" si="282"/>
        <v>Regular</v>
      </c>
      <c r="P3618">
        <f t="shared" si="283"/>
        <v>19</v>
      </c>
      <c r="Q3618">
        <f t="shared" ca="1" si="284"/>
        <v>29</v>
      </c>
      <c r="R3618" t="str">
        <f>IFERROR(VLOOKUP(J3618,#REF!, 2,0),"Unknown")</f>
        <v>Unknown</v>
      </c>
    </row>
    <row r="3619" spans="1:18" ht="12.5" x14ac:dyDescent="0.25">
      <c r="A3619" s="1" t="s">
        <v>505</v>
      </c>
      <c r="B3619" s="1">
        <v>12.6</v>
      </c>
      <c r="C3619" s="1" t="s">
        <v>20</v>
      </c>
      <c r="D3619" s="7">
        <v>6.3054947E-2</v>
      </c>
      <c r="E3619" s="1" t="s">
        <v>43</v>
      </c>
      <c r="F3619" s="4">
        <v>102.399</v>
      </c>
      <c r="G3619" s="1" t="s">
        <v>47</v>
      </c>
      <c r="H3619" s="1">
        <v>2007</v>
      </c>
      <c r="J3619" s="1" t="s">
        <v>45</v>
      </c>
      <c r="K3619" s="1" t="s">
        <v>18</v>
      </c>
      <c r="L3619" s="4">
        <v>2270.3780000000002</v>
      </c>
      <c r="M3619">
        <f t="shared" si="280"/>
        <v>12.6</v>
      </c>
      <c r="N3619" t="str">
        <f t="shared" si="281"/>
        <v>Small</v>
      </c>
      <c r="O3619" t="str">
        <f t="shared" si="282"/>
        <v>Regular</v>
      </c>
      <c r="P3619">
        <f t="shared" si="283"/>
        <v>22</v>
      </c>
      <c r="Q3619">
        <f t="shared" ca="1" si="284"/>
        <v>19</v>
      </c>
      <c r="R3619" t="str">
        <f>IFERROR(VLOOKUP(J3619,#REF!, 2,0),"Unknown")</f>
        <v>Unknown</v>
      </c>
    </row>
    <row r="3620" spans="1:18" ht="12.5" x14ac:dyDescent="0.25">
      <c r="A3620" s="1" t="s">
        <v>505</v>
      </c>
      <c r="B3620" s="1">
        <v>12.6</v>
      </c>
      <c r="C3620" s="1" t="s">
        <v>20</v>
      </c>
      <c r="D3620" s="7">
        <v>6.2797771000000002E-2</v>
      </c>
      <c r="E3620" s="1" t="s">
        <v>43</v>
      </c>
      <c r="F3620" s="4">
        <v>103.999</v>
      </c>
      <c r="G3620" s="1" t="s">
        <v>15</v>
      </c>
      <c r="H3620" s="1">
        <v>1999</v>
      </c>
      <c r="I3620" s="1" t="s">
        <v>16</v>
      </c>
      <c r="J3620" s="1" t="s">
        <v>17</v>
      </c>
      <c r="K3620" s="1" t="s">
        <v>18</v>
      </c>
      <c r="L3620" s="4">
        <v>825.59199999999998</v>
      </c>
      <c r="M3620">
        <f t="shared" si="280"/>
        <v>12.6</v>
      </c>
      <c r="N3620" t="str">
        <f t="shared" si="281"/>
        <v>Medium</v>
      </c>
      <c r="O3620" t="str">
        <f t="shared" si="282"/>
        <v>Regular</v>
      </c>
      <c r="P3620">
        <f t="shared" si="283"/>
        <v>8</v>
      </c>
      <c r="Q3620">
        <f t="shared" ca="1" si="284"/>
        <v>27</v>
      </c>
      <c r="R3620" t="str">
        <f>IFERROR(VLOOKUP(J3620,#REF!, 2,0),"Unknown")</f>
        <v>Unknown</v>
      </c>
    </row>
    <row r="3621" spans="1:18" ht="12.5" x14ac:dyDescent="0.25">
      <c r="A3621" s="1" t="s">
        <v>505</v>
      </c>
      <c r="B3621" s="1">
        <v>12.6</v>
      </c>
      <c r="C3621" s="1" t="s">
        <v>20</v>
      </c>
      <c r="D3621" s="7">
        <v>6.2827446999999995E-2</v>
      </c>
      <c r="E3621" s="1" t="s">
        <v>43</v>
      </c>
      <c r="F3621" s="4">
        <v>105.099</v>
      </c>
      <c r="G3621" s="1" t="s">
        <v>44</v>
      </c>
      <c r="H3621" s="1">
        <v>2002</v>
      </c>
      <c r="J3621" s="1" t="s">
        <v>45</v>
      </c>
      <c r="K3621" s="1" t="s">
        <v>18</v>
      </c>
      <c r="L3621" s="4">
        <v>1444.7860000000001</v>
      </c>
      <c r="M3621">
        <f t="shared" si="280"/>
        <v>12.6</v>
      </c>
      <c r="N3621" t="str">
        <f t="shared" si="281"/>
        <v>Small</v>
      </c>
      <c r="O3621" t="str">
        <f t="shared" si="282"/>
        <v>Regular</v>
      </c>
      <c r="P3621">
        <f t="shared" si="283"/>
        <v>14</v>
      </c>
      <c r="Q3621">
        <f t="shared" ca="1" si="284"/>
        <v>24</v>
      </c>
      <c r="R3621" t="str">
        <f>IFERROR(VLOOKUP(J3621,#REF!, 2,0),"Unknown")</f>
        <v>Unknown</v>
      </c>
    </row>
    <row r="3622" spans="1:18" ht="12.5" x14ac:dyDescent="0.25">
      <c r="A3622" s="1" t="s">
        <v>640</v>
      </c>
      <c r="B3622" s="1">
        <v>19.350000000000001</v>
      </c>
      <c r="C3622" s="1" t="s">
        <v>13</v>
      </c>
      <c r="D3622" s="7">
        <v>2.6181893000000001E-2</v>
      </c>
      <c r="E3622" s="1" t="s">
        <v>28</v>
      </c>
      <c r="F3622" s="4">
        <v>167.04740000000001</v>
      </c>
      <c r="G3622" s="1" t="s">
        <v>50</v>
      </c>
      <c r="H3622" s="1">
        <v>1997</v>
      </c>
      <c r="I3622" s="1" t="s">
        <v>51</v>
      </c>
      <c r="J3622" s="1" t="s">
        <v>17</v>
      </c>
      <c r="K3622" s="1" t="s">
        <v>18</v>
      </c>
      <c r="L3622" s="4">
        <v>2358.2636000000002</v>
      </c>
      <c r="M3622">
        <f t="shared" si="280"/>
        <v>19.350000000000001</v>
      </c>
      <c r="N3622" t="str">
        <f t="shared" si="281"/>
        <v>Small</v>
      </c>
      <c r="O3622" t="str">
        <f t="shared" si="282"/>
        <v>Low  Fat</v>
      </c>
      <c r="P3622">
        <f t="shared" si="283"/>
        <v>14</v>
      </c>
      <c r="Q3622">
        <f t="shared" ca="1" si="284"/>
        <v>29</v>
      </c>
      <c r="R3622" t="str">
        <f>IFERROR(VLOOKUP(J3622,#REF!, 2,0),"Unknown")</f>
        <v>Unknown</v>
      </c>
    </row>
    <row r="3623" spans="1:18" ht="12.5" x14ac:dyDescent="0.25">
      <c r="A3623" s="1" t="s">
        <v>640</v>
      </c>
      <c r="C3623" s="1" t="s">
        <v>13</v>
      </c>
      <c r="D3623" s="7">
        <v>2.6055106000000001E-2</v>
      </c>
      <c r="E3623" s="1" t="s">
        <v>28</v>
      </c>
      <c r="F3623" s="4">
        <v>169.54740000000001</v>
      </c>
      <c r="G3623" s="1" t="s">
        <v>40</v>
      </c>
      <c r="H3623" s="1">
        <v>1985</v>
      </c>
      <c r="I3623" s="1" t="s">
        <v>16</v>
      </c>
      <c r="J3623" s="1" t="s">
        <v>23</v>
      </c>
      <c r="K3623" s="1" t="s">
        <v>41</v>
      </c>
      <c r="L3623" s="4">
        <v>4211.1850000000004</v>
      </c>
      <c r="M3623">
        <f t="shared" si="280"/>
        <v>12.857645184136201</v>
      </c>
      <c r="N3623" t="str">
        <f t="shared" si="281"/>
        <v>Medium</v>
      </c>
      <c r="O3623" t="str">
        <f t="shared" si="282"/>
        <v>Low  Fat</v>
      </c>
      <c r="P3623">
        <f t="shared" si="283"/>
        <v>25</v>
      </c>
      <c r="Q3623">
        <f t="shared" ca="1" si="284"/>
        <v>41</v>
      </c>
      <c r="R3623" t="str">
        <f>IFERROR(VLOOKUP(J3623,#REF!, 2,0),"Unknown")</f>
        <v>Unknown</v>
      </c>
    </row>
    <row r="3624" spans="1:18" ht="12.5" x14ac:dyDescent="0.25">
      <c r="A3624" s="1" t="s">
        <v>640</v>
      </c>
      <c r="B3624" s="1">
        <v>19.350000000000001</v>
      </c>
      <c r="C3624" s="1" t="s">
        <v>13</v>
      </c>
      <c r="D3624" s="7">
        <v>2.6329989000000002E-2</v>
      </c>
      <c r="E3624" s="1" t="s">
        <v>28</v>
      </c>
      <c r="F3624" s="4">
        <v>169.2474</v>
      </c>
      <c r="G3624" s="1" t="s">
        <v>47</v>
      </c>
      <c r="H3624" s="1">
        <v>2007</v>
      </c>
      <c r="J3624" s="1" t="s">
        <v>45</v>
      </c>
      <c r="K3624" s="1" t="s">
        <v>18</v>
      </c>
      <c r="L3624" s="4">
        <v>3705.8427999999999</v>
      </c>
      <c r="M3624">
        <f t="shared" si="280"/>
        <v>19.350000000000001</v>
      </c>
      <c r="N3624" t="str">
        <f t="shared" si="281"/>
        <v>Small</v>
      </c>
      <c r="O3624" t="str">
        <f t="shared" si="282"/>
        <v>Low  Fat</v>
      </c>
      <c r="P3624">
        <f t="shared" si="283"/>
        <v>22</v>
      </c>
      <c r="Q3624">
        <f t="shared" ca="1" si="284"/>
        <v>19</v>
      </c>
      <c r="R3624" t="str">
        <f>IFERROR(VLOOKUP(J3624,#REF!, 2,0),"Unknown")</f>
        <v>Unknown</v>
      </c>
    </row>
    <row r="3625" spans="1:18" ht="12.5" x14ac:dyDescent="0.25">
      <c r="A3625" s="1" t="s">
        <v>776</v>
      </c>
      <c r="C3625" s="1" t="s">
        <v>92</v>
      </c>
      <c r="D3625" s="7">
        <v>7.6483450999999994E-2</v>
      </c>
      <c r="E3625" s="1" t="s">
        <v>38</v>
      </c>
      <c r="F3625" s="4">
        <v>163.12360000000001</v>
      </c>
      <c r="G3625" s="1" t="s">
        <v>40</v>
      </c>
      <c r="H3625" s="1">
        <v>1985</v>
      </c>
      <c r="I3625" s="1" t="s">
        <v>16</v>
      </c>
      <c r="J3625" s="1" t="s">
        <v>23</v>
      </c>
      <c r="K3625" s="1" t="s">
        <v>41</v>
      </c>
      <c r="L3625" s="4">
        <v>2416.8539999999998</v>
      </c>
      <c r="M3625">
        <f t="shared" si="280"/>
        <v>12.857645184136201</v>
      </c>
      <c r="N3625" t="str">
        <f t="shared" si="281"/>
        <v>Medium</v>
      </c>
      <c r="O3625" t="str">
        <f t="shared" si="282"/>
        <v>Low  Fat</v>
      </c>
      <c r="P3625">
        <f t="shared" si="283"/>
        <v>15</v>
      </c>
      <c r="Q3625">
        <f t="shared" ca="1" si="284"/>
        <v>41</v>
      </c>
      <c r="R3625" t="str">
        <f>IFERROR(VLOOKUP(J3625,#REF!, 2,0),"Unknown")</f>
        <v>Unknown</v>
      </c>
    </row>
    <row r="3626" spans="1:18" ht="12.5" x14ac:dyDescent="0.25">
      <c r="A3626" s="1" t="s">
        <v>776</v>
      </c>
      <c r="B3626" s="1">
        <v>18.600000000000001</v>
      </c>
      <c r="C3626" s="1" t="s">
        <v>13</v>
      </c>
      <c r="D3626" s="7">
        <v>7.6975117999999995E-2</v>
      </c>
      <c r="E3626" s="1" t="s">
        <v>38</v>
      </c>
      <c r="F3626" s="4">
        <v>161.8236</v>
      </c>
      <c r="G3626" s="1" t="s">
        <v>15</v>
      </c>
      <c r="H3626" s="1">
        <v>1999</v>
      </c>
      <c r="I3626" s="1" t="s">
        <v>16</v>
      </c>
      <c r="J3626" s="1" t="s">
        <v>17</v>
      </c>
      <c r="K3626" s="1" t="s">
        <v>18</v>
      </c>
      <c r="L3626" s="4">
        <v>1611.2360000000001</v>
      </c>
      <c r="M3626">
        <f t="shared" si="280"/>
        <v>18.600000000000001</v>
      </c>
      <c r="N3626" t="str">
        <f t="shared" si="281"/>
        <v>Medium</v>
      </c>
      <c r="O3626" t="str">
        <f t="shared" si="282"/>
        <v>Low  Fat</v>
      </c>
      <c r="P3626">
        <f t="shared" si="283"/>
        <v>10</v>
      </c>
      <c r="Q3626">
        <f t="shared" ca="1" si="284"/>
        <v>27</v>
      </c>
      <c r="R3626" t="str">
        <f>IFERROR(VLOOKUP(J3626,#REF!, 2,0),"Unknown")</f>
        <v>Unknown</v>
      </c>
    </row>
    <row r="3627" spans="1:18" ht="12.5" x14ac:dyDescent="0.25">
      <c r="A3627" s="1" t="s">
        <v>776</v>
      </c>
      <c r="B3627" s="1">
        <v>18.600000000000001</v>
      </c>
      <c r="C3627" s="1" t="s">
        <v>13</v>
      </c>
      <c r="D3627" s="7">
        <v>7.6855627999999995E-2</v>
      </c>
      <c r="E3627" s="1" t="s">
        <v>38</v>
      </c>
      <c r="F3627" s="4">
        <v>161.02359999999999</v>
      </c>
      <c r="G3627" s="1" t="s">
        <v>50</v>
      </c>
      <c r="H3627" s="1">
        <v>1997</v>
      </c>
      <c r="I3627" s="1" t="s">
        <v>51</v>
      </c>
      <c r="J3627" s="1" t="s">
        <v>17</v>
      </c>
      <c r="K3627" s="1" t="s">
        <v>18</v>
      </c>
      <c r="L3627" s="4">
        <v>483.37079999999997</v>
      </c>
      <c r="M3627">
        <f t="shared" si="280"/>
        <v>18.600000000000001</v>
      </c>
      <c r="N3627" t="str">
        <f t="shared" si="281"/>
        <v>Small</v>
      </c>
      <c r="O3627" t="str">
        <f t="shared" si="282"/>
        <v>Low  Fat</v>
      </c>
      <c r="P3627">
        <f t="shared" si="283"/>
        <v>3</v>
      </c>
      <c r="Q3627">
        <f t="shared" ca="1" si="284"/>
        <v>29</v>
      </c>
      <c r="R3627" t="str">
        <f>IFERROR(VLOOKUP(J3627,#REF!, 2,0),"Unknown")</f>
        <v>Unknown</v>
      </c>
    </row>
    <row r="3628" spans="1:18" ht="12.5" x14ac:dyDescent="0.25">
      <c r="A3628" s="1" t="s">
        <v>776</v>
      </c>
      <c r="C3628" s="1" t="s">
        <v>13</v>
      </c>
      <c r="D3628" s="7">
        <v>0.13456428400000001</v>
      </c>
      <c r="E3628" s="1" t="s">
        <v>38</v>
      </c>
      <c r="F3628" s="4">
        <v>159.8236</v>
      </c>
      <c r="G3628" s="1" t="s">
        <v>67</v>
      </c>
      <c r="H3628" s="1">
        <v>1985</v>
      </c>
      <c r="I3628" s="1" t="s">
        <v>51</v>
      </c>
      <c r="J3628" s="1" t="s">
        <v>17</v>
      </c>
      <c r="K3628" s="1" t="s">
        <v>30</v>
      </c>
      <c r="L3628" s="4">
        <v>322.24720000000002</v>
      </c>
      <c r="M3628">
        <f t="shared" si="280"/>
        <v>12.857645184136201</v>
      </c>
      <c r="N3628" t="str">
        <f t="shared" si="281"/>
        <v>Small</v>
      </c>
      <c r="O3628" t="str">
        <f t="shared" si="282"/>
        <v>Low  Fat</v>
      </c>
      <c r="P3628">
        <f t="shared" si="283"/>
        <v>2</v>
      </c>
      <c r="Q3628">
        <f t="shared" ca="1" si="284"/>
        <v>41</v>
      </c>
      <c r="R3628" t="str">
        <f>IFERROR(VLOOKUP(J3628,#REF!, 2,0),"Unknown")</f>
        <v>Unknown</v>
      </c>
    </row>
    <row r="3629" spans="1:18" ht="12.5" x14ac:dyDescent="0.25">
      <c r="A3629" s="1" t="s">
        <v>776</v>
      </c>
      <c r="B3629" s="1">
        <v>18.600000000000001</v>
      </c>
      <c r="C3629" s="1" t="s">
        <v>13</v>
      </c>
      <c r="D3629" s="7">
        <v>7.6841094999999998E-2</v>
      </c>
      <c r="E3629" s="1" t="s">
        <v>38</v>
      </c>
      <c r="F3629" s="4">
        <v>162.2236</v>
      </c>
      <c r="G3629" s="1" t="s">
        <v>62</v>
      </c>
      <c r="H3629" s="1">
        <v>2004</v>
      </c>
      <c r="I3629" s="1" t="s">
        <v>51</v>
      </c>
      <c r="J3629" s="1" t="s">
        <v>45</v>
      </c>
      <c r="K3629" s="1" t="s">
        <v>18</v>
      </c>
      <c r="L3629" s="4">
        <v>2900.2248</v>
      </c>
      <c r="M3629">
        <f t="shared" si="280"/>
        <v>18.600000000000001</v>
      </c>
      <c r="N3629" t="str">
        <f t="shared" si="281"/>
        <v>Small</v>
      </c>
      <c r="O3629" t="str">
        <f t="shared" si="282"/>
        <v>Low  Fat</v>
      </c>
      <c r="P3629">
        <f t="shared" si="283"/>
        <v>18</v>
      </c>
      <c r="Q3629">
        <f t="shared" ca="1" si="284"/>
        <v>22</v>
      </c>
      <c r="R3629" t="str">
        <f>IFERROR(VLOOKUP(J3629,#REF!, 2,0),"Unknown")</f>
        <v>Unknown</v>
      </c>
    </row>
    <row r="3630" spans="1:18" ht="12.5" x14ac:dyDescent="0.25">
      <c r="A3630" s="1" t="s">
        <v>776</v>
      </c>
      <c r="B3630" s="1">
        <v>18.600000000000001</v>
      </c>
      <c r="C3630" s="1" t="s">
        <v>13</v>
      </c>
      <c r="D3630" s="7">
        <v>7.7168705000000004E-2</v>
      </c>
      <c r="E3630" s="1" t="s">
        <v>38</v>
      </c>
      <c r="F3630" s="4">
        <v>160.62360000000001</v>
      </c>
      <c r="G3630" s="1" t="s">
        <v>22</v>
      </c>
      <c r="H3630" s="1">
        <v>2009</v>
      </c>
      <c r="I3630" s="1" t="s">
        <v>16</v>
      </c>
      <c r="J3630" s="1" t="s">
        <v>23</v>
      </c>
      <c r="K3630" s="1" t="s">
        <v>24</v>
      </c>
      <c r="L3630" s="4">
        <v>1611.2360000000001</v>
      </c>
      <c r="M3630">
        <f t="shared" si="280"/>
        <v>18.600000000000001</v>
      </c>
      <c r="N3630" t="str">
        <f t="shared" si="281"/>
        <v>Medium</v>
      </c>
      <c r="O3630" t="str">
        <f t="shared" si="282"/>
        <v>Low  Fat</v>
      </c>
      <c r="P3630">
        <f t="shared" si="283"/>
        <v>10</v>
      </c>
      <c r="Q3630">
        <f t="shared" ca="1" si="284"/>
        <v>17</v>
      </c>
      <c r="R3630" t="str">
        <f>IFERROR(VLOOKUP(J3630,#REF!, 2,0),"Unknown")</f>
        <v>Unknown</v>
      </c>
    </row>
    <row r="3631" spans="1:18" ht="12.5" x14ac:dyDescent="0.25">
      <c r="A3631" s="1" t="s">
        <v>776</v>
      </c>
      <c r="B3631" s="1">
        <v>18.600000000000001</v>
      </c>
      <c r="C3631" s="1" t="s">
        <v>13</v>
      </c>
      <c r="D3631" s="7">
        <v>7.6791671000000006E-2</v>
      </c>
      <c r="E3631" s="1" t="s">
        <v>38</v>
      </c>
      <c r="F3631" s="4">
        <v>161.02359999999999</v>
      </c>
      <c r="G3631" s="1" t="s">
        <v>33</v>
      </c>
      <c r="H3631" s="1">
        <v>1987</v>
      </c>
      <c r="I3631" s="1" t="s">
        <v>34</v>
      </c>
      <c r="J3631" s="1" t="s">
        <v>23</v>
      </c>
      <c r="K3631" s="1" t="s">
        <v>18</v>
      </c>
      <c r="L3631" s="4">
        <v>3705.8427999999999</v>
      </c>
      <c r="M3631">
        <f t="shared" si="280"/>
        <v>18.600000000000001</v>
      </c>
      <c r="N3631" t="str">
        <f t="shared" si="281"/>
        <v>High</v>
      </c>
      <c r="O3631" t="str">
        <f t="shared" si="282"/>
        <v>Low  Fat</v>
      </c>
      <c r="P3631">
        <f t="shared" si="283"/>
        <v>23</v>
      </c>
      <c r="Q3631">
        <f t="shared" ca="1" si="284"/>
        <v>39</v>
      </c>
      <c r="R3631" t="str">
        <f>IFERROR(VLOOKUP(J3631,#REF!, 2,0),"Unknown")</f>
        <v>Unknown</v>
      </c>
    </row>
    <row r="3632" spans="1:18" ht="12.5" x14ac:dyDescent="0.25">
      <c r="A3632" s="1" t="s">
        <v>63</v>
      </c>
      <c r="B3632" s="1">
        <v>18.850000000000001</v>
      </c>
      <c r="C3632" s="1" t="s">
        <v>20</v>
      </c>
      <c r="D3632" s="7">
        <v>0.138190277</v>
      </c>
      <c r="E3632" s="1" t="s">
        <v>38</v>
      </c>
      <c r="F3632" s="4">
        <v>250.8724</v>
      </c>
      <c r="G3632" s="1" t="s">
        <v>33</v>
      </c>
      <c r="H3632" s="1">
        <v>1987</v>
      </c>
      <c r="I3632" s="1" t="s">
        <v>34</v>
      </c>
      <c r="J3632" s="1" t="s">
        <v>23</v>
      </c>
      <c r="K3632" s="1" t="s">
        <v>18</v>
      </c>
      <c r="L3632" s="4">
        <v>3775.0859999999998</v>
      </c>
      <c r="M3632">
        <f t="shared" si="280"/>
        <v>18.850000000000001</v>
      </c>
      <c r="N3632" t="str">
        <f t="shared" si="281"/>
        <v>High</v>
      </c>
      <c r="O3632" t="str">
        <f t="shared" si="282"/>
        <v>Regular</v>
      </c>
      <c r="P3632">
        <f t="shared" si="283"/>
        <v>15</v>
      </c>
      <c r="Q3632">
        <f t="shared" ca="1" si="284"/>
        <v>39</v>
      </c>
      <c r="R3632" t="str">
        <f>IFERROR(VLOOKUP(J3632,#REF!, 2,0),"Unknown")</f>
        <v>Unknown</v>
      </c>
    </row>
    <row r="3633" spans="1:18" ht="12.5" x14ac:dyDescent="0.25">
      <c r="A3633" s="1" t="s">
        <v>63</v>
      </c>
      <c r="B3633" s="1">
        <v>18.850000000000001</v>
      </c>
      <c r="C3633" s="1" t="s">
        <v>20</v>
      </c>
      <c r="D3633" s="7">
        <v>0.13858585900000001</v>
      </c>
      <c r="E3633" s="1" t="s">
        <v>38</v>
      </c>
      <c r="F3633" s="4">
        <v>252.47239999999999</v>
      </c>
      <c r="G3633" s="1" t="s">
        <v>44</v>
      </c>
      <c r="H3633" s="1">
        <v>2002</v>
      </c>
      <c r="J3633" s="1" t="s">
        <v>45</v>
      </c>
      <c r="K3633" s="1" t="s">
        <v>18</v>
      </c>
      <c r="L3633" s="4">
        <v>3271.7411999999999</v>
      </c>
      <c r="M3633">
        <f t="shared" si="280"/>
        <v>18.850000000000001</v>
      </c>
      <c r="N3633" t="str">
        <f t="shared" si="281"/>
        <v>Small</v>
      </c>
      <c r="O3633" t="str">
        <f t="shared" si="282"/>
        <v>Regular</v>
      </c>
      <c r="P3633">
        <f t="shared" si="283"/>
        <v>13</v>
      </c>
      <c r="Q3633">
        <f t="shared" ca="1" si="284"/>
        <v>24</v>
      </c>
      <c r="R3633" t="str">
        <f>IFERROR(VLOOKUP(J3633,#REF!, 2,0),"Unknown")</f>
        <v>Unknown</v>
      </c>
    </row>
    <row r="3634" spans="1:18" ht="12.5" x14ac:dyDescent="0.25">
      <c r="A3634" s="1" t="s">
        <v>63</v>
      </c>
      <c r="B3634" s="1">
        <v>18.850000000000001</v>
      </c>
      <c r="C3634" s="1" t="s">
        <v>20</v>
      </c>
      <c r="D3634" s="7">
        <v>0.138868769</v>
      </c>
      <c r="E3634" s="1" t="s">
        <v>38</v>
      </c>
      <c r="F3634" s="4">
        <v>251.8724</v>
      </c>
      <c r="G3634" s="1" t="s">
        <v>22</v>
      </c>
      <c r="H3634" s="1">
        <v>2009</v>
      </c>
      <c r="I3634" s="1" t="s">
        <v>16</v>
      </c>
      <c r="J3634" s="1" t="s">
        <v>23</v>
      </c>
      <c r="K3634" s="1" t="s">
        <v>24</v>
      </c>
      <c r="L3634" s="4">
        <v>3271.7411999999999</v>
      </c>
      <c r="M3634">
        <f t="shared" si="280"/>
        <v>18.850000000000001</v>
      </c>
      <c r="N3634" t="str">
        <f t="shared" si="281"/>
        <v>Medium</v>
      </c>
      <c r="O3634" t="str">
        <f t="shared" si="282"/>
        <v>Regular</v>
      </c>
      <c r="P3634">
        <f t="shared" si="283"/>
        <v>13</v>
      </c>
      <c r="Q3634">
        <f t="shared" ca="1" si="284"/>
        <v>17</v>
      </c>
      <c r="R3634" t="str">
        <f>IFERROR(VLOOKUP(J3634,#REF!, 2,0),"Unknown")</f>
        <v>Unknown</v>
      </c>
    </row>
    <row r="3635" spans="1:18" ht="12.5" x14ac:dyDescent="0.25">
      <c r="A3635" s="1" t="s">
        <v>63</v>
      </c>
      <c r="B3635" s="1">
        <v>18.850000000000001</v>
      </c>
      <c r="C3635" s="1" t="s">
        <v>20</v>
      </c>
      <c r="D3635" s="7">
        <v>0.13908768299999999</v>
      </c>
      <c r="E3635" s="1" t="s">
        <v>38</v>
      </c>
      <c r="F3635" s="4">
        <v>251.7724</v>
      </c>
      <c r="G3635" s="1" t="s">
        <v>47</v>
      </c>
      <c r="H3635" s="1">
        <v>2007</v>
      </c>
      <c r="J3635" s="1" t="s">
        <v>45</v>
      </c>
      <c r="K3635" s="1" t="s">
        <v>18</v>
      </c>
      <c r="L3635" s="4">
        <v>3020.0688</v>
      </c>
      <c r="M3635">
        <f t="shared" si="280"/>
        <v>18.850000000000001</v>
      </c>
      <c r="N3635" t="str">
        <f t="shared" si="281"/>
        <v>Small</v>
      </c>
      <c r="O3635" t="str">
        <f t="shared" si="282"/>
        <v>Regular</v>
      </c>
      <c r="P3635">
        <f t="shared" si="283"/>
        <v>12</v>
      </c>
      <c r="Q3635">
        <f t="shared" ca="1" si="284"/>
        <v>19</v>
      </c>
      <c r="R3635" t="str">
        <f>IFERROR(VLOOKUP(J3635,#REF!, 2,0),"Unknown")</f>
        <v>Unknown</v>
      </c>
    </row>
    <row r="3636" spans="1:18" ht="12.5" x14ac:dyDescent="0.25">
      <c r="A3636" s="1" t="s">
        <v>698</v>
      </c>
      <c r="B3636" s="1">
        <v>6.5750000000000002</v>
      </c>
      <c r="C3636" s="1" t="s">
        <v>20</v>
      </c>
      <c r="D3636" s="7">
        <v>7.5493480000000002E-2</v>
      </c>
      <c r="E3636" s="1" t="s">
        <v>80</v>
      </c>
      <c r="F3636" s="4">
        <v>143.5444</v>
      </c>
      <c r="G3636" s="1" t="s">
        <v>62</v>
      </c>
      <c r="H3636" s="1">
        <v>2004</v>
      </c>
      <c r="I3636" s="1" t="s">
        <v>51</v>
      </c>
      <c r="J3636" s="1" t="s">
        <v>45</v>
      </c>
      <c r="K3636" s="1" t="s">
        <v>18</v>
      </c>
      <c r="L3636" s="4">
        <v>3338.3211999999999</v>
      </c>
      <c r="M3636">
        <f t="shared" si="280"/>
        <v>6.5750000000000002</v>
      </c>
      <c r="N3636" t="str">
        <f t="shared" si="281"/>
        <v>Small</v>
      </c>
      <c r="O3636" t="str">
        <f t="shared" si="282"/>
        <v>Regular</v>
      </c>
      <c r="P3636">
        <f t="shared" si="283"/>
        <v>23</v>
      </c>
      <c r="Q3636">
        <f t="shared" ca="1" si="284"/>
        <v>22</v>
      </c>
      <c r="R3636" t="str">
        <f>IFERROR(VLOOKUP(J3636,#REF!, 2,0),"Unknown")</f>
        <v>Unknown</v>
      </c>
    </row>
    <row r="3637" spans="1:18" ht="12.5" x14ac:dyDescent="0.25">
      <c r="A3637" s="1" t="s">
        <v>698</v>
      </c>
      <c r="B3637" s="1">
        <v>6.5750000000000002</v>
      </c>
      <c r="C3637" s="1" t="s">
        <v>20</v>
      </c>
      <c r="D3637" s="7">
        <v>7.5660889999999995E-2</v>
      </c>
      <c r="E3637" s="1" t="s">
        <v>80</v>
      </c>
      <c r="F3637" s="4">
        <v>145.4444</v>
      </c>
      <c r="G3637" s="1" t="s">
        <v>44</v>
      </c>
      <c r="H3637" s="1">
        <v>2002</v>
      </c>
      <c r="J3637" s="1" t="s">
        <v>45</v>
      </c>
      <c r="K3637" s="1" t="s">
        <v>18</v>
      </c>
      <c r="L3637" s="4">
        <v>2612.5992000000001</v>
      </c>
      <c r="M3637">
        <f t="shared" si="280"/>
        <v>6.5750000000000002</v>
      </c>
      <c r="N3637" t="str">
        <f t="shared" si="281"/>
        <v>Small</v>
      </c>
      <c r="O3637" t="str">
        <f t="shared" si="282"/>
        <v>Regular</v>
      </c>
      <c r="P3637">
        <f t="shared" si="283"/>
        <v>18</v>
      </c>
      <c r="Q3637">
        <f t="shared" ca="1" si="284"/>
        <v>24</v>
      </c>
      <c r="R3637" t="str">
        <f>IFERROR(VLOOKUP(J3637,#REF!, 2,0),"Unknown")</f>
        <v>Unknown</v>
      </c>
    </row>
    <row r="3638" spans="1:18" ht="12.5" x14ac:dyDescent="0.25">
      <c r="A3638" s="1" t="s">
        <v>698</v>
      </c>
      <c r="B3638" s="1">
        <v>6.5750000000000002</v>
      </c>
      <c r="C3638" s="1" t="s">
        <v>20</v>
      </c>
      <c r="D3638" s="7">
        <v>7.5625152000000001E-2</v>
      </c>
      <c r="E3638" s="1" t="s">
        <v>80</v>
      </c>
      <c r="F3638" s="4">
        <v>145.74440000000001</v>
      </c>
      <c r="G3638" s="1" t="s">
        <v>15</v>
      </c>
      <c r="H3638" s="1">
        <v>1999</v>
      </c>
      <c r="I3638" s="1" t="s">
        <v>16</v>
      </c>
      <c r="J3638" s="1" t="s">
        <v>17</v>
      </c>
      <c r="K3638" s="1" t="s">
        <v>18</v>
      </c>
      <c r="L3638" s="4">
        <v>3193.1768000000002</v>
      </c>
      <c r="M3638">
        <f t="shared" si="280"/>
        <v>6.5750000000000002</v>
      </c>
      <c r="N3638" t="str">
        <f t="shared" si="281"/>
        <v>Medium</v>
      </c>
      <c r="O3638" t="str">
        <f t="shared" si="282"/>
        <v>Regular</v>
      </c>
      <c r="P3638">
        <f t="shared" si="283"/>
        <v>22</v>
      </c>
      <c r="Q3638">
        <f t="shared" ca="1" si="284"/>
        <v>27</v>
      </c>
      <c r="R3638" t="str">
        <f>IFERROR(VLOOKUP(J3638,#REF!, 2,0),"Unknown")</f>
        <v>Unknown</v>
      </c>
    </row>
    <row r="3639" spans="1:18" ht="12.5" x14ac:dyDescent="0.25">
      <c r="A3639" s="1" t="s">
        <v>698</v>
      </c>
      <c r="B3639" s="1">
        <v>6.5750000000000002</v>
      </c>
      <c r="C3639" s="1" t="s">
        <v>20</v>
      </c>
      <c r="D3639" s="7">
        <v>7.5507757999999994E-2</v>
      </c>
      <c r="E3639" s="1" t="s">
        <v>80</v>
      </c>
      <c r="F3639" s="4">
        <v>146.4444</v>
      </c>
      <c r="G3639" s="1" t="s">
        <v>50</v>
      </c>
      <c r="H3639" s="1">
        <v>1997</v>
      </c>
      <c r="I3639" s="1" t="s">
        <v>51</v>
      </c>
      <c r="J3639" s="1" t="s">
        <v>17</v>
      </c>
      <c r="K3639" s="1" t="s">
        <v>18</v>
      </c>
      <c r="L3639" s="4">
        <v>1596.5884000000001</v>
      </c>
      <c r="M3639">
        <f t="shared" si="280"/>
        <v>6.5750000000000002</v>
      </c>
      <c r="N3639" t="str">
        <f t="shared" si="281"/>
        <v>Small</v>
      </c>
      <c r="O3639" t="str">
        <f t="shared" si="282"/>
        <v>Regular</v>
      </c>
      <c r="P3639">
        <f t="shared" si="283"/>
        <v>11</v>
      </c>
      <c r="Q3639">
        <f t="shared" ca="1" si="284"/>
        <v>29</v>
      </c>
      <c r="R3639" t="str">
        <f>IFERROR(VLOOKUP(J3639,#REF!, 2,0),"Unknown")</f>
        <v>Unknown</v>
      </c>
    </row>
    <row r="3640" spans="1:18" ht="12.5" x14ac:dyDescent="0.25">
      <c r="A3640" s="1" t="s">
        <v>698</v>
      </c>
      <c r="C3640" s="1" t="s">
        <v>20</v>
      </c>
      <c r="D3640" s="7">
        <v>7.5142107999999999E-2</v>
      </c>
      <c r="E3640" s="1" t="s">
        <v>80</v>
      </c>
      <c r="F3640" s="4">
        <v>145.84440000000001</v>
      </c>
      <c r="G3640" s="1" t="s">
        <v>40</v>
      </c>
      <c r="H3640" s="1">
        <v>1985</v>
      </c>
      <c r="I3640" s="1" t="s">
        <v>16</v>
      </c>
      <c r="J3640" s="1" t="s">
        <v>23</v>
      </c>
      <c r="K3640" s="1" t="s">
        <v>41</v>
      </c>
      <c r="L3640" s="4">
        <v>3773.7543999999998</v>
      </c>
      <c r="M3640">
        <f t="shared" si="280"/>
        <v>12.857645184136201</v>
      </c>
      <c r="N3640" t="str">
        <f t="shared" si="281"/>
        <v>Medium</v>
      </c>
      <c r="O3640" t="str">
        <f t="shared" si="282"/>
        <v>Regular</v>
      </c>
      <c r="P3640">
        <f t="shared" si="283"/>
        <v>26</v>
      </c>
      <c r="Q3640">
        <f t="shared" ca="1" si="284"/>
        <v>41</v>
      </c>
      <c r="R3640" t="str">
        <f>IFERROR(VLOOKUP(J3640,#REF!, 2,0),"Unknown")</f>
        <v>Unknown</v>
      </c>
    </row>
    <row r="3641" spans="1:18" ht="12.5" x14ac:dyDescent="0.25">
      <c r="A3641" s="1" t="s">
        <v>698</v>
      </c>
      <c r="B3641" s="1">
        <v>6.5750000000000002</v>
      </c>
      <c r="C3641" s="1" t="s">
        <v>20</v>
      </c>
      <c r="D3641" s="7">
        <v>7.5444921999999998E-2</v>
      </c>
      <c r="E3641" s="1" t="s">
        <v>80</v>
      </c>
      <c r="F3641" s="4">
        <v>146.0444</v>
      </c>
      <c r="G3641" s="1" t="s">
        <v>33</v>
      </c>
      <c r="H3641" s="1">
        <v>1987</v>
      </c>
      <c r="I3641" s="1" t="s">
        <v>34</v>
      </c>
      <c r="J3641" s="1" t="s">
        <v>23</v>
      </c>
      <c r="K3641" s="1" t="s">
        <v>18</v>
      </c>
      <c r="L3641" s="4">
        <v>2612.5992000000001</v>
      </c>
      <c r="M3641">
        <f t="shared" si="280"/>
        <v>6.5750000000000002</v>
      </c>
      <c r="N3641" t="str">
        <f t="shared" si="281"/>
        <v>High</v>
      </c>
      <c r="O3641" t="str">
        <f t="shared" si="282"/>
        <v>Regular</v>
      </c>
      <c r="P3641">
        <f t="shared" si="283"/>
        <v>18</v>
      </c>
      <c r="Q3641">
        <f t="shared" ca="1" si="284"/>
        <v>39</v>
      </c>
      <c r="R3641" t="str">
        <f>IFERROR(VLOOKUP(J3641,#REF!, 2,0),"Unknown")</f>
        <v>Unknown</v>
      </c>
    </row>
    <row r="3642" spans="1:18" ht="12.5" x14ac:dyDescent="0.25">
      <c r="A3642" s="1" t="s">
        <v>1424</v>
      </c>
      <c r="B3642" s="1">
        <v>14.1</v>
      </c>
      <c r="C3642" s="1" t="s">
        <v>72</v>
      </c>
      <c r="D3642" s="7">
        <v>0.113908117</v>
      </c>
      <c r="E3642" s="1" t="s">
        <v>36</v>
      </c>
      <c r="F3642" s="4">
        <v>53.395600000000002</v>
      </c>
      <c r="G3642" s="1" t="s">
        <v>47</v>
      </c>
      <c r="H3642" s="1">
        <v>2007</v>
      </c>
      <c r="J3642" s="1" t="s">
        <v>45</v>
      </c>
      <c r="K3642" s="1" t="s">
        <v>18</v>
      </c>
      <c r="L3642" s="4">
        <v>982.72080000000005</v>
      </c>
      <c r="M3642">
        <f t="shared" si="280"/>
        <v>14.1</v>
      </c>
      <c r="N3642" t="str">
        <f t="shared" si="281"/>
        <v>Small</v>
      </c>
      <c r="O3642" t="str">
        <f t="shared" si="282"/>
        <v>Low  Fat</v>
      </c>
      <c r="P3642">
        <f t="shared" si="283"/>
        <v>18</v>
      </c>
      <c r="Q3642">
        <f t="shared" ca="1" si="284"/>
        <v>19</v>
      </c>
      <c r="R3642" t="str">
        <f>IFERROR(VLOOKUP(J3642,#REF!, 2,0),"Unknown")</f>
        <v>Unknown</v>
      </c>
    </row>
    <row r="3643" spans="1:18" ht="12.5" x14ac:dyDescent="0.25">
      <c r="A3643" s="1" t="s">
        <v>1424</v>
      </c>
      <c r="C3643" s="1" t="s">
        <v>92</v>
      </c>
      <c r="D3643" s="7">
        <v>0.112718928</v>
      </c>
      <c r="E3643" s="1" t="s">
        <v>36</v>
      </c>
      <c r="F3643" s="4">
        <v>54.2956</v>
      </c>
      <c r="G3643" s="1" t="s">
        <v>40</v>
      </c>
      <c r="H3643" s="1">
        <v>1985</v>
      </c>
      <c r="I3643" s="1" t="s">
        <v>16</v>
      </c>
      <c r="J3643" s="1" t="s">
        <v>23</v>
      </c>
      <c r="K3643" s="1" t="s">
        <v>41</v>
      </c>
      <c r="L3643" s="4">
        <v>1310.2944</v>
      </c>
      <c r="M3643">
        <f t="shared" si="280"/>
        <v>12.857645184136201</v>
      </c>
      <c r="N3643" t="str">
        <f t="shared" si="281"/>
        <v>Medium</v>
      </c>
      <c r="O3643" t="str">
        <f t="shared" si="282"/>
        <v>Low  Fat</v>
      </c>
      <c r="P3643">
        <f t="shared" si="283"/>
        <v>24</v>
      </c>
      <c r="Q3643">
        <f t="shared" ca="1" si="284"/>
        <v>41</v>
      </c>
      <c r="R3643" t="str">
        <f>IFERROR(VLOOKUP(J3643,#REF!, 2,0),"Unknown")</f>
        <v>Unknown</v>
      </c>
    </row>
    <row r="3644" spans="1:18" ht="12.5" x14ac:dyDescent="0.25">
      <c r="A3644" s="1" t="s">
        <v>1424</v>
      </c>
      <c r="C3644" s="1" t="s">
        <v>13</v>
      </c>
      <c r="D3644" s="7">
        <v>0.19831664900000001</v>
      </c>
      <c r="E3644" s="1" t="s">
        <v>36</v>
      </c>
      <c r="F3644" s="4">
        <v>54.395600000000002</v>
      </c>
      <c r="G3644" s="1" t="s">
        <v>67</v>
      </c>
      <c r="H3644" s="1">
        <v>1985</v>
      </c>
      <c r="I3644" s="1" t="s">
        <v>51</v>
      </c>
      <c r="J3644" s="1" t="s">
        <v>17</v>
      </c>
      <c r="K3644" s="1" t="s">
        <v>30</v>
      </c>
      <c r="L3644" s="4">
        <v>272.97800000000001</v>
      </c>
      <c r="M3644">
        <f t="shared" si="280"/>
        <v>12.857645184136201</v>
      </c>
      <c r="N3644" t="str">
        <f t="shared" si="281"/>
        <v>Small</v>
      </c>
      <c r="O3644" t="str">
        <f t="shared" si="282"/>
        <v>Low  Fat</v>
      </c>
      <c r="P3644">
        <f t="shared" si="283"/>
        <v>5</v>
      </c>
      <c r="Q3644">
        <f t="shared" ca="1" si="284"/>
        <v>41</v>
      </c>
      <c r="R3644" t="str">
        <f>IFERROR(VLOOKUP(J3644,#REF!, 2,0),"Unknown")</f>
        <v>Unknown</v>
      </c>
    </row>
    <row r="3645" spans="1:18" ht="12.5" x14ac:dyDescent="0.25">
      <c r="A3645" s="1" t="s">
        <v>1424</v>
      </c>
      <c r="B3645" s="1">
        <v>14.1</v>
      </c>
      <c r="C3645" s="1" t="s">
        <v>13</v>
      </c>
      <c r="D3645" s="7">
        <v>0.11349714</v>
      </c>
      <c r="E3645" s="1" t="s">
        <v>36</v>
      </c>
      <c r="F3645" s="4">
        <v>56.195599999999999</v>
      </c>
      <c r="G3645" s="1" t="s">
        <v>44</v>
      </c>
      <c r="H3645" s="1">
        <v>2002</v>
      </c>
      <c r="J3645" s="1" t="s">
        <v>45</v>
      </c>
      <c r="K3645" s="1" t="s">
        <v>18</v>
      </c>
      <c r="L3645" s="4">
        <v>1364.89</v>
      </c>
      <c r="M3645">
        <f t="shared" si="280"/>
        <v>14.1</v>
      </c>
      <c r="N3645" t="str">
        <f t="shared" si="281"/>
        <v>Small</v>
      </c>
      <c r="O3645" t="str">
        <f t="shared" si="282"/>
        <v>Low  Fat</v>
      </c>
      <c r="P3645">
        <f t="shared" si="283"/>
        <v>24</v>
      </c>
      <c r="Q3645">
        <f t="shared" ca="1" si="284"/>
        <v>24</v>
      </c>
      <c r="R3645" t="str">
        <f>IFERROR(VLOOKUP(J3645,#REF!, 2,0),"Unknown")</f>
        <v>Unknown</v>
      </c>
    </row>
    <row r="3646" spans="1:18" ht="12.5" x14ac:dyDescent="0.25">
      <c r="A3646" s="1" t="s">
        <v>1424</v>
      </c>
      <c r="B3646" s="1">
        <v>14.1</v>
      </c>
      <c r="C3646" s="1" t="s">
        <v>13</v>
      </c>
      <c r="D3646" s="7">
        <v>0.11326743</v>
      </c>
      <c r="E3646" s="1" t="s">
        <v>36</v>
      </c>
      <c r="F3646" s="4">
        <v>54.595599999999997</v>
      </c>
      <c r="G3646" s="1" t="s">
        <v>50</v>
      </c>
      <c r="H3646" s="1">
        <v>1997</v>
      </c>
      <c r="I3646" s="1" t="s">
        <v>51</v>
      </c>
      <c r="J3646" s="1" t="s">
        <v>17</v>
      </c>
      <c r="K3646" s="1" t="s">
        <v>18</v>
      </c>
      <c r="L3646" s="4">
        <v>1037.3163999999999</v>
      </c>
      <c r="M3646">
        <f t="shared" si="280"/>
        <v>14.1</v>
      </c>
      <c r="N3646" t="str">
        <f t="shared" si="281"/>
        <v>Small</v>
      </c>
      <c r="O3646" t="str">
        <f t="shared" si="282"/>
        <v>Low  Fat</v>
      </c>
      <c r="P3646">
        <f t="shared" si="283"/>
        <v>19</v>
      </c>
      <c r="Q3646">
        <f t="shared" ca="1" si="284"/>
        <v>29</v>
      </c>
      <c r="R3646" t="str">
        <f>IFERROR(VLOOKUP(J3646,#REF!, 2,0),"Unknown")</f>
        <v>Unknown</v>
      </c>
    </row>
    <row r="3647" spans="1:18" ht="12.5" x14ac:dyDescent="0.25">
      <c r="A3647" s="1" t="s">
        <v>1148</v>
      </c>
      <c r="B3647" s="1">
        <v>7.8949999999999996</v>
      </c>
      <c r="C3647" s="1" t="s">
        <v>20</v>
      </c>
      <c r="D3647" s="7">
        <v>6.1124626000000001E-2</v>
      </c>
      <c r="E3647" s="1" t="s">
        <v>56</v>
      </c>
      <c r="F3647" s="4">
        <v>58.558799999999998</v>
      </c>
      <c r="G3647" s="1" t="s">
        <v>33</v>
      </c>
      <c r="H3647" s="1">
        <v>1987</v>
      </c>
      <c r="I3647" s="1" t="s">
        <v>34</v>
      </c>
      <c r="J3647" s="1" t="s">
        <v>23</v>
      </c>
      <c r="K3647" s="1" t="s">
        <v>18</v>
      </c>
      <c r="L3647" s="4">
        <v>171.7764</v>
      </c>
      <c r="M3647">
        <f t="shared" si="280"/>
        <v>7.8949999999999996</v>
      </c>
      <c r="N3647" t="str">
        <f t="shared" si="281"/>
        <v>High</v>
      </c>
      <c r="O3647" t="str">
        <f t="shared" si="282"/>
        <v>Regular</v>
      </c>
      <c r="P3647">
        <f t="shared" si="283"/>
        <v>3</v>
      </c>
      <c r="Q3647">
        <f t="shared" ca="1" si="284"/>
        <v>39</v>
      </c>
      <c r="R3647" t="str">
        <f>IFERROR(VLOOKUP(J3647,#REF!, 2,0),"Unknown")</f>
        <v>Unknown</v>
      </c>
    </row>
    <row r="3648" spans="1:18" ht="12.5" x14ac:dyDescent="0.25">
      <c r="A3648" s="1" t="s">
        <v>1148</v>
      </c>
      <c r="B3648" s="1">
        <v>7.8949999999999996</v>
      </c>
      <c r="C3648" s="1" t="s">
        <v>20</v>
      </c>
      <c r="D3648" s="7">
        <v>6.1163967E-2</v>
      </c>
      <c r="E3648" s="1" t="s">
        <v>56</v>
      </c>
      <c r="F3648" s="4">
        <v>59.258800000000001</v>
      </c>
      <c r="G3648" s="1" t="s">
        <v>62</v>
      </c>
      <c r="H3648" s="1">
        <v>2004</v>
      </c>
      <c r="I3648" s="1" t="s">
        <v>51</v>
      </c>
      <c r="J3648" s="1" t="s">
        <v>45</v>
      </c>
      <c r="K3648" s="1" t="s">
        <v>18</v>
      </c>
      <c r="L3648" s="4">
        <v>801.6232</v>
      </c>
      <c r="M3648">
        <f t="shared" si="280"/>
        <v>7.8949999999999996</v>
      </c>
      <c r="N3648" t="str">
        <f t="shared" si="281"/>
        <v>Small</v>
      </c>
      <c r="O3648" t="str">
        <f t="shared" si="282"/>
        <v>Regular</v>
      </c>
      <c r="P3648">
        <f t="shared" si="283"/>
        <v>14</v>
      </c>
      <c r="Q3648">
        <f t="shared" ca="1" si="284"/>
        <v>22</v>
      </c>
      <c r="R3648" t="str">
        <f>IFERROR(VLOOKUP(J3648,#REF!, 2,0),"Unknown")</f>
        <v>Unknown</v>
      </c>
    </row>
    <row r="3649" spans="1:18" ht="12.5" x14ac:dyDescent="0.25">
      <c r="A3649" s="1" t="s">
        <v>1148</v>
      </c>
      <c r="B3649" s="1">
        <v>7.8949999999999996</v>
      </c>
      <c r="C3649" s="1" t="s">
        <v>20</v>
      </c>
      <c r="D3649" s="7">
        <v>6.1424738E-2</v>
      </c>
      <c r="E3649" s="1" t="s">
        <v>56</v>
      </c>
      <c r="F3649" s="4">
        <v>57.758800000000001</v>
      </c>
      <c r="G3649" s="1" t="s">
        <v>22</v>
      </c>
      <c r="H3649" s="1">
        <v>2009</v>
      </c>
      <c r="I3649" s="1" t="s">
        <v>16</v>
      </c>
      <c r="J3649" s="1" t="s">
        <v>23</v>
      </c>
      <c r="K3649" s="1" t="s">
        <v>24</v>
      </c>
      <c r="L3649" s="4">
        <v>1145.1759999999999</v>
      </c>
      <c r="M3649">
        <f t="shared" si="280"/>
        <v>7.8949999999999996</v>
      </c>
      <c r="N3649" t="str">
        <f t="shared" si="281"/>
        <v>Medium</v>
      </c>
      <c r="O3649" t="str">
        <f t="shared" si="282"/>
        <v>Regular</v>
      </c>
      <c r="P3649">
        <f t="shared" si="283"/>
        <v>20</v>
      </c>
      <c r="Q3649">
        <f t="shared" ca="1" si="284"/>
        <v>17</v>
      </c>
      <c r="R3649" t="str">
        <f>IFERROR(VLOOKUP(J3649,#REF!, 2,0),"Unknown")</f>
        <v>Unknown</v>
      </c>
    </row>
    <row r="3650" spans="1:18" ht="12.5" x14ac:dyDescent="0.25">
      <c r="A3650" s="1" t="s">
        <v>1148</v>
      </c>
      <c r="C3650" s="1" t="s">
        <v>20</v>
      </c>
      <c r="D3650" s="7">
        <v>0.107110465</v>
      </c>
      <c r="E3650" s="1" t="s">
        <v>56</v>
      </c>
      <c r="F3650" s="4">
        <v>55.558799999999998</v>
      </c>
      <c r="G3650" s="1" t="s">
        <v>67</v>
      </c>
      <c r="H3650" s="1">
        <v>1985</v>
      </c>
      <c r="I3650" s="1" t="s">
        <v>51</v>
      </c>
      <c r="J3650" s="1" t="s">
        <v>17</v>
      </c>
      <c r="K3650" s="1" t="s">
        <v>30</v>
      </c>
      <c r="L3650" s="4">
        <v>229.0352</v>
      </c>
      <c r="M3650">
        <f t="shared" ref="M3650:M3713" si="285">IF(B3650="",AVERAGE($B$2:$B$8524),B3650)</f>
        <v>12.857645184136201</v>
      </c>
      <c r="N3650" t="str">
        <f t="shared" ref="N3650:N3713" si="286">IF(I3650="","Small",I3650)</f>
        <v>Small</v>
      </c>
      <c r="O3650" t="str">
        <f t="shared" ref="O3650:O3713" si="287">IF(OR(C3650="low fat", C3650="LF"), "Low  Fat", IF(OR(C3650="reg"),"Regular",C3650))</f>
        <v>Regular</v>
      </c>
      <c r="P3650">
        <f t="shared" si="283"/>
        <v>4</v>
      </c>
      <c r="Q3650">
        <f t="shared" ca="1" si="284"/>
        <v>41</v>
      </c>
      <c r="R3650" t="str">
        <f>IFERROR(VLOOKUP(J3650,#REF!, 2,0),"Unknown")</f>
        <v>Unknown</v>
      </c>
    </row>
    <row r="3651" spans="1:18" ht="12.5" x14ac:dyDescent="0.25">
      <c r="A3651" s="1" t="s">
        <v>1148</v>
      </c>
      <c r="B3651" s="1">
        <v>7.8949999999999996</v>
      </c>
      <c r="C3651" s="1" t="s">
        <v>20</v>
      </c>
      <c r="D3651" s="7">
        <v>6.1270646999999998E-2</v>
      </c>
      <c r="E3651" s="1" t="s">
        <v>56</v>
      </c>
      <c r="F3651" s="4">
        <v>56.758800000000001</v>
      </c>
      <c r="G3651" s="1" t="s">
        <v>15</v>
      </c>
      <c r="H3651" s="1">
        <v>1999</v>
      </c>
      <c r="I3651" s="1" t="s">
        <v>16</v>
      </c>
      <c r="J3651" s="1" t="s">
        <v>17</v>
      </c>
      <c r="K3651" s="1" t="s">
        <v>18</v>
      </c>
      <c r="L3651" s="4">
        <v>343.55279999999999</v>
      </c>
      <c r="M3651">
        <f t="shared" si="285"/>
        <v>7.8949999999999996</v>
      </c>
      <c r="N3651" t="str">
        <f t="shared" si="286"/>
        <v>Medium</v>
      </c>
      <c r="O3651" t="str">
        <f t="shared" si="287"/>
        <v>Regular</v>
      </c>
      <c r="P3651">
        <f t="shared" ref="P3651:P3714" si="288">ROUND(L3651/F3651,0)</f>
        <v>6</v>
      </c>
      <c r="Q3651">
        <f t="shared" ref="Q3651:Q3714" ca="1" si="289">YEAR(TODAY())-H3651</f>
        <v>27</v>
      </c>
      <c r="R3651" t="str">
        <f>IFERROR(VLOOKUP(J3651,#REF!, 2,0),"Unknown")</f>
        <v>Unknown</v>
      </c>
    </row>
    <row r="3652" spans="1:18" ht="12.5" x14ac:dyDescent="0.25">
      <c r="A3652" s="1" t="s">
        <v>137</v>
      </c>
      <c r="B3652" s="1">
        <v>20.85</v>
      </c>
      <c r="C3652" s="1" t="s">
        <v>13</v>
      </c>
      <c r="D3652" s="7">
        <v>3.9624006000000003E-2</v>
      </c>
      <c r="E3652" s="1" t="s">
        <v>26</v>
      </c>
      <c r="F3652" s="4">
        <v>117.2808</v>
      </c>
      <c r="G3652" s="1" t="s">
        <v>15</v>
      </c>
      <c r="H3652" s="1">
        <v>1999</v>
      </c>
      <c r="I3652" s="1" t="s">
        <v>16</v>
      </c>
      <c r="J3652" s="1" t="s">
        <v>17</v>
      </c>
      <c r="K3652" s="1" t="s">
        <v>18</v>
      </c>
      <c r="L3652" s="4">
        <v>1523.3504</v>
      </c>
      <c r="M3652">
        <f t="shared" si="285"/>
        <v>20.85</v>
      </c>
      <c r="N3652" t="str">
        <f t="shared" si="286"/>
        <v>Medium</v>
      </c>
      <c r="O3652" t="str">
        <f t="shared" si="287"/>
        <v>Low  Fat</v>
      </c>
      <c r="P3652">
        <f t="shared" si="288"/>
        <v>13</v>
      </c>
      <c r="Q3652">
        <f t="shared" ca="1" si="289"/>
        <v>27</v>
      </c>
      <c r="R3652" t="str">
        <f>IFERROR(VLOOKUP(J3652,#REF!, 2,0),"Unknown")</f>
        <v>Unknown</v>
      </c>
    </row>
    <row r="3653" spans="1:18" ht="12.5" x14ac:dyDescent="0.25">
      <c r="A3653" s="1" t="s">
        <v>137</v>
      </c>
      <c r="B3653" s="1">
        <v>20.85</v>
      </c>
      <c r="C3653" s="1" t="s">
        <v>13</v>
      </c>
      <c r="D3653" s="7">
        <v>0</v>
      </c>
      <c r="E3653" s="1" t="s">
        <v>26</v>
      </c>
      <c r="F3653" s="4">
        <v>115.1808</v>
      </c>
      <c r="G3653" s="1" t="s">
        <v>22</v>
      </c>
      <c r="H3653" s="1">
        <v>2009</v>
      </c>
      <c r="I3653" s="1" t="s">
        <v>16</v>
      </c>
      <c r="J3653" s="1" t="s">
        <v>23</v>
      </c>
      <c r="K3653" s="1" t="s">
        <v>24</v>
      </c>
      <c r="L3653" s="4">
        <v>1054.6271999999999</v>
      </c>
      <c r="M3653">
        <f t="shared" si="285"/>
        <v>20.85</v>
      </c>
      <c r="N3653" t="str">
        <f t="shared" si="286"/>
        <v>Medium</v>
      </c>
      <c r="O3653" t="str">
        <f t="shared" si="287"/>
        <v>Low  Fat</v>
      </c>
      <c r="P3653">
        <f t="shared" si="288"/>
        <v>9</v>
      </c>
      <c r="Q3653">
        <f t="shared" ca="1" si="289"/>
        <v>17</v>
      </c>
      <c r="R3653" t="str">
        <f>IFERROR(VLOOKUP(J3653,#REF!, 2,0),"Unknown")</f>
        <v>Unknown</v>
      </c>
    </row>
    <row r="3654" spans="1:18" ht="12.5" x14ac:dyDescent="0.25">
      <c r="A3654" s="1" t="s">
        <v>137</v>
      </c>
      <c r="C3654" s="1" t="s">
        <v>13</v>
      </c>
      <c r="D3654" s="7">
        <v>3.9370913E-2</v>
      </c>
      <c r="E3654" s="1" t="s">
        <v>26</v>
      </c>
      <c r="F3654" s="4">
        <v>116.9808</v>
      </c>
      <c r="G3654" s="1" t="s">
        <v>40</v>
      </c>
      <c r="H3654" s="1">
        <v>1985</v>
      </c>
      <c r="I3654" s="1" t="s">
        <v>16</v>
      </c>
      <c r="J3654" s="1" t="s">
        <v>23</v>
      </c>
      <c r="K3654" s="1" t="s">
        <v>41</v>
      </c>
      <c r="L3654" s="4">
        <v>3866.9663999999998</v>
      </c>
      <c r="M3654">
        <f t="shared" si="285"/>
        <v>12.857645184136201</v>
      </c>
      <c r="N3654" t="str">
        <f t="shared" si="286"/>
        <v>Medium</v>
      </c>
      <c r="O3654" t="str">
        <f t="shared" si="287"/>
        <v>Low  Fat</v>
      </c>
      <c r="P3654">
        <f t="shared" si="288"/>
        <v>33</v>
      </c>
      <c r="Q3654">
        <f t="shared" ca="1" si="289"/>
        <v>41</v>
      </c>
      <c r="R3654" t="str">
        <f>IFERROR(VLOOKUP(J3654,#REF!, 2,0),"Unknown")</f>
        <v>Unknown</v>
      </c>
    </row>
    <row r="3655" spans="1:18" ht="12.5" x14ac:dyDescent="0.25">
      <c r="A3655" s="1" t="s">
        <v>137</v>
      </c>
      <c r="B3655" s="1">
        <v>20.85</v>
      </c>
      <c r="C3655" s="1" t="s">
        <v>13</v>
      </c>
      <c r="D3655" s="7">
        <v>3.9555015999999998E-2</v>
      </c>
      <c r="E3655" s="1" t="s">
        <v>26</v>
      </c>
      <c r="F3655" s="4">
        <v>116.88079999999999</v>
      </c>
      <c r="G3655" s="1" t="s">
        <v>62</v>
      </c>
      <c r="H3655" s="1">
        <v>2004</v>
      </c>
      <c r="I3655" s="1" t="s">
        <v>51</v>
      </c>
      <c r="J3655" s="1" t="s">
        <v>45</v>
      </c>
      <c r="K3655" s="1" t="s">
        <v>18</v>
      </c>
      <c r="L3655" s="4">
        <v>820.26559999999995</v>
      </c>
      <c r="M3655">
        <f t="shared" si="285"/>
        <v>20.85</v>
      </c>
      <c r="N3655" t="str">
        <f t="shared" si="286"/>
        <v>Small</v>
      </c>
      <c r="O3655" t="str">
        <f t="shared" si="287"/>
        <v>Low  Fat</v>
      </c>
      <c r="P3655">
        <f t="shared" si="288"/>
        <v>7</v>
      </c>
      <c r="Q3655">
        <f t="shared" ca="1" si="289"/>
        <v>22</v>
      </c>
      <c r="R3655" t="str">
        <f>IFERROR(VLOOKUP(J3655,#REF!, 2,0),"Unknown")</f>
        <v>Unknown</v>
      </c>
    </row>
    <row r="3656" spans="1:18" ht="12.5" x14ac:dyDescent="0.25">
      <c r="A3656" s="1" t="s">
        <v>1406</v>
      </c>
      <c r="B3656" s="1">
        <v>5.88</v>
      </c>
      <c r="C3656" s="1" t="s">
        <v>20</v>
      </c>
      <c r="D3656" s="7">
        <v>3.0247903E-2</v>
      </c>
      <c r="E3656" s="1" t="s">
        <v>43</v>
      </c>
      <c r="F3656" s="4">
        <v>101.399</v>
      </c>
      <c r="G3656" s="1" t="s">
        <v>50</v>
      </c>
      <c r="H3656" s="1">
        <v>1997</v>
      </c>
      <c r="I3656" s="1" t="s">
        <v>51</v>
      </c>
      <c r="J3656" s="1" t="s">
        <v>17</v>
      </c>
      <c r="K3656" s="1" t="s">
        <v>18</v>
      </c>
      <c r="L3656" s="4">
        <v>2063.98</v>
      </c>
      <c r="M3656">
        <f t="shared" si="285"/>
        <v>5.88</v>
      </c>
      <c r="N3656" t="str">
        <f t="shared" si="286"/>
        <v>Small</v>
      </c>
      <c r="O3656" t="str">
        <f t="shared" si="287"/>
        <v>Regular</v>
      </c>
      <c r="P3656">
        <f t="shared" si="288"/>
        <v>20</v>
      </c>
      <c r="Q3656">
        <f t="shared" ca="1" si="289"/>
        <v>29</v>
      </c>
      <c r="R3656" t="str">
        <f>IFERROR(VLOOKUP(J3656,#REF!, 2,0),"Unknown")</f>
        <v>Unknown</v>
      </c>
    </row>
    <row r="3657" spans="1:18" ht="12.5" x14ac:dyDescent="0.25">
      <c r="A3657" s="1" t="s">
        <v>1406</v>
      </c>
      <c r="B3657" s="1">
        <v>5.88</v>
      </c>
      <c r="C3657" s="1" t="s">
        <v>20</v>
      </c>
      <c r="D3657" s="7">
        <v>3.0371121000000001E-2</v>
      </c>
      <c r="E3657" s="1" t="s">
        <v>43</v>
      </c>
      <c r="F3657" s="4">
        <v>101.79900000000001</v>
      </c>
      <c r="G3657" s="1" t="s">
        <v>22</v>
      </c>
      <c r="H3657" s="1">
        <v>2009</v>
      </c>
      <c r="I3657" s="1" t="s">
        <v>16</v>
      </c>
      <c r="J3657" s="1" t="s">
        <v>23</v>
      </c>
      <c r="K3657" s="1" t="s">
        <v>24</v>
      </c>
      <c r="L3657" s="4">
        <v>1960.7809999999999</v>
      </c>
      <c r="M3657">
        <f t="shared" si="285"/>
        <v>5.88</v>
      </c>
      <c r="N3657" t="str">
        <f t="shared" si="286"/>
        <v>Medium</v>
      </c>
      <c r="O3657" t="str">
        <f t="shared" si="287"/>
        <v>Regular</v>
      </c>
      <c r="P3657">
        <f t="shared" si="288"/>
        <v>19</v>
      </c>
      <c r="Q3657">
        <f t="shared" ca="1" si="289"/>
        <v>17</v>
      </c>
      <c r="R3657" t="str">
        <f>IFERROR(VLOOKUP(J3657,#REF!, 2,0),"Unknown")</f>
        <v>Unknown</v>
      </c>
    </row>
    <row r="3658" spans="1:18" ht="12.5" x14ac:dyDescent="0.25">
      <c r="A3658" s="1" t="s">
        <v>1406</v>
      </c>
      <c r="B3658" s="1">
        <v>5.88</v>
      </c>
      <c r="C3658" s="1" t="s">
        <v>20</v>
      </c>
      <c r="D3658" s="7">
        <v>3.0418997999999999E-2</v>
      </c>
      <c r="E3658" s="1" t="s">
        <v>43</v>
      </c>
      <c r="F3658" s="4">
        <v>103.099</v>
      </c>
      <c r="G3658" s="1" t="s">
        <v>47</v>
      </c>
      <c r="H3658" s="1">
        <v>2007</v>
      </c>
      <c r="J3658" s="1" t="s">
        <v>45</v>
      </c>
      <c r="K3658" s="1" t="s">
        <v>18</v>
      </c>
      <c r="L3658" s="4">
        <v>1341.587</v>
      </c>
      <c r="M3658">
        <f t="shared" si="285"/>
        <v>5.88</v>
      </c>
      <c r="N3658" t="str">
        <f t="shared" si="286"/>
        <v>Small</v>
      </c>
      <c r="O3658" t="str">
        <f t="shared" si="287"/>
        <v>Regular</v>
      </c>
      <c r="P3658">
        <f t="shared" si="288"/>
        <v>13</v>
      </c>
      <c r="Q3658">
        <f t="shared" ca="1" si="289"/>
        <v>19</v>
      </c>
      <c r="R3658" t="str">
        <f>IFERROR(VLOOKUP(J3658,#REF!, 2,0),"Unknown")</f>
        <v>Unknown</v>
      </c>
    </row>
    <row r="3659" spans="1:18" ht="12.5" x14ac:dyDescent="0.25">
      <c r="A3659" s="1" t="s">
        <v>1406</v>
      </c>
      <c r="B3659" s="1">
        <v>5.88</v>
      </c>
      <c r="C3659" s="1" t="s">
        <v>20</v>
      </c>
      <c r="D3659" s="7">
        <v>3.0294931000000001E-2</v>
      </c>
      <c r="E3659" s="1" t="s">
        <v>43</v>
      </c>
      <c r="F3659" s="4">
        <v>104.099</v>
      </c>
      <c r="G3659" s="1" t="s">
        <v>15</v>
      </c>
      <c r="H3659" s="1">
        <v>1999</v>
      </c>
      <c r="I3659" s="1" t="s">
        <v>16</v>
      </c>
      <c r="J3659" s="1" t="s">
        <v>17</v>
      </c>
      <c r="K3659" s="1" t="s">
        <v>18</v>
      </c>
      <c r="L3659" s="4">
        <v>412.79599999999999</v>
      </c>
      <c r="M3659">
        <f t="shared" si="285"/>
        <v>5.88</v>
      </c>
      <c r="N3659" t="str">
        <f t="shared" si="286"/>
        <v>Medium</v>
      </c>
      <c r="O3659" t="str">
        <f t="shared" si="287"/>
        <v>Regular</v>
      </c>
      <c r="P3659">
        <f t="shared" si="288"/>
        <v>4</v>
      </c>
      <c r="Q3659">
        <f t="shared" ca="1" si="289"/>
        <v>27</v>
      </c>
      <c r="R3659" t="str">
        <f>IFERROR(VLOOKUP(J3659,#REF!, 2,0),"Unknown")</f>
        <v>Unknown</v>
      </c>
    </row>
    <row r="3660" spans="1:18" ht="12.5" x14ac:dyDescent="0.25">
      <c r="A3660" s="1" t="s">
        <v>1406</v>
      </c>
      <c r="B3660" s="1">
        <v>5.88</v>
      </c>
      <c r="C3660" s="1" t="s">
        <v>20</v>
      </c>
      <c r="D3660" s="7">
        <v>3.0242183999999998E-2</v>
      </c>
      <c r="E3660" s="1" t="s">
        <v>43</v>
      </c>
      <c r="F3660" s="4">
        <v>101.79900000000001</v>
      </c>
      <c r="G3660" s="1" t="s">
        <v>62</v>
      </c>
      <c r="H3660" s="1">
        <v>2004</v>
      </c>
      <c r="I3660" s="1" t="s">
        <v>51</v>
      </c>
      <c r="J3660" s="1" t="s">
        <v>45</v>
      </c>
      <c r="K3660" s="1" t="s">
        <v>18</v>
      </c>
      <c r="L3660" s="4">
        <v>515.995</v>
      </c>
      <c r="M3660">
        <f t="shared" si="285"/>
        <v>5.88</v>
      </c>
      <c r="N3660" t="str">
        <f t="shared" si="286"/>
        <v>Small</v>
      </c>
      <c r="O3660" t="str">
        <f t="shared" si="287"/>
        <v>Regular</v>
      </c>
      <c r="P3660">
        <f t="shared" si="288"/>
        <v>5</v>
      </c>
      <c r="Q3660">
        <f t="shared" ca="1" si="289"/>
        <v>22</v>
      </c>
      <c r="R3660" t="str">
        <f>IFERROR(VLOOKUP(J3660,#REF!, 2,0),"Unknown")</f>
        <v>Unknown</v>
      </c>
    </row>
    <row r="3661" spans="1:18" ht="12.5" x14ac:dyDescent="0.25">
      <c r="A3661" s="1" t="s">
        <v>1089</v>
      </c>
      <c r="B3661" s="1">
        <v>11.5</v>
      </c>
      <c r="C3661" s="1" t="s">
        <v>13</v>
      </c>
      <c r="D3661" s="7">
        <v>7.3029340999999998E-2</v>
      </c>
      <c r="E3661" s="1" t="s">
        <v>28</v>
      </c>
      <c r="F3661" s="4">
        <v>187.953</v>
      </c>
      <c r="G3661" s="1" t="s">
        <v>44</v>
      </c>
      <c r="H3661" s="1">
        <v>2002</v>
      </c>
      <c r="J3661" s="1" t="s">
        <v>45</v>
      </c>
      <c r="K3661" s="1" t="s">
        <v>18</v>
      </c>
      <c r="L3661" s="4">
        <v>2656.5419999999999</v>
      </c>
      <c r="M3661">
        <f t="shared" si="285"/>
        <v>11.5</v>
      </c>
      <c r="N3661" t="str">
        <f t="shared" si="286"/>
        <v>Small</v>
      </c>
      <c r="O3661" t="str">
        <f t="shared" si="287"/>
        <v>Low  Fat</v>
      </c>
      <c r="P3661">
        <f t="shared" si="288"/>
        <v>14</v>
      </c>
      <c r="Q3661">
        <f t="shared" ca="1" si="289"/>
        <v>24</v>
      </c>
      <c r="R3661" t="str">
        <f>IFERROR(VLOOKUP(J3661,#REF!, 2,0),"Unknown")</f>
        <v>Unknown</v>
      </c>
    </row>
    <row r="3662" spans="1:18" ht="12.5" x14ac:dyDescent="0.25">
      <c r="A3662" s="1" t="s">
        <v>1089</v>
      </c>
      <c r="B3662" s="1">
        <v>11.5</v>
      </c>
      <c r="C3662" s="1" t="s">
        <v>13</v>
      </c>
      <c r="D3662" s="7">
        <v>7.2994847000000002E-2</v>
      </c>
      <c r="E3662" s="1" t="s">
        <v>28</v>
      </c>
      <c r="F3662" s="4">
        <v>189.25299999999999</v>
      </c>
      <c r="G3662" s="1" t="s">
        <v>15</v>
      </c>
      <c r="H3662" s="1">
        <v>1999</v>
      </c>
      <c r="I3662" s="1" t="s">
        <v>16</v>
      </c>
      <c r="J3662" s="1" t="s">
        <v>17</v>
      </c>
      <c r="K3662" s="1" t="s">
        <v>18</v>
      </c>
      <c r="L3662" s="4">
        <v>1328.271</v>
      </c>
      <c r="M3662">
        <f t="shared" si="285"/>
        <v>11.5</v>
      </c>
      <c r="N3662" t="str">
        <f t="shared" si="286"/>
        <v>Medium</v>
      </c>
      <c r="O3662" t="str">
        <f t="shared" si="287"/>
        <v>Low  Fat</v>
      </c>
      <c r="P3662">
        <f t="shared" si="288"/>
        <v>7</v>
      </c>
      <c r="Q3662">
        <f t="shared" ca="1" si="289"/>
        <v>27</v>
      </c>
      <c r="R3662" t="str">
        <f>IFERROR(VLOOKUP(J3662,#REF!, 2,0),"Unknown")</f>
        <v>Unknown</v>
      </c>
    </row>
    <row r="3663" spans="1:18" ht="12.5" x14ac:dyDescent="0.25">
      <c r="A3663" s="1" t="s">
        <v>1089</v>
      </c>
      <c r="B3663" s="1">
        <v>11.5</v>
      </c>
      <c r="C3663" s="1" t="s">
        <v>13</v>
      </c>
      <c r="D3663" s="7">
        <v>7.2820885000000002E-2</v>
      </c>
      <c r="E3663" s="1" t="s">
        <v>28</v>
      </c>
      <c r="F3663" s="4">
        <v>191.25299999999999</v>
      </c>
      <c r="G3663" s="1" t="s">
        <v>33</v>
      </c>
      <c r="H3663" s="1">
        <v>1987</v>
      </c>
      <c r="I3663" s="1" t="s">
        <v>34</v>
      </c>
      <c r="J3663" s="1" t="s">
        <v>23</v>
      </c>
      <c r="K3663" s="1" t="s">
        <v>18</v>
      </c>
      <c r="L3663" s="4">
        <v>3036.0479999999998</v>
      </c>
      <c r="M3663">
        <f t="shared" si="285"/>
        <v>11.5</v>
      </c>
      <c r="N3663" t="str">
        <f t="shared" si="286"/>
        <v>High</v>
      </c>
      <c r="O3663" t="str">
        <f t="shared" si="287"/>
        <v>Low  Fat</v>
      </c>
      <c r="P3663">
        <f t="shared" si="288"/>
        <v>16</v>
      </c>
      <c r="Q3663">
        <f t="shared" ca="1" si="289"/>
        <v>39</v>
      </c>
      <c r="R3663" t="str">
        <f>IFERROR(VLOOKUP(J3663,#REF!, 2,0),"Unknown")</f>
        <v>Unknown</v>
      </c>
    </row>
    <row r="3664" spans="1:18" ht="12.5" x14ac:dyDescent="0.25">
      <c r="A3664" s="1" t="s">
        <v>1089</v>
      </c>
      <c r="B3664" s="1">
        <v>11.5</v>
      </c>
      <c r="C3664" s="1" t="s">
        <v>13</v>
      </c>
      <c r="D3664" s="7">
        <v>7.2881534999999997E-2</v>
      </c>
      <c r="E3664" s="1" t="s">
        <v>28</v>
      </c>
      <c r="F3664" s="4">
        <v>191.35300000000001</v>
      </c>
      <c r="G3664" s="1" t="s">
        <v>50</v>
      </c>
      <c r="H3664" s="1">
        <v>1997</v>
      </c>
      <c r="I3664" s="1" t="s">
        <v>51</v>
      </c>
      <c r="J3664" s="1" t="s">
        <v>17</v>
      </c>
      <c r="K3664" s="1" t="s">
        <v>18</v>
      </c>
      <c r="L3664" s="4">
        <v>2277.0360000000001</v>
      </c>
      <c r="M3664">
        <f t="shared" si="285"/>
        <v>11.5</v>
      </c>
      <c r="N3664" t="str">
        <f t="shared" si="286"/>
        <v>Small</v>
      </c>
      <c r="O3664" t="str">
        <f t="shared" si="287"/>
        <v>Low  Fat</v>
      </c>
      <c r="P3664">
        <f t="shared" si="288"/>
        <v>12</v>
      </c>
      <c r="Q3664">
        <f t="shared" ca="1" si="289"/>
        <v>29</v>
      </c>
      <c r="R3664" t="str">
        <f>IFERROR(VLOOKUP(J3664,#REF!, 2,0),"Unknown")</f>
        <v>Unknown</v>
      </c>
    </row>
    <row r="3665" spans="1:18" ht="12.5" x14ac:dyDescent="0.25">
      <c r="A3665" s="1" t="s">
        <v>428</v>
      </c>
      <c r="B3665" s="1">
        <v>17.5</v>
      </c>
      <c r="C3665" s="1" t="s">
        <v>13</v>
      </c>
      <c r="D3665" s="7">
        <v>1.5623754E-2</v>
      </c>
      <c r="E3665" s="1" t="s">
        <v>28</v>
      </c>
      <c r="F3665" s="4">
        <v>182.6266</v>
      </c>
      <c r="G3665" s="1" t="s">
        <v>22</v>
      </c>
      <c r="H3665" s="1">
        <v>2009</v>
      </c>
      <c r="I3665" s="1" t="s">
        <v>16</v>
      </c>
      <c r="J3665" s="1" t="s">
        <v>23</v>
      </c>
      <c r="K3665" s="1" t="s">
        <v>24</v>
      </c>
      <c r="L3665" s="4">
        <v>3135.2521999999999</v>
      </c>
      <c r="M3665">
        <f t="shared" si="285"/>
        <v>17.5</v>
      </c>
      <c r="N3665" t="str">
        <f t="shared" si="286"/>
        <v>Medium</v>
      </c>
      <c r="O3665" t="str">
        <f t="shared" si="287"/>
        <v>Low  Fat</v>
      </c>
      <c r="P3665">
        <f t="shared" si="288"/>
        <v>17</v>
      </c>
      <c r="Q3665">
        <f t="shared" ca="1" si="289"/>
        <v>17</v>
      </c>
      <c r="R3665" t="str">
        <f>IFERROR(VLOOKUP(J3665,#REF!, 2,0),"Unknown")</f>
        <v>Unknown</v>
      </c>
    </row>
    <row r="3666" spans="1:18" ht="12.5" x14ac:dyDescent="0.25">
      <c r="A3666" s="1" t="s">
        <v>428</v>
      </c>
      <c r="B3666" s="1">
        <v>17.5</v>
      </c>
      <c r="C3666" s="1" t="s">
        <v>13</v>
      </c>
      <c r="D3666" s="7">
        <v>1.5584560000000001E-2</v>
      </c>
      <c r="E3666" s="1" t="s">
        <v>28</v>
      </c>
      <c r="F3666" s="4">
        <v>185.1266</v>
      </c>
      <c r="G3666" s="1" t="s">
        <v>15</v>
      </c>
      <c r="H3666" s="1">
        <v>1999</v>
      </c>
      <c r="I3666" s="1" t="s">
        <v>16</v>
      </c>
      <c r="J3666" s="1" t="s">
        <v>17</v>
      </c>
      <c r="K3666" s="1" t="s">
        <v>18</v>
      </c>
      <c r="L3666" s="4">
        <v>4795.0915999999997</v>
      </c>
      <c r="M3666">
        <f t="shared" si="285"/>
        <v>17.5</v>
      </c>
      <c r="N3666" t="str">
        <f t="shared" si="286"/>
        <v>Medium</v>
      </c>
      <c r="O3666" t="str">
        <f t="shared" si="287"/>
        <v>Low  Fat</v>
      </c>
      <c r="P3666">
        <f t="shared" si="288"/>
        <v>26</v>
      </c>
      <c r="Q3666">
        <f t="shared" ca="1" si="289"/>
        <v>27</v>
      </c>
      <c r="R3666" t="str">
        <f>IFERROR(VLOOKUP(J3666,#REF!, 2,0),"Unknown")</f>
        <v>Unknown</v>
      </c>
    </row>
    <row r="3667" spans="1:18" ht="12.5" x14ac:dyDescent="0.25">
      <c r="A3667" s="1" t="s">
        <v>428</v>
      </c>
      <c r="C3667" s="1" t="s">
        <v>13</v>
      </c>
      <c r="D3667" s="7">
        <v>1.5485016000000001E-2</v>
      </c>
      <c r="E3667" s="1" t="s">
        <v>28</v>
      </c>
      <c r="F3667" s="4">
        <v>185.6266</v>
      </c>
      <c r="G3667" s="1" t="s">
        <v>40</v>
      </c>
      <c r="H3667" s="1">
        <v>1985</v>
      </c>
      <c r="I3667" s="1" t="s">
        <v>16</v>
      </c>
      <c r="J3667" s="1" t="s">
        <v>23</v>
      </c>
      <c r="K3667" s="1" t="s">
        <v>41</v>
      </c>
      <c r="L3667" s="4">
        <v>4979.5182000000004</v>
      </c>
      <c r="M3667">
        <f t="shared" si="285"/>
        <v>12.857645184136201</v>
      </c>
      <c r="N3667" t="str">
        <f t="shared" si="286"/>
        <v>Medium</v>
      </c>
      <c r="O3667" t="str">
        <f t="shared" si="287"/>
        <v>Low  Fat</v>
      </c>
      <c r="P3667">
        <f t="shared" si="288"/>
        <v>27</v>
      </c>
      <c r="Q3667">
        <f t="shared" ca="1" si="289"/>
        <v>41</v>
      </c>
      <c r="R3667" t="str">
        <f>IFERROR(VLOOKUP(J3667,#REF!, 2,0),"Unknown")</f>
        <v>Unknown</v>
      </c>
    </row>
    <row r="3668" spans="1:18" ht="12.5" x14ac:dyDescent="0.25">
      <c r="A3668" s="1" t="s">
        <v>428</v>
      </c>
      <c r="B3668" s="1">
        <v>17.5</v>
      </c>
      <c r="C3668" s="1" t="s">
        <v>13</v>
      </c>
      <c r="D3668" s="7">
        <v>1.5557425999999999E-2</v>
      </c>
      <c r="E3668" s="1" t="s">
        <v>28</v>
      </c>
      <c r="F3668" s="4">
        <v>184.72659999999999</v>
      </c>
      <c r="G3668" s="1" t="s">
        <v>62</v>
      </c>
      <c r="H3668" s="1">
        <v>2004</v>
      </c>
      <c r="I3668" s="1" t="s">
        <v>51</v>
      </c>
      <c r="J3668" s="1" t="s">
        <v>45</v>
      </c>
      <c r="K3668" s="1" t="s">
        <v>18</v>
      </c>
      <c r="L3668" s="4">
        <v>2213.1192000000001</v>
      </c>
      <c r="M3668">
        <f t="shared" si="285"/>
        <v>17.5</v>
      </c>
      <c r="N3668" t="str">
        <f t="shared" si="286"/>
        <v>Small</v>
      </c>
      <c r="O3668" t="str">
        <f t="shared" si="287"/>
        <v>Low  Fat</v>
      </c>
      <c r="P3668">
        <f t="shared" si="288"/>
        <v>12</v>
      </c>
      <c r="Q3668">
        <f t="shared" ca="1" si="289"/>
        <v>22</v>
      </c>
      <c r="R3668" t="str">
        <f>IFERROR(VLOOKUP(J3668,#REF!, 2,0),"Unknown")</f>
        <v>Unknown</v>
      </c>
    </row>
    <row r="3669" spans="1:18" ht="12.5" x14ac:dyDescent="0.25">
      <c r="A3669" s="1" t="s">
        <v>428</v>
      </c>
      <c r="B3669" s="1">
        <v>17.5</v>
      </c>
      <c r="C3669" s="1" t="s">
        <v>13</v>
      </c>
      <c r="D3669" s="7">
        <v>1.5591925E-2</v>
      </c>
      <c r="E3669" s="1" t="s">
        <v>28</v>
      </c>
      <c r="F3669" s="4">
        <v>184.82660000000001</v>
      </c>
      <c r="G3669" s="1" t="s">
        <v>44</v>
      </c>
      <c r="H3669" s="1">
        <v>2002</v>
      </c>
      <c r="J3669" s="1" t="s">
        <v>45</v>
      </c>
      <c r="K3669" s="1" t="s">
        <v>18</v>
      </c>
      <c r="L3669" s="4">
        <v>2766.3989999999999</v>
      </c>
      <c r="M3669">
        <f t="shared" si="285"/>
        <v>17.5</v>
      </c>
      <c r="N3669" t="str">
        <f t="shared" si="286"/>
        <v>Small</v>
      </c>
      <c r="O3669" t="str">
        <f t="shared" si="287"/>
        <v>Low  Fat</v>
      </c>
      <c r="P3669">
        <f t="shared" si="288"/>
        <v>15</v>
      </c>
      <c r="Q3669">
        <f t="shared" ca="1" si="289"/>
        <v>24</v>
      </c>
      <c r="R3669" t="str">
        <f>IFERROR(VLOOKUP(J3669,#REF!, 2,0),"Unknown")</f>
        <v>Unknown</v>
      </c>
    </row>
    <row r="3670" spans="1:18" ht="12.5" x14ac:dyDescent="0.25">
      <c r="A3670" s="1" t="s">
        <v>136</v>
      </c>
      <c r="B3670" s="1">
        <v>6.3049999999999997</v>
      </c>
      <c r="C3670" s="1" t="s">
        <v>20</v>
      </c>
      <c r="D3670" s="7">
        <v>0.123115764</v>
      </c>
      <c r="E3670" s="1" t="s">
        <v>38</v>
      </c>
      <c r="F3670" s="4">
        <v>95.643600000000006</v>
      </c>
      <c r="G3670" s="1" t="s">
        <v>50</v>
      </c>
      <c r="H3670" s="1">
        <v>1997</v>
      </c>
      <c r="I3670" s="1" t="s">
        <v>51</v>
      </c>
      <c r="J3670" s="1" t="s">
        <v>17</v>
      </c>
      <c r="K3670" s="1" t="s">
        <v>18</v>
      </c>
      <c r="L3670" s="4">
        <v>661.80520000000001</v>
      </c>
      <c r="M3670">
        <f t="shared" si="285"/>
        <v>6.3049999999999997</v>
      </c>
      <c r="N3670" t="str">
        <f t="shared" si="286"/>
        <v>Small</v>
      </c>
      <c r="O3670" t="str">
        <f t="shared" si="287"/>
        <v>Regular</v>
      </c>
      <c r="P3670">
        <f t="shared" si="288"/>
        <v>7</v>
      </c>
      <c r="Q3670">
        <f t="shared" ca="1" si="289"/>
        <v>29</v>
      </c>
      <c r="R3670" t="str">
        <f>IFERROR(VLOOKUP(J3670,#REF!, 2,0),"Unknown")</f>
        <v>Unknown</v>
      </c>
    </row>
    <row r="3671" spans="1:18" ht="12.5" x14ac:dyDescent="0.25">
      <c r="A3671" s="1" t="s">
        <v>136</v>
      </c>
      <c r="C3671" s="1" t="s">
        <v>20</v>
      </c>
      <c r="D3671" s="7">
        <v>0.12251957099999999</v>
      </c>
      <c r="E3671" s="1" t="s">
        <v>38</v>
      </c>
      <c r="F3671" s="4">
        <v>93.043599999999998</v>
      </c>
      <c r="G3671" s="1" t="s">
        <v>40</v>
      </c>
      <c r="H3671" s="1">
        <v>1985</v>
      </c>
      <c r="I3671" s="1" t="s">
        <v>16</v>
      </c>
      <c r="J3671" s="1" t="s">
        <v>23</v>
      </c>
      <c r="K3671" s="1" t="s">
        <v>41</v>
      </c>
      <c r="L3671" s="4">
        <v>2363.59</v>
      </c>
      <c r="M3671">
        <f t="shared" si="285"/>
        <v>12.857645184136201</v>
      </c>
      <c r="N3671" t="str">
        <f t="shared" si="286"/>
        <v>Medium</v>
      </c>
      <c r="O3671" t="str">
        <f t="shared" si="287"/>
        <v>Regular</v>
      </c>
      <c r="P3671">
        <f t="shared" si="288"/>
        <v>25</v>
      </c>
      <c r="Q3671">
        <f t="shared" ca="1" si="289"/>
        <v>41</v>
      </c>
      <c r="R3671" t="str">
        <f>IFERROR(VLOOKUP(J3671,#REF!, 2,0),"Unknown")</f>
        <v>Unknown</v>
      </c>
    </row>
    <row r="3672" spans="1:18" ht="12.5" x14ac:dyDescent="0.25">
      <c r="A3672" s="1" t="s">
        <v>136</v>
      </c>
      <c r="B3672" s="1">
        <v>6.3049999999999997</v>
      </c>
      <c r="C3672" s="1" t="s">
        <v>20</v>
      </c>
      <c r="D3672" s="7">
        <v>0.12301331</v>
      </c>
      <c r="E3672" s="1" t="s">
        <v>38</v>
      </c>
      <c r="F3672" s="4">
        <v>93.243600000000001</v>
      </c>
      <c r="G3672" s="1" t="s">
        <v>33</v>
      </c>
      <c r="H3672" s="1">
        <v>1987</v>
      </c>
      <c r="I3672" s="1" t="s">
        <v>34</v>
      </c>
      <c r="J3672" s="1" t="s">
        <v>23</v>
      </c>
      <c r="K3672" s="1" t="s">
        <v>18</v>
      </c>
      <c r="L3672" s="4">
        <v>2079.9591999999998</v>
      </c>
      <c r="M3672">
        <f t="shared" si="285"/>
        <v>6.3049999999999997</v>
      </c>
      <c r="N3672" t="str">
        <f t="shared" si="286"/>
        <v>High</v>
      </c>
      <c r="O3672" t="str">
        <f t="shared" si="287"/>
        <v>Regular</v>
      </c>
      <c r="P3672">
        <f t="shared" si="288"/>
        <v>22</v>
      </c>
      <c r="Q3672">
        <f t="shared" ca="1" si="289"/>
        <v>39</v>
      </c>
      <c r="R3672" t="str">
        <f>IFERROR(VLOOKUP(J3672,#REF!, 2,0),"Unknown")</f>
        <v>Unknown</v>
      </c>
    </row>
    <row r="3673" spans="1:18" ht="12.5" x14ac:dyDescent="0.25">
      <c r="A3673" s="1" t="s">
        <v>136</v>
      </c>
      <c r="B3673" s="1">
        <v>6.3049999999999997</v>
      </c>
      <c r="C3673" s="1" t="s">
        <v>20</v>
      </c>
      <c r="D3673" s="7">
        <v>0.123307177</v>
      </c>
      <c r="E3673" s="1" t="s">
        <v>38</v>
      </c>
      <c r="F3673" s="4">
        <v>93.543599999999998</v>
      </c>
      <c r="G3673" s="1" t="s">
        <v>15</v>
      </c>
      <c r="H3673" s="1">
        <v>1999</v>
      </c>
      <c r="I3673" s="1" t="s">
        <v>16</v>
      </c>
      <c r="J3673" s="1" t="s">
        <v>17</v>
      </c>
      <c r="K3673" s="1" t="s">
        <v>18</v>
      </c>
      <c r="L3673" s="4">
        <v>283.63080000000002</v>
      </c>
      <c r="M3673">
        <f t="shared" si="285"/>
        <v>6.3049999999999997</v>
      </c>
      <c r="N3673" t="str">
        <f t="shared" si="286"/>
        <v>Medium</v>
      </c>
      <c r="O3673" t="str">
        <f t="shared" si="287"/>
        <v>Regular</v>
      </c>
      <c r="P3673">
        <f t="shared" si="288"/>
        <v>3</v>
      </c>
      <c r="Q3673">
        <f t="shared" ca="1" si="289"/>
        <v>27</v>
      </c>
      <c r="R3673" t="str">
        <f>IFERROR(VLOOKUP(J3673,#REF!, 2,0),"Unknown")</f>
        <v>Unknown</v>
      </c>
    </row>
    <row r="3674" spans="1:18" ht="12.5" x14ac:dyDescent="0.25">
      <c r="A3674" s="1" t="s">
        <v>840</v>
      </c>
      <c r="B3674" s="1">
        <v>15.6</v>
      </c>
      <c r="C3674" s="1" t="s">
        <v>20</v>
      </c>
      <c r="D3674" s="7">
        <v>4.5755589999999999E-2</v>
      </c>
      <c r="E3674" s="1" t="s">
        <v>38</v>
      </c>
      <c r="F3674" s="4">
        <v>167.11320000000001</v>
      </c>
      <c r="G3674" s="1" t="s">
        <v>62</v>
      </c>
      <c r="H3674" s="1">
        <v>2004</v>
      </c>
      <c r="I3674" s="1" t="s">
        <v>51</v>
      </c>
      <c r="J3674" s="1" t="s">
        <v>45</v>
      </c>
      <c r="K3674" s="1" t="s">
        <v>18</v>
      </c>
      <c r="L3674" s="4">
        <v>2874.9243999999999</v>
      </c>
      <c r="M3674">
        <f t="shared" si="285"/>
        <v>15.6</v>
      </c>
      <c r="N3674" t="str">
        <f t="shared" si="286"/>
        <v>Small</v>
      </c>
      <c r="O3674" t="str">
        <f t="shared" si="287"/>
        <v>Regular</v>
      </c>
      <c r="P3674">
        <f t="shared" si="288"/>
        <v>17</v>
      </c>
      <c r="Q3674">
        <f t="shared" ca="1" si="289"/>
        <v>22</v>
      </c>
      <c r="R3674" t="str">
        <f>IFERROR(VLOOKUP(J3674,#REF!, 2,0),"Unknown")</f>
        <v>Unknown</v>
      </c>
    </row>
    <row r="3675" spans="1:18" ht="12.5" x14ac:dyDescent="0.25">
      <c r="A3675" s="1" t="s">
        <v>840</v>
      </c>
      <c r="B3675" s="1">
        <v>15.6</v>
      </c>
      <c r="C3675" s="1" t="s">
        <v>20</v>
      </c>
      <c r="D3675" s="7">
        <v>4.5835395000000001E-2</v>
      </c>
      <c r="E3675" s="1" t="s">
        <v>38</v>
      </c>
      <c r="F3675" s="4">
        <v>168.2132</v>
      </c>
      <c r="G3675" s="1" t="s">
        <v>15</v>
      </c>
      <c r="H3675" s="1">
        <v>1999</v>
      </c>
      <c r="I3675" s="1" t="s">
        <v>16</v>
      </c>
      <c r="J3675" s="1" t="s">
        <v>17</v>
      </c>
      <c r="K3675" s="1" t="s">
        <v>18</v>
      </c>
      <c r="L3675" s="4">
        <v>2367.5848000000001</v>
      </c>
      <c r="M3675">
        <f t="shared" si="285"/>
        <v>15.6</v>
      </c>
      <c r="N3675" t="str">
        <f t="shared" si="286"/>
        <v>Medium</v>
      </c>
      <c r="O3675" t="str">
        <f t="shared" si="287"/>
        <v>Regular</v>
      </c>
      <c r="P3675">
        <f t="shared" si="288"/>
        <v>14</v>
      </c>
      <c r="Q3675">
        <f t="shared" ca="1" si="289"/>
        <v>27</v>
      </c>
      <c r="R3675" t="str">
        <f>IFERROR(VLOOKUP(J3675,#REF!, 2,0),"Unknown")</f>
        <v>Unknown</v>
      </c>
    </row>
    <row r="3676" spans="1:18" ht="12.5" x14ac:dyDescent="0.25">
      <c r="A3676" s="1" t="s">
        <v>840</v>
      </c>
      <c r="B3676" s="1">
        <v>15.6</v>
      </c>
      <c r="C3676" s="1" t="s">
        <v>20</v>
      </c>
      <c r="D3676" s="7">
        <v>4.6023105000000002E-2</v>
      </c>
      <c r="E3676" s="1" t="s">
        <v>38</v>
      </c>
      <c r="F3676" s="4">
        <v>169.2132</v>
      </c>
      <c r="G3676" s="1" t="s">
        <v>47</v>
      </c>
      <c r="H3676" s="1">
        <v>2007</v>
      </c>
      <c r="J3676" s="1" t="s">
        <v>45</v>
      </c>
      <c r="K3676" s="1" t="s">
        <v>18</v>
      </c>
      <c r="L3676" s="4">
        <v>2536.6979999999999</v>
      </c>
      <c r="M3676">
        <f t="shared" si="285"/>
        <v>15.6</v>
      </c>
      <c r="N3676" t="str">
        <f t="shared" si="286"/>
        <v>Small</v>
      </c>
      <c r="O3676" t="str">
        <f t="shared" si="287"/>
        <v>Regular</v>
      </c>
      <c r="P3676">
        <f t="shared" si="288"/>
        <v>15</v>
      </c>
      <c r="Q3676">
        <f t="shared" ca="1" si="289"/>
        <v>19</v>
      </c>
      <c r="R3676" t="str">
        <f>IFERROR(VLOOKUP(J3676,#REF!, 2,0),"Unknown")</f>
        <v>Unknown</v>
      </c>
    </row>
    <row r="3677" spans="1:18" ht="12.5" x14ac:dyDescent="0.25">
      <c r="A3677" s="1" t="s">
        <v>840</v>
      </c>
      <c r="C3677" s="1" t="s">
        <v>20</v>
      </c>
      <c r="D3677" s="7">
        <v>4.5542628000000002E-2</v>
      </c>
      <c r="E3677" s="1" t="s">
        <v>38</v>
      </c>
      <c r="F3677" s="4">
        <v>170.7132</v>
      </c>
      <c r="G3677" s="1" t="s">
        <v>40</v>
      </c>
      <c r="H3677" s="1">
        <v>1985</v>
      </c>
      <c r="I3677" s="1" t="s">
        <v>16</v>
      </c>
      <c r="J3677" s="1" t="s">
        <v>23</v>
      </c>
      <c r="K3677" s="1" t="s">
        <v>41</v>
      </c>
      <c r="L3677" s="4">
        <v>4904.2828</v>
      </c>
      <c r="M3677">
        <f t="shared" si="285"/>
        <v>12.857645184136201</v>
      </c>
      <c r="N3677" t="str">
        <f t="shared" si="286"/>
        <v>Medium</v>
      </c>
      <c r="O3677" t="str">
        <f t="shared" si="287"/>
        <v>Regular</v>
      </c>
      <c r="P3677">
        <f t="shared" si="288"/>
        <v>29</v>
      </c>
      <c r="Q3677">
        <f t="shared" ca="1" si="289"/>
        <v>41</v>
      </c>
      <c r="R3677" t="str">
        <f>IFERROR(VLOOKUP(J3677,#REF!, 2,0),"Unknown")</f>
        <v>Unknown</v>
      </c>
    </row>
    <row r="3678" spans="1:18" ht="12.5" x14ac:dyDescent="0.25">
      <c r="A3678" s="1" t="s">
        <v>840</v>
      </c>
      <c r="B3678" s="1">
        <v>15.6</v>
      </c>
      <c r="C3678" s="1" t="s">
        <v>20</v>
      </c>
      <c r="D3678" s="7">
        <v>0</v>
      </c>
      <c r="E3678" s="1" t="s">
        <v>38</v>
      </c>
      <c r="F3678" s="4">
        <v>170.61320000000001</v>
      </c>
      <c r="G3678" s="1" t="s">
        <v>33</v>
      </c>
      <c r="H3678" s="1">
        <v>1987</v>
      </c>
      <c r="I3678" s="1" t="s">
        <v>34</v>
      </c>
      <c r="J3678" s="1" t="s">
        <v>23</v>
      </c>
      <c r="K3678" s="1" t="s">
        <v>18</v>
      </c>
      <c r="L3678" s="4">
        <v>6595.4147999999996</v>
      </c>
      <c r="M3678">
        <f t="shared" si="285"/>
        <v>15.6</v>
      </c>
      <c r="N3678" t="str">
        <f t="shared" si="286"/>
        <v>High</v>
      </c>
      <c r="O3678" t="str">
        <f t="shared" si="287"/>
        <v>Regular</v>
      </c>
      <c r="P3678">
        <f t="shared" si="288"/>
        <v>39</v>
      </c>
      <c r="Q3678">
        <f t="shared" ca="1" si="289"/>
        <v>39</v>
      </c>
      <c r="R3678" t="str">
        <f>IFERROR(VLOOKUP(J3678,#REF!, 2,0),"Unknown")</f>
        <v>Unknown</v>
      </c>
    </row>
    <row r="3679" spans="1:18" ht="12.5" x14ac:dyDescent="0.25">
      <c r="A3679" s="1" t="s">
        <v>840</v>
      </c>
      <c r="C3679" s="1" t="s">
        <v>20</v>
      </c>
      <c r="D3679" s="7">
        <v>8.0127282999999994E-2</v>
      </c>
      <c r="E3679" s="1" t="s">
        <v>38</v>
      </c>
      <c r="F3679" s="4">
        <v>168.7132</v>
      </c>
      <c r="G3679" s="1" t="s">
        <v>67</v>
      </c>
      <c r="H3679" s="1">
        <v>1985</v>
      </c>
      <c r="I3679" s="1" t="s">
        <v>51</v>
      </c>
      <c r="J3679" s="1" t="s">
        <v>17</v>
      </c>
      <c r="K3679" s="1" t="s">
        <v>30</v>
      </c>
      <c r="L3679" s="4">
        <v>338.22640000000001</v>
      </c>
      <c r="M3679">
        <f t="shared" si="285"/>
        <v>12.857645184136201</v>
      </c>
      <c r="N3679" t="str">
        <f t="shared" si="286"/>
        <v>Small</v>
      </c>
      <c r="O3679" t="str">
        <f t="shared" si="287"/>
        <v>Regular</v>
      </c>
      <c r="P3679">
        <f t="shared" si="288"/>
        <v>2</v>
      </c>
      <c r="Q3679">
        <f t="shared" ca="1" si="289"/>
        <v>41</v>
      </c>
      <c r="R3679" t="str">
        <f>IFERROR(VLOOKUP(J3679,#REF!, 2,0),"Unknown")</f>
        <v>Unknown</v>
      </c>
    </row>
    <row r="3680" spans="1:18" ht="12.5" x14ac:dyDescent="0.25">
      <c r="A3680" s="1" t="s">
        <v>1395</v>
      </c>
      <c r="B3680" s="1">
        <v>6.6150000000000002</v>
      </c>
      <c r="C3680" s="1" t="s">
        <v>20</v>
      </c>
      <c r="D3680" s="7">
        <v>9.2346510000000007E-2</v>
      </c>
      <c r="E3680" s="1" t="s">
        <v>75</v>
      </c>
      <c r="F3680" s="4">
        <v>251.8408</v>
      </c>
      <c r="G3680" s="1" t="s">
        <v>22</v>
      </c>
      <c r="H3680" s="1">
        <v>2009</v>
      </c>
      <c r="I3680" s="1" t="s">
        <v>16</v>
      </c>
      <c r="J3680" s="1" t="s">
        <v>23</v>
      </c>
      <c r="K3680" s="1" t="s">
        <v>24</v>
      </c>
      <c r="L3680" s="4">
        <v>4506.1343999999999</v>
      </c>
      <c r="M3680">
        <f t="shared" si="285"/>
        <v>6.6150000000000002</v>
      </c>
      <c r="N3680" t="str">
        <f t="shared" si="286"/>
        <v>Medium</v>
      </c>
      <c r="O3680" t="str">
        <f t="shared" si="287"/>
        <v>Regular</v>
      </c>
      <c r="P3680">
        <f t="shared" si="288"/>
        <v>18</v>
      </c>
      <c r="Q3680">
        <f t="shared" ca="1" si="289"/>
        <v>17</v>
      </c>
      <c r="R3680" t="str">
        <f>IFERROR(VLOOKUP(J3680,#REF!, 2,0),"Unknown")</f>
        <v>Unknown</v>
      </c>
    </row>
    <row r="3681" spans="1:18" ht="12.5" x14ac:dyDescent="0.25">
      <c r="A3681" s="1" t="s">
        <v>1395</v>
      </c>
      <c r="B3681" s="1">
        <v>6.6150000000000002</v>
      </c>
      <c r="C3681" s="1" t="s">
        <v>20</v>
      </c>
      <c r="D3681" s="7">
        <v>9.1954464999999999E-2</v>
      </c>
      <c r="E3681" s="1" t="s">
        <v>75</v>
      </c>
      <c r="F3681" s="4">
        <v>250.64080000000001</v>
      </c>
      <c r="G3681" s="1" t="s">
        <v>62</v>
      </c>
      <c r="H3681" s="1">
        <v>2004</v>
      </c>
      <c r="I3681" s="1" t="s">
        <v>51</v>
      </c>
      <c r="J3681" s="1" t="s">
        <v>45</v>
      </c>
      <c r="K3681" s="1" t="s">
        <v>18</v>
      </c>
      <c r="L3681" s="4">
        <v>4756.4751999999999</v>
      </c>
      <c r="M3681">
        <f t="shared" si="285"/>
        <v>6.6150000000000002</v>
      </c>
      <c r="N3681" t="str">
        <f t="shared" si="286"/>
        <v>Small</v>
      </c>
      <c r="O3681" t="str">
        <f t="shared" si="287"/>
        <v>Regular</v>
      </c>
      <c r="P3681">
        <f t="shared" si="288"/>
        <v>19</v>
      </c>
      <c r="Q3681">
        <f t="shared" ca="1" si="289"/>
        <v>22</v>
      </c>
      <c r="R3681" t="str">
        <f>IFERROR(VLOOKUP(J3681,#REF!, 2,0),"Unknown")</f>
        <v>Unknown</v>
      </c>
    </row>
    <row r="3682" spans="1:18" ht="12.5" x14ac:dyDescent="0.25">
      <c r="A3682" s="1" t="s">
        <v>1395</v>
      </c>
      <c r="B3682" s="1">
        <v>6.6150000000000002</v>
      </c>
      <c r="C3682" s="1" t="s">
        <v>20</v>
      </c>
      <c r="D3682" s="7">
        <v>9.2158377E-2</v>
      </c>
      <c r="E3682" s="1" t="s">
        <v>75</v>
      </c>
      <c r="F3682" s="4">
        <v>251.14080000000001</v>
      </c>
      <c r="G3682" s="1" t="s">
        <v>44</v>
      </c>
      <c r="H3682" s="1">
        <v>2002</v>
      </c>
      <c r="J3682" s="1" t="s">
        <v>45</v>
      </c>
      <c r="K3682" s="1" t="s">
        <v>18</v>
      </c>
      <c r="L3682" s="4">
        <v>3254.4304000000002</v>
      </c>
      <c r="M3682">
        <f t="shared" si="285"/>
        <v>6.6150000000000002</v>
      </c>
      <c r="N3682" t="str">
        <f t="shared" si="286"/>
        <v>Small</v>
      </c>
      <c r="O3682" t="str">
        <f t="shared" si="287"/>
        <v>Regular</v>
      </c>
      <c r="P3682">
        <f t="shared" si="288"/>
        <v>13</v>
      </c>
      <c r="Q3682">
        <f t="shared" ca="1" si="289"/>
        <v>24</v>
      </c>
      <c r="R3682" t="str">
        <f>IFERROR(VLOOKUP(J3682,#REF!, 2,0),"Unknown")</f>
        <v>Unknown</v>
      </c>
    </row>
    <row r="3683" spans="1:18" ht="12.5" x14ac:dyDescent="0.25">
      <c r="A3683" s="1" t="s">
        <v>1395</v>
      </c>
      <c r="C3683" s="1" t="s">
        <v>20</v>
      </c>
      <c r="D3683" s="7">
        <v>0.161030847</v>
      </c>
      <c r="E3683" s="1" t="s">
        <v>75</v>
      </c>
      <c r="F3683" s="4">
        <v>251.24080000000001</v>
      </c>
      <c r="G3683" s="1" t="s">
        <v>67</v>
      </c>
      <c r="H3683" s="1">
        <v>1985</v>
      </c>
      <c r="I3683" s="1" t="s">
        <v>51</v>
      </c>
      <c r="J3683" s="1" t="s">
        <v>17</v>
      </c>
      <c r="K3683" s="1" t="s">
        <v>30</v>
      </c>
      <c r="L3683" s="4">
        <v>1001.3632</v>
      </c>
      <c r="M3683">
        <f t="shared" si="285"/>
        <v>12.857645184136201</v>
      </c>
      <c r="N3683" t="str">
        <f t="shared" si="286"/>
        <v>Small</v>
      </c>
      <c r="O3683" t="str">
        <f t="shared" si="287"/>
        <v>Regular</v>
      </c>
      <c r="P3683">
        <f t="shared" si="288"/>
        <v>4</v>
      </c>
      <c r="Q3683">
        <f t="shared" ca="1" si="289"/>
        <v>41</v>
      </c>
      <c r="R3683" t="str">
        <f>IFERROR(VLOOKUP(J3683,#REF!, 2,0),"Unknown")</f>
        <v>Unknown</v>
      </c>
    </row>
    <row r="3684" spans="1:18" ht="12.5" x14ac:dyDescent="0.25">
      <c r="A3684" s="1" t="s">
        <v>1395</v>
      </c>
      <c r="B3684" s="1">
        <v>6.6150000000000002</v>
      </c>
      <c r="C3684" s="1" t="s">
        <v>20</v>
      </c>
      <c r="D3684" s="7">
        <v>9.1895319000000003E-2</v>
      </c>
      <c r="E3684" s="1" t="s">
        <v>75</v>
      </c>
      <c r="F3684" s="4">
        <v>248.64080000000001</v>
      </c>
      <c r="G3684" s="1" t="s">
        <v>33</v>
      </c>
      <c r="H3684" s="1">
        <v>1987</v>
      </c>
      <c r="I3684" s="1" t="s">
        <v>34</v>
      </c>
      <c r="J3684" s="1" t="s">
        <v>23</v>
      </c>
      <c r="K3684" s="1" t="s">
        <v>18</v>
      </c>
      <c r="L3684" s="4">
        <v>3504.7712000000001</v>
      </c>
      <c r="M3684">
        <f t="shared" si="285"/>
        <v>6.6150000000000002</v>
      </c>
      <c r="N3684" t="str">
        <f t="shared" si="286"/>
        <v>High</v>
      </c>
      <c r="O3684" t="str">
        <f t="shared" si="287"/>
        <v>Regular</v>
      </c>
      <c r="P3684">
        <f t="shared" si="288"/>
        <v>14</v>
      </c>
      <c r="Q3684">
        <f t="shared" ca="1" si="289"/>
        <v>39</v>
      </c>
      <c r="R3684" t="str">
        <f>IFERROR(VLOOKUP(J3684,#REF!, 2,0),"Unknown")</f>
        <v>Unknown</v>
      </c>
    </row>
    <row r="3685" spans="1:18" ht="12.5" x14ac:dyDescent="0.25">
      <c r="A3685" s="1" t="s">
        <v>1395</v>
      </c>
      <c r="B3685" s="1">
        <v>6.6150000000000002</v>
      </c>
      <c r="C3685" s="1" t="s">
        <v>20</v>
      </c>
      <c r="D3685" s="7">
        <v>9.1971856000000005E-2</v>
      </c>
      <c r="E3685" s="1" t="s">
        <v>75</v>
      </c>
      <c r="F3685" s="4">
        <v>251.64080000000001</v>
      </c>
      <c r="G3685" s="1" t="s">
        <v>50</v>
      </c>
      <c r="H3685" s="1">
        <v>1997</v>
      </c>
      <c r="I3685" s="1" t="s">
        <v>51</v>
      </c>
      <c r="J3685" s="1" t="s">
        <v>17</v>
      </c>
      <c r="K3685" s="1" t="s">
        <v>18</v>
      </c>
      <c r="L3685" s="4">
        <v>6008.1791999999996</v>
      </c>
      <c r="M3685">
        <f t="shared" si="285"/>
        <v>6.6150000000000002</v>
      </c>
      <c r="N3685" t="str">
        <f t="shared" si="286"/>
        <v>Small</v>
      </c>
      <c r="O3685" t="str">
        <f t="shared" si="287"/>
        <v>Regular</v>
      </c>
      <c r="P3685">
        <f t="shared" si="288"/>
        <v>24</v>
      </c>
      <c r="Q3685">
        <f t="shared" ca="1" si="289"/>
        <v>29</v>
      </c>
      <c r="R3685" t="str">
        <f>IFERROR(VLOOKUP(J3685,#REF!, 2,0),"Unknown")</f>
        <v>Unknown</v>
      </c>
    </row>
    <row r="3686" spans="1:18" ht="12.5" x14ac:dyDescent="0.25">
      <c r="A3686" s="1" t="s">
        <v>371</v>
      </c>
      <c r="C3686" s="1" t="s">
        <v>20</v>
      </c>
      <c r="D3686" s="7">
        <v>6.5203102999999998E-2</v>
      </c>
      <c r="E3686" s="1" t="s">
        <v>26</v>
      </c>
      <c r="F3686" s="4">
        <v>166.08160000000001</v>
      </c>
      <c r="G3686" s="1" t="s">
        <v>40</v>
      </c>
      <c r="H3686" s="1">
        <v>1985</v>
      </c>
      <c r="I3686" s="1" t="s">
        <v>16</v>
      </c>
      <c r="J3686" s="1" t="s">
        <v>23</v>
      </c>
      <c r="K3686" s="1" t="s">
        <v>41</v>
      </c>
      <c r="L3686" s="4">
        <v>5033.4480000000003</v>
      </c>
      <c r="M3686">
        <f t="shared" si="285"/>
        <v>12.857645184136201</v>
      </c>
      <c r="N3686" t="str">
        <f t="shared" si="286"/>
        <v>Medium</v>
      </c>
      <c r="O3686" t="str">
        <f t="shared" si="287"/>
        <v>Regular</v>
      </c>
      <c r="P3686">
        <f t="shared" si="288"/>
        <v>30</v>
      </c>
      <c r="Q3686">
        <f t="shared" ca="1" si="289"/>
        <v>41</v>
      </c>
      <c r="R3686" t="str">
        <f>IFERROR(VLOOKUP(J3686,#REF!, 2,0),"Unknown")</f>
        <v>Unknown</v>
      </c>
    </row>
    <row r="3687" spans="1:18" ht="12.5" x14ac:dyDescent="0.25">
      <c r="A3687" s="1" t="s">
        <v>371</v>
      </c>
      <c r="B3687" s="1">
        <v>19.350000000000001</v>
      </c>
      <c r="C3687" s="1" t="s">
        <v>20</v>
      </c>
      <c r="D3687" s="7">
        <v>6.5520387999999999E-2</v>
      </c>
      <c r="E3687" s="1" t="s">
        <v>26</v>
      </c>
      <c r="F3687" s="4">
        <v>168.38159999999999</v>
      </c>
      <c r="G3687" s="1" t="s">
        <v>50</v>
      </c>
      <c r="H3687" s="1">
        <v>1997</v>
      </c>
      <c r="I3687" s="1" t="s">
        <v>51</v>
      </c>
      <c r="J3687" s="1" t="s">
        <v>17</v>
      </c>
      <c r="K3687" s="1" t="s">
        <v>18</v>
      </c>
      <c r="L3687" s="4">
        <v>1342.2528</v>
      </c>
      <c r="M3687">
        <f t="shared" si="285"/>
        <v>19.350000000000001</v>
      </c>
      <c r="N3687" t="str">
        <f t="shared" si="286"/>
        <v>Small</v>
      </c>
      <c r="O3687" t="str">
        <f t="shared" si="287"/>
        <v>Regular</v>
      </c>
      <c r="P3687">
        <f t="shared" si="288"/>
        <v>8</v>
      </c>
      <c r="Q3687">
        <f t="shared" ca="1" si="289"/>
        <v>29</v>
      </c>
      <c r="R3687" t="str">
        <f>IFERROR(VLOOKUP(J3687,#REF!, 2,0),"Unknown")</f>
        <v>Unknown</v>
      </c>
    </row>
    <row r="3688" spans="1:18" ht="12.5" x14ac:dyDescent="0.25">
      <c r="A3688" s="1" t="s">
        <v>371</v>
      </c>
      <c r="B3688" s="1">
        <v>19.350000000000001</v>
      </c>
      <c r="C3688" s="1" t="s">
        <v>20</v>
      </c>
      <c r="D3688" s="7">
        <v>0.10966769799999999</v>
      </c>
      <c r="E3688" s="1" t="s">
        <v>26</v>
      </c>
      <c r="F3688" s="4">
        <v>166.08160000000001</v>
      </c>
      <c r="G3688" s="1" t="s">
        <v>29</v>
      </c>
      <c r="H3688" s="1">
        <v>1998</v>
      </c>
      <c r="J3688" s="1" t="s">
        <v>23</v>
      </c>
      <c r="K3688" s="1" t="s">
        <v>30</v>
      </c>
      <c r="L3688" s="4">
        <v>671.12639999999999</v>
      </c>
      <c r="M3688">
        <f t="shared" si="285"/>
        <v>19.350000000000001</v>
      </c>
      <c r="N3688" t="str">
        <f t="shared" si="286"/>
        <v>Small</v>
      </c>
      <c r="O3688" t="str">
        <f t="shared" si="287"/>
        <v>Regular</v>
      </c>
      <c r="P3688">
        <f t="shared" si="288"/>
        <v>4</v>
      </c>
      <c r="Q3688">
        <f t="shared" ca="1" si="289"/>
        <v>28</v>
      </c>
      <c r="R3688" t="str">
        <f>IFERROR(VLOOKUP(J3688,#REF!, 2,0),"Unknown")</f>
        <v>Unknown</v>
      </c>
    </row>
    <row r="3689" spans="1:18" ht="12.5" x14ac:dyDescent="0.25">
      <c r="A3689" s="1" t="s">
        <v>371</v>
      </c>
      <c r="B3689" s="1">
        <v>19.350000000000001</v>
      </c>
      <c r="C3689" s="1" t="s">
        <v>20</v>
      </c>
      <c r="D3689" s="7">
        <v>6.5890998000000006E-2</v>
      </c>
      <c r="E3689" s="1" t="s">
        <v>26</v>
      </c>
      <c r="F3689" s="4">
        <v>167.08160000000001</v>
      </c>
      <c r="G3689" s="1" t="s">
        <v>47</v>
      </c>
      <c r="H3689" s="1">
        <v>2007</v>
      </c>
      <c r="J3689" s="1" t="s">
        <v>45</v>
      </c>
      <c r="K3689" s="1" t="s">
        <v>18</v>
      </c>
      <c r="L3689" s="4">
        <v>1510.0344</v>
      </c>
      <c r="M3689">
        <f t="shared" si="285"/>
        <v>19.350000000000001</v>
      </c>
      <c r="N3689" t="str">
        <f t="shared" si="286"/>
        <v>Small</v>
      </c>
      <c r="O3689" t="str">
        <f t="shared" si="287"/>
        <v>Regular</v>
      </c>
      <c r="P3689">
        <f t="shared" si="288"/>
        <v>9</v>
      </c>
      <c r="Q3689">
        <f t="shared" ca="1" si="289"/>
        <v>19</v>
      </c>
      <c r="R3689" t="str">
        <f>IFERROR(VLOOKUP(J3689,#REF!, 2,0),"Unknown")</f>
        <v>Unknown</v>
      </c>
    </row>
    <row r="3690" spans="1:18" ht="12.5" x14ac:dyDescent="0.25">
      <c r="A3690" s="1" t="s">
        <v>371</v>
      </c>
      <c r="B3690" s="1">
        <v>19.350000000000001</v>
      </c>
      <c r="C3690" s="1" t="s">
        <v>20</v>
      </c>
      <c r="D3690" s="7">
        <v>0</v>
      </c>
      <c r="E3690" s="1" t="s">
        <v>26</v>
      </c>
      <c r="F3690" s="4">
        <v>169.08160000000001</v>
      </c>
      <c r="G3690" s="1" t="s">
        <v>33</v>
      </c>
      <c r="H3690" s="1">
        <v>1987</v>
      </c>
      <c r="I3690" s="1" t="s">
        <v>34</v>
      </c>
      <c r="J3690" s="1" t="s">
        <v>23</v>
      </c>
      <c r="K3690" s="1" t="s">
        <v>18</v>
      </c>
      <c r="L3690" s="4">
        <v>3523.4135999999999</v>
      </c>
      <c r="M3690">
        <f t="shared" si="285"/>
        <v>19.350000000000001</v>
      </c>
      <c r="N3690" t="str">
        <f t="shared" si="286"/>
        <v>High</v>
      </c>
      <c r="O3690" t="str">
        <f t="shared" si="287"/>
        <v>Regular</v>
      </c>
      <c r="P3690">
        <f t="shared" si="288"/>
        <v>21</v>
      </c>
      <c r="Q3690">
        <f t="shared" ca="1" si="289"/>
        <v>39</v>
      </c>
      <c r="R3690" t="str">
        <f>IFERROR(VLOOKUP(J3690,#REF!, 2,0),"Unknown")</f>
        <v>Unknown</v>
      </c>
    </row>
    <row r="3691" spans="1:18" ht="12.5" x14ac:dyDescent="0.25">
      <c r="A3691" s="1" t="s">
        <v>371</v>
      </c>
      <c r="B3691" s="1">
        <v>19.350000000000001</v>
      </c>
      <c r="C3691" s="1" t="s">
        <v>20</v>
      </c>
      <c r="D3691" s="7">
        <v>6.5507998999999997E-2</v>
      </c>
      <c r="E3691" s="1" t="s">
        <v>26</v>
      </c>
      <c r="F3691" s="4">
        <v>168.98159999999999</v>
      </c>
      <c r="G3691" s="1" t="s">
        <v>62</v>
      </c>
      <c r="H3691" s="1">
        <v>2004</v>
      </c>
      <c r="I3691" s="1" t="s">
        <v>51</v>
      </c>
      <c r="J3691" s="1" t="s">
        <v>45</v>
      </c>
      <c r="K3691" s="1" t="s">
        <v>18</v>
      </c>
      <c r="L3691" s="4">
        <v>2852.2872000000002</v>
      </c>
      <c r="M3691">
        <f t="shared" si="285"/>
        <v>19.350000000000001</v>
      </c>
      <c r="N3691" t="str">
        <f t="shared" si="286"/>
        <v>Small</v>
      </c>
      <c r="O3691" t="str">
        <f t="shared" si="287"/>
        <v>Regular</v>
      </c>
      <c r="P3691">
        <f t="shared" si="288"/>
        <v>17</v>
      </c>
      <c r="Q3691">
        <f t="shared" ca="1" si="289"/>
        <v>22</v>
      </c>
      <c r="R3691" t="str">
        <f>IFERROR(VLOOKUP(J3691,#REF!, 2,0),"Unknown")</f>
        <v>Unknown</v>
      </c>
    </row>
    <row r="3692" spans="1:18" ht="12.5" x14ac:dyDescent="0.25">
      <c r="A3692" s="1" t="s">
        <v>1596</v>
      </c>
      <c r="B3692" s="1">
        <v>5.88</v>
      </c>
      <c r="C3692" s="1" t="s">
        <v>13</v>
      </c>
      <c r="D3692" s="7">
        <v>8.6440439999999993E-2</v>
      </c>
      <c r="E3692" s="1" t="s">
        <v>43</v>
      </c>
      <c r="F3692" s="4">
        <v>155.3998</v>
      </c>
      <c r="G3692" s="1" t="s">
        <v>62</v>
      </c>
      <c r="H3692" s="1">
        <v>2004</v>
      </c>
      <c r="I3692" s="1" t="s">
        <v>51</v>
      </c>
      <c r="J3692" s="1" t="s">
        <v>45</v>
      </c>
      <c r="K3692" s="1" t="s">
        <v>18</v>
      </c>
      <c r="L3692" s="4">
        <v>2153.1972000000001</v>
      </c>
      <c r="M3692">
        <f t="shared" si="285"/>
        <v>5.88</v>
      </c>
      <c r="N3692" t="str">
        <f t="shared" si="286"/>
        <v>Small</v>
      </c>
      <c r="O3692" t="str">
        <f t="shared" si="287"/>
        <v>Low  Fat</v>
      </c>
      <c r="P3692">
        <f t="shared" si="288"/>
        <v>14</v>
      </c>
      <c r="Q3692">
        <f t="shared" ca="1" si="289"/>
        <v>22</v>
      </c>
      <c r="R3692" t="str">
        <f>IFERROR(VLOOKUP(J3692,#REF!, 2,0),"Unknown")</f>
        <v>Unknown</v>
      </c>
    </row>
    <row r="3693" spans="1:18" ht="12.5" x14ac:dyDescent="0.25">
      <c r="A3693" s="1" t="s">
        <v>1596</v>
      </c>
      <c r="B3693" s="1">
        <v>5.88</v>
      </c>
      <c r="C3693" s="1" t="s">
        <v>13</v>
      </c>
      <c r="D3693" s="7">
        <v>0</v>
      </c>
      <c r="E3693" s="1" t="s">
        <v>43</v>
      </c>
      <c r="F3693" s="4">
        <v>154.2998</v>
      </c>
      <c r="G3693" s="1" t="s">
        <v>50</v>
      </c>
      <c r="H3693" s="1">
        <v>1997</v>
      </c>
      <c r="I3693" s="1" t="s">
        <v>51</v>
      </c>
      <c r="J3693" s="1" t="s">
        <v>17</v>
      </c>
      <c r="K3693" s="1" t="s">
        <v>18</v>
      </c>
      <c r="L3693" s="4">
        <v>1999.3974000000001</v>
      </c>
      <c r="M3693">
        <f t="shared" si="285"/>
        <v>5.88</v>
      </c>
      <c r="N3693" t="str">
        <f t="shared" si="286"/>
        <v>Small</v>
      </c>
      <c r="O3693" t="str">
        <f t="shared" si="287"/>
        <v>Low  Fat</v>
      </c>
      <c r="P3693">
        <f t="shared" si="288"/>
        <v>13</v>
      </c>
      <c r="Q3693">
        <f t="shared" ca="1" si="289"/>
        <v>29</v>
      </c>
      <c r="R3693" t="str">
        <f>IFERROR(VLOOKUP(J3693,#REF!, 2,0),"Unknown")</f>
        <v>Unknown</v>
      </c>
    </row>
    <row r="3694" spans="1:18" ht="12.5" x14ac:dyDescent="0.25">
      <c r="A3694" s="1" t="s">
        <v>1596</v>
      </c>
      <c r="B3694" s="1">
        <v>5.88</v>
      </c>
      <c r="C3694" s="1" t="s">
        <v>13</v>
      </c>
      <c r="D3694" s="7">
        <v>8.6945823000000005E-2</v>
      </c>
      <c r="E3694" s="1" t="s">
        <v>43</v>
      </c>
      <c r="F3694" s="4">
        <v>152.99979999999999</v>
      </c>
      <c r="G3694" s="1" t="s">
        <v>47</v>
      </c>
      <c r="H3694" s="1">
        <v>2007</v>
      </c>
      <c r="J3694" s="1" t="s">
        <v>45</v>
      </c>
      <c r="K3694" s="1" t="s">
        <v>18</v>
      </c>
      <c r="L3694" s="4">
        <v>3691.1952000000001</v>
      </c>
      <c r="M3694">
        <f t="shared" si="285"/>
        <v>5.88</v>
      </c>
      <c r="N3694" t="str">
        <f t="shared" si="286"/>
        <v>Small</v>
      </c>
      <c r="O3694" t="str">
        <f t="shared" si="287"/>
        <v>Low  Fat</v>
      </c>
      <c r="P3694">
        <f t="shared" si="288"/>
        <v>24</v>
      </c>
      <c r="Q3694">
        <f t="shared" ca="1" si="289"/>
        <v>19</v>
      </c>
      <c r="R3694" t="str">
        <f>IFERROR(VLOOKUP(J3694,#REF!, 2,0),"Unknown")</f>
        <v>Unknown</v>
      </c>
    </row>
    <row r="3695" spans="1:18" ht="12.5" x14ac:dyDescent="0.25">
      <c r="A3695" s="1" t="s">
        <v>1596</v>
      </c>
      <c r="B3695" s="1">
        <v>5.88</v>
      </c>
      <c r="C3695" s="1" t="s">
        <v>13</v>
      </c>
      <c r="D3695" s="7">
        <v>8.6384841000000004E-2</v>
      </c>
      <c r="E3695" s="1" t="s">
        <v>43</v>
      </c>
      <c r="F3695" s="4">
        <v>153.2998</v>
      </c>
      <c r="G3695" s="1" t="s">
        <v>33</v>
      </c>
      <c r="H3695" s="1">
        <v>1987</v>
      </c>
      <c r="I3695" s="1" t="s">
        <v>34</v>
      </c>
      <c r="J3695" s="1" t="s">
        <v>23</v>
      </c>
      <c r="K3695" s="1" t="s">
        <v>18</v>
      </c>
      <c r="L3695" s="4">
        <v>2153.1972000000001</v>
      </c>
      <c r="M3695">
        <f t="shared" si="285"/>
        <v>5.88</v>
      </c>
      <c r="N3695" t="str">
        <f t="shared" si="286"/>
        <v>High</v>
      </c>
      <c r="O3695" t="str">
        <f t="shared" si="287"/>
        <v>Low  Fat</v>
      </c>
      <c r="P3695">
        <f t="shared" si="288"/>
        <v>14</v>
      </c>
      <c r="Q3695">
        <f t="shared" ca="1" si="289"/>
        <v>39</v>
      </c>
      <c r="R3695" t="str">
        <f>IFERROR(VLOOKUP(J3695,#REF!, 2,0),"Unknown")</f>
        <v>Unknown</v>
      </c>
    </row>
    <row r="3696" spans="1:18" ht="12.5" x14ac:dyDescent="0.25">
      <c r="A3696" s="1" t="s">
        <v>947</v>
      </c>
      <c r="B3696" s="1">
        <v>13.15</v>
      </c>
      <c r="C3696" s="1" t="s">
        <v>92</v>
      </c>
      <c r="D3696" s="7">
        <v>2.2924552000000001E-2</v>
      </c>
      <c r="E3696" s="1" t="s">
        <v>28</v>
      </c>
      <c r="F3696" s="4">
        <v>157.892</v>
      </c>
      <c r="G3696" s="1" t="s">
        <v>47</v>
      </c>
      <c r="H3696" s="1">
        <v>2007</v>
      </c>
      <c r="J3696" s="1" t="s">
        <v>45</v>
      </c>
      <c r="K3696" s="1" t="s">
        <v>18</v>
      </c>
      <c r="L3696" s="4">
        <v>1917.5039999999999</v>
      </c>
      <c r="M3696">
        <f t="shared" si="285"/>
        <v>13.15</v>
      </c>
      <c r="N3696" t="str">
        <f t="shared" si="286"/>
        <v>Small</v>
      </c>
      <c r="O3696" t="str">
        <f t="shared" si="287"/>
        <v>Low  Fat</v>
      </c>
      <c r="P3696">
        <f t="shared" si="288"/>
        <v>12</v>
      </c>
      <c r="Q3696">
        <f t="shared" ca="1" si="289"/>
        <v>19</v>
      </c>
      <c r="R3696" t="str">
        <f>IFERROR(VLOOKUP(J3696,#REF!, 2,0),"Unknown")</f>
        <v>Unknown</v>
      </c>
    </row>
    <row r="3697" spans="1:18" ht="12.5" x14ac:dyDescent="0.25">
      <c r="A3697" s="1" t="s">
        <v>947</v>
      </c>
      <c r="B3697" s="1">
        <v>13.15</v>
      </c>
      <c r="C3697" s="1" t="s">
        <v>13</v>
      </c>
      <c r="D3697" s="7">
        <v>2.2831052000000001E-2</v>
      </c>
      <c r="E3697" s="1" t="s">
        <v>28</v>
      </c>
      <c r="F3697" s="4">
        <v>160.292</v>
      </c>
      <c r="G3697" s="1" t="s">
        <v>15</v>
      </c>
      <c r="H3697" s="1">
        <v>1999</v>
      </c>
      <c r="I3697" s="1" t="s">
        <v>16</v>
      </c>
      <c r="J3697" s="1" t="s">
        <v>17</v>
      </c>
      <c r="K3697" s="1" t="s">
        <v>18</v>
      </c>
      <c r="L3697" s="4">
        <v>4793.76</v>
      </c>
      <c r="M3697">
        <f t="shared" si="285"/>
        <v>13.15</v>
      </c>
      <c r="N3697" t="str">
        <f t="shared" si="286"/>
        <v>Medium</v>
      </c>
      <c r="O3697" t="str">
        <f t="shared" si="287"/>
        <v>Low  Fat</v>
      </c>
      <c r="P3697">
        <f t="shared" si="288"/>
        <v>30</v>
      </c>
      <c r="Q3697">
        <f t="shared" ca="1" si="289"/>
        <v>27</v>
      </c>
      <c r="R3697" t="str">
        <f>IFERROR(VLOOKUP(J3697,#REF!, 2,0),"Unknown")</f>
        <v>Unknown</v>
      </c>
    </row>
    <row r="3698" spans="1:18" ht="12.5" x14ac:dyDescent="0.25">
      <c r="A3698" s="1" t="s">
        <v>947</v>
      </c>
      <c r="C3698" s="1" t="s">
        <v>13</v>
      </c>
      <c r="D3698" s="7">
        <v>2.2685222000000001E-2</v>
      </c>
      <c r="E3698" s="1" t="s">
        <v>28</v>
      </c>
      <c r="F3698" s="4">
        <v>161.59200000000001</v>
      </c>
      <c r="G3698" s="1" t="s">
        <v>40</v>
      </c>
      <c r="H3698" s="1">
        <v>1985</v>
      </c>
      <c r="I3698" s="1" t="s">
        <v>16</v>
      </c>
      <c r="J3698" s="1" t="s">
        <v>23</v>
      </c>
      <c r="K3698" s="1" t="s">
        <v>41</v>
      </c>
      <c r="L3698" s="4">
        <v>4314.384</v>
      </c>
      <c r="M3698">
        <f t="shared" si="285"/>
        <v>12.857645184136201</v>
      </c>
      <c r="N3698" t="str">
        <f t="shared" si="286"/>
        <v>Medium</v>
      </c>
      <c r="O3698" t="str">
        <f t="shared" si="287"/>
        <v>Low  Fat</v>
      </c>
      <c r="P3698">
        <f t="shared" si="288"/>
        <v>27</v>
      </c>
      <c r="Q3698">
        <f t="shared" ca="1" si="289"/>
        <v>41</v>
      </c>
      <c r="R3698" t="str">
        <f>IFERROR(VLOOKUP(J3698,#REF!, 2,0),"Unknown")</f>
        <v>Unknown</v>
      </c>
    </row>
    <row r="3699" spans="1:18" ht="12.5" x14ac:dyDescent="0.25">
      <c r="A3699" s="1" t="s">
        <v>947</v>
      </c>
      <c r="B3699" s="1">
        <v>13.15</v>
      </c>
      <c r="C3699" s="1" t="s">
        <v>13</v>
      </c>
      <c r="D3699" s="7">
        <v>2.2795611E-2</v>
      </c>
      <c r="E3699" s="1" t="s">
        <v>28</v>
      </c>
      <c r="F3699" s="4">
        <v>160.19200000000001</v>
      </c>
      <c r="G3699" s="1" t="s">
        <v>50</v>
      </c>
      <c r="H3699" s="1">
        <v>1997</v>
      </c>
      <c r="I3699" s="1" t="s">
        <v>51</v>
      </c>
      <c r="J3699" s="1" t="s">
        <v>17</v>
      </c>
      <c r="K3699" s="1" t="s">
        <v>18</v>
      </c>
      <c r="L3699" s="4">
        <v>1597.92</v>
      </c>
      <c r="M3699">
        <f t="shared" si="285"/>
        <v>13.15</v>
      </c>
      <c r="N3699" t="str">
        <f t="shared" si="286"/>
        <v>Small</v>
      </c>
      <c r="O3699" t="str">
        <f t="shared" si="287"/>
        <v>Low  Fat</v>
      </c>
      <c r="P3699">
        <f t="shared" si="288"/>
        <v>10</v>
      </c>
      <c r="Q3699">
        <f t="shared" ca="1" si="289"/>
        <v>29</v>
      </c>
      <c r="R3699" t="str">
        <f>IFERROR(VLOOKUP(J3699,#REF!, 2,0),"Unknown")</f>
        <v>Unknown</v>
      </c>
    </row>
    <row r="3700" spans="1:18" ht="12.5" x14ac:dyDescent="0.25">
      <c r="A3700" s="1" t="s">
        <v>1325</v>
      </c>
      <c r="B3700" s="1">
        <v>19.350000000000001</v>
      </c>
      <c r="C3700" s="1" t="s">
        <v>13</v>
      </c>
      <c r="D3700" s="7">
        <v>0.118102769</v>
      </c>
      <c r="E3700" s="1" t="s">
        <v>38</v>
      </c>
      <c r="F3700" s="4">
        <v>224.80879999999999</v>
      </c>
      <c r="G3700" s="1" t="s">
        <v>50</v>
      </c>
      <c r="H3700" s="1">
        <v>1997</v>
      </c>
      <c r="I3700" s="1" t="s">
        <v>51</v>
      </c>
      <c r="J3700" s="1" t="s">
        <v>17</v>
      </c>
      <c r="K3700" s="1" t="s">
        <v>18</v>
      </c>
      <c r="L3700" s="4">
        <v>2013.3792000000001</v>
      </c>
      <c r="M3700">
        <f t="shared" si="285"/>
        <v>19.350000000000001</v>
      </c>
      <c r="N3700" t="str">
        <f t="shared" si="286"/>
        <v>Small</v>
      </c>
      <c r="O3700" t="str">
        <f t="shared" si="287"/>
        <v>Low  Fat</v>
      </c>
      <c r="P3700">
        <f t="shared" si="288"/>
        <v>9</v>
      </c>
      <c r="Q3700">
        <f t="shared" ca="1" si="289"/>
        <v>29</v>
      </c>
      <c r="R3700" t="str">
        <f>IFERROR(VLOOKUP(J3700,#REF!, 2,0),"Unknown")</f>
        <v>Unknown</v>
      </c>
    </row>
    <row r="3701" spans="1:18" ht="12.5" x14ac:dyDescent="0.25">
      <c r="A3701" s="1" t="s">
        <v>1325</v>
      </c>
      <c r="B3701" s="1">
        <v>19.350000000000001</v>
      </c>
      <c r="C3701" s="1" t="s">
        <v>13</v>
      </c>
      <c r="D3701" s="7">
        <v>0.11834228500000001</v>
      </c>
      <c r="E3701" s="1" t="s">
        <v>38</v>
      </c>
      <c r="F3701" s="4">
        <v>222.6088</v>
      </c>
      <c r="G3701" s="1" t="s">
        <v>44</v>
      </c>
      <c r="H3701" s="1">
        <v>2002</v>
      </c>
      <c r="J3701" s="1" t="s">
        <v>45</v>
      </c>
      <c r="K3701" s="1" t="s">
        <v>18</v>
      </c>
      <c r="L3701" s="4">
        <v>1789.6704</v>
      </c>
      <c r="M3701">
        <f t="shared" si="285"/>
        <v>19.350000000000001</v>
      </c>
      <c r="N3701" t="str">
        <f t="shared" si="286"/>
        <v>Small</v>
      </c>
      <c r="O3701" t="str">
        <f t="shared" si="287"/>
        <v>Low  Fat</v>
      </c>
      <c r="P3701">
        <f t="shared" si="288"/>
        <v>8</v>
      </c>
      <c r="Q3701">
        <f t="shared" ca="1" si="289"/>
        <v>24</v>
      </c>
      <c r="R3701" t="str">
        <f>IFERROR(VLOOKUP(J3701,#REF!, 2,0),"Unknown")</f>
        <v>Unknown</v>
      </c>
    </row>
    <row r="3702" spans="1:18" ht="12.5" x14ac:dyDescent="0.25">
      <c r="A3702" s="1" t="s">
        <v>1325</v>
      </c>
      <c r="B3702" s="1">
        <v>19.350000000000001</v>
      </c>
      <c r="C3702" s="1" t="s">
        <v>13</v>
      </c>
      <c r="D3702" s="7">
        <v>0.118080437</v>
      </c>
      <c r="E3702" s="1" t="s">
        <v>38</v>
      </c>
      <c r="F3702" s="4">
        <v>222.6088</v>
      </c>
      <c r="G3702" s="1" t="s">
        <v>62</v>
      </c>
      <c r="H3702" s="1">
        <v>2004</v>
      </c>
      <c r="I3702" s="1" t="s">
        <v>51</v>
      </c>
      <c r="J3702" s="1" t="s">
        <v>45</v>
      </c>
      <c r="K3702" s="1" t="s">
        <v>18</v>
      </c>
      <c r="L3702" s="4">
        <v>6040.1376</v>
      </c>
      <c r="M3702">
        <f t="shared" si="285"/>
        <v>19.350000000000001</v>
      </c>
      <c r="N3702" t="str">
        <f t="shared" si="286"/>
        <v>Small</v>
      </c>
      <c r="O3702" t="str">
        <f t="shared" si="287"/>
        <v>Low  Fat</v>
      </c>
      <c r="P3702">
        <f t="shared" si="288"/>
        <v>27</v>
      </c>
      <c r="Q3702">
        <f t="shared" ca="1" si="289"/>
        <v>22</v>
      </c>
      <c r="R3702" t="str">
        <f>IFERROR(VLOOKUP(J3702,#REF!, 2,0),"Unknown")</f>
        <v>Unknown</v>
      </c>
    </row>
    <row r="3703" spans="1:18" ht="12.5" x14ac:dyDescent="0.25">
      <c r="A3703" s="1" t="s">
        <v>1325</v>
      </c>
      <c r="C3703" s="1" t="s">
        <v>13</v>
      </c>
      <c r="D3703" s="7">
        <v>0.11753085100000001</v>
      </c>
      <c r="E3703" s="1" t="s">
        <v>38</v>
      </c>
      <c r="F3703" s="4">
        <v>222.7088</v>
      </c>
      <c r="G3703" s="1" t="s">
        <v>40</v>
      </c>
      <c r="H3703" s="1">
        <v>1985</v>
      </c>
      <c r="I3703" s="1" t="s">
        <v>16</v>
      </c>
      <c r="J3703" s="1" t="s">
        <v>23</v>
      </c>
      <c r="K3703" s="1" t="s">
        <v>41</v>
      </c>
      <c r="L3703" s="4">
        <v>4026.7584000000002</v>
      </c>
      <c r="M3703">
        <f t="shared" si="285"/>
        <v>12.857645184136201</v>
      </c>
      <c r="N3703" t="str">
        <f t="shared" si="286"/>
        <v>Medium</v>
      </c>
      <c r="O3703" t="str">
        <f t="shared" si="287"/>
        <v>Low  Fat</v>
      </c>
      <c r="P3703">
        <f t="shared" si="288"/>
        <v>18</v>
      </c>
      <c r="Q3703">
        <f t="shared" ca="1" si="289"/>
        <v>41</v>
      </c>
      <c r="R3703" t="str">
        <f>IFERROR(VLOOKUP(J3703,#REF!, 2,0),"Unknown")</f>
        <v>Unknown</v>
      </c>
    </row>
    <row r="3704" spans="1:18" ht="12.5" x14ac:dyDescent="0.25">
      <c r="A3704" s="1" t="s">
        <v>961</v>
      </c>
      <c r="B3704" s="1">
        <v>7.21</v>
      </c>
      <c r="C3704" s="1" t="s">
        <v>20</v>
      </c>
      <c r="D3704" s="7">
        <v>0.144856342</v>
      </c>
      <c r="E3704" s="1" t="s">
        <v>38</v>
      </c>
      <c r="F3704" s="4">
        <v>100.53319999999999</v>
      </c>
      <c r="G3704" s="1" t="s">
        <v>15</v>
      </c>
      <c r="H3704" s="1">
        <v>1999</v>
      </c>
      <c r="I3704" s="1" t="s">
        <v>16</v>
      </c>
      <c r="J3704" s="1" t="s">
        <v>17</v>
      </c>
      <c r="K3704" s="1" t="s">
        <v>18</v>
      </c>
      <c r="L3704" s="4">
        <v>1127.8652</v>
      </c>
      <c r="M3704">
        <f t="shared" si="285"/>
        <v>7.21</v>
      </c>
      <c r="N3704" t="str">
        <f t="shared" si="286"/>
        <v>Medium</v>
      </c>
      <c r="O3704" t="str">
        <f t="shared" si="287"/>
        <v>Regular</v>
      </c>
      <c r="P3704">
        <f t="shared" si="288"/>
        <v>11</v>
      </c>
      <c r="Q3704">
        <f t="shared" ca="1" si="289"/>
        <v>27</v>
      </c>
      <c r="R3704" t="str">
        <f>IFERROR(VLOOKUP(J3704,#REF!, 2,0),"Unknown")</f>
        <v>Unknown</v>
      </c>
    </row>
    <row r="3705" spans="1:18" ht="12.5" x14ac:dyDescent="0.25">
      <c r="A3705" s="1" t="s">
        <v>961</v>
      </c>
      <c r="B3705" s="1">
        <v>7.21</v>
      </c>
      <c r="C3705" s="1" t="s">
        <v>20</v>
      </c>
      <c r="D3705" s="7">
        <v>0</v>
      </c>
      <c r="E3705" s="1" t="s">
        <v>38</v>
      </c>
      <c r="F3705" s="4">
        <v>103.1332</v>
      </c>
      <c r="G3705" s="1" t="s">
        <v>47</v>
      </c>
      <c r="H3705" s="1">
        <v>2007</v>
      </c>
      <c r="J3705" s="1" t="s">
        <v>45</v>
      </c>
      <c r="K3705" s="1" t="s">
        <v>18</v>
      </c>
      <c r="L3705" s="4">
        <v>3281.0623999999998</v>
      </c>
      <c r="M3705">
        <f t="shared" si="285"/>
        <v>7.21</v>
      </c>
      <c r="N3705" t="str">
        <f t="shared" si="286"/>
        <v>Small</v>
      </c>
      <c r="O3705" t="str">
        <f t="shared" si="287"/>
        <v>Regular</v>
      </c>
      <c r="P3705">
        <f t="shared" si="288"/>
        <v>32</v>
      </c>
      <c r="Q3705">
        <f t="shared" ca="1" si="289"/>
        <v>19</v>
      </c>
      <c r="R3705" t="str">
        <f>IFERROR(VLOOKUP(J3705,#REF!, 2,0),"Unknown")</f>
        <v>Unknown</v>
      </c>
    </row>
    <row r="3706" spans="1:18" ht="12.5" x14ac:dyDescent="0.25">
      <c r="A3706" s="1" t="s">
        <v>961</v>
      </c>
      <c r="B3706" s="1">
        <v>7.21</v>
      </c>
      <c r="C3706" s="1" t="s">
        <v>20</v>
      </c>
      <c r="D3706" s="7">
        <v>0.14460413</v>
      </c>
      <c r="E3706" s="1" t="s">
        <v>38</v>
      </c>
      <c r="F3706" s="4">
        <v>102.6332</v>
      </c>
      <c r="G3706" s="1" t="s">
        <v>62</v>
      </c>
      <c r="H3706" s="1">
        <v>2004</v>
      </c>
      <c r="I3706" s="1" t="s">
        <v>51</v>
      </c>
      <c r="J3706" s="1" t="s">
        <v>45</v>
      </c>
      <c r="K3706" s="1" t="s">
        <v>18</v>
      </c>
      <c r="L3706" s="4">
        <v>2153.1972000000001</v>
      </c>
      <c r="M3706">
        <f t="shared" si="285"/>
        <v>7.21</v>
      </c>
      <c r="N3706" t="str">
        <f t="shared" si="286"/>
        <v>Small</v>
      </c>
      <c r="O3706" t="str">
        <f t="shared" si="287"/>
        <v>Regular</v>
      </c>
      <c r="P3706">
        <f t="shared" si="288"/>
        <v>21</v>
      </c>
      <c r="Q3706">
        <f t="shared" ca="1" si="289"/>
        <v>22</v>
      </c>
      <c r="R3706" t="str">
        <f>IFERROR(VLOOKUP(J3706,#REF!, 2,0),"Unknown")</f>
        <v>Unknown</v>
      </c>
    </row>
    <row r="3707" spans="1:18" ht="12.5" x14ac:dyDescent="0.25">
      <c r="A3707" s="1" t="s">
        <v>961</v>
      </c>
      <c r="B3707" s="1">
        <v>7.21</v>
      </c>
      <c r="C3707" s="1" t="s">
        <v>20</v>
      </c>
      <c r="D3707" s="7">
        <v>0.14451111899999999</v>
      </c>
      <c r="E3707" s="1" t="s">
        <v>38</v>
      </c>
      <c r="F3707" s="4">
        <v>100.53319999999999</v>
      </c>
      <c r="G3707" s="1" t="s">
        <v>33</v>
      </c>
      <c r="H3707" s="1">
        <v>1987</v>
      </c>
      <c r="I3707" s="1" t="s">
        <v>34</v>
      </c>
      <c r="J3707" s="1" t="s">
        <v>23</v>
      </c>
      <c r="K3707" s="1" t="s">
        <v>18</v>
      </c>
      <c r="L3707" s="4">
        <v>2460.7968000000001</v>
      </c>
      <c r="M3707">
        <f t="shared" si="285"/>
        <v>7.21</v>
      </c>
      <c r="N3707" t="str">
        <f t="shared" si="286"/>
        <v>High</v>
      </c>
      <c r="O3707" t="str">
        <f t="shared" si="287"/>
        <v>Regular</v>
      </c>
      <c r="P3707">
        <f t="shared" si="288"/>
        <v>24</v>
      </c>
      <c r="Q3707">
        <f t="shared" ca="1" si="289"/>
        <v>39</v>
      </c>
      <c r="R3707" t="str">
        <f>IFERROR(VLOOKUP(J3707,#REF!, 2,0),"Unknown")</f>
        <v>Unknown</v>
      </c>
    </row>
    <row r="3708" spans="1:18" ht="12.5" x14ac:dyDescent="0.25">
      <c r="A3708" s="1" t="s">
        <v>961</v>
      </c>
      <c r="B3708" s="1">
        <v>7.21</v>
      </c>
      <c r="C3708" s="1" t="s">
        <v>20</v>
      </c>
      <c r="D3708" s="7">
        <v>0.144924795</v>
      </c>
      <c r="E3708" s="1" t="s">
        <v>38</v>
      </c>
      <c r="F3708" s="4">
        <v>100.83320000000001</v>
      </c>
      <c r="G3708" s="1" t="s">
        <v>44</v>
      </c>
      <c r="H3708" s="1">
        <v>2002</v>
      </c>
      <c r="J3708" s="1" t="s">
        <v>45</v>
      </c>
      <c r="K3708" s="1" t="s">
        <v>18</v>
      </c>
      <c r="L3708" s="4">
        <v>1537.998</v>
      </c>
      <c r="M3708">
        <f t="shared" si="285"/>
        <v>7.21</v>
      </c>
      <c r="N3708" t="str">
        <f t="shared" si="286"/>
        <v>Small</v>
      </c>
      <c r="O3708" t="str">
        <f t="shared" si="287"/>
        <v>Regular</v>
      </c>
      <c r="P3708">
        <f t="shared" si="288"/>
        <v>15</v>
      </c>
      <c r="Q3708">
        <f t="shared" ca="1" si="289"/>
        <v>24</v>
      </c>
      <c r="R3708" t="str">
        <f>IFERROR(VLOOKUP(J3708,#REF!, 2,0),"Unknown")</f>
        <v>Unknown</v>
      </c>
    </row>
    <row r="3709" spans="1:18" ht="12.5" x14ac:dyDescent="0.25">
      <c r="A3709" s="1" t="s">
        <v>961</v>
      </c>
      <c r="B3709" s="1">
        <v>7.21</v>
      </c>
      <c r="C3709" s="1" t="s">
        <v>20</v>
      </c>
      <c r="D3709" s="7">
        <v>0.14522064600000001</v>
      </c>
      <c r="E3709" s="1" t="s">
        <v>38</v>
      </c>
      <c r="F3709" s="4">
        <v>103.1332</v>
      </c>
      <c r="G3709" s="1" t="s">
        <v>22</v>
      </c>
      <c r="H3709" s="1">
        <v>2009</v>
      </c>
      <c r="I3709" s="1" t="s">
        <v>16</v>
      </c>
      <c r="J3709" s="1" t="s">
        <v>23</v>
      </c>
      <c r="K3709" s="1" t="s">
        <v>24</v>
      </c>
      <c r="L3709" s="4">
        <v>1845.5976000000001</v>
      </c>
      <c r="M3709">
        <f t="shared" si="285"/>
        <v>7.21</v>
      </c>
      <c r="N3709" t="str">
        <f t="shared" si="286"/>
        <v>Medium</v>
      </c>
      <c r="O3709" t="str">
        <f t="shared" si="287"/>
        <v>Regular</v>
      </c>
      <c r="P3709">
        <f t="shared" si="288"/>
        <v>18</v>
      </c>
      <c r="Q3709">
        <f t="shared" ca="1" si="289"/>
        <v>17</v>
      </c>
      <c r="R3709" t="str">
        <f>IFERROR(VLOOKUP(J3709,#REF!, 2,0),"Unknown")</f>
        <v>Unknown</v>
      </c>
    </row>
    <row r="3710" spans="1:18" ht="12.5" x14ac:dyDescent="0.25">
      <c r="A3710" s="1" t="s">
        <v>124</v>
      </c>
      <c r="C3710" s="1" t="s">
        <v>13</v>
      </c>
      <c r="D3710" s="7">
        <v>0.113720344</v>
      </c>
      <c r="E3710" s="1" t="s">
        <v>36</v>
      </c>
      <c r="F3710" s="4">
        <v>89.980400000000003</v>
      </c>
      <c r="G3710" s="1" t="s">
        <v>67</v>
      </c>
      <c r="H3710" s="1">
        <v>1985</v>
      </c>
      <c r="I3710" s="1" t="s">
        <v>51</v>
      </c>
      <c r="J3710" s="1" t="s">
        <v>17</v>
      </c>
      <c r="K3710" s="1" t="s">
        <v>30</v>
      </c>
      <c r="L3710" s="4">
        <v>643.16279999999995</v>
      </c>
      <c r="M3710">
        <f t="shared" si="285"/>
        <v>12.857645184136201</v>
      </c>
      <c r="N3710" t="str">
        <f t="shared" si="286"/>
        <v>Small</v>
      </c>
      <c r="O3710" t="str">
        <f t="shared" si="287"/>
        <v>Low  Fat</v>
      </c>
      <c r="P3710">
        <f t="shared" si="288"/>
        <v>7</v>
      </c>
      <c r="Q3710">
        <f t="shared" ca="1" si="289"/>
        <v>41</v>
      </c>
      <c r="R3710" t="str">
        <f>IFERROR(VLOOKUP(J3710,#REF!, 2,0),"Unknown")</f>
        <v>Unknown</v>
      </c>
    </row>
    <row r="3711" spans="1:18" ht="12.5" x14ac:dyDescent="0.25">
      <c r="A3711" s="1" t="s">
        <v>124</v>
      </c>
      <c r="C3711" s="1" t="s">
        <v>13</v>
      </c>
      <c r="D3711" s="7">
        <v>6.4636203000000003E-2</v>
      </c>
      <c r="E3711" s="1" t="s">
        <v>36</v>
      </c>
      <c r="F3711" s="4">
        <v>90.080399999999997</v>
      </c>
      <c r="G3711" s="1" t="s">
        <v>40</v>
      </c>
      <c r="H3711" s="1">
        <v>1985</v>
      </c>
      <c r="I3711" s="1" t="s">
        <v>16</v>
      </c>
      <c r="J3711" s="1" t="s">
        <v>23</v>
      </c>
      <c r="K3711" s="1" t="s">
        <v>41</v>
      </c>
      <c r="L3711" s="4">
        <v>2113.2492000000002</v>
      </c>
      <c r="M3711">
        <f t="shared" si="285"/>
        <v>12.857645184136201</v>
      </c>
      <c r="N3711" t="str">
        <f t="shared" si="286"/>
        <v>Medium</v>
      </c>
      <c r="O3711" t="str">
        <f t="shared" si="287"/>
        <v>Low  Fat</v>
      </c>
      <c r="P3711">
        <f t="shared" si="288"/>
        <v>23</v>
      </c>
      <c r="Q3711">
        <f t="shared" ca="1" si="289"/>
        <v>41</v>
      </c>
      <c r="R3711" t="str">
        <f>IFERROR(VLOOKUP(J3711,#REF!, 2,0),"Unknown")</f>
        <v>Unknown</v>
      </c>
    </row>
    <row r="3712" spans="1:18" ht="12.5" x14ac:dyDescent="0.25">
      <c r="A3712" s="1" t="s">
        <v>124</v>
      </c>
      <c r="B3712" s="1">
        <v>13.35</v>
      </c>
      <c r="C3712" s="1" t="s">
        <v>13</v>
      </c>
      <c r="D3712" s="7">
        <v>6.5082451999999999E-2</v>
      </c>
      <c r="E3712" s="1" t="s">
        <v>36</v>
      </c>
      <c r="F3712" s="4">
        <v>93.080399999999997</v>
      </c>
      <c r="G3712" s="1" t="s">
        <v>44</v>
      </c>
      <c r="H3712" s="1">
        <v>2002</v>
      </c>
      <c r="J3712" s="1" t="s">
        <v>45</v>
      </c>
      <c r="K3712" s="1" t="s">
        <v>18</v>
      </c>
      <c r="L3712" s="4">
        <v>2113.2492000000002</v>
      </c>
      <c r="M3712">
        <f t="shared" si="285"/>
        <v>13.35</v>
      </c>
      <c r="N3712" t="str">
        <f t="shared" si="286"/>
        <v>Small</v>
      </c>
      <c r="O3712" t="str">
        <f t="shared" si="287"/>
        <v>Low  Fat</v>
      </c>
      <c r="P3712">
        <f t="shared" si="288"/>
        <v>23</v>
      </c>
      <c r="Q3712">
        <f t="shared" ca="1" si="289"/>
        <v>24</v>
      </c>
      <c r="R3712" t="str">
        <f>IFERROR(VLOOKUP(J3712,#REF!, 2,0),"Unknown")</f>
        <v>Unknown</v>
      </c>
    </row>
    <row r="3713" spans="1:18" ht="12.5" x14ac:dyDescent="0.25">
      <c r="A3713" s="1" t="s">
        <v>124</v>
      </c>
      <c r="B3713" s="1">
        <v>13.35</v>
      </c>
      <c r="C3713" s="1" t="s">
        <v>13</v>
      </c>
      <c r="D3713" s="7">
        <v>6.4938447999999996E-2</v>
      </c>
      <c r="E3713" s="1" t="s">
        <v>36</v>
      </c>
      <c r="F3713" s="4">
        <v>90.080399999999997</v>
      </c>
      <c r="G3713" s="1" t="s">
        <v>62</v>
      </c>
      <c r="H3713" s="1">
        <v>2004</v>
      </c>
      <c r="I3713" s="1" t="s">
        <v>51</v>
      </c>
      <c r="J3713" s="1" t="s">
        <v>45</v>
      </c>
      <c r="K3713" s="1" t="s">
        <v>18</v>
      </c>
      <c r="L3713" s="4">
        <v>1561.9667999999999</v>
      </c>
      <c r="M3713">
        <f t="shared" si="285"/>
        <v>13.35</v>
      </c>
      <c r="N3713" t="str">
        <f t="shared" si="286"/>
        <v>Small</v>
      </c>
      <c r="O3713" t="str">
        <f t="shared" si="287"/>
        <v>Low  Fat</v>
      </c>
      <c r="P3713">
        <f t="shared" si="288"/>
        <v>17</v>
      </c>
      <c r="Q3713">
        <f t="shared" ca="1" si="289"/>
        <v>22</v>
      </c>
      <c r="R3713" t="str">
        <f>IFERROR(VLOOKUP(J3713,#REF!, 2,0),"Unknown")</f>
        <v>Unknown</v>
      </c>
    </row>
    <row r="3714" spans="1:18" ht="12.5" x14ac:dyDescent="0.25">
      <c r="A3714" s="1" t="s">
        <v>124</v>
      </c>
      <c r="B3714" s="1">
        <v>13.35</v>
      </c>
      <c r="C3714" s="1" t="s">
        <v>13</v>
      </c>
      <c r="D3714" s="7">
        <v>6.5215311999999998E-2</v>
      </c>
      <c r="E3714" s="1" t="s">
        <v>36</v>
      </c>
      <c r="F3714" s="4">
        <v>93.480400000000003</v>
      </c>
      <c r="G3714" s="1" t="s">
        <v>22</v>
      </c>
      <c r="H3714" s="1">
        <v>2009</v>
      </c>
      <c r="I3714" s="1" t="s">
        <v>16</v>
      </c>
      <c r="J3714" s="1" t="s">
        <v>23</v>
      </c>
      <c r="K3714" s="1" t="s">
        <v>24</v>
      </c>
      <c r="L3714" s="4">
        <v>1102.5648000000001</v>
      </c>
      <c r="M3714">
        <f t="shared" ref="M3714:M3777" si="290">IF(B3714="",AVERAGE($B$2:$B$8524),B3714)</f>
        <v>13.35</v>
      </c>
      <c r="N3714" t="str">
        <f t="shared" ref="N3714:N3777" si="291">IF(I3714="","Small",I3714)</f>
        <v>Medium</v>
      </c>
      <c r="O3714" t="str">
        <f t="shared" ref="O3714:O3777" si="292">IF(OR(C3714="low fat", C3714="LF"), "Low  Fat", IF(OR(C3714="reg"),"Regular",C3714))</f>
        <v>Low  Fat</v>
      </c>
      <c r="P3714">
        <f t="shared" si="288"/>
        <v>12</v>
      </c>
      <c r="Q3714">
        <f t="shared" ca="1" si="289"/>
        <v>17</v>
      </c>
      <c r="R3714" t="str">
        <f>IFERROR(VLOOKUP(J3714,#REF!, 2,0),"Unknown")</f>
        <v>Unknown</v>
      </c>
    </row>
    <row r="3715" spans="1:18" ht="12.5" x14ac:dyDescent="0.25">
      <c r="A3715" s="1" t="s">
        <v>1558</v>
      </c>
      <c r="B3715" s="1">
        <v>17.25</v>
      </c>
      <c r="C3715" s="1" t="s">
        <v>20</v>
      </c>
      <c r="D3715" s="7">
        <v>0.20960008399999999</v>
      </c>
      <c r="E3715" s="1" t="s">
        <v>56</v>
      </c>
      <c r="F3715" s="4">
        <v>40.347999999999999</v>
      </c>
      <c r="G3715" s="1" t="s">
        <v>29</v>
      </c>
      <c r="H3715" s="1">
        <v>1998</v>
      </c>
      <c r="J3715" s="1" t="s">
        <v>23</v>
      </c>
      <c r="K3715" s="1" t="s">
        <v>30</v>
      </c>
      <c r="L3715" s="4">
        <v>39.948</v>
      </c>
      <c r="M3715">
        <f t="shared" si="290"/>
        <v>17.25</v>
      </c>
      <c r="N3715" t="str">
        <f t="shared" si="291"/>
        <v>Small</v>
      </c>
      <c r="O3715" t="str">
        <f t="shared" si="292"/>
        <v>Regular</v>
      </c>
      <c r="P3715">
        <f t="shared" ref="P3715:P3778" si="293">ROUND(L3715/F3715,0)</f>
        <v>1</v>
      </c>
      <c r="Q3715">
        <f t="shared" ref="Q3715:Q3778" ca="1" si="294">YEAR(TODAY())-H3715</f>
        <v>28</v>
      </c>
      <c r="R3715" t="str">
        <f>IFERROR(VLOOKUP(J3715,#REF!, 2,0),"Unknown")</f>
        <v>Unknown</v>
      </c>
    </row>
    <row r="3716" spans="1:18" ht="12.5" x14ac:dyDescent="0.25">
      <c r="A3716" s="1" t="s">
        <v>1558</v>
      </c>
      <c r="B3716" s="1">
        <v>17.25</v>
      </c>
      <c r="C3716" s="1" t="s">
        <v>20</v>
      </c>
      <c r="D3716" s="7">
        <v>0.125419157</v>
      </c>
      <c r="E3716" s="1" t="s">
        <v>56</v>
      </c>
      <c r="F3716" s="4">
        <v>40.048000000000002</v>
      </c>
      <c r="G3716" s="1" t="s">
        <v>15</v>
      </c>
      <c r="H3716" s="1">
        <v>1999</v>
      </c>
      <c r="I3716" s="1" t="s">
        <v>16</v>
      </c>
      <c r="J3716" s="1" t="s">
        <v>17</v>
      </c>
      <c r="K3716" s="1" t="s">
        <v>18</v>
      </c>
      <c r="L3716" s="4">
        <v>399.48</v>
      </c>
      <c r="M3716">
        <f t="shared" si="290"/>
        <v>17.25</v>
      </c>
      <c r="N3716" t="str">
        <f t="shared" si="291"/>
        <v>Medium</v>
      </c>
      <c r="O3716" t="str">
        <f t="shared" si="292"/>
        <v>Regular</v>
      </c>
      <c r="P3716">
        <f t="shared" si="293"/>
        <v>10</v>
      </c>
      <c r="Q3716">
        <f t="shared" ca="1" si="294"/>
        <v>27</v>
      </c>
      <c r="R3716" t="str">
        <f>IFERROR(VLOOKUP(J3716,#REF!, 2,0),"Unknown")</f>
        <v>Unknown</v>
      </c>
    </row>
    <row r="3717" spans="1:18" ht="12.5" x14ac:dyDescent="0.25">
      <c r="A3717" s="1" t="s">
        <v>1558</v>
      </c>
      <c r="B3717" s="1">
        <v>17.25</v>
      </c>
      <c r="C3717" s="1" t="s">
        <v>20</v>
      </c>
      <c r="D3717" s="7">
        <v>0.12520078800000001</v>
      </c>
      <c r="E3717" s="1" t="s">
        <v>56</v>
      </c>
      <c r="F3717" s="4">
        <v>41.648000000000003</v>
      </c>
      <c r="G3717" s="1" t="s">
        <v>62</v>
      </c>
      <c r="H3717" s="1">
        <v>2004</v>
      </c>
      <c r="I3717" s="1" t="s">
        <v>51</v>
      </c>
      <c r="J3717" s="1" t="s">
        <v>45</v>
      </c>
      <c r="K3717" s="1" t="s">
        <v>18</v>
      </c>
      <c r="L3717" s="4">
        <v>679.11599999999999</v>
      </c>
      <c r="M3717">
        <f t="shared" si="290"/>
        <v>17.25</v>
      </c>
      <c r="N3717" t="str">
        <f t="shared" si="291"/>
        <v>Small</v>
      </c>
      <c r="O3717" t="str">
        <f t="shared" si="292"/>
        <v>Regular</v>
      </c>
      <c r="P3717">
        <f t="shared" si="293"/>
        <v>16</v>
      </c>
      <c r="Q3717">
        <f t="shared" ca="1" si="294"/>
        <v>22</v>
      </c>
      <c r="R3717" t="str">
        <f>IFERROR(VLOOKUP(J3717,#REF!, 2,0),"Unknown")</f>
        <v>Unknown</v>
      </c>
    </row>
    <row r="3718" spans="1:18" ht="12.5" x14ac:dyDescent="0.25">
      <c r="A3718" s="1" t="s">
        <v>1558</v>
      </c>
      <c r="B3718" s="1">
        <v>17.25</v>
      </c>
      <c r="C3718" s="1" t="s">
        <v>20</v>
      </c>
      <c r="D3718" s="7">
        <v>0.12522446600000001</v>
      </c>
      <c r="E3718" s="1" t="s">
        <v>56</v>
      </c>
      <c r="F3718" s="4">
        <v>41.247999999999998</v>
      </c>
      <c r="G3718" s="1" t="s">
        <v>50</v>
      </c>
      <c r="H3718" s="1">
        <v>1997</v>
      </c>
      <c r="I3718" s="1" t="s">
        <v>51</v>
      </c>
      <c r="J3718" s="1" t="s">
        <v>17</v>
      </c>
      <c r="K3718" s="1" t="s">
        <v>18</v>
      </c>
      <c r="L3718" s="4">
        <v>679.11599999999999</v>
      </c>
      <c r="M3718">
        <f t="shared" si="290"/>
        <v>17.25</v>
      </c>
      <c r="N3718" t="str">
        <f t="shared" si="291"/>
        <v>Small</v>
      </c>
      <c r="O3718" t="str">
        <f t="shared" si="292"/>
        <v>Regular</v>
      </c>
      <c r="P3718">
        <f t="shared" si="293"/>
        <v>16</v>
      </c>
      <c r="Q3718">
        <f t="shared" ca="1" si="294"/>
        <v>29</v>
      </c>
      <c r="R3718" t="str">
        <f>IFERROR(VLOOKUP(J3718,#REF!, 2,0),"Unknown")</f>
        <v>Unknown</v>
      </c>
    </row>
    <row r="3719" spans="1:18" ht="12.5" x14ac:dyDescent="0.25">
      <c r="A3719" s="1" t="s">
        <v>1558</v>
      </c>
      <c r="B3719" s="1">
        <v>17.25</v>
      </c>
      <c r="C3719" s="1" t="s">
        <v>20</v>
      </c>
      <c r="D3719" s="7">
        <v>0.12573457800000001</v>
      </c>
      <c r="E3719" s="1" t="s">
        <v>56</v>
      </c>
      <c r="F3719" s="4">
        <v>41.747999999999998</v>
      </c>
      <c r="G3719" s="1" t="s">
        <v>22</v>
      </c>
      <c r="H3719" s="1">
        <v>2009</v>
      </c>
      <c r="I3719" s="1" t="s">
        <v>16</v>
      </c>
      <c r="J3719" s="1" t="s">
        <v>23</v>
      </c>
      <c r="K3719" s="1" t="s">
        <v>24</v>
      </c>
      <c r="L3719" s="4">
        <v>199.74</v>
      </c>
      <c r="M3719">
        <f t="shared" si="290"/>
        <v>17.25</v>
      </c>
      <c r="N3719" t="str">
        <f t="shared" si="291"/>
        <v>Medium</v>
      </c>
      <c r="O3719" t="str">
        <f t="shared" si="292"/>
        <v>Regular</v>
      </c>
      <c r="P3719">
        <f t="shared" si="293"/>
        <v>5</v>
      </c>
      <c r="Q3719">
        <f t="shared" ca="1" si="294"/>
        <v>17</v>
      </c>
      <c r="R3719" t="str">
        <f>IFERROR(VLOOKUP(J3719,#REF!, 2,0),"Unknown")</f>
        <v>Unknown</v>
      </c>
    </row>
    <row r="3720" spans="1:18" ht="12.5" x14ac:dyDescent="0.25">
      <c r="A3720" s="1" t="s">
        <v>939</v>
      </c>
      <c r="B3720" s="1">
        <v>16.850000000000001</v>
      </c>
      <c r="C3720" s="1" t="s">
        <v>20</v>
      </c>
      <c r="D3720" s="7">
        <v>2.6561056999999999E-2</v>
      </c>
      <c r="E3720" s="1" t="s">
        <v>75</v>
      </c>
      <c r="F3720" s="4">
        <v>93.712000000000003</v>
      </c>
      <c r="G3720" s="1" t="s">
        <v>15</v>
      </c>
      <c r="H3720" s="1">
        <v>1999</v>
      </c>
      <c r="I3720" s="1" t="s">
        <v>16</v>
      </c>
      <c r="J3720" s="1" t="s">
        <v>17</v>
      </c>
      <c r="K3720" s="1" t="s">
        <v>18</v>
      </c>
      <c r="L3720" s="4">
        <v>466.06</v>
      </c>
      <c r="M3720">
        <f t="shared" si="290"/>
        <v>16.850000000000001</v>
      </c>
      <c r="N3720" t="str">
        <f t="shared" si="291"/>
        <v>Medium</v>
      </c>
      <c r="O3720" t="str">
        <f t="shared" si="292"/>
        <v>Regular</v>
      </c>
      <c r="P3720">
        <f t="shared" si="293"/>
        <v>5</v>
      </c>
      <c r="Q3720">
        <f t="shared" ca="1" si="294"/>
        <v>27</v>
      </c>
      <c r="R3720" t="str">
        <f>IFERROR(VLOOKUP(J3720,#REF!, 2,0),"Unknown")</f>
        <v>Unknown</v>
      </c>
    </row>
    <row r="3721" spans="1:18" ht="12.5" x14ac:dyDescent="0.25">
      <c r="A3721" s="1" t="s">
        <v>939</v>
      </c>
      <c r="B3721" s="1">
        <v>16.850000000000001</v>
      </c>
      <c r="C3721" s="1" t="s">
        <v>129</v>
      </c>
      <c r="D3721" s="7">
        <v>2.6627857000000001E-2</v>
      </c>
      <c r="E3721" s="1" t="s">
        <v>75</v>
      </c>
      <c r="F3721" s="4">
        <v>93.712000000000003</v>
      </c>
      <c r="G3721" s="1" t="s">
        <v>22</v>
      </c>
      <c r="H3721" s="1">
        <v>2009</v>
      </c>
      <c r="I3721" s="1" t="s">
        <v>16</v>
      </c>
      <c r="J3721" s="1" t="s">
        <v>23</v>
      </c>
      <c r="K3721" s="1" t="s">
        <v>24</v>
      </c>
      <c r="L3721" s="4">
        <v>745.69600000000003</v>
      </c>
      <c r="M3721">
        <f t="shared" si="290"/>
        <v>16.850000000000001</v>
      </c>
      <c r="N3721" t="str">
        <f t="shared" si="291"/>
        <v>Medium</v>
      </c>
      <c r="O3721" t="str">
        <f t="shared" si="292"/>
        <v>Regular</v>
      </c>
      <c r="P3721">
        <f t="shared" si="293"/>
        <v>8</v>
      </c>
      <c r="Q3721">
        <f t="shared" ca="1" si="294"/>
        <v>17</v>
      </c>
      <c r="R3721" t="str">
        <f>IFERROR(VLOOKUP(J3721,#REF!, 2,0),"Unknown")</f>
        <v>Unknown</v>
      </c>
    </row>
    <row r="3722" spans="1:18" ht="12.5" x14ac:dyDescent="0.25">
      <c r="A3722" s="1" t="s">
        <v>939</v>
      </c>
      <c r="C3722" s="1" t="s">
        <v>20</v>
      </c>
      <c r="D3722" s="7">
        <v>2.6391403000000001E-2</v>
      </c>
      <c r="E3722" s="1" t="s">
        <v>75</v>
      </c>
      <c r="F3722" s="4">
        <v>92.811999999999998</v>
      </c>
      <c r="G3722" s="1" t="s">
        <v>40</v>
      </c>
      <c r="H3722" s="1">
        <v>1985</v>
      </c>
      <c r="I3722" s="1" t="s">
        <v>16</v>
      </c>
      <c r="J3722" s="1" t="s">
        <v>23</v>
      </c>
      <c r="K3722" s="1" t="s">
        <v>41</v>
      </c>
      <c r="L3722" s="4">
        <v>2609.9360000000001</v>
      </c>
      <c r="M3722">
        <f t="shared" si="290"/>
        <v>12.857645184136201</v>
      </c>
      <c r="N3722" t="str">
        <f t="shared" si="291"/>
        <v>Medium</v>
      </c>
      <c r="O3722" t="str">
        <f t="shared" si="292"/>
        <v>Regular</v>
      </c>
      <c r="P3722">
        <f t="shared" si="293"/>
        <v>28</v>
      </c>
      <c r="Q3722">
        <f t="shared" ca="1" si="294"/>
        <v>41</v>
      </c>
      <c r="R3722" t="str">
        <f>IFERROR(VLOOKUP(J3722,#REF!, 2,0),"Unknown")</f>
        <v>Unknown</v>
      </c>
    </row>
    <row r="3723" spans="1:18" ht="12.5" x14ac:dyDescent="0.25">
      <c r="A3723" s="1" t="s">
        <v>1601</v>
      </c>
      <c r="B3723" s="1">
        <v>17.850000000000001</v>
      </c>
      <c r="C3723" s="1" t="s">
        <v>129</v>
      </c>
      <c r="D3723" s="7">
        <v>2.1065311E-2</v>
      </c>
      <c r="E3723" s="1" t="s">
        <v>26</v>
      </c>
      <c r="F3723" s="4">
        <v>261.59359999999998</v>
      </c>
      <c r="G3723" s="1" t="s">
        <v>47</v>
      </c>
      <c r="H3723" s="1">
        <v>2007</v>
      </c>
      <c r="J3723" s="1" t="s">
        <v>45</v>
      </c>
      <c r="K3723" s="1" t="s">
        <v>18</v>
      </c>
      <c r="L3723" s="4">
        <v>6002.8527999999997</v>
      </c>
      <c r="M3723">
        <f t="shared" si="290"/>
        <v>17.850000000000001</v>
      </c>
      <c r="N3723" t="str">
        <f t="shared" si="291"/>
        <v>Small</v>
      </c>
      <c r="O3723" t="str">
        <f t="shared" si="292"/>
        <v>Regular</v>
      </c>
      <c r="P3723">
        <f t="shared" si="293"/>
        <v>23</v>
      </c>
      <c r="Q3723">
        <f t="shared" ca="1" si="294"/>
        <v>19</v>
      </c>
      <c r="R3723" t="str">
        <f>IFERROR(VLOOKUP(J3723,#REF!, 2,0),"Unknown")</f>
        <v>Unknown</v>
      </c>
    </row>
    <row r="3724" spans="1:18" ht="12.5" x14ac:dyDescent="0.25">
      <c r="A3724" s="1" t="s">
        <v>1601</v>
      </c>
      <c r="B3724" s="1">
        <v>17.850000000000001</v>
      </c>
      <c r="C3724" s="1" t="s">
        <v>20</v>
      </c>
      <c r="D3724" s="7">
        <v>2.0989308000000002E-2</v>
      </c>
      <c r="E3724" s="1" t="s">
        <v>26</v>
      </c>
      <c r="F3724" s="4">
        <v>260.79360000000003</v>
      </c>
      <c r="G3724" s="1" t="s">
        <v>44</v>
      </c>
      <c r="H3724" s="1">
        <v>2002</v>
      </c>
      <c r="J3724" s="1" t="s">
        <v>45</v>
      </c>
      <c r="K3724" s="1" t="s">
        <v>18</v>
      </c>
      <c r="L3724" s="4">
        <v>4697.8847999999998</v>
      </c>
      <c r="M3724">
        <f t="shared" si="290"/>
        <v>17.850000000000001</v>
      </c>
      <c r="N3724" t="str">
        <f t="shared" si="291"/>
        <v>Small</v>
      </c>
      <c r="O3724" t="str">
        <f t="shared" si="292"/>
        <v>Regular</v>
      </c>
      <c r="P3724">
        <f t="shared" si="293"/>
        <v>18</v>
      </c>
      <c r="Q3724">
        <f t="shared" ca="1" si="294"/>
        <v>24</v>
      </c>
      <c r="R3724" t="str">
        <f>IFERROR(VLOOKUP(J3724,#REF!, 2,0),"Unknown")</f>
        <v>Unknown</v>
      </c>
    </row>
    <row r="3725" spans="1:18" ht="12.5" x14ac:dyDescent="0.25">
      <c r="A3725" s="1" t="s">
        <v>1601</v>
      </c>
      <c r="B3725" s="1">
        <v>17.850000000000001</v>
      </c>
      <c r="C3725" s="1" t="s">
        <v>20</v>
      </c>
      <c r="D3725" s="7">
        <v>2.0942867E-2</v>
      </c>
      <c r="E3725" s="1" t="s">
        <v>26</v>
      </c>
      <c r="F3725" s="4">
        <v>260.29360000000003</v>
      </c>
      <c r="G3725" s="1" t="s">
        <v>62</v>
      </c>
      <c r="H3725" s="1">
        <v>2004</v>
      </c>
      <c r="I3725" s="1" t="s">
        <v>51</v>
      </c>
      <c r="J3725" s="1" t="s">
        <v>45</v>
      </c>
      <c r="K3725" s="1" t="s">
        <v>18</v>
      </c>
      <c r="L3725" s="4">
        <v>4175.8976000000002</v>
      </c>
      <c r="M3725">
        <f t="shared" si="290"/>
        <v>17.850000000000001</v>
      </c>
      <c r="N3725" t="str">
        <f t="shared" si="291"/>
        <v>Small</v>
      </c>
      <c r="O3725" t="str">
        <f t="shared" si="292"/>
        <v>Regular</v>
      </c>
      <c r="P3725">
        <f t="shared" si="293"/>
        <v>16</v>
      </c>
      <c r="Q3725">
        <f t="shared" ca="1" si="294"/>
        <v>22</v>
      </c>
      <c r="R3725" t="str">
        <f>IFERROR(VLOOKUP(J3725,#REF!, 2,0),"Unknown")</f>
        <v>Unknown</v>
      </c>
    </row>
    <row r="3726" spans="1:18" ht="12.5" x14ac:dyDescent="0.25">
      <c r="A3726" s="1" t="s">
        <v>764</v>
      </c>
      <c r="C3726" s="1" t="s">
        <v>20</v>
      </c>
      <c r="D3726" s="7">
        <v>0.13093274999999999</v>
      </c>
      <c r="E3726" s="1" t="s">
        <v>43</v>
      </c>
      <c r="F3726" s="4">
        <v>86.919799999999995</v>
      </c>
      <c r="G3726" s="1" t="s">
        <v>40</v>
      </c>
      <c r="H3726" s="1">
        <v>1985</v>
      </c>
      <c r="I3726" s="1" t="s">
        <v>16</v>
      </c>
      <c r="J3726" s="1" t="s">
        <v>23</v>
      </c>
      <c r="K3726" s="1" t="s">
        <v>41</v>
      </c>
      <c r="L3726" s="4">
        <v>1569.9564</v>
      </c>
      <c r="M3726">
        <f t="shared" si="290"/>
        <v>12.857645184136201</v>
      </c>
      <c r="N3726" t="str">
        <f t="shared" si="291"/>
        <v>Medium</v>
      </c>
      <c r="O3726" t="str">
        <f t="shared" si="292"/>
        <v>Regular</v>
      </c>
      <c r="P3726">
        <f t="shared" si="293"/>
        <v>18</v>
      </c>
      <c r="Q3726">
        <f t="shared" ca="1" si="294"/>
        <v>41</v>
      </c>
      <c r="R3726" t="str">
        <f>IFERROR(VLOOKUP(J3726,#REF!, 2,0),"Unknown")</f>
        <v>Unknown</v>
      </c>
    </row>
    <row r="3727" spans="1:18" ht="12.5" x14ac:dyDescent="0.25">
      <c r="A3727" s="1" t="s">
        <v>757</v>
      </c>
      <c r="B3727" s="1">
        <v>5.46</v>
      </c>
      <c r="C3727" s="1" t="s">
        <v>20</v>
      </c>
      <c r="D3727" s="7">
        <v>0.106968096</v>
      </c>
      <c r="E3727" s="1" t="s">
        <v>28</v>
      </c>
      <c r="F3727" s="4">
        <v>142.67859999999999</v>
      </c>
      <c r="G3727" s="1" t="s">
        <v>33</v>
      </c>
      <c r="H3727" s="1">
        <v>1987</v>
      </c>
      <c r="I3727" s="1" t="s">
        <v>34</v>
      </c>
      <c r="J3727" s="1" t="s">
        <v>23</v>
      </c>
      <c r="K3727" s="1" t="s">
        <v>18</v>
      </c>
      <c r="L3727" s="4">
        <v>2311.6576</v>
      </c>
      <c r="M3727">
        <f t="shared" si="290"/>
        <v>5.46</v>
      </c>
      <c r="N3727" t="str">
        <f t="shared" si="291"/>
        <v>High</v>
      </c>
      <c r="O3727" t="str">
        <f t="shared" si="292"/>
        <v>Regular</v>
      </c>
      <c r="P3727">
        <f t="shared" si="293"/>
        <v>16</v>
      </c>
      <c r="Q3727">
        <f t="shared" ca="1" si="294"/>
        <v>39</v>
      </c>
      <c r="R3727" t="str">
        <f>IFERROR(VLOOKUP(J3727,#REF!, 2,0),"Unknown")</f>
        <v>Unknown</v>
      </c>
    </row>
    <row r="3728" spans="1:18" ht="12.5" x14ac:dyDescent="0.25">
      <c r="A3728" s="1" t="s">
        <v>757</v>
      </c>
      <c r="B3728" s="1">
        <v>5.46</v>
      </c>
      <c r="C3728" s="1" t="s">
        <v>20</v>
      </c>
      <c r="D3728" s="7">
        <v>0.107036943</v>
      </c>
      <c r="E3728" s="1" t="s">
        <v>28</v>
      </c>
      <c r="F3728" s="4">
        <v>144.27860000000001</v>
      </c>
      <c r="G3728" s="1" t="s">
        <v>62</v>
      </c>
      <c r="H3728" s="1">
        <v>2004</v>
      </c>
      <c r="I3728" s="1" t="s">
        <v>51</v>
      </c>
      <c r="J3728" s="1" t="s">
        <v>45</v>
      </c>
      <c r="K3728" s="1" t="s">
        <v>18</v>
      </c>
      <c r="L3728" s="4">
        <v>288.9572</v>
      </c>
      <c r="M3728">
        <f t="shared" si="290"/>
        <v>5.46</v>
      </c>
      <c r="N3728" t="str">
        <f t="shared" si="291"/>
        <v>Small</v>
      </c>
      <c r="O3728" t="str">
        <f t="shared" si="292"/>
        <v>Regular</v>
      </c>
      <c r="P3728">
        <f t="shared" si="293"/>
        <v>2</v>
      </c>
      <c r="Q3728">
        <f t="shared" ca="1" si="294"/>
        <v>22</v>
      </c>
      <c r="R3728" t="str">
        <f>IFERROR(VLOOKUP(J3728,#REF!, 2,0),"Unknown")</f>
        <v>Unknown</v>
      </c>
    </row>
    <row r="3729" spans="1:18" ht="12.5" x14ac:dyDescent="0.25">
      <c r="A3729" s="1" t="s">
        <v>757</v>
      </c>
      <c r="B3729" s="1">
        <v>5.46</v>
      </c>
      <c r="C3729" s="1" t="s">
        <v>20</v>
      </c>
      <c r="D3729" s="7">
        <v>0.107223632</v>
      </c>
      <c r="E3729" s="1" t="s">
        <v>28</v>
      </c>
      <c r="F3729" s="4">
        <v>144.87860000000001</v>
      </c>
      <c r="G3729" s="1" t="s">
        <v>15</v>
      </c>
      <c r="H3729" s="1">
        <v>1999</v>
      </c>
      <c r="I3729" s="1" t="s">
        <v>16</v>
      </c>
      <c r="J3729" s="1" t="s">
        <v>17</v>
      </c>
      <c r="K3729" s="1" t="s">
        <v>18</v>
      </c>
      <c r="L3729" s="4">
        <v>3323.0077999999999</v>
      </c>
      <c r="M3729">
        <f t="shared" si="290"/>
        <v>5.46</v>
      </c>
      <c r="N3729" t="str">
        <f t="shared" si="291"/>
        <v>Medium</v>
      </c>
      <c r="O3729" t="str">
        <f t="shared" si="292"/>
        <v>Regular</v>
      </c>
      <c r="P3729">
        <f t="shared" si="293"/>
        <v>23</v>
      </c>
      <c r="Q3729">
        <f t="shared" ca="1" si="294"/>
        <v>27</v>
      </c>
      <c r="R3729" t="str">
        <f>IFERROR(VLOOKUP(J3729,#REF!, 2,0),"Unknown")</f>
        <v>Unknown</v>
      </c>
    </row>
    <row r="3730" spans="1:18" ht="12.5" x14ac:dyDescent="0.25">
      <c r="A3730" s="1" t="s">
        <v>757</v>
      </c>
      <c r="B3730" s="1">
        <v>5.46</v>
      </c>
      <c r="C3730" s="1" t="s">
        <v>20</v>
      </c>
      <c r="D3730" s="7">
        <v>0.107662745</v>
      </c>
      <c r="E3730" s="1" t="s">
        <v>28</v>
      </c>
      <c r="F3730" s="4">
        <v>143.87860000000001</v>
      </c>
      <c r="G3730" s="1" t="s">
        <v>47</v>
      </c>
      <c r="H3730" s="1">
        <v>2007</v>
      </c>
      <c r="J3730" s="1" t="s">
        <v>45</v>
      </c>
      <c r="K3730" s="1" t="s">
        <v>18</v>
      </c>
      <c r="L3730" s="4">
        <v>4334.3580000000002</v>
      </c>
      <c r="M3730">
        <f t="shared" si="290"/>
        <v>5.46</v>
      </c>
      <c r="N3730" t="str">
        <f t="shared" si="291"/>
        <v>Small</v>
      </c>
      <c r="O3730" t="str">
        <f t="shared" si="292"/>
        <v>Regular</v>
      </c>
      <c r="P3730">
        <f t="shared" si="293"/>
        <v>30</v>
      </c>
      <c r="Q3730">
        <f t="shared" ca="1" si="294"/>
        <v>19</v>
      </c>
      <c r="R3730" t="str">
        <f>IFERROR(VLOOKUP(J3730,#REF!, 2,0),"Unknown")</f>
        <v>Unknown</v>
      </c>
    </row>
    <row r="3731" spans="1:18" ht="12.5" x14ac:dyDescent="0.25">
      <c r="A3731" s="1" t="s">
        <v>757</v>
      </c>
      <c r="B3731" s="1">
        <v>5.46</v>
      </c>
      <c r="C3731" s="1" t="s">
        <v>20</v>
      </c>
      <c r="D3731" s="7">
        <v>0.107274301</v>
      </c>
      <c r="E3731" s="1" t="s">
        <v>28</v>
      </c>
      <c r="F3731" s="4">
        <v>145.57859999999999</v>
      </c>
      <c r="G3731" s="1" t="s">
        <v>44</v>
      </c>
      <c r="H3731" s="1">
        <v>2002</v>
      </c>
      <c r="J3731" s="1" t="s">
        <v>45</v>
      </c>
      <c r="K3731" s="1" t="s">
        <v>18</v>
      </c>
      <c r="L3731" s="4">
        <v>3900.9222</v>
      </c>
      <c r="M3731">
        <f t="shared" si="290"/>
        <v>5.46</v>
      </c>
      <c r="N3731" t="str">
        <f t="shared" si="291"/>
        <v>Small</v>
      </c>
      <c r="O3731" t="str">
        <f t="shared" si="292"/>
        <v>Regular</v>
      </c>
      <c r="P3731">
        <f t="shared" si="293"/>
        <v>27</v>
      </c>
      <c r="Q3731">
        <f t="shared" ca="1" si="294"/>
        <v>24</v>
      </c>
      <c r="R3731" t="str">
        <f>IFERROR(VLOOKUP(J3731,#REF!, 2,0),"Unknown")</f>
        <v>Unknown</v>
      </c>
    </row>
    <row r="3732" spans="1:18" ht="12.5" x14ac:dyDescent="0.25">
      <c r="A3732" s="1" t="s">
        <v>757</v>
      </c>
      <c r="C3732" s="1" t="s">
        <v>20</v>
      </c>
      <c r="D3732" s="7">
        <v>0.106538757</v>
      </c>
      <c r="E3732" s="1" t="s">
        <v>28</v>
      </c>
      <c r="F3732" s="4">
        <v>145.4786</v>
      </c>
      <c r="G3732" s="1" t="s">
        <v>40</v>
      </c>
      <c r="H3732" s="1">
        <v>1985</v>
      </c>
      <c r="I3732" s="1" t="s">
        <v>16</v>
      </c>
      <c r="J3732" s="1" t="s">
        <v>23</v>
      </c>
      <c r="K3732" s="1" t="s">
        <v>41</v>
      </c>
      <c r="L3732" s="4">
        <v>5779.1440000000002</v>
      </c>
      <c r="M3732">
        <f t="shared" si="290"/>
        <v>12.857645184136201</v>
      </c>
      <c r="N3732" t="str">
        <f t="shared" si="291"/>
        <v>Medium</v>
      </c>
      <c r="O3732" t="str">
        <f t="shared" si="292"/>
        <v>Regular</v>
      </c>
      <c r="P3732">
        <f t="shared" si="293"/>
        <v>40</v>
      </c>
      <c r="Q3732">
        <f t="shared" ca="1" si="294"/>
        <v>41</v>
      </c>
      <c r="R3732" t="str">
        <f>IFERROR(VLOOKUP(J3732,#REF!, 2,0),"Unknown")</f>
        <v>Unknown</v>
      </c>
    </row>
    <row r="3733" spans="1:18" ht="12.5" x14ac:dyDescent="0.25">
      <c r="A3733" s="1" t="s">
        <v>757</v>
      </c>
      <c r="B3733" s="1">
        <v>5.46</v>
      </c>
      <c r="C3733" s="1" t="s">
        <v>20</v>
      </c>
      <c r="D3733" s="7">
        <v>0.107057186</v>
      </c>
      <c r="E3733" s="1" t="s">
        <v>28</v>
      </c>
      <c r="F3733" s="4">
        <v>144.9786</v>
      </c>
      <c r="G3733" s="1" t="s">
        <v>50</v>
      </c>
      <c r="H3733" s="1">
        <v>1997</v>
      </c>
      <c r="I3733" s="1" t="s">
        <v>51</v>
      </c>
      <c r="J3733" s="1" t="s">
        <v>17</v>
      </c>
      <c r="K3733" s="1" t="s">
        <v>18</v>
      </c>
      <c r="L3733" s="4">
        <v>2022.7003999999999</v>
      </c>
      <c r="M3733">
        <f t="shared" si="290"/>
        <v>5.46</v>
      </c>
      <c r="N3733" t="str">
        <f t="shared" si="291"/>
        <v>Small</v>
      </c>
      <c r="O3733" t="str">
        <f t="shared" si="292"/>
        <v>Regular</v>
      </c>
      <c r="P3733">
        <f t="shared" si="293"/>
        <v>14</v>
      </c>
      <c r="Q3733">
        <f t="shared" ca="1" si="294"/>
        <v>29</v>
      </c>
      <c r="R3733" t="str">
        <f>IFERROR(VLOOKUP(J3733,#REF!, 2,0),"Unknown")</f>
        <v>Unknown</v>
      </c>
    </row>
    <row r="3734" spans="1:18" ht="12.5" x14ac:dyDescent="0.25">
      <c r="A3734" s="1" t="s">
        <v>757</v>
      </c>
      <c r="C3734" s="1" t="s">
        <v>20</v>
      </c>
      <c r="D3734" s="7">
        <v>0.187443314</v>
      </c>
      <c r="E3734" s="1" t="s">
        <v>28</v>
      </c>
      <c r="F3734" s="4">
        <v>145.87860000000001</v>
      </c>
      <c r="G3734" s="1" t="s">
        <v>67</v>
      </c>
      <c r="H3734" s="1">
        <v>1985</v>
      </c>
      <c r="I3734" s="1" t="s">
        <v>51</v>
      </c>
      <c r="J3734" s="1" t="s">
        <v>17</v>
      </c>
      <c r="K3734" s="1" t="s">
        <v>30</v>
      </c>
      <c r="L3734" s="4">
        <v>288.9572</v>
      </c>
      <c r="M3734">
        <f t="shared" si="290"/>
        <v>12.857645184136201</v>
      </c>
      <c r="N3734" t="str">
        <f t="shared" si="291"/>
        <v>Small</v>
      </c>
      <c r="O3734" t="str">
        <f t="shared" si="292"/>
        <v>Regular</v>
      </c>
      <c r="P3734">
        <f t="shared" si="293"/>
        <v>2</v>
      </c>
      <c r="Q3734">
        <f t="shared" ca="1" si="294"/>
        <v>41</v>
      </c>
      <c r="R3734" t="str">
        <f>IFERROR(VLOOKUP(J3734,#REF!, 2,0),"Unknown")</f>
        <v>Unknown</v>
      </c>
    </row>
    <row r="3735" spans="1:18" ht="12.5" x14ac:dyDescent="0.25">
      <c r="A3735" s="1" t="s">
        <v>237</v>
      </c>
      <c r="B3735" s="1">
        <v>18.25</v>
      </c>
      <c r="C3735" s="1" t="s">
        <v>13</v>
      </c>
      <c r="D3735" s="7">
        <v>5.4344186000000003E-2</v>
      </c>
      <c r="E3735" s="1" t="s">
        <v>38</v>
      </c>
      <c r="F3735" s="4">
        <v>140.21539999999999</v>
      </c>
      <c r="G3735" s="1" t="s">
        <v>44</v>
      </c>
      <c r="H3735" s="1">
        <v>2002</v>
      </c>
      <c r="J3735" s="1" t="s">
        <v>45</v>
      </c>
      <c r="K3735" s="1" t="s">
        <v>18</v>
      </c>
      <c r="L3735" s="4">
        <v>1701.7847999999999</v>
      </c>
      <c r="M3735">
        <f t="shared" si="290"/>
        <v>18.25</v>
      </c>
      <c r="N3735" t="str">
        <f t="shared" si="291"/>
        <v>Small</v>
      </c>
      <c r="O3735" t="str">
        <f t="shared" si="292"/>
        <v>Low  Fat</v>
      </c>
      <c r="P3735">
        <f t="shared" si="293"/>
        <v>12</v>
      </c>
      <c r="Q3735">
        <f t="shared" ca="1" si="294"/>
        <v>24</v>
      </c>
      <c r="R3735" t="str">
        <f>IFERROR(VLOOKUP(J3735,#REF!, 2,0),"Unknown")</f>
        <v>Unknown</v>
      </c>
    </row>
    <row r="3736" spans="1:18" ht="12.5" x14ac:dyDescent="0.25">
      <c r="A3736" s="1" t="s">
        <v>237</v>
      </c>
      <c r="B3736" s="1">
        <v>18.25</v>
      </c>
      <c r="C3736" s="1" t="s">
        <v>13</v>
      </c>
      <c r="D3736" s="7">
        <v>5.4318516999999997E-2</v>
      </c>
      <c r="E3736" s="1" t="s">
        <v>38</v>
      </c>
      <c r="F3736" s="4">
        <v>140.91540000000001</v>
      </c>
      <c r="G3736" s="1" t="s">
        <v>15</v>
      </c>
      <c r="H3736" s="1">
        <v>1999</v>
      </c>
      <c r="I3736" s="1" t="s">
        <v>16</v>
      </c>
      <c r="J3736" s="1" t="s">
        <v>17</v>
      </c>
      <c r="K3736" s="1" t="s">
        <v>18</v>
      </c>
      <c r="L3736" s="4">
        <v>6381.6930000000002</v>
      </c>
      <c r="M3736">
        <f t="shared" si="290"/>
        <v>18.25</v>
      </c>
      <c r="N3736" t="str">
        <f t="shared" si="291"/>
        <v>Medium</v>
      </c>
      <c r="O3736" t="str">
        <f t="shared" si="292"/>
        <v>Low  Fat</v>
      </c>
      <c r="P3736">
        <f t="shared" si="293"/>
        <v>45</v>
      </c>
      <c r="Q3736">
        <f t="shared" ca="1" si="294"/>
        <v>27</v>
      </c>
      <c r="R3736" t="str">
        <f>IFERROR(VLOOKUP(J3736,#REF!, 2,0),"Unknown")</f>
        <v>Unknown</v>
      </c>
    </row>
    <row r="3737" spans="1:18" ht="12.5" x14ac:dyDescent="0.25">
      <c r="A3737" s="1" t="s">
        <v>237</v>
      </c>
      <c r="C3737" s="1" t="s">
        <v>13</v>
      </c>
      <c r="D3737" s="7">
        <v>5.3971565999999999E-2</v>
      </c>
      <c r="E3737" s="1" t="s">
        <v>38</v>
      </c>
      <c r="F3737" s="4">
        <v>141.21539999999999</v>
      </c>
      <c r="G3737" s="1" t="s">
        <v>40</v>
      </c>
      <c r="H3737" s="1">
        <v>1985</v>
      </c>
      <c r="I3737" s="1" t="s">
        <v>16</v>
      </c>
      <c r="J3737" s="1" t="s">
        <v>23</v>
      </c>
      <c r="K3737" s="1" t="s">
        <v>41</v>
      </c>
      <c r="L3737" s="4">
        <v>3119.9387999999999</v>
      </c>
      <c r="M3737">
        <f t="shared" si="290"/>
        <v>12.857645184136201</v>
      </c>
      <c r="N3737" t="str">
        <f t="shared" si="291"/>
        <v>Medium</v>
      </c>
      <c r="O3737" t="str">
        <f t="shared" si="292"/>
        <v>Low  Fat</v>
      </c>
      <c r="P3737">
        <f t="shared" si="293"/>
        <v>22</v>
      </c>
      <c r="Q3737">
        <f t="shared" ca="1" si="294"/>
        <v>41</v>
      </c>
      <c r="R3737" t="str">
        <f>IFERROR(VLOOKUP(J3737,#REF!, 2,0),"Unknown")</f>
        <v>Unknown</v>
      </c>
    </row>
    <row r="3738" spans="1:18" ht="12.5" x14ac:dyDescent="0.25">
      <c r="A3738" s="1" t="s">
        <v>237</v>
      </c>
      <c r="B3738" s="1">
        <v>18.25</v>
      </c>
      <c r="C3738" s="1" t="s">
        <v>13</v>
      </c>
      <c r="D3738" s="7">
        <v>5.4455125E-2</v>
      </c>
      <c r="E3738" s="1" t="s">
        <v>38</v>
      </c>
      <c r="F3738" s="4">
        <v>142.0154</v>
      </c>
      <c r="G3738" s="1" t="s">
        <v>22</v>
      </c>
      <c r="H3738" s="1">
        <v>2009</v>
      </c>
      <c r="I3738" s="1" t="s">
        <v>16</v>
      </c>
      <c r="J3738" s="1" t="s">
        <v>23</v>
      </c>
      <c r="K3738" s="1" t="s">
        <v>24</v>
      </c>
      <c r="L3738" s="4">
        <v>850.89239999999995</v>
      </c>
      <c r="M3738">
        <f t="shared" si="290"/>
        <v>18.25</v>
      </c>
      <c r="N3738" t="str">
        <f t="shared" si="291"/>
        <v>Medium</v>
      </c>
      <c r="O3738" t="str">
        <f t="shared" si="292"/>
        <v>Low  Fat</v>
      </c>
      <c r="P3738">
        <f t="shared" si="293"/>
        <v>6</v>
      </c>
      <c r="Q3738">
        <f t="shared" ca="1" si="294"/>
        <v>17</v>
      </c>
      <c r="R3738" t="str">
        <f>IFERROR(VLOOKUP(J3738,#REF!, 2,0),"Unknown")</f>
        <v>Unknown</v>
      </c>
    </row>
    <row r="3739" spans="1:18" ht="12.5" x14ac:dyDescent="0.25">
      <c r="A3739" s="1" t="s">
        <v>237</v>
      </c>
      <c r="B3739" s="1">
        <v>18.25</v>
      </c>
      <c r="C3739" s="1" t="s">
        <v>13</v>
      </c>
      <c r="D3739" s="7">
        <v>5.4234196999999998E-2</v>
      </c>
      <c r="E3739" s="1" t="s">
        <v>38</v>
      </c>
      <c r="F3739" s="4">
        <v>142.0154</v>
      </c>
      <c r="G3739" s="1" t="s">
        <v>50</v>
      </c>
      <c r="H3739" s="1">
        <v>1997</v>
      </c>
      <c r="I3739" s="1" t="s">
        <v>51</v>
      </c>
      <c r="J3739" s="1" t="s">
        <v>17</v>
      </c>
      <c r="K3739" s="1" t="s">
        <v>18</v>
      </c>
      <c r="L3739" s="4">
        <v>2269.0464000000002</v>
      </c>
      <c r="M3739">
        <f t="shared" si="290"/>
        <v>18.25</v>
      </c>
      <c r="N3739" t="str">
        <f t="shared" si="291"/>
        <v>Small</v>
      </c>
      <c r="O3739" t="str">
        <f t="shared" si="292"/>
        <v>Low  Fat</v>
      </c>
      <c r="P3739">
        <f t="shared" si="293"/>
        <v>16</v>
      </c>
      <c r="Q3739">
        <f t="shared" ca="1" si="294"/>
        <v>29</v>
      </c>
      <c r="R3739" t="str">
        <f>IFERROR(VLOOKUP(J3739,#REF!, 2,0),"Unknown")</f>
        <v>Unknown</v>
      </c>
    </row>
    <row r="3740" spans="1:18" ht="12.5" x14ac:dyDescent="0.25">
      <c r="A3740" s="1" t="s">
        <v>237</v>
      </c>
      <c r="B3740" s="1">
        <v>18.25</v>
      </c>
      <c r="C3740" s="1" t="s">
        <v>13</v>
      </c>
      <c r="D3740" s="7">
        <v>5.4223941999999997E-2</v>
      </c>
      <c r="E3740" s="1" t="s">
        <v>38</v>
      </c>
      <c r="F3740" s="4">
        <v>142.0154</v>
      </c>
      <c r="G3740" s="1" t="s">
        <v>62</v>
      </c>
      <c r="H3740" s="1">
        <v>2004</v>
      </c>
      <c r="I3740" s="1" t="s">
        <v>51</v>
      </c>
      <c r="J3740" s="1" t="s">
        <v>45</v>
      </c>
      <c r="K3740" s="1" t="s">
        <v>18</v>
      </c>
      <c r="L3740" s="4">
        <v>2127.2310000000002</v>
      </c>
      <c r="M3740">
        <f t="shared" si="290"/>
        <v>18.25</v>
      </c>
      <c r="N3740" t="str">
        <f t="shared" si="291"/>
        <v>Small</v>
      </c>
      <c r="O3740" t="str">
        <f t="shared" si="292"/>
        <v>Low  Fat</v>
      </c>
      <c r="P3740">
        <f t="shared" si="293"/>
        <v>15</v>
      </c>
      <c r="Q3740">
        <f t="shared" ca="1" si="294"/>
        <v>22</v>
      </c>
      <c r="R3740" t="str">
        <f>IFERROR(VLOOKUP(J3740,#REF!, 2,0),"Unknown")</f>
        <v>Unknown</v>
      </c>
    </row>
    <row r="3741" spans="1:18" ht="12.5" x14ac:dyDescent="0.25">
      <c r="A3741" s="1" t="s">
        <v>237</v>
      </c>
      <c r="C3741" s="1" t="s">
        <v>13</v>
      </c>
      <c r="D3741" s="7">
        <v>9.4957079E-2</v>
      </c>
      <c r="E3741" s="1" t="s">
        <v>38</v>
      </c>
      <c r="F3741" s="4">
        <v>143.5154</v>
      </c>
      <c r="G3741" s="1" t="s">
        <v>67</v>
      </c>
      <c r="H3741" s="1">
        <v>1985</v>
      </c>
      <c r="I3741" s="1" t="s">
        <v>51</v>
      </c>
      <c r="J3741" s="1" t="s">
        <v>17</v>
      </c>
      <c r="K3741" s="1" t="s">
        <v>30</v>
      </c>
      <c r="L3741" s="4">
        <v>567.26160000000004</v>
      </c>
      <c r="M3741">
        <f t="shared" si="290"/>
        <v>12.857645184136201</v>
      </c>
      <c r="N3741" t="str">
        <f t="shared" si="291"/>
        <v>Small</v>
      </c>
      <c r="O3741" t="str">
        <f t="shared" si="292"/>
        <v>Low  Fat</v>
      </c>
      <c r="P3741">
        <f t="shared" si="293"/>
        <v>4</v>
      </c>
      <c r="Q3741">
        <f t="shared" ca="1" si="294"/>
        <v>41</v>
      </c>
      <c r="R3741" t="str">
        <f>IFERROR(VLOOKUP(J3741,#REF!, 2,0),"Unknown")</f>
        <v>Unknown</v>
      </c>
    </row>
    <row r="3742" spans="1:18" ht="12.5" x14ac:dyDescent="0.25">
      <c r="A3742" s="1" t="s">
        <v>349</v>
      </c>
      <c r="C3742" s="1" t="s">
        <v>20</v>
      </c>
      <c r="D3742" s="7">
        <v>5.6596985000000002E-2</v>
      </c>
      <c r="E3742" s="1" t="s">
        <v>38</v>
      </c>
      <c r="F3742" s="4">
        <v>230.9984</v>
      </c>
      <c r="G3742" s="1" t="s">
        <v>40</v>
      </c>
      <c r="H3742" s="1">
        <v>1985</v>
      </c>
      <c r="I3742" s="1" t="s">
        <v>16</v>
      </c>
      <c r="J3742" s="1" t="s">
        <v>23</v>
      </c>
      <c r="K3742" s="1" t="s">
        <v>41</v>
      </c>
      <c r="L3742" s="4">
        <v>9267.9359999999997</v>
      </c>
      <c r="M3742">
        <f t="shared" si="290"/>
        <v>12.857645184136201</v>
      </c>
      <c r="N3742" t="str">
        <f t="shared" si="291"/>
        <v>Medium</v>
      </c>
      <c r="O3742" t="str">
        <f t="shared" si="292"/>
        <v>Regular</v>
      </c>
      <c r="P3742">
        <f t="shared" si="293"/>
        <v>40</v>
      </c>
      <c r="Q3742">
        <f t="shared" ca="1" si="294"/>
        <v>41</v>
      </c>
      <c r="R3742" t="str">
        <f>IFERROR(VLOOKUP(J3742,#REF!, 2,0),"Unknown")</f>
        <v>Unknown</v>
      </c>
    </row>
    <row r="3743" spans="1:18" ht="12.5" x14ac:dyDescent="0.25">
      <c r="A3743" s="1" t="s">
        <v>349</v>
      </c>
      <c r="B3743" s="1">
        <v>13.8</v>
      </c>
      <c r="C3743" s="1" t="s">
        <v>129</v>
      </c>
      <c r="D3743" s="7">
        <v>5.6960813999999999E-2</v>
      </c>
      <c r="E3743" s="1" t="s">
        <v>38</v>
      </c>
      <c r="F3743" s="4">
        <v>230.0984</v>
      </c>
      <c r="G3743" s="1" t="s">
        <v>15</v>
      </c>
      <c r="H3743" s="1">
        <v>1999</v>
      </c>
      <c r="I3743" s="1" t="s">
        <v>16</v>
      </c>
      <c r="J3743" s="1" t="s">
        <v>17</v>
      </c>
      <c r="K3743" s="1" t="s">
        <v>18</v>
      </c>
      <c r="L3743" s="4">
        <v>3707.1743999999999</v>
      </c>
      <c r="M3743">
        <f t="shared" si="290"/>
        <v>13.8</v>
      </c>
      <c r="N3743" t="str">
        <f t="shared" si="291"/>
        <v>Medium</v>
      </c>
      <c r="O3743" t="str">
        <f t="shared" si="292"/>
        <v>Regular</v>
      </c>
      <c r="P3743">
        <f t="shared" si="293"/>
        <v>16</v>
      </c>
      <c r="Q3743">
        <f t="shared" ca="1" si="294"/>
        <v>27</v>
      </c>
      <c r="R3743" t="str">
        <f>IFERROR(VLOOKUP(J3743,#REF!, 2,0),"Unknown")</f>
        <v>Unknown</v>
      </c>
    </row>
    <row r="3744" spans="1:18" ht="12.5" x14ac:dyDescent="0.25">
      <c r="A3744" s="1" t="s">
        <v>349</v>
      </c>
      <c r="B3744" s="1">
        <v>13.8</v>
      </c>
      <c r="C3744" s="1" t="s">
        <v>20</v>
      </c>
      <c r="D3744" s="7">
        <v>5.6825065000000001E-2</v>
      </c>
      <c r="E3744" s="1" t="s">
        <v>38</v>
      </c>
      <c r="F3744" s="4">
        <v>230.9984</v>
      </c>
      <c r="G3744" s="1" t="s">
        <v>33</v>
      </c>
      <c r="H3744" s="1">
        <v>1987</v>
      </c>
      <c r="I3744" s="1" t="s">
        <v>34</v>
      </c>
      <c r="J3744" s="1" t="s">
        <v>23</v>
      </c>
      <c r="K3744" s="1" t="s">
        <v>18</v>
      </c>
      <c r="L3744" s="4">
        <v>4633.9679999999998</v>
      </c>
      <c r="M3744">
        <f t="shared" si="290"/>
        <v>13.8</v>
      </c>
      <c r="N3744" t="str">
        <f t="shared" si="291"/>
        <v>High</v>
      </c>
      <c r="O3744" t="str">
        <f t="shared" si="292"/>
        <v>Regular</v>
      </c>
      <c r="P3744">
        <f t="shared" si="293"/>
        <v>20</v>
      </c>
      <c r="Q3744">
        <f t="shared" ca="1" si="294"/>
        <v>39</v>
      </c>
      <c r="R3744" t="str">
        <f>IFERROR(VLOOKUP(J3744,#REF!, 2,0),"Unknown")</f>
        <v>Unknown</v>
      </c>
    </row>
    <row r="3745" spans="1:18" ht="12.5" x14ac:dyDescent="0.25">
      <c r="A3745" s="1" t="s">
        <v>349</v>
      </c>
      <c r="B3745" s="1">
        <v>13.8</v>
      </c>
      <c r="C3745" s="1" t="s">
        <v>20</v>
      </c>
      <c r="D3745" s="7">
        <v>5.6872392000000001E-2</v>
      </c>
      <c r="E3745" s="1" t="s">
        <v>38</v>
      </c>
      <c r="F3745" s="4">
        <v>231.19839999999999</v>
      </c>
      <c r="G3745" s="1" t="s">
        <v>50</v>
      </c>
      <c r="H3745" s="1">
        <v>1997</v>
      </c>
      <c r="I3745" s="1" t="s">
        <v>51</v>
      </c>
      <c r="J3745" s="1" t="s">
        <v>17</v>
      </c>
      <c r="K3745" s="1" t="s">
        <v>18</v>
      </c>
      <c r="L3745" s="4">
        <v>5097.3648000000003</v>
      </c>
      <c r="M3745">
        <f t="shared" si="290"/>
        <v>13.8</v>
      </c>
      <c r="N3745" t="str">
        <f t="shared" si="291"/>
        <v>Small</v>
      </c>
      <c r="O3745" t="str">
        <f t="shared" si="292"/>
        <v>Regular</v>
      </c>
      <c r="P3745">
        <f t="shared" si="293"/>
        <v>22</v>
      </c>
      <c r="Q3745">
        <f t="shared" ca="1" si="294"/>
        <v>29</v>
      </c>
      <c r="R3745" t="str">
        <f>IFERROR(VLOOKUP(J3745,#REF!, 2,0),"Unknown")</f>
        <v>Unknown</v>
      </c>
    </row>
    <row r="3746" spans="1:18" ht="12.5" x14ac:dyDescent="0.25">
      <c r="A3746" s="1" t="s">
        <v>349</v>
      </c>
      <c r="B3746" s="1">
        <v>13.8</v>
      </c>
      <c r="C3746" s="1" t="s">
        <v>20</v>
      </c>
      <c r="D3746" s="7">
        <v>5.7104066000000002E-2</v>
      </c>
      <c r="E3746" s="1" t="s">
        <v>38</v>
      </c>
      <c r="F3746" s="4">
        <v>232.69839999999999</v>
      </c>
      <c r="G3746" s="1" t="s">
        <v>22</v>
      </c>
      <c r="H3746" s="1">
        <v>2009</v>
      </c>
      <c r="I3746" s="1" t="s">
        <v>16</v>
      </c>
      <c r="J3746" s="1" t="s">
        <v>23</v>
      </c>
      <c r="K3746" s="1" t="s">
        <v>24</v>
      </c>
      <c r="L3746" s="4">
        <v>1390.1904</v>
      </c>
      <c r="M3746">
        <f t="shared" si="290"/>
        <v>13.8</v>
      </c>
      <c r="N3746" t="str">
        <f t="shared" si="291"/>
        <v>Medium</v>
      </c>
      <c r="O3746" t="str">
        <f t="shared" si="292"/>
        <v>Regular</v>
      </c>
      <c r="P3746">
        <f t="shared" si="293"/>
        <v>6</v>
      </c>
      <c r="Q3746">
        <f t="shared" ca="1" si="294"/>
        <v>17</v>
      </c>
      <c r="R3746" t="str">
        <f>IFERROR(VLOOKUP(J3746,#REF!, 2,0),"Unknown")</f>
        <v>Unknown</v>
      </c>
    </row>
    <row r="3747" spans="1:18" ht="12.5" x14ac:dyDescent="0.25">
      <c r="A3747" s="1" t="s">
        <v>349</v>
      </c>
      <c r="B3747" s="1">
        <v>13.8</v>
      </c>
      <c r="C3747" s="1" t="s">
        <v>20</v>
      </c>
      <c r="D3747" s="7">
        <v>5.6861637999999999E-2</v>
      </c>
      <c r="E3747" s="1" t="s">
        <v>38</v>
      </c>
      <c r="F3747" s="4">
        <v>231.5984</v>
      </c>
      <c r="G3747" s="1" t="s">
        <v>62</v>
      </c>
      <c r="H3747" s="1">
        <v>2004</v>
      </c>
      <c r="I3747" s="1" t="s">
        <v>51</v>
      </c>
      <c r="J3747" s="1" t="s">
        <v>45</v>
      </c>
      <c r="K3747" s="1" t="s">
        <v>18</v>
      </c>
      <c r="L3747" s="4">
        <v>7182.6504000000004</v>
      </c>
      <c r="M3747">
        <f t="shared" si="290"/>
        <v>13.8</v>
      </c>
      <c r="N3747" t="str">
        <f t="shared" si="291"/>
        <v>Small</v>
      </c>
      <c r="O3747" t="str">
        <f t="shared" si="292"/>
        <v>Regular</v>
      </c>
      <c r="P3747">
        <f t="shared" si="293"/>
        <v>31</v>
      </c>
      <c r="Q3747">
        <f t="shared" ca="1" si="294"/>
        <v>22</v>
      </c>
      <c r="R3747" t="str">
        <f>IFERROR(VLOOKUP(J3747,#REF!, 2,0),"Unknown")</f>
        <v>Unknown</v>
      </c>
    </row>
    <row r="3748" spans="1:18" ht="12.5" x14ac:dyDescent="0.25">
      <c r="A3748" s="1" t="s">
        <v>347</v>
      </c>
      <c r="C3748" s="1" t="s">
        <v>13</v>
      </c>
      <c r="D3748" s="7">
        <v>9.4697273999999998E-2</v>
      </c>
      <c r="E3748" s="1" t="s">
        <v>36</v>
      </c>
      <c r="F3748" s="4">
        <v>158.46039999999999</v>
      </c>
      <c r="G3748" s="1" t="s">
        <v>40</v>
      </c>
      <c r="H3748" s="1">
        <v>1985</v>
      </c>
      <c r="I3748" s="1" t="s">
        <v>16</v>
      </c>
      <c r="J3748" s="1" t="s">
        <v>23</v>
      </c>
      <c r="K3748" s="1" t="s">
        <v>41</v>
      </c>
      <c r="L3748" s="4">
        <v>4278.4308000000001</v>
      </c>
      <c r="M3748">
        <f t="shared" si="290"/>
        <v>12.857645184136201</v>
      </c>
      <c r="N3748" t="str">
        <f t="shared" si="291"/>
        <v>Medium</v>
      </c>
      <c r="O3748" t="str">
        <f t="shared" si="292"/>
        <v>Low  Fat</v>
      </c>
      <c r="P3748">
        <f t="shared" si="293"/>
        <v>27</v>
      </c>
      <c r="Q3748">
        <f t="shared" ca="1" si="294"/>
        <v>41</v>
      </c>
      <c r="R3748" t="str">
        <f>IFERROR(VLOOKUP(J3748,#REF!, 2,0),"Unknown")</f>
        <v>Unknown</v>
      </c>
    </row>
    <row r="3749" spans="1:18" ht="12.5" x14ac:dyDescent="0.25">
      <c r="A3749" s="1" t="s">
        <v>347</v>
      </c>
      <c r="B3749" s="1">
        <v>15.1</v>
      </c>
      <c r="C3749" s="1" t="s">
        <v>13</v>
      </c>
      <c r="D3749" s="7">
        <v>9.5696333999999994E-2</v>
      </c>
      <c r="E3749" s="1" t="s">
        <v>36</v>
      </c>
      <c r="F3749" s="4">
        <v>159.7604</v>
      </c>
      <c r="G3749" s="1" t="s">
        <v>47</v>
      </c>
      <c r="H3749" s="1">
        <v>2007</v>
      </c>
      <c r="J3749" s="1" t="s">
        <v>45</v>
      </c>
      <c r="K3749" s="1" t="s">
        <v>18</v>
      </c>
      <c r="L3749" s="4">
        <v>2693.8267999999998</v>
      </c>
      <c r="M3749">
        <f t="shared" si="290"/>
        <v>15.1</v>
      </c>
      <c r="N3749" t="str">
        <f t="shared" si="291"/>
        <v>Small</v>
      </c>
      <c r="O3749" t="str">
        <f t="shared" si="292"/>
        <v>Low  Fat</v>
      </c>
      <c r="P3749">
        <f t="shared" si="293"/>
        <v>17</v>
      </c>
      <c r="Q3749">
        <f t="shared" ca="1" si="294"/>
        <v>19</v>
      </c>
      <c r="R3749" t="str">
        <f>IFERROR(VLOOKUP(J3749,#REF!, 2,0),"Unknown")</f>
        <v>Unknown</v>
      </c>
    </row>
    <row r="3750" spans="1:18" ht="12.5" x14ac:dyDescent="0.25">
      <c r="A3750" s="1" t="s">
        <v>347</v>
      </c>
      <c r="B3750" s="1">
        <v>15.1</v>
      </c>
      <c r="C3750" s="1" t="s">
        <v>13</v>
      </c>
      <c r="D3750" s="7">
        <v>9.5140087999999998E-2</v>
      </c>
      <c r="E3750" s="1" t="s">
        <v>36</v>
      </c>
      <c r="F3750" s="4">
        <v>159.96039999999999</v>
      </c>
      <c r="G3750" s="1" t="s">
        <v>62</v>
      </c>
      <c r="H3750" s="1">
        <v>2004</v>
      </c>
      <c r="I3750" s="1" t="s">
        <v>51</v>
      </c>
      <c r="J3750" s="1" t="s">
        <v>45</v>
      </c>
      <c r="K3750" s="1" t="s">
        <v>18</v>
      </c>
      <c r="L3750" s="4">
        <v>2852.2872000000002</v>
      </c>
      <c r="M3750">
        <f t="shared" si="290"/>
        <v>15.1</v>
      </c>
      <c r="N3750" t="str">
        <f t="shared" si="291"/>
        <v>Small</v>
      </c>
      <c r="O3750" t="str">
        <f t="shared" si="292"/>
        <v>Low  Fat</v>
      </c>
      <c r="P3750">
        <f t="shared" si="293"/>
        <v>18</v>
      </c>
      <c r="Q3750">
        <f t="shared" ca="1" si="294"/>
        <v>22</v>
      </c>
      <c r="R3750" t="str">
        <f>IFERROR(VLOOKUP(J3750,#REF!, 2,0),"Unknown")</f>
        <v>Unknown</v>
      </c>
    </row>
    <row r="3751" spans="1:18" ht="12.5" x14ac:dyDescent="0.25">
      <c r="A3751" s="1" t="s">
        <v>347</v>
      </c>
      <c r="B3751" s="1">
        <v>15.1</v>
      </c>
      <c r="C3751" s="1" t="s">
        <v>13</v>
      </c>
      <c r="D3751" s="7">
        <v>9.5545715000000003E-2</v>
      </c>
      <c r="E3751" s="1" t="s">
        <v>36</v>
      </c>
      <c r="F3751" s="4">
        <v>157.3604</v>
      </c>
      <c r="G3751" s="1" t="s">
        <v>22</v>
      </c>
      <c r="H3751" s="1">
        <v>2009</v>
      </c>
      <c r="I3751" s="1" t="s">
        <v>16</v>
      </c>
      <c r="J3751" s="1" t="s">
        <v>23</v>
      </c>
      <c r="K3751" s="1" t="s">
        <v>24</v>
      </c>
      <c r="L3751" s="4">
        <v>4436.8912</v>
      </c>
      <c r="M3751">
        <f t="shared" si="290"/>
        <v>15.1</v>
      </c>
      <c r="N3751" t="str">
        <f t="shared" si="291"/>
        <v>Medium</v>
      </c>
      <c r="O3751" t="str">
        <f t="shared" si="292"/>
        <v>Low  Fat</v>
      </c>
      <c r="P3751">
        <f t="shared" si="293"/>
        <v>28</v>
      </c>
      <c r="Q3751">
        <f t="shared" ca="1" si="294"/>
        <v>17</v>
      </c>
      <c r="R3751" t="str">
        <f>IFERROR(VLOOKUP(J3751,#REF!, 2,0),"Unknown")</f>
        <v>Unknown</v>
      </c>
    </row>
    <row r="3752" spans="1:18" ht="12.5" x14ac:dyDescent="0.25">
      <c r="A3752" s="1" t="s">
        <v>347</v>
      </c>
      <c r="B3752" s="1">
        <v>15.1</v>
      </c>
      <c r="C3752" s="1" t="s">
        <v>13</v>
      </c>
      <c r="D3752" s="7">
        <v>9.5351064999999999E-2</v>
      </c>
      <c r="E3752" s="1" t="s">
        <v>36</v>
      </c>
      <c r="F3752" s="4">
        <v>158.66040000000001</v>
      </c>
      <c r="G3752" s="1" t="s">
        <v>44</v>
      </c>
      <c r="H3752" s="1">
        <v>2002</v>
      </c>
      <c r="J3752" s="1" t="s">
        <v>45</v>
      </c>
      <c r="K3752" s="1" t="s">
        <v>18</v>
      </c>
      <c r="L3752" s="4">
        <v>2535.3663999999999</v>
      </c>
      <c r="M3752">
        <f t="shared" si="290"/>
        <v>15.1</v>
      </c>
      <c r="N3752" t="str">
        <f t="shared" si="291"/>
        <v>Small</v>
      </c>
      <c r="O3752" t="str">
        <f t="shared" si="292"/>
        <v>Low  Fat</v>
      </c>
      <c r="P3752">
        <f t="shared" si="293"/>
        <v>16</v>
      </c>
      <c r="Q3752">
        <f t="shared" ca="1" si="294"/>
        <v>24</v>
      </c>
      <c r="R3752" t="str">
        <f>IFERROR(VLOOKUP(J3752,#REF!, 2,0),"Unknown")</f>
        <v>Unknown</v>
      </c>
    </row>
    <row r="3753" spans="1:18" ht="12.5" x14ac:dyDescent="0.25">
      <c r="A3753" s="1" t="s">
        <v>347</v>
      </c>
      <c r="C3753" s="1" t="s">
        <v>13</v>
      </c>
      <c r="D3753" s="7">
        <v>0.16660951700000001</v>
      </c>
      <c r="E3753" s="1" t="s">
        <v>36</v>
      </c>
      <c r="F3753" s="4">
        <v>157.66040000000001</v>
      </c>
      <c r="G3753" s="1" t="s">
        <v>67</v>
      </c>
      <c r="H3753" s="1">
        <v>1985</v>
      </c>
      <c r="I3753" s="1" t="s">
        <v>51</v>
      </c>
      <c r="J3753" s="1" t="s">
        <v>17</v>
      </c>
      <c r="K3753" s="1" t="s">
        <v>30</v>
      </c>
      <c r="L3753" s="4">
        <v>316.92079999999999</v>
      </c>
      <c r="M3753">
        <f t="shared" si="290"/>
        <v>12.857645184136201</v>
      </c>
      <c r="N3753" t="str">
        <f t="shared" si="291"/>
        <v>Small</v>
      </c>
      <c r="O3753" t="str">
        <f t="shared" si="292"/>
        <v>Low  Fat</v>
      </c>
      <c r="P3753">
        <f t="shared" si="293"/>
        <v>2</v>
      </c>
      <c r="Q3753">
        <f t="shared" ca="1" si="294"/>
        <v>41</v>
      </c>
      <c r="R3753" t="str">
        <f>IFERROR(VLOOKUP(J3753,#REF!, 2,0),"Unknown")</f>
        <v>Unknown</v>
      </c>
    </row>
    <row r="3754" spans="1:18" ht="12.5" x14ac:dyDescent="0.25">
      <c r="A3754" s="1" t="s">
        <v>347</v>
      </c>
      <c r="B3754" s="1">
        <v>15.1</v>
      </c>
      <c r="C3754" s="1" t="s">
        <v>13</v>
      </c>
      <c r="D3754" s="7">
        <v>9.5158081000000005E-2</v>
      </c>
      <c r="E3754" s="1" t="s">
        <v>36</v>
      </c>
      <c r="F3754" s="4">
        <v>159.2604</v>
      </c>
      <c r="G3754" s="1" t="s">
        <v>50</v>
      </c>
      <c r="H3754" s="1">
        <v>1997</v>
      </c>
      <c r="I3754" s="1" t="s">
        <v>51</v>
      </c>
      <c r="J3754" s="1" t="s">
        <v>17</v>
      </c>
      <c r="K3754" s="1" t="s">
        <v>18</v>
      </c>
      <c r="L3754" s="4">
        <v>2852.2872000000002</v>
      </c>
      <c r="M3754">
        <f t="shared" si="290"/>
        <v>15.1</v>
      </c>
      <c r="N3754" t="str">
        <f t="shared" si="291"/>
        <v>Small</v>
      </c>
      <c r="O3754" t="str">
        <f t="shared" si="292"/>
        <v>Low  Fat</v>
      </c>
      <c r="P3754">
        <f t="shared" si="293"/>
        <v>18</v>
      </c>
      <c r="Q3754">
        <f t="shared" ca="1" si="294"/>
        <v>29</v>
      </c>
      <c r="R3754" t="str">
        <f>IFERROR(VLOOKUP(J3754,#REF!, 2,0),"Unknown")</f>
        <v>Unknown</v>
      </c>
    </row>
    <row r="3755" spans="1:18" ht="12.5" x14ac:dyDescent="0.25">
      <c r="A3755" s="1" t="s">
        <v>351</v>
      </c>
      <c r="C3755" s="1" t="s">
        <v>20</v>
      </c>
      <c r="D3755" s="7">
        <v>2.0618324E-2</v>
      </c>
      <c r="E3755" s="1" t="s">
        <v>56</v>
      </c>
      <c r="F3755" s="4">
        <v>129.39940000000001</v>
      </c>
      <c r="G3755" s="1" t="s">
        <v>40</v>
      </c>
      <c r="H3755" s="1">
        <v>1985</v>
      </c>
      <c r="I3755" s="1" t="s">
        <v>16</v>
      </c>
      <c r="J3755" s="1" t="s">
        <v>23</v>
      </c>
      <c r="K3755" s="1" t="s">
        <v>41</v>
      </c>
      <c r="L3755" s="4">
        <v>2055.9904000000001</v>
      </c>
      <c r="M3755">
        <f t="shared" si="290"/>
        <v>12.857645184136201</v>
      </c>
      <c r="N3755" t="str">
        <f t="shared" si="291"/>
        <v>Medium</v>
      </c>
      <c r="O3755" t="str">
        <f t="shared" si="292"/>
        <v>Regular</v>
      </c>
      <c r="P3755">
        <f t="shared" si="293"/>
        <v>16</v>
      </c>
      <c r="Q3755">
        <f t="shared" ca="1" si="294"/>
        <v>41</v>
      </c>
      <c r="R3755" t="str">
        <f>IFERROR(VLOOKUP(J3755,#REF!, 2,0),"Unknown")</f>
        <v>Unknown</v>
      </c>
    </row>
    <row r="3756" spans="1:18" ht="12.5" x14ac:dyDescent="0.25">
      <c r="A3756" s="1" t="s">
        <v>351</v>
      </c>
      <c r="B3756" s="1">
        <v>21.1</v>
      </c>
      <c r="C3756" s="1" t="s">
        <v>20</v>
      </c>
      <c r="D3756" s="7">
        <v>2.0760673E-2</v>
      </c>
      <c r="E3756" s="1" t="s">
        <v>56</v>
      </c>
      <c r="F3756" s="4">
        <v>128.79939999999999</v>
      </c>
      <c r="G3756" s="1" t="s">
        <v>44</v>
      </c>
      <c r="H3756" s="1">
        <v>2002</v>
      </c>
      <c r="J3756" s="1" t="s">
        <v>45</v>
      </c>
      <c r="K3756" s="1" t="s">
        <v>18</v>
      </c>
      <c r="L3756" s="4">
        <v>1798.9916000000001</v>
      </c>
      <c r="M3756">
        <f t="shared" si="290"/>
        <v>21.1</v>
      </c>
      <c r="N3756" t="str">
        <f t="shared" si="291"/>
        <v>Small</v>
      </c>
      <c r="O3756" t="str">
        <f t="shared" si="292"/>
        <v>Regular</v>
      </c>
      <c r="P3756">
        <f t="shared" si="293"/>
        <v>14</v>
      </c>
      <c r="Q3756">
        <f t="shared" ca="1" si="294"/>
        <v>24</v>
      </c>
      <c r="R3756" t="str">
        <f>IFERROR(VLOOKUP(J3756,#REF!, 2,0),"Unknown")</f>
        <v>Unknown</v>
      </c>
    </row>
    <row r="3757" spans="1:18" ht="12.5" x14ac:dyDescent="0.25">
      <c r="A3757" s="1" t="s">
        <v>351</v>
      </c>
      <c r="B3757" s="1">
        <v>21.1</v>
      </c>
      <c r="C3757" s="1" t="s">
        <v>20</v>
      </c>
      <c r="D3757" s="7">
        <v>2.0803054000000001E-2</v>
      </c>
      <c r="E3757" s="1" t="s">
        <v>56</v>
      </c>
      <c r="F3757" s="4">
        <v>129.79939999999999</v>
      </c>
      <c r="G3757" s="1" t="s">
        <v>22</v>
      </c>
      <c r="H3757" s="1">
        <v>2009</v>
      </c>
      <c r="I3757" s="1" t="s">
        <v>16</v>
      </c>
      <c r="J3757" s="1" t="s">
        <v>23</v>
      </c>
      <c r="K3757" s="1" t="s">
        <v>24</v>
      </c>
      <c r="L3757" s="4">
        <v>1284.9939999999999</v>
      </c>
      <c r="M3757">
        <f t="shared" si="290"/>
        <v>21.1</v>
      </c>
      <c r="N3757" t="str">
        <f t="shared" si="291"/>
        <v>Medium</v>
      </c>
      <c r="O3757" t="str">
        <f t="shared" si="292"/>
        <v>Regular</v>
      </c>
      <c r="P3757">
        <f t="shared" si="293"/>
        <v>10</v>
      </c>
      <c r="Q3757">
        <f t="shared" ca="1" si="294"/>
        <v>17</v>
      </c>
      <c r="R3757" t="str">
        <f>IFERROR(VLOOKUP(J3757,#REF!, 2,0),"Unknown")</f>
        <v>Unknown</v>
      </c>
    </row>
    <row r="3758" spans="1:18" ht="12.5" x14ac:dyDescent="0.25">
      <c r="A3758" s="1" t="s">
        <v>351</v>
      </c>
      <c r="B3758" s="1">
        <v>21.1</v>
      </c>
      <c r="C3758" s="1" t="s">
        <v>20</v>
      </c>
      <c r="D3758" s="7">
        <v>2.0718654999999999E-2</v>
      </c>
      <c r="E3758" s="1" t="s">
        <v>56</v>
      </c>
      <c r="F3758" s="4">
        <v>130.49940000000001</v>
      </c>
      <c r="G3758" s="1" t="s">
        <v>50</v>
      </c>
      <c r="H3758" s="1">
        <v>1997</v>
      </c>
      <c r="I3758" s="1" t="s">
        <v>51</v>
      </c>
      <c r="J3758" s="1" t="s">
        <v>17</v>
      </c>
      <c r="K3758" s="1" t="s">
        <v>18</v>
      </c>
      <c r="L3758" s="4">
        <v>2184.4897999999998</v>
      </c>
      <c r="M3758">
        <f t="shared" si="290"/>
        <v>21.1</v>
      </c>
      <c r="N3758" t="str">
        <f t="shared" si="291"/>
        <v>Small</v>
      </c>
      <c r="O3758" t="str">
        <f t="shared" si="292"/>
        <v>Regular</v>
      </c>
      <c r="P3758">
        <f t="shared" si="293"/>
        <v>17</v>
      </c>
      <c r="Q3758">
        <f t="shared" ca="1" si="294"/>
        <v>29</v>
      </c>
      <c r="R3758" t="str">
        <f>IFERROR(VLOOKUP(J3758,#REF!, 2,0),"Unknown")</f>
        <v>Unknown</v>
      </c>
    </row>
    <row r="3759" spans="1:18" ht="12.5" x14ac:dyDescent="0.25">
      <c r="A3759" s="1" t="s">
        <v>351</v>
      </c>
      <c r="B3759" s="1">
        <v>21.1</v>
      </c>
      <c r="C3759" s="1" t="s">
        <v>20</v>
      </c>
      <c r="D3759" s="7">
        <v>2.0750866999999999E-2</v>
      </c>
      <c r="E3759" s="1" t="s">
        <v>56</v>
      </c>
      <c r="F3759" s="4">
        <v>128.79939999999999</v>
      </c>
      <c r="G3759" s="1" t="s">
        <v>15</v>
      </c>
      <c r="H3759" s="1">
        <v>1999</v>
      </c>
      <c r="I3759" s="1" t="s">
        <v>16</v>
      </c>
      <c r="J3759" s="1" t="s">
        <v>17</v>
      </c>
      <c r="K3759" s="1" t="s">
        <v>18</v>
      </c>
      <c r="L3759" s="4">
        <v>1927.491</v>
      </c>
      <c r="M3759">
        <f t="shared" si="290"/>
        <v>21.1</v>
      </c>
      <c r="N3759" t="str">
        <f t="shared" si="291"/>
        <v>Medium</v>
      </c>
      <c r="O3759" t="str">
        <f t="shared" si="292"/>
        <v>Regular</v>
      </c>
      <c r="P3759">
        <f t="shared" si="293"/>
        <v>15</v>
      </c>
      <c r="Q3759">
        <f t="shared" ca="1" si="294"/>
        <v>27</v>
      </c>
      <c r="R3759" t="str">
        <f>IFERROR(VLOOKUP(J3759,#REF!, 2,0),"Unknown")</f>
        <v>Unknown</v>
      </c>
    </row>
    <row r="3760" spans="1:18" ht="12.5" x14ac:dyDescent="0.25">
      <c r="A3760" s="1" t="s">
        <v>1315</v>
      </c>
      <c r="B3760" s="1">
        <v>10.395</v>
      </c>
      <c r="C3760" s="1" t="s">
        <v>20</v>
      </c>
      <c r="D3760" s="7">
        <v>3.6957776999999997E-2</v>
      </c>
      <c r="E3760" s="1" t="s">
        <v>26</v>
      </c>
      <c r="F3760" s="4">
        <v>230.5352</v>
      </c>
      <c r="G3760" s="1" t="s">
        <v>44</v>
      </c>
      <c r="H3760" s="1">
        <v>2002</v>
      </c>
      <c r="J3760" s="1" t="s">
        <v>45</v>
      </c>
      <c r="K3760" s="1" t="s">
        <v>18</v>
      </c>
      <c r="L3760" s="4">
        <v>4580.7039999999997</v>
      </c>
      <c r="M3760">
        <f t="shared" si="290"/>
        <v>10.395</v>
      </c>
      <c r="N3760" t="str">
        <f t="shared" si="291"/>
        <v>Small</v>
      </c>
      <c r="O3760" t="str">
        <f t="shared" si="292"/>
        <v>Regular</v>
      </c>
      <c r="P3760">
        <f t="shared" si="293"/>
        <v>20</v>
      </c>
      <c r="Q3760">
        <f t="shared" ca="1" si="294"/>
        <v>24</v>
      </c>
      <c r="R3760" t="str">
        <f>IFERROR(VLOOKUP(J3760,#REF!, 2,0),"Unknown")</f>
        <v>Unknown</v>
      </c>
    </row>
    <row r="3761" spans="1:18" ht="12.5" x14ac:dyDescent="0.25">
      <c r="A3761" s="1" t="s">
        <v>1315</v>
      </c>
      <c r="C3761" s="1" t="s">
        <v>20</v>
      </c>
      <c r="D3761" s="7">
        <v>6.4577332000000001E-2</v>
      </c>
      <c r="E3761" s="1" t="s">
        <v>26</v>
      </c>
      <c r="F3761" s="4">
        <v>230.5352</v>
      </c>
      <c r="G3761" s="1" t="s">
        <v>67</v>
      </c>
      <c r="H3761" s="1">
        <v>1985</v>
      </c>
      <c r="I3761" s="1" t="s">
        <v>51</v>
      </c>
      <c r="J3761" s="1" t="s">
        <v>17</v>
      </c>
      <c r="K3761" s="1" t="s">
        <v>30</v>
      </c>
      <c r="L3761" s="4">
        <v>687.10559999999998</v>
      </c>
      <c r="M3761">
        <f t="shared" si="290"/>
        <v>12.857645184136201</v>
      </c>
      <c r="N3761" t="str">
        <f t="shared" si="291"/>
        <v>Small</v>
      </c>
      <c r="O3761" t="str">
        <f t="shared" si="292"/>
        <v>Regular</v>
      </c>
      <c r="P3761">
        <f t="shared" si="293"/>
        <v>3</v>
      </c>
      <c r="Q3761">
        <f t="shared" ca="1" si="294"/>
        <v>41</v>
      </c>
      <c r="R3761" t="str">
        <f>IFERROR(VLOOKUP(J3761,#REF!, 2,0),"Unknown")</f>
        <v>Unknown</v>
      </c>
    </row>
    <row r="3762" spans="1:18" ht="12.5" x14ac:dyDescent="0.25">
      <c r="A3762" s="1" t="s">
        <v>1315</v>
      </c>
      <c r="C3762" s="1" t="s">
        <v>20</v>
      </c>
      <c r="D3762" s="7">
        <v>3.670437E-2</v>
      </c>
      <c r="E3762" s="1" t="s">
        <v>26</v>
      </c>
      <c r="F3762" s="4">
        <v>228.1352</v>
      </c>
      <c r="G3762" s="1" t="s">
        <v>40</v>
      </c>
      <c r="H3762" s="1">
        <v>1985</v>
      </c>
      <c r="I3762" s="1" t="s">
        <v>16</v>
      </c>
      <c r="J3762" s="1" t="s">
        <v>23</v>
      </c>
      <c r="K3762" s="1" t="s">
        <v>41</v>
      </c>
      <c r="L3762" s="4">
        <v>9390.4431999999997</v>
      </c>
      <c r="M3762">
        <f t="shared" si="290"/>
        <v>12.857645184136201</v>
      </c>
      <c r="N3762" t="str">
        <f t="shared" si="291"/>
        <v>Medium</v>
      </c>
      <c r="O3762" t="str">
        <f t="shared" si="292"/>
        <v>Regular</v>
      </c>
      <c r="P3762">
        <f t="shared" si="293"/>
        <v>41</v>
      </c>
      <c r="Q3762">
        <f t="shared" ca="1" si="294"/>
        <v>41</v>
      </c>
      <c r="R3762" t="str">
        <f>IFERROR(VLOOKUP(J3762,#REF!, 2,0),"Unknown")</f>
        <v>Unknown</v>
      </c>
    </row>
    <row r="3763" spans="1:18" ht="12.5" x14ac:dyDescent="0.25">
      <c r="A3763" s="1" t="s">
        <v>1315</v>
      </c>
      <c r="B3763" s="1">
        <v>10.395</v>
      </c>
      <c r="C3763" s="1" t="s">
        <v>20</v>
      </c>
      <c r="D3763" s="7">
        <v>3.7033222999999997E-2</v>
      </c>
      <c r="E3763" s="1" t="s">
        <v>26</v>
      </c>
      <c r="F3763" s="4">
        <v>227.93520000000001</v>
      </c>
      <c r="G3763" s="1" t="s">
        <v>22</v>
      </c>
      <c r="H3763" s="1">
        <v>2009</v>
      </c>
      <c r="I3763" s="1" t="s">
        <v>16</v>
      </c>
      <c r="J3763" s="1" t="s">
        <v>23</v>
      </c>
      <c r="K3763" s="1" t="s">
        <v>24</v>
      </c>
      <c r="L3763" s="4">
        <v>4809.7392</v>
      </c>
      <c r="M3763">
        <f t="shared" si="290"/>
        <v>10.395</v>
      </c>
      <c r="N3763" t="str">
        <f t="shared" si="291"/>
        <v>Medium</v>
      </c>
      <c r="O3763" t="str">
        <f t="shared" si="292"/>
        <v>Regular</v>
      </c>
      <c r="P3763">
        <f t="shared" si="293"/>
        <v>21</v>
      </c>
      <c r="Q3763">
        <f t="shared" ca="1" si="294"/>
        <v>17</v>
      </c>
      <c r="R3763" t="str">
        <f>IFERROR(VLOOKUP(J3763,#REF!, 2,0),"Unknown")</f>
        <v>Unknown</v>
      </c>
    </row>
    <row r="3764" spans="1:18" ht="12.5" x14ac:dyDescent="0.25">
      <c r="A3764" s="1" t="s">
        <v>510</v>
      </c>
      <c r="B3764" s="1">
        <v>16.600000000000001</v>
      </c>
      <c r="C3764" s="1" t="s">
        <v>13</v>
      </c>
      <c r="D3764" s="7">
        <v>2.6537206000000001E-2</v>
      </c>
      <c r="E3764" s="1" t="s">
        <v>43</v>
      </c>
      <c r="F3764" s="4">
        <v>57.261400000000002</v>
      </c>
      <c r="G3764" s="1" t="s">
        <v>50</v>
      </c>
      <c r="H3764" s="1">
        <v>1997</v>
      </c>
      <c r="I3764" s="1" t="s">
        <v>51</v>
      </c>
      <c r="J3764" s="1" t="s">
        <v>17</v>
      </c>
      <c r="K3764" s="1" t="s">
        <v>18</v>
      </c>
      <c r="L3764" s="4">
        <v>1049.9666</v>
      </c>
      <c r="M3764">
        <f t="shared" si="290"/>
        <v>16.600000000000001</v>
      </c>
      <c r="N3764" t="str">
        <f t="shared" si="291"/>
        <v>Small</v>
      </c>
      <c r="O3764" t="str">
        <f t="shared" si="292"/>
        <v>Low  Fat</v>
      </c>
      <c r="P3764">
        <f t="shared" si="293"/>
        <v>18</v>
      </c>
      <c r="Q3764">
        <f t="shared" ca="1" si="294"/>
        <v>29</v>
      </c>
      <c r="R3764" t="str">
        <f>IFERROR(VLOOKUP(J3764,#REF!, 2,0),"Unknown")</f>
        <v>Unknown</v>
      </c>
    </row>
    <row r="3765" spans="1:18" ht="12.5" x14ac:dyDescent="0.25">
      <c r="A3765" s="1" t="s">
        <v>510</v>
      </c>
      <c r="C3765" s="1" t="s">
        <v>13</v>
      </c>
      <c r="D3765" s="7">
        <v>2.6408698000000001E-2</v>
      </c>
      <c r="E3765" s="1" t="s">
        <v>43</v>
      </c>
      <c r="F3765" s="4">
        <v>53.261400000000002</v>
      </c>
      <c r="G3765" s="1" t="s">
        <v>40</v>
      </c>
      <c r="H3765" s="1">
        <v>1985</v>
      </c>
      <c r="I3765" s="1" t="s">
        <v>16</v>
      </c>
      <c r="J3765" s="1" t="s">
        <v>23</v>
      </c>
      <c r="K3765" s="1" t="s">
        <v>41</v>
      </c>
      <c r="L3765" s="4">
        <v>607.87540000000001</v>
      </c>
      <c r="M3765">
        <f t="shared" si="290"/>
        <v>12.857645184136201</v>
      </c>
      <c r="N3765" t="str">
        <f t="shared" si="291"/>
        <v>Medium</v>
      </c>
      <c r="O3765" t="str">
        <f t="shared" si="292"/>
        <v>Low  Fat</v>
      </c>
      <c r="P3765">
        <f t="shared" si="293"/>
        <v>11</v>
      </c>
      <c r="Q3765">
        <f t="shared" ca="1" si="294"/>
        <v>41</v>
      </c>
      <c r="R3765" t="str">
        <f>IFERROR(VLOOKUP(J3765,#REF!, 2,0),"Unknown")</f>
        <v>Unknown</v>
      </c>
    </row>
    <row r="3766" spans="1:18" ht="12.5" x14ac:dyDescent="0.25">
      <c r="A3766" s="1" t="s">
        <v>510</v>
      </c>
      <c r="B3766" s="1">
        <v>16.600000000000001</v>
      </c>
      <c r="C3766" s="1" t="s">
        <v>13</v>
      </c>
      <c r="D3766" s="7">
        <v>2.6645307E-2</v>
      </c>
      <c r="E3766" s="1" t="s">
        <v>43</v>
      </c>
      <c r="F3766" s="4">
        <v>53.561399999999999</v>
      </c>
      <c r="G3766" s="1" t="s">
        <v>22</v>
      </c>
      <c r="H3766" s="1">
        <v>2009</v>
      </c>
      <c r="I3766" s="1" t="s">
        <v>16</v>
      </c>
      <c r="J3766" s="1" t="s">
        <v>23</v>
      </c>
      <c r="K3766" s="1" t="s">
        <v>24</v>
      </c>
      <c r="L3766" s="4">
        <v>939.44380000000001</v>
      </c>
      <c r="M3766">
        <f t="shared" si="290"/>
        <v>16.600000000000001</v>
      </c>
      <c r="N3766" t="str">
        <f t="shared" si="291"/>
        <v>Medium</v>
      </c>
      <c r="O3766" t="str">
        <f t="shared" si="292"/>
        <v>Low  Fat</v>
      </c>
      <c r="P3766">
        <f t="shared" si="293"/>
        <v>18</v>
      </c>
      <c r="Q3766">
        <f t="shared" ca="1" si="294"/>
        <v>17</v>
      </c>
      <c r="R3766" t="str">
        <f>IFERROR(VLOOKUP(J3766,#REF!, 2,0),"Unknown")</f>
        <v>Unknown</v>
      </c>
    </row>
    <row r="3767" spans="1:18" ht="12.5" x14ac:dyDescent="0.25">
      <c r="A3767" s="1" t="s">
        <v>510</v>
      </c>
      <c r="B3767" s="1">
        <v>16.600000000000001</v>
      </c>
      <c r="C3767" s="1" t="s">
        <v>13</v>
      </c>
      <c r="D3767" s="7">
        <v>0</v>
      </c>
      <c r="E3767" s="1" t="s">
        <v>43</v>
      </c>
      <c r="F3767" s="4">
        <v>54.6614</v>
      </c>
      <c r="G3767" s="1" t="s">
        <v>47</v>
      </c>
      <c r="H3767" s="1">
        <v>2007</v>
      </c>
      <c r="J3767" s="1" t="s">
        <v>45</v>
      </c>
      <c r="K3767" s="1" t="s">
        <v>18</v>
      </c>
      <c r="L3767" s="4">
        <v>884.18240000000003</v>
      </c>
      <c r="M3767">
        <f t="shared" si="290"/>
        <v>16.600000000000001</v>
      </c>
      <c r="N3767" t="str">
        <f t="shared" si="291"/>
        <v>Small</v>
      </c>
      <c r="O3767" t="str">
        <f t="shared" si="292"/>
        <v>Low  Fat</v>
      </c>
      <c r="P3767">
        <f t="shared" si="293"/>
        <v>16</v>
      </c>
      <c r="Q3767">
        <f t="shared" ca="1" si="294"/>
        <v>19</v>
      </c>
      <c r="R3767" t="str">
        <f>IFERROR(VLOOKUP(J3767,#REF!, 2,0),"Unknown")</f>
        <v>Unknown</v>
      </c>
    </row>
    <row r="3768" spans="1:18" ht="12.5" x14ac:dyDescent="0.25">
      <c r="A3768" s="1" t="s">
        <v>221</v>
      </c>
      <c r="C3768" s="1" t="s">
        <v>20</v>
      </c>
      <c r="D3768" s="7">
        <v>9.4153749999999994E-2</v>
      </c>
      <c r="E3768" s="1" t="s">
        <v>28</v>
      </c>
      <c r="F3768" s="4">
        <v>165.7526</v>
      </c>
      <c r="G3768" s="1" t="s">
        <v>67</v>
      </c>
      <c r="H3768" s="1">
        <v>1985</v>
      </c>
      <c r="I3768" s="1" t="s">
        <v>51</v>
      </c>
      <c r="J3768" s="1" t="s">
        <v>17</v>
      </c>
      <c r="K3768" s="1" t="s">
        <v>30</v>
      </c>
      <c r="L3768" s="4">
        <v>657.81039999999996</v>
      </c>
      <c r="M3768">
        <f t="shared" si="290"/>
        <v>12.857645184136201</v>
      </c>
      <c r="N3768" t="str">
        <f t="shared" si="291"/>
        <v>Small</v>
      </c>
      <c r="O3768" t="str">
        <f t="shared" si="292"/>
        <v>Regular</v>
      </c>
      <c r="P3768">
        <f t="shared" si="293"/>
        <v>4</v>
      </c>
      <c r="Q3768">
        <f t="shared" ca="1" si="294"/>
        <v>41</v>
      </c>
      <c r="R3768" t="str">
        <f>IFERROR(VLOOKUP(J3768,#REF!, 2,0),"Unknown")</f>
        <v>Unknown</v>
      </c>
    </row>
    <row r="3769" spans="1:18" ht="12.5" x14ac:dyDescent="0.25">
      <c r="A3769" s="1" t="s">
        <v>221</v>
      </c>
      <c r="B3769" s="1">
        <v>11.1</v>
      </c>
      <c r="C3769" s="1" t="s">
        <v>20</v>
      </c>
      <c r="D3769" s="7">
        <v>5.4079556000000001E-2</v>
      </c>
      <c r="E3769" s="1" t="s">
        <v>28</v>
      </c>
      <c r="F3769" s="4">
        <v>165.95259999999999</v>
      </c>
      <c r="G3769" s="1" t="s">
        <v>47</v>
      </c>
      <c r="H3769" s="1">
        <v>2007</v>
      </c>
      <c r="J3769" s="1" t="s">
        <v>45</v>
      </c>
      <c r="K3769" s="1" t="s">
        <v>18</v>
      </c>
      <c r="L3769" s="4">
        <v>2631.2415999999998</v>
      </c>
      <c r="M3769">
        <f t="shared" si="290"/>
        <v>11.1</v>
      </c>
      <c r="N3769" t="str">
        <f t="shared" si="291"/>
        <v>Small</v>
      </c>
      <c r="O3769" t="str">
        <f t="shared" si="292"/>
        <v>Regular</v>
      </c>
      <c r="P3769">
        <f t="shared" si="293"/>
        <v>16</v>
      </c>
      <c r="Q3769">
        <f t="shared" ca="1" si="294"/>
        <v>19</v>
      </c>
      <c r="R3769" t="str">
        <f>IFERROR(VLOOKUP(J3769,#REF!, 2,0),"Unknown")</f>
        <v>Unknown</v>
      </c>
    </row>
    <row r="3770" spans="1:18" ht="12.5" x14ac:dyDescent="0.25">
      <c r="A3770" s="1" t="s">
        <v>221</v>
      </c>
      <c r="B3770" s="1">
        <v>11.1</v>
      </c>
      <c r="C3770" s="1" t="s">
        <v>20</v>
      </c>
      <c r="D3770" s="7">
        <v>5.3765212E-2</v>
      </c>
      <c r="E3770" s="1" t="s">
        <v>28</v>
      </c>
      <c r="F3770" s="4">
        <v>163.15260000000001</v>
      </c>
      <c r="G3770" s="1" t="s">
        <v>62</v>
      </c>
      <c r="H3770" s="1">
        <v>2004</v>
      </c>
      <c r="I3770" s="1" t="s">
        <v>51</v>
      </c>
      <c r="J3770" s="1" t="s">
        <v>45</v>
      </c>
      <c r="K3770" s="1" t="s">
        <v>18</v>
      </c>
      <c r="L3770" s="4">
        <v>1808.9785999999999</v>
      </c>
      <c r="M3770">
        <f t="shared" si="290"/>
        <v>11.1</v>
      </c>
      <c r="N3770" t="str">
        <f t="shared" si="291"/>
        <v>Small</v>
      </c>
      <c r="O3770" t="str">
        <f t="shared" si="292"/>
        <v>Regular</v>
      </c>
      <c r="P3770">
        <f t="shared" si="293"/>
        <v>11</v>
      </c>
      <c r="Q3770">
        <f t="shared" ca="1" si="294"/>
        <v>22</v>
      </c>
      <c r="R3770" t="str">
        <f>IFERROR(VLOOKUP(J3770,#REF!, 2,0),"Unknown")</f>
        <v>Unknown</v>
      </c>
    </row>
    <row r="3771" spans="1:18" ht="12.5" x14ac:dyDescent="0.25">
      <c r="A3771" s="1" t="s">
        <v>221</v>
      </c>
      <c r="B3771" s="1">
        <v>11.1</v>
      </c>
      <c r="C3771" s="1" t="s">
        <v>20</v>
      </c>
      <c r="D3771" s="7">
        <v>0</v>
      </c>
      <c r="E3771" s="1" t="s">
        <v>28</v>
      </c>
      <c r="F3771" s="4">
        <v>165.55260000000001</v>
      </c>
      <c r="G3771" s="1" t="s">
        <v>22</v>
      </c>
      <c r="H3771" s="1">
        <v>2009</v>
      </c>
      <c r="I3771" s="1" t="s">
        <v>16</v>
      </c>
      <c r="J3771" s="1" t="s">
        <v>23</v>
      </c>
      <c r="K3771" s="1" t="s">
        <v>24</v>
      </c>
      <c r="L3771" s="4">
        <v>1973.4312</v>
      </c>
      <c r="M3771">
        <f t="shared" si="290"/>
        <v>11.1</v>
      </c>
      <c r="N3771" t="str">
        <f t="shared" si="291"/>
        <v>Medium</v>
      </c>
      <c r="O3771" t="str">
        <f t="shared" si="292"/>
        <v>Regular</v>
      </c>
      <c r="P3771">
        <f t="shared" si="293"/>
        <v>12</v>
      </c>
      <c r="Q3771">
        <f t="shared" ca="1" si="294"/>
        <v>17</v>
      </c>
      <c r="R3771" t="str">
        <f>IFERROR(VLOOKUP(J3771,#REF!, 2,0),"Unknown")</f>
        <v>Unknown</v>
      </c>
    </row>
    <row r="3772" spans="1:18" ht="12.5" x14ac:dyDescent="0.25">
      <c r="A3772" s="1" t="s">
        <v>221</v>
      </c>
      <c r="B3772" s="1">
        <v>11.1</v>
      </c>
      <c r="C3772" s="1" t="s">
        <v>20</v>
      </c>
      <c r="D3772" s="7">
        <v>5.3730630000000001E-2</v>
      </c>
      <c r="E3772" s="1" t="s">
        <v>28</v>
      </c>
      <c r="F3772" s="4">
        <v>165.15260000000001</v>
      </c>
      <c r="G3772" s="1" t="s">
        <v>33</v>
      </c>
      <c r="H3772" s="1">
        <v>1987</v>
      </c>
      <c r="I3772" s="1" t="s">
        <v>34</v>
      </c>
      <c r="J3772" s="1" t="s">
        <v>23</v>
      </c>
      <c r="K3772" s="1" t="s">
        <v>18</v>
      </c>
      <c r="L3772" s="4">
        <v>1480.0734</v>
      </c>
      <c r="M3772">
        <f t="shared" si="290"/>
        <v>11.1</v>
      </c>
      <c r="N3772" t="str">
        <f t="shared" si="291"/>
        <v>High</v>
      </c>
      <c r="O3772" t="str">
        <f t="shared" si="292"/>
        <v>Regular</v>
      </c>
      <c r="P3772">
        <f t="shared" si="293"/>
        <v>9</v>
      </c>
      <c r="Q3772">
        <f t="shared" ca="1" si="294"/>
        <v>39</v>
      </c>
      <c r="R3772" t="str">
        <f>IFERROR(VLOOKUP(J3772,#REF!, 2,0),"Unknown")</f>
        <v>Unknown</v>
      </c>
    </row>
    <row r="3773" spans="1:18" ht="12.5" x14ac:dyDescent="0.25">
      <c r="A3773" s="1" t="s">
        <v>221</v>
      </c>
      <c r="B3773" s="1">
        <v>11.1</v>
      </c>
      <c r="C3773" s="1" t="s">
        <v>20</v>
      </c>
      <c r="D3773" s="7">
        <v>9.0008962999999997E-2</v>
      </c>
      <c r="E3773" s="1" t="s">
        <v>28</v>
      </c>
      <c r="F3773" s="4">
        <v>164.05260000000001</v>
      </c>
      <c r="G3773" s="1" t="s">
        <v>29</v>
      </c>
      <c r="H3773" s="1">
        <v>1998</v>
      </c>
      <c r="J3773" s="1" t="s">
        <v>23</v>
      </c>
      <c r="K3773" s="1" t="s">
        <v>30</v>
      </c>
      <c r="L3773" s="4">
        <v>164.45259999999999</v>
      </c>
      <c r="M3773">
        <f t="shared" si="290"/>
        <v>11.1</v>
      </c>
      <c r="N3773" t="str">
        <f t="shared" si="291"/>
        <v>Small</v>
      </c>
      <c r="O3773" t="str">
        <f t="shared" si="292"/>
        <v>Regular</v>
      </c>
      <c r="P3773">
        <f t="shared" si="293"/>
        <v>1</v>
      </c>
      <c r="Q3773">
        <f t="shared" ca="1" si="294"/>
        <v>28</v>
      </c>
      <c r="R3773" t="str">
        <f>IFERROR(VLOOKUP(J3773,#REF!, 2,0),"Unknown")</f>
        <v>Unknown</v>
      </c>
    </row>
    <row r="3774" spans="1:18" ht="12.5" x14ac:dyDescent="0.25">
      <c r="A3774" s="1" t="s">
        <v>833</v>
      </c>
      <c r="B3774" s="1">
        <v>13.5</v>
      </c>
      <c r="C3774" s="1" t="s">
        <v>20</v>
      </c>
      <c r="D3774" s="7">
        <v>0.125528734</v>
      </c>
      <c r="E3774" s="1" t="s">
        <v>38</v>
      </c>
      <c r="F3774" s="4">
        <v>262.19099999999997</v>
      </c>
      <c r="G3774" s="1" t="s">
        <v>44</v>
      </c>
      <c r="H3774" s="1">
        <v>2002</v>
      </c>
      <c r="J3774" s="1" t="s">
        <v>45</v>
      </c>
      <c r="K3774" s="1" t="s">
        <v>18</v>
      </c>
      <c r="L3774" s="4">
        <v>6048.7929999999997</v>
      </c>
      <c r="M3774">
        <f t="shared" si="290"/>
        <v>13.5</v>
      </c>
      <c r="N3774" t="str">
        <f t="shared" si="291"/>
        <v>Small</v>
      </c>
      <c r="O3774" t="str">
        <f t="shared" si="292"/>
        <v>Regular</v>
      </c>
      <c r="P3774">
        <f t="shared" si="293"/>
        <v>23</v>
      </c>
      <c r="Q3774">
        <f t="shared" ca="1" si="294"/>
        <v>24</v>
      </c>
      <c r="R3774" t="str">
        <f>IFERROR(VLOOKUP(J3774,#REF!, 2,0),"Unknown")</f>
        <v>Unknown</v>
      </c>
    </row>
    <row r="3775" spans="1:18" ht="12.5" x14ac:dyDescent="0.25">
      <c r="A3775" s="1" t="s">
        <v>833</v>
      </c>
      <c r="B3775" s="1">
        <v>13.5</v>
      </c>
      <c r="C3775" s="1" t="s">
        <v>20</v>
      </c>
      <c r="D3775" s="7">
        <v>0.12546944199999999</v>
      </c>
      <c r="E3775" s="1" t="s">
        <v>38</v>
      </c>
      <c r="F3775" s="4">
        <v>264.49099999999999</v>
      </c>
      <c r="G3775" s="1" t="s">
        <v>15</v>
      </c>
      <c r="H3775" s="1">
        <v>1999</v>
      </c>
      <c r="I3775" s="1" t="s">
        <v>16</v>
      </c>
      <c r="J3775" s="1" t="s">
        <v>17</v>
      </c>
      <c r="K3775" s="1" t="s">
        <v>18</v>
      </c>
      <c r="L3775" s="4">
        <v>6574.7749999999996</v>
      </c>
      <c r="M3775">
        <f t="shared" si="290"/>
        <v>13.5</v>
      </c>
      <c r="N3775" t="str">
        <f t="shared" si="291"/>
        <v>Medium</v>
      </c>
      <c r="O3775" t="str">
        <f t="shared" si="292"/>
        <v>Regular</v>
      </c>
      <c r="P3775">
        <f t="shared" si="293"/>
        <v>25</v>
      </c>
      <c r="Q3775">
        <f t="shared" ca="1" si="294"/>
        <v>27</v>
      </c>
      <c r="R3775" t="str">
        <f>IFERROR(VLOOKUP(J3775,#REF!, 2,0),"Unknown")</f>
        <v>Unknown</v>
      </c>
    </row>
    <row r="3776" spans="1:18" ht="12.5" x14ac:dyDescent="0.25">
      <c r="A3776" s="1" t="s">
        <v>833</v>
      </c>
      <c r="B3776" s="1">
        <v>13.5</v>
      </c>
      <c r="C3776" s="1" t="s">
        <v>20</v>
      </c>
      <c r="D3776" s="7">
        <v>0.125170423</v>
      </c>
      <c r="E3776" s="1" t="s">
        <v>38</v>
      </c>
      <c r="F3776" s="4">
        <v>261.49099999999999</v>
      </c>
      <c r="G3776" s="1" t="s">
        <v>33</v>
      </c>
      <c r="H3776" s="1">
        <v>1987</v>
      </c>
      <c r="I3776" s="1" t="s">
        <v>34</v>
      </c>
      <c r="J3776" s="1" t="s">
        <v>23</v>
      </c>
      <c r="K3776" s="1" t="s">
        <v>18</v>
      </c>
      <c r="L3776" s="4">
        <v>3418.8829999999998</v>
      </c>
      <c r="M3776">
        <f t="shared" si="290"/>
        <v>13.5</v>
      </c>
      <c r="N3776" t="str">
        <f t="shared" si="291"/>
        <v>High</v>
      </c>
      <c r="O3776" t="str">
        <f t="shared" si="292"/>
        <v>Regular</v>
      </c>
      <c r="P3776">
        <f t="shared" si="293"/>
        <v>13</v>
      </c>
      <c r="Q3776">
        <f t="shared" ca="1" si="294"/>
        <v>39</v>
      </c>
      <c r="R3776" t="str">
        <f>IFERROR(VLOOKUP(J3776,#REF!, 2,0),"Unknown")</f>
        <v>Unknown</v>
      </c>
    </row>
    <row r="3777" spans="1:18" ht="12.5" x14ac:dyDescent="0.25">
      <c r="A3777" s="1" t="s">
        <v>833</v>
      </c>
      <c r="C3777" s="1" t="s">
        <v>20</v>
      </c>
      <c r="D3777" s="7">
        <v>0</v>
      </c>
      <c r="E3777" s="1" t="s">
        <v>38</v>
      </c>
      <c r="F3777" s="4">
        <v>262.89100000000002</v>
      </c>
      <c r="G3777" s="1" t="s">
        <v>67</v>
      </c>
      <c r="H3777" s="1">
        <v>1985</v>
      </c>
      <c r="I3777" s="1" t="s">
        <v>51</v>
      </c>
      <c r="J3777" s="1" t="s">
        <v>17</v>
      </c>
      <c r="K3777" s="1" t="s">
        <v>30</v>
      </c>
      <c r="L3777" s="4">
        <v>788.97299999999996</v>
      </c>
      <c r="M3777">
        <f t="shared" si="290"/>
        <v>12.857645184136201</v>
      </c>
      <c r="N3777" t="str">
        <f t="shared" si="291"/>
        <v>Small</v>
      </c>
      <c r="O3777" t="str">
        <f t="shared" si="292"/>
        <v>Regular</v>
      </c>
      <c r="P3777">
        <f t="shared" si="293"/>
        <v>3</v>
      </c>
      <c r="Q3777">
        <f t="shared" ca="1" si="294"/>
        <v>41</v>
      </c>
      <c r="R3777" t="str">
        <f>IFERROR(VLOOKUP(J3777,#REF!, 2,0),"Unknown")</f>
        <v>Unknown</v>
      </c>
    </row>
    <row r="3778" spans="1:18" ht="12.5" x14ac:dyDescent="0.25">
      <c r="A3778" s="1" t="s">
        <v>833</v>
      </c>
      <c r="C3778" s="1" t="s">
        <v>20</v>
      </c>
      <c r="D3778" s="7">
        <v>0.124668026</v>
      </c>
      <c r="E3778" s="1" t="s">
        <v>38</v>
      </c>
      <c r="F3778" s="4">
        <v>261.09100000000001</v>
      </c>
      <c r="G3778" s="1" t="s">
        <v>40</v>
      </c>
      <c r="H3778" s="1">
        <v>1985</v>
      </c>
      <c r="I3778" s="1" t="s">
        <v>16</v>
      </c>
      <c r="J3778" s="1" t="s">
        <v>23</v>
      </c>
      <c r="K3778" s="1" t="s">
        <v>41</v>
      </c>
      <c r="L3778" s="4">
        <v>5522.8109999999997</v>
      </c>
      <c r="M3778">
        <f t="shared" ref="M3778:M3841" si="295">IF(B3778="",AVERAGE($B$2:$B$8524),B3778)</f>
        <v>12.857645184136201</v>
      </c>
      <c r="N3778" t="str">
        <f t="shared" ref="N3778:N3841" si="296">IF(I3778="","Small",I3778)</f>
        <v>Medium</v>
      </c>
      <c r="O3778" t="str">
        <f t="shared" ref="O3778:O3841" si="297">IF(OR(C3778="low fat", C3778="LF"), "Low  Fat", IF(OR(C3778="reg"),"Regular",C3778))</f>
        <v>Regular</v>
      </c>
      <c r="P3778">
        <f t="shared" si="293"/>
        <v>21</v>
      </c>
      <c r="Q3778">
        <f t="shared" ca="1" si="294"/>
        <v>41</v>
      </c>
      <c r="R3778" t="str">
        <f>IFERROR(VLOOKUP(J3778,#REF!, 2,0),"Unknown")</f>
        <v>Unknown</v>
      </c>
    </row>
    <row r="3779" spans="1:18" ht="12.5" x14ac:dyDescent="0.25">
      <c r="A3779" s="1" t="s">
        <v>833</v>
      </c>
      <c r="B3779" s="1">
        <v>13.5</v>
      </c>
      <c r="C3779" s="1" t="s">
        <v>20</v>
      </c>
      <c r="D3779" s="7">
        <v>0.125274674</v>
      </c>
      <c r="E3779" s="1" t="s">
        <v>38</v>
      </c>
      <c r="F3779" s="4">
        <v>262.19099999999997</v>
      </c>
      <c r="G3779" s="1" t="s">
        <v>50</v>
      </c>
      <c r="H3779" s="1">
        <v>1997</v>
      </c>
      <c r="I3779" s="1" t="s">
        <v>51</v>
      </c>
      <c r="J3779" s="1" t="s">
        <v>17</v>
      </c>
      <c r="K3779" s="1" t="s">
        <v>18</v>
      </c>
      <c r="L3779" s="4">
        <v>2366.9189999999999</v>
      </c>
      <c r="M3779">
        <f t="shared" si="295"/>
        <v>13.5</v>
      </c>
      <c r="N3779" t="str">
        <f t="shared" si="296"/>
        <v>Small</v>
      </c>
      <c r="O3779" t="str">
        <f t="shared" si="297"/>
        <v>Regular</v>
      </c>
      <c r="P3779">
        <f t="shared" ref="P3779:P3842" si="298">ROUND(L3779/F3779,0)</f>
        <v>9</v>
      </c>
      <c r="Q3779">
        <f t="shared" ref="Q3779:Q3842" ca="1" si="299">YEAR(TODAY())-H3779</f>
        <v>29</v>
      </c>
      <c r="R3779" t="str">
        <f>IFERROR(VLOOKUP(J3779,#REF!, 2,0),"Unknown")</f>
        <v>Unknown</v>
      </c>
    </row>
    <row r="3780" spans="1:18" ht="12.5" x14ac:dyDescent="0.25">
      <c r="A3780" s="1" t="s">
        <v>37</v>
      </c>
      <c r="B3780" s="1">
        <v>13.65</v>
      </c>
      <c r="C3780" s="1" t="s">
        <v>20</v>
      </c>
      <c r="D3780" s="7">
        <v>1.2741089000000001E-2</v>
      </c>
      <c r="E3780" s="1" t="s">
        <v>38</v>
      </c>
      <c r="F3780" s="4">
        <v>57.658799999999999</v>
      </c>
      <c r="G3780" s="1" t="s">
        <v>33</v>
      </c>
      <c r="H3780" s="1">
        <v>1987</v>
      </c>
      <c r="I3780" s="1" t="s">
        <v>34</v>
      </c>
      <c r="J3780" s="1" t="s">
        <v>23</v>
      </c>
      <c r="K3780" s="1" t="s">
        <v>18</v>
      </c>
      <c r="L3780" s="4">
        <v>343.55279999999999</v>
      </c>
      <c r="M3780">
        <f t="shared" si="295"/>
        <v>13.65</v>
      </c>
      <c r="N3780" t="str">
        <f t="shared" si="296"/>
        <v>High</v>
      </c>
      <c r="O3780" t="str">
        <f t="shared" si="297"/>
        <v>Regular</v>
      </c>
      <c r="P3780">
        <f t="shared" si="298"/>
        <v>6</v>
      </c>
      <c r="Q3780">
        <f t="shared" ca="1" si="299"/>
        <v>39</v>
      </c>
      <c r="R3780" t="str">
        <f>IFERROR(VLOOKUP(J3780,#REF!, 2,0),"Unknown")</f>
        <v>Unknown</v>
      </c>
    </row>
    <row r="3781" spans="1:18" ht="12.5" x14ac:dyDescent="0.25">
      <c r="A3781" s="1" t="s">
        <v>37</v>
      </c>
      <c r="B3781" s="1">
        <v>13.65</v>
      </c>
      <c r="C3781" s="1" t="s">
        <v>20</v>
      </c>
      <c r="D3781" s="7">
        <v>0</v>
      </c>
      <c r="E3781" s="1" t="s">
        <v>38</v>
      </c>
      <c r="F3781" s="4">
        <v>55.858800000000002</v>
      </c>
      <c r="G3781" s="1" t="s">
        <v>44</v>
      </c>
      <c r="H3781" s="1">
        <v>2002</v>
      </c>
      <c r="J3781" s="1" t="s">
        <v>45</v>
      </c>
      <c r="K3781" s="1" t="s">
        <v>18</v>
      </c>
      <c r="L3781" s="4">
        <v>1431.47</v>
      </c>
      <c r="M3781">
        <f t="shared" si="295"/>
        <v>13.65</v>
      </c>
      <c r="N3781" t="str">
        <f t="shared" si="296"/>
        <v>Small</v>
      </c>
      <c r="O3781" t="str">
        <f t="shared" si="297"/>
        <v>Regular</v>
      </c>
      <c r="P3781">
        <f t="shared" si="298"/>
        <v>26</v>
      </c>
      <c r="Q3781">
        <f t="shared" ca="1" si="299"/>
        <v>24</v>
      </c>
      <c r="R3781" t="str">
        <f>IFERROR(VLOOKUP(J3781,#REF!, 2,0),"Unknown")</f>
        <v>Unknown</v>
      </c>
    </row>
    <row r="3782" spans="1:18" ht="12.5" x14ac:dyDescent="0.25">
      <c r="A3782" s="1" t="s">
        <v>37</v>
      </c>
      <c r="B3782" s="1">
        <v>13.65</v>
      </c>
      <c r="C3782" s="1" t="s">
        <v>20</v>
      </c>
      <c r="D3782" s="7">
        <v>2.1343732000000001E-2</v>
      </c>
      <c r="E3782" s="1" t="s">
        <v>38</v>
      </c>
      <c r="F3782" s="4">
        <v>58.358800000000002</v>
      </c>
      <c r="G3782" s="1" t="s">
        <v>29</v>
      </c>
      <c r="H3782" s="1">
        <v>1998</v>
      </c>
      <c r="J3782" s="1" t="s">
        <v>23</v>
      </c>
      <c r="K3782" s="1" t="s">
        <v>30</v>
      </c>
      <c r="L3782" s="4">
        <v>114.5176</v>
      </c>
      <c r="M3782">
        <f t="shared" si="295"/>
        <v>13.65</v>
      </c>
      <c r="N3782" t="str">
        <f t="shared" si="296"/>
        <v>Small</v>
      </c>
      <c r="O3782" t="str">
        <f t="shared" si="297"/>
        <v>Regular</v>
      </c>
      <c r="P3782">
        <f t="shared" si="298"/>
        <v>2</v>
      </c>
      <c r="Q3782">
        <f t="shared" ca="1" si="299"/>
        <v>28</v>
      </c>
      <c r="R3782" t="str">
        <f>IFERROR(VLOOKUP(J3782,#REF!, 2,0),"Unknown")</f>
        <v>Unknown</v>
      </c>
    </row>
    <row r="3783" spans="1:18" ht="12.5" x14ac:dyDescent="0.25">
      <c r="A3783" s="1" t="s">
        <v>37</v>
      </c>
      <c r="B3783" s="1">
        <v>13.65</v>
      </c>
      <c r="C3783" s="1" t="s">
        <v>129</v>
      </c>
      <c r="D3783" s="7">
        <v>1.2751699999999999E-2</v>
      </c>
      <c r="E3783" s="1" t="s">
        <v>38</v>
      </c>
      <c r="F3783" s="4">
        <v>55.558799999999998</v>
      </c>
      <c r="G3783" s="1" t="s">
        <v>50</v>
      </c>
      <c r="H3783" s="1">
        <v>1997</v>
      </c>
      <c r="I3783" s="1" t="s">
        <v>51</v>
      </c>
      <c r="J3783" s="1" t="s">
        <v>17</v>
      </c>
      <c r="K3783" s="1" t="s">
        <v>18</v>
      </c>
      <c r="L3783" s="4">
        <v>1603.2464</v>
      </c>
      <c r="M3783">
        <f t="shared" si="295"/>
        <v>13.65</v>
      </c>
      <c r="N3783" t="str">
        <f t="shared" si="296"/>
        <v>Small</v>
      </c>
      <c r="O3783" t="str">
        <f t="shared" si="297"/>
        <v>Regular</v>
      </c>
      <c r="P3783">
        <f t="shared" si="298"/>
        <v>29</v>
      </c>
      <c r="Q3783">
        <f t="shared" ca="1" si="299"/>
        <v>29</v>
      </c>
      <c r="R3783" t="str">
        <f>IFERROR(VLOOKUP(J3783,#REF!, 2,0),"Unknown")</f>
        <v>Unknown</v>
      </c>
    </row>
    <row r="3784" spans="1:18" ht="12.5" x14ac:dyDescent="0.25">
      <c r="A3784" s="1" t="s">
        <v>37</v>
      </c>
      <c r="C3784" s="1" t="s">
        <v>20</v>
      </c>
      <c r="D3784" s="7">
        <v>0</v>
      </c>
      <c r="E3784" s="1" t="s">
        <v>38</v>
      </c>
      <c r="F3784" s="4">
        <v>58.758800000000001</v>
      </c>
      <c r="G3784" s="1" t="s">
        <v>67</v>
      </c>
      <c r="H3784" s="1">
        <v>1985</v>
      </c>
      <c r="I3784" s="1" t="s">
        <v>51</v>
      </c>
      <c r="J3784" s="1" t="s">
        <v>17</v>
      </c>
      <c r="K3784" s="1" t="s">
        <v>30</v>
      </c>
      <c r="L3784" s="4">
        <v>400.8116</v>
      </c>
      <c r="M3784">
        <f t="shared" si="295"/>
        <v>12.857645184136201</v>
      </c>
      <c r="N3784" t="str">
        <f t="shared" si="296"/>
        <v>Small</v>
      </c>
      <c r="O3784" t="str">
        <f t="shared" si="297"/>
        <v>Regular</v>
      </c>
      <c r="P3784">
        <f t="shared" si="298"/>
        <v>7</v>
      </c>
      <c r="Q3784">
        <f t="shared" ca="1" si="299"/>
        <v>41</v>
      </c>
      <c r="R3784" t="str">
        <f>IFERROR(VLOOKUP(J3784,#REF!, 2,0),"Unknown")</f>
        <v>Unknown</v>
      </c>
    </row>
    <row r="3785" spans="1:18" ht="12.5" x14ac:dyDescent="0.25">
      <c r="A3785" s="1" t="s">
        <v>37</v>
      </c>
      <c r="B3785" s="1">
        <v>13.65</v>
      </c>
      <c r="C3785" s="1" t="s">
        <v>20</v>
      </c>
      <c r="D3785" s="7">
        <v>1.2823829E-2</v>
      </c>
      <c r="E3785" s="1" t="s">
        <v>38</v>
      </c>
      <c r="F3785" s="4">
        <v>55.558799999999998</v>
      </c>
      <c r="G3785" s="1" t="s">
        <v>47</v>
      </c>
      <c r="H3785" s="1">
        <v>2007</v>
      </c>
      <c r="J3785" s="1" t="s">
        <v>45</v>
      </c>
      <c r="K3785" s="1" t="s">
        <v>18</v>
      </c>
      <c r="L3785" s="4">
        <v>916.14080000000001</v>
      </c>
      <c r="M3785">
        <f t="shared" si="295"/>
        <v>13.65</v>
      </c>
      <c r="N3785" t="str">
        <f t="shared" si="296"/>
        <v>Small</v>
      </c>
      <c r="O3785" t="str">
        <f t="shared" si="297"/>
        <v>Regular</v>
      </c>
      <c r="P3785">
        <f t="shared" si="298"/>
        <v>16</v>
      </c>
      <c r="Q3785">
        <f t="shared" ca="1" si="299"/>
        <v>19</v>
      </c>
      <c r="R3785" t="str">
        <f>IFERROR(VLOOKUP(J3785,#REF!, 2,0),"Unknown")</f>
        <v>Unknown</v>
      </c>
    </row>
    <row r="3786" spans="1:18" ht="12.5" x14ac:dyDescent="0.25">
      <c r="A3786" s="1" t="s">
        <v>37</v>
      </c>
      <c r="C3786" s="1" t="s">
        <v>20</v>
      </c>
      <c r="D3786" s="7">
        <v>1.268995E-2</v>
      </c>
      <c r="E3786" s="1" t="s">
        <v>38</v>
      </c>
      <c r="F3786" s="4">
        <v>56.458799999999997</v>
      </c>
      <c r="G3786" s="1" t="s">
        <v>40</v>
      </c>
      <c r="H3786" s="1">
        <v>1985</v>
      </c>
      <c r="I3786" s="1" t="s">
        <v>16</v>
      </c>
      <c r="J3786" s="1" t="s">
        <v>23</v>
      </c>
      <c r="K3786" s="1" t="s">
        <v>41</v>
      </c>
      <c r="L3786" s="4">
        <v>973.39959999999996</v>
      </c>
      <c r="M3786">
        <f t="shared" si="295"/>
        <v>12.857645184136201</v>
      </c>
      <c r="N3786" t="str">
        <f t="shared" si="296"/>
        <v>Medium</v>
      </c>
      <c r="O3786" t="str">
        <f t="shared" si="297"/>
        <v>Regular</v>
      </c>
      <c r="P3786">
        <f t="shared" si="298"/>
        <v>17</v>
      </c>
      <c r="Q3786">
        <f t="shared" ca="1" si="299"/>
        <v>41</v>
      </c>
      <c r="R3786" t="str">
        <f>IFERROR(VLOOKUP(J3786,#REF!, 2,0),"Unknown")</f>
        <v>Unknown</v>
      </c>
    </row>
    <row r="3787" spans="1:18" ht="12.5" x14ac:dyDescent="0.25">
      <c r="A3787" s="1" t="s">
        <v>37</v>
      </c>
      <c r="B3787" s="1">
        <v>13.65</v>
      </c>
      <c r="C3787" s="1" t="s">
        <v>20</v>
      </c>
      <c r="D3787" s="7">
        <v>1.2749289E-2</v>
      </c>
      <c r="E3787" s="1" t="s">
        <v>38</v>
      </c>
      <c r="F3787" s="4">
        <v>58.858800000000002</v>
      </c>
      <c r="G3787" s="1" t="s">
        <v>62</v>
      </c>
      <c r="H3787" s="1">
        <v>2004</v>
      </c>
      <c r="I3787" s="1" t="s">
        <v>51</v>
      </c>
      <c r="J3787" s="1" t="s">
        <v>45</v>
      </c>
      <c r="K3787" s="1" t="s">
        <v>18</v>
      </c>
      <c r="L3787" s="4">
        <v>973.39959999999996</v>
      </c>
      <c r="M3787">
        <f t="shared" si="295"/>
        <v>13.65</v>
      </c>
      <c r="N3787" t="str">
        <f t="shared" si="296"/>
        <v>Small</v>
      </c>
      <c r="O3787" t="str">
        <f t="shared" si="297"/>
        <v>Regular</v>
      </c>
      <c r="P3787">
        <f t="shared" si="298"/>
        <v>17</v>
      </c>
      <c r="Q3787">
        <f t="shared" ca="1" si="299"/>
        <v>22</v>
      </c>
      <c r="R3787" t="str">
        <f>IFERROR(VLOOKUP(J3787,#REF!, 2,0),"Unknown")</f>
        <v>Unknown</v>
      </c>
    </row>
    <row r="3788" spans="1:18" ht="12.5" x14ac:dyDescent="0.25">
      <c r="A3788" s="1" t="s">
        <v>476</v>
      </c>
      <c r="C3788" s="1" t="s">
        <v>20</v>
      </c>
      <c r="D3788" s="7">
        <v>3.0118338000000001E-2</v>
      </c>
      <c r="E3788" s="1" t="s">
        <v>80</v>
      </c>
      <c r="F3788" s="4">
        <v>248.8092</v>
      </c>
      <c r="G3788" s="1" t="s">
        <v>40</v>
      </c>
      <c r="H3788" s="1">
        <v>1985</v>
      </c>
      <c r="I3788" s="1" t="s">
        <v>16</v>
      </c>
      <c r="J3788" s="1" t="s">
        <v>23</v>
      </c>
      <c r="K3788" s="1" t="s">
        <v>41</v>
      </c>
      <c r="L3788" s="4">
        <v>3486.1288</v>
      </c>
      <c r="M3788">
        <f t="shared" si="295"/>
        <v>12.857645184136201</v>
      </c>
      <c r="N3788" t="str">
        <f t="shared" si="296"/>
        <v>Medium</v>
      </c>
      <c r="O3788" t="str">
        <f t="shared" si="297"/>
        <v>Regular</v>
      </c>
      <c r="P3788">
        <f t="shared" si="298"/>
        <v>14</v>
      </c>
      <c r="Q3788">
        <f t="shared" ca="1" si="299"/>
        <v>41</v>
      </c>
      <c r="R3788" t="str">
        <f>IFERROR(VLOOKUP(J3788,#REF!, 2,0),"Unknown")</f>
        <v>Unknown</v>
      </c>
    </row>
    <row r="3789" spans="1:18" ht="12.5" x14ac:dyDescent="0.25">
      <c r="A3789" s="1" t="s">
        <v>476</v>
      </c>
      <c r="B3789" s="1">
        <v>8</v>
      </c>
      <c r="C3789" s="1" t="s">
        <v>20</v>
      </c>
      <c r="D3789" s="7">
        <v>3.0311951E-2</v>
      </c>
      <c r="E3789" s="1" t="s">
        <v>80</v>
      </c>
      <c r="F3789" s="4">
        <v>247.4092</v>
      </c>
      <c r="G3789" s="1" t="s">
        <v>15</v>
      </c>
      <c r="H3789" s="1">
        <v>1999</v>
      </c>
      <c r="I3789" s="1" t="s">
        <v>16</v>
      </c>
      <c r="J3789" s="1" t="s">
        <v>17</v>
      </c>
      <c r="K3789" s="1" t="s">
        <v>18</v>
      </c>
      <c r="L3789" s="4">
        <v>6972.2575999999999</v>
      </c>
      <c r="M3789">
        <f t="shared" si="295"/>
        <v>8</v>
      </c>
      <c r="N3789" t="str">
        <f t="shared" si="296"/>
        <v>Medium</v>
      </c>
      <c r="O3789" t="str">
        <f t="shared" si="297"/>
        <v>Regular</v>
      </c>
      <c r="P3789">
        <f t="shared" si="298"/>
        <v>28</v>
      </c>
      <c r="Q3789">
        <f t="shared" ca="1" si="299"/>
        <v>27</v>
      </c>
      <c r="R3789" t="str">
        <f>IFERROR(VLOOKUP(J3789,#REF!, 2,0),"Unknown")</f>
        <v>Unknown</v>
      </c>
    </row>
    <row r="3790" spans="1:18" ht="12.5" x14ac:dyDescent="0.25">
      <c r="A3790" s="1" t="s">
        <v>476</v>
      </c>
      <c r="B3790" s="1">
        <v>8</v>
      </c>
      <c r="C3790" s="1" t="s">
        <v>20</v>
      </c>
      <c r="D3790" s="7">
        <v>5.0657232000000003E-2</v>
      </c>
      <c r="E3790" s="1" t="s">
        <v>80</v>
      </c>
      <c r="F3790" s="4">
        <v>249.9092</v>
      </c>
      <c r="G3790" s="1" t="s">
        <v>29</v>
      </c>
      <c r="H3790" s="1">
        <v>1998</v>
      </c>
      <c r="J3790" s="1" t="s">
        <v>23</v>
      </c>
      <c r="K3790" s="1" t="s">
        <v>30</v>
      </c>
      <c r="L3790" s="4">
        <v>249.00919999999999</v>
      </c>
      <c r="M3790">
        <f t="shared" si="295"/>
        <v>8</v>
      </c>
      <c r="N3790" t="str">
        <f t="shared" si="296"/>
        <v>Small</v>
      </c>
      <c r="O3790" t="str">
        <f t="shared" si="297"/>
        <v>Regular</v>
      </c>
      <c r="P3790">
        <f t="shared" si="298"/>
        <v>1</v>
      </c>
      <c r="Q3790">
        <f t="shared" ca="1" si="299"/>
        <v>28</v>
      </c>
      <c r="R3790" t="str">
        <f>IFERROR(VLOOKUP(J3790,#REF!, 2,0),"Unknown")</f>
        <v>Unknown</v>
      </c>
    </row>
    <row r="3791" spans="1:18" ht="12.5" x14ac:dyDescent="0.25">
      <c r="A3791" s="1" t="s">
        <v>476</v>
      </c>
      <c r="B3791" s="1">
        <v>8</v>
      </c>
      <c r="C3791" s="1" t="s">
        <v>20</v>
      </c>
      <c r="D3791" s="7">
        <v>3.0264896999999999E-2</v>
      </c>
      <c r="E3791" s="1" t="s">
        <v>80</v>
      </c>
      <c r="F3791" s="4">
        <v>250.3092</v>
      </c>
      <c r="G3791" s="1" t="s">
        <v>50</v>
      </c>
      <c r="H3791" s="1">
        <v>1997</v>
      </c>
      <c r="I3791" s="1" t="s">
        <v>51</v>
      </c>
      <c r="J3791" s="1" t="s">
        <v>17</v>
      </c>
      <c r="K3791" s="1" t="s">
        <v>18</v>
      </c>
      <c r="L3791" s="4">
        <v>6723.2484000000004</v>
      </c>
      <c r="M3791">
        <f t="shared" si="295"/>
        <v>8</v>
      </c>
      <c r="N3791" t="str">
        <f t="shared" si="296"/>
        <v>Small</v>
      </c>
      <c r="O3791" t="str">
        <f t="shared" si="297"/>
        <v>Regular</v>
      </c>
      <c r="P3791">
        <f t="shared" si="298"/>
        <v>27</v>
      </c>
      <c r="Q3791">
        <f t="shared" ca="1" si="299"/>
        <v>29</v>
      </c>
      <c r="R3791" t="str">
        <f>IFERROR(VLOOKUP(J3791,#REF!, 2,0),"Unknown")</f>
        <v>Unknown</v>
      </c>
    </row>
    <row r="3792" spans="1:18" ht="12.5" x14ac:dyDescent="0.25">
      <c r="A3792" s="1" t="s">
        <v>1540</v>
      </c>
      <c r="B3792" s="1">
        <v>15.75</v>
      </c>
      <c r="C3792" s="1" t="s">
        <v>13</v>
      </c>
      <c r="D3792" s="7">
        <v>5.4930532999999997E-2</v>
      </c>
      <c r="E3792" s="1" t="s">
        <v>36</v>
      </c>
      <c r="F3792" s="4">
        <v>194.4452</v>
      </c>
      <c r="G3792" s="1" t="s">
        <v>50</v>
      </c>
      <c r="H3792" s="1">
        <v>1997</v>
      </c>
      <c r="I3792" s="1" t="s">
        <v>51</v>
      </c>
      <c r="J3792" s="1" t="s">
        <v>17</v>
      </c>
      <c r="K3792" s="1" t="s">
        <v>18</v>
      </c>
      <c r="L3792" s="4">
        <v>5089.3752000000004</v>
      </c>
      <c r="M3792">
        <f t="shared" si="295"/>
        <v>15.75</v>
      </c>
      <c r="N3792" t="str">
        <f t="shared" si="296"/>
        <v>Small</v>
      </c>
      <c r="O3792" t="str">
        <f t="shared" si="297"/>
        <v>Low  Fat</v>
      </c>
      <c r="P3792">
        <f t="shared" si="298"/>
        <v>26</v>
      </c>
      <c r="Q3792">
        <f t="shared" ca="1" si="299"/>
        <v>29</v>
      </c>
      <c r="R3792" t="str">
        <f>IFERROR(VLOOKUP(J3792,#REF!, 2,0),"Unknown")</f>
        <v>Unknown</v>
      </c>
    </row>
    <row r="3793" spans="1:18" ht="12.5" x14ac:dyDescent="0.25">
      <c r="A3793" s="1" t="s">
        <v>1540</v>
      </c>
      <c r="B3793" s="1">
        <v>15.75</v>
      </c>
      <c r="C3793" s="1" t="s">
        <v>13</v>
      </c>
      <c r="D3793" s="7">
        <v>5.5154295999999998E-2</v>
      </c>
      <c r="E3793" s="1" t="s">
        <v>36</v>
      </c>
      <c r="F3793" s="4">
        <v>195.54519999999999</v>
      </c>
      <c r="G3793" s="1" t="s">
        <v>22</v>
      </c>
      <c r="H3793" s="1">
        <v>2009</v>
      </c>
      <c r="I3793" s="1" t="s">
        <v>16</v>
      </c>
      <c r="J3793" s="1" t="s">
        <v>23</v>
      </c>
      <c r="K3793" s="1" t="s">
        <v>24</v>
      </c>
      <c r="L3793" s="4">
        <v>1174.4712</v>
      </c>
      <c r="M3793">
        <f t="shared" si="295"/>
        <v>15.75</v>
      </c>
      <c r="N3793" t="str">
        <f t="shared" si="296"/>
        <v>Medium</v>
      </c>
      <c r="O3793" t="str">
        <f t="shared" si="297"/>
        <v>Low  Fat</v>
      </c>
      <c r="P3793">
        <f t="shared" si="298"/>
        <v>6</v>
      </c>
      <c r="Q3793">
        <f t="shared" ca="1" si="299"/>
        <v>17</v>
      </c>
      <c r="R3793" t="str">
        <f>IFERROR(VLOOKUP(J3793,#REF!, 2,0),"Unknown")</f>
        <v>Unknown</v>
      </c>
    </row>
    <row r="3794" spans="1:18" ht="12.5" x14ac:dyDescent="0.25">
      <c r="A3794" s="1" t="s">
        <v>1540</v>
      </c>
      <c r="B3794" s="1">
        <v>15.75</v>
      </c>
      <c r="C3794" s="1" t="s">
        <v>13</v>
      </c>
      <c r="D3794" s="7">
        <v>5.5241242000000003E-2</v>
      </c>
      <c r="E3794" s="1" t="s">
        <v>36</v>
      </c>
      <c r="F3794" s="4">
        <v>196.54519999999999</v>
      </c>
      <c r="G3794" s="1" t="s">
        <v>47</v>
      </c>
      <c r="H3794" s="1">
        <v>2007</v>
      </c>
      <c r="J3794" s="1" t="s">
        <v>45</v>
      </c>
      <c r="K3794" s="1" t="s">
        <v>18</v>
      </c>
      <c r="L3794" s="4">
        <v>3131.9232000000002</v>
      </c>
      <c r="M3794">
        <f t="shared" si="295"/>
        <v>15.75</v>
      </c>
      <c r="N3794" t="str">
        <f t="shared" si="296"/>
        <v>Small</v>
      </c>
      <c r="O3794" t="str">
        <f t="shared" si="297"/>
        <v>Low  Fat</v>
      </c>
      <c r="P3794">
        <f t="shared" si="298"/>
        <v>16</v>
      </c>
      <c r="Q3794">
        <f t="shared" ca="1" si="299"/>
        <v>19</v>
      </c>
      <c r="R3794" t="str">
        <f>IFERROR(VLOOKUP(J3794,#REF!, 2,0),"Unknown")</f>
        <v>Unknown</v>
      </c>
    </row>
    <row r="3795" spans="1:18" ht="12.5" x14ac:dyDescent="0.25">
      <c r="A3795" s="1" t="s">
        <v>1540</v>
      </c>
      <c r="B3795" s="1">
        <v>15.75</v>
      </c>
      <c r="C3795" s="1" t="s">
        <v>13</v>
      </c>
      <c r="D3795" s="7">
        <v>5.4920146000000003E-2</v>
      </c>
      <c r="E3795" s="1" t="s">
        <v>36</v>
      </c>
      <c r="F3795" s="4">
        <v>195.84520000000001</v>
      </c>
      <c r="G3795" s="1" t="s">
        <v>62</v>
      </c>
      <c r="H3795" s="1">
        <v>2004</v>
      </c>
      <c r="I3795" s="1" t="s">
        <v>51</v>
      </c>
      <c r="J3795" s="1" t="s">
        <v>45</v>
      </c>
      <c r="K3795" s="1" t="s">
        <v>18</v>
      </c>
      <c r="L3795" s="4">
        <v>4893.63</v>
      </c>
      <c r="M3795">
        <f t="shared" si="295"/>
        <v>15.75</v>
      </c>
      <c r="N3795" t="str">
        <f t="shared" si="296"/>
        <v>Small</v>
      </c>
      <c r="O3795" t="str">
        <f t="shared" si="297"/>
        <v>Low  Fat</v>
      </c>
      <c r="P3795">
        <f t="shared" si="298"/>
        <v>25</v>
      </c>
      <c r="Q3795">
        <f t="shared" ca="1" si="299"/>
        <v>22</v>
      </c>
      <c r="R3795" t="str">
        <f>IFERROR(VLOOKUP(J3795,#REF!, 2,0),"Unknown")</f>
        <v>Unknown</v>
      </c>
    </row>
    <row r="3796" spans="1:18" ht="12.5" x14ac:dyDescent="0.25">
      <c r="A3796" s="1" t="s">
        <v>1540</v>
      </c>
      <c r="B3796" s="1">
        <v>15.75</v>
      </c>
      <c r="C3796" s="1" t="s">
        <v>13</v>
      </c>
      <c r="D3796" s="7">
        <v>5.5015935000000002E-2</v>
      </c>
      <c r="E3796" s="1" t="s">
        <v>36</v>
      </c>
      <c r="F3796" s="4">
        <v>194.34520000000001</v>
      </c>
      <c r="G3796" s="1" t="s">
        <v>15</v>
      </c>
      <c r="H3796" s="1">
        <v>1999</v>
      </c>
      <c r="I3796" s="1" t="s">
        <v>16</v>
      </c>
      <c r="J3796" s="1" t="s">
        <v>17</v>
      </c>
      <c r="K3796" s="1" t="s">
        <v>18</v>
      </c>
      <c r="L3796" s="4">
        <v>2740.4328</v>
      </c>
      <c r="M3796">
        <f t="shared" si="295"/>
        <v>15.75</v>
      </c>
      <c r="N3796" t="str">
        <f t="shared" si="296"/>
        <v>Medium</v>
      </c>
      <c r="O3796" t="str">
        <f t="shared" si="297"/>
        <v>Low  Fat</v>
      </c>
      <c r="P3796">
        <f t="shared" si="298"/>
        <v>14</v>
      </c>
      <c r="Q3796">
        <f t="shared" ca="1" si="299"/>
        <v>27</v>
      </c>
      <c r="R3796" t="str">
        <f>IFERROR(VLOOKUP(J3796,#REF!, 2,0),"Unknown")</f>
        <v>Unknown</v>
      </c>
    </row>
    <row r="3797" spans="1:18" ht="12.5" x14ac:dyDescent="0.25">
      <c r="A3797" s="1" t="s">
        <v>1540</v>
      </c>
      <c r="B3797" s="1">
        <v>15.75</v>
      </c>
      <c r="C3797" s="1" t="s">
        <v>13</v>
      </c>
      <c r="D3797" s="7">
        <v>5.4884821E-2</v>
      </c>
      <c r="E3797" s="1" t="s">
        <v>36</v>
      </c>
      <c r="F3797" s="4">
        <v>195.34520000000001</v>
      </c>
      <c r="G3797" s="1" t="s">
        <v>33</v>
      </c>
      <c r="H3797" s="1">
        <v>1987</v>
      </c>
      <c r="I3797" s="1" t="s">
        <v>34</v>
      </c>
      <c r="J3797" s="1" t="s">
        <v>23</v>
      </c>
      <c r="K3797" s="1" t="s">
        <v>18</v>
      </c>
      <c r="L3797" s="4">
        <v>1761.7067999999999</v>
      </c>
      <c r="M3797">
        <f t="shared" si="295"/>
        <v>15.75</v>
      </c>
      <c r="N3797" t="str">
        <f t="shared" si="296"/>
        <v>High</v>
      </c>
      <c r="O3797" t="str">
        <f t="shared" si="297"/>
        <v>Low  Fat</v>
      </c>
      <c r="P3797">
        <f t="shared" si="298"/>
        <v>9</v>
      </c>
      <c r="Q3797">
        <f t="shared" ca="1" si="299"/>
        <v>39</v>
      </c>
      <c r="R3797" t="str">
        <f>IFERROR(VLOOKUP(J3797,#REF!, 2,0),"Unknown")</f>
        <v>Unknown</v>
      </c>
    </row>
    <row r="3798" spans="1:18" ht="12.5" x14ac:dyDescent="0.25">
      <c r="A3798" s="1" t="s">
        <v>694</v>
      </c>
      <c r="B3798" s="1">
        <v>7.8650000000000002</v>
      </c>
      <c r="C3798" s="1" t="s">
        <v>13</v>
      </c>
      <c r="D3798" s="7">
        <v>6.1008859999999998E-2</v>
      </c>
      <c r="E3798" s="1" t="s">
        <v>56</v>
      </c>
      <c r="F3798" s="4">
        <v>166.05260000000001</v>
      </c>
      <c r="G3798" s="1" t="s">
        <v>33</v>
      </c>
      <c r="H3798" s="1">
        <v>1987</v>
      </c>
      <c r="I3798" s="1" t="s">
        <v>34</v>
      </c>
      <c r="J3798" s="1" t="s">
        <v>23</v>
      </c>
      <c r="K3798" s="1" t="s">
        <v>18</v>
      </c>
      <c r="L3798" s="4">
        <v>3617.9571999999998</v>
      </c>
      <c r="M3798">
        <f t="shared" si="295"/>
        <v>7.8650000000000002</v>
      </c>
      <c r="N3798" t="str">
        <f t="shared" si="296"/>
        <v>High</v>
      </c>
      <c r="O3798" t="str">
        <f t="shared" si="297"/>
        <v>Low  Fat</v>
      </c>
      <c r="P3798">
        <f t="shared" si="298"/>
        <v>22</v>
      </c>
      <c r="Q3798">
        <f t="shared" ca="1" si="299"/>
        <v>39</v>
      </c>
      <c r="R3798" t="str">
        <f>IFERROR(VLOOKUP(J3798,#REF!, 2,0),"Unknown")</f>
        <v>Unknown</v>
      </c>
    </row>
    <row r="3799" spans="1:18" ht="12.5" x14ac:dyDescent="0.25">
      <c r="A3799" s="1" t="s">
        <v>694</v>
      </c>
      <c r="B3799" s="1">
        <v>7.8650000000000002</v>
      </c>
      <c r="C3799" s="1" t="s">
        <v>13</v>
      </c>
      <c r="D3799" s="7">
        <v>6.1405051000000002E-2</v>
      </c>
      <c r="E3799" s="1" t="s">
        <v>56</v>
      </c>
      <c r="F3799" s="4">
        <v>166.3526</v>
      </c>
      <c r="G3799" s="1" t="s">
        <v>47</v>
      </c>
      <c r="H3799" s="1">
        <v>2007</v>
      </c>
      <c r="J3799" s="1" t="s">
        <v>45</v>
      </c>
      <c r="K3799" s="1" t="s">
        <v>18</v>
      </c>
      <c r="L3799" s="4">
        <v>1973.4312</v>
      </c>
      <c r="M3799">
        <f t="shared" si="295"/>
        <v>7.8650000000000002</v>
      </c>
      <c r="N3799" t="str">
        <f t="shared" si="296"/>
        <v>Small</v>
      </c>
      <c r="O3799" t="str">
        <f t="shared" si="297"/>
        <v>Low  Fat</v>
      </c>
      <c r="P3799">
        <f t="shared" si="298"/>
        <v>12</v>
      </c>
      <c r="Q3799">
        <f t="shared" ca="1" si="299"/>
        <v>19</v>
      </c>
      <c r="R3799" t="str">
        <f>IFERROR(VLOOKUP(J3799,#REF!, 2,0),"Unknown")</f>
        <v>Unknown</v>
      </c>
    </row>
    <row r="3800" spans="1:18" ht="12.5" x14ac:dyDescent="0.25">
      <c r="A3800" s="1" t="s">
        <v>694</v>
      </c>
      <c r="B3800" s="1">
        <v>7.8650000000000002</v>
      </c>
      <c r="C3800" s="1" t="s">
        <v>13</v>
      </c>
      <c r="D3800" s="7">
        <v>6.1154604000000001E-2</v>
      </c>
      <c r="E3800" s="1" t="s">
        <v>56</v>
      </c>
      <c r="F3800" s="4">
        <v>165.3526</v>
      </c>
      <c r="G3800" s="1" t="s">
        <v>15</v>
      </c>
      <c r="H3800" s="1">
        <v>1999</v>
      </c>
      <c r="I3800" s="1" t="s">
        <v>16</v>
      </c>
      <c r="J3800" s="1" t="s">
        <v>17</v>
      </c>
      <c r="K3800" s="1" t="s">
        <v>18</v>
      </c>
      <c r="L3800" s="4">
        <v>1151.1682000000001</v>
      </c>
      <c r="M3800">
        <f t="shared" si="295"/>
        <v>7.8650000000000002</v>
      </c>
      <c r="N3800" t="str">
        <f t="shared" si="296"/>
        <v>Medium</v>
      </c>
      <c r="O3800" t="str">
        <f t="shared" si="297"/>
        <v>Low  Fat</v>
      </c>
      <c r="P3800">
        <f t="shared" si="298"/>
        <v>7</v>
      </c>
      <c r="Q3800">
        <f t="shared" ca="1" si="299"/>
        <v>27</v>
      </c>
      <c r="R3800" t="str">
        <f>IFERROR(VLOOKUP(J3800,#REF!, 2,0),"Unknown")</f>
        <v>Unknown</v>
      </c>
    </row>
    <row r="3801" spans="1:18" ht="12.5" x14ac:dyDescent="0.25">
      <c r="A3801" s="1" t="s">
        <v>694</v>
      </c>
      <c r="B3801" s="1">
        <v>7.8650000000000002</v>
      </c>
      <c r="C3801" s="1" t="s">
        <v>13</v>
      </c>
      <c r="D3801" s="7">
        <v>6.1183503E-2</v>
      </c>
      <c r="E3801" s="1" t="s">
        <v>56</v>
      </c>
      <c r="F3801" s="4">
        <v>164.55260000000001</v>
      </c>
      <c r="G3801" s="1" t="s">
        <v>44</v>
      </c>
      <c r="H3801" s="1">
        <v>2002</v>
      </c>
      <c r="J3801" s="1" t="s">
        <v>45</v>
      </c>
      <c r="K3801" s="1" t="s">
        <v>18</v>
      </c>
      <c r="L3801" s="4">
        <v>1644.5260000000001</v>
      </c>
      <c r="M3801">
        <f t="shared" si="295"/>
        <v>7.8650000000000002</v>
      </c>
      <c r="N3801" t="str">
        <f t="shared" si="296"/>
        <v>Small</v>
      </c>
      <c r="O3801" t="str">
        <f t="shared" si="297"/>
        <v>Low  Fat</v>
      </c>
      <c r="P3801">
        <f t="shared" si="298"/>
        <v>10</v>
      </c>
      <c r="Q3801">
        <f t="shared" ca="1" si="299"/>
        <v>24</v>
      </c>
      <c r="R3801" t="str">
        <f>IFERROR(VLOOKUP(J3801,#REF!, 2,0),"Unknown")</f>
        <v>Unknown</v>
      </c>
    </row>
    <row r="3802" spans="1:18" ht="12.5" x14ac:dyDescent="0.25">
      <c r="A3802" s="1" t="s">
        <v>694</v>
      </c>
      <c r="C3802" s="1" t="s">
        <v>13</v>
      </c>
      <c r="D3802" s="7">
        <v>0.106907604</v>
      </c>
      <c r="E3802" s="1" t="s">
        <v>56</v>
      </c>
      <c r="F3802" s="4">
        <v>162.8526</v>
      </c>
      <c r="G3802" s="1" t="s">
        <v>67</v>
      </c>
      <c r="H3802" s="1">
        <v>1985</v>
      </c>
      <c r="I3802" s="1" t="s">
        <v>51</v>
      </c>
      <c r="J3802" s="1" t="s">
        <v>17</v>
      </c>
      <c r="K3802" s="1" t="s">
        <v>30</v>
      </c>
      <c r="L3802" s="4">
        <v>493.3578</v>
      </c>
      <c r="M3802">
        <f t="shared" si="295"/>
        <v>12.857645184136201</v>
      </c>
      <c r="N3802" t="str">
        <f t="shared" si="296"/>
        <v>Small</v>
      </c>
      <c r="O3802" t="str">
        <f t="shared" si="297"/>
        <v>Low  Fat</v>
      </c>
      <c r="P3802">
        <f t="shared" si="298"/>
        <v>3</v>
      </c>
      <c r="Q3802">
        <f t="shared" ca="1" si="299"/>
        <v>41</v>
      </c>
      <c r="R3802" t="str">
        <f>IFERROR(VLOOKUP(J3802,#REF!, 2,0),"Unknown")</f>
        <v>Unknown</v>
      </c>
    </row>
    <row r="3803" spans="1:18" ht="12.5" x14ac:dyDescent="0.25">
      <c r="A3803" s="1" t="s">
        <v>658</v>
      </c>
      <c r="B3803" s="1">
        <v>16.75</v>
      </c>
      <c r="C3803" s="1" t="s">
        <v>20</v>
      </c>
      <c r="D3803" s="7">
        <v>8.5798630000000001E-3</v>
      </c>
      <c r="E3803" s="1" t="s">
        <v>26</v>
      </c>
      <c r="F3803" s="4">
        <v>72.303799999999995</v>
      </c>
      <c r="G3803" s="1" t="s">
        <v>15</v>
      </c>
      <c r="H3803" s="1">
        <v>1999</v>
      </c>
      <c r="I3803" s="1" t="s">
        <v>16</v>
      </c>
      <c r="J3803" s="1" t="s">
        <v>17</v>
      </c>
      <c r="K3803" s="1" t="s">
        <v>18</v>
      </c>
      <c r="L3803" s="4">
        <v>960.74940000000004</v>
      </c>
      <c r="M3803">
        <f t="shared" si="295"/>
        <v>16.75</v>
      </c>
      <c r="N3803" t="str">
        <f t="shared" si="296"/>
        <v>Medium</v>
      </c>
      <c r="O3803" t="str">
        <f t="shared" si="297"/>
        <v>Regular</v>
      </c>
      <c r="P3803">
        <f t="shared" si="298"/>
        <v>13</v>
      </c>
      <c r="Q3803">
        <f t="shared" ca="1" si="299"/>
        <v>27</v>
      </c>
      <c r="R3803" t="str">
        <f>IFERROR(VLOOKUP(J3803,#REF!, 2,0),"Unknown")</f>
        <v>Unknown</v>
      </c>
    </row>
    <row r="3804" spans="1:18" ht="12.5" x14ac:dyDescent="0.25">
      <c r="A3804" s="1" t="s">
        <v>658</v>
      </c>
      <c r="C3804" s="1" t="s">
        <v>20</v>
      </c>
      <c r="D3804" s="7">
        <v>1.4998914E-2</v>
      </c>
      <c r="E3804" s="1" t="s">
        <v>26</v>
      </c>
      <c r="F3804" s="4">
        <v>72.403800000000004</v>
      </c>
      <c r="G3804" s="1" t="s">
        <v>67</v>
      </c>
      <c r="H3804" s="1">
        <v>1985</v>
      </c>
      <c r="I3804" s="1" t="s">
        <v>51</v>
      </c>
      <c r="J3804" s="1" t="s">
        <v>17</v>
      </c>
      <c r="K3804" s="1" t="s">
        <v>30</v>
      </c>
      <c r="L3804" s="4">
        <v>221.7114</v>
      </c>
      <c r="M3804">
        <f t="shared" si="295"/>
        <v>12.857645184136201</v>
      </c>
      <c r="N3804" t="str">
        <f t="shared" si="296"/>
        <v>Small</v>
      </c>
      <c r="O3804" t="str">
        <f t="shared" si="297"/>
        <v>Regular</v>
      </c>
      <c r="P3804">
        <f t="shared" si="298"/>
        <v>3</v>
      </c>
      <c r="Q3804">
        <f t="shared" ca="1" si="299"/>
        <v>41</v>
      </c>
      <c r="R3804" t="str">
        <f>IFERROR(VLOOKUP(J3804,#REF!, 2,0),"Unknown")</f>
        <v>Unknown</v>
      </c>
    </row>
    <row r="3805" spans="1:18" ht="12.5" x14ac:dyDescent="0.25">
      <c r="A3805" s="1" t="s">
        <v>658</v>
      </c>
      <c r="B3805" s="1">
        <v>16.75</v>
      </c>
      <c r="C3805" s="1" t="s">
        <v>20</v>
      </c>
      <c r="D3805" s="7">
        <v>8.5649249999999993E-3</v>
      </c>
      <c r="E3805" s="1" t="s">
        <v>26</v>
      </c>
      <c r="F3805" s="4">
        <v>73.203800000000001</v>
      </c>
      <c r="G3805" s="1" t="s">
        <v>62</v>
      </c>
      <c r="H3805" s="1">
        <v>2004</v>
      </c>
      <c r="I3805" s="1" t="s">
        <v>51</v>
      </c>
      <c r="J3805" s="1" t="s">
        <v>45</v>
      </c>
      <c r="K3805" s="1" t="s">
        <v>18</v>
      </c>
      <c r="L3805" s="4">
        <v>1404.1722</v>
      </c>
      <c r="M3805">
        <f t="shared" si="295"/>
        <v>16.75</v>
      </c>
      <c r="N3805" t="str">
        <f t="shared" si="296"/>
        <v>Small</v>
      </c>
      <c r="O3805" t="str">
        <f t="shared" si="297"/>
        <v>Regular</v>
      </c>
      <c r="P3805">
        <f t="shared" si="298"/>
        <v>19</v>
      </c>
      <c r="Q3805">
        <f t="shared" ca="1" si="299"/>
        <v>22</v>
      </c>
      <c r="R3805" t="str">
        <f>IFERROR(VLOOKUP(J3805,#REF!, 2,0),"Unknown")</f>
        <v>Unknown</v>
      </c>
    </row>
    <row r="3806" spans="1:18" ht="12.5" x14ac:dyDescent="0.25">
      <c r="A3806" s="1" t="s">
        <v>658</v>
      </c>
      <c r="B3806" s="1">
        <v>16.75</v>
      </c>
      <c r="C3806" s="1" t="s">
        <v>20</v>
      </c>
      <c r="D3806" s="7">
        <v>8.6014409999999996E-3</v>
      </c>
      <c r="E3806" s="1" t="s">
        <v>26</v>
      </c>
      <c r="F3806" s="4">
        <v>73.703800000000001</v>
      </c>
      <c r="G3806" s="1" t="s">
        <v>22</v>
      </c>
      <c r="H3806" s="1">
        <v>2009</v>
      </c>
      <c r="I3806" s="1" t="s">
        <v>16</v>
      </c>
      <c r="J3806" s="1" t="s">
        <v>23</v>
      </c>
      <c r="K3806" s="1" t="s">
        <v>24</v>
      </c>
      <c r="L3806" s="4">
        <v>1404.1722</v>
      </c>
      <c r="M3806">
        <f t="shared" si="295"/>
        <v>16.75</v>
      </c>
      <c r="N3806" t="str">
        <f t="shared" si="296"/>
        <v>Medium</v>
      </c>
      <c r="O3806" t="str">
        <f t="shared" si="297"/>
        <v>Regular</v>
      </c>
      <c r="P3806">
        <f t="shared" si="298"/>
        <v>19</v>
      </c>
      <c r="Q3806">
        <f t="shared" ca="1" si="299"/>
        <v>17</v>
      </c>
      <c r="R3806" t="str">
        <f>IFERROR(VLOOKUP(J3806,#REF!, 2,0),"Unknown")</f>
        <v>Unknown</v>
      </c>
    </row>
    <row r="3807" spans="1:18" ht="12.5" x14ac:dyDescent="0.25">
      <c r="A3807" s="1" t="s">
        <v>658</v>
      </c>
      <c r="C3807" s="1" t="s">
        <v>20</v>
      </c>
      <c r="D3807" s="7">
        <v>8.5250610000000004E-3</v>
      </c>
      <c r="E3807" s="1" t="s">
        <v>26</v>
      </c>
      <c r="F3807" s="4">
        <v>72.503799999999998</v>
      </c>
      <c r="G3807" s="1" t="s">
        <v>40</v>
      </c>
      <c r="H3807" s="1">
        <v>1985</v>
      </c>
      <c r="I3807" s="1" t="s">
        <v>16</v>
      </c>
      <c r="J3807" s="1" t="s">
        <v>23</v>
      </c>
      <c r="K3807" s="1" t="s">
        <v>41</v>
      </c>
      <c r="L3807" s="4">
        <v>2512.7292000000002</v>
      </c>
      <c r="M3807">
        <f t="shared" si="295"/>
        <v>12.857645184136201</v>
      </c>
      <c r="N3807" t="str">
        <f t="shared" si="296"/>
        <v>Medium</v>
      </c>
      <c r="O3807" t="str">
        <f t="shared" si="297"/>
        <v>Regular</v>
      </c>
      <c r="P3807">
        <f t="shared" si="298"/>
        <v>35</v>
      </c>
      <c r="Q3807">
        <f t="shared" ca="1" si="299"/>
        <v>41</v>
      </c>
      <c r="R3807" t="str">
        <f>IFERROR(VLOOKUP(J3807,#REF!, 2,0),"Unknown")</f>
        <v>Unknown</v>
      </c>
    </row>
    <row r="3808" spans="1:18" ht="12.5" x14ac:dyDescent="0.25">
      <c r="A3808" s="1" t="s">
        <v>658</v>
      </c>
      <c r="B3808" s="1">
        <v>16.75</v>
      </c>
      <c r="C3808" s="1" t="s">
        <v>20</v>
      </c>
      <c r="D3808" s="7">
        <v>8.6149999999999994E-3</v>
      </c>
      <c r="E3808" s="1" t="s">
        <v>26</v>
      </c>
      <c r="F3808" s="4">
        <v>72.403800000000004</v>
      </c>
      <c r="G3808" s="1" t="s">
        <v>47</v>
      </c>
      <c r="H3808" s="1">
        <v>2007</v>
      </c>
      <c r="J3808" s="1" t="s">
        <v>45</v>
      </c>
      <c r="K3808" s="1" t="s">
        <v>18</v>
      </c>
      <c r="L3808" s="4">
        <v>739.03800000000001</v>
      </c>
      <c r="M3808">
        <f t="shared" si="295"/>
        <v>16.75</v>
      </c>
      <c r="N3808" t="str">
        <f t="shared" si="296"/>
        <v>Small</v>
      </c>
      <c r="O3808" t="str">
        <f t="shared" si="297"/>
        <v>Regular</v>
      </c>
      <c r="P3808">
        <f t="shared" si="298"/>
        <v>10</v>
      </c>
      <c r="Q3808">
        <f t="shared" ca="1" si="299"/>
        <v>19</v>
      </c>
      <c r="R3808" t="str">
        <f>IFERROR(VLOOKUP(J3808,#REF!, 2,0),"Unknown")</f>
        <v>Unknown</v>
      </c>
    </row>
    <row r="3809" spans="1:18" ht="12.5" x14ac:dyDescent="0.25">
      <c r="A3809" s="1" t="s">
        <v>1530</v>
      </c>
      <c r="B3809" s="1">
        <v>5.48</v>
      </c>
      <c r="C3809" s="1" t="s">
        <v>13</v>
      </c>
      <c r="D3809" s="7">
        <v>1.5131683999999999E-2</v>
      </c>
      <c r="E3809" s="1" t="s">
        <v>43</v>
      </c>
      <c r="F3809" s="4">
        <v>83.025000000000006</v>
      </c>
      <c r="G3809" s="1" t="s">
        <v>15</v>
      </c>
      <c r="H3809" s="1">
        <v>1999</v>
      </c>
      <c r="I3809" s="1" t="s">
        <v>16</v>
      </c>
      <c r="J3809" s="1" t="s">
        <v>17</v>
      </c>
      <c r="K3809" s="1" t="s">
        <v>18</v>
      </c>
      <c r="L3809" s="4">
        <v>1414.825</v>
      </c>
      <c r="M3809">
        <f t="shared" si="295"/>
        <v>5.48</v>
      </c>
      <c r="N3809" t="str">
        <f t="shared" si="296"/>
        <v>Medium</v>
      </c>
      <c r="O3809" t="str">
        <f t="shared" si="297"/>
        <v>Low  Fat</v>
      </c>
      <c r="P3809">
        <f t="shared" si="298"/>
        <v>17</v>
      </c>
      <c r="Q3809">
        <f t="shared" ca="1" si="299"/>
        <v>27</v>
      </c>
      <c r="R3809" t="str">
        <f>IFERROR(VLOOKUP(J3809,#REF!, 2,0),"Unknown")</f>
        <v>Unknown</v>
      </c>
    </row>
    <row r="3810" spans="1:18" ht="12.5" x14ac:dyDescent="0.25">
      <c r="A3810" s="1" t="s">
        <v>1530</v>
      </c>
      <c r="B3810" s="1">
        <v>5.48</v>
      </c>
      <c r="C3810" s="1" t="s">
        <v>13</v>
      </c>
      <c r="D3810" s="7">
        <v>1.5108194E-2</v>
      </c>
      <c r="E3810" s="1" t="s">
        <v>43</v>
      </c>
      <c r="F3810" s="4">
        <v>83.724999999999994</v>
      </c>
      <c r="G3810" s="1" t="s">
        <v>50</v>
      </c>
      <c r="H3810" s="1">
        <v>1997</v>
      </c>
      <c r="I3810" s="1" t="s">
        <v>51</v>
      </c>
      <c r="J3810" s="1" t="s">
        <v>17</v>
      </c>
      <c r="K3810" s="1" t="s">
        <v>18</v>
      </c>
      <c r="L3810" s="4">
        <v>1165.1500000000001</v>
      </c>
      <c r="M3810">
        <f t="shared" si="295"/>
        <v>5.48</v>
      </c>
      <c r="N3810" t="str">
        <f t="shared" si="296"/>
        <v>Small</v>
      </c>
      <c r="O3810" t="str">
        <f t="shared" si="297"/>
        <v>Low  Fat</v>
      </c>
      <c r="P3810">
        <f t="shared" si="298"/>
        <v>14</v>
      </c>
      <c r="Q3810">
        <f t="shared" ca="1" si="299"/>
        <v>29</v>
      </c>
      <c r="R3810" t="str">
        <f>IFERROR(VLOOKUP(J3810,#REF!, 2,0),"Unknown")</f>
        <v>Unknown</v>
      </c>
    </row>
    <row r="3811" spans="1:18" ht="12.5" x14ac:dyDescent="0.25">
      <c r="A3811" s="1" t="s">
        <v>1530</v>
      </c>
      <c r="B3811" s="1">
        <v>5.48</v>
      </c>
      <c r="C3811" s="1" t="s">
        <v>13</v>
      </c>
      <c r="D3811" s="7">
        <v>2.5288020000000001E-2</v>
      </c>
      <c r="E3811" s="1" t="s">
        <v>43</v>
      </c>
      <c r="F3811" s="4">
        <v>83.325000000000003</v>
      </c>
      <c r="G3811" s="1" t="s">
        <v>29</v>
      </c>
      <c r="H3811" s="1">
        <v>1998</v>
      </c>
      <c r="J3811" s="1" t="s">
        <v>23</v>
      </c>
      <c r="K3811" s="1" t="s">
        <v>30</v>
      </c>
      <c r="L3811" s="4">
        <v>416.125</v>
      </c>
      <c r="M3811">
        <f t="shared" si="295"/>
        <v>5.48</v>
      </c>
      <c r="N3811" t="str">
        <f t="shared" si="296"/>
        <v>Small</v>
      </c>
      <c r="O3811" t="str">
        <f t="shared" si="297"/>
        <v>Low  Fat</v>
      </c>
      <c r="P3811">
        <f t="shared" si="298"/>
        <v>5</v>
      </c>
      <c r="Q3811">
        <f t="shared" ca="1" si="299"/>
        <v>28</v>
      </c>
      <c r="R3811" t="str">
        <f>IFERROR(VLOOKUP(J3811,#REF!, 2,0),"Unknown")</f>
        <v>Unknown</v>
      </c>
    </row>
    <row r="3812" spans="1:18" ht="12.5" x14ac:dyDescent="0.25">
      <c r="A3812" s="1" t="s">
        <v>1530</v>
      </c>
      <c r="B3812" s="1">
        <v>5.48</v>
      </c>
      <c r="C3812" s="1" t="s">
        <v>13</v>
      </c>
      <c r="D3812" s="7">
        <v>1.5138834E-2</v>
      </c>
      <c r="E3812" s="1" t="s">
        <v>43</v>
      </c>
      <c r="F3812" s="4">
        <v>81.924999999999997</v>
      </c>
      <c r="G3812" s="1" t="s">
        <v>44</v>
      </c>
      <c r="H3812" s="1">
        <v>2002</v>
      </c>
      <c r="J3812" s="1" t="s">
        <v>45</v>
      </c>
      <c r="K3812" s="1" t="s">
        <v>18</v>
      </c>
      <c r="L3812" s="4">
        <v>3079.3249999999998</v>
      </c>
      <c r="M3812">
        <f t="shared" si="295"/>
        <v>5.48</v>
      </c>
      <c r="N3812" t="str">
        <f t="shared" si="296"/>
        <v>Small</v>
      </c>
      <c r="O3812" t="str">
        <f t="shared" si="297"/>
        <v>Low  Fat</v>
      </c>
      <c r="P3812">
        <f t="shared" si="298"/>
        <v>38</v>
      </c>
      <c r="Q3812">
        <f t="shared" ca="1" si="299"/>
        <v>24</v>
      </c>
      <c r="R3812" t="str">
        <f>IFERROR(VLOOKUP(J3812,#REF!, 2,0),"Unknown")</f>
        <v>Unknown</v>
      </c>
    </row>
    <row r="3813" spans="1:18" ht="12.5" x14ac:dyDescent="0.25">
      <c r="A3813" s="1" t="s">
        <v>1530</v>
      </c>
      <c r="B3813" s="1">
        <v>5.48</v>
      </c>
      <c r="C3813" s="1" t="s">
        <v>13</v>
      </c>
      <c r="D3813" s="7">
        <v>1.5169739E-2</v>
      </c>
      <c r="E3813" s="1" t="s">
        <v>43</v>
      </c>
      <c r="F3813" s="4">
        <v>82.224999999999994</v>
      </c>
      <c r="G3813" s="1" t="s">
        <v>22</v>
      </c>
      <c r="H3813" s="1">
        <v>2009</v>
      </c>
      <c r="I3813" s="1" t="s">
        <v>16</v>
      </c>
      <c r="J3813" s="1" t="s">
        <v>23</v>
      </c>
      <c r="K3813" s="1" t="s">
        <v>24</v>
      </c>
      <c r="L3813" s="4">
        <v>2247.0749999999998</v>
      </c>
      <c r="M3813">
        <f t="shared" si="295"/>
        <v>5.48</v>
      </c>
      <c r="N3813" t="str">
        <f t="shared" si="296"/>
        <v>Medium</v>
      </c>
      <c r="O3813" t="str">
        <f t="shared" si="297"/>
        <v>Low  Fat</v>
      </c>
      <c r="P3813">
        <f t="shared" si="298"/>
        <v>27</v>
      </c>
      <c r="Q3813">
        <f t="shared" ca="1" si="299"/>
        <v>17</v>
      </c>
      <c r="R3813" t="str">
        <f>IFERROR(VLOOKUP(J3813,#REF!, 2,0),"Unknown")</f>
        <v>Unknown</v>
      </c>
    </row>
    <row r="3814" spans="1:18" ht="12.5" x14ac:dyDescent="0.25">
      <c r="A3814" s="1" t="s">
        <v>509</v>
      </c>
      <c r="C3814" s="1" t="s">
        <v>20</v>
      </c>
      <c r="D3814" s="7">
        <v>1.6516275E-2</v>
      </c>
      <c r="E3814" s="1" t="s">
        <v>28</v>
      </c>
      <c r="F3814" s="4">
        <v>47.403399999999998</v>
      </c>
      <c r="G3814" s="1" t="s">
        <v>40</v>
      </c>
      <c r="H3814" s="1">
        <v>1985</v>
      </c>
      <c r="I3814" s="1" t="s">
        <v>16</v>
      </c>
      <c r="J3814" s="1" t="s">
        <v>23</v>
      </c>
      <c r="K3814" s="1" t="s">
        <v>41</v>
      </c>
      <c r="L3814" s="4">
        <v>2187.1529999999998</v>
      </c>
      <c r="M3814">
        <f t="shared" si="295"/>
        <v>12.857645184136201</v>
      </c>
      <c r="N3814" t="str">
        <f t="shared" si="296"/>
        <v>Medium</v>
      </c>
      <c r="O3814" t="str">
        <f t="shared" si="297"/>
        <v>Regular</v>
      </c>
      <c r="P3814">
        <f t="shared" si="298"/>
        <v>46</v>
      </c>
      <c r="Q3814">
        <f t="shared" ca="1" si="299"/>
        <v>41</v>
      </c>
      <c r="R3814" t="str">
        <f>IFERROR(VLOOKUP(J3814,#REF!, 2,0),"Unknown")</f>
        <v>Unknown</v>
      </c>
    </row>
    <row r="3815" spans="1:18" ht="12.5" x14ac:dyDescent="0.25">
      <c r="A3815" s="1" t="s">
        <v>509</v>
      </c>
      <c r="B3815" s="1">
        <v>17.7</v>
      </c>
      <c r="C3815" s="1" t="s">
        <v>20</v>
      </c>
      <c r="D3815" s="7">
        <v>1.6630302999999999E-2</v>
      </c>
      <c r="E3815" s="1" t="s">
        <v>28</v>
      </c>
      <c r="F3815" s="4">
        <v>48.103400000000001</v>
      </c>
      <c r="G3815" s="1" t="s">
        <v>44</v>
      </c>
      <c r="H3815" s="1">
        <v>2002</v>
      </c>
      <c r="J3815" s="1" t="s">
        <v>45</v>
      </c>
      <c r="K3815" s="1" t="s">
        <v>18</v>
      </c>
      <c r="L3815" s="4">
        <v>534.63739999999996</v>
      </c>
      <c r="M3815">
        <f t="shared" si="295"/>
        <v>17.7</v>
      </c>
      <c r="N3815" t="str">
        <f t="shared" si="296"/>
        <v>Small</v>
      </c>
      <c r="O3815" t="str">
        <f t="shared" si="297"/>
        <v>Regular</v>
      </c>
      <c r="P3815">
        <f t="shared" si="298"/>
        <v>11</v>
      </c>
      <c r="Q3815">
        <f t="shared" ca="1" si="299"/>
        <v>24</v>
      </c>
      <c r="R3815" t="str">
        <f>IFERROR(VLOOKUP(J3815,#REF!, 2,0),"Unknown")</f>
        <v>Unknown</v>
      </c>
    </row>
    <row r="3816" spans="1:18" ht="12.5" x14ac:dyDescent="0.25">
      <c r="A3816" s="1" t="s">
        <v>509</v>
      </c>
      <c r="B3816" s="1">
        <v>17.7</v>
      </c>
      <c r="C3816" s="1" t="s">
        <v>20</v>
      </c>
      <c r="D3816" s="7">
        <v>1.6622448000000001E-2</v>
      </c>
      <c r="E3816" s="1" t="s">
        <v>28</v>
      </c>
      <c r="F3816" s="4">
        <v>50.203400000000002</v>
      </c>
      <c r="G3816" s="1" t="s">
        <v>15</v>
      </c>
      <c r="H3816" s="1">
        <v>1999</v>
      </c>
      <c r="I3816" s="1" t="s">
        <v>16</v>
      </c>
      <c r="J3816" s="1" t="s">
        <v>17</v>
      </c>
      <c r="K3816" s="1" t="s">
        <v>18</v>
      </c>
      <c r="L3816" s="4">
        <v>1166.4816000000001</v>
      </c>
      <c r="M3816">
        <f t="shared" si="295"/>
        <v>17.7</v>
      </c>
      <c r="N3816" t="str">
        <f t="shared" si="296"/>
        <v>Medium</v>
      </c>
      <c r="O3816" t="str">
        <f t="shared" si="297"/>
        <v>Regular</v>
      </c>
      <c r="P3816">
        <f t="shared" si="298"/>
        <v>23</v>
      </c>
      <c r="Q3816">
        <f t="shared" ca="1" si="299"/>
        <v>27</v>
      </c>
      <c r="R3816" t="str">
        <f>IFERROR(VLOOKUP(J3816,#REF!, 2,0),"Unknown")</f>
        <v>Unknown</v>
      </c>
    </row>
    <row r="3817" spans="1:18" ht="12.5" x14ac:dyDescent="0.25">
      <c r="A3817" s="1" t="s">
        <v>509</v>
      </c>
      <c r="B3817" s="1">
        <v>17.7</v>
      </c>
      <c r="C3817" s="1" t="s">
        <v>20</v>
      </c>
      <c r="D3817" s="7">
        <v>1.6593506000000001E-2</v>
      </c>
      <c r="E3817" s="1" t="s">
        <v>28</v>
      </c>
      <c r="F3817" s="4">
        <v>46.903399999999998</v>
      </c>
      <c r="G3817" s="1" t="s">
        <v>62</v>
      </c>
      <c r="H3817" s="1">
        <v>2004</v>
      </c>
      <c r="I3817" s="1" t="s">
        <v>51</v>
      </c>
      <c r="J3817" s="1" t="s">
        <v>45</v>
      </c>
      <c r="K3817" s="1" t="s">
        <v>18</v>
      </c>
      <c r="L3817" s="4">
        <v>972.06799999999998</v>
      </c>
      <c r="M3817">
        <f t="shared" si="295"/>
        <v>17.7</v>
      </c>
      <c r="N3817" t="str">
        <f t="shared" si="296"/>
        <v>Small</v>
      </c>
      <c r="O3817" t="str">
        <f t="shared" si="297"/>
        <v>Regular</v>
      </c>
      <c r="P3817">
        <f t="shared" si="298"/>
        <v>21</v>
      </c>
      <c r="Q3817">
        <f t="shared" ca="1" si="299"/>
        <v>22</v>
      </c>
      <c r="R3817" t="str">
        <f>IFERROR(VLOOKUP(J3817,#REF!, 2,0),"Unknown")</f>
        <v>Unknown</v>
      </c>
    </row>
    <row r="3818" spans="1:18" ht="12.5" x14ac:dyDescent="0.25">
      <c r="A3818" s="1" t="s">
        <v>509</v>
      </c>
      <c r="B3818" s="1">
        <v>17.7</v>
      </c>
      <c r="C3818" s="1" t="s">
        <v>20</v>
      </c>
      <c r="D3818" s="7">
        <v>2.7779380999999999E-2</v>
      </c>
      <c r="E3818" s="1" t="s">
        <v>28</v>
      </c>
      <c r="F3818" s="4">
        <v>50.103400000000001</v>
      </c>
      <c r="G3818" s="1" t="s">
        <v>29</v>
      </c>
      <c r="H3818" s="1">
        <v>1998</v>
      </c>
      <c r="J3818" s="1" t="s">
        <v>23</v>
      </c>
      <c r="K3818" s="1" t="s">
        <v>30</v>
      </c>
      <c r="L3818" s="4">
        <v>97.206800000000001</v>
      </c>
      <c r="M3818">
        <f t="shared" si="295"/>
        <v>17.7</v>
      </c>
      <c r="N3818" t="str">
        <f t="shared" si="296"/>
        <v>Small</v>
      </c>
      <c r="O3818" t="str">
        <f t="shared" si="297"/>
        <v>Regular</v>
      </c>
      <c r="P3818">
        <f t="shared" si="298"/>
        <v>2</v>
      </c>
      <c r="Q3818">
        <f t="shared" ca="1" si="299"/>
        <v>28</v>
      </c>
      <c r="R3818" t="str">
        <f>IFERROR(VLOOKUP(J3818,#REF!, 2,0),"Unknown")</f>
        <v>Unknown</v>
      </c>
    </row>
    <row r="3819" spans="1:18" ht="12.5" x14ac:dyDescent="0.25">
      <c r="A3819" s="1" t="s">
        <v>509</v>
      </c>
      <c r="B3819" s="1">
        <v>17.7</v>
      </c>
      <c r="C3819" s="1" t="s">
        <v>20</v>
      </c>
      <c r="D3819" s="7">
        <v>1.6582833000000002E-2</v>
      </c>
      <c r="E3819" s="1" t="s">
        <v>28</v>
      </c>
      <c r="F3819" s="4">
        <v>50.503399999999999</v>
      </c>
      <c r="G3819" s="1" t="s">
        <v>33</v>
      </c>
      <c r="H3819" s="1">
        <v>1987</v>
      </c>
      <c r="I3819" s="1" t="s">
        <v>34</v>
      </c>
      <c r="J3819" s="1" t="s">
        <v>23</v>
      </c>
      <c r="K3819" s="1" t="s">
        <v>18</v>
      </c>
      <c r="L3819" s="4">
        <v>1458.1020000000001</v>
      </c>
      <c r="M3819">
        <f t="shared" si="295"/>
        <v>17.7</v>
      </c>
      <c r="N3819" t="str">
        <f t="shared" si="296"/>
        <v>High</v>
      </c>
      <c r="O3819" t="str">
        <f t="shared" si="297"/>
        <v>Regular</v>
      </c>
      <c r="P3819">
        <f t="shared" si="298"/>
        <v>29</v>
      </c>
      <c r="Q3819">
        <f t="shared" ca="1" si="299"/>
        <v>39</v>
      </c>
      <c r="R3819" t="str">
        <f>IFERROR(VLOOKUP(J3819,#REF!, 2,0),"Unknown")</f>
        <v>Unknown</v>
      </c>
    </row>
    <row r="3820" spans="1:18" ht="12.5" x14ac:dyDescent="0.25">
      <c r="A3820" s="1" t="s">
        <v>509</v>
      </c>
      <c r="B3820" s="1">
        <v>17.7</v>
      </c>
      <c r="C3820" s="1" t="s">
        <v>20</v>
      </c>
      <c r="D3820" s="7">
        <v>1.6664252000000001E-2</v>
      </c>
      <c r="E3820" s="1" t="s">
        <v>28</v>
      </c>
      <c r="F3820" s="4">
        <v>47.903399999999998</v>
      </c>
      <c r="G3820" s="1" t="s">
        <v>22</v>
      </c>
      <c r="H3820" s="1">
        <v>2009</v>
      </c>
      <c r="I3820" s="1" t="s">
        <v>16</v>
      </c>
      <c r="J3820" s="1" t="s">
        <v>23</v>
      </c>
      <c r="K3820" s="1" t="s">
        <v>24</v>
      </c>
      <c r="L3820" s="4">
        <v>729.05100000000004</v>
      </c>
      <c r="M3820">
        <f t="shared" si="295"/>
        <v>17.7</v>
      </c>
      <c r="N3820" t="str">
        <f t="shared" si="296"/>
        <v>Medium</v>
      </c>
      <c r="O3820" t="str">
        <f t="shared" si="297"/>
        <v>Regular</v>
      </c>
      <c r="P3820">
        <f t="shared" si="298"/>
        <v>15</v>
      </c>
      <c r="Q3820">
        <f t="shared" ca="1" si="299"/>
        <v>17</v>
      </c>
      <c r="R3820" t="str">
        <f>IFERROR(VLOOKUP(J3820,#REF!, 2,0),"Unknown")</f>
        <v>Unknown</v>
      </c>
    </row>
    <row r="3821" spans="1:18" ht="12.5" x14ac:dyDescent="0.25">
      <c r="A3821" s="1" t="s">
        <v>509</v>
      </c>
      <c r="B3821" s="1">
        <v>17.7</v>
      </c>
      <c r="C3821" s="1" t="s">
        <v>20</v>
      </c>
      <c r="D3821" s="7">
        <v>0</v>
      </c>
      <c r="E3821" s="1" t="s">
        <v>28</v>
      </c>
      <c r="F3821" s="4">
        <v>46.803400000000003</v>
      </c>
      <c r="G3821" s="1" t="s">
        <v>47</v>
      </c>
      <c r="H3821" s="1">
        <v>2007</v>
      </c>
      <c r="J3821" s="1" t="s">
        <v>45</v>
      </c>
      <c r="K3821" s="1" t="s">
        <v>18</v>
      </c>
      <c r="L3821" s="4">
        <v>923.46460000000002</v>
      </c>
      <c r="M3821">
        <f t="shared" si="295"/>
        <v>17.7</v>
      </c>
      <c r="N3821" t="str">
        <f t="shared" si="296"/>
        <v>Small</v>
      </c>
      <c r="O3821" t="str">
        <f t="shared" si="297"/>
        <v>Regular</v>
      </c>
      <c r="P3821">
        <f t="shared" si="298"/>
        <v>20</v>
      </c>
      <c r="Q3821">
        <f t="shared" ca="1" si="299"/>
        <v>19</v>
      </c>
      <c r="R3821" t="str">
        <f>IFERROR(VLOOKUP(J3821,#REF!, 2,0),"Unknown")</f>
        <v>Unknown</v>
      </c>
    </row>
    <row r="3822" spans="1:18" ht="12.5" x14ac:dyDescent="0.25">
      <c r="A3822" s="1" t="s">
        <v>509</v>
      </c>
      <c r="B3822" s="1">
        <v>17.7</v>
      </c>
      <c r="C3822" s="1" t="s">
        <v>20</v>
      </c>
      <c r="D3822" s="7">
        <v>1.6596645E-2</v>
      </c>
      <c r="E3822" s="1" t="s">
        <v>28</v>
      </c>
      <c r="F3822" s="4">
        <v>48.303400000000003</v>
      </c>
      <c r="G3822" s="1" t="s">
        <v>50</v>
      </c>
      <c r="H3822" s="1">
        <v>1997</v>
      </c>
      <c r="I3822" s="1" t="s">
        <v>51</v>
      </c>
      <c r="J3822" s="1" t="s">
        <v>17</v>
      </c>
      <c r="K3822" s="1" t="s">
        <v>18</v>
      </c>
      <c r="L3822" s="4">
        <v>777.65440000000001</v>
      </c>
      <c r="M3822">
        <f t="shared" si="295"/>
        <v>17.7</v>
      </c>
      <c r="N3822" t="str">
        <f t="shared" si="296"/>
        <v>Small</v>
      </c>
      <c r="O3822" t="str">
        <f t="shared" si="297"/>
        <v>Regular</v>
      </c>
      <c r="P3822">
        <f t="shared" si="298"/>
        <v>16</v>
      </c>
      <c r="Q3822">
        <f t="shared" ca="1" si="299"/>
        <v>29</v>
      </c>
      <c r="R3822" t="str">
        <f>IFERROR(VLOOKUP(J3822,#REF!, 2,0),"Unknown")</f>
        <v>Unknown</v>
      </c>
    </row>
    <row r="3823" spans="1:18" ht="12.5" x14ac:dyDescent="0.25">
      <c r="A3823" s="1" t="s">
        <v>1404</v>
      </c>
      <c r="B3823" s="1">
        <v>12.85</v>
      </c>
      <c r="C3823" s="1" t="s">
        <v>20</v>
      </c>
      <c r="D3823" s="7">
        <v>0.152364317</v>
      </c>
      <c r="E3823" s="1" t="s">
        <v>28</v>
      </c>
      <c r="F3823" s="4">
        <v>254.03819999999999</v>
      </c>
      <c r="G3823" s="1" t="s">
        <v>15</v>
      </c>
      <c r="H3823" s="1">
        <v>1999</v>
      </c>
      <c r="I3823" s="1" t="s">
        <v>16</v>
      </c>
      <c r="J3823" s="1" t="s">
        <v>17</v>
      </c>
      <c r="K3823" s="1" t="s">
        <v>18</v>
      </c>
      <c r="L3823" s="4">
        <v>1261.691</v>
      </c>
      <c r="M3823">
        <f t="shared" si="295"/>
        <v>12.85</v>
      </c>
      <c r="N3823" t="str">
        <f t="shared" si="296"/>
        <v>Medium</v>
      </c>
      <c r="O3823" t="str">
        <f t="shared" si="297"/>
        <v>Regular</v>
      </c>
      <c r="P3823">
        <f t="shared" si="298"/>
        <v>5</v>
      </c>
      <c r="Q3823">
        <f t="shared" ca="1" si="299"/>
        <v>27</v>
      </c>
      <c r="R3823" t="str">
        <f>IFERROR(VLOOKUP(J3823,#REF!, 2,0),"Unknown")</f>
        <v>Unknown</v>
      </c>
    </row>
    <row r="3824" spans="1:18" ht="12.5" x14ac:dyDescent="0.25">
      <c r="A3824" s="1" t="s">
        <v>1404</v>
      </c>
      <c r="B3824" s="1">
        <v>12.85</v>
      </c>
      <c r="C3824" s="1" t="s">
        <v>20</v>
      </c>
      <c r="D3824" s="7">
        <v>0.15209903299999999</v>
      </c>
      <c r="E3824" s="1" t="s">
        <v>28</v>
      </c>
      <c r="F3824" s="4">
        <v>252.63820000000001</v>
      </c>
      <c r="G3824" s="1" t="s">
        <v>62</v>
      </c>
      <c r="H3824" s="1">
        <v>2004</v>
      </c>
      <c r="I3824" s="1" t="s">
        <v>51</v>
      </c>
      <c r="J3824" s="1" t="s">
        <v>45</v>
      </c>
      <c r="K3824" s="1" t="s">
        <v>18</v>
      </c>
      <c r="L3824" s="4">
        <v>3532.7348000000002</v>
      </c>
      <c r="M3824">
        <f t="shared" si="295"/>
        <v>12.85</v>
      </c>
      <c r="N3824" t="str">
        <f t="shared" si="296"/>
        <v>Small</v>
      </c>
      <c r="O3824" t="str">
        <f t="shared" si="297"/>
        <v>Regular</v>
      </c>
      <c r="P3824">
        <f t="shared" si="298"/>
        <v>14</v>
      </c>
      <c r="Q3824">
        <f t="shared" ca="1" si="299"/>
        <v>22</v>
      </c>
      <c r="R3824" t="str">
        <f>IFERROR(VLOOKUP(J3824,#REF!, 2,0),"Unknown")</f>
        <v>Unknown</v>
      </c>
    </row>
    <row r="3825" spans="1:18" ht="12.5" x14ac:dyDescent="0.25">
      <c r="A3825" s="1" t="s">
        <v>1404</v>
      </c>
      <c r="B3825" s="1">
        <v>12.85</v>
      </c>
      <c r="C3825" s="1" t="s">
        <v>20</v>
      </c>
      <c r="D3825" s="7">
        <v>0</v>
      </c>
      <c r="E3825" s="1" t="s">
        <v>28</v>
      </c>
      <c r="F3825" s="4">
        <v>252.3382</v>
      </c>
      <c r="G3825" s="1" t="s">
        <v>50</v>
      </c>
      <c r="H3825" s="1">
        <v>1997</v>
      </c>
      <c r="I3825" s="1" t="s">
        <v>51</v>
      </c>
      <c r="J3825" s="1" t="s">
        <v>17</v>
      </c>
      <c r="K3825" s="1" t="s">
        <v>18</v>
      </c>
      <c r="L3825" s="4">
        <v>4794.4258</v>
      </c>
      <c r="M3825">
        <f t="shared" si="295"/>
        <v>12.85</v>
      </c>
      <c r="N3825" t="str">
        <f t="shared" si="296"/>
        <v>Small</v>
      </c>
      <c r="O3825" t="str">
        <f t="shared" si="297"/>
        <v>Regular</v>
      </c>
      <c r="P3825">
        <f t="shared" si="298"/>
        <v>19</v>
      </c>
      <c r="Q3825">
        <f t="shared" ca="1" si="299"/>
        <v>29</v>
      </c>
      <c r="R3825" t="str">
        <f>IFERROR(VLOOKUP(J3825,#REF!, 2,0),"Unknown")</f>
        <v>Unknown</v>
      </c>
    </row>
    <row r="3826" spans="1:18" ht="12.5" x14ac:dyDescent="0.25">
      <c r="A3826" s="1" t="s">
        <v>1404</v>
      </c>
      <c r="B3826" s="1">
        <v>12.85</v>
      </c>
      <c r="C3826" s="1" t="s">
        <v>20</v>
      </c>
      <c r="D3826" s="7">
        <v>0.152001201</v>
      </c>
      <c r="E3826" s="1" t="s">
        <v>28</v>
      </c>
      <c r="F3826" s="4">
        <v>252.3382</v>
      </c>
      <c r="G3826" s="1" t="s">
        <v>33</v>
      </c>
      <c r="H3826" s="1">
        <v>1987</v>
      </c>
      <c r="I3826" s="1" t="s">
        <v>34</v>
      </c>
      <c r="J3826" s="1" t="s">
        <v>23</v>
      </c>
      <c r="K3826" s="1" t="s">
        <v>18</v>
      </c>
      <c r="L3826" s="4">
        <v>6056.1167999999998</v>
      </c>
      <c r="M3826">
        <f t="shared" si="295"/>
        <v>12.85</v>
      </c>
      <c r="N3826" t="str">
        <f t="shared" si="296"/>
        <v>High</v>
      </c>
      <c r="O3826" t="str">
        <f t="shared" si="297"/>
        <v>Regular</v>
      </c>
      <c r="P3826">
        <f t="shared" si="298"/>
        <v>24</v>
      </c>
      <c r="Q3826">
        <f t="shared" ca="1" si="299"/>
        <v>39</v>
      </c>
      <c r="R3826" t="str">
        <f>IFERROR(VLOOKUP(J3826,#REF!, 2,0),"Unknown")</f>
        <v>Unknown</v>
      </c>
    </row>
    <row r="3827" spans="1:18" ht="12.5" x14ac:dyDescent="0.25">
      <c r="A3827" s="1" t="s">
        <v>1404</v>
      </c>
      <c r="B3827" s="1">
        <v>12.85</v>
      </c>
      <c r="C3827" s="1" t="s">
        <v>20</v>
      </c>
      <c r="D3827" s="7">
        <v>0.152988295</v>
      </c>
      <c r="E3827" s="1" t="s">
        <v>28</v>
      </c>
      <c r="F3827" s="4">
        <v>253.73820000000001</v>
      </c>
      <c r="G3827" s="1" t="s">
        <v>47</v>
      </c>
      <c r="H3827" s="1">
        <v>2007</v>
      </c>
      <c r="J3827" s="1" t="s">
        <v>45</v>
      </c>
      <c r="K3827" s="1" t="s">
        <v>18</v>
      </c>
      <c r="L3827" s="4">
        <v>2271.0437999999999</v>
      </c>
      <c r="M3827">
        <f t="shared" si="295"/>
        <v>12.85</v>
      </c>
      <c r="N3827" t="str">
        <f t="shared" si="296"/>
        <v>Small</v>
      </c>
      <c r="O3827" t="str">
        <f t="shared" si="297"/>
        <v>Regular</v>
      </c>
      <c r="P3827">
        <f t="shared" si="298"/>
        <v>9</v>
      </c>
      <c r="Q3827">
        <f t="shared" ca="1" si="299"/>
        <v>19</v>
      </c>
      <c r="R3827" t="str">
        <f>IFERROR(VLOOKUP(J3827,#REF!, 2,0),"Unknown")</f>
        <v>Unknown</v>
      </c>
    </row>
    <row r="3828" spans="1:18" ht="12.5" x14ac:dyDescent="0.25">
      <c r="A3828" s="1" t="s">
        <v>1404</v>
      </c>
      <c r="B3828" s="1">
        <v>12.85</v>
      </c>
      <c r="C3828" s="1" t="s">
        <v>20</v>
      </c>
      <c r="D3828" s="7">
        <v>0.15274750300000001</v>
      </c>
      <c r="E3828" s="1" t="s">
        <v>28</v>
      </c>
      <c r="F3828" s="4">
        <v>252.03819999999999</v>
      </c>
      <c r="G3828" s="1" t="s">
        <v>22</v>
      </c>
      <c r="H3828" s="1">
        <v>2009</v>
      </c>
      <c r="I3828" s="1" t="s">
        <v>16</v>
      </c>
      <c r="J3828" s="1" t="s">
        <v>23</v>
      </c>
      <c r="K3828" s="1" t="s">
        <v>24</v>
      </c>
      <c r="L3828" s="4">
        <v>4037.4112</v>
      </c>
      <c r="M3828">
        <f t="shared" si="295"/>
        <v>12.85</v>
      </c>
      <c r="N3828" t="str">
        <f t="shared" si="296"/>
        <v>Medium</v>
      </c>
      <c r="O3828" t="str">
        <f t="shared" si="297"/>
        <v>Regular</v>
      </c>
      <c r="P3828">
        <f t="shared" si="298"/>
        <v>16</v>
      </c>
      <c r="Q3828">
        <f t="shared" ca="1" si="299"/>
        <v>17</v>
      </c>
      <c r="R3828" t="str">
        <f>IFERROR(VLOOKUP(J3828,#REF!, 2,0),"Unknown")</f>
        <v>Unknown</v>
      </c>
    </row>
    <row r="3829" spans="1:18" ht="12.5" x14ac:dyDescent="0.25">
      <c r="A3829" s="1" t="s">
        <v>1413</v>
      </c>
      <c r="B3829" s="1">
        <v>11.6</v>
      </c>
      <c r="C3829" s="1" t="s">
        <v>20</v>
      </c>
      <c r="D3829" s="7">
        <v>9.7548960000000007E-3</v>
      </c>
      <c r="E3829" s="1" t="s">
        <v>38</v>
      </c>
      <c r="F3829" s="4">
        <v>223.04040000000001</v>
      </c>
      <c r="G3829" s="1" t="s">
        <v>33</v>
      </c>
      <c r="H3829" s="1">
        <v>1987</v>
      </c>
      <c r="I3829" s="1" t="s">
        <v>34</v>
      </c>
      <c r="J3829" s="1" t="s">
        <v>23</v>
      </c>
      <c r="K3829" s="1" t="s">
        <v>18</v>
      </c>
      <c r="L3829" s="4">
        <v>2025.3635999999999</v>
      </c>
      <c r="M3829">
        <f t="shared" si="295"/>
        <v>11.6</v>
      </c>
      <c r="N3829" t="str">
        <f t="shared" si="296"/>
        <v>High</v>
      </c>
      <c r="O3829" t="str">
        <f t="shared" si="297"/>
        <v>Regular</v>
      </c>
      <c r="P3829">
        <f t="shared" si="298"/>
        <v>9</v>
      </c>
      <c r="Q3829">
        <f t="shared" ca="1" si="299"/>
        <v>39</v>
      </c>
      <c r="R3829" t="str">
        <f>IFERROR(VLOOKUP(J3829,#REF!, 2,0),"Unknown")</f>
        <v>Unknown</v>
      </c>
    </row>
    <row r="3830" spans="1:18" ht="12.5" x14ac:dyDescent="0.25">
      <c r="A3830" s="1" t="s">
        <v>1413</v>
      </c>
      <c r="B3830" s="1">
        <v>11.6</v>
      </c>
      <c r="C3830" s="1" t="s">
        <v>20</v>
      </c>
      <c r="D3830" s="7">
        <v>9.7630210000000002E-3</v>
      </c>
      <c r="E3830" s="1" t="s">
        <v>38</v>
      </c>
      <c r="F3830" s="4">
        <v>226.24039999999999</v>
      </c>
      <c r="G3830" s="1" t="s">
        <v>50</v>
      </c>
      <c r="H3830" s="1">
        <v>1997</v>
      </c>
      <c r="I3830" s="1" t="s">
        <v>51</v>
      </c>
      <c r="J3830" s="1" t="s">
        <v>17</v>
      </c>
      <c r="K3830" s="1" t="s">
        <v>18</v>
      </c>
      <c r="L3830" s="4">
        <v>1800.3232</v>
      </c>
      <c r="M3830">
        <f t="shared" si="295"/>
        <v>11.6</v>
      </c>
      <c r="N3830" t="str">
        <f t="shared" si="296"/>
        <v>Small</v>
      </c>
      <c r="O3830" t="str">
        <f t="shared" si="297"/>
        <v>Regular</v>
      </c>
      <c r="P3830">
        <f t="shared" si="298"/>
        <v>8</v>
      </c>
      <c r="Q3830">
        <f t="shared" ca="1" si="299"/>
        <v>29</v>
      </c>
      <c r="R3830" t="str">
        <f>IFERROR(VLOOKUP(J3830,#REF!, 2,0),"Unknown")</f>
        <v>Unknown</v>
      </c>
    </row>
    <row r="3831" spans="1:18" ht="12.5" x14ac:dyDescent="0.25">
      <c r="A3831" s="1" t="s">
        <v>1413</v>
      </c>
      <c r="B3831" s="1">
        <v>11.6</v>
      </c>
      <c r="C3831" s="1" t="s">
        <v>20</v>
      </c>
      <c r="D3831" s="7">
        <v>9.8027909999999999E-3</v>
      </c>
      <c r="E3831" s="1" t="s">
        <v>38</v>
      </c>
      <c r="F3831" s="4">
        <v>223.04040000000001</v>
      </c>
      <c r="G3831" s="1" t="s">
        <v>22</v>
      </c>
      <c r="H3831" s="1">
        <v>2009</v>
      </c>
      <c r="I3831" s="1" t="s">
        <v>16</v>
      </c>
      <c r="J3831" s="1" t="s">
        <v>23</v>
      </c>
      <c r="K3831" s="1" t="s">
        <v>24</v>
      </c>
      <c r="L3831" s="4">
        <v>1125.202</v>
      </c>
      <c r="M3831">
        <f t="shared" si="295"/>
        <v>11.6</v>
      </c>
      <c r="N3831" t="str">
        <f t="shared" si="296"/>
        <v>Medium</v>
      </c>
      <c r="O3831" t="str">
        <f t="shared" si="297"/>
        <v>Regular</v>
      </c>
      <c r="P3831">
        <f t="shared" si="298"/>
        <v>5</v>
      </c>
      <c r="Q3831">
        <f t="shared" ca="1" si="299"/>
        <v>17</v>
      </c>
      <c r="R3831" t="str">
        <f>IFERROR(VLOOKUP(J3831,#REF!, 2,0),"Unknown")</f>
        <v>Unknown</v>
      </c>
    </row>
    <row r="3832" spans="1:18" ht="12.5" x14ac:dyDescent="0.25">
      <c r="A3832" s="1" t="s">
        <v>1413</v>
      </c>
      <c r="B3832" s="1">
        <v>11.6</v>
      </c>
      <c r="C3832" s="1" t="s">
        <v>20</v>
      </c>
      <c r="D3832" s="7">
        <v>9.8182440000000003E-3</v>
      </c>
      <c r="E3832" s="1" t="s">
        <v>38</v>
      </c>
      <c r="F3832" s="4">
        <v>223.1404</v>
      </c>
      <c r="G3832" s="1" t="s">
        <v>47</v>
      </c>
      <c r="H3832" s="1">
        <v>2007</v>
      </c>
      <c r="J3832" s="1" t="s">
        <v>45</v>
      </c>
      <c r="K3832" s="1" t="s">
        <v>18</v>
      </c>
      <c r="L3832" s="4">
        <v>5175.9291999999996</v>
      </c>
      <c r="M3832">
        <f t="shared" si="295"/>
        <v>11.6</v>
      </c>
      <c r="N3832" t="str">
        <f t="shared" si="296"/>
        <v>Small</v>
      </c>
      <c r="O3832" t="str">
        <f t="shared" si="297"/>
        <v>Regular</v>
      </c>
      <c r="P3832">
        <f t="shared" si="298"/>
        <v>23</v>
      </c>
      <c r="Q3832">
        <f t="shared" ca="1" si="299"/>
        <v>19</v>
      </c>
      <c r="R3832" t="str">
        <f>IFERROR(VLOOKUP(J3832,#REF!, 2,0),"Unknown")</f>
        <v>Unknown</v>
      </c>
    </row>
    <row r="3833" spans="1:18" ht="12.5" x14ac:dyDescent="0.25">
      <c r="A3833" s="1" t="s">
        <v>1413</v>
      </c>
      <c r="B3833" s="1">
        <v>11.6</v>
      </c>
      <c r="C3833" s="1" t="s">
        <v>20</v>
      </c>
      <c r="D3833" s="7">
        <v>9.7611750000000004E-3</v>
      </c>
      <c r="E3833" s="1" t="s">
        <v>38</v>
      </c>
      <c r="F3833" s="4">
        <v>226.94040000000001</v>
      </c>
      <c r="G3833" s="1" t="s">
        <v>62</v>
      </c>
      <c r="H3833" s="1">
        <v>2004</v>
      </c>
      <c r="I3833" s="1" t="s">
        <v>51</v>
      </c>
      <c r="J3833" s="1" t="s">
        <v>45</v>
      </c>
      <c r="K3833" s="1" t="s">
        <v>18</v>
      </c>
      <c r="L3833" s="4">
        <v>1800.3232</v>
      </c>
      <c r="M3833">
        <f t="shared" si="295"/>
        <v>11.6</v>
      </c>
      <c r="N3833" t="str">
        <f t="shared" si="296"/>
        <v>Small</v>
      </c>
      <c r="O3833" t="str">
        <f t="shared" si="297"/>
        <v>Regular</v>
      </c>
      <c r="P3833">
        <f t="shared" si="298"/>
        <v>8</v>
      </c>
      <c r="Q3833">
        <f t="shared" ca="1" si="299"/>
        <v>22</v>
      </c>
      <c r="R3833" t="str">
        <f>IFERROR(VLOOKUP(J3833,#REF!, 2,0),"Unknown")</f>
        <v>Unknown</v>
      </c>
    </row>
    <row r="3834" spans="1:18" ht="12.5" x14ac:dyDescent="0.25">
      <c r="A3834" s="1" t="s">
        <v>538</v>
      </c>
      <c r="B3834" s="1">
        <v>13.5</v>
      </c>
      <c r="C3834" s="1" t="s">
        <v>20</v>
      </c>
      <c r="D3834" s="7">
        <v>1.7960492000000002E-2</v>
      </c>
      <c r="E3834" s="1" t="s">
        <v>38</v>
      </c>
      <c r="F3834" s="4">
        <v>81.596000000000004</v>
      </c>
      <c r="G3834" s="1" t="s">
        <v>47</v>
      </c>
      <c r="H3834" s="1">
        <v>2007</v>
      </c>
      <c r="J3834" s="1" t="s">
        <v>45</v>
      </c>
      <c r="K3834" s="1" t="s">
        <v>18</v>
      </c>
      <c r="L3834" s="4">
        <v>639.16800000000001</v>
      </c>
      <c r="M3834">
        <f t="shared" si="295"/>
        <v>13.5</v>
      </c>
      <c r="N3834" t="str">
        <f t="shared" si="296"/>
        <v>Small</v>
      </c>
      <c r="O3834" t="str">
        <f t="shared" si="297"/>
        <v>Regular</v>
      </c>
      <c r="P3834">
        <f t="shared" si="298"/>
        <v>8</v>
      </c>
      <c r="Q3834">
        <f t="shared" ca="1" si="299"/>
        <v>19</v>
      </c>
      <c r="R3834" t="str">
        <f>IFERROR(VLOOKUP(J3834,#REF!, 2,0),"Unknown")</f>
        <v>Unknown</v>
      </c>
    </row>
    <row r="3835" spans="1:18" ht="12.5" x14ac:dyDescent="0.25">
      <c r="A3835" s="1" t="s">
        <v>538</v>
      </c>
      <c r="B3835" s="1">
        <v>13.5</v>
      </c>
      <c r="C3835" s="1" t="s">
        <v>20</v>
      </c>
      <c r="D3835" s="7">
        <v>2.9893093999999999E-2</v>
      </c>
      <c r="E3835" s="1" t="s">
        <v>38</v>
      </c>
      <c r="F3835" s="4">
        <v>81.096000000000004</v>
      </c>
      <c r="G3835" s="1" t="s">
        <v>29</v>
      </c>
      <c r="H3835" s="1">
        <v>1998</v>
      </c>
      <c r="J3835" s="1" t="s">
        <v>23</v>
      </c>
      <c r="K3835" s="1" t="s">
        <v>30</v>
      </c>
      <c r="L3835" s="4">
        <v>159.792</v>
      </c>
      <c r="M3835">
        <f t="shared" si="295"/>
        <v>13.5</v>
      </c>
      <c r="N3835" t="str">
        <f t="shared" si="296"/>
        <v>Small</v>
      </c>
      <c r="O3835" t="str">
        <f t="shared" si="297"/>
        <v>Regular</v>
      </c>
      <c r="P3835">
        <f t="shared" si="298"/>
        <v>2</v>
      </c>
      <c r="Q3835">
        <f t="shared" ca="1" si="299"/>
        <v>28</v>
      </c>
      <c r="R3835" t="str">
        <f>IFERROR(VLOOKUP(J3835,#REF!, 2,0),"Unknown")</f>
        <v>Unknown</v>
      </c>
    </row>
    <row r="3836" spans="1:18" ht="12.5" x14ac:dyDescent="0.25">
      <c r="A3836" s="1" t="s">
        <v>538</v>
      </c>
      <c r="B3836" s="1">
        <v>13.5</v>
      </c>
      <c r="C3836" s="1" t="s">
        <v>20</v>
      </c>
      <c r="D3836" s="7">
        <v>1.7844609000000001E-2</v>
      </c>
      <c r="E3836" s="1" t="s">
        <v>38</v>
      </c>
      <c r="F3836" s="4">
        <v>81.396000000000001</v>
      </c>
      <c r="G3836" s="1" t="s">
        <v>33</v>
      </c>
      <c r="H3836" s="1">
        <v>1987</v>
      </c>
      <c r="I3836" s="1" t="s">
        <v>34</v>
      </c>
      <c r="J3836" s="1" t="s">
        <v>23</v>
      </c>
      <c r="K3836" s="1" t="s">
        <v>18</v>
      </c>
      <c r="L3836" s="4">
        <v>1198.44</v>
      </c>
      <c r="M3836">
        <f t="shared" si="295"/>
        <v>13.5</v>
      </c>
      <c r="N3836" t="str">
        <f t="shared" si="296"/>
        <v>High</v>
      </c>
      <c r="O3836" t="str">
        <f t="shared" si="297"/>
        <v>Regular</v>
      </c>
      <c r="P3836">
        <f t="shared" si="298"/>
        <v>15</v>
      </c>
      <c r="Q3836">
        <f t="shared" ca="1" si="299"/>
        <v>39</v>
      </c>
      <c r="R3836" t="str">
        <f>IFERROR(VLOOKUP(J3836,#REF!, 2,0),"Unknown")</f>
        <v>Unknown</v>
      </c>
    </row>
    <row r="3837" spans="1:18" ht="12.5" x14ac:dyDescent="0.25">
      <c r="A3837" s="1" t="s">
        <v>538</v>
      </c>
      <c r="B3837" s="1">
        <v>13.5</v>
      </c>
      <c r="C3837" s="1" t="s">
        <v>129</v>
      </c>
      <c r="D3837" s="7">
        <v>1.7895690999999998E-2</v>
      </c>
      <c r="E3837" s="1" t="s">
        <v>38</v>
      </c>
      <c r="F3837" s="4">
        <v>79.495999999999995</v>
      </c>
      <c r="G3837" s="1" t="s">
        <v>44</v>
      </c>
      <c r="H3837" s="1">
        <v>2002</v>
      </c>
      <c r="J3837" s="1" t="s">
        <v>45</v>
      </c>
      <c r="K3837" s="1" t="s">
        <v>18</v>
      </c>
      <c r="L3837" s="4">
        <v>1597.92</v>
      </c>
      <c r="M3837">
        <f t="shared" si="295"/>
        <v>13.5</v>
      </c>
      <c r="N3837" t="str">
        <f t="shared" si="296"/>
        <v>Small</v>
      </c>
      <c r="O3837" t="str">
        <f t="shared" si="297"/>
        <v>Regular</v>
      </c>
      <c r="P3837">
        <f t="shared" si="298"/>
        <v>20</v>
      </c>
      <c r="Q3837">
        <f t="shared" ca="1" si="299"/>
        <v>24</v>
      </c>
      <c r="R3837" t="str">
        <f>IFERROR(VLOOKUP(J3837,#REF!, 2,0),"Unknown")</f>
        <v>Unknown</v>
      </c>
    </row>
    <row r="3838" spans="1:18" ht="12.5" x14ac:dyDescent="0.25">
      <c r="A3838" s="1" t="s">
        <v>538</v>
      </c>
      <c r="B3838" s="1">
        <v>13.5</v>
      </c>
      <c r="C3838" s="1" t="s">
        <v>20</v>
      </c>
      <c r="D3838" s="7">
        <v>1.7887238E-2</v>
      </c>
      <c r="E3838" s="1" t="s">
        <v>38</v>
      </c>
      <c r="F3838" s="4">
        <v>79.495999999999995</v>
      </c>
      <c r="G3838" s="1" t="s">
        <v>15</v>
      </c>
      <c r="H3838" s="1">
        <v>1999</v>
      </c>
      <c r="I3838" s="1" t="s">
        <v>16</v>
      </c>
      <c r="J3838" s="1" t="s">
        <v>17</v>
      </c>
      <c r="K3838" s="1" t="s">
        <v>18</v>
      </c>
      <c r="L3838" s="4">
        <v>1438.1279999999999</v>
      </c>
      <c r="M3838">
        <f t="shared" si="295"/>
        <v>13.5</v>
      </c>
      <c r="N3838" t="str">
        <f t="shared" si="296"/>
        <v>Medium</v>
      </c>
      <c r="O3838" t="str">
        <f t="shared" si="297"/>
        <v>Regular</v>
      </c>
      <c r="P3838">
        <f t="shared" si="298"/>
        <v>18</v>
      </c>
      <c r="Q3838">
        <f t="shared" ca="1" si="299"/>
        <v>27</v>
      </c>
      <c r="R3838" t="str">
        <f>IFERROR(VLOOKUP(J3838,#REF!, 2,0),"Unknown")</f>
        <v>Unknown</v>
      </c>
    </row>
    <row r="3839" spans="1:18" ht="12.5" x14ac:dyDescent="0.25">
      <c r="A3839" s="1" t="s">
        <v>538</v>
      </c>
      <c r="B3839" s="1">
        <v>13.5</v>
      </c>
      <c r="C3839" s="1" t="s">
        <v>20</v>
      </c>
      <c r="D3839" s="7">
        <v>0</v>
      </c>
      <c r="E3839" s="1" t="s">
        <v>38</v>
      </c>
      <c r="F3839" s="4">
        <v>78.396000000000001</v>
      </c>
      <c r="G3839" s="1" t="s">
        <v>62</v>
      </c>
      <c r="H3839" s="1">
        <v>2004</v>
      </c>
      <c r="I3839" s="1" t="s">
        <v>51</v>
      </c>
      <c r="J3839" s="1" t="s">
        <v>45</v>
      </c>
      <c r="K3839" s="1" t="s">
        <v>18</v>
      </c>
      <c r="L3839" s="4">
        <v>1438.1279999999999</v>
      </c>
      <c r="M3839">
        <f t="shared" si="295"/>
        <v>13.5</v>
      </c>
      <c r="N3839" t="str">
        <f t="shared" si="296"/>
        <v>Small</v>
      </c>
      <c r="O3839" t="str">
        <f t="shared" si="297"/>
        <v>Regular</v>
      </c>
      <c r="P3839">
        <f t="shared" si="298"/>
        <v>18</v>
      </c>
      <c r="Q3839">
        <f t="shared" ca="1" si="299"/>
        <v>22</v>
      </c>
      <c r="R3839" t="str">
        <f>IFERROR(VLOOKUP(J3839,#REF!, 2,0),"Unknown")</f>
        <v>Unknown</v>
      </c>
    </row>
    <row r="3840" spans="1:18" ht="12.5" x14ac:dyDescent="0.25">
      <c r="A3840" s="1" t="s">
        <v>538</v>
      </c>
      <c r="B3840" s="1">
        <v>13.5</v>
      </c>
      <c r="C3840" s="1" t="s">
        <v>20</v>
      </c>
      <c r="D3840" s="7">
        <v>1.7932223000000001E-2</v>
      </c>
      <c r="E3840" s="1" t="s">
        <v>38</v>
      </c>
      <c r="F3840" s="4">
        <v>78.796000000000006</v>
      </c>
      <c r="G3840" s="1" t="s">
        <v>22</v>
      </c>
      <c r="H3840" s="1">
        <v>2009</v>
      </c>
      <c r="I3840" s="1" t="s">
        <v>16</v>
      </c>
      <c r="J3840" s="1" t="s">
        <v>23</v>
      </c>
      <c r="K3840" s="1" t="s">
        <v>24</v>
      </c>
      <c r="L3840" s="4">
        <v>239.68799999999999</v>
      </c>
      <c r="M3840">
        <f t="shared" si="295"/>
        <v>13.5</v>
      </c>
      <c r="N3840" t="str">
        <f t="shared" si="296"/>
        <v>Medium</v>
      </c>
      <c r="O3840" t="str">
        <f t="shared" si="297"/>
        <v>Regular</v>
      </c>
      <c r="P3840">
        <f t="shared" si="298"/>
        <v>3</v>
      </c>
      <c r="Q3840">
        <f t="shared" ca="1" si="299"/>
        <v>17</v>
      </c>
      <c r="R3840" t="str">
        <f>IFERROR(VLOOKUP(J3840,#REF!, 2,0),"Unknown")</f>
        <v>Unknown</v>
      </c>
    </row>
    <row r="3841" spans="1:18" ht="12.5" x14ac:dyDescent="0.25">
      <c r="A3841" s="1" t="s">
        <v>79</v>
      </c>
      <c r="B3841" s="1">
        <v>17.850000000000001</v>
      </c>
      <c r="C3841" s="1" t="s">
        <v>13</v>
      </c>
      <c r="D3841" s="7">
        <v>0</v>
      </c>
      <c r="E3841" s="1" t="s">
        <v>80</v>
      </c>
      <c r="F3841" s="4">
        <v>93.143600000000006</v>
      </c>
      <c r="G3841" s="1" t="s">
        <v>44</v>
      </c>
      <c r="H3841" s="1">
        <v>2002</v>
      </c>
      <c r="J3841" s="1" t="s">
        <v>45</v>
      </c>
      <c r="K3841" s="1" t="s">
        <v>18</v>
      </c>
      <c r="L3841" s="4">
        <v>2174.5028000000002</v>
      </c>
      <c r="M3841">
        <f t="shared" si="295"/>
        <v>17.850000000000001</v>
      </c>
      <c r="N3841" t="str">
        <f t="shared" si="296"/>
        <v>Small</v>
      </c>
      <c r="O3841" t="str">
        <f t="shared" si="297"/>
        <v>Low  Fat</v>
      </c>
      <c r="P3841">
        <f t="shared" si="298"/>
        <v>23</v>
      </c>
      <c r="Q3841">
        <f t="shared" ca="1" si="299"/>
        <v>24</v>
      </c>
      <c r="R3841" t="str">
        <f>IFERROR(VLOOKUP(J3841,#REF!, 2,0),"Unknown")</f>
        <v>Unknown</v>
      </c>
    </row>
    <row r="3842" spans="1:18" ht="12.5" x14ac:dyDescent="0.25">
      <c r="A3842" s="1" t="s">
        <v>79</v>
      </c>
      <c r="B3842" s="1">
        <v>17.850000000000001</v>
      </c>
      <c r="C3842" s="1" t="s">
        <v>13</v>
      </c>
      <c r="D3842" s="7">
        <v>0.14702383399999999</v>
      </c>
      <c r="E3842" s="1" t="s">
        <v>80</v>
      </c>
      <c r="F3842" s="4">
        <v>93.743600000000001</v>
      </c>
      <c r="G3842" s="1" t="s">
        <v>22</v>
      </c>
      <c r="H3842" s="1">
        <v>2009</v>
      </c>
      <c r="I3842" s="1" t="s">
        <v>16</v>
      </c>
      <c r="J3842" s="1" t="s">
        <v>23</v>
      </c>
      <c r="K3842" s="1" t="s">
        <v>24</v>
      </c>
      <c r="L3842" s="4">
        <v>1134.5232000000001</v>
      </c>
      <c r="M3842">
        <f t="shared" ref="M3842:M3905" si="300">IF(B3842="",AVERAGE($B$2:$B$8524),B3842)</f>
        <v>17.850000000000001</v>
      </c>
      <c r="N3842" t="str">
        <f t="shared" ref="N3842:N3905" si="301">IF(I3842="","Small",I3842)</f>
        <v>Medium</v>
      </c>
      <c r="O3842" t="str">
        <f t="shared" ref="O3842:O3905" si="302">IF(OR(C3842="low fat", C3842="LF"), "Low  Fat", IF(OR(C3842="reg"),"Regular",C3842))</f>
        <v>Low  Fat</v>
      </c>
      <c r="P3842">
        <f t="shared" si="298"/>
        <v>12</v>
      </c>
      <c r="Q3842">
        <f t="shared" ca="1" si="299"/>
        <v>17</v>
      </c>
      <c r="R3842" t="str">
        <f>IFERROR(VLOOKUP(J3842,#REF!, 2,0),"Unknown")</f>
        <v>Unknown</v>
      </c>
    </row>
    <row r="3843" spans="1:18" ht="12.5" x14ac:dyDescent="0.25">
      <c r="A3843" s="1" t="s">
        <v>79</v>
      </c>
      <c r="B3843" s="1">
        <v>17.850000000000001</v>
      </c>
      <c r="C3843" s="1" t="s">
        <v>13</v>
      </c>
      <c r="D3843" s="7">
        <v>0.14639966300000001</v>
      </c>
      <c r="E3843" s="1" t="s">
        <v>80</v>
      </c>
      <c r="F3843" s="4">
        <v>93.843599999999995</v>
      </c>
      <c r="G3843" s="1" t="s">
        <v>62</v>
      </c>
      <c r="H3843" s="1">
        <v>2004</v>
      </c>
      <c r="I3843" s="1" t="s">
        <v>51</v>
      </c>
      <c r="J3843" s="1" t="s">
        <v>45</v>
      </c>
      <c r="K3843" s="1" t="s">
        <v>18</v>
      </c>
      <c r="L3843" s="4">
        <v>1418.154</v>
      </c>
      <c r="M3843">
        <f t="shared" si="300"/>
        <v>17.850000000000001</v>
      </c>
      <c r="N3843" t="str">
        <f t="shared" si="301"/>
        <v>Small</v>
      </c>
      <c r="O3843" t="str">
        <f t="shared" si="302"/>
        <v>Low  Fat</v>
      </c>
      <c r="P3843">
        <f t="shared" ref="P3843:P3906" si="303">ROUND(L3843/F3843,0)</f>
        <v>15</v>
      </c>
      <c r="Q3843">
        <f t="shared" ref="Q3843:Q3906" ca="1" si="304">YEAR(TODAY())-H3843</f>
        <v>22</v>
      </c>
      <c r="R3843" t="str">
        <f>IFERROR(VLOOKUP(J3843,#REF!, 2,0),"Unknown")</f>
        <v>Unknown</v>
      </c>
    </row>
    <row r="3844" spans="1:18" ht="12.5" x14ac:dyDescent="0.25">
      <c r="A3844" s="1" t="s">
        <v>79</v>
      </c>
      <c r="C3844" s="1" t="s">
        <v>13</v>
      </c>
      <c r="D3844" s="7">
        <v>0.25637538999999998</v>
      </c>
      <c r="E3844" s="1" t="s">
        <v>80</v>
      </c>
      <c r="F3844" s="4">
        <v>94.843599999999995</v>
      </c>
      <c r="G3844" s="1" t="s">
        <v>67</v>
      </c>
      <c r="H3844" s="1">
        <v>1985</v>
      </c>
      <c r="I3844" s="1" t="s">
        <v>51</v>
      </c>
      <c r="J3844" s="1" t="s">
        <v>17</v>
      </c>
      <c r="K3844" s="1" t="s">
        <v>30</v>
      </c>
      <c r="L3844" s="4">
        <v>567.26160000000004</v>
      </c>
      <c r="M3844">
        <f t="shared" si="300"/>
        <v>12.857645184136201</v>
      </c>
      <c r="N3844" t="str">
        <f t="shared" si="301"/>
        <v>Small</v>
      </c>
      <c r="O3844" t="str">
        <f t="shared" si="302"/>
        <v>Low  Fat</v>
      </c>
      <c r="P3844">
        <f t="shared" si="303"/>
        <v>6</v>
      </c>
      <c r="Q3844">
        <f t="shared" ca="1" si="304"/>
        <v>41</v>
      </c>
      <c r="R3844" t="str">
        <f>IFERROR(VLOOKUP(J3844,#REF!, 2,0),"Unknown")</f>
        <v>Unknown</v>
      </c>
    </row>
    <row r="3845" spans="1:18" ht="12.5" x14ac:dyDescent="0.25">
      <c r="A3845" s="1" t="s">
        <v>79</v>
      </c>
      <c r="B3845" s="1">
        <v>17.850000000000001</v>
      </c>
      <c r="C3845" s="1" t="s">
        <v>13</v>
      </c>
      <c r="D3845" s="7">
        <v>0.14725560400000001</v>
      </c>
      <c r="E3845" s="1" t="s">
        <v>80</v>
      </c>
      <c r="F3845" s="4">
        <v>93.743600000000001</v>
      </c>
      <c r="G3845" s="1" t="s">
        <v>47</v>
      </c>
      <c r="H3845" s="1">
        <v>2007</v>
      </c>
      <c r="J3845" s="1" t="s">
        <v>45</v>
      </c>
      <c r="K3845" s="1" t="s">
        <v>18</v>
      </c>
      <c r="L3845" s="4">
        <v>1701.7847999999999</v>
      </c>
      <c r="M3845">
        <f t="shared" si="300"/>
        <v>17.850000000000001</v>
      </c>
      <c r="N3845" t="str">
        <f t="shared" si="301"/>
        <v>Small</v>
      </c>
      <c r="O3845" t="str">
        <f t="shared" si="302"/>
        <v>Low  Fat</v>
      </c>
      <c r="P3845">
        <f t="shared" si="303"/>
        <v>18</v>
      </c>
      <c r="Q3845">
        <f t="shared" ca="1" si="304"/>
        <v>19</v>
      </c>
      <c r="R3845" t="str">
        <f>IFERROR(VLOOKUP(J3845,#REF!, 2,0),"Unknown")</f>
        <v>Unknown</v>
      </c>
    </row>
    <row r="3846" spans="1:18" ht="12.5" x14ac:dyDescent="0.25">
      <c r="A3846" s="1" t="s">
        <v>79</v>
      </c>
      <c r="B3846" s="1">
        <v>17.850000000000001</v>
      </c>
      <c r="C3846" s="1" t="s">
        <v>13</v>
      </c>
      <c r="D3846" s="7">
        <v>0.14630549800000001</v>
      </c>
      <c r="E3846" s="1" t="s">
        <v>80</v>
      </c>
      <c r="F3846" s="4">
        <v>94.143600000000006</v>
      </c>
      <c r="G3846" s="1" t="s">
        <v>33</v>
      </c>
      <c r="H3846" s="1">
        <v>1987</v>
      </c>
      <c r="I3846" s="1" t="s">
        <v>34</v>
      </c>
      <c r="J3846" s="1" t="s">
        <v>23</v>
      </c>
      <c r="K3846" s="1" t="s">
        <v>18</v>
      </c>
      <c r="L3846" s="4">
        <v>1607.2411999999999</v>
      </c>
      <c r="M3846">
        <f t="shared" si="300"/>
        <v>17.850000000000001</v>
      </c>
      <c r="N3846" t="str">
        <f t="shared" si="301"/>
        <v>High</v>
      </c>
      <c r="O3846" t="str">
        <f t="shared" si="302"/>
        <v>Low  Fat</v>
      </c>
      <c r="P3846">
        <f t="shared" si="303"/>
        <v>17</v>
      </c>
      <c r="Q3846">
        <f t="shared" ca="1" si="304"/>
        <v>39</v>
      </c>
      <c r="R3846" t="str">
        <f>IFERROR(VLOOKUP(J3846,#REF!, 2,0),"Unknown")</f>
        <v>Unknown</v>
      </c>
    </row>
    <row r="3847" spans="1:18" ht="12.5" x14ac:dyDescent="0.25">
      <c r="A3847" s="1" t="s">
        <v>79</v>
      </c>
      <c r="C3847" s="1" t="s">
        <v>13</v>
      </c>
      <c r="D3847" s="7">
        <v>0.14571827000000001</v>
      </c>
      <c r="E3847" s="1" t="s">
        <v>80</v>
      </c>
      <c r="F3847" s="4">
        <v>94.343599999999995</v>
      </c>
      <c r="G3847" s="1" t="s">
        <v>40</v>
      </c>
      <c r="H3847" s="1">
        <v>1985</v>
      </c>
      <c r="I3847" s="1" t="s">
        <v>16</v>
      </c>
      <c r="J3847" s="1" t="s">
        <v>23</v>
      </c>
      <c r="K3847" s="1" t="s">
        <v>41</v>
      </c>
      <c r="L3847" s="4">
        <v>2269.0464000000002</v>
      </c>
      <c r="M3847">
        <f t="shared" si="300"/>
        <v>12.857645184136201</v>
      </c>
      <c r="N3847" t="str">
        <f t="shared" si="301"/>
        <v>Medium</v>
      </c>
      <c r="O3847" t="str">
        <f t="shared" si="302"/>
        <v>Low  Fat</v>
      </c>
      <c r="P3847">
        <f t="shared" si="303"/>
        <v>24</v>
      </c>
      <c r="Q3847">
        <f t="shared" ca="1" si="304"/>
        <v>41</v>
      </c>
      <c r="R3847" t="str">
        <f>IFERROR(VLOOKUP(J3847,#REF!, 2,0),"Unknown")</f>
        <v>Unknown</v>
      </c>
    </row>
    <row r="3848" spans="1:18" ht="12.5" x14ac:dyDescent="0.25">
      <c r="A3848" s="1" t="s">
        <v>215</v>
      </c>
      <c r="B3848" s="1">
        <v>11.1</v>
      </c>
      <c r="C3848" s="1" t="s">
        <v>13</v>
      </c>
      <c r="D3848" s="7">
        <v>0.17657303499999999</v>
      </c>
      <c r="E3848" s="1" t="s">
        <v>36</v>
      </c>
      <c r="F3848" s="4">
        <v>157.46039999999999</v>
      </c>
      <c r="G3848" s="1" t="s">
        <v>44</v>
      </c>
      <c r="H3848" s="1">
        <v>2002</v>
      </c>
      <c r="J3848" s="1" t="s">
        <v>45</v>
      </c>
      <c r="K3848" s="1" t="s">
        <v>18</v>
      </c>
      <c r="L3848" s="4">
        <v>3010.7476000000001</v>
      </c>
      <c r="M3848">
        <f t="shared" si="300"/>
        <v>11.1</v>
      </c>
      <c r="N3848" t="str">
        <f t="shared" si="301"/>
        <v>Small</v>
      </c>
      <c r="O3848" t="str">
        <f t="shared" si="302"/>
        <v>Low  Fat</v>
      </c>
      <c r="P3848">
        <f t="shared" si="303"/>
        <v>19</v>
      </c>
      <c r="Q3848">
        <f t="shared" ca="1" si="304"/>
        <v>24</v>
      </c>
      <c r="R3848" t="str">
        <f>IFERROR(VLOOKUP(J3848,#REF!, 2,0),"Unknown")</f>
        <v>Unknown</v>
      </c>
    </row>
    <row r="3849" spans="1:18" ht="12.5" x14ac:dyDescent="0.25">
      <c r="A3849" s="1" t="s">
        <v>215</v>
      </c>
      <c r="B3849" s="1">
        <v>11.1</v>
      </c>
      <c r="C3849" s="1" t="s">
        <v>13</v>
      </c>
      <c r="D3849" s="7">
        <v>0.17606902299999999</v>
      </c>
      <c r="E3849" s="1" t="s">
        <v>36</v>
      </c>
      <c r="F3849" s="4">
        <v>156.7604</v>
      </c>
      <c r="G3849" s="1" t="s">
        <v>33</v>
      </c>
      <c r="H3849" s="1">
        <v>1987</v>
      </c>
      <c r="I3849" s="1" t="s">
        <v>34</v>
      </c>
      <c r="J3849" s="1" t="s">
        <v>23</v>
      </c>
      <c r="K3849" s="1" t="s">
        <v>18</v>
      </c>
      <c r="L3849" s="4">
        <v>1901.5247999999999</v>
      </c>
      <c r="M3849">
        <f t="shared" si="300"/>
        <v>11.1</v>
      </c>
      <c r="N3849" t="str">
        <f t="shared" si="301"/>
        <v>High</v>
      </c>
      <c r="O3849" t="str">
        <f t="shared" si="302"/>
        <v>Low  Fat</v>
      </c>
      <c r="P3849">
        <f t="shared" si="303"/>
        <v>12</v>
      </c>
      <c r="Q3849">
        <f t="shared" ca="1" si="304"/>
        <v>39</v>
      </c>
      <c r="R3849" t="str">
        <f>IFERROR(VLOOKUP(J3849,#REF!, 2,0),"Unknown")</f>
        <v>Unknown</v>
      </c>
    </row>
    <row r="3850" spans="1:18" ht="12.5" x14ac:dyDescent="0.25">
      <c r="A3850" s="1" t="s">
        <v>215</v>
      </c>
      <c r="B3850" s="1">
        <v>11.1</v>
      </c>
      <c r="C3850" s="1" t="s">
        <v>13</v>
      </c>
      <c r="D3850" s="7">
        <v>0.17618234499999999</v>
      </c>
      <c r="E3850" s="1" t="s">
        <v>36</v>
      </c>
      <c r="F3850" s="4">
        <v>158.16040000000001</v>
      </c>
      <c r="G3850" s="1" t="s">
        <v>62</v>
      </c>
      <c r="H3850" s="1">
        <v>2004</v>
      </c>
      <c r="I3850" s="1" t="s">
        <v>51</v>
      </c>
      <c r="J3850" s="1" t="s">
        <v>45</v>
      </c>
      <c r="K3850" s="1" t="s">
        <v>18</v>
      </c>
      <c r="L3850" s="4">
        <v>1901.5247999999999</v>
      </c>
      <c r="M3850">
        <f t="shared" si="300"/>
        <v>11.1</v>
      </c>
      <c r="N3850" t="str">
        <f t="shared" si="301"/>
        <v>Small</v>
      </c>
      <c r="O3850" t="str">
        <f t="shared" si="302"/>
        <v>Low  Fat</v>
      </c>
      <c r="P3850">
        <f t="shared" si="303"/>
        <v>12</v>
      </c>
      <c r="Q3850">
        <f t="shared" ca="1" si="304"/>
        <v>22</v>
      </c>
      <c r="R3850" t="str">
        <f>IFERROR(VLOOKUP(J3850,#REF!, 2,0),"Unknown")</f>
        <v>Unknown</v>
      </c>
    </row>
    <row r="3851" spans="1:18" ht="12.5" x14ac:dyDescent="0.25">
      <c r="A3851" s="1" t="s">
        <v>215</v>
      </c>
      <c r="B3851" s="1">
        <v>11.1</v>
      </c>
      <c r="C3851" s="1" t="s">
        <v>13</v>
      </c>
      <c r="D3851" s="7">
        <v>0.29494889699999999</v>
      </c>
      <c r="E3851" s="1" t="s">
        <v>36</v>
      </c>
      <c r="F3851" s="4">
        <v>159.06039999999999</v>
      </c>
      <c r="G3851" s="1" t="s">
        <v>29</v>
      </c>
      <c r="H3851" s="1">
        <v>1998</v>
      </c>
      <c r="J3851" s="1" t="s">
        <v>23</v>
      </c>
      <c r="K3851" s="1" t="s">
        <v>30</v>
      </c>
      <c r="L3851" s="4">
        <v>792.30200000000002</v>
      </c>
      <c r="M3851">
        <f t="shared" si="300"/>
        <v>11.1</v>
      </c>
      <c r="N3851" t="str">
        <f t="shared" si="301"/>
        <v>Small</v>
      </c>
      <c r="O3851" t="str">
        <f t="shared" si="302"/>
        <v>Low  Fat</v>
      </c>
      <c r="P3851">
        <f t="shared" si="303"/>
        <v>5</v>
      </c>
      <c r="Q3851">
        <f t="shared" ca="1" si="304"/>
        <v>28</v>
      </c>
      <c r="R3851" t="str">
        <f>IFERROR(VLOOKUP(J3851,#REF!, 2,0),"Unknown")</f>
        <v>Unknown</v>
      </c>
    </row>
    <row r="3852" spans="1:18" ht="12.5" x14ac:dyDescent="0.25">
      <c r="A3852" s="1" t="s">
        <v>215</v>
      </c>
      <c r="C3852" s="1" t="s">
        <v>13</v>
      </c>
      <c r="D3852" s="7">
        <v>0.17536233300000001</v>
      </c>
      <c r="E3852" s="1" t="s">
        <v>36</v>
      </c>
      <c r="F3852" s="4">
        <v>158.96039999999999</v>
      </c>
      <c r="G3852" s="1" t="s">
        <v>40</v>
      </c>
      <c r="H3852" s="1">
        <v>1985</v>
      </c>
      <c r="I3852" s="1" t="s">
        <v>16</v>
      </c>
      <c r="J3852" s="1" t="s">
        <v>23</v>
      </c>
      <c r="K3852" s="1" t="s">
        <v>41</v>
      </c>
      <c r="L3852" s="4">
        <v>4436.8912</v>
      </c>
      <c r="M3852">
        <f t="shared" si="300"/>
        <v>12.857645184136201</v>
      </c>
      <c r="N3852" t="str">
        <f t="shared" si="301"/>
        <v>Medium</v>
      </c>
      <c r="O3852" t="str">
        <f t="shared" si="302"/>
        <v>Low  Fat</v>
      </c>
      <c r="P3852">
        <f t="shared" si="303"/>
        <v>28</v>
      </c>
      <c r="Q3852">
        <f t="shared" ca="1" si="304"/>
        <v>41</v>
      </c>
      <c r="R3852" t="str">
        <f>IFERROR(VLOOKUP(J3852,#REF!, 2,0),"Unknown")</f>
        <v>Unknown</v>
      </c>
    </row>
    <row r="3853" spans="1:18" ht="12.5" x14ac:dyDescent="0.25">
      <c r="A3853" s="1" t="s">
        <v>215</v>
      </c>
      <c r="B3853" s="1">
        <v>11.1</v>
      </c>
      <c r="C3853" s="1" t="s">
        <v>72</v>
      </c>
      <c r="D3853" s="7">
        <v>0</v>
      </c>
      <c r="E3853" s="1" t="s">
        <v>36</v>
      </c>
      <c r="F3853" s="4">
        <v>156.46039999999999</v>
      </c>
      <c r="G3853" s="1" t="s">
        <v>15</v>
      </c>
      <c r="H3853" s="1">
        <v>1999</v>
      </c>
      <c r="I3853" s="1" t="s">
        <v>16</v>
      </c>
      <c r="J3853" s="1" t="s">
        <v>17</v>
      </c>
      <c r="K3853" s="1" t="s">
        <v>18</v>
      </c>
      <c r="L3853" s="4">
        <v>2376.9059999999999</v>
      </c>
      <c r="M3853">
        <f t="shared" si="300"/>
        <v>11.1</v>
      </c>
      <c r="N3853" t="str">
        <f t="shared" si="301"/>
        <v>Medium</v>
      </c>
      <c r="O3853" t="str">
        <f t="shared" si="302"/>
        <v>Low  Fat</v>
      </c>
      <c r="P3853">
        <f t="shared" si="303"/>
        <v>15</v>
      </c>
      <c r="Q3853">
        <f t="shared" ca="1" si="304"/>
        <v>27</v>
      </c>
      <c r="R3853" t="str">
        <f>IFERROR(VLOOKUP(J3853,#REF!, 2,0),"Unknown")</f>
        <v>Unknown</v>
      </c>
    </row>
    <row r="3854" spans="1:18" ht="12.5" x14ac:dyDescent="0.25">
      <c r="A3854" s="1" t="s">
        <v>215</v>
      </c>
      <c r="B3854" s="1">
        <v>11.1</v>
      </c>
      <c r="C3854" s="1" t="s">
        <v>13</v>
      </c>
      <c r="D3854" s="7">
        <v>0.17621566499999999</v>
      </c>
      <c r="E3854" s="1" t="s">
        <v>36</v>
      </c>
      <c r="F3854" s="4">
        <v>158.8604</v>
      </c>
      <c r="G3854" s="1" t="s">
        <v>50</v>
      </c>
      <c r="H3854" s="1">
        <v>1997</v>
      </c>
      <c r="I3854" s="1" t="s">
        <v>51</v>
      </c>
      <c r="J3854" s="1" t="s">
        <v>17</v>
      </c>
      <c r="K3854" s="1" t="s">
        <v>18</v>
      </c>
      <c r="L3854" s="4">
        <v>2693.8267999999998</v>
      </c>
      <c r="M3854">
        <f t="shared" si="300"/>
        <v>11.1</v>
      </c>
      <c r="N3854" t="str">
        <f t="shared" si="301"/>
        <v>Small</v>
      </c>
      <c r="O3854" t="str">
        <f t="shared" si="302"/>
        <v>Low  Fat</v>
      </c>
      <c r="P3854">
        <f t="shared" si="303"/>
        <v>17</v>
      </c>
      <c r="Q3854">
        <f t="shared" ca="1" si="304"/>
        <v>29</v>
      </c>
      <c r="R3854" t="str">
        <f>IFERROR(VLOOKUP(J3854,#REF!, 2,0),"Unknown")</f>
        <v>Unknown</v>
      </c>
    </row>
    <row r="3855" spans="1:18" ht="12.5" x14ac:dyDescent="0.25">
      <c r="A3855" s="1" t="s">
        <v>1247</v>
      </c>
      <c r="C3855" s="1" t="s">
        <v>13</v>
      </c>
      <c r="D3855" s="7">
        <v>0.12683185399999999</v>
      </c>
      <c r="E3855" s="1" t="s">
        <v>75</v>
      </c>
      <c r="F3855" s="4">
        <v>209.02699999999999</v>
      </c>
      <c r="G3855" s="1" t="s">
        <v>40</v>
      </c>
      <c r="H3855" s="1">
        <v>1985</v>
      </c>
      <c r="I3855" s="1" t="s">
        <v>16</v>
      </c>
      <c r="J3855" s="1" t="s">
        <v>23</v>
      </c>
      <c r="K3855" s="1" t="s">
        <v>41</v>
      </c>
      <c r="L3855" s="4">
        <v>4613.9939999999997</v>
      </c>
      <c r="M3855">
        <f t="shared" si="300"/>
        <v>12.857645184136201</v>
      </c>
      <c r="N3855" t="str">
        <f t="shared" si="301"/>
        <v>Medium</v>
      </c>
      <c r="O3855" t="str">
        <f t="shared" si="302"/>
        <v>Low  Fat</v>
      </c>
      <c r="P3855">
        <f t="shared" si="303"/>
        <v>22</v>
      </c>
      <c r="Q3855">
        <f t="shared" ca="1" si="304"/>
        <v>41</v>
      </c>
      <c r="R3855" t="str">
        <f>IFERROR(VLOOKUP(J3855,#REF!, 2,0),"Unknown")</f>
        <v>Unknown</v>
      </c>
    </row>
    <row r="3856" spans="1:18" ht="12.5" x14ac:dyDescent="0.25">
      <c r="A3856" s="1" t="s">
        <v>1247</v>
      </c>
      <c r="B3856" s="1">
        <v>6.3</v>
      </c>
      <c r="C3856" s="1" t="s">
        <v>13</v>
      </c>
      <c r="D3856" s="7">
        <v>0.21332355</v>
      </c>
      <c r="E3856" s="1" t="s">
        <v>75</v>
      </c>
      <c r="F3856" s="4">
        <v>208.52699999999999</v>
      </c>
      <c r="G3856" s="1" t="s">
        <v>29</v>
      </c>
      <c r="H3856" s="1">
        <v>1998</v>
      </c>
      <c r="J3856" s="1" t="s">
        <v>23</v>
      </c>
      <c r="K3856" s="1" t="s">
        <v>30</v>
      </c>
      <c r="L3856" s="4">
        <v>419.45400000000001</v>
      </c>
      <c r="M3856">
        <f t="shared" si="300"/>
        <v>6.3</v>
      </c>
      <c r="N3856" t="str">
        <f t="shared" si="301"/>
        <v>Small</v>
      </c>
      <c r="O3856" t="str">
        <f t="shared" si="302"/>
        <v>Low  Fat</v>
      </c>
      <c r="P3856">
        <f t="shared" si="303"/>
        <v>2</v>
      </c>
      <c r="Q3856">
        <f t="shared" ca="1" si="304"/>
        <v>28</v>
      </c>
      <c r="R3856" t="str">
        <f>IFERROR(VLOOKUP(J3856,#REF!, 2,0),"Unknown")</f>
        <v>Unknown</v>
      </c>
    </row>
    <row r="3857" spans="1:18" ht="12.5" x14ac:dyDescent="0.25">
      <c r="A3857" s="1" t="s">
        <v>1247</v>
      </c>
      <c r="B3857" s="1">
        <v>6.3</v>
      </c>
      <c r="C3857" s="1" t="s">
        <v>13</v>
      </c>
      <c r="D3857" s="7">
        <v>0.12742493199999999</v>
      </c>
      <c r="E3857" s="1" t="s">
        <v>75</v>
      </c>
      <c r="F3857" s="4">
        <v>208.12700000000001</v>
      </c>
      <c r="G3857" s="1" t="s">
        <v>62</v>
      </c>
      <c r="H3857" s="1">
        <v>2004</v>
      </c>
      <c r="I3857" s="1" t="s">
        <v>51</v>
      </c>
      <c r="J3857" s="1" t="s">
        <v>45</v>
      </c>
      <c r="K3857" s="1" t="s">
        <v>18</v>
      </c>
      <c r="L3857" s="4">
        <v>2306.9969999999998</v>
      </c>
      <c r="M3857">
        <f t="shared" si="300"/>
        <v>6.3</v>
      </c>
      <c r="N3857" t="str">
        <f t="shared" si="301"/>
        <v>Small</v>
      </c>
      <c r="O3857" t="str">
        <f t="shared" si="302"/>
        <v>Low  Fat</v>
      </c>
      <c r="P3857">
        <f t="shared" si="303"/>
        <v>11</v>
      </c>
      <c r="Q3857">
        <f t="shared" ca="1" si="304"/>
        <v>22</v>
      </c>
      <c r="R3857" t="str">
        <f>IFERROR(VLOOKUP(J3857,#REF!, 2,0),"Unknown")</f>
        <v>Unknown</v>
      </c>
    </row>
    <row r="3858" spans="1:18" ht="12.5" x14ac:dyDescent="0.25">
      <c r="A3858" s="1" t="s">
        <v>1247</v>
      </c>
      <c r="B3858" s="1">
        <v>6.3</v>
      </c>
      <c r="C3858" s="1" t="s">
        <v>13</v>
      </c>
      <c r="D3858" s="7">
        <v>0.12744903099999999</v>
      </c>
      <c r="E3858" s="1" t="s">
        <v>75</v>
      </c>
      <c r="F3858" s="4">
        <v>210.52699999999999</v>
      </c>
      <c r="G3858" s="1" t="s">
        <v>50</v>
      </c>
      <c r="H3858" s="1">
        <v>1997</v>
      </c>
      <c r="I3858" s="1" t="s">
        <v>51</v>
      </c>
      <c r="J3858" s="1" t="s">
        <v>17</v>
      </c>
      <c r="K3858" s="1" t="s">
        <v>18</v>
      </c>
      <c r="L3858" s="4">
        <v>6291.81</v>
      </c>
      <c r="M3858">
        <f t="shared" si="300"/>
        <v>6.3</v>
      </c>
      <c r="N3858" t="str">
        <f t="shared" si="301"/>
        <v>Small</v>
      </c>
      <c r="O3858" t="str">
        <f t="shared" si="302"/>
        <v>Low  Fat</v>
      </c>
      <c r="P3858">
        <f t="shared" si="303"/>
        <v>30</v>
      </c>
      <c r="Q3858">
        <f t="shared" ca="1" si="304"/>
        <v>29</v>
      </c>
      <c r="R3858" t="str">
        <f>IFERROR(VLOOKUP(J3858,#REF!, 2,0),"Unknown")</f>
        <v>Unknown</v>
      </c>
    </row>
    <row r="3859" spans="1:18" ht="12.5" x14ac:dyDescent="0.25">
      <c r="A3859" s="1" t="s">
        <v>1247</v>
      </c>
      <c r="B3859" s="1">
        <v>6.3</v>
      </c>
      <c r="C3859" s="1" t="s">
        <v>13</v>
      </c>
      <c r="D3859" s="7">
        <v>0.127968205</v>
      </c>
      <c r="E3859" s="1" t="s">
        <v>75</v>
      </c>
      <c r="F3859" s="4">
        <v>209.62700000000001</v>
      </c>
      <c r="G3859" s="1" t="s">
        <v>22</v>
      </c>
      <c r="H3859" s="1">
        <v>2009</v>
      </c>
      <c r="I3859" s="1" t="s">
        <v>16</v>
      </c>
      <c r="J3859" s="1" t="s">
        <v>23</v>
      </c>
      <c r="K3859" s="1" t="s">
        <v>24</v>
      </c>
      <c r="L3859" s="4">
        <v>3984.8130000000001</v>
      </c>
      <c r="M3859">
        <f t="shared" si="300"/>
        <v>6.3</v>
      </c>
      <c r="N3859" t="str">
        <f t="shared" si="301"/>
        <v>Medium</v>
      </c>
      <c r="O3859" t="str">
        <f t="shared" si="302"/>
        <v>Low  Fat</v>
      </c>
      <c r="P3859">
        <f t="shared" si="303"/>
        <v>19</v>
      </c>
      <c r="Q3859">
        <f t="shared" ca="1" si="304"/>
        <v>17</v>
      </c>
      <c r="R3859" t="str">
        <f>IFERROR(VLOOKUP(J3859,#REF!, 2,0),"Unknown")</f>
        <v>Unknown</v>
      </c>
    </row>
    <row r="3860" spans="1:18" ht="12.5" x14ac:dyDescent="0.25">
      <c r="A3860" s="1" t="s">
        <v>1247</v>
      </c>
      <c r="B3860" s="1">
        <v>6.3</v>
      </c>
      <c r="C3860" s="1" t="s">
        <v>13</v>
      </c>
      <c r="D3860" s="7">
        <v>0.127647181</v>
      </c>
      <c r="E3860" s="1" t="s">
        <v>75</v>
      </c>
      <c r="F3860" s="4">
        <v>207.92699999999999</v>
      </c>
      <c r="G3860" s="1" t="s">
        <v>15</v>
      </c>
      <c r="H3860" s="1">
        <v>1999</v>
      </c>
      <c r="I3860" s="1" t="s">
        <v>16</v>
      </c>
      <c r="J3860" s="1" t="s">
        <v>17</v>
      </c>
      <c r="K3860" s="1" t="s">
        <v>18</v>
      </c>
      <c r="L3860" s="4">
        <v>2097.27</v>
      </c>
      <c r="M3860">
        <f t="shared" si="300"/>
        <v>6.3</v>
      </c>
      <c r="N3860" t="str">
        <f t="shared" si="301"/>
        <v>Medium</v>
      </c>
      <c r="O3860" t="str">
        <f t="shared" si="302"/>
        <v>Low  Fat</v>
      </c>
      <c r="P3860">
        <f t="shared" si="303"/>
        <v>10</v>
      </c>
      <c r="Q3860">
        <f t="shared" ca="1" si="304"/>
        <v>27</v>
      </c>
      <c r="R3860" t="str">
        <f>IFERROR(VLOOKUP(J3860,#REF!, 2,0),"Unknown")</f>
        <v>Unknown</v>
      </c>
    </row>
    <row r="3861" spans="1:18" ht="12.5" x14ac:dyDescent="0.25">
      <c r="A3861" s="1" t="s">
        <v>606</v>
      </c>
      <c r="B3861" s="1">
        <v>6.1749999999999998</v>
      </c>
      <c r="C3861" s="1" t="s">
        <v>20</v>
      </c>
      <c r="D3861" s="7">
        <v>0.17980696099999999</v>
      </c>
      <c r="E3861" s="1" t="s">
        <v>26</v>
      </c>
      <c r="F3861" s="4">
        <v>95.275199999999998</v>
      </c>
      <c r="G3861" s="1" t="s">
        <v>22</v>
      </c>
      <c r="H3861" s="1">
        <v>2009</v>
      </c>
      <c r="I3861" s="1" t="s">
        <v>16</v>
      </c>
      <c r="J3861" s="1" t="s">
        <v>23</v>
      </c>
      <c r="K3861" s="1" t="s">
        <v>24</v>
      </c>
      <c r="L3861" s="4">
        <v>1534.0032000000001</v>
      </c>
      <c r="M3861">
        <f t="shared" si="300"/>
        <v>6.1749999999999998</v>
      </c>
      <c r="N3861" t="str">
        <f t="shared" si="301"/>
        <v>Medium</v>
      </c>
      <c r="O3861" t="str">
        <f t="shared" si="302"/>
        <v>Regular</v>
      </c>
      <c r="P3861">
        <f t="shared" si="303"/>
        <v>16</v>
      </c>
      <c r="Q3861">
        <f t="shared" ca="1" si="304"/>
        <v>17</v>
      </c>
      <c r="R3861" t="str">
        <f>IFERROR(VLOOKUP(J3861,#REF!, 2,0),"Unknown")</f>
        <v>Unknown</v>
      </c>
    </row>
    <row r="3862" spans="1:18" ht="12.5" x14ac:dyDescent="0.25">
      <c r="A3862" s="1" t="s">
        <v>606</v>
      </c>
      <c r="B3862" s="1">
        <v>6.1749999999999998</v>
      </c>
      <c r="C3862" s="1" t="s">
        <v>20</v>
      </c>
      <c r="D3862" s="7">
        <v>0.17907747500000001</v>
      </c>
      <c r="E3862" s="1" t="s">
        <v>26</v>
      </c>
      <c r="F3862" s="4">
        <v>94.375200000000007</v>
      </c>
      <c r="G3862" s="1" t="s">
        <v>50</v>
      </c>
      <c r="H3862" s="1">
        <v>1997</v>
      </c>
      <c r="I3862" s="1" t="s">
        <v>51</v>
      </c>
      <c r="J3862" s="1" t="s">
        <v>17</v>
      </c>
      <c r="K3862" s="1" t="s">
        <v>18</v>
      </c>
      <c r="L3862" s="4">
        <v>1342.2528</v>
      </c>
      <c r="M3862">
        <f t="shared" si="300"/>
        <v>6.1749999999999998</v>
      </c>
      <c r="N3862" t="str">
        <f t="shared" si="301"/>
        <v>Small</v>
      </c>
      <c r="O3862" t="str">
        <f t="shared" si="302"/>
        <v>Regular</v>
      </c>
      <c r="P3862">
        <f t="shared" si="303"/>
        <v>14</v>
      </c>
      <c r="Q3862">
        <f t="shared" ca="1" si="304"/>
        <v>29</v>
      </c>
      <c r="R3862" t="str">
        <f>IFERROR(VLOOKUP(J3862,#REF!, 2,0),"Unknown")</f>
        <v>Unknown</v>
      </c>
    </row>
    <row r="3863" spans="1:18" ht="12.5" x14ac:dyDescent="0.25">
      <c r="A3863" s="1" t="s">
        <v>606</v>
      </c>
      <c r="B3863" s="1">
        <v>6.1749999999999998</v>
      </c>
      <c r="C3863" s="1" t="s">
        <v>20</v>
      </c>
      <c r="D3863" s="7">
        <v>0</v>
      </c>
      <c r="E3863" s="1" t="s">
        <v>26</v>
      </c>
      <c r="F3863" s="4">
        <v>94.975200000000001</v>
      </c>
      <c r="G3863" s="1" t="s">
        <v>44</v>
      </c>
      <c r="H3863" s="1">
        <v>2002</v>
      </c>
      <c r="J3863" s="1" t="s">
        <v>45</v>
      </c>
      <c r="K3863" s="1" t="s">
        <v>18</v>
      </c>
      <c r="L3863" s="4">
        <v>1534.0032000000001</v>
      </c>
      <c r="M3863">
        <f t="shared" si="300"/>
        <v>6.1749999999999998</v>
      </c>
      <c r="N3863" t="str">
        <f t="shared" si="301"/>
        <v>Small</v>
      </c>
      <c r="O3863" t="str">
        <f t="shared" si="302"/>
        <v>Regular</v>
      </c>
      <c r="P3863">
        <f t="shared" si="303"/>
        <v>16</v>
      </c>
      <c r="Q3863">
        <f t="shared" ca="1" si="304"/>
        <v>24</v>
      </c>
      <c r="R3863" t="str">
        <f>IFERROR(VLOOKUP(J3863,#REF!, 2,0),"Unknown")</f>
        <v>Unknown</v>
      </c>
    </row>
    <row r="3864" spans="1:18" ht="12.5" x14ac:dyDescent="0.25">
      <c r="A3864" s="1" t="s">
        <v>606</v>
      </c>
      <c r="C3864" s="1" t="s">
        <v>20</v>
      </c>
      <c r="D3864" s="7">
        <v>0.178210285</v>
      </c>
      <c r="E3864" s="1" t="s">
        <v>26</v>
      </c>
      <c r="F3864" s="4">
        <v>95.775199999999998</v>
      </c>
      <c r="G3864" s="1" t="s">
        <v>40</v>
      </c>
      <c r="H3864" s="1">
        <v>1985</v>
      </c>
      <c r="I3864" s="1" t="s">
        <v>16</v>
      </c>
      <c r="J3864" s="1" t="s">
        <v>23</v>
      </c>
      <c r="K3864" s="1" t="s">
        <v>41</v>
      </c>
      <c r="L3864" s="4">
        <v>3930.8832000000002</v>
      </c>
      <c r="M3864">
        <f t="shared" si="300"/>
        <v>12.857645184136201</v>
      </c>
      <c r="N3864" t="str">
        <f t="shared" si="301"/>
        <v>Medium</v>
      </c>
      <c r="O3864" t="str">
        <f t="shared" si="302"/>
        <v>Regular</v>
      </c>
      <c r="P3864">
        <f t="shared" si="303"/>
        <v>41</v>
      </c>
      <c r="Q3864">
        <f t="shared" ca="1" si="304"/>
        <v>41</v>
      </c>
      <c r="R3864" t="str">
        <f>IFERROR(VLOOKUP(J3864,#REF!, 2,0),"Unknown")</f>
        <v>Unknown</v>
      </c>
    </row>
    <row r="3865" spans="1:18" ht="12.5" x14ac:dyDescent="0.25">
      <c r="A3865" s="1" t="s">
        <v>606</v>
      </c>
      <c r="B3865" s="1">
        <v>6.1749999999999998</v>
      </c>
      <c r="C3865" s="1" t="s">
        <v>20</v>
      </c>
      <c r="D3865" s="7">
        <v>0.17935589299999999</v>
      </c>
      <c r="E3865" s="1" t="s">
        <v>26</v>
      </c>
      <c r="F3865" s="4">
        <v>94.175200000000004</v>
      </c>
      <c r="G3865" s="1" t="s">
        <v>15</v>
      </c>
      <c r="H3865" s="1">
        <v>1999</v>
      </c>
      <c r="I3865" s="1" t="s">
        <v>16</v>
      </c>
      <c r="J3865" s="1" t="s">
        <v>17</v>
      </c>
      <c r="K3865" s="1" t="s">
        <v>18</v>
      </c>
      <c r="L3865" s="4">
        <v>575.25120000000004</v>
      </c>
      <c r="M3865">
        <f t="shared" si="300"/>
        <v>6.1749999999999998</v>
      </c>
      <c r="N3865" t="str">
        <f t="shared" si="301"/>
        <v>Medium</v>
      </c>
      <c r="O3865" t="str">
        <f t="shared" si="302"/>
        <v>Regular</v>
      </c>
      <c r="P3865">
        <f t="shared" si="303"/>
        <v>6</v>
      </c>
      <c r="Q3865">
        <f t="shared" ca="1" si="304"/>
        <v>27</v>
      </c>
      <c r="R3865" t="str">
        <f>IFERROR(VLOOKUP(J3865,#REF!, 2,0),"Unknown")</f>
        <v>Unknown</v>
      </c>
    </row>
    <row r="3866" spans="1:18" ht="12.5" x14ac:dyDescent="0.25">
      <c r="A3866" s="1" t="s">
        <v>458</v>
      </c>
      <c r="B3866" s="1">
        <v>5.7649999999999997</v>
      </c>
      <c r="C3866" s="1" t="s">
        <v>13</v>
      </c>
      <c r="D3866" s="7">
        <v>7.2284688999999999E-2</v>
      </c>
      <c r="E3866" s="1" t="s">
        <v>43</v>
      </c>
      <c r="F3866" s="4">
        <v>119.9098</v>
      </c>
      <c r="G3866" s="1" t="s">
        <v>62</v>
      </c>
      <c r="H3866" s="1">
        <v>2004</v>
      </c>
      <c r="I3866" s="1" t="s">
        <v>51</v>
      </c>
      <c r="J3866" s="1" t="s">
        <v>45</v>
      </c>
      <c r="K3866" s="1" t="s">
        <v>18</v>
      </c>
      <c r="L3866" s="4">
        <v>2048.6666</v>
      </c>
      <c r="M3866">
        <f t="shared" si="300"/>
        <v>5.7649999999999997</v>
      </c>
      <c r="N3866" t="str">
        <f t="shared" si="301"/>
        <v>Small</v>
      </c>
      <c r="O3866" t="str">
        <f t="shared" si="302"/>
        <v>Low  Fat</v>
      </c>
      <c r="P3866">
        <f t="shared" si="303"/>
        <v>17</v>
      </c>
      <c r="Q3866">
        <f t="shared" ca="1" si="304"/>
        <v>22</v>
      </c>
      <c r="R3866" t="str">
        <f>IFERROR(VLOOKUP(J3866,#REF!, 2,0),"Unknown")</f>
        <v>Unknown</v>
      </c>
    </row>
    <row r="3867" spans="1:18" ht="12.5" x14ac:dyDescent="0.25">
      <c r="A3867" s="1" t="s">
        <v>458</v>
      </c>
      <c r="C3867" s="1" t="s">
        <v>13</v>
      </c>
      <c r="D3867" s="7">
        <v>0.12658509500000001</v>
      </c>
      <c r="E3867" s="1" t="s">
        <v>43</v>
      </c>
      <c r="F3867" s="4">
        <v>122.4098</v>
      </c>
      <c r="G3867" s="1" t="s">
        <v>67</v>
      </c>
      <c r="H3867" s="1">
        <v>1985</v>
      </c>
      <c r="I3867" s="1" t="s">
        <v>51</v>
      </c>
      <c r="J3867" s="1" t="s">
        <v>17</v>
      </c>
      <c r="K3867" s="1" t="s">
        <v>30</v>
      </c>
      <c r="L3867" s="4">
        <v>120.5098</v>
      </c>
      <c r="M3867">
        <f t="shared" si="300"/>
        <v>12.857645184136201</v>
      </c>
      <c r="N3867" t="str">
        <f t="shared" si="301"/>
        <v>Small</v>
      </c>
      <c r="O3867" t="str">
        <f t="shared" si="302"/>
        <v>Low  Fat</v>
      </c>
      <c r="P3867">
        <f t="shared" si="303"/>
        <v>1</v>
      </c>
      <c r="Q3867">
        <f t="shared" ca="1" si="304"/>
        <v>41</v>
      </c>
      <c r="R3867" t="str">
        <f>IFERROR(VLOOKUP(J3867,#REF!, 2,0),"Unknown")</f>
        <v>Unknown</v>
      </c>
    </row>
    <row r="3868" spans="1:18" ht="12.5" x14ac:dyDescent="0.25">
      <c r="A3868" s="1" t="s">
        <v>458</v>
      </c>
      <c r="B3868" s="1">
        <v>5.7649999999999997</v>
      </c>
      <c r="C3868" s="1" t="s">
        <v>13</v>
      </c>
      <c r="D3868" s="7">
        <v>7.2238195000000005E-2</v>
      </c>
      <c r="E3868" s="1" t="s">
        <v>43</v>
      </c>
      <c r="F3868" s="4">
        <v>120.0098</v>
      </c>
      <c r="G3868" s="1" t="s">
        <v>33</v>
      </c>
      <c r="H3868" s="1">
        <v>1987</v>
      </c>
      <c r="I3868" s="1" t="s">
        <v>34</v>
      </c>
      <c r="J3868" s="1" t="s">
        <v>23</v>
      </c>
      <c r="K3868" s="1" t="s">
        <v>18</v>
      </c>
      <c r="L3868" s="4">
        <v>1687.1371999999999</v>
      </c>
      <c r="M3868">
        <f t="shared" si="300"/>
        <v>5.7649999999999997</v>
      </c>
      <c r="N3868" t="str">
        <f t="shared" si="301"/>
        <v>High</v>
      </c>
      <c r="O3868" t="str">
        <f t="shared" si="302"/>
        <v>Low  Fat</v>
      </c>
      <c r="P3868">
        <f t="shared" si="303"/>
        <v>14</v>
      </c>
      <c r="Q3868">
        <f t="shared" ca="1" si="304"/>
        <v>39</v>
      </c>
      <c r="R3868" t="str">
        <f>IFERROR(VLOOKUP(J3868,#REF!, 2,0),"Unknown")</f>
        <v>Unknown</v>
      </c>
    </row>
    <row r="3869" spans="1:18" ht="12.5" x14ac:dyDescent="0.25">
      <c r="A3869" s="1" t="s">
        <v>458</v>
      </c>
      <c r="B3869" s="1">
        <v>5.7649999999999997</v>
      </c>
      <c r="C3869" s="1" t="s">
        <v>13</v>
      </c>
      <c r="D3869" s="7">
        <v>7.2410764000000002E-2</v>
      </c>
      <c r="E3869" s="1" t="s">
        <v>43</v>
      </c>
      <c r="F3869" s="4">
        <v>122.5098</v>
      </c>
      <c r="G3869" s="1" t="s">
        <v>15</v>
      </c>
      <c r="H3869" s="1">
        <v>1999</v>
      </c>
      <c r="I3869" s="1" t="s">
        <v>16</v>
      </c>
      <c r="J3869" s="1" t="s">
        <v>17</v>
      </c>
      <c r="K3869" s="1" t="s">
        <v>18</v>
      </c>
      <c r="L3869" s="4">
        <v>1084.5881999999999</v>
      </c>
      <c r="M3869">
        <f t="shared" si="300"/>
        <v>5.7649999999999997</v>
      </c>
      <c r="N3869" t="str">
        <f t="shared" si="301"/>
        <v>Medium</v>
      </c>
      <c r="O3869" t="str">
        <f t="shared" si="302"/>
        <v>Low  Fat</v>
      </c>
      <c r="P3869">
        <f t="shared" si="303"/>
        <v>9</v>
      </c>
      <c r="Q3869">
        <f t="shared" ca="1" si="304"/>
        <v>27</v>
      </c>
      <c r="R3869" t="str">
        <f>IFERROR(VLOOKUP(J3869,#REF!, 2,0),"Unknown")</f>
        <v>Unknown</v>
      </c>
    </row>
    <row r="3870" spans="1:18" ht="12.5" x14ac:dyDescent="0.25">
      <c r="A3870" s="1" t="s">
        <v>458</v>
      </c>
      <c r="C3870" s="1" t="s">
        <v>13</v>
      </c>
      <c r="D3870" s="7">
        <v>7.1948252000000004E-2</v>
      </c>
      <c r="E3870" s="1" t="s">
        <v>43</v>
      </c>
      <c r="F3870" s="4">
        <v>121.60980000000001</v>
      </c>
      <c r="G3870" s="1" t="s">
        <v>40</v>
      </c>
      <c r="H3870" s="1">
        <v>1985</v>
      </c>
      <c r="I3870" s="1" t="s">
        <v>16</v>
      </c>
      <c r="J3870" s="1" t="s">
        <v>23</v>
      </c>
      <c r="K3870" s="1" t="s">
        <v>41</v>
      </c>
      <c r="L3870" s="4">
        <v>482.03919999999999</v>
      </c>
      <c r="M3870">
        <f t="shared" si="300"/>
        <v>12.857645184136201</v>
      </c>
      <c r="N3870" t="str">
        <f t="shared" si="301"/>
        <v>Medium</v>
      </c>
      <c r="O3870" t="str">
        <f t="shared" si="302"/>
        <v>Low  Fat</v>
      </c>
      <c r="P3870">
        <f t="shared" si="303"/>
        <v>4</v>
      </c>
      <c r="Q3870">
        <f t="shared" ca="1" si="304"/>
        <v>41</v>
      </c>
      <c r="R3870" t="str">
        <f>IFERROR(VLOOKUP(J3870,#REF!, 2,0),"Unknown")</f>
        <v>Unknown</v>
      </c>
    </row>
    <row r="3871" spans="1:18" ht="12.5" x14ac:dyDescent="0.25">
      <c r="A3871" s="1" t="s">
        <v>1411</v>
      </c>
      <c r="B3871" s="1">
        <v>6.76</v>
      </c>
      <c r="C3871" s="1" t="s">
        <v>129</v>
      </c>
      <c r="D3871" s="7">
        <v>2.8958563E-2</v>
      </c>
      <c r="E3871" s="1" t="s">
        <v>28</v>
      </c>
      <c r="F3871" s="4">
        <v>78.396000000000001</v>
      </c>
      <c r="G3871" s="1" t="s">
        <v>33</v>
      </c>
      <c r="H3871" s="1">
        <v>1987</v>
      </c>
      <c r="I3871" s="1" t="s">
        <v>34</v>
      </c>
      <c r="J3871" s="1" t="s">
        <v>23</v>
      </c>
      <c r="K3871" s="1" t="s">
        <v>18</v>
      </c>
      <c r="L3871" s="4">
        <v>1757.712</v>
      </c>
      <c r="M3871">
        <f t="shared" si="300"/>
        <v>6.76</v>
      </c>
      <c r="N3871" t="str">
        <f t="shared" si="301"/>
        <v>High</v>
      </c>
      <c r="O3871" t="str">
        <f t="shared" si="302"/>
        <v>Regular</v>
      </c>
      <c r="P3871">
        <f t="shared" si="303"/>
        <v>22</v>
      </c>
      <c r="Q3871">
        <f t="shared" ca="1" si="304"/>
        <v>39</v>
      </c>
      <c r="R3871" t="str">
        <f>IFERROR(VLOOKUP(J3871,#REF!, 2,0),"Unknown")</f>
        <v>Unknown</v>
      </c>
    </row>
    <row r="3872" spans="1:18" ht="12.5" x14ac:dyDescent="0.25">
      <c r="A3872" s="1" t="s">
        <v>1411</v>
      </c>
      <c r="C3872" s="1" t="s">
        <v>20</v>
      </c>
      <c r="D3872" s="7">
        <v>2.8842331999999998E-2</v>
      </c>
      <c r="E3872" s="1" t="s">
        <v>28</v>
      </c>
      <c r="F3872" s="4">
        <v>81.495999999999995</v>
      </c>
      <c r="G3872" s="1" t="s">
        <v>40</v>
      </c>
      <c r="H3872" s="1">
        <v>1985</v>
      </c>
      <c r="I3872" s="1" t="s">
        <v>16</v>
      </c>
      <c r="J3872" s="1" t="s">
        <v>23</v>
      </c>
      <c r="K3872" s="1" t="s">
        <v>41</v>
      </c>
      <c r="L3872" s="4">
        <v>1997.4</v>
      </c>
      <c r="M3872">
        <f t="shared" si="300"/>
        <v>12.857645184136201</v>
      </c>
      <c r="N3872" t="str">
        <f t="shared" si="301"/>
        <v>Medium</v>
      </c>
      <c r="O3872" t="str">
        <f t="shared" si="302"/>
        <v>Regular</v>
      </c>
      <c r="P3872">
        <f t="shared" si="303"/>
        <v>25</v>
      </c>
      <c r="Q3872">
        <f t="shared" ca="1" si="304"/>
        <v>41</v>
      </c>
      <c r="R3872" t="str">
        <f>IFERROR(VLOOKUP(J3872,#REF!, 2,0),"Unknown")</f>
        <v>Unknown</v>
      </c>
    </row>
    <row r="3873" spans="1:18" ht="12.5" x14ac:dyDescent="0.25">
      <c r="A3873" s="1" t="s">
        <v>1411</v>
      </c>
      <c r="B3873" s="1">
        <v>6.76</v>
      </c>
      <c r="C3873" s="1" t="s">
        <v>20</v>
      </c>
      <c r="D3873" s="7">
        <v>2.8982681999999999E-2</v>
      </c>
      <c r="E3873" s="1" t="s">
        <v>28</v>
      </c>
      <c r="F3873" s="4">
        <v>79.596000000000004</v>
      </c>
      <c r="G3873" s="1" t="s">
        <v>50</v>
      </c>
      <c r="H3873" s="1">
        <v>1997</v>
      </c>
      <c r="I3873" s="1" t="s">
        <v>51</v>
      </c>
      <c r="J3873" s="1" t="s">
        <v>17</v>
      </c>
      <c r="K3873" s="1" t="s">
        <v>18</v>
      </c>
      <c r="L3873" s="4">
        <v>1438.1279999999999</v>
      </c>
      <c r="M3873">
        <f t="shared" si="300"/>
        <v>6.76</v>
      </c>
      <c r="N3873" t="str">
        <f t="shared" si="301"/>
        <v>Small</v>
      </c>
      <c r="O3873" t="str">
        <f t="shared" si="302"/>
        <v>Regular</v>
      </c>
      <c r="P3873">
        <f t="shared" si="303"/>
        <v>18</v>
      </c>
      <c r="Q3873">
        <f t="shared" ca="1" si="304"/>
        <v>29</v>
      </c>
      <c r="R3873" t="str">
        <f>IFERROR(VLOOKUP(J3873,#REF!, 2,0),"Unknown")</f>
        <v>Unknown</v>
      </c>
    </row>
    <row r="3874" spans="1:18" ht="12.5" x14ac:dyDescent="0.25">
      <c r="A3874" s="1" t="s">
        <v>1411</v>
      </c>
      <c r="B3874" s="1">
        <v>6.76</v>
      </c>
      <c r="C3874" s="1" t="s">
        <v>20</v>
      </c>
      <c r="D3874" s="7">
        <v>2.9100745000000001E-2</v>
      </c>
      <c r="E3874" s="1" t="s">
        <v>28</v>
      </c>
      <c r="F3874" s="4">
        <v>80.695999999999998</v>
      </c>
      <c r="G3874" s="1" t="s">
        <v>22</v>
      </c>
      <c r="H3874" s="1">
        <v>2009</v>
      </c>
      <c r="I3874" s="1" t="s">
        <v>16</v>
      </c>
      <c r="J3874" s="1" t="s">
        <v>23</v>
      </c>
      <c r="K3874" s="1" t="s">
        <v>24</v>
      </c>
      <c r="L3874" s="4">
        <v>559.27200000000005</v>
      </c>
      <c r="M3874">
        <f t="shared" si="300"/>
        <v>6.76</v>
      </c>
      <c r="N3874" t="str">
        <f t="shared" si="301"/>
        <v>Medium</v>
      </c>
      <c r="O3874" t="str">
        <f t="shared" si="302"/>
        <v>Regular</v>
      </c>
      <c r="P3874">
        <f t="shared" si="303"/>
        <v>7</v>
      </c>
      <c r="Q3874">
        <f t="shared" ca="1" si="304"/>
        <v>17</v>
      </c>
      <c r="R3874" t="str">
        <f>IFERROR(VLOOKUP(J3874,#REF!, 2,0),"Unknown")</f>
        <v>Unknown</v>
      </c>
    </row>
    <row r="3875" spans="1:18" ht="12.5" x14ac:dyDescent="0.25">
      <c r="A3875" s="1" t="s">
        <v>1411</v>
      </c>
      <c r="B3875" s="1">
        <v>6.76</v>
      </c>
      <c r="C3875" s="1" t="s">
        <v>20</v>
      </c>
      <c r="D3875" s="7">
        <v>2.9146620000000002E-2</v>
      </c>
      <c r="E3875" s="1" t="s">
        <v>28</v>
      </c>
      <c r="F3875" s="4">
        <v>79.296000000000006</v>
      </c>
      <c r="G3875" s="1" t="s">
        <v>47</v>
      </c>
      <c r="H3875" s="1">
        <v>2007</v>
      </c>
      <c r="J3875" s="1" t="s">
        <v>45</v>
      </c>
      <c r="K3875" s="1" t="s">
        <v>18</v>
      </c>
      <c r="L3875" s="4">
        <v>1118.5440000000001</v>
      </c>
      <c r="M3875">
        <f t="shared" si="300"/>
        <v>6.76</v>
      </c>
      <c r="N3875" t="str">
        <f t="shared" si="301"/>
        <v>Small</v>
      </c>
      <c r="O3875" t="str">
        <f t="shared" si="302"/>
        <v>Regular</v>
      </c>
      <c r="P3875">
        <f t="shared" si="303"/>
        <v>14</v>
      </c>
      <c r="Q3875">
        <f t="shared" ca="1" si="304"/>
        <v>19</v>
      </c>
      <c r="R3875" t="str">
        <f>IFERROR(VLOOKUP(J3875,#REF!, 2,0),"Unknown")</f>
        <v>Unknown</v>
      </c>
    </row>
    <row r="3876" spans="1:18" ht="12.5" x14ac:dyDescent="0.25">
      <c r="A3876" s="1" t="s">
        <v>1086</v>
      </c>
      <c r="B3876" s="1">
        <v>6.36</v>
      </c>
      <c r="C3876" s="1" t="s">
        <v>13</v>
      </c>
      <c r="D3876" s="7">
        <v>0.120520818</v>
      </c>
      <c r="E3876" s="1" t="s">
        <v>28</v>
      </c>
      <c r="F3876" s="4">
        <v>45.905999999999999</v>
      </c>
      <c r="G3876" s="1" t="s">
        <v>62</v>
      </c>
      <c r="H3876" s="1">
        <v>2004</v>
      </c>
      <c r="I3876" s="1" t="s">
        <v>51</v>
      </c>
      <c r="J3876" s="1" t="s">
        <v>45</v>
      </c>
      <c r="K3876" s="1" t="s">
        <v>18</v>
      </c>
      <c r="L3876" s="4">
        <v>419.45400000000001</v>
      </c>
      <c r="M3876">
        <f t="shared" si="300"/>
        <v>6.36</v>
      </c>
      <c r="N3876" t="str">
        <f t="shared" si="301"/>
        <v>Small</v>
      </c>
      <c r="O3876" t="str">
        <f t="shared" si="302"/>
        <v>Low  Fat</v>
      </c>
      <c r="P3876">
        <f t="shared" si="303"/>
        <v>9</v>
      </c>
      <c r="Q3876">
        <f t="shared" ca="1" si="304"/>
        <v>22</v>
      </c>
      <c r="R3876" t="str">
        <f>IFERROR(VLOOKUP(J3876,#REF!, 2,0),"Unknown")</f>
        <v>Unknown</v>
      </c>
    </row>
    <row r="3877" spans="1:18" ht="12.5" x14ac:dyDescent="0.25">
      <c r="A3877" s="1" t="s">
        <v>1086</v>
      </c>
      <c r="C3877" s="1" t="s">
        <v>13</v>
      </c>
      <c r="D3877" s="7">
        <v>0.11995987299999999</v>
      </c>
      <c r="E3877" s="1" t="s">
        <v>28</v>
      </c>
      <c r="F3877" s="4">
        <v>45.506</v>
      </c>
      <c r="G3877" s="1" t="s">
        <v>40</v>
      </c>
      <c r="H3877" s="1">
        <v>1985</v>
      </c>
      <c r="I3877" s="1" t="s">
        <v>16</v>
      </c>
      <c r="J3877" s="1" t="s">
        <v>23</v>
      </c>
      <c r="K3877" s="1" t="s">
        <v>41</v>
      </c>
      <c r="L3877" s="4">
        <v>885.51400000000001</v>
      </c>
      <c r="M3877">
        <f t="shared" si="300"/>
        <v>12.857645184136201</v>
      </c>
      <c r="N3877" t="str">
        <f t="shared" si="301"/>
        <v>Medium</v>
      </c>
      <c r="O3877" t="str">
        <f t="shared" si="302"/>
        <v>Low  Fat</v>
      </c>
      <c r="P3877">
        <f t="shared" si="303"/>
        <v>19</v>
      </c>
      <c r="Q3877">
        <f t="shared" ca="1" si="304"/>
        <v>41</v>
      </c>
      <c r="R3877" t="str">
        <f>IFERROR(VLOOKUP(J3877,#REF!, 2,0),"Unknown")</f>
        <v>Unknown</v>
      </c>
    </row>
    <row r="3878" spans="1:18" ht="12.5" x14ac:dyDescent="0.25">
      <c r="A3878" s="1" t="s">
        <v>1086</v>
      </c>
      <c r="B3878" s="1">
        <v>6.36</v>
      </c>
      <c r="C3878" s="1" t="s">
        <v>13</v>
      </c>
      <c r="D3878" s="7">
        <v>0.12054361099999999</v>
      </c>
      <c r="E3878" s="1" t="s">
        <v>28</v>
      </c>
      <c r="F3878" s="4">
        <v>45.805999999999997</v>
      </c>
      <c r="G3878" s="1" t="s">
        <v>50</v>
      </c>
      <c r="H3878" s="1">
        <v>1997</v>
      </c>
      <c r="I3878" s="1" t="s">
        <v>51</v>
      </c>
      <c r="J3878" s="1" t="s">
        <v>17</v>
      </c>
      <c r="K3878" s="1" t="s">
        <v>18</v>
      </c>
      <c r="L3878" s="4">
        <v>1165.1500000000001</v>
      </c>
      <c r="M3878">
        <f t="shared" si="300"/>
        <v>6.36</v>
      </c>
      <c r="N3878" t="str">
        <f t="shared" si="301"/>
        <v>Small</v>
      </c>
      <c r="O3878" t="str">
        <f t="shared" si="302"/>
        <v>Low  Fat</v>
      </c>
      <c r="P3878">
        <f t="shared" si="303"/>
        <v>25</v>
      </c>
      <c r="Q3878">
        <f t="shared" ca="1" si="304"/>
        <v>29</v>
      </c>
      <c r="R3878" t="str">
        <f>IFERROR(VLOOKUP(J3878,#REF!, 2,0),"Unknown")</f>
        <v>Unknown</v>
      </c>
    </row>
    <row r="3879" spans="1:18" ht="12.5" x14ac:dyDescent="0.25">
      <c r="A3879" s="1" t="s">
        <v>1086</v>
      </c>
      <c r="B3879" s="1">
        <v>6.36</v>
      </c>
      <c r="C3879" s="1" t="s">
        <v>13</v>
      </c>
      <c r="D3879" s="7">
        <v>0.12073102400000001</v>
      </c>
      <c r="E3879" s="1" t="s">
        <v>28</v>
      </c>
      <c r="F3879" s="4">
        <v>46.506</v>
      </c>
      <c r="G3879" s="1" t="s">
        <v>15</v>
      </c>
      <c r="H3879" s="1">
        <v>1999</v>
      </c>
      <c r="I3879" s="1" t="s">
        <v>16</v>
      </c>
      <c r="J3879" s="1" t="s">
        <v>17</v>
      </c>
      <c r="K3879" s="1" t="s">
        <v>18</v>
      </c>
      <c r="L3879" s="4">
        <v>652.48400000000004</v>
      </c>
      <c r="M3879">
        <f t="shared" si="300"/>
        <v>6.36</v>
      </c>
      <c r="N3879" t="str">
        <f t="shared" si="301"/>
        <v>Medium</v>
      </c>
      <c r="O3879" t="str">
        <f t="shared" si="302"/>
        <v>Low  Fat</v>
      </c>
      <c r="P3879">
        <f t="shared" si="303"/>
        <v>14</v>
      </c>
      <c r="Q3879">
        <f t="shared" ca="1" si="304"/>
        <v>27</v>
      </c>
      <c r="R3879" t="str">
        <f>IFERROR(VLOOKUP(J3879,#REF!, 2,0),"Unknown")</f>
        <v>Unknown</v>
      </c>
    </row>
    <row r="3880" spans="1:18" ht="12.5" x14ac:dyDescent="0.25">
      <c r="A3880" s="1" t="s">
        <v>1086</v>
      </c>
      <c r="B3880" s="1">
        <v>6.36</v>
      </c>
      <c r="C3880" s="1" t="s">
        <v>13</v>
      </c>
      <c r="D3880" s="7">
        <v>0.121225455</v>
      </c>
      <c r="E3880" s="1" t="s">
        <v>28</v>
      </c>
      <c r="F3880" s="4">
        <v>45.905999999999999</v>
      </c>
      <c r="G3880" s="1" t="s">
        <v>47</v>
      </c>
      <c r="H3880" s="1">
        <v>2007</v>
      </c>
      <c r="J3880" s="1" t="s">
        <v>45</v>
      </c>
      <c r="K3880" s="1" t="s">
        <v>18</v>
      </c>
      <c r="L3880" s="4">
        <v>1118.5440000000001</v>
      </c>
      <c r="M3880">
        <f t="shared" si="300"/>
        <v>6.36</v>
      </c>
      <c r="N3880" t="str">
        <f t="shared" si="301"/>
        <v>Small</v>
      </c>
      <c r="O3880" t="str">
        <f t="shared" si="302"/>
        <v>Low  Fat</v>
      </c>
      <c r="P3880">
        <f t="shared" si="303"/>
        <v>24</v>
      </c>
      <c r="Q3880">
        <f t="shared" ca="1" si="304"/>
        <v>19</v>
      </c>
      <c r="R3880" t="str">
        <f>IFERROR(VLOOKUP(J3880,#REF!, 2,0),"Unknown")</f>
        <v>Unknown</v>
      </c>
    </row>
    <row r="3881" spans="1:18" ht="12.5" x14ac:dyDescent="0.25">
      <c r="A3881" s="1" t="s">
        <v>1086</v>
      </c>
      <c r="B3881" s="1">
        <v>6.36</v>
      </c>
      <c r="C3881" s="1" t="s">
        <v>13</v>
      </c>
      <c r="D3881" s="7">
        <v>0.120443298</v>
      </c>
      <c r="E3881" s="1" t="s">
        <v>28</v>
      </c>
      <c r="F3881" s="4">
        <v>45.405999999999999</v>
      </c>
      <c r="G3881" s="1" t="s">
        <v>33</v>
      </c>
      <c r="H3881" s="1">
        <v>1987</v>
      </c>
      <c r="I3881" s="1" t="s">
        <v>34</v>
      </c>
      <c r="J3881" s="1" t="s">
        <v>23</v>
      </c>
      <c r="K3881" s="1" t="s">
        <v>18</v>
      </c>
      <c r="L3881" s="4">
        <v>1118.5440000000001</v>
      </c>
      <c r="M3881">
        <f t="shared" si="300"/>
        <v>6.36</v>
      </c>
      <c r="N3881" t="str">
        <f t="shared" si="301"/>
        <v>High</v>
      </c>
      <c r="O3881" t="str">
        <f t="shared" si="302"/>
        <v>Low  Fat</v>
      </c>
      <c r="P3881">
        <f t="shared" si="303"/>
        <v>25</v>
      </c>
      <c r="Q3881">
        <f t="shared" ca="1" si="304"/>
        <v>39</v>
      </c>
      <c r="R3881" t="str">
        <f>IFERROR(VLOOKUP(J3881,#REF!, 2,0),"Unknown")</f>
        <v>Unknown</v>
      </c>
    </row>
    <row r="3882" spans="1:18" ht="12.5" x14ac:dyDescent="0.25">
      <c r="A3882" s="1" t="s">
        <v>1086</v>
      </c>
      <c r="B3882" s="1">
        <v>6.36</v>
      </c>
      <c r="C3882" s="1" t="s">
        <v>13</v>
      </c>
      <c r="D3882" s="7">
        <v>0.12078807699999999</v>
      </c>
      <c r="E3882" s="1" t="s">
        <v>28</v>
      </c>
      <c r="F3882" s="4">
        <v>45.706000000000003</v>
      </c>
      <c r="G3882" s="1" t="s">
        <v>44</v>
      </c>
      <c r="H3882" s="1">
        <v>2002</v>
      </c>
      <c r="J3882" s="1" t="s">
        <v>45</v>
      </c>
      <c r="K3882" s="1" t="s">
        <v>18</v>
      </c>
      <c r="L3882" s="4">
        <v>838.90800000000002</v>
      </c>
      <c r="M3882">
        <f t="shared" si="300"/>
        <v>6.36</v>
      </c>
      <c r="N3882" t="str">
        <f t="shared" si="301"/>
        <v>Small</v>
      </c>
      <c r="O3882" t="str">
        <f t="shared" si="302"/>
        <v>Low  Fat</v>
      </c>
      <c r="P3882">
        <f t="shared" si="303"/>
        <v>18</v>
      </c>
      <c r="Q3882">
        <f t="shared" ca="1" si="304"/>
        <v>24</v>
      </c>
      <c r="R3882" t="str">
        <f>IFERROR(VLOOKUP(J3882,#REF!, 2,0),"Unknown")</f>
        <v>Unknown</v>
      </c>
    </row>
    <row r="3883" spans="1:18" ht="12.5" x14ac:dyDescent="0.25">
      <c r="A3883" s="1" t="s">
        <v>1086</v>
      </c>
      <c r="B3883" s="1">
        <v>6.36</v>
      </c>
      <c r="C3883" s="1" t="s">
        <v>13</v>
      </c>
      <c r="D3883" s="7">
        <v>0.121034655</v>
      </c>
      <c r="E3883" s="1" t="s">
        <v>28</v>
      </c>
      <c r="F3883" s="4">
        <v>47.506</v>
      </c>
      <c r="G3883" s="1" t="s">
        <v>22</v>
      </c>
      <c r="H3883" s="1">
        <v>2009</v>
      </c>
      <c r="I3883" s="1" t="s">
        <v>16</v>
      </c>
      <c r="J3883" s="1" t="s">
        <v>23</v>
      </c>
      <c r="K3883" s="1" t="s">
        <v>24</v>
      </c>
      <c r="L3883" s="4">
        <v>1071.9380000000001</v>
      </c>
      <c r="M3883">
        <f t="shared" si="300"/>
        <v>6.36</v>
      </c>
      <c r="N3883" t="str">
        <f t="shared" si="301"/>
        <v>Medium</v>
      </c>
      <c r="O3883" t="str">
        <f t="shared" si="302"/>
        <v>Low  Fat</v>
      </c>
      <c r="P3883">
        <f t="shared" si="303"/>
        <v>23</v>
      </c>
      <c r="Q3883">
        <f t="shared" ca="1" si="304"/>
        <v>17</v>
      </c>
      <c r="R3883" t="str">
        <f>IFERROR(VLOOKUP(J3883,#REF!, 2,0),"Unknown")</f>
        <v>Unknown</v>
      </c>
    </row>
    <row r="3884" spans="1:18" ht="12.5" x14ac:dyDescent="0.25">
      <c r="A3884" s="1" t="s">
        <v>889</v>
      </c>
      <c r="B3884" s="1">
        <v>14.75</v>
      </c>
      <c r="C3884" s="1" t="s">
        <v>13</v>
      </c>
      <c r="D3884" s="7">
        <v>8.9686321999999999E-2</v>
      </c>
      <c r="E3884" s="1" t="s">
        <v>38</v>
      </c>
      <c r="F3884" s="4">
        <v>115.3518</v>
      </c>
      <c r="G3884" s="1" t="s">
        <v>22</v>
      </c>
      <c r="H3884" s="1">
        <v>2009</v>
      </c>
      <c r="I3884" s="1" t="s">
        <v>16</v>
      </c>
      <c r="J3884" s="1" t="s">
        <v>23</v>
      </c>
      <c r="K3884" s="1" t="s">
        <v>24</v>
      </c>
      <c r="L3884" s="4">
        <v>1821.6288</v>
      </c>
      <c r="M3884">
        <f t="shared" si="300"/>
        <v>14.75</v>
      </c>
      <c r="N3884" t="str">
        <f t="shared" si="301"/>
        <v>Medium</v>
      </c>
      <c r="O3884" t="str">
        <f t="shared" si="302"/>
        <v>Low  Fat</v>
      </c>
      <c r="P3884">
        <f t="shared" si="303"/>
        <v>16</v>
      </c>
      <c r="Q3884">
        <f t="shared" ca="1" si="304"/>
        <v>17</v>
      </c>
      <c r="R3884" t="str">
        <f>IFERROR(VLOOKUP(J3884,#REF!, 2,0),"Unknown")</f>
        <v>Unknown</v>
      </c>
    </row>
    <row r="3885" spans="1:18" ht="12.5" x14ac:dyDescent="0.25">
      <c r="A3885" s="1" t="s">
        <v>652</v>
      </c>
      <c r="B3885" s="1">
        <v>17.7</v>
      </c>
      <c r="C3885" s="1" t="s">
        <v>13</v>
      </c>
      <c r="D3885" s="7">
        <v>3.0108283E-2</v>
      </c>
      <c r="E3885" s="1" t="s">
        <v>38</v>
      </c>
      <c r="F3885" s="4">
        <v>165.98159999999999</v>
      </c>
      <c r="G3885" s="1" t="s">
        <v>47</v>
      </c>
      <c r="H3885" s="1">
        <v>2007</v>
      </c>
      <c r="J3885" s="1" t="s">
        <v>45</v>
      </c>
      <c r="K3885" s="1" t="s">
        <v>18</v>
      </c>
      <c r="L3885" s="4">
        <v>4362.3216000000002</v>
      </c>
      <c r="M3885">
        <f t="shared" si="300"/>
        <v>17.7</v>
      </c>
      <c r="N3885" t="str">
        <f t="shared" si="301"/>
        <v>Small</v>
      </c>
      <c r="O3885" t="str">
        <f t="shared" si="302"/>
        <v>Low  Fat</v>
      </c>
      <c r="P3885">
        <f t="shared" si="303"/>
        <v>26</v>
      </c>
      <c r="Q3885">
        <f t="shared" ca="1" si="304"/>
        <v>19</v>
      </c>
      <c r="R3885" t="str">
        <f>IFERROR(VLOOKUP(J3885,#REF!, 2,0),"Unknown")</f>
        <v>Unknown</v>
      </c>
    </row>
    <row r="3886" spans="1:18" ht="12.5" x14ac:dyDescent="0.25">
      <c r="A3886" s="1" t="s">
        <v>652</v>
      </c>
      <c r="B3886" s="1">
        <v>17.7</v>
      </c>
      <c r="C3886" s="1" t="s">
        <v>13</v>
      </c>
      <c r="D3886" s="7">
        <v>5.0111640999999998E-2</v>
      </c>
      <c r="E3886" s="1" t="s">
        <v>38</v>
      </c>
      <c r="F3886" s="4">
        <v>165.98159999999999</v>
      </c>
      <c r="G3886" s="1" t="s">
        <v>29</v>
      </c>
      <c r="H3886" s="1">
        <v>1998</v>
      </c>
      <c r="J3886" s="1" t="s">
        <v>23</v>
      </c>
      <c r="K3886" s="1" t="s">
        <v>30</v>
      </c>
      <c r="L3886" s="4">
        <v>167.7816</v>
      </c>
      <c r="M3886">
        <f t="shared" si="300"/>
        <v>17.7</v>
      </c>
      <c r="N3886" t="str">
        <f t="shared" si="301"/>
        <v>Small</v>
      </c>
      <c r="O3886" t="str">
        <f t="shared" si="302"/>
        <v>Low  Fat</v>
      </c>
      <c r="P3886">
        <f t="shared" si="303"/>
        <v>1</v>
      </c>
      <c r="Q3886">
        <f t="shared" ca="1" si="304"/>
        <v>28</v>
      </c>
      <c r="R3886" t="str">
        <f>IFERROR(VLOOKUP(J3886,#REF!, 2,0),"Unknown")</f>
        <v>Unknown</v>
      </c>
    </row>
    <row r="3887" spans="1:18" ht="12.5" x14ac:dyDescent="0.25">
      <c r="A3887" s="1" t="s">
        <v>652</v>
      </c>
      <c r="C3887" s="1" t="s">
        <v>13</v>
      </c>
      <c r="D3887" s="7">
        <v>2.9793955E-2</v>
      </c>
      <c r="E3887" s="1" t="s">
        <v>38</v>
      </c>
      <c r="F3887" s="4">
        <v>167.2816</v>
      </c>
      <c r="G3887" s="1" t="s">
        <v>40</v>
      </c>
      <c r="H3887" s="1">
        <v>1985</v>
      </c>
      <c r="I3887" s="1" t="s">
        <v>16</v>
      </c>
      <c r="J3887" s="1" t="s">
        <v>23</v>
      </c>
      <c r="K3887" s="1" t="s">
        <v>41</v>
      </c>
      <c r="L3887" s="4">
        <v>5704.5744000000004</v>
      </c>
      <c r="M3887">
        <f t="shared" si="300"/>
        <v>12.857645184136201</v>
      </c>
      <c r="N3887" t="str">
        <f t="shared" si="301"/>
        <v>Medium</v>
      </c>
      <c r="O3887" t="str">
        <f t="shared" si="302"/>
        <v>Low  Fat</v>
      </c>
      <c r="P3887">
        <f t="shared" si="303"/>
        <v>34</v>
      </c>
      <c r="Q3887">
        <f t="shared" ca="1" si="304"/>
        <v>41</v>
      </c>
      <c r="R3887" t="str">
        <f>IFERROR(VLOOKUP(J3887,#REF!, 2,0),"Unknown")</f>
        <v>Unknown</v>
      </c>
    </row>
    <row r="3888" spans="1:18" ht="12.5" x14ac:dyDescent="0.25">
      <c r="A3888" s="1" t="s">
        <v>652</v>
      </c>
      <c r="B3888" s="1">
        <v>17.7</v>
      </c>
      <c r="C3888" s="1" t="s">
        <v>13</v>
      </c>
      <c r="D3888" s="7">
        <v>2.9933274999999999E-2</v>
      </c>
      <c r="E3888" s="1" t="s">
        <v>38</v>
      </c>
      <c r="F3888" s="4">
        <v>169.08160000000001</v>
      </c>
      <c r="G3888" s="1" t="s">
        <v>62</v>
      </c>
      <c r="H3888" s="1">
        <v>2004</v>
      </c>
      <c r="I3888" s="1" t="s">
        <v>51</v>
      </c>
      <c r="J3888" s="1" t="s">
        <v>45</v>
      </c>
      <c r="K3888" s="1" t="s">
        <v>18</v>
      </c>
      <c r="L3888" s="4">
        <v>5201.2295999999997</v>
      </c>
      <c r="M3888">
        <f t="shared" si="300"/>
        <v>17.7</v>
      </c>
      <c r="N3888" t="str">
        <f t="shared" si="301"/>
        <v>Small</v>
      </c>
      <c r="O3888" t="str">
        <f t="shared" si="302"/>
        <v>Low  Fat</v>
      </c>
      <c r="P3888">
        <f t="shared" si="303"/>
        <v>31</v>
      </c>
      <c r="Q3888">
        <f t="shared" ca="1" si="304"/>
        <v>22</v>
      </c>
      <c r="R3888" t="str">
        <f>IFERROR(VLOOKUP(J3888,#REF!, 2,0),"Unknown")</f>
        <v>Unknown</v>
      </c>
    </row>
    <row r="3889" spans="1:18" ht="12.5" x14ac:dyDescent="0.25">
      <c r="A3889" s="1" t="s">
        <v>652</v>
      </c>
      <c r="B3889" s="1">
        <v>17.7</v>
      </c>
      <c r="C3889" s="1" t="s">
        <v>13</v>
      </c>
      <c r="D3889" s="7">
        <v>2.9999653000000001E-2</v>
      </c>
      <c r="E3889" s="1" t="s">
        <v>38</v>
      </c>
      <c r="F3889" s="4">
        <v>169.7816</v>
      </c>
      <c r="G3889" s="1" t="s">
        <v>44</v>
      </c>
      <c r="H3889" s="1">
        <v>2002</v>
      </c>
      <c r="J3889" s="1" t="s">
        <v>45</v>
      </c>
      <c r="K3889" s="1" t="s">
        <v>18</v>
      </c>
      <c r="L3889" s="4">
        <v>2013.3792000000001</v>
      </c>
      <c r="M3889">
        <f t="shared" si="300"/>
        <v>17.7</v>
      </c>
      <c r="N3889" t="str">
        <f t="shared" si="301"/>
        <v>Small</v>
      </c>
      <c r="O3889" t="str">
        <f t="shared" si="302"/>
        <v>Low  Fat</v>
      </c>
      <c r="P3889">
        <f t="shared" si="303"/>
        <v>12</v>
      </c>
      <c r="Q3889">
        <f t="shared" ca="1" si="304"/>
        <v>24</v>
      </c>
      <c r="R3889" t="str">
        <f>IFERROR(VLOOKUP(J3889,#REF!, 2,0),"Unknown")</f>
        <v>Unknown</v>
      </c>
    </row>
    <row r="3890" spans="1:18" ht="12.5" x14ac:dyDescent="0.25">
      <c r="A3890" s="1" t="s">
        <v>652</v>
      </c>
      <c r="B3890" s="1">
        <v>17.7</v>
      </c>
      <c r="C3890" s="1" t="s">
        <v>13</v>
      </c>
      <c r="D3890" s="7">
        <v>3.0060895000000001E-2</v>
      </c>
      <c r="E3890" s="1" t="s">
        <v>38</v>
      </c>
      <c r="F3890" s="4">
        <v>166.48159999999999</v>
      </c>
      <c r="G3890" s="1" t="s">
        <v>22</v>
      </c>
      <c r="H3890" s="1">
        <v>2009</v>
      </c>
      <c r="I3890" s="1" t="s">
        <v>16</v>
      </c>
      <c r="J3890" s="1" t="s">
        <v>23</v>
      </c>
      <c r="K3890" s="1" t="s">
        <v>24</v>
      </c>
      <c r="L3890" s="4">
        <v>2013.3792000000001</v>
      </c>
      <c r="M3890">
        <f t="shared" si="300"/>
        <v>17.7</v>
      </c>
      <c r="N3890" t="str">
        <f t="shared" si="301"/>
        <v>Medium</v>
      </c>
      <c r="O3890" t="str">
        <f t="shared" si="302"/>
        <v>Low  Fat</v>
      </c>
      <c r="P3890">
        <f t="shared" si="303"/>
        <v>12</v>
      </c>
      <c r="Q3890">
        <f t="shared" ca="1" si="304"/>
        <v>17</v>
      </c>
      <c r="R3890" t="str">
        <f>IFERROR(VLOOKUP(J3890,#REF!, 2,0),"Unknown")</f>
        <v>Unknown</v>
      </c>
    </row>
    <row r="3891" spans="1:18" ht="12.5" x14ac:dyDescent="0.25">
      <c r="A3891" s="1" t="s">
        <v>652</v>
      </c>
      <c r="B3891" s="1">
        <v>17.7</v>
      </c>
      <c r="C3891" s="1" t="s">
        <v>13</v>
      </c>
      <c r="D3891" s="7">
        <v>2.9914021999999998E-2</v>
      </c>
      <c r="E3891" s="1" t="s">
        <v>38</v>
      </c>
      <c r="F3891" s="4">
        <v>166.2816</v>
      </c>
      <c r="G3891" s="1" t="s">
        <v>33</v>
      </c>
      <c r="H3891" s="1">
        <v>1987</v>
      </c>
      <c r="I3891" s="1" t="s">
        <v>34</v>
      </c>
      <c r="J3891" s="1" t="s">
        <v>23</v>
      </c>
      <c r="K3891" s="1" t="s">
        <v>18</v>
      </c>
      <c r="L3891" s="4">
        <v>2516.7240000000002</v>
      </c>
      <c r="M3891">
        <f t="shared" si="300"/>
        <v>17.7</v>
      </c>
      <c r="N3891" t="str">
        <f t="shared" si="301"/>
        <v>High</v>
      </c>
      <c r="O3891" t="str">
        <f t="shared" si="302"/>
        <v>Low  Fat</v>
      </c>
      <c r="P3891">
        <f t="shared" si="303"/>
        <v>15</v>
      </c>
      <c r="Q3891">
        <f t="shared" ca="1" si="304"/>
        <v>39</v>
      </c>
      <c r="R3891" t="str">
        <f>IFERROR(VLOOKUP(J3891,#REF!, 2,0),"Unknown")</f>
        <v>Unknown</v>
      </c>
    </row>
    <row r="3892" spans="1:18" ht="12.5" x14ac:dyDescent="0.25">
      <c r="A3892" s="1" t="s">
        <v>687</v>
      </c>
      <c r="C3892" s="1" t="s">
        <v>13</v>
      </c>
      <c r="D3892" s="7">
        <v>7.7536540000000001E-2</v>
      </c>
      <c r="E3892" s="1" t="s">
        <v>36</v>
      </c>
      <c r="F3892" s="4">
        <v>180.86600000000001</v>
      </c>
      <c r="G3892" s="1" t="s">
        <v>40</v>
      </c>
      <c r="H3892" s="1">
        <v>1985</v>
      </c>
      <c r="I3892" s="1" t="s">
        <v>16</v>
      </c>
      <c r="J3892" s="1" t="s">
        <v>23</v>
      </c>
      <c r="K3892" s="1" t="s">
        <v>41</v>
      </c>
      <c r="L3892" s="4">
        <v>3235.788</v>
      </c>
      <c r="M3892">
        <f t="shared" si="300"/>
        <v>12.857645184136201</v>
      </c>
      <c r="N3892" t="str">
        <f t="shared" si="301"/>
        <v>Medium</v>
      </c>
      <c r="O3892" t="str">
        <f t="shared" si="302"/>
        <v>Low  Fat</v>
      </c>
      <c r="P3892">
        <f t="shared" si="303"/>
        <v>18</v>
      </c>
      <c r="Q3892">
        <f t="shared" ca="1" si="304"/>
        <v>41</v>
      </c>
      <c r="R3892" t="str">
        <f>IFERROR(VLOOKUP(J3892,#REF!, 2,0),"Unknown")</f>
        <v>Unknown</v>
      </c>
    </row>
    <row r="3893" spans="1:18" ht="12.5" x14ac:dyDescent="0.25">
      <c r="A3893" s="1" t="s">
        <v>687</v>
      </c>
      <c r="B3893" s="1">
        <v>19.7</v>
      </c>
      <c r="C3893" s="1" t="s">
        <v>13</v>
      </c>
      <c r="D3893" s="7">
        <v>7.7899108999999994E-2</v>
      </c>
      <c r="E3893" s="1" t="s">
        <v>36</v>
      </c>
      <c r="F3893" s="4">
        <v>177.76599999999999</v>
      </c>
      <c r="G3893" s="1" t="s">
        <v>62</v>
      </c>
      <c r="H3893" s="1">
        <v>2004</v>
      </c>
      <c r="I3893" s="1" t="s">
        <v>51</v>
      </c>
      <c r="J3893" s="1" t="s">
        <v>45</v>
      </c>
      <c r="K3893" s="1" t="s">
        <v>18</v>
      </c>
      <c r="L3893" s="4">
        <v>2696.49</v>
      </c>
      <c r="M3893">
        <f t="shared" si="300"/>
        <v>19.7</v>
      </c>
      <c r="N3893" t="str">
        <f t="shared" si="301"/>
        <v>Small</v>
      </c>
      <c r="O3893" t="str">
        <f t="shared" si="302"/>
        <v>Low  Fat</v>
      </c>
      <c r="P3893">
        <f t="shared" si="303"/>
        <v>15</v>
      </c>
      <c r="Q3893">
        <f t="shared" ca="1" si="304"/>
        <v>22</v>
      </c>
      <c r="R3893" t="str">
        <f>IFERROR(VLOOKUP(J3893,#REF!, 2,0),"Unknown")</f>
        <v>Unknown</v>
      </c>
    </row>
    <row r="3894" spans="1:18" ht="12.5" x14ac:dyDescent="0.25">
      <c r="A3894" s="1" t="s">
        <v>687</v>
      </c>
      <c r="B3894" s="1">
        <v>19.7</v>
      </c>
      <c r="C3894" s="1" t="s">
        <v>13</v>
      </c>
      <c r="D3894" s="7">
        <v>7.7849003E-2</v>
      </c>
      <c r="E3894" s="1" t="s">
        <v>36</v>
      </c>
      <c r="F3894" s="4">
        <v>179.166</v>
      </c>
      <c r="G3894" s="1" t="s">
        <v>33</v>
      </c>
      <c r="H3894" s="1">
        <v>1987</v>
      </c>
      <c r="I3894" s="1" t="s">
        <v>34</v>
      </c>
      <c r="J3894" s="1" t="s">
        <v>23</v>
      </c>
      <c r="K3894" s="1" t="s">
        <v>18</v>
      </c>
      <c r="L3894" s="4">
        <v>3056.0219999999999</v>
      </c>
      <c r="M3894">
        <f t="shared" si="300"/>
        <v>19.7</v>
      </c>
      <c r="N3894" t="str">
        <f t="shared" si="301"/>
        <v>High</v>
      </c>
      <c r="O3894" t="str">
        <f t="shared" si="302"/>
        <v>Low  Fat</v>
      </c>
      <c r="P3894">
        <f t="shared" si="303"/>
        <v>17</v>
      </c>
      <c r="Q3894">
        <f t="shared" ca="1" si="304"/>
        <v>39</v>
      </c>
      <c r="R3894" t="str">
        <f>IFERROR(VLOOKUP(J3894,#REF!, 2,0),"Unknown")</f>
        <v>Unknown</v>
      </c>
    </row>
    <row r="3895" spans="1:18" ht="12.5" x14ac:dyDescent="0.25">
      <c r="A3895" s="1" t="s">
        <v>687</v>
      </c>
      <c r="B3895" s="1">
        <v>19.7</v>
      </c>
      <c r="C3895" s="1" t="s">
        <v>13</v>
      </c>
      <c r="D3895" s="7">
        <v>7.8034976000000006E-2</v>
      </c>
      <c r="E3895" s="1" t="s">
        <v>36</v>
      </c>
      <c r="F3895" s="4">
        <v>178.066</v>
      </c>
      <c r="G3895" s="1" t="s">
        <v>15</v>
      </c>
      <c r="H3895" s="1">
        <v>1999</v>
      </c>
      <c r="I3895" s="1" t="s">
        <v>16</v>
      </c>
      <c r="J3895" s="1" t="s">
        <v>17</v>
      </c>
      <c r="K3895" s="1" t="s">
        <v>18</v>
      </c>
      <c r="L3895" s="4">
        <v>3954.8519999999999</v>
      </c>
      <c r="M3895">
        <f t="shared" si="300"/>
        <v>19.7</v>
      </c>
      <c r="N3895" t="str">
        <f t="shared" si="301"/>
        <v>Medium</v>
      </c>
      <c r="O3895" t="str">
        <f t="shared" si="302"/>
        <v>Low  Fat</v>
      </c>
      <c r="P3895">
        <f t="shared" si="303"/>
        <v>22</v>
      </c>
      <c r="Q3895">
        <f t="shared" ca="1" si="304"/>
        <v>27</v>
      </c>
      <c r="R3895" t="str">
        <f>IFERROR(VLOOKUP(J3895,#REF!, 2,0),"Unknown")</f>
        <v>Unknown</v>
      </c>
    </row>
    <row r="3896" spans="1:18" ht="12.5" x14ac:dyDescent="0.25">
      <c r="A3896" s="1" t="s">
        <v>687</v>
      </c>
      <c r="C3896" s="1" t="s">
        <v>13</v>
      </c>
      <c r="D3896" s="7">
        <v>0.136417078</v>
      </c>
      <c r="E3896" s="1" t="s">
        <v>36</v>
      </c>
      <c r="F3896" s="4">
        <v>179.76599999999999</v>
      </c>
      <c r="G3896" s="1" t="s">
        <v>67</v>
      </c>
      <c r="H3896" s="1">
        <v>1985</v>
      </c>
      <c r="I3896" s="1" t="s">
        <v>51</v>
      </c>
      <c r="J3896" s="1" t="s">
        <v>17</v>
      </c>
      <c r="K3896" s="1" t="s">
        <v>30</v>
      </c>
      <c r="L3896" s="4">
        <v>179.76599999999999</v>
      </c>
      <c r="M3896">
        <f t="shared" si="300"/>
        <v>12.857645184136201</v>
      </c>
      <c r="N3896" t="str">
        <f t="shared" si="301"/>
        <v>Small</v>
      </c>
      <c r="O3896" t="str">
        <f t="shared" si="302"/>
        <v>Low  Fat</v>
      </c>
      <c r="P3896">
        <f t="shared" si="303"/>
        <v>1</v>
      </c>
      <c r="Q3896">
        <f t="shared" ca="1" si="304"/>
        <v>41</v>
      </c>
      <c r="R3896" t="str">
        <f>IFERROR(VLOOKUP(J3896,#REF!, 2,0),"Unknown")</f>
        <v>Unknown</v>
      </c>
    </row>
    <row r="3897" spans="1:18" ht="12.5" x14ac:dyDescent="0.25">
      <c r="A3897" s="1" t="s">
        <v>1428</v>
      </c>
      <c r="B3897" s="1">
        <v>8.06</v>
      </c>
      <c r="C3897" s="1" t="s">
        <v>13</v>
      </c>
      <c r="D3897" s="7">
        <v>2.1358888999999999E-2</v>
      </c>
      <c r="E3897" s="1" t="s">
        <v>56</v>
      </c>
      <c r="F3897" s="4">
        <v>232.33260000000001</v>
      </c>
      <c r="G3897" s="1" t="s">
        <v>33</v>
      </c>
      <c r="H3897" s="1">
        <v>1987</v>
      </c>
      <c r="I3897" s="1" t="s">
        <v>34</v>
      </c>
      <c r="J3897" s="1" t="s">
        <v>23</v>
      </c>
      <c r="K3897" s="1" t="s">
        <v>18</v>
      </c>
      <c r="L3897" s="4">
        <v>2541.3586</v>
      </c>
      <c r="M3897">
        <f t="shared" si="300"/>
        <v>8.06</v>
      </c>
      <c r="N3897" t="str">
        <f t="shared" si="301"/>
        <v>High</v>
      </c>
      <c r="O3897" t="str">
        <f t="shared" si="302"/>
        <v>Low  Fat</v>
      </c>
      <c r="P3897">
        <f t="shared" si="303"/>
        <v>11</v>
      </c>
      <c r="Q3897">
        <f t="shared" ca="1" si="304"/>
        <v>39</v>
      </c>
      <c r="R3897" t="str">
        <f>IFERROR(VLOOKUP(J3897,#REF!, 2,0),"Unknown")</f>
        <v>Unknown</v>
      </c>
    </row>
    <row r="3898" spans="1:18" ht="12.5" x14ac:dyDescent="0.25">
      <c r="A3898" s="1" t="s">
        <v>1428</v>
      </c>
      <c r="B3898" s="1">
        <v>8.06</v>
      </c>
      <c r="C3898" s="1" t="s">
        <v>13</v>
      </c>
      <c r="D3898" s="7">
        <v>2.1497593999999998E-2</v>
      </c>
      <c r="E3898" s="1" t="s">
        <v>56</v>
      </c>
      <c r="F3898" s="4">
        <v>230.33260000000001</v>
      </c>
      <c r="G3898" s="1" t="s">
        <v>47</v>
      </c>
      <c r="H3898" s="1">
        <v>2007</v>
      </c>
      <c r="J3898" s="1" t="s">
        <v>45</v>
      </c>
      <c r="K3898" s="1" t="s">
        <v>18</v>
      </c>
      <c r="L3898" s="4">
        <v>1386.1956</v>
      </c>
      <c r="M3898">
        <f t="shared" si="300"/>
        <v>8.06</v>
      </c>
      <c r="N3898" t="str">
        <f t="shared" si="301"/>
        <v>Small</v>
      </c>
      <c r="O3898" t="str">
        <f t="shared" si="302"/>
        <v>Low  Fat</v>
      </c>
      <c r="P3898">
        <f t="shared" si="303"/>
        <v>6</v>
      </c>
      <c r="Q3898">
        <f t="shared" ca="1" si="304"/>
        <v>19</v>
      </c>
      <c r="R3898" t="str">
        <f>IFERROR(VLOOKUP(J3898,#REF!, 2,0),"Unknown")</f>
        <v>Unknown</v>
      </c>
    </row>
    <row r="3899" spans="1:18" ht="12.5" x14ac:dyDescent="0.25">
      <c r="A3899" s="1" t="s">
        <v>1428</v>
      </c>
      <c r="B3899" s="1">
        <v>8.06</v>
      </c>
      <c r="C3899" s="1" t="s">
        <v>13</v>
      </c>
      <c r="D3899" s="7">
        <v>3.5780177000000003E-2</v>
      </c>
      <c r="E3899" s="1" t="s">
        <v>56</v>
      </c>
      <c r="F3899" s="4">
        <v>230.23259999999999</v>
      </c>
      <c r="G3899" s="1" t="s">
        <v>29</v>
      </c>
      <c r="H3899" s="1">
        <v>1998</v>
      </c>
      <c r="J3899" s="1" t="s">
        <v>23</v>
      </c>
      <c r="K3899" s="1" t="s">
        <v>30</v>
      </c>
      <c r="L3899" s="4">
        <v>693.09780000000001</v>
      </c>
      <c r="M3899">
        <f t="shared" si="300"/>
        <v>8.06</v>
      </c>
      <c r="N3899" t="str">
        <f t="shared" si="301"/>
        <v>Small</v>
      </c>
      <c r="O3899" t="str">
        <f t="shared" si="302"/>
        <v>Low  Fat</v>
      </c>
      <c r="P3899">
        <f t="shared" si="303"/>
        <v>3</v>
      </c>
      <c r="Q3899">
        <f t="shared" ca="1" si="304"/>
        <v>28</v>
      </c>
      <c r="R3899" t="str">
        <f>IFERROR(VLOOKUP(J3899,#REF!, 2,0),"Unknown")</f>
        <v>Unknown</v>
      </c>
    </row>
    <row r="3900" spans="1:18" ht="12.5" x14ac:dyDescent="0.25">
      <c r="A3900" s="1" t="s">
        <v>1428</v>
      </c>
      <c r="B3900" s="1">
        <v>8.06</v>
      </c>
      <c r="C3900" s="1" t="s">
        <v>13</v>
      </c>
      <c r="D3900" s="7">
        <v>2.1420030999999999E-2</v>
      </c>
      <c r="E3900" s="1" t="s">
        <v>56</v>
      </c>
      <c r="F3900" s="4">
        <v>232.0326</v>
      </c>
      <c r="G3900" s="1" t="s">
        <v>44</v>
      </c>
      <c r="H3900" s="1">
        <v>2002</v>
      </c>
      <c r="J3900" s="1" t="s">
        <v>45</v>
      </c>
      <c r="K3900" s="1" t="s">
        <v>18</v>
      </c>
      <c r="L3900" s="4">
        <v>3003.4238</v>
      </c>
      <c r="M3900">
        <f t="shared" si="300"/>
        <v>8.06</v>
      </c>
      <c r="N3900" t="str">
        <f t="shared" si="301"/>
        <v>Small</v>
      </c>
      <c r="O3900" t="str">
        <f t="shared" si="302"/>
        <v>Low  Fat</v>
      </c>
      <c r="P3900">
        <f t="shared" si="303"/>
        <v>13</v>
      </c>
      <c r="Q3900">
        <f t="shared" ca="1" si="304"/>
        <v>24</v>
      </c>
      <c r="R3900" t="str">
        <f>IFERROR(VLOOKUP(J3900,#REF!, 2,0),"Unknown")</f>
        <v>Unknown</v>
      </c>
    </row>
    <row r="3901" spans="1:18" ht="12.5" x14ac:dyDescent="0.25">
      <c r="A3901" s="1" t="s">
        <v>1428</v>
      </c>
      <c r="C3901" s="1" t="s">
        <v>13</v>
      </c>
      <c r="D3901" s="7">
        <v>2.1273160999999999E-2</v>
      </c>
      <c r="E3901" s="1" t="s">
        <v>56</v>
      </c>
      <c r="F3901" s="4">
        <v>229.1326</v>
      </c>
      <c r="G3901" s="1" t="s">
        <v>40</v>
      </c>
      <c r="H3901" s="1">
        <v>1985</v>
      </c>
      <c r="I3901" s="1" t="s">
        <v>16</v>
      </c>
      <c r="J3901" s="1" t="s">
        <v>23</v>
      </c>
      <c r="K3901" s="1" t="s">
        <v>41</v>
      </c>
      <c r="L3901" s="4">
        <v>7393.0432000000001</v>
      </c>
      <c r="M3901">
        <f t="shared" si="300"/>
        <v>12.857645184136201</v>
      </c>
      <c r="N3901" t="str">
        <f t="shared" si="301"/>
        <v>Medium</v>
      </c>
      <c r="O3901" t="str">
        <f t="shared" si="302"/>
        <v>Low  Fat</v>
      </c>
      <c r="P3901">
        <f t="shared" si="303"/>
        <v>32</v>
      </c>
      <c r="Q3901">
        <f t="shared" ca="1" si="304"/>
        <v>41</v>
      </c>
      <c r="R3901" t="str">
        <f>IFERROR(VLOOKUP(J3901,#REF!, 2,0),"Unknown")</f>
        <v>Unknown</v>
      </c>
    </row>
    <row r="3902" spans="1:18" ht="12.5" x14ac:dyDescent="0.25">
      <c r="A3902" s="1" t="s">
        <v>1428</v>
      </c>
      <c r="B3902" s="1">
        <v>8.06</v>
      </c>
      <c r="C3902" s="1" t="s">
        <v>13</v>
      </c>
      <c r="D3902" s="7">
        <v>2.1409912999999999E-2</v>
      </c>
      <c r="E3902" s="1" t="s">
        <v>56</v>
      </c>
      <c r="F3902" s="4">
        <v>229.73259999999999</v>
      </c>
      <c r="G3902" s="1" t="s">
        <v>15</v>
      </c>
      <c r="H3902" s="1">
        <v>1999</v>
      </c>
      <c r="I3902" s="1" t="s">
        <v>16</v>
      </c>
      <c r="J3902" s="1" t="s">
        <v>17</v>
      </c>
      <c r="K3902" s="1" t="s">
        <v>18</v>
      </c>
      <c r="L3902" s="4">
        <v>6930.9780000000001</v>
      </c>
      <c r="M3902">
        <f t="shared" si="300"/>
        <v>8.06</v>
      </c>
      <c r="N3902" t="str">
        <f t="shared" si="301"/>
        <v>Medium</v>
      </c>
      <c r="O3902" t="str">
        <f t="shared" si="302"/>
        <v>Low  Fat</v>
      </c>
      <c r="P3902">
        <f t="shared" si="303"/>
        <v>30</v>
      </c>
      <c r="Q3902">
        <f t="shared" ca="1" si="304"/>
        <v>27</v>
      </c>
      <c r="R3902" t="str">
        <f>IFERROR(VLOOKUP(J3902,#REF!, 2,0),"Unknown")</f>
        <v>Unknown</v>
      </c>
    </row>
    <row r="3903" spans="1:18" ht="12.5" x14ac:dyDescent="0.25">
      <c r="A3903" s="1" t="s">
        <v>1428</v>
      </c>
      <c r="B3903" s="1">
        <v>8.06</v>
      </c>
      <c r="C3903" s="1" t="s">
        <v>13</v>
      </c>
      <c r="D3903" s="7">
        <v>0</v>
      </c>
      <c r="E3903" s="1" t="s">
        <v>56</v>
      </c>
      <c r="F3903" s="4">
        <v>232.73259999999999</v>
      </c>
      <c r="G3903" s="1" t="s">
        <v>22</v>
      </c>
      <c r="H3903" s="1">
        <v>2009</v>
      </c>
      <c r="I3903" s="1" t="s">
        <v>16</v>
      </c>
      <c r="J3903" s="1" t="s">
        <v>23</v>
      </c>
      <c r="K3903" s="1" t="s">
        <v>24</v>
      </c>
      <c r="L3903" s="4">
        <v>3696.5216</v>
      </c>
      <c r="M3903">
        <f t="shared" si="300"/>
        <v>8.06</v>
      </c>
      <c r="N3903" t="str">
        <f t="shared" si="301"/>
        <v>Medium</v>
      </c>
      <c r="O3903" t="str">
        <f t="shared" si="302"/>
        <v>Low  Fat</v>
      </c>
      <c r="P3903">
        <f t="shared" si="303"/>
        <v>16</v>
      </c>
      <c r="Q3903">
        <f t="shared" ca="1" si="304"/>
        <v>17</v>
      </c>
      <c r="R3903" t="str">
        <f>IFERROR(VLOOKUP(J3903,#REF!, 2,0),"Unknown")</f>
        <v>Unknown</v>
      </c>
    </row>
    <row r="3904" spans="1:18" ht="12.5" x14ac:dyDescent="0.25">
      <c r="A3904" s="1" t="s">
        <v>1428</v>
      </c>
      <c r="B3904" s="1">
        <v>8.06</v>
      </c>
      <c r="C3904" s="1" t="s">
        <v>13</v>
      </c>
      <c r="D3904" s="7">
        <v>2.1372636E-2</v>
      </c>
      <c r="E3904" s="1" t="s">
        <v>56</v>
      </c>
      <c r="F3904" s="4">
        <v>231.73259999999999</v>
      </c>
      <c r="G3904" s="1" t="s">
        <v>62</v>
      </c>
      <c r="H3904" s="1">
        <v>2004</v>
      </c>
      <c r="I3904" s="1" t="s">
        <v>51</v>
      </c>
      <c r="J3904" s="1" t="s">
        <v>45</v>
      </c>
      <c r="K3904" s="1" t="s">
        <v>18</v>
      </c>
      <c r="L3904" s="4">
        <v>5313.7497999999996</v>
      </c>
      <c r="M3904">
        <f t="shared" si="300"/>
        <v>8.06</v>
      </c>
      <c r="N3904" t="str">
        <f t="shared" si="301"/>
        <v>Small</v>
      </c>
      <c r="O3904" t="str">
        <f t="shared" si="302"/>
        <v>Low  Fat</v>
      </c>
      <c r="P3904">
        <f t="shared" si="303"/>
        <v>23</v>
      </c>
      <c r="Q3904">
        <f t="shared" ca="1" si="304"/>
        <v>22</v>
      </c>
      <c r="R3904" t="str">
        <f>IFERROR(VLOOKUP(J3904,#REF!, 2,0),"Unknown")</f>
        <v>Unknown</v>
      </c>
    </row>
    <row r="3905" spans="1:18" ht="12.5" x14ac:dyDescent="0.25">
      <c r="A3905" s="1" t="s">
        <v>821</v>
      </c>
      <c r="B3905" s="1">
        <v>17.25</v>
      </c>
      <c r="C3905" s="1" t="s">
        <v>13</v>
      </c>
      <c r="D3905" s="7">
        <v>7.3135768000000004E-2</v>
      </c>
      <c r="E3905" s="1" t="s">
        <v>75</v>
      </c>
      <c r="F3905" s="4">
        <v>77.298599999999993</v>
      </c>
      <c r="G3905" s="1" t="s">
        <v>22</v>
      </c>
      <c r="H3905" s="1">
        <v>2009</v>
      </c>
      <c r="I3905" s="1" t="s">
        <v>16</v>
      </c>
      <c r="J3905" s="1" t="s">
        <v>23</v>
      </c>
      <c r="K3905" s="1" t="s">
        <v>24</v>
      </c>
      <c r="L3905" s="4">
        <v>1012.6818</v>
      </c>
      <c r="M3905">
        <f t="shared" si="300"/>
        <v>17.25</v>
      </c>
      <c r="N3905" t="str">
        <f t="shared" si="301"/>
        <v>Medium</v>
      </c>
      <c r="O3905" t="str">
        <f t="shared" si="302"/>
        <v>Low  Fat</v>
      </c>
      <c r="P3905">
        <f t="shared" si="303"/>
        <v>13</v>
      </c>
      <c r="Q3905">
        <f t="shared" ca="1" si="304"/>
        <v>17</v>
      </c>
      <c r="R3905" t="str">
        <f>IFERROR(VLOOKUP(J3905,#REF!, 2,0),"Unknown")</f>
        <v>Unknown</v>
      </c>
    </row>
    <row r="3906" spans="1:18" ht="12.5" x14ac:dyDescent="0.25">
      <c r="A3906" s="1" t="s">
        <v>821</v>
      </c>
      <c r="B3906" s="1">
        <v>17.25</v>
      </c>
      <c r="C3906" s="1" t="s">
        <v>13</v>
      </c>
      <c r="D3906" s="7">
        <v>7.2952297999999999E-2</v>
      </c>
      <c r="E3906" s="1" t="s">
        <v>75</v>
      </c>
      <c r="F3906" s="4">
        <v>76.098600000000005</v>
      </c>
      <c r="G3906" s="1" t="s">
        <v>15</v>
      </c>
      <c r="H3906" s="1">
        <v>1999</v>
      </c>
      <c r="I3906" s="1" t="s">
        <v>16</v>
      </c>
      <c r="J3906" s="1" t="s">
        <v>17</v>
      </c>
      <c r="K3906" s="1" t="s">
        <v>18</v>
      </c>
      <c r="L3906" s="4">
        <v>623.18880000000001</v>
      </c>
      <c r="M3906">
        <f t="shared" ref="M3906:M3969" si="305">IF(B3906="",AVERAGE($B$2:$B$8524),B3906)</f>
        <v>17.25</v>
      </c>
      <c r="N3906" t="str">
        <f t="shared" ref="N3906:N3969" si="306">IF(I3906="","Small",I3906)</f>
        <v>Medium</v>
      </c>
      <c r="O3906" t="str">
        <f t="shared" ref="O3906:O3969" si="307">IF(OR(C3906="low fat", C3906="LF"), "Low  Fat", IF(OR(C3906="reg"),"Regular",C3906))</f>
        <v>Low  Fat</v>
      </c>
      <c r="P3906">
        <f t="shared" si="303"/>
        <v>8</v>
      </c>
      <c r="Q3906">
        <f t="shared" ca="1" si="304"/>
        <v>27</v>
      </c>
      <c r="R3906" t="str">
        <f>IFERROR(VLOOKUP(J3906,#REF!, 2,0),"Unknown")</f>
        <v>Unknown</v>
      </c>
    </row>
    <row r="3907" spans="1:18" ht="12.5" x14ac:dyDescent="0.25">
      <c r="A3907" s="1" t="s">
        <v>821</v>
      </c>
      <c r="B3907" s="1">
        <v>17.25</v>
      </c>
      <c r="C3907" s="1" t="s">
        <v>13</v>
      </c>
      <c r="D3907" s="7">
        <v>7.2986772000000005E-2</v>
      </c>
      <c r="E3907" s="1" t="s">
        <v>75</v>
      </c>
      <c r="F3907" s="4">
        <v>78.898600000000002</v>
      </c>
      <c r="G3907" s="1" t="s">
        <v>44</v>
      </c>
      <c r="H3907" s="1">
        <v>2002</v>
      </c>
      <c r="J3907" s="1" t="s">
        <v>45</v>
      </c>
      <c r="K3907" s="1" t="s">
        <v>18</v>
      </c>
      <c r="L3907" s="4">
        <v>1635.8706</v>
      </c>
      <c r="M3907">
        <f t="shared" si="305"/>
        <v>17.25</v>
      </c>
      <c r="N3907" t="str">
        <f t="shared" si="306"/>
        <v>Small</v>
      </c>
      <c r="O3907" t="str">
        <f t="shared" si="307"/>
        <v>Low  Fat</v>
      </c>
      <c r="P3907">
        <f t="shared" ref="P3907:P3970" si="308">ROUND(L3907/F3907,0)</f>
        <v>21</v>
      </c>
      <c r="Q3907">
        <f t="shared" ref="Q3907:Q3970" ca="1" si="309">YEAR(TODAY())-H3907</f>
        <v>24</v>
      </c>
      <c r="R3907" t="str">
        <f>IFERROR(VLOOKUP(J3907,#REF!, 2,0),"Unknown")</f>
        <v>Unknown</v>
      </c>
    </row>
    <row r="3908" spans="1:18" ht="12.5" x14ac:dyDescent="0.25">
      <c r="A3908" s="1" t="s">
        <v>821</v>
      </c>
      <c r="B3908" s="1">
        <v>17.25</v>
      </c>
      <c r="C3908" s="1" t="s">
        <v>13</v>
      </c>
      <c r="D3908" s="7">
        <v>7.3251060000000007E-2</v>
      </c>
      <c r="E3908" s="1" t="s">
        <v>75</v>
      </c>
      <c r="F3908" s="4">
        <v>76.498599999999996</v>
      </c>
      <c r="G3908" s="1" t="s">
        <v>47</v>
      </c>
      <c r="H3908" s="1">
        <v>2007</v>
      </c>
      <c r="J3908" s="1" t="s">
        <v>45</v>
      </c>
      <c r="K3908" s="1" t="s">
        <v>18</v>
      </c>
      <c r="L3908" s="4">
        <v>778.98599999999999</v>
      </c>
      <c r="M3908">
        <f t="shared" si="305"/>
        <v>17.25</v>
      </c>
      <c r="N3908" t="str">
        <f t="shared" si="306"/>
        <v>Small</v>
      </c>
      <c r="O3908" t="str">
        <f t="shared" si="307"/>
        <v>Low  Fat</v>
      </c>
      <c r="P3908">
        <f t="shared" si="308"/>
        <v>10</v>
      </c>
      <c r="Q3908">
        <f t="shared" ca="1" si="309"/>
        <v>19</v>
      </c>
      <c r="R3908" t="str">
        <f>IFERROR(VLOOKUP(J3908,#REF!, 2,0),"Unknown")</f>
        <v>Unknown</v>
      </c>
    </row>
    <row r="3909" spans="1:18" ht="12.5" x14ac:dyDescent="0.25">
      <c r="A3909" s="1" t="s">
        <v>821</v>
      </c>
      <c r="C3909" s="1" t="s">
        <v>72</v>
      </c>
      <c r="D3909" s="7">
        <v>7.2486326000000004E-2</v>
      </c>
      <c r="E3909" s="1" t="s">
        <v>75</v>
      </c>
      <c r="F3909" s="4">
        <v>78.998599999999996</v>
      </c>
      <c r="G3909" s="1" t="s">
        <v>40</v>
      </c>
      <c r="H3909" s="1">
        <v>1985</v>
      </c>
      <c r="I3909" s="1" t="s">
        <v>16</v>
      </c>
      <c r="J3909" s="1" t="s">
        <v>23</v>
      </c>
      <c r="K3909" s="1" t="s">
        <v>41</v>
      </c>
      <c r="L3909" s="4">
        <v>2259.0594000000001</v>
      </c>
      <c r="M3909">
        <f t="shared" si="305"/>
        <v>12.857645184136201</v>
      </c>
      <c r="N3909" t="str">
        <f t="shared" si="306"/>
        <v>Medium</v>
      </c>
      <c r="O3909" t="str">
        <f t="shared" si="307"/>
        <v>Low  Fat</v>
      </c>
      <c r="P3909">
        <f t="shared" si="308"/>
        <v>29</v>
      </c>
      <c r="Q3909">
        <f t="shared" ca="1" si="309"/>
        <v>41</v>
      </c>
      <c r="R3909" t="str">
        <f>IFERROR(VLOOKUP(J3909,#REF!, 2,0),"Unknown")</f>
        <v>Unknown</v>
      </c>
    </row>
    <row r="3910" spans="1:18" ht="12.5" x14ac:dyDescent="0.25">
      <c r="A3910" s="1" t="s">
        <v>1317</v>
      </c>
      <c r="B3910" s="1">
        <v>6.9850000000000003</v>
      </c>
      <c r="C3910" s="1" t="s">
        <v>20</v>
      </c>
      <c r="D3910" s="7">
        <v>0.13758045199999999</v>
      </c>
      <c r="E3910" s="1" t="s">
        <v>26</v>
      </c>
      <c r="F3910" s="4">
        <v>182.86080000000001</v>
      </c>
      <c r="G3910" s="1" t="s">
        <v>15</v>
      </c>
      <c r="H3910" s="1">
        <v>1999</v>
      </c>
      <c r="I3910" s="1" t="s">
        <v>16</v>
      </c>
      <c r="J3910" s="1" t="s">
        <v>17</v>
      </c>
      <c r="K3910" s="1" t="s">
        <v>18</v>
      </c>
      <c r="L3910" s="4">
        <v>4042.7375999999999</v>
      </c>
      <c r="M3910">
        <f t="shared" si="305"/>
        <v>6.9850000000000003</v>
      </c>
      <c r="N3910" t="str">
        <f t="shared" si="306"/>
        <v>Medium</v>
      </c>
      <c r="O3910" t="str">
        <f t="shared" si="307"/>
        <v>Regular</v>
      </c>
      <c r="P3910">
        <f t="shared" si="308"/>
        <v>22</v>
      </c>
      <c r="Q3910">
        <f t="shared" ca="1" si="309"/>
        <v>27</v>
      </c>
      <c r="R3910" t="str">
        <f>IFERROR(VLOOKUP(J3910,#REF!, 2,0),"Unknown")</f>
        <v>Unknown</v>
      </c>
    </row>
    <row r="3911" spans="1:18" ht="12.5" x14ac:dyDescent="0.25">
      <c r="A3911" s="1" t="s">
        <v>1317</v>
      </c>
      <c r="B3911" s="1">
        <v>6.9850000000000003</v>
      </c>
      <c r="C3911" s="1" t="s">
        <v>20</v>
      </c>
      <c r="D3911" s="7">
        <v>0.137366883</v>
      </c>
      <c r="E3911" s="1" t="s">
        <v>26</v>
      </c>
      <c r="F3911" s="4">
        <v>184.96080000000001</v>
      </c>
      <c r="G3911" s="1" t="s">
        <v>50</v>
      </c>
      <c r="H3911" s="1">
        <v>1997</v>
      </c>
      <c r="I3911" s="1" t="s">
        <v>51</v>
      </c>
      <c r="J3911" s="1" t="s">
        <v>17</v>
      </c>
      <c r="K3911" s="1" t="s">
        <v>18</v>
      </c>
      <c r="L3911" s="4">
        <v>3858.9767999999999</v>
      </c>
      <c r="M3911">
        <f t="shared" si="305"/>
        <v>6.9850000000000003</v>
      </c>
      <c r="N3911" t="str">
        <f t="shared" si="306"/>
        <v>Small</v>
      </c>
      <c r="O3911" t="str">
        <f t="shared" si="307"/>
        <v>Regular</v>
      </c>
      <c r="P3911">
        <f t="shared" si="308"/>
        <v>21</v>
      </c>
      <c r="Q3911">
        <f t="shared" ca="1" si="309"/>
        <v>29</v>
      </c>
      <c r="R3911" t="str">
        <f>IFERROR(VLOOKUP(J3911,#REF!, 2,0),"Unknown")</f>
        <v>Unknown</v>
      </c>
    </row>
    <row r="3912" spans="1:18" ht="12.5" x14ac:dyDescent="0.25">
      <c r="A3912" s="1" t="s">
        <v>1317</v>
      </c>
      <c r="C3912" s="1" t="s">
        <v>20</v>
      </c>
      <c r="D3912" s="7">
        <v>0.13670167799999999</v>
      </c>
      <c r="E3912" s="1" t="s">
        <v>26</v>
      </c>
      <c r="F3912" s="4">
        <v>182.16079999999999</v>
      </c>
      <c r="G3912" s="1" t="s">
        <v>40</v>
      </c>
      <c r="H3912" s="1">
        <v>1985</v>
      </c>
      <c r="I3912" s="1" t="s">
        <v>16</v>
      </c>
      <c r="J3912" s="1" t="s">
        <v>23</v>
      </c>
      <c r="K3912" s="1" t="s">
        <v>41</v>
      </c>
      <c r="L3912" s="4">
        <v>5880.3455999999996</v>
      </c>
      <c r="M3912">
        <f t="shared" si="305"/>
        <v>12.857645184136201</v>
      </c>
      <c r="N3912" t="str">
        <f t="shared" si="306"/>
        <v>Medium</v>
      </c>
      <c r="O3912" t="str">
        <f t="shared" si="307"/>
        <v>Regular</v>
      </c>
      <c r="P3912">
        <f t="shared" si="308"/>
        <v>32</v>
      </c>
      <c r="Q3912">
        <f t="shared" ca="1" si="309"/>
        <v>41</v>
      </c>
      <c r="R3912" t="str">
        <f>IFERROR(VLOOKUP(J3912,#REF!, 2,0),"Unknown")</f>
        <v>Unknown</v>
      </c>
    </row>
    <row r="3913" spans="1:18" ht="12.5" x14ac:dyDescent="0.25">
      <c r="A3913" s="1" t="s">
        <v>1317</v>
      </c>
      <c r="B3913" s="1">
        <v>6.9850000000000003</v>
      </c>
      <c r="C3913" s="1" t="s">
        <v>20</v>
      </c>
      <c r="D3913" s="7">
        <v>0.13764546699999999</v>
      </c>
      <c r="E3913" s="1" t="s">
        <v>26</v>
      </c>
      <c r="F3913" s="4">
        <v>185.26079999999999</v>
      </c>
      <c r="G3913" s="1" t="s">
        <v>44</v>
      </c>
      <c r="H3913" s="1">
        <v>2002</v>
      </c>
      <c r="J3913" s="1" t="s">
        <v>45</v>
      </c>
      <c r="K3913" s="1" t="s">
        <v>18</v>
      </c>
      <c r="L3913" s="4">
        <v>2940.1727999999998</v>
      </c>
      <c r="M3913">
        <f t="shared" si="305"/>
        <v>6.9850000000000003</v>
      </c>
      <c r="N3913" t="str">
        <f t="shared" si="306"/>
        <v>Small</v>
      </c>
      <c r="O3913" t="str">
        <f t="shared" si="307"/>
        <v>Regular</v>
      </c>
      <c r="P3913">
        <f t="shared" si="308"/>
        <v>16</v>
      </c>
      <c r="Q3913">
        <f t="shared" ca="1" si="309"/>
        <v>24</v>
      </c>
      <c r="R3913" t="str">
        <f>IFERROR(VLOOKUP(J3913,#REF!, 2,0),"Unknown")</f>
        <v>Unknown</v>
      </c>
    </row>
    <row r="3914" spans="1:18" ht="12.5" x14ac:dyDescent="0.25">
      <c r="A3914" s="1" t="s">
        <v>1317</v>
      </c>
      <c r="B3914" s="1">
        <v>6.9850000000000003</v>
      </c>
      <c r="C3914" s="1" t="s">
        <v>20</v>
      </c>
      <c r="D3914" s="7">
        <v>0.137926458</v>
      </c>
      <c r="E3914" s="1" t="s">
        <v>26</v>
      </c>
      <c r="F3914" s="4">
        <v>184.76079999999999</v>
      </c>
      <c r="G3914" s="1" t="s">
        <v>22</v>
      </c>
      <c r="H3914" s="1">
        <v>2009</v>
      </c>
      <c r="I3914" s="1" t="s">
        <v>16</v>
      </c>
      <c r="J3914" s="1" t="s">
        <v>23</v>
      </c>
      <c r="K3914" s="1" t="s">
        <v>24</v>
      </c>
      <c r="L3914" s="4">
        <v>4042.7375999999999</v>
      </c>
      <c r="M3914">
        <f t="shared" si="305"/>
        <v>6.9850000000000003</v>
      </c>
      <c r="N3914" t="str">
        <f t="shared" si="306"/>
        <v>Medium</v>
      </c>
      <c r="O3914" t="str">
        <f t="shared" si="307"/>
        <v>Regular</v>
      </c>
      <c r="P3914">
        <f t="shared" si="308"/>
        <v>22</v>
      </c>
      <c r="Q3914">
        <f t="shared" ca="1" si="309"/>
        <v>17</v>
      </c>
      <c r="R3914" t="str">
        <f>IFERROR(VLOOKUP(J3914,#REF!, 2,0),"Unknown")</f>
        <v>Unknown</v>
      </c>
    </row>
    <row r="3915" spans="1:18" ht="12.5" x14ac:dyDescent="0.25">
      <c r="A3915" s="1" t="s">
        <v>1317</v>
      </c>
      <c r="B3915" s="1">
        <v>6.9850000000000003</v>
      </c>
      <c r="C3915" s="1" t="s">
        <v>20</v>
      </c>
      <c r="D3915" s="7">
        <v>0.13725256999999999</v>
      </c>
      <c r="E3915" s="1" t="s">
        <v>26</v>
      </c>
      <c r="F3915" s="4">
        <v>183.76079999999999</v>
      </c>
      <c r="G3915" s="1" t="s">
        <v>33</v>
      </c>
      <c r="H3915" s="1">
        <v>1987</v>
      </c>
      <c r="I3915" s="1" t="s">
        <v>34</v>
      </c>
      <c r="J3915" s="1" t="s">
        <v>23</v>
      </c>
      <c r="K3915" s="1" t="s">
        <v>18</v>
      </c>
      <c r="L3915" s="4">
        <v>2940.1727999999998</v>
      </c>
      <c r="M3915">
        <f t="shared" si="305"/>
        <v>6.9850000000000003</v>
      </c>
      <c r="N3915" t="str">
        <f t="shared" si="306"/>
        <v>High</v>
      </c>
      <c r="O3915" t="str">
        <f t="shared" si="307"/>
        <v>Regular</v>
      </c>
      <c r="P3915">
        <f t="shared" si="308"/>
        <v>16</v>
      </c>
      <c r="Q3915">
        <f t="shared" ca="1" si="309"/>
        <v>39</v>
      </c>
      <c r="R3915" t="str">
        <f>IFERROR(VLOOKUP(J3915,#REF!, 2,0),"Unknown")</f>
        <v>Unknown</v>
      </c>
    </row>
    <row r="3916" spans="1:18" ht="12.5" x14ac:dyDescent="0.25">
      <c r="A3916" s="1" t="s">
        <v>868</v>
      </c>
      <c r="B3916" s="1">
        <v>17.100000000000001</v>
      </c>
      <c r="C3916" s="1" t="s">
        <v>13</v>
      </c>
      <c r="D3916" s="7">
        <v>3.2812669000000003E-2</v>
      </c>
      <c r="E3916" s="1" t="s">
        <v>43</v>
      </c>
      <c r="F3916" s="4">
        <v>147.13919999999999</v>
      </c>
      <c r="G3916" s="1" t="s">
        <v>47</v>
      </c>
      <c r="H3916" s="1">
        <v>2007</v>
      </c>
      <c r="J3916" s="1" t="s">
        <v>45</v>
      </c>
      <c r="K3916" s="1" t="s">
        <v>18</v>
      </c>
      <c r="L3916" s="4">
        <v>2237.0880000000002</v>
      </c>
      <c r="M3916">
        <f t="shared" si="305"/>
        <v>17.100000000000001</v>
      </c>
      <c r="N3916" t="str">
        <f t="shared" si="306"/>
        <v>Small</v>
      </c>
      <c r="O3916" t="str">
        <f t="shared" si="307"/>
        <v>Low  Fat</v>
      </c>
      <c r="P3916">
        <f t="shared" si="308"/>
        <v>15</v>
      </c>
      <c r="Q3916">
        <f t="shared" ca="1" si="309"/>
        <v>19</v>
      </c>
      <c r="R3916" t="str">
        <f>IFERROR(VLOOKUP(J3916,#REF!, 2,0),"Unknown")</f>
        <v>Unknown</v>
      </c>
    </row>
    <row r="3917" spans="1:18" ht="12.5" x14ac:dyDescent="0.25">
      <c r="A3917" s="1" t="s">
        <v>868</v>
      </c>
      <c r="B3917" s="1">
        <v>17.100000000000001</v>
      </c>
      <c r="C3917" s="1" t="s">
        <v>13</v>
      </c>
      <c r="D3917" s="7">
        <v>3.2678839000000001E-2</v>
      </c>
      <c r="E3917" s="1" t="s">
        <v>43</v>
      </c>
      <c r="F3917" s="4">
        <v>150.73920000000001</v>
      </c>
      <c r="G3917" s="1" t="s">
        <v>15</v>
      </c>
      <c r="H3917" s="1">
        <v>1999</v>
      </c>
      <c r="I3917" s="1" t="s">
        <v>16</v>
      </c>
      <c r="J3917" s="1" t="s">
        <v>17</v>
      </c>
      <c r="K3917" s="1" t="s">
        <v>18</v>
      </c>
      <c r="L3917" s="4">
        <v>3131.9232000000002</v>
      </c>
      <c r="M3917">
        <f t="shared" si="305"/>
        <v>17.100000000000001</v>
      </c>
      <c r="N3917" t="str">
        <f t="shared" si="306"/>
        <v>Medium</v>
      </c>
      <c r="O3917" t="str">
        <f t="shared" si="307"/>
        <v>Low  Fat</v>
      </c>
      <c r="P3917">
        <f t="shared" si="308"/>
        <v>21</v>
      </c>
      <c r="Q3917">
        <f t="shared" ca="1" si="309"/>
        <v>27</v>
      </c>
      <c r="R3917" t="str">
        <f>IFERROR(VLOOKUP(J3917,#REF!, 2,0),"Unknown")</f>
        <v>Unknown</v>
      </c>
    </row>
    <row r="3918" spans="1:18" ht="12.5" x14ac:dyDescent="0.25">
      <c r="A3918" s="1" t="s">
        <v>868</v>
      </c>
      <c r="B3918" s="1">
        <v>17.100000000000001</v>
      </c>
      <c r="C3918" s="1" t="s">
        <v>13</v>
      </c>
      <c r="D3918" s="7">
        <v>3.2761024E-2</v>
      </c>
      <c r="E3918" s="1" t="s">
        <v>43</v>
      </c>
      <c r="F3918" s="4">
        <v>148.83920000000001</v>
      </c>
      <c r="G3918" s="1" t="s">
        <v>22</v>
      </c>
      <c r="H3918" s="1">
        <v>2009</v>
      </c>
      <c r="I3918" s="1" t="s">
        <v>16</v>
      </c>
      <c r="J3918" s="1" t="s">
        <v>23</v>
      </c>
      <c r="K3918" s="1" t="s">
        <v>24</v>
      </c>
      <c r="L3918" s="4">
        <v>2087.9488000000001</v>
      </c>
      <c r="M3918">
        <f t="shared" si="305"/>
        <v>17.100000000000001</v>
      </c>
      <c r="N3918" t="str">
        <f t="shared" si="306"/>
        <v>Medium</v>
      </c>
      <c r="O3918" t="str">
        <f t="shared" si="307"/>
        <v>Low  Fat</v>
      </c>
      <c r="P3918">
        <f t="shared" si="308"/>
        <v>14</v>
      </c>
      <c r="Q3918">
        <f t="shared" ca="1" si="309"/>
        <v>17</v>
      </c>
      <c r="R3918" t="str">
        <f>IFERROR(VLOOKUP(J3918,#REF!, 2,0),"Unknown")</f>
        <v>Unknown</v>
      </c>
    </row>
    <row r="3919" spans="1:18" ht="12.5" x14ac:dyDescent="0.25">
      <c r="A3919" s="1" t="s">
        <v>868</v>
      </c>
      <c r="B3919" s="1">
        <v>17.100000000000001</v>
      </c>
      <c r="C3919" s="1" t="s">
        <v>92</v>
      </c>
      <c r="D3919" s="7">
        <v>3.2628111000000001E-2</v>
      </c>
      <c r="E3919" s="1" t="s">
        <v>43</v>
      </c>
      <c r="F3919" s="4">
        <v>148.73920000000001</v>
      </c>
      <c r="G3919" s="1" t="s">
        <v>50</v>
      </c>
      <c r="H3919" s="1">
        <v>1997</v>
      </c>
      <c r="I3919" s="1" t="s">
        <v>51</v>
      </c>
      <c r="J3919" s="1" t="s">
        <v>17</v>
      </c>
      <c r="K3919" s="1" t="s">
        <v>18</v>
      </c>
      <c r="L3919" s="4">
        <v>1640.5311999999999</v>
      </c>
      <c r="M3919">
        <f t="shared" si="305"/>
        <v>17.100000000000001</v>
      </c>
      <c r="N3919" t="str">
        <f t="shared" si="306"/>
        <v>Small</v>
      </c>
      <c r="O3919" t="str">
        <f t="shared" si="307"/>
        <v>Low  Fat</v>
      </c>
      <c r="P3919">
        <f t="shared" si="308"/>
        <v>11</v>
      </c>
      <c r="Q3919">
        <f t="shared" ca="1" si="309"/>
        <v>29</v>
      </c>
      <c r="R3919" t="str">
        <f>IFERROR(VLOOKUP(J3919,#REF!, 2,0),"Unknown")</f>
        <v>Unknown</v>
      </c>
    </row>
    <row r="3920" spans="1:18" ht="12.5" x14ac:dyDescent="0.25">
      <c r="A3920" s="1" t="s">
        <v>868</v>
      </c>
      <c r="B3920" s="1">
        <v>17.100000000000001</v>
      </c>
      <c r="C3920" s="1" t="s">
        <v>13</v>
      </c>
      <c r="D3920" s="7">
        <v>5.4612767999999999E-2</v>
      </c>
      <c r="E3920" s="1" t="s">
        <v>43</v>
      </c>
      <c r="F3920" s="4">
        <v>150.23920000000001</v>
      </c>
      <c r="G3920" s="1" t="s">
        <v>29</v>
      </c>
      <c r="H3920" s="1">
        <v>1998</v>
      </c>
      <c r="J3920" s="1" t="s">
        <v>23</v>
      </c>
      <c r="K3920" s="1" t="s">
        <v>30</v>
      </c>
      <c r="L3920" s="4">
        <v>596.55679999999995</v>
      </c>
      <c r="M3920">
        <f t="shared" si="305"/>
        <v>17.100000000000001</v>
      </c>
      <c r="N3920" t="str">
        <f t="shared" si="306"/>
        <v>Small</v>
      </c>
      <c r="O3920" t="str">
        <f t="shared" si="307"/>
        <v>Low  Fat</v>
      </c>
      <c r="P3920">
        <f t="shared" si="308"/>
        <v>4</v>
      </c>
      <c r="Q3920">
        <f t="shared" ca="1" si="309"/>
        <v>28</v>
      </c>
      <c r="R3920" t="str">
        <f>IFERROR(VLOOKUP(J3920,#REF!, 2,0),"Unknown")</f>
        <v>Unknown</v>
      </c>
    </row>
    <row r="3921" spans="1:18" ht="12.5" x14ac:dyDescent="0.25">
      <c r="A3921" s="1" t="s">
        <v>868</v>
      </c>
      <c r="C3921" s="1" t="s">
        <v>13</v>
      </c>
      <c r="D3921" s="7">
        <v>3.2470107999999998E-2</v>
      </c>
      <c r="E3921" s="1" t="s">
        <v>43</v>
      </c>
      <c r="F3921" s="4">
        <v>148.9392</v>
      </c>
      <c r="G3921" s="1" t="s">
        <v>40</v>
      </c>
      <c r="H3921" s="1">
        <v>1985</v>
      </c>
      <c r="I3921" s="1" t="s">
        <v>16</v>
      </c>
      <c r="J3921" s="1" t="s">
        <v>23</v>
      </c>
      <c r="K3921" s="1" t="s">
        <v>41</v>
      </c>
      <c r="L3921" s="4">
        <v>3728.48</v>
      </c>
      <c r="M3921">
        <f t="shared" si="305"/>
        <v>12.857645184136201</v>
      </c>
      <c r="N3921" t="str">
        <f t="shared" si="306"/>
        <v>Medium</v>
      </c>
      <c r="O3921" t="str">
        <f t="shared" si="307"/>
        <v>Low  Fat</v>
      </c>
      <c r="P3921">
        <f t="shared" si="308"/>
        <v>25</v>
      </c>
      <c r="Q3921">
        <f t="shared" ca="1" si="309"/>
        <v>41</v>
      </c>
      <c r="R3921" t="str">
        <f>IFERROR(VLOOKUP(J3921,#REF!, 2,0),"Unknown")</f>
        <v>Unknown</v>
      </c>
    </row>
    <row r="3922" spans="1:18" ht="12.5" x14ac:dyDescent="0.25">
      <c r="A3922" s="1" t="s">
        <v>548</v>
      </c>
      <c r="C3922" s="1" t="s">
        <v>13</v>
      </c>
      <c r="D3922" s="7">
        <v>8.7029711999999995E-2</v>
      </c>
      <c r="E3922" s="1" t="s">
        <v>28</v>
      </c>
      <c r="F3922" s="4">
        <v>109.22280000000001</v>
      </c>
      <c r="G3922" s="1" t="s">
        <v>40</v>
      </c>
      <c r="H3922" s="1">
        <v>1985</v>
      </c>
      <c r="I3922" s="1" t="s">
        <v>16</v>
      </c>
      <c r="J3922" s="1" t="s">
        <v>23</v>
      </c>
      <c r="K3922" s="1" t="s">
        <v>41</v>
      </c>
      <c r="L3922" s="4">
        <v>3205.1612</v>
      </c>
      <c r="M3922">
        <f t="shared" si="305"/>
        <v>12.857645184136201</v>
      </c>
      <c r="N3922" t="str">
        <f t="shared" si="306"/>
        <v>Medium</v>
      </c>
      <c r="O3922" t="str">
        <f t="shared" si="307"/>
        <v>Low  Fat</v>
      </c>
      <c r="P3922">
        <f t="shared" si="308"/>
        <v>29</v>
      </c>
      <c r="Q3922">
        <f t="shared" ca="1" si="309"/>
        <v>41</v>
      </c>
      <c r="R3922" t="str">
        <f>IFERROR(VLOOKUP(J3922,#REF!, 2,0),"Unknown")</f>
        <v>Unknown</v>
      </c>
    </row>
    <row r="3923" spans="1:18" ht="12.5" x14ac:dyDescent="0.25">
      <c r="A3923" s="1" t="s">
        <v>548</v>
      </c>
      <c r="B3923" s="1">
        <v>12.6</v>
      </c>
      <c r="C3923" s="1" t="s">
        <v>13</v>
      </c>
      <c r="D3923" s="7">
        <v>8.7380431999999994E-2</v>
      </c>
      <c r="E3923" s="1" t="s">
        <v>28</v>
      </c>
      <c r="F3923" s="4">
        <v>109.72280000000001</v>
      </c>
      <c r="G3923" s="1" t="s">
        <v>33</v>
      </c>
      <c r="H3923" s="1">
        <v>1987</v>
      </c>
      <c r="I3923" s="1" t="s">
        <v>34</v>
      </c>
      <c r="J3923" s="1" t="s">
        <v>23</v>
      </c>
      <c r="K3923" s="1" t="s">
        <v>18</v>
      </c>
      <c r="L3923" s="4">
        <v>1547.3191999999999</v>
      </c>
      <c r="M3923">
        <f t="shared" si="305"/>
        <v>12.6</v>
      </c>
      <c r="N3923" t="str">
        <f t="shared" si="306"/>
        <v>High</v>
      </c>
      <c r="O3923" t="str">
        <f t="shared" si="307"/>
        <v>Low  Fat</v>
      </c>
      <c r="P3923">
        <f t="shared" si="308"/>
        <v>14</v>
      </c>
      <c r="Q3923">
        <f t="shared" ca="1" si="309"/>
        <v>39</v>
      </c>
      <c r="R3923" t="str">
        <f>IFERROR(VLOOKUP(J3923,#REF!, 2,0),"Unknown")</f>
        <v>Unknown</v>
      </c>
    </row>
    <row r="3924" spans="1:18" ht="12.5" x14ac:dyDescent="0.25">
      <c r="A3924" s="1" t="s">
        <v>548</v>
      </c>
      <c r="B3924" s="1">
        <v>12.6</v>
      </c>
      <c r="C3924" s="1" t="s">
        <v>13</v>
      </c>
      <c r="D3924" s="7">
        <v>8.7630565999999993E-2</v>
      </c>
      <c r="E3924" s="1" t="s">
        <v>28</v>
      </c>
      <c r="F3924" s="4">
        <v>110.0228</v>
      </c>
      <c r="G3924" s="1" t="s">
        <v>44</v>
      </c>
      <c r="H3924" s="1">
        <v>2002</v>
      </c>
      <c r="J3924" s="1" t="s">
        <v>45</v>
      </c>
      <c r="K3924" s="1" t="s">
        <v>18</v>
      </c>
      <c r="L3924" s="4">
        <v>3205.1612</v>
      </c>
      <c r="M3924">
        <f t="shared" si="305"/>
        <v>12.6</v>
      </c>
      <c r="N3924" t="str">
        <f t="shared" si="306"/>
        <v>Small</v>
      </c>
      <c r="O3924" t="str">
        <f t="shared" si="307"/>
        <v>Low  Fat</v>
      </c>
      <c r="P3924">
        <f t="shared" si="308"/>
        <v>29</v>
      </c>
      <c r="Q3924">
        <f t="shared" ca="1" si="309"/>
        <v>24</v>
      </c>
      <c r="R3924" t="str">
        <f>IFERROR(VLOOKUP(J3924,#REF!, 2,0),"Unknown")</f>
        <v>Unknown</v>
      </c>
    </row>
    <row r="3925" spans="1:18" ht="12.5" x14ac:dyDescent="0.25">
      <c r="A3925" s="1" t="s">
        <v>548</v>
      </c>
      <c r="B3925" s="1">
        <v>12.6</v>
      </c>
      <c r="C3925" s="1" t="s">
        <v>13</v>
      </c>
      <c r="D3925" s="7">
        <v>8.7436671999999993E-2</v>
      </c>
      <c r="E3925" s="1" t="s">
        <v>28</v>
      </c>
      <c r="F3925" s="4">
        <v>109.9228</v>
      </c>
      <c r="G3925" s="1" t="s">
        <v>62</v>
      </c>
      <c r="H3925" s="1">
        <v>2004</v>
      </c>
      <c r="I3925" s="1" t="s">
        <v>51</v>
      </c>
      <c r="J3925" s="1" t="s">
        <v>45</v>
      </c>
      <c r="K3925" s="1" t="s">
        <v>18</v>
      </c>
      <c r="L3925" s="4">
        <v>663.13679999999999</v>
      </c>
      <c r="M3925">
        <f t="shared" si="305"/>
        <v>12.6</v>
      </c>
      <c r="N3925" t="str">
        <f t="shared" si="306"/>
        <v>Small</v>
      </c>
      <c r="O3925" t="str">
        <f t="shared" si="307"/>
        <v>Low  Fat</v>
      </c>
      <c r="P3925">
        <f t="shared" si="308"/>
        <v>6</v>
      </c>
      <c r="Q3925">
        <f t="shared" ca="1" si="309"/>
        <v>22</v>
      </c>
      <c r="R3925" t="str">
        <f>IFERROR(VLOOKUP(J3925,#REF!, 2,0),"Unknown")</f>
        <v>Unknown</v>
      </c>
    </row>
    <row r="3926" spans="1:18" ht="12.5" x14ac:dyDescent="0.25">
      <c r="A3926" s="1" t="s">
        <v>677</v>
      </c>
      <c r="B3926" s="1">
        <v>13.15</v>
      </c>
      <c r="C3926" s="1" t="s">
        <v>20</v>
      </c>
      <c r="D3926" s="7">
        <v>3.8029746000000003E-2</v>
      </c>
      <c r="E3926" s="1" t="s">
        <v>38</v>
      </c>
      <c r="F3926" s="4">
        <v>88.685599999999994</v>
      </c>
      <c r="G3926" s="1" t="s">
        <v>44</v>
      </c>
      <c r="H3926" s="1">
        <v>2002</v>
      </c>
      <c r="J3926" s="1" t="s">
        <v>45</v>
      </c>
      <c r="K3926" s="1" t="s">
        <v>18</v>
      </c>
      <c r="L3926" s="4">
        <v>1757.712</v>
      </c>
      <c r="M3926">
        <f t="shared" si="305"/>
        <v>13.15</v>
      </c>
      <c r="N3926" t="str">
        <f t="shared" si="306"/>
        <v>Small</v>
      </c>
      <c r="O3926" t="str">
        <f t="shared" si="307"/>
        <v>Regular</v>
      </c>
      <c r="P3926">
        <f t="shared" si="308"/>
        <v>20</v>
      </c>
      <c r="Q3926">
        <f t="shared" ca="1" si="309"/>
        <v>24</v>
      </c>
      <c r="R3926" t="str">
        <f>IFERROR(VLOOKUP(J3926,#REF!, 2,0),"Unknown")</f>
        <v>Unknown</v>
      </c>
    </row>
    <row r="3927" spans="1:18" ht="12.5" x14ac:dyDescent="0.25">
      <c r="A3927" s="1" t="s">
        <v>677</v>
      </c>
      <c r="B3927" s="1">
        <v>13.15</v>
      </c>
      <c r="C3927" s="1" t="s">
        <v>20</v>
      </c>
      <c r="D3927" s="7">
        <v>3.8107380000000003E-2</v>
      </c>
      <c r="E3927" s="1" t="s">
        <v>38</v>
      </c>
      <c r="F3927" s="4">
        <v>86.385599999999997</v>
      </c>
      <c r="G3927" s="1" t="s">
        <v>22</v>
      </c>
      <c r="H3927" s="1">
        <v>2009</v>
      </c>
      <c r="I3927" s="1" t="s">
        <v>16</v>
      </c>
      <c r="J3927" s="1" t="s">
        <v>23</v>
      </c>
      <c r="K3927" s="1" t="s">
        <v>24</v>
      </c>
      <c r="L3927" s="4">
        <v>615.19920000000002</v>
      </c>
      <c r="M3927">
        <f t="shared" si="305"/>
        <v>13.15</v>
      </c>
      <c r="N3927" t="str">
        <f t="shared" si="306"/>
        <v>Medium</v>
      </c>
      <c r="O3927" t="str">
        <f t="shared" si="307"/>
        <v>Regular</v>
      </c>
      <c r="P3927">
        <f t="shared" si="308"/>
        <v>7</v>
      </c>
      <c r="Q3927">
        <f t="shared" ca="1" si="309"/>
        <v>17</v>
      </c>
      <c r="R3927" t="str">
        <f>IFERROR(VLOOKUP(J3927,#REF!, 2,0),"Unknown")</f>
        <v>Unknown</v>
      </c>
    </row>
    <row r="3928" spans="1:18" ht="12.5" x14ac:dyDescent="0.25">
      <c r="A3928" s="1" t="s">
        <v>677</v>
      </c>
      <c r="B3928" s="1">
        <v>13.15</v>
      </c>
      <c r="C3928" s="1" t="s">
        <v>20</v>
      </c>
      <c r="D3928" s="7">
        <v>3.8167452999999997E-2</v>
      </c>
      <c r="E3928" s="1" t="s">
        <v>38</v>
      </c>
      <c r="F3928" s="4">
        <v>89.485600000000005</v>
      </c>
      <c r="G3928" s="1" t="s">
        <v>47</v>
      </c>
      <c r="H3928" s="1">
        <v>2007</v>
      </c>
      <c r="J3928" s="1" t="s">
        <v>45</v>
      </c>
      <c r="K3928" s="1" t="s">
        <v>18</v>
      </c>
      <c r="L3928" s="4">
        <v>1230.3984</v>
      </c>
      <c r="M3928">
        <f t="shared" si="305"/>
        <v>13.15</v>
      </c>
      <c r="N3928" t="str">
        <f t="shared" si="306"/>
        <v>Small</v>
      </c>
      <c r="O3928" t="str">
        <f t="shared" si="307"/>
        <v>Regular</v>
      </c>
      <c r="P3928">
        <f t="shared" si="308"/>
        <v>14</v>
      </c>
      <c r="Q3928">
        <f t="shared" ca="1" si="309"/>
        <v>19</v>
      </c>
      <c r="R3928" t="str">
        <f>IFERROR(VLOOKUP(J3928,#REF!, 2,0),"Unknown")</f>
        <v>Unknown</v>
      </c>
    </row>
    <row r="3929" spans="1:18" ht="12.5" x14ac:dyDescent="0.25">
      <c r="A3929" s="1" t="s">
        <v>677</v>
      </c>
      <c r="C3929" s="1" t="s">
        <v>20</v>
      </c>
      <c r="D3929" s="7">
        <v>3.7768989000000003E-2</v>
      </c>
      <c r="E3929" s="1" t="s">
        <v>38</v>
      </c>
      <c r="F3929" s="4">
        <v>88.585599999999999</v>
      </c>
      <c r="G3929" s="1" t="s">
        <v>40</v>
      </c>
      <c r="H3929" s="1">
        <v>1985</v>
      </c>
      <c r="I3929" s="1" t="s">
        <v>16</v>
      </c>
      <c r="J3929" s="1" t="s">
        <v>23</v>
      </c>
      <c r="K3929" s="1" t="s">
        <v>41</v>
      </c>
      <c r="L3929" s="4">
        <v>1845.5976000000001</v>
      </c>
      <c r="M3929">
        <f t="shared" si="305"/>
        <v>12.857645184136201</v>
      </c>
      <c r="N3929" t="str">
        <f t="shared" si="306"/>
        <v>Medium</v>
      </c>
      <c r="O3929" t="str">
        <f t="shared" si="307"/>
        <v>Regular</v>
      </c>
      <c r="P3929">
        <f t="shared" si="308"/>
        <v>21</v>
      </c>
      <c r="Q3929">
        <f t="shared" ca="1" si="309"/>
        <v>41</v>
      </c>
      <c r="R3929" t="str">
        <f>IFERROR(VLOOKUP(J3929,#REF!, 2,0),"Unknown")</f>
        <v>Unknown</v>
      </c>
    </row>
    <row r="3930" spans="1:18" ht="12.5" x14ac:dyDescent="0.25">
      <c r="A3930" s="1" t="s">
        <v>677</v>
      </c>
      <c r="B3930" s="1">
        <v>13.15</v>
      </c>
      <c r="C3930" s="1" t="s">
        <v>20</v>
      </c>
      <c r="D3930" s="7">
        <v>3.8011783E-2</v>
      </c>
      <c r="E3930" s="1" t="s">
        <v>38</v>
      </c>
      <c r="F3930" s="4">
        <v>89.685599999999994</v>
      </c>
      <c r="G3930" s="1" t="s">
        <v>15</v>
      </c>
      <c r="H3930" s="1">
        <v>1999</v>
      </c>
      <c r="I3930" s="1" t="s">
        <v>16</v>
      </c>
      <c r="J3930" s="1" t="s">
        <v>17</v>
      </c>
      <c r="K3930" s="1" t="s">
        <v>18</v>
      </c>
      <c r="L3930" s="4">
        <v>703.08479999999997</v>
      </c>
      <c r="M3930">
        <f t="shared" si="305"/>
        <v>13.15</v>
      </c>
      <c r="N3930" t="str">
        <f t="shared" si="306"/>
        <v>Medium</v>
      </c>
      <c r="O3930" t="str">
        <f t="shared" si="307"/>
        <v>Regular</v>
      </c>
      <c r="P3930">
        <f t="shared" si="308"/>
        <v>8</v>
      </c>
      <c r="Q3930">
        <f t="shared" ca="1" si="309"/>
        <v>27</v>
      </c>
      <c r="R3930" t="str">
        <f>IFERROR(VLOOKUP(J3930,#REF!, 2,0),"Unknown")</f>
        <v>Unknown</v>
      </c>
    </row>
    <row r="3931" spans="1:18" ht="12.5" x14ac:dyDescent="0.25">
      <c r="A3931" s="1" t="s">
        <v>677</v>
      </c>
      <c r="B3931" s="1">
        <v>13.15</v>
      </c>
      <c r="C3931" s="1" t="s">
        <v>20</v>
      </c>
      <c r="D3931" s="7">
        <v>3.7952777E-2</v>
      </c>
      <c r="E3931" s="1" t="s">
        <v>38</v>
      </c>
      <c r="F3931" s="4">
        <v>89.585599999999999</v>
      </c>
      <c r="G3931" s="1" t="s">
        <v>50</v>
      </c>
      <c r="H3931" s="1">
        <v>1997</v>
      </c>
      <c r="I3931" s="1" t="s">
        <v>51</v>
      </c>
      <c r="J3931" s="1" t="s">
        <v>17</v>
      </c>
      <c r="K3931" s="1" t="s">
        <v>18</v>
      </c>
      <c r="L3931" s="4">
        <v>1494.0552</v>
      </c>
      <c r="M3931">
        <f t="shared" si="305"/>
        <v>13.15</v>
      </c>
      <c r="N3931" t="str">
        <f t="shared" si="306"/>
        <v>Small</v>
      </c>
      <c r="O3931" t="str">
        <f t="shared" si="307"/>
        <v>Regular</v>
      </c>
      <c r="P3931">
        <f t="shared" si="308"/>
        <v>17</v>
      </c>
      <c r="Q3931">
        <f t="shared" ca="1" si="309"/>
        <v>29</v>
      </c>
      <c r="R3931" t="str">
        <f>IFERROR(VLOOKUP(J3931,#REF!, 2,0),"Unknown")</f>
        <v>Unknown</v>
      </c>
    </row>
    <row r="3932" spans="1:18" ht="12.5" x14ac:dyDescent="0.25">
      <c r="A3932" s="1" t="s">
        <v>1024</v>
      </c>
      <c r="B3932" s="1">
        <v>9.6</v>
      </c>
      <c r="C3932" s="1" t="s">
        <v>20</v>
      </c>
      <c r="D3932" s="7">
        <v>1.4270394E-2</v>
      </c>
      <c r="E3932" s="1" t="s">
        <v>38</v>
      </c>
      <c r="F3932" s="4">
        <v>187.38720000000001</v>
      </c>
      <c r="G3932" s="1" t="s">
        <v>22</v>
      </c>
      <c r="H3932" s="1">
        <v>2009</v>
      </c>
      <c r="I3932" s="1" t="s">
        <v>16</v>
      </c>
      <c r="J3932" s="1" t="s">
        <v>23</v>
      </c>
      <c r="K3932" s="1" t="s">
        <v>24</v>
      </c>
      <c r="L3932" s="4">
        <v>2647.2208000000001</v>
      </c>
      <c r="M3932">
        <f t="shared" si="305"/>
        <v>9.6</v>
      </c>
      <c r="N3932" t="str">
        <f t="shared" si="306"/>
        <v>Medium</v>
      </c>
      <c r="O3932" t="str">
        <f t="shared" si="307"/>
        <v>Regular</v>
      </c>
      <c r="P3932">
        <f t="shared" si="308"/>
        <v>14</v>
      </c>
      <c r="Q3932">
        <f t="shared" ca="1" si="309"/>
        <v>17</v>
      </c>
      <c r="R3932" t="str">
        <f>IFERROR(VLOOKUP(J3932,#REF!, 2,0),"Unknown")</f>
        <v>Unknown</v>
      </c>
    </row>
    <row r="3933" spans="1:18" ht="12.5" x14ac:dyDescent="0.25">
      <c r="A3933" s="1" t="s">
        <v>1024</v>
      </c>
      <c r="B3933" s="1">
        <v>9.6</v>
      </c>
      <c r="C3933" s="1" t="s">
        <v>20</v>
      </c>
      <c r="D3933" s="7">
        <v>0</v>
      </c>
      <c r="E3933" s="1" t="s">
        <v>38</v>
      </c>
      <c r="F3933" s="4">
        <v>191.0872</v>
      </c>
      <c r="G3933" s="1" t="s">
        <v>47</v>
      </c>
      <c r="H3933" s="1">
        <v>2007</v>
      </c>
      <c r="J3933" s="1" t="s">
        <v>45</v>
      </c>
      <c r="K3933" s="1" t="s">
        <v>18</v>
      </c>
      <c r="L3933" s="4">
        <v>4349.0056000000004</v>
      </c>
      <c r="M3933">
        <f t="shared" si="305"/>
        <v>9.6</v>
      </c>
      <c r="N3933" t="str">
        <f t="shared" si="306"/>
        <v>Small</v>
      </c>
      <c r="O3933" t="str">
        <f t="shared" si="307"/>
        <v>Regular</v>
      </c>
      <c r="P3933">
        <f t="shared" si="308"/>
        <v>23</v>
      </c>
      <c r="Q3933">
        <f t="shared" ca="1" si="309"/>
        <v>19</v>
      </c>
      <c r="R3933" t="str">
        <f>IFERROR(VLOOKUP(J3933,#REF!, 2,0),"Unknown")</f>
        <v>Unknown</v>
      </c>
    </row>
    <row r="3934" spans="1:18" ht="12.5" x14ac:dyDescent="0.25">
      <c r="A3934" s="1" t="s">
        <v>1024</v>
      </c>
      <c r="B3934" s="1">
        <v>9.6</v>
      </c>
      <c r="C3934" s="1" t="s">
        <v>20</v>
      </c>
      <c r="D3934" s="7">
        <v>1.4234594999999999E-2</v>
      </c>
      <c r="E3934" s="1" t="s">
        <v>38</v>
      </c>
      <c r="F3934" s="4">
        <v>190.28720000000001</v>
      </c>
      <c r="G3934" s="1" t="s">
        <v>15</v>
      </c>
      <c r="H3934" s="1">
        <v>1999</v>
      </c>
      <c r="I3934" s="1" t="s">
        <v>16</v>
      </c>
      <c r="J3934" s="1" t="s">
        <v>17</v>
      </c>
      <c r="K3934" s="1" t="s">
        <v>18</v>
      </c>
      <c r="L3934" s="4">
        <v>4727.18</v>
      </c>
      <c r="M3934">
        <f t="shared" si="305"/>
        <v>9.6</v>
      </c>
      <c r="N3934" t="str">
        <f t="shared" si="306"/>
        <v>Medium</v>
      </c>
      <c r="O3934" t="str">
        <f t="shared" si="307"/>
        <v>Regular</v>
      </c>
      <c r="P3934">
        <f t="shared" si="308"/>
        <v>25</v>
      </c>
      <c r="Q3934">
        <f t="shared" ca="1" si="309"/>
        <v>27</v>
      </c>
      <c r="R3934" t="str">
        <f>IFERROR(VLOOKUP(J3934,#REF!, 2,0),"Unknown")</f>
        <v>Unknown</v>
      </c>
    </row>
    <row r="3935" spans="1:18" ht="12.5" x14ac:dyDescent="0.25">
      <c r="A3935" s="1" t="s">
        <v>1024</v>
      </c>
      <c r="B3935" s="1">
        <v>9.6</v>
      </c>
      <c r="C3935" s="1" t="s">
        <v>20</v>
      </c>
      <c r="D3935" s="7">
        <v>1.4209810999999999E-2</v>
      </c>
      <c r="E3935" s="1" t="s">
        <v>38</v>
      </c>
      <c r="F3935" s="4">
        <v>188.18719999999999</v>
      </c>
      <c r="G3935" s="1" t="s">
        <v>62</v>
      </c>
      <c r="H3935" s="1">
        <v>2004</v>
      </c>
      <c r="I3935" s="1" t="s">
        <v>51</v>
      </c>
      <c r="J3935" s="1" t="s">
        <v>45</v>
      </c>
      <c r="K3935" s="1" t="s">
        <v>18</v>
      </c>
      <c r="L3935" s="4">
        <v>1701.7847999999999</v>
      </c>
      <c r="M3935">
        <f t="shared" si="305"/>
        <v>9.6</v>
      </c>
      <c r="N3935" t="str">
        <f t="shared" si="306"/>
        <v>Small</v>
      </c>
      <c r="O3935" t="str">
        <f t="shared" si="307"/>
        <v>Regular</v>
      </c>
      <c r="P3935">
        <f t="shared" si="308"/>
        <v>9</v>
      </c>
      <c r="Q3935">
        <f t="shared" ca="1" si="309"/>
        <v>22</v>
      </c>
      <c r="R3935" t="str">
        <f>IFERROR(VLOOKUP(J3935,#REF!, 2,0),"Unknown")</f>
        <v>Unknown</v>
      </c>
    </row>
    <row r="3936" spans="1:18" ht="12.5" x14ac:dyDescent="0.25">
      <c r="A3936" s="1" t="s">
        <v>1024</v>
      </c>
      <c r="B3936" s="1">
        <v>9.6</v>
      </c>
      <c r="C3936" s="1" t="s">
        <v>20</v>
      </c>
      <c r="D3936" s="7">
        <v>1.4200671E-2</v>
      </c>
      <c r="E3936" s="1" t="s">
        <v>38</v>
      </c>
      <c r="F3936" s="4">
        <v>187.18719999999999</v>
      </c>
      <c r="G3936" s="1" t="s">
        <v>33</v>
      </c>
      <c r="H3936" s="1">
        <v>1987</v>
      </c>
      <c r="I3936" s="1" t="s">
        <v>34</v>
      </c>
      <c r="J3936" s="1" t="s">
        <v>23</v>
      </c>
      <c r="K3936" s="1" t="s">
        <v>18</v>
      </c>
      <c r="L3936" s="4">
        <v>3214.4823999999999</v>
      </c>
      <c r="M3936">
        <f t="shared" si="305"/>
        <v>9.6</v>
      </c>
      <c r="N3936" t="str">
        <f t="shared" si="306"/>
        <v>High</v>
      </c>
      <c r="O3936" t="str">
        <f t="shared" si="307"/>
        <v>Regular</v>
      </c>
      <c r="P3936">
        <f t="shared" si="308"/>
        <v>17</v>
      </c>
      <c r="Q3936">
        <f t="shared" ca="1" si="309"/>
        <v>39</v>
      </c>
      <c r="R3936" t="str">
        <f>IFERROR(VLOOKUP(J3936,#REF!, 2,0),"Unknown")</f>
        <v>Unknown</v>
      </c>
    </row>
    <row r="3937" spans="1:18" ht="12.5" x14ac:dyDescent="0.25">
      <c r="A3937" s="1" t="s">
        <v>1024</v>
      </c>
      <c r="C3937" s="1" t="s">
        <v>20</v>
      </c>
      <c r="D3937" s="7">
        <v>1.4143673000000001E-2</v>
      </c>
      <c r="E3937" s="1" t="s">
        <v>38</v>
      </c>
      <c r="F3937" s="4">
        <v>187.38720000000001</v>
      </c>
      <c r="G3937" s="1" t="s">
        <v>40</v>
      </c>
      <c r="H3937" s="1">
        <v>1985</v>
      </c>
      <c r="I3937" s="1" t="s">
        <v>16</v>
      </c>
      <c r="J3937" s="1" t="s">
        <v>23</v>
      </c>
      <c r="K3937" s="1" t="s">
        <v>41</v>
      </c>
      <c r="L3937" s="4">
        <v>2836.308</v>
      </c>
      <c r="M3937">
        <f t="shared" si="305"/>
        <v>12.857645184136201</v>
      </c>
      <c r="N3937" t="str">
        <f t="shared" si="306"/>
        <v>Medium</v>
      </c>
      <c r="O3937" t="str">
        <f t="shared" si="307"/>
        <v>Regular</v>
      </c>
      <c r="P3937">
        <f t="shared" si="308"/>
        <v>15</v>
      </c>
      <c r="Q3937">
        <f t="shared" ca="1" si="309"/>
        <v>41</v>
      </c>
      <c r="R3937" t="str">
        <f>IFERROR(VLOOKUP(J3937,#REF!, 2,0),"Unknown")</f>
        <v>Unknown</v>
      </c>
    </row>
    <row r="3938" spans="1:18" ht="12.5" x14ac:dyDescent="0.25">
      <c r="A3938" s="1" t="s">
        <v>1053</v>
      </c>
      <c r="B3938" s="1">
        <v>15</v>
      </c>
      <c r="C3938" s="1" t="s">
        <v>20</v>
      </c>
      <c r="D3938" s="7">
        <v>2.6950103999999999E-2</v>
      </c>
      <c r="E3938" s="1" t="s">
        <v>36</v>
      </c>
      <c r="F3938" s="4">
        <v>220.94560000000001</v>
      </c>
      <c r="G3938" s="1" t="s">
        <v>22</v>
      </c>
      <c r="H3938" s="1">
        <v>2009</v>
      </c>
      <c r="I3938" s="1" t="s">
        <v>16</v>
      </c>
      <c r="J3938" s="1" t="s">
        <v>23</v>
      </c>
      <c r="K3938" s="1" t="s">
        <v>24</v>
      </c>
      <c r="L3938" s="4">
        <v>1768.3648000000001</v>
      </c>
      <c r="M3938">
        <f t="shared" si="305"/>
        <v>15</v>
      </c>
      <c r="N3938" t="str">
        <f t="shared" si="306"/>
        <v>Medium</v>
      </c>
      <c r="O3938" t="str">
        <f t="shared" si="307"/>
        <v>Regular</v>
      </c>
      <c r="P3938">
        <f t="shared" si="308"/>
        <v>8</v>
      </c>
      <c r="Q3938">
        <f t="shared" ca="1" si="309"/>
        <v>17</v>
      </c>
      <c r="R3938" t="str">
        <f>IFERROR(VLOOKUP(J3938,#REF!, 2,0),"Unknown")</f>
        <v>Unknown</v>
      </c>
    </row>
    <row r="3939" spans="1:18" ht="12.5" x14ac:dyDescent="0.25">
      <c r="A3939" s="1" t="s">
        <v>1053</v>
      </c>
      <c r="B3939" s="1">
        <v>15</v>
      </c>
      <c r="C3939" s="1" t="s">
        <v>20</v>
      </c>
      <c r="D3939" s="7">
        <v>2.6840765999999999E-2</v>
      </c>
      <c r="E3939" s="1" t="s">
        <v>36</v>
      </c>
      <c r="F3939" s="4">
        <v>219.84559999999999</v>
      </c>
      <c r="G3939" s="1" t="s">
        <v>50</v>
      </c>
      <c r="H3939" s="1">
        <v>1997</v>
      </c>
      <c r="I3939" s="1" t="s">
        <v>51</v>
      </c>
      <c r="J3939" s="1" t="s">
        <v>17</v>
      </c>
      <c r="K3939" s="1" t="s">
        <v>18</v>
      </c>
      <c r="L3939" s="4">
        <v>4863.0032000000001</v>
      </c>
      <c r="M3939">
        <f t="shared" si="305"/>
        <v>15</v>
      </c>
      <c r="N3939" t="str">
        <f t="shared" si="306"/>
        <v>Small</v>
      </c>
      <c r="O3939" t="str">
        <f t="shared" si="307"/>
        <v>Regular</v>
      </c>
      <c r="P3939">
        <f t="shared" si="308"/>
        <v>22</v>
      </c>
      <c r="Q3939">
        <f t="shared" ca="1" si="309"/>
        <v>29</v>
      </c>
      <c r="R3939" t="str">
        <f>IFERROR(VLOOKUP(J3939,#REF!, 2,0),"Unknown")</f>
        <v>Unknown</v>
      </c>
    </row>
    <row r="3940" spans="1:18" ht="12.5" x14ac:dyDescent="0.25">
      <c r="A3940" s="1" t="s">
        <v>1053</v>
      </c>
      <c r="B3940" s="1">
        <v>15</v>
      </c>
      <c r="C3940" s="1" t="s">
        <v>20</v>
      </c>
      <c r="D3940" s="7">
        <v>2.6895200000000001E-2</v>
      </c>
      <c r="E3940" s="1" t="s">
        <v>36</v>
      </c>
      <c r="F3940" s="4">
        <v>220.34559999999999</v>
      </c>
      <c r="G3940" s="1" t="s">
        <v>44</v>
      </c>
      <c r="H3940" s="1">
        <v>2002</v>
      </c>
      <c r="J3940" s="1" t="s">
        <v>45</v>
      </c>
      <c r="K3940" s="1" t="s">
        <v>18</v>
      </c>
      <c r="L3940" s="4">
        <v>1989.4104</v>
      </c>
      <c r="M3940">
        <f t="shared" si="305"/>
        <v>15</v>
      </c>
      <c r="N3940" t="str">
        <f t="shared" si="306"/>
        <v>Small</v>
      </c>
      <c r="O3940" t="str">
        <f t="shared" si="307"/>
        <v>Regular</v>
      </c>
      <c r="P3940">
        <f t="shared" si="308"/>
        <v>9</v>
      </c>
      <c r="Q3940">
        <f t="shared" ca="1" si="309"/>
        <v>24</v>
      </c>
      <c r="R3940" t="str">
        <f>IFERROR(VLOOKUP(J3940,#REF!, 2,0),"Unknown")</f>
        <v>Unknown</v>
      </c>
    </row>
    <row r="3941" spans="1:18" ht="12.5" x14ac:dyDescent="0.25">
      <c r="A3941" s="1" t="s">
        <v>1053</v>
      </c>
      <c r="B3941" s="1">
        <v>15</v>
      </c>
      <c r="C3941" s="1" t="s">
        <v>20</v>
      </c>
      <c r="D3941" s="7">
        <v>2.6818430000000001E-2</v>
      </c>
      <c r="E3941" s="1" t="s">
        <v>36</v>
      </c>
      <c r="F3941" s="4">
        <v>219.7456</v>
      </c>
      <c r="G3941" s="1" t="s">
        <v>33</v>
      </c>
      <c r="H3941" s="1">
        <v>1987</v>
      </c>
      <c r="I3941" s="1" t="s">
        <v>34</v>
      </c>
      <c r="J3941" s="1" t="s">
        <v>23</v>
      </c>
      <c r="K3941" s="1" t="s">
        <v>18</v>
      </c>
      <c r="L3941" s="4">
        <v>3094.6383999999998</v>
      </c>
      <c r="M3941">
        <f t="shared" si="305"/>
        <v>15</v>
      </c>
      <c r="N3941" t="str">
        <f t="shared" si="306"/>
        <v>High</v>
      </c>
      <c r="O3941" t="str">
        <f t="shared" si="307"/>
        <v>Regular</v>
      </c>
      <c r="P3941">
        <f t="shared" si="308"/>
        <v>14</v>
      </c>
      <c r="Q3941">
        <f t="shared" ca="1" si="309"/>
        <v>39</v>
      </c>
      <c r="R3941" t="str">
        <f>IFERROR(VLOOKUP(J3941,#REF!, 2,0),"Unknown")</f>
        <v>Unknown</v>
      </c>
    </row>
    <row r="3942" spans="1:18" ht="12.5" x14ac:dyDescent="0.25">
      <c r="A3942" s="1" t="s">
        <v>758</v>
      </c>
      <c r="C3942" s="1" t="s">
        <v>20</v>
      </c>
      <c r="D3942" s="7">
        <v>5.7870079999999997E-2</v>
      </c>
      <c r="E3942" s="1" t="s">
        <v>56</v>
      </c>
      <c r="F3942" s="4">
        <v>49.700800000000001</v>
      </c>
      <c r="G3942" s="1" t="s">
        <v>67</v>
      </c>
      <c r="H3942" s="1">
        <v>1985</v>
      </c>
      <c r="I3942" s="1" t="s">
        <v>51</v>
      </c>
      <c r="J3942" s="1" t="s">
        <v>17</v>
      </c>
      <c r="K3942" s="1" t="s">
        <v>30</v>
      </c>
      <c r="L3942" s="4">
        <v>50.6008</v>
      </c>
      <c r="M3942">
        <f t="shared" si="305"/>
        <v>12.857645184136201</v>
      </c>
      <c r="N3942" t="str">
        <f t="shared" si="306"/>
        <v>Small</v>
      </c>
      <c r="O3942" t="str">
        <f t="shared" si="307"/>
        <v>Regular</v>
      </c>
      <c r="P3942">
        <f t="shared" si="308"/>
        <v>1</v>
      </c>
      <c r="Q3942">
        <f t="shared" ca="1" si="309"/>
        <v>41</v>
      </c>
      <c r="R3942" t="str">
        <f>IFERROR(VLOOKUP(J3942,#REF!, 2,0),"Unknown")</f>
        <v>Unknown</v>
      </c>
    </row>
    <row r="3943" spans="1:18" ht="12.5" x14ac:dyDescent="0.25">
      <c r="A3943" s="1" t="s">
        <v>758</v>
      </c>
      <c r="C3943" s="1" t="s">
        <v>20</v>
      </c>
      <c r="D3943" s="7">
        <v>3.2892112000000001E-2</v>
      </c>
      <c r="E3943" s="1" t="s">
        <v>56</v>
      </c>
      <c r="F3943" s="4">
        <v>49.300800000000002</v>
      </c>
      <c r="G3943" s="1" t="s">
        <v>40</v>
      </c>
      <c r="H3943" s="1">
        <v>1985</v>
      </c>
      <c r="I3943" s="1" t="s">
        <v>16</v>
      </c>
      <c r="J3943" s="1" t="s">
        <v>23</v>
      </c>
      <c r="K3943" s="1" t="s">
        <v>41</v>
      </c>
      <c r="L3943" s="4">
        <v>1518.0239999999999</v>
      </c>
      <c r="M3943">
        <f t="shared" si="305"/>
        <v>12.857645184136201</v>
      </c>
      <c r="N3943" t="str">
        <f t="shared" si="306"/>
        <v>Medium</v>
      </c>
      <c r="O3943" t="str">
        <f t="shared" si="307"/>
        <v>Regular</v>
      </c>
      <c r="P3943">
        <f t="shared" si="308"/>
        <v>31</v>
      </c>
      <c r="Q3943">
        <f t="shared" ca="1" si="309"/>
        <v>41</v>
      </c>
      <c r="R3943" t="str">
        <f>IFERROR(VLOOKUP(J3943,#REF!, 2,0),"Unknown")</f>
        <v>Unknown</v>
      </c>
    </row>
    <row r="3944" spans="1:18" ht="12.5" x14ac:dyDescent="0.25">
      <c r="A3944" s="1" t="s">
        <v>758</v>
      </c>
      <c r="B3944" s="1">
        <v>10.6</v>
      </c>
      <c r="C3944" s="1" t="s">
        <v>129</v>
      </c>
      <c r="D3944" s="7">
        <v>3.3052168E-2</v>
      </c>
      <c r="E3944" s="1" t="s">
        <v>56</v>
      </c>
      <c r="F3944" s="4">
        <v>49.700800000000001</v>
      </c>
      <c r="G3944" s="1" t="s">
        <v>50</v>
      </c>
      <c r="H3944" s="1">
        <v>1997</v>
      </c>
      <c r="I3944" s="1" t="s">
        <v>51</v>
      </c>
      <c r="J3944" s="1" t="s">
        <v>17</v>
      </c>
      <c r="K3944" s="1" t="s">
        <v>18</v>
      </c>
      <c r="L3944" s="4">
        <v>961.41520000000003</v>
      </c>
      <c r="M3944">
        <f t="shared" si="305"/>
        <v>10.6</v>
      </c>
      <c r="N3944" t="str">
        <f t="shared" si="306"/>
        <v>Small</v>
      </c>
      <c r="O3944" t="str">
        <f t="shared" si="307"/>
        <v>Regular</v>
      </c>
      <c r="P3944">
        <f t="shared" si="308"/>
        <v>19</v>
      </c>
      <c r="Q3944">
        <f t="shared" ca="1" si="309"/>
        <v>29</v>
      </c>
      <c r="R3944" t="str">
        <f>IFERROR(VLOOKUP(J3944,#REF!, 2,0),"Unknown")</f>
        <v>Unknown</v>
      </c>
    </row>
    <row r="3945" spans="1:18" ht="12.5" x14ac:dyDescent="0.25">
      <c r="A3945" s="1" t="s">
        <v>758</v>
      </c>
      <c r="B3945" s="1">
        <v>10.6</v>
      </c>
      <c r="C3945" s="1" t="s">
        <v>20</v>
      </c>
      <c r="D3945" s="7">
        <v>3.3103555999999999E-2</v>
      </c>
      <c r="E3945" s="1" t="s">
        <v>56</v>
      </c>
      <c r="F3945" s="4">
        <v>48.900799999999997</v>
      </c>
      <c r="G3945" s="1" t="s">
        <v>15</v>
      </c>
      <c r="H3945" s="1">
        <v>1999</v>
      </c>
      <c r="I3945" s="1" t="s">
        <v>16</v>
      </c>
      <c r="J3945" s="1" t="s">
        <v>17</v>
      </c>
      <c r="K3945" s="1" t="s">
        <v>18</v>
      </c>
      <c r="L3945" s="4">
        <v>708.41120000000001</v>
      </c>
      <c r="M3945">
        <f t="shared" si="305"/>
        <v>10.6</v>
      </c>
      <c r="N3945" t="str">
        <f t="shared" si="306"/>
        <v>Medium</v>
      </c>
      <c r="O3945" t="str">
        <f t="shared" si="307"/>
        <v>Regular</v>
      </c>
      <c r="P3945">
        <f t="shared" si="308"/>
        <v>14</v>
      </c>
      <c r="Q3945">
        <f t="shared" ca="1" si="309"/>
        <v>27</v>
      </c>
      <c r="R3945" t="str">
        <f>IFERROR(VLOOKUP(J3945,#REF!, 2,0),"Unknown")</f>
        <v>Unknown</v>
      </c>
    </row>
    <row r="3946" spans="1:18" ht="12.5" x14ac:dyDescent="0.25">
      <c r="A3946" s="1" t="s">
        <v>973</v>
      </c>
      <c r="B3946" s="1">
        <v>16.25</v>
      </c>
      <c r="C3946" s="1" t="s">
        <v>92</v>
      </c>
      <c r="D3946" s="7">
        <v>0</v>
      </c>
      <c r="E3946" s="1" t="s">
        <v>75</v>
      </c>
      <c r="F3946" s="4">
        <v>90.2804</v>
      </c>
      <c r="G3946" s="1" t="s">
        <v>22</v>
      </c>
      <c r="H3946" s="1">
        <v>2009</v>
      </c>
      <c r="I3946" s="1" t="s">
        <v>16</v>
      </c>
      <c r="J3946" s="1" t="s">
        <v>23</v>
      </c>
      <c r="K3946" s="1" t="s">
        <v>24</v>
      </c>
      <c r="L3946" s="4">
        <v>1653.8471999999999</v>
      </c>
      <c r="M3946">
        <f t="shared" si="305"/>
        <v>16.25</v>
      </c>
      <c r="N3946" t="str">
        <f t="shared" si="306"/>
        <v>Medium</v>
      </c>
      <c r="O3946" t="str">
        <f t="shared" si="307"/>
        <v>Low  Fat</v>
      </c>
      <c r="P3946">
        <f t="shared" si="308"/>
        <v>18</v>
      </c>
      <c r="Q3946">
        <f t="shared" ca="1" si="309"/>
        <v>17</v>
      </c>
      <c r="R3946" t="str">
        <f>IFERROR(VLOOKUP(J3946,#REF!, 2,0),"Unknown")</f>
        <v>Unknown</v>
      </c>
    </row>
    <row r="3947" spans="1:18" ht="12.5" x14ac:dyDescent="0.25">
      <c r="A3947" s="1" t="s">
        <v>973</v>
      </c>
      <c r="B3947" s="1">
        <v>16.25</v>
      </c>
      <c r="C3947" s="1" t="s">
        <v>72</v>
      </c>
      <c r="D3947" s="7">
        <v>0</v>
      </c>
      <c r="E3947" s="1" t="s">
        <v>75</v>
      </c>
      <c r="F3947" s="4">
        <v>89.880399999999995</v>
      </c>
      <c r="G3947" s="1" t="s">
        <v>47</v>
      </c>
      <c r="H3947" s="1">
        <v>2007</v>
      </c>
      <c r="J3947" s="1" t="s">
        <v>45</v>
      </c>
      <c r="K3947" s="1" t="s">
        <v>18</v>
      </c>
      <c r="L3947" s="4">
        <v>1102.5648000000001</v>
      </c>
      <c r="M3947">
        <f t="shared" si="305"/>
        <v>16.25</v>
      </c>
      <c r="N3947" t="str">
        <f t="shared" si="306"/>
        <v>Small</v>
      </c>
      <c r="O3947" t="str">
        <f t="shared" si="307"/>
        <v>Low  Fat</v>
      </c>
      <c r="P3947">
        <f t="shared" si="308"/>
        <v>12</v>
      </c>
      <c r="Q3947">
        <f t="shared" ca="1" si="309"/>
        <v>19</v>
      </c>
      <c r="R3947" t="str">
        <f>IFERROR(VLOOKUP(J3947,#REF!, 2,0),"Unknown")</f>
        <v>Unknown</v>
      </c>
    </row>
    <row r="3948" spans="1:18" ht="12.5" x14ac:dyDescent="0.25">
      <c r="A3948" s="1" t="s">
        <v>973</v>
      </c>
      <c r="C3948" s="1" t="s">
        <v>13</v>
      </c>
      <c r="D3948" s="7">
        <v>7.7790204000000002E-2</v>
      </c>
      <c r="E3948" s="1" t="s">
        <v>75</v>
      </c>
      <c r="F3948" s="4">
        <v>93.080399999999997</v>
      </c>
      <c r="G3948" s="1" t="s">
        <v>40</v>
      </c>
      <c r="H3948" s="1">
        <v>1985</v>
      </c>
      <c r="I3948" s="1" t="s">
        <v>16</v>
      </c>
      <c r="J3948" s="1" t="s">
        <v>23</v>
      </c>
      <c r="K3948" s="1" t="s">
        <v>41</v>
      </c>
      <c r="L3948" s="4">
        <v>2940.1727999999998</v>
      </c>
      <c r="M3948">
        <f t="shared" si="305"/>
        <v>12.857645184136201</v>
      </c>
      <c r="N3948" t="str">
        <f t="shared" si="306"/>
        <v>Medium</v>
      </c>
      <c r="O3948" t="str">
        <f t="shared" si="307"/>
        <v>Low  Fat</v>
      </c>
      <c r="P3948">
        <f t="shared" si="308"/>
        <v>32</v>
      </c>
      <c r="Q3948">
        <f t="shared" ca="1" si="309"/>
        <v>41</v>
      </c>
      <c r="R3948" t="str">
        <f>IFERROR(VLOOKUP(J3948,#REF!, 2,0),"Unknown")</f>
        <v>Unknown</v>
      </c>
    </row>
    <row r="3949" spans="1:18" ht="12.5" x14ac:dyDescent="0.25">
      <c r="A3949" s="1" t="s">
        <v>973</v>
      </c>
      <c r="B3949" s="1">
        <v>16.25</v>
      </c>
      <c r="C3949" s="1" t="s">
        <v>13</v>
      </c>
      <c r="D3949" s="7">
        <v>7.8290270999999995E-2</v>
      </c>
      <c r="E3949" s="1" t="s">
        <v>75</v>
      </c>
      <c r="F3949" s="4">
        <v>93.180400000000006</v>
      </c>
      <c r="G3949" s="1" t="s">
        <v>15</v>
      </c>
      <c r="H3949" s="1">
        <v>1999</v>
      </c>
      <c r="I3949" s="1" t="s">
        <v>16</v>
      </c>
      <c r="J3949" s="1" t="s">
        <v>17</v>
      </c>
      <c r="K3949" s="1" t="s">
        <v>18</v>
      </c>
      <c r="L3949" s="4">
        <v>1194.4452000000001</v>
      </c>
      <c r="M3949">
        <f t="shared" si="305"/>
        <v>16.25</v>
      </c>
      <c r="N3949" t="str">
        <f t="shared" si="306"/>
        <v>Medium</v>
      </c>
      <c r="O3949" t="str">
        <f t="shared" si="307"/>
        <v>Low  Fat</v>
      </c>
      <c r="P3949">
        <f t="shared" si="308"/>
        <v>13</v>
      </c>
      <c r="Q3949">
        <f t="shared" ca="1" si="309"/>
        <v>27</v>
      </c>
      <c r="R3949" t="str">
        <f>IFERROR(VLOOKUP(J3949,#REF!, 2,0),"Unknown")</f>
        <v>Unknown</v>
      </c>
    </row>
    <row r="3950" spans="1:18" ht="12.5" x14ac:dyDescent="0.25">
      <c r="A3950" s="1" t="s">
        <v>973</v>
      </c>
      <c r="B3950" s="1">
        <v>16.25</v>
      </c>
      <c r="C3950" s="1" t="s">
        <v>13</v>
      </c>
      <c r="D3950" s="7">
        <v>7.8168739000000001E-2</v>
      </c>
      <c r="E3950" s="1" t="s">
        <v>75</v>
      </c>
      <c r="F3950" s="4">
        <v>91.380399999999995</v>
      </c>
      <c r="G3950" s="1" t="s">
        <v>50</v>
      </c>
      <c r="H3950" s="1">
        <v>1997</v>
      </c>
      <c r="I3950" s="1" t="s">
        <v>51</v>
      </c>
      <c r="J3950" s="1" t="s">
        <v>17</v>
      </c>
      <c r="K3950" s="1" t="s">
        <v>18</v>
      </c>
      <c r="L3950" s="4">
        <v>1653.8471999999999</v>
      </c>
      <c r="M3950">
        <f t="shared" si="305"/>
        <v>16.25</v>
      </c>
      <c r="N3950" t="str">
        <f t="shared" si="306"/>
        <v>Small</v>
      </c>
      <c r="O3950" t="str">
        <f t="shared" si="307"/>
        <v>Low  Fat</v>
      </c>
      <c r="P3950">
        <f t="shared" si="308"/>
        <v>18</v>
      </c>
      <c r="Q3950">
        <f t="shared" ca="1" si="309"/>
        <v>29</v>
      </c>
      <c r="R3950" t="str">
        <f>IFERROR(VLOOKUP(J3950,#REF!, 2,0),"Unknown")</f>
        <v>Unknown</v>
      </c>
    </row>
    <row r="3951" spans="1:18" ht="12.5" x14ac:dyDescent="0.25">
      <c r="A3951" s="1" t="s">
        <v>973</v>
      </c>
      <c r="B3951" s="1">
        <v>16.25</v>
      </c>
      <c r="C3951" s="1" t="s">
        <v>13</v>
      </c>
      <c r="D3951" s="7">
        <v>7.8103689000000004E-2</v>
      </c>
      <c r="E3951" s="1" t="s">
        <v>75</v>
      </c>
      <c r="F3951" s="4">
        <v>91.180400000000006</v>
      </c>
      <c r="G3951" s="1" t="s">
        <v>33</v>
      </c>
      <c r="H3951" s="1">
        <v>1987</v>
      </c>
      <c r="I3951" s="1" t="s">
        <v>34</v>
      </c>
      <c r="J3951" s="1" t="s">
        <v>23</v>
      </c>
      <c r="K3951" s="1" t="s">
        <v>18</v>
      </c>
      <c r="L3951" s="4">
        <v>1929.4884</v>
      </c>
      <c r="M3951">
        <f t="shared" si="305"/>
        <v>16.25</v>
      </c>
      <c r="N3951" t="str">
        <f t="shared" si="306"/>
        <v>High</v>
      </c>
      <c r="O3951" t="str">
        <f t="shared" si="307"/>
        <v>Low  Fat</v>
      </c>
      <c r="P3951">
        <f t="shared" si="308"/>
        <v>21</v>
      </c>
      <c r="Q3951">
        <f t="shared" ca="1" si="309"/>
        <v>39</v>
      </c>
      <c r="R3951" t="str">
        <f>IFERROR(VLOOKUP(J3951,#REF!, 2,0),"Unknown")</f>
        <v>Unknown</v>
      </c>
    </row>
    <row r="3952" spans="1:18" ht="12.5" x14ac:dyDescent="0.25">
      <c r="A3952" s="1" t="s">
        <v>387</v>
      </c>
      <c r="B3952" s="1">
        <v>6.7850000000000001</v>
      </c>
      <c r="C3952" s="1" t="s">
        <v>20</v>
      </c>
      <c r="D3952" s="7">
        <v>4.1947547000000002E-2</v>
      </c>
      <c r="E3952" s="1" t="s">
        <v>26</v>
      </c>
      <c r="F3952" s="4">
        <v>41.211199999999998</v>
      </c>
      <c r="G3952" s="1" t="s">
        <v>33</v>
      </c>
      <c r="H3952" s="1">
        <v>1987</v>
      </c>
      <c r="I3952" s="1" t="s">
        <v>34</v>
      </c>
      <c r="J3952" s="1" t="s">
        <v>23</v>
      </c>
      <c r="K3952" s="1" t="s">
        <v>18</v>
      </c>
      <c r="L3952" s="4">
        <v>809.61279999999999</v>
      </c>
      <c r="M3952">
        <f t="shared" si="305"/>
        <v>6.7850000000000001</v>
      </c>
      <c r="N3952" t="str">
        <f t="shared" si="306"/>
        <v>High</v>
      </c>
      <c r="O3952" t="str">
        <f t="shared" si="307"/>
        <v>Regular</v>
      </c>
      <c r="P3952">
        <f t="shared" si="308"/>
        <v>20</v>
      </c>
      <c r="Q3952">
        <f t="shared" ca="1" si="309"/>
        <v>39</v>
      </c>
      <c r="R3952" t="str">
        <f>IFERROR(VLOOKUP(J3952,#REF!, 2,0),"Unknown")</f>
        <v>Unknown</v>
      </c>
    </row>
    <row r="3953" spans="1:18" ht="12.5" x14ac:dyDescent="0.25">
      <c r="A3953" s="1" t="s">
        <v>387</v>
      </c>
      <c r="C3953" s="1" t="s">
        <v>20</v>
      </c>
      <c r="D3953" s="7">
        <v>4.1779180999999999E-2</v>
      </c>
      <c r="E3953" s="1" t="s">
        <v>26</v>
      </c>
      <c r="F3953" s="4">
        <v>43.411200000000001</v>
      </c>
      <c r="G3953" s="1" t="s">
        <v>40</v>
      </c>
      <c r="H3953" s="1">
        <v>1985</v>
      </c>
      <c r="I3953" s="1" t="s">
        <v>16</v>
      </c>
      <c r="J3953" s="1" t="s">
        <v>23</v>
      </c>
      <c r="K3953" s="1" t="s">
        <v>41</v>
      </c>
      <c r="L3953" s="4">
        <v>1107.8912</v>
      </c>
      <c r="M3953">
        <f t="shared" si="305"/>
        <v>12.857645184136201</v>
      </c>
      <c r="N3953" t="str">
        <f t="shared" si="306"/>
        <v>Medium</v>
      </c>
      <c r="O3953" t="str">
        <f t="shared" si="307"/>
        <v>Regular</v>
      </c>
      <c r="P3953">
        <f t="shared" si="308"/>
        <v>26</v>
      </c>
      <c r="Q3953">
        <f t="shared" ca="1" si="309"/>
        <v>41</v>
      </c>
      <c r="R3953" t="str">
        <f>IFERROR(VLOOKUP(J3953,#REF!, 2,0),"Unknown")</f>
        <v>Unknown</v>
      </c>
    </row>
    <row r="3954" spans="1:18" ht="12.5" x14ac:dyDescent="0.25">
      <c r="A3954" s="1" t="s">
        <v>387</v>
      </c>
      <c r="B3954" s="1">
        <v>6.7850000000000001</v>
      </c>
      <c r="C3954" s="1" t="s">
        <v>20</v>
      </c>
      <c r="D3954" s="7">
        <v>4.2153502000000002E-2</v>
      </c>
      <c r="E3954" s="1" t="s">
        <v>26</v>
      </c>
      <c r="F3954" s="4">
        <v>44.011200000000002</v>
      </c>
      <c r="G3954" s="1" t="s">
        <v>22</v>
      </c>
      <c r="H3954" s="1">
        <v>2009</v>
      </c>
      <c r="I3954" s="1" t="s">
        <v>16</v>
      </c>
      <c r="J3954" s="1" t="s">
        <v>23</v>
      </c>
      <c r="K3954" s="1" t="s">
        <v>24</v>
      </c>
      <c r="L3954" s="4">
        <v>340.88959999999997</v>
      </c>
      <c r="M3954">
        <f t="shared" si="305"/>
        <v>6.7850000000000001</v>
      </c>
      <c r="N3954" t="str">
        <f t="shared" si="306"/>
        <v>Medium</v>
      </c>
      <c r="O3954" t="str">
        <f t="shared" si="307"/>
        <v>Regular</v>
      </c>
      <c r="P3954">
        <f t="shared" si="308"/>
        <v>8</v>
      </c>
      <c r="Q3954">
        <f t="shared" ca="1" si="309"/>
        <v>17</v>
      </c>
      <c r="R3954" t="str">
        <f>IFERROR(VLOOKUP(J3954,#REF!, 2,0),"Unknown")</f>
        <v>Unknown</v>
      </c>
    </row>
    <row r="3955" spans="1:18" ht="12.5" x14ac:dyDescent="0.25">
      <c r="A3955" s="1" t="s">
        <v>644</v>
      </c>
      <c r="C3955" s="1" t="s">
        <v>20</v>
      </c>
      <c r="D3955" s="7">
        <v>7.6790921999999998E-2</v>
      </c>
      <c r="E3955" s="1" t="s">
        <v>43</v>
      </c>
      <c r="F3955" s="4">
        <v>172.11060000000001</v>
      </c>
      <c r="G3955" s="1" t="s">
        <v>40</v>
      </c>
      <c r="H3955" s="1">
        <v>1985</v>
      </c>
      <c r="I3955" s="1" t="s">
        <v>16</v>
      </c>
      <c r="J3955" s="1" t="s">
        <v>23</v>
      </c>
      <c r="K3955" s="1" t="s">
        <v>41</v>
      </c>
      <c r="L3955" s="4">
        <v>2566.6590000000001</v>
      </c>
      <c r="M3955">
        <f t="shared" si="305"/>
        <v>12.857645184136201</v>
      </c>
      <c r="N3955" t="str">
        <f t="shared" si="306"/>
        <v>Medium</v>
      </c>
      <c r="O3955" t="str">
        <f t="shared" si="307"/>
        <v>Regular</v>
      </c>
      <c r="P3955">
        <f t="shared" si="308"/>
        <v>15</v>
      </c>
      <c r="Q3955">
        <f t="shared" ca="1" si="309"/>
        <v>41</v>
      </c>
      <c r="R3955" t="str">
        <f>IFERROR(VLOOKUP(J3955,#REF!, 2,0),"Unknown")</f>
        <v>Unknown</v>
      </c>
    </row>
    <row r="3956" spans="1:18" ht="12.5" x14ac:dyDescent="0.25">
      <c r="A3956" s="1" t="s">
        <v>644</v>
      </c>
      <c r="B3956" s="1">
        <v>11.6</v>
      </c>
      <c r="C3956" s="1" t="s">
        <v>20</v>
      </c>
      <c r="D3956" s="7">
        <v>7.7601069999999994E-2</v>
      </c>
      <c r="E3956" s="1" t="s">
        <v>43</v>
      </c>
      <c r="F3956" s="4">
        <v>171.01060000000001</v>
      </c>
      <c r="G3956" s="1" t="s">
        <v>47</v>
      </c>
      <c r="H3956" s="1">
        <v>2007</v>
      </c>
      <c r="J3956" s="1" t="s">
        <v>45</v>
      </c>
      <c r="K3956" s="1" t="s">
        <v>18</v>
      </c>
      <c r="L3956" s="4">
        <v>3079.9908</v>
      </c>
      <c r="M3956">
        <f t="shared" si="305"/>
        <v>11.6</v>
      </c>
      <c r="N3956" t="str">
        <f t="shared" si="306"/>
        <v>Small</v>
      </c>
      <c r="O3956" t="str">
        <f t="shared" si="307"/>
        <v>Regular</v>
      </c>
      <c r="P3956">
        <f t="shared" si="308"/>
        <v>18</v>
      </c>
      <c r="Q3956">
        <f t="shared" ca="1" si="309"/>
        <v>19</v>
      </c>
      <c r="R3956" t="str">
        <f>IFERROR(VLOOKUP(J3956,#REF!, 2,0),"Unknown")</f>
        <v>Unknown</v>
      </c>
    </row>
    <row r="3957" spans="1:18" ht="12.5" x14ac:dyDescent="0.25">
      <c r="A3957" s="1" t="s">
        <v>644</v>
      </c>
      <c r="B3957" s="1">
        <v>11.6</v>
      </c>
      <c r="C3957" s="1" t="s">
        <v>20</v>
      </c>
      <c r="D3957" s="7">
        <v>7.7321086999999997E-2</v>
      </c>
      <c r="E3957" s="1" t="s">
        <v>43</v>
      </c>
      <c r="F3957" s="4">
        <v>169.31059999999999</v>
      </c>
      <c r="G3957" s="1" t="s">
        <v>44</v>
      </c>
      <c r="H3957" s="1">
        <v>2002</v>
      </c>
      <c r="J3957" s="1" t="s">
        <v>45</v>
      </c>
      <c r="K3957" s="1" t="s">
        <v>18</v>
      </c>
      <c r="L3957" s="4">
        <v>2224.4378000000002</v>
      </c>
      <c r="M3957">
        <f t="shared" si="305"/>
        <v>11.6</v>
      </c>
      <c r="N3957" t="str">
        <f t="shared" si="306"/>
        <v>Small</v>
      </c>
      <c r="O3957" t="str">
        <f t="shared" si="307"/>
        <v>Regular</v>
      </c>
      <c r="P3957">
        <f t="shared" si="308"/>
        <v>13</v>
      </c>
      <c r="Q3957">
        <f t="shared" ca="1" si="309"/>
        <v>24</v>
      </c>
      <c r="R3957" t="str">
        <f>IFERROR(VLOOKUP(J3957,#REF!, 2,0),"Unknown")</f>
        <v>Unknown</v>
      </c>
    </row>
    <row r="3958" spans="1:18" ht="12.5" x14ac:dyDescent="0.25">
      <c r="A3958" s="1" t="s">
        <v>644</v>
      </c>
      <c r="B3958" s="1">
        <v>11.6</v>
      </c>
      <c r="C3958" s="1" t="s">
        <v>20</v>
      </c>
      <c r="D3958" s="7">
        <v>7.7164595000000002E-2</v>
      </c>
      <c r="E3958" s="1" t="s">
        <v>43</v>
      </c>
      <c r="F3958" s="4">
        <v>172.51060000000001</v>
      </c>
      <c r="G3958" s="1" t="s">
        <v>50</v>
      </c>
      <c r="H3958" s="1">
        <v>1997</v>
      </c>
      <c r="I3958" s="1" t="s">
        <v>51</v>
      </c>
      <c r="J3958" s="1" t="s">
        <v>17</v>
      </c>
      <c r="K3958" s="1" t="s">
        <v>18</v>
      </c>
      <c r="L3958" s="4">
        <v>2566.6590000000001</v>
      </c>
      <c r="M3958">
        <f t="shared" si="305"/>
        <v>11.6</v>
      </c>
      <c r="N3958" t="str">
        <f t="shared" si="306"/>
        <v>Small</v>
      </c>
      <c r="O3958" t="str">
        <f t="shared" si="307"/>
        <v>Regular</v>
      </c>
      <c r="P3958">
        <f t="shared" si="308"/>
        <v>15</v>
      </c>
      <c r="Q3958">
        <f t="shared" ca="1" si="309"/>
        <v>29</v>
      </c>
      <c r="R3958" t="str">
        <f>IFERROR(VLOOKUP(J3958,#REF!, 2,0),"Unknown")</f>
        <v>Unknown</v>
      </c>
    </row>
    <row r="3959" spans="1:18" ht="12.5" x14ac:dyDescent="0.25">
      <c r="A3959" s="1" t="s">
        <v>644</v>
      </c>
      <c r="B3959" s="1">
        <v>11.6</v>
      </c>
      <c r="C3959" s="1" t="s">
        <v>20</v>
      </c>
      <c r="D3959" s="7">
        <v>7.7150003999999994E-2</v>
      </c>
      <c r="E3959" s="1" t="s">
        <v>43</v>
      </c>
      <c r="F3959" s="4">
        <v>170.2106</v>
      </c>
      <c r="G3959" s="1" t="s">
        <v>62</v>
      </c>
      <c r="H3959" s="1">
        <v>2004</v>
      </c>
      <c r="I3959" s="1" t="s">
        <v>51</v>
      </c>
      <c r="J3959" s="1" t="s">
        <v>45</v>
      </c>
      <c r="K3959" s="1" t="s">
        <v>18</v>
      </c>
      <c r="L3959" s="4">
        <v>1882.2166</v>
      </c>
      <c r="M3959">
        <f t="shared" si="305"/>
        <v>11.6</v>
      </c>
      <c r="N3959" t="str">
        <f t="shared" si="306"/>
        <v>Small</v>
      </c>
      <c r="O3959" t="str">
        <f t="shared" si="307"/>
        <v>Regular</v>
      </c>
      <c r="P3959">
        <f t="shared" si="308"/>
        <v>11</v>
      </c>
      <c r="Q3959">
        <f t="shared" ca="1" si="309"/>
        <v>22</v>
      </c>
      <c r="R3959" t="str">
        <f>IFERROR(VLOOKUP(J3959,#REF!, 2,0),"Unknown")</f>
        <v>Unknown</v>
      </c>
    </row>
    <row r="3960" spans="1:18" ht="12.5" x14ac:dyDescent="0.25">
      <c r="A3960" s="1" t="s">
        <v>644</v>
      </c>
      <c r="B3960" s="1">
        <v>11.6</v>
      </c>
      <c r="C3960" s="1" t="s">
        <v>20</v>
      </c>
      <c r="D3960" s="7">
        <v>7.7478931000000001E-2</v>
      </c>
      <c r="E3960" s="1" t="s">
        <v>43</v>
      </c>
      <c r="F3960" s="4">
        <v>170.31059999999999</v>
      </c>
      <c r="G3960" s="1" t="s">
        <v>22</v>
      </c>
      <c r="H3960" s="1">
        <v>2009</v>
      </c>
      <c r="I3960" s="1" t="s">
        <v>16</v>
      </c>
      <c r="J3960" s="1" t="s">
        <v>23</v>
      </c>
      <c r="K3960" s="1" t="s">
        <v>24</v>
      </c>
      <c r="L3960" s="4">
        <v>4277.7650000000003</v>
      </c>
      <c r="M3960">
        <f t="shared" si="305"/>
        <v>11.6</v>
      </c>
      <c r="N3960" t="str">
        <f t="shared" si="306"/>
        <v>Medium</v>
      </c>
      <c r="O3960" t="str">
        <f t="shared" si="307"/>
        <v>Regular</v>
      </c>
      <c r="P3960">
        <f t="shared" si="308"/>
        <v>25</v>
      </c>
      <c r="Q3960">
        <f t="shared" ca="1" si="309"/>
        <v>17</v>
      </c>
      <c r="R3960" t="str">
        <f>IFERROR(VLOOKUP(J3960,#REF!, 2,0),"Unknown")</f>
        <v>Unknown</v>
      </c>
    </row>
    <row r="3961" spans="1:18" ht="12.5" x14ac:dyDescent="0.25">
      <c r="A3961" s="1" t="s">
        <v>644</v>
      </c>
      <c r="B3961" s="1">
        <v>11.6</v>
      </c>
      <c r="C3961" s="1" t="s">
        <v>20</v>
      </c>
      <c r="D3961" s="7">
        <v>7.7284565999999999E-2</v>
      </c>
      <c r="E3961" s="1" t="s">
        <v>43</v>
      </c>
      <c r="F3961" s="4">
        <v>172.41059999999999</v>
      </c>
      <c r="G3961" s="1" t="s">
        <v>15</v>
      </c>
      <c r="H3961" s="1">
        <v>1999</v>
      </c>
      <c r="I3961" s="1" t="s">
        <v>16</v>
      </c>
      <c r="J3961" s="1" t="s">
        <v>17</v>
      </c>
      <c r="K3961" s="1" t="s">
        <v>18</v>
      </c>
      <c r="L3961" s="4">
        <v>4277.7650000000003</v>
      </c>
      <c r="M3961">
        <f t="shared" si="305"/>
        <v>11.6</v>
      </c>
      <c r="N3961" t="str">
        <f t="shared" si="306"/>
        <v>Medium</v>
      </c>
      <c r="O3961" t="str">
        <f t="shared" si="307"/>
        <v>Regular</v>
      </c>
      <c r="P3961">
        <f t="shared" si="308"/>
        <v>25</v>
      </c>
      <c r="Q3961">
        <f t="shared" ca="1" si="309"/>
        <v>27</v>
      </c>
      <c r="R3961" t="str">
        <f>IFERROR(VLOOKUP(J3961,#REF!, 2,0),"Unknown")</f>
        <v>Unknown</v>
      </c>
    </row>
    <row r="3962" spans="1:18" ht="12.5" x14ac:dyDescent="0.25">
      <c r="A3962" s="1" t="s">
        <v>644</v>
      </c>
      <c r="B3962" s="1">
        <v>11.6</v>
      </c>
      <c r="C3962" s="1" t="s">
        <v>20</v>
      </c>
      <c r="D3962" s="7">
        <v>7.7100380999999996E-2</v>
      </c>
      <c r="E3962" s="1" t="s">
        <v>43</v>
      </c>
      <c r="F3962" s="4">
        <v>172.41059999999999</v>
      </c>
      <c r="G3962" s="1" t="s">
        <v>33</v>
      </c>
      <c r="H3962" s="1">
        <v>1987</v>
      </c>
      <c r="I3962" s="1" t="s">
        <v>34</v>
      </c>
      <c r="J3962" s="1" t="s">
        <v>23</v>
      </c>
      <c r="K3962" s="1" t="s">
        <v>18</v>
      </c>
      <c r="L3962" s="4">
        <v>1539.9954</v>
      </c>
      <c r="M3962">
        <f t="shared" si="305"/>
        <v>11.6</v>
      </c>
      <c r="N3962" t="str">
        <f t="shared" si="306"/>
        <v>High</v>
      </c>
      <c r="O3962" t="str">
        <f t="shared" si="307"/>
        <v>Regular</v>
      </c>
      <c r="P3962">
        <f t="shared" si="308"/>
        <v>9</v>
      </c>
      <c r="Q3962">
        <f t="shared" ca="1" si="309"/>
        <v>39</v>
      </c>
      <c r="R3962" t="str">
        <f>IFERROR(VLOOKUP(J3962,#REF!, 2,0),"Unknown")</f>
        <v>Unknown</v>
      </c>
    </row>
    <row r="3963" spans="1:18" ht="12.5" x14ac:dyDescent="0.25">
      <c r="A3963" s="1" t="s">
        <v>996</v>
      </c>
      <c r="B3963" s="1">
        <v>10.195</v>
      </c>
      <c r="C3963" s="1" t="s">
        <v>20</v>
      </c>
      <c r="D3963" s="7">
        <v>7.5291576999999998E-2</v>
      </c>
      <c r="E3963" s="1" t="s">
        <v>28</v>
      </c>
      <c r="F3963" s="4">
        <v>119.1808</v>
      </c>
      <c r="G3963" s="1" t="s">
        <v>29</v>
      </c>
      <c r="H3963" s="1">
        <v>1998</v>
      </c>
      <c r="J3963" s="1" t="s">
        <v>23</v>
      </c>
      <c r="K3963" s="1" t="s">
        <v>30</v>
      </c>
      <c r="L3963" s="4">
        <v>351.54239999999999</v>
      </c>
      <c r="M3963">
        <f t="shared" si="305"/>
        <v>10.195</v>
      </c>
      <c r="N3963" t="str">
        <f t="shared" si="306"/>
        <v>Small</v>
      </c>
      <c r="O3963" t="str">
        <f t="shared" si="307"/>
        <v>Regular</v>
      </c>
      <c r="P3963">
        <f t="shared" si="308"/>
        <v>3</v>
      </c>
      <c r="Q3963">
        <f t="shared" ca="1" si="309"/>
        <v>28</v>
      </c>
      <c r="R3963" t="str">
        <f>IFERROR(VLOOKUP(J3963,#REF!, 2,0),"Unknown")</f>
        <v>Unknown</v>
      </c>
    </row>
    <row r="3964" spans="1:18" ht="12.5" x14ac:dyDescent="0.25">
      <c r="A3964" s="1" t="s">
        <v>996</v>
      </c>
      <c r="B3964" s="1">
        <v>10.195</v>
      </c>
      <c r="C3964" s="1" t="s">
        <v>20</v>
      </c>
      <c r="D3964" s="7">
        <v>4.4974051000000001E-2</v>
      </c>
      <c r="E3964" s="1" t="s">
        <v>28</v>
      </c>
      <c r="F3964" s="4">
        <v>115.5808</v>
      </c>
      <c r="G3964" s="1" t="s">
        <v>62</v>
      </c>
      <c r="H3964" s="1">
        <v>2004</v>
      </c>
      <c r="I3964" s="1" t="s">
        <v>51</v>
      </c>
      <c r="J3964" s="1" t="s">
        <v>45</v>
      </c>
      <c r="K3964" s="1" t="s">
        <v>18</v>
      </c>
      <c r="L3964" s="4">
        <v>1874.8928000000001</v>
      </c>
      <c r="M3964">
        <f t="shared" si="305"/>
        <v>10.195</v>
      </c>
      <c r="N3964" t="str">
        <f t="shared" si="306"/>
        <v>Small</v>
      </c>
      <c r="O3964" t="str">
        <f t="shared" si="307"/>
        <v>Regular</v>
      </c>
      <c r="P3964">
        <f t="shared" si="308"/>
        <v>16</v>
      </c>
      <c r="Q3964">
        <f t="shared" ca="1" si="309"/>
        <v>22</v>
      </c>
      <c r="R3964" t="str">
        <f>IFERROR(VLOOKUP(J3964,#REF!, 2,0),"Unknown")</f>
        <v>Unknown</v>
      </c>
    </row>
    <row r="3965" spans="1:18" ht="12.5" x14ac:dyDescent="0.25">
      <c r="A3965" s="1" t="s">
        <v>996</v>
      </c>
      <c r="C3965" s="1" t="s">
        <v>20</v>
      </c>
      <c r="D3965" s="7">
        <v>7.8758649E-2</v>
      </c>
      <c r="E3965" s="1" t="s">
        <v>28</v>
      </c>
      <c r="F3965" s="4">
        <v>116.38079999999999</v>
      </c>
      <c r="G3965" s="1" t="s">
        <v>67</v>
      </c>
      <c r="H3965" s="1">
        <v>1985</v>
      </c>
      <c r="I3965" s="1" t="s">
        <v>51</v>
      </c>
      <c r="J3965" s="1" t="s">
        <v>17</v>
      </c>
      <c r="K3965" s="1" t="s">
        <v>30</v>
      </c>
      <c r="L3965" s="4">
        <v>234.36160000000001</v>
      </c>
      <c r="M3965">
        <f t="shared" si="305"/>
        <v>12.857645184136201</v>
      </c>
      <c r="N3965" t="str">
        <f t="shared" si="306"/>
        <v>Small</v>
      </c>
      <c r="O3965" t="str">
        <f t="shared" si="307"/>
        <v>Regular</v>
      </c>
      <c r="P3965">
        <f t="shared" si="308"/>
        <v>2</v>
      </c>
      <c r="Q3965">
        <f t="shared" ca="1" si="309"/>
        <v>41</v>
      </c>
      <c r="R3965" t="str">
        <f>IFERROR(VLOOKUP(J3965,#REF!, 2,0),"Unknown")</f>
        <v>Unknown</v>
      </c>
    </row>
    <row r="3966" spans="1:18" ht="12.5" x14ac:dyDescent="0.25">
      <c r="A3966" s="1" t="s">
        <v>996</v>
      </c>
      <c r="B3966" s="1">
        <v>10.195</v>
      </c>
      <c r="C3966" s="1" t="s">
        <v>20</v>
      </c>
      <c r="D3966" s="7">
        <v>4.5165796000000001E-2</v>
      </c>
      <c r="E3966" s="1" t="s">
        <v>28</v>
      </c>
      <c r="F3966" s="4">
        <v>118.4808</v>
      </c>
      <c r="G3966" s="1" t="s">
        <v>22</v>
      </c>
      <c r="H3966" s="1">
        <v>2009</v>
      </c>
      <c r="I3966" s="1" t="s">
        <v>16</v>
      </c>
      <c r="J3966" s="1" t="s">
        <v>23</v>
      </c>
      <c r="K3966" s="1" t="s">
        <v>24</v>
      </c>
      <c r="L3966" s="4">
        <v>1640.5311999999999</v>
      </c>
      <c r="M3966">
        <f t="shared" si="305"/>
        <v>10.195</v>
      </c>
      <c r="N3966" t="str">
        <f t="shared" si="306"/>
        <v>Medium</v>
      </c>
      <c r="O3966" t="str">
        <f t="shared" si="307"/>
        <v>Regular</v>
      </c>
      <c r="P3966">
        <f t="shared" si="308"/>
        <v>14</v>
      </c>
      <c r="Q3966">
        <f t="shared" ca="1" si="309"/>
        <v>17</v>
      </c>
      <c r="R3966" t="str">
        <f>IFERROR(VLOOKUP(J3966,#REF!, 2,0),"Unknown")</f>
        <v>Unknown</v>
      </c>
    </row>
    <row r="3967" spans="1:18" ht="12.5" x14ac:dyDescent="0.25">
      <c r="A3967" s="1" t="s">
        <v>996</v>
      </c>
      <c r="B3967" s="1">
        <v>10.195</v>
      </c>
      <c r="C3967" s="1" t="s">
        <v>20</v>
      </c>
      <c r="D3967" s="7">
        <v>4.5073782E-2</v>
      </c>
      <c r="E3967" s="1" t="s">
        <v>28</v>
      </c>
      <c r="F3967" s="4">
        <v>119.1808</v>
      </c>
      <c r="G3967" s="1" t="s">
        <v>44</v>
      </c>
      <c r="H3967" s="1">
        <v>2002</v>
      </c>
      <c r="J3967" s="1" t="s">
        <v>45</v>
      </c>
      <c r="K3967" s="1" t="s">
        <v>18</v>
      </c>
      <c r="L3967" s="4">
        <v>468.72320000000002</v>
      </c>
      <c r="M3967">
        <f t="shared" si="305"/>
        <v>10.195</v>
      </c>
      <c r="N3967" t="str">
        <f t="shared" si="306"/>
        <v>Small</v>
      </c>
      <c r="O3967" t="str">
        <f t="shared" si="307"/>
        <v>Regular</v>
      </c>
      <c r="P3967">
        <f t="shared" si="308"/>
        <v>4</v>
      </c>
      <c r="Q3967">
        <f t="shared" ca="1" si="309"/>
        <v>24</v>
      </c>
      <c r="R3967" t="str">
        <f>IFERROR(VLOOKUP(J3967,#REF!, 2,0),"Unknown")</f>
        <v>Unknown</v>
      </c>
    </row>
    <row r="3968" spans="1:18" ht="12.5" x14ac:dyDescent="0.25">
      <c r="A3968" s="1" t="s">
        <v>805</v>
      </c>
      <c r="B3968" s="1">
        <v>20.75</v>
      </c>
      <c r="C3968" s="1" t="s">
        <v>13</v>
      </c>
      <c r="D3968" s="7">
        <v>0.108710162</v>
      </c>
      <c r="E3968" s="1" t="s">
        <v>38</v>
      </c>
      <c r="F3968" s="4">
        <v>161.7578</v>
      </c>
      <c r="G3968" s="1" t="s">
        <v>50</v>
      </c>
      <c r="H3968" s="1">
        <v>1997</v>
      </c>
      <c r="I3968" s="1" t="s">
        <v>51</v>
      </c>
      <c r="J3968" s="1" t="s">
        <v>17</v>
      </c>
      <c r="K3968" s="1" t="s">
        <v>18</v>
      </c>
      <c r="L3968" s="4">
        <v>2888.2404000000001</v>
      </c>
      <c r="M3968">
        <f t="shared" si="305"/>
        <v>20.75</v>
      </c>
      <c r="N3968" t="str">
        <f t="shared" si="306"/>
        <v>Small</v>
      </c>
      <c r="O3968" t="str">
        <f t="shared" si="307"/>
        <v>Low  Fat</v>
      </c>
      <c r="P3968">
        <f t="shared" si="308"/>
        <v>18</v>
      </c>
      <c r="Q3968">
        <f t="shared" ca="1" si="309"/>
        <v>29</v>
      </c>
      <c r="R3968" t="str">
        <f>IFERROR(VLOOKUP(J3968,#REF!, 2,0),"Unknown")</f>
        <v>Unknown</v>
      </c>
    </row>
    <row r="3969" spans="1:18" ht="12.5" x14ac:dyDescent="0.25">
      <c r="A3969" s="1" t="s">
        <v>805</v>
      </c>
      <c r="B3969" s="1">
        <v>20.75</v>
      </c>
      <c r="C3969" s="1" t="s">
        <v>13</v>
      </c>
      <c r="D3969" s="7">
        <v>0.109153001</v>
      </c>
      <c r="E3969" s="1" t="s">
        <v>38</v>
      </c>
      <c r="F3969" s="4">
        <v>161.3578</v>
      </c>
      <c r="G3969" s="1" t="s">
        <v>22</v>
      </c>
      <c r="H3969" s="1">
        <v>2009</v>
      </c>
      <c r="I3969" s="1" t="s">
        <v>16</v>
      </c>
      <c r="J3969" s="1" t="s">
        <v>23</v>
      </c>
      <c r="K3969" s="1" t="s">
        <v>24</v>
      </c>
      <c r="L3969" s="4">
        <v>4492.8184000000001</v>
      </c>
      <c r="M3969">
        <f t="shared" si="305"/>
        <v>20.75</v>
      </c>
      <c r="N3969" t="str">
        <f t="shared" si="306"/>
        <v>Medium</v>
      </c>
      <c r="O3969" t="str">
        <f t="shared" si="307"/>
        <v>Low  Fat</v>
      </c>
      <c r="P3969">
        <f t="shared" si="308"/>
        <v>28</v>
      </c>
      <c r="Q3969">
        <f t="shared" ca="1" si="309"/>
        <v>17</v>
      </c>
      <c r="R3969" t="str">
        <f>IFERROR(VLOOKUP(J3969,#REF!, 2,0),"Unknown")</f>
        <v>Unknown</v>
      </c>
    </row>
    <row r="3970" spans="1:18" ht="12.5" x14ac:dyDescent="0.25">
      <c r="A3970" s="1" t="s">
        <v>805</v>
      </c>
      <c r="B3970" s="1">
        <v>20.75</v>
      </c>
      <c r="C3970" s="1" t="s">
        <v>13</v>
      </c>
      <c r="D3970" s="7">
        <v>0.18195852400000001</v>
      </c>
      <c r="E3970" s="1" t="s">
        <v>38</v>
      </c>
      <c r="F3970" s="4">
        <v>161.05779999999999</v>
      </c>
      <c r="G3970" s="1" t="s">
        <v>29</v>
      </c>
      <c r="H3970" s="1">
        <v>1998</v>
      </c>
      <c r="J3970" s="1" t="s">
        <v>23</v>
      </c>
      <c r="K3970" s="1" t="s">
        <v>30</v>
      </c>
      <c r="L3970" s="4">
        <v>481.3734</v>
      </c>
      <c r="M3970">
        <f t="shared" ref="M3970:M4033" si="310">IF(B3970="",AVERAGE($B$2:$B$8524),B3970)</f>
        <v>20.75</v>
      </c>
      <c r="N3970" t="str">
        <f t="shared" ref="N3970:N4033" si="311">IF(I3970="","Small",I3970)</f>
        <v>Small</v>
      </c>
      <c r="O3970" t="str">
        <f t="shared" ref="O3970:O4033" si="312">IF(OR(C3970="low fat", C3970="LF"), "Low  Fat", IF(OR(C3970="reg"),"Regular",C3970))</f>
        <v>Low  Fat</v>
      </c>
      <c r="P3970">
        <f t="shared" si="308"/>
        <v>3</v>
      </c>
      <c r="Q3970">
        <f t="shared" ca="1" si="309"/>
        <v>28</v>
      </c>
      <c r="R3970" t="str">
        <f>IFERROR(VLOOKUP(J3970,#REF!, 2,0),"Unknown")</f>
        <v>Unknown</v>
      </c>
    </row>
    <row r="3971" spans="1:18" ht="12.5" x14ac:dyDescent="0.25">
      <c r="A3971" s="1" t="s">
        <v>805</v>
      </c>
      <c r="B3971" s="1">
        <v>20.75</v>
      </c>
      <c r="C3971" s="1" t="s">
        <v>13</v>
      </c>
      <c r="D3971" s="7">
        <v>0.10868960599999999</v>
      </c>
      <c r="E3971" s="1" t="s">
        <v>38</v>
      </c>
      <c r="F3971" s="4">
        <v>159.3578</v>
      </c>
      <c r="G3971" s="1" t="s">
        <v>62</v>
      </c>
      <c r="H3971" s="1">
        <v>2004</v>
      </c>
      <c r="I3971" s="1" t="s">
        <v>51</v>
      </c>
      <c r="J3971" s="1" t="s">
        <v>45</v>
      </c>
      <c r="K3971" s="1" t="s">
        <v>18</v>
      </c>
      <c r="L3971" s="4">
        <v>4492.8184000000001</v>
      </c>
      <c r="M3971">
        <f t="shared" si="310"/>
        <v>20.75</v>
      </c>
      <c r="N3971" t="str">
        <f t="shared" si="311"/>
        <v>Small</v>
      </c>
      <c r="O3971" t="str">
        <f t="shared" si="312"/>
        <v>Low  Fat</v>
      </c>
      <c r="P3971">
        <f t="shared" ref="P3971:P4034" si="313">ROUND(L3971/F3971,0)</f>
        <v>28</v>
      </c>
      <c r="Q3971">
        <f t="shared" ref="Q3971:Q4034" ca="1" si="314">YEAR(TODAY())-H3971</f>
        <v>22</v>
      </c>
      <c r="R3971" t="str">
        <f>IFERROR(VLOOKUP(J3971,#REF!, 2,0),"Unknown")</f>
        <v>Unknown</v>
      </c>
    </row>
    <row r="3972" spans="1:18" ht="12.5" x14ac:dyDescent="0.25">
      <c r="A3972" s="1" t="s">
        <v>805</v>
      </c>
      <c r="B3972" s="1">
        <v>20.75</v>
      </c>
      <c r="C3972" s="1" t="s">
        <v>13</v>
      </c>
      <c r="D3972" s="7">
        <v>0.10887917699999999</v>
      </c>
      <c r="E3972" s="1" t="s">
        <v>38</v>
      </c>
      <c r="F3972" s="4">
        <v>161.55779999999999</v>
      </c>
      <c r="G3972" s="1" t="s">
        <v>15</v>
      </c>
      <c r="H3972" s="1">
        <v>1999</v>
      </c>
      <c r="I3972" s="1" t="s">
        <v>16</v>
      </c>
      <c r="J3972" s="1" t="s">
        <v>17</v>
      </c>
      <c r="K3972" s="1" t="s">
        <v>18</v>
      </c>
      <c r="L3972" s="4">
        <v>320.91559999999998</v>
      </c>
      <c r="M3972">
        <f t="shared" si="310"/>
        <v>20.75</v>
      </c>
      <c r="N3972" t="str">
        <f t="shared" si="311"/>
        <v>Medium</v>
      </c>
      <c r="O3972" t="str">
        <f t="shared" si="312"/>
        <v>Low  Fat</v>
      </c>
      <c r="P3972">
        <f t="shared" si="313"/>
        <v>2</v>
      </c>
      <c r="Q3972">
        <f t="shared" ca="1" si="314"/>
        <v>27</v>
      </c>
      <c r="R3972" t="str">
        <f>IFERROR(VLOOKUP(J3972,#REF!, 2,0),"Unknown")</f>
        <v>Unknown</v>
      </c>
    </row>
    <row r="3973" spans="1:18" ht="12.5" x14ac:dyDescent="0.25">
      <c r="A3973" s="1" t="s">
        <v>805</v>
      </c>
      <c r="C3973" s="1" t="s">
        <v>13</v>
      </c>
      <c r="D3973" s="7">
        <v>0.19033746000000001</v>
      </c>
      <c r="E3973" s="1" t="s">
        <v>38</v>
      </c>
      <c r="F3973" s="4">
        <v>159.45779999999999</v>
      </c>
      <c r="G3973" s="1" t="s">
        <v>67</v>
      </c>
      <c r="H3973" s="1">
        <v>1985</v>
      </c>
      <c r="I3973" s="1" t="s">
        <v>51</v>
      </c>
      <c r="J3973" s="1" t="s">
        <v>17</v>
      </c>
      <c r="K3973" s="1" t="s">
        <v>30</v>
      </c>
      <c r="L3973" s="4">
        <v>160.45779999999999</v>
      </c>
      <c r="M3973">
        <f t="shared" si="310"/>
        <v>12.857645184136201</v>
      </c>
      <c r="N3973" t="str">
        <f t="shared" si="311"/>
        <v>Small</v>
      </c>
      <c r="O3973" t="str">
        <f t="shared" si="312"/>
        <v>Low  Fat</v>
      </c>
      <c r="P3973">
        <f t="shared" si="313"/>
        <v>1</v>
      </c>
      <c r="Q3973">
        <f t="shared" ca="1" si="314"/>
        <v>41</v>
      </c>
      <c r="R3973" t="str">
        <f>IFERROR(VLOOKUP(J3973,#REF!, 2,0),"Unknown")</f>
        <v>Unknown</v>
      </c>
    </row>
    <row r="3974" spans="1:18" ht="12.5" x14ac:dyDescent="0.25">
      <c r="A3974" s="1" t="s">
        <v>805</v>
      </c>
      <c r="B3974" s="1">
        <v>20.75</v>
      </c>
      <c r="C3974" s="1" t="s">
        <v>13</v>
      </c>
      <c r="D3974" s="7">
        <v>0.108930629</v>
      </c>
      <c r="E3974" s="1" t="s">
        <v>38</v>
      </c>
      <c r="F3974" s="4">
        <v>160.95779999999999</v>
      </c>
      <c r="G3974" s="1" t="s">
        <v>44</v>
      </c>
      <c r="H3974" s="1">
        <v>2002</v>
      </c>
      <c r="J3974" s="1" t="s">
        <v>45</v>
      </c>
      <c r="K3974" s="1" t="s">
        <v>18</v>
      </c>
      <c r="L3974" s="4">
        <v>1444.1202000000001</v>
      </c>
      <c r="M3974">
        <f t="shared" si="310"/>
        <v>20.75</v>
      </c>
      <c r="N3974" t="str">
        <f t="shared" si="311"/>
        <v>Small</v>
      </c>
      <c r="O3974" t="str">
        <f t="shared" si="312"/>
        <v>Low  Fat</v>
      </c>
      <c r="P3974">
        <f t="shared" si="313"/>
        <v>9</v>
      </c>
      <c r="Q3974">
        <f t="shared" ca="1" si="314"/>
        <v>24</v>
      </c>
      <c r="R3974" t="str">
        <f>IFERROR(VLOOKUP(J3974,#REF!, 2,0),"Unknown")</f>
        <v>Unknown</v>
      </c>
    </row>
    <row r="3975" spans="1:18" ht="12.5" x14ac:dyDescent="0.25">
      <c r="A3975" s="1" t="s">
        <v>912</v>
      </c>
      <c r="B3975" s="1">
        <v>19.600000000000001</v>
      </c>
      <c r="C3975" s="1" t="s">
        <v>13</v>
      </c>
      <c r="D3975" s="7">
        <v>3.9544237000000003E-2</v>
      </c>
      <c r="E3975" s="1" t="s">
        <v>38</v>
      </c>
      <c r="F3975" s="4">
        <v>163.65260000000001</v>
      </c>
      <c r="G3975" s="1" t="s">
        <v>33</v>
      </c>
      <c r="H3975" s="1">
        <v>1987</v>
      </c>
      <c r="I3975" s="1" t="s">
        <v>34</v>
      </c>
      <c r="J3975" s="1" t="s">
        <v>23</v>
      </c>
      <c r="K3975" s="1" t="s">
        <v>18</v>
      </c>
      <c r="L3975" s="4">
        <v>1151.1682000000001</v>
      </c>
      <c r="M3975">
        <f t="shared" si="310"/>
        <v>19.600000000000001</v>
      </c>
      <c r="N3975" t="str">
        <f t="shared" si="311"/>
        <v>High</v>
      </c>
      <c r="O3975" t="str">
        <f t="shared" si="312"/>
        <v>Low  Fat</v>
      </c>
      <c r="P3975">
        <f t="shared" si="313"/>
        <v>7</v>
      </c>
      <c r="Q3975">
        <f t="shared" ca="1" si="314"/>
        <v>39</v>
      </c>
      <c r="R3975" t="str">
        <f>IFERROR(VLOOKUP(J3975,#REF!, 2,0),"Unknown")</f>
        <v>Unknown</v>
      </c>
    </row>
    <row r="3976" spans="1:18" ht="12.5" x14ac:dyDescent="0.25">
      <c r="A3976" s="1" t="s">
        <v>912</v>
      </c>
      <c r="B3976" s="1">
        <v>19.600000000000001</v>
      </c>
      <c r="C3976" s="1" t="s">
        <v>13</v>
      </c>
      <c r="D3976" s="7">
        <v>3.9577173E-2</v>
      </c>
      <c r="E3976" s="1" t="s">
        <v>38</v>
      </c>
      <c r="F3976" s="4">
        <v>166.15260000000001</v>
      </c>
      <c r="G3976" s="1" t="s">
        <v>50</v>
      </c>
      <c r="H3976" s="1">
        <v>1997</v>
      </c>
      <c r="I3976" s="1" t="s">
        <v>51</v>
      </c>
      <c r="J3976" s="1" t="s">
        <v>17</v>
      </c>
      <c r="K3976" s="1" t="s">
        <v>18</v>
      </c>
      <c r="L3976" s="4">
        <v>2960.1468</v>
      </c>
      <c r="M3976">
        <f t="shared" si="310"/>
        <v>19.600000000000001</v>
      </c>
      <c r="N3976" t="str">
        <f t="shared" si="311"/>
        <v>Small</v>
      </c>
      <c r="O3976" t="str">
        <f t="shared" si="312"/>
        <v>Low  Fat</v>
      </c>
      <c r="P3976">
        <f t="shared" si="313"/>
        <v>18</v>
      </c>
      <c r="Q3976">
        <f t="shared" ca="1" si="314"/>
        <v>29</v>
      </c>
      <c r="R3976" t="str">
        <f>IFERROR(VLOOKUP(J3976,#REF!, 2,0),"Unknown")</f>
        <v>Unknown</v>
      </c>
    </row>
    <row r="3977" spans="1:18" ht="12.5" x14ac:dyDescent="0.25">
      <c r="A3977" s="1" t="s">
        <v>912</v>
      </c>
      <c r="B3977" s="1">
        <v>19.600000000000001</v>
      </c>
      <c r="C3977" s="1" t="s">
        <v>13</v>
      </c>
      <c r="D3977" s="7">
        <v>3.9569688999999998E-2</v>
      </c>
      <c r="E3977" s="1" t="s">
        <v>38</v>
      </c>
      <c r="F3977" s="4">
        <v>165.95259999999999</v>
      </c>
      <c r="G3977" s="1" t="s">
        <v>62</v>
      </c>
      <c r="H3977" s="1">
        <v>2004</v>
      </c>
      <c r="I3977" s="1" t="s">
        <v>51</v>
      </c>
      <c r="J3977" s="1" t="s">
        <v>45</v>
      </c>
      <c r="K3977" s="1" t="s">
        <v>18</v>
      </c>
      <c r="L3977" s="4">
        <v>2631.2415999999998</v>
      </c>
      <c r="M3977">
        <f t="shared" si="310"/>
        <v>19.600000000000001</v>
      </c>
      <c r="N3977" t="str">
        <f t="shared" si="311"/>
        <v>Small</v>
      </c>
      <c r="O3977" t="str">
        <f t="shared" si="312"/>
        <v>Low  Fat</v>
      </c>
      <c r="P3977">
        <f t="shared" si="313"/>
        <v>16</v>
      </c>
      <c r="Q3977">
        <f t="shared" ca="1" si="314"/>
        <v>22</v>
      </c>
      <c r="R3977" t="str">
        <f>IFERROR(VLOOKUP(J3977,#REF!, 2,0),"Unknown")</f>
        <v>Unknown</v>
      </c>
    </row>
    <row r="3978" spans="1:18" ht="12.5" x14ac:dyDescent="0.25">
      <c r="A3978" s="1" t="s">
        <v>912</v>
      </c>
      <c r="B3978" s="1">
        <v>19.600000000000001</v>
      </c>
      <c r="C3978" s="1" t="s">
        <v>13</v>
      </c>
      <c r="D3978" s="7">
        <v>3.9738392999999997E-2</v>
      </c>
      <c r="E3978" s="1" t="s">
        <v>38</v>
      </c>
      <c r="F3978" s="4">
        <v>163.7526</v>
      </c>
      <c r="G3978" s="1" t="s">
        <v>22</v>
      </c>
      <c r="H3978" s="1">
        <v>2009</v>
      </c>
      <c r="I3978" s="1" t="s">
        <v>16</v>
      </c>
      <c r="J3978" s="1" t="s">
        <v>23</v>
      </c>
      <c r="K3978" s="1" t="s">
        <v>24</v>
      </c>
      <c r="L3978" s="4">
        <v>2960.1468</v>
      </c>
      <c r="M3978">
        <f t="shared" si="310"/>
        <v>19.600000000000001</v>
      </c>
      <c r="N3978" t="str">
        <f t="shared" si="311"/>
        <v>Medium</v>
      </c>
      <c r="O3978" t="str">
        <f t="shared" si="312"/>
        <v>Low  Fat</v>
      </c>
      <c r="P3978">
        <f t="shared" si="313"/>
        <v>18</v>
      </c>
      <c r="Q3978">
        <f t="shared" ca="1" si="314"/>
        <v>17</v>
      </c>
      <c r="R3978" t="str">
        <f>IFERROR(VLOOKUP(J3978,#REF!, 2,0),"Unknown")</f>
        <v>Unknown</v>
      </c>
    </row>
    <row r="3979" spans="1:18" ht="12.5" x14ac:dyDescent="0.25">
      <c r="A3979" s="1" t="s">
        <v>912</v>
      </c>
      <c r="C3979" s="1" t="s">
        <v>13</v>
      </c>
      <c r="D3979" s="7">
        <v>3.9385518000000001E-2</v>
      </c>
      <c r="E3979" s="1" t="s">
        <v>38</v>
      </c>
      <c r="F3979" s="4">
        <v>164.8526</v>
      </c>
      <c r="G3979" s="1" t="s">
        <v>40</v>
      </c>
      <c r="H3979" s="1">
        <v>1985</v>
      </c>
      <c r="I3979" s="1" t="s">
        <v>16</v>
      </c>
      <c r="J3979" s="1" t="s">
        <v>23</v>
      </c>
      <c r="K3979" s="1" t="s">
        <v>41</v>
      </c>
      <c r="L3979" s="4">
        <v>2631.2415999999998</v>
      </c>
      <c r="M3979">
        <f t="shared" si="310"/>
        <v>12.857645184136201</v>
      </c>
      <c r="N3979" t="str">
        <f t="shared" si="311"/>
        <v>Medium</v>
      </c>
      <c r="O3979" t="str">
        <f t="shared" si="312"/>
        <v>Low  Fat</v>
      </c>
      <c r="P3979">
        <f t="shared" si="313"/>
        <v>16</v>
      </c>
      <c r="Q3979">
        <f t="shared" ca="1" si="314"/>
        <v>41</v>
      </c>
      <c r="R3979" t="str">
        <f>IFERROR(VLOOKUP(J3979,#REF!, 2,0),"Unknown")</f>
        <v>Unknown</v>
      </c>
    </row>
    <row r="3980" spans="1:18" ht="12.5" x14ac:dyDescent="0.25">
      <c r="A3980" s="1" t="s">
        <v>912</v>
      </c>
      <c r="B3980" s="1">
        <v>19.600000000000001</v>
      </c>
      <c r="C3980" s="1" t="s">
        <v>13</v>
      </c>
      <c r="D3980" s="7">
        <v>3.9638705000000003E-2</v>
      </c>
      <c r="E3980" s="1" t="s">
        <v>38</v>
      </c>
      <c r="F3980" s="4">
        <v>166.05260000000001</v>
      </c>
      <c r="G3980" s="1" t="s">
        <v>15</v>
      </c>
      <c r="H3980" s="1">
        <v>1999</v>
      </c>
      <c r="I3980" s="1" t="s">
        <v>16</v>
      </c>
      <c r="J3980" s="1" t="s">
        <v>17</v>
      </c>
      <c r="K3980" s="1" t="s">
        <v>18</v>
      </c>
      <c r="L3980" s="4">
        <v>3124.5994000000001</v>
      </c>
      <c r="M3980">
        <f t="shared" si="310"/>
        <v>19.600000000000001</v>
      </c>
      <c r="N3980" t="str">
        <f t="shared" si="311"/>
        <v>Medium</v>
      </c>
      <c r="O3980" t="str">
        <f t="shared" si="312"/>
        <v>Low  Fat</v>
      </c>
      <c r="P3980">
        <f t="shared" si="313"/>
        <v>19</v>
      </c>
      <c r="Q3980">
        <f t="shared" ca="1" si="314"/>
        <v>27</v>
      </c>
      <c r="R3980" t="str">
        <f>IFERROR(VLOOKUP(J3980,#REF!, 2,0),"Unknown")</f>
        <v>Unknown</v>
      </c>
    </row>
    <row r="3981" spans="1:18" ht="12.5" x14ac:dyDescent="0.25">
      <c r="A3981" s="1" t="s">
        <v>1103</v>
      </c>
      <c r="B3981" s="1">
        <v>20</v>
      </c>
      <c r="C3981" s="1" t="s">
        <v>92</v>
      </c>
      <c r="D3981" s="7">
        <v>3.4563936000000003E-2</v>
      </c>
      <c r="E3981" s="1" t="s">
        <v>36</v>
      </c>
      <c r="F3981" s="4">
        <v>45.308599999999998</v>
      </c>
      <c r="G3981" s="1" t="s">
        <v>47</v>
      </c>
      <c r="H3981" s="1">
        <v>2007</v>
      </c>
      <c r="J3981" s="1" t="s">
        <v>45</v>
      </c>
      <c r="K3981" s="1" t="s">
        <v>18</v>
      </c>
      <c r="L3981" s="4">
        <v>490.69459999999998</v>
      </c>
      <c r="M3981">
        <f t="shared" si="310"/>
        <v>20</v>
      </c>
      <c r="N3981" t="str">
        <f t="shared" si="311"/>
        <v>Small</v>
      </c>
      <c r="O3981" t="str">
        <f t="shared" si="312"/>
        <v>Low  Fat</v>
      </c>
      <c r="P3981">
        <f t="shared" si="313"/>
        <v>11</v>
      </c>
      <c r="Q3981">
        <f t="shared" ca="1" si="314"/>
        <v>19</v>
      </c>
      <c r="R3981" t="str">
        <f>IFERROR(VLOOKUP(J3981,#REF!, 2,0),"Unknown")</f>
        <v>Unknown</v>
      </c>
    </row>
    <row r="3982" spans="1:18" ht="12.5" x14ac:dyDescent="0.25">
      <c r="A3982" s="1" t="s">
        <v>1103</v>
      </c>
      <c r="B3982" s="1">
        <v>20</v>
      </c>
      <c r="C3982" s="1" t="s">
        <v>13</v>
      </c>
      <c r="D3982" s="7">
        <v>3.4369528000000003E-2</v>
      </c>
      <c r="E3982" s="1" t="s">
        <v>36</v>
      </c>
      <c r="F3982" s="4">
        <v>43.708599999999997</v>
      </c>
      <c r="G3982" s="1" t="s">
        <v>50</v>
      </c>
      <c r="H3982" s="1">
        <v>1997</v>
      </c>
      <c r="I3982" s="1" t="s">
        <v>51</v>
      </c>
      <c r="J3982" s="1" t="s">
        <v>17</v>
      </c>
      <c r="K3982" s="1" t="s">
        <v>18</v>
      </c>
      <c r="L3982" s="4">
        <v>892.17200000000003</v>
      </c>
      <c r="M3982">
        <f t="shared" si="310"/>
        <v>20</v>
      </c>
      <c r="N3982" t="str">
        <f t="shared" si="311"/>
        <v>Small</v>
      </c>
      <c r="O3982" t="str">
        <f t="shared" si="312"/>
        <v>Low  Fat</v>
      </c>
      <c r="P3982">
        <f t="shared" si="313"/>
        <v>20</v>
      </c>
      <c r="Q3982">
        <f t="shared" ca="1" si="314"/>
        <v>29</v>
      </c>
      <c r="R3982" t="str">
        <f>IFERROR(VLOOKUP(J3982,#REF!, 2,0),"Unknown")</f>
        <v>Unknown</v>
      </c>
    </row>
    <row r="3983" spans="1:18" ht="12.5" x14ac:dyDescent="0.25">
      <c r="A3983" s="1" t="s">
        <v>1103</v>
      </c>
      <c r="B3983" s="1">
        <v>20</v>
      </c>
      <c r="C3983" s="1" t="s">
        <v>13</v>
      </c>
      <c r="D3983" s="7">
        <v>3.4340926000000001E-2</v>
      </c>
      <c r="E3983" s="1" t="s">
        <v>36</v>
      </c>
      <c r="F3983" s="4">
        <v>45.4086</v>
      </c>
      <c r="G3983" s="1" t="s">
        <v>33</v>
      </c>
      <c r="H3983" s="1">
        <v>1987</v>
      </c>
      <c r="I3983" s="1" t="s">
        <v>34</v>
      </c>
      <c r="J3983" s="1" t="s">
        <v>23</v>
      </c>
      <c r="K3983" s="1" t="s">
        <v>18</v>
      </c>
      <c r="L3983" s="4">
        <v>981.38919999999996</v>
      </c>
      <c r="M3983">
        <f t="shared" si="310"/>
        <v>20</v>
      </c>
      <c r="N3983" t="str">
        <f t="shared" si="311"/>
        <v>High</v>
      </c>
      <c r="O3983" t="str">
        <f t="shared" si="312"/>
        <v>Low  Fat</v>
      </c>
      <c r="P3983">
        <f t="shared" si="313"/>
        <v>22</v>
      </c>
      <c r="Q3983">
        <f t="shared" ca="1" si="314"/>
        <v>39</v>
      </c>
      <c r="R3983" t="str">
        <f>IFERROR(VLOOKUP(J3983,#REF!, 2,0),"Unknown")</f>
        <v>Unknown</v>
      </c>
    </row>
    <row r="3984" spans="1:18" ht="12.5" x14ac:dyDescent="0.25">
      <c r="A3984" s="1" t="s">
        <v>1103</v>
      </c>
      <c r="B3984" s="1">
        <v>20</v>
      </c>
      <c r="C3984" s="1" t="s">
        <v>13</v>
      </c>
      <c r="D3984" s="7">
        <v>3.4363029000000003E-2</v>
      </c>
      <c r="E3984" s="1" t="s">
        <v>36</v>
      </c>
      <c r="F3984" s="4">
        <v>43.508600000000001</v>
      </c>
      <c r="G3984" s="1" t="s">
        <v>62</v>
      </c>
      <c r="H3984" s="1">
        <v>2004</v>
      </c>
      <c r="I3984" s="1" t="s">
        <v>51</v>
      </c>
      <c r="J3984" s="1" t="s">
        <v>45</v>
      </c>
      <c r="K3984" s="1" t="s">
        <v>18</v>
      </c>
      <c r="L3984" s="4">
        <v>401.47739999999999</v>
      </c>
      <c r="M3984">
        <f t="shared" si="310"/>
        <v>20</v>
      </c>
      <c r="N3984" t="str">
        <f t="shared" si="311"/>
        <v>Small</v>
      </c>
      <c r="O3984" t="str">
        <f t="shared" si="312"/>
        <v>Low  Fat</v>
      </c>
      <c r="P3984">
        <f t="shared" si="313"/>
        <v>9</v>
      </c>
      <c r="Q3984">
        <f t="shared" ca="1" si="314"/>
        <v>22</v>
      </c>
      <c r="R3984" t="str">
        <f>IFERROR(VLOOKUP(J3984,#REF!, 2,0),"Unknown")</f>
        <v>Unknown</v>
      </c>
    </row>
    <row r="3985" spans="1:18" ht="12.5" x14ac:dyDescent="0.25">
      <c r="A3985" s="1" t="s">
        <v>1103</v>
      </c>
      <c r="B3985" s="1">
        <v>20</v>
      </c>
      <c r="C3985" s="1" t="s">
        <v>13</v>
      </c>
      <c r="D3985" s="7">
        <v>5.7527544E-2</v>
      </c>
      <c r="E3985" s="1" t="s">
        <v>36</v>
      </c>
      <c r="F3985" s="4">
        <v>43.108600000000003</v>
      </c>
      <c r="G3985" s="1" t="s">
        <v>29</v>
      </c>
      <c r="H3985" s="1">
        <v>1998</v>
      </c>
      <c r="J3985" s="1" t="s">
        <v>23</v>
      </c>
      <c r="K3985" s="1" t="s">
        <v>30</v>
      </c>
      <c r="L3985" s="4">
        <v>89.217200000000005</v>
      </c>
      <c r="M3985">
        <f t="shared" si="310"/>
        <v>20</v>
      </c>
      <c r="N3985" t="str">
        <f t="shared" si="311"/>
        <v>Small</v>
      </c>
      <c r="O3985" t="str">
        <f t="shared" si="312"/>
        <v>Low  Fat</v>
      </c>
      <c r="P3985">
        <f t="shared" si="313"/>
        <v>2</v>
      </c>
      <c r="Q3985">
        <f t="shared" ca="1" si="314"/>
        <v>28</v>
      </c>
      <c r="R3985" t="str">
        <f>IFERROR(VLOOKUP(J3985,#REF!, 2,0),"Unknown")</f>
        <v>Unknown</v>
      </c>
    </row>
    <row r="3986" spans="1:18" ht="12.5" x14ac:dyDescent="0.25">
      <c r="A3986" s="1" t="s">
        <v>1103</v>
      </c>
      <c r="B3986" s="1">
        <v>20</v>
      </c>
      <c r="C3986" s="1" t="s">
        <v>13</v>
      </c>
      <c r="D3986" s="7">
        <v>0</v>
      </c>
      <c r="E3986" s="1" t="s">
        <v>36</v>
      </c>
      <c r="F3986" s="4">
        <v>43.4086</v>
      </c>
      <c r="G3986" s="1" t="s">
        <v>22</v>
      </c>
      <c r="H3986" s="1">
        <v>2009</v>
      </c>
      <c r="I3986" s="1" t="s">
        <v>16</v>
      </c>
      <c r="J3986" s="1" t="s">
        <v>23</v>
      </c>
      <c r="K3986" s="1" t="s">
        <v>24</v>
      </c>
      <c r="L3986" s="4">
        <v>401.47739999999999</v>
      </c>
      <c r="M3986">
        <f t="shared" si="310"/>
        <v>20</v>
      </c>
      <c r="N3986" t="str">
        <f t="shared" si="311"/>
        <v>Medium</v>
      </c>
      <c r="O3986" t="str">
        <f t="shared" si="312"/>
        <v>Low  Fat</v>
      </c>
      <c r="P3986">
        <f t="shared" si="313"/>
        <v>9</v>
      </c>
      <c r="Q3986">
        <f t="shared" ca="1" si="314"/>
        <v>17</v>
      </c>
      <c r="R3986" t="str">
        <f>IFERROR(VLOOKUP(J3986,#REF!, 2,0),"Unknown")</f>
        <v>Unknown</v>
      </c>
    </row>
    <row r="3987" spans="1:18" ht="12.5" x14ac:dyDescent="0.25">
      <c r="A3987" s="1" t="s">
        <v>1103</v>
      </c>
      <c r="C3987" s="1" t="s">
        <v>13</v>
      </c>
      <c r="D3987" s="7">
        <v>3.4203091999999997E-2</v>
      </c>
      <c r="E3987" s="1" t="s">
        <v>36</v>
      </c>
      <c r="F3987" s="4">
        <v>43.308599999999998</v>
      </c>
      <c r="G3987" s="1" t="s">
        <v>40</v>
      </c>
      <c r="H3987" s="1">
        <v>1985</v>
      </c>
      <c r="I3987" s="1" t="s">
        <v>16</v>
      </c>
      <c r="J3987" s="1" t="s">
        <v>23</v>
      </c>
      <c r="K3987" s="1" t="s">
        <v>41</v>
      </c>
      <c r="L3987" s="4">
        <v>624.5204</v>
      </c>
      <c r="M3987">
        <f t="shared" si="310"/>
        <v>12.857645184136201</v>
      </c>
      <c r="N3987" t="str">
        <f t="shared" si="311"/>
        <v>Medium</v>
      </c>
      <c r="O3987" t="str">
        <f t="shared" si="312"/>
        <v>Low  Fat</v>
      </c>
      <c r="P3987">
        <f t="shared" si="313"/>
        <v>14</v>
      </c>
      <c r="Q3987">
        <f t="shared" ca="1" si="314"/>
        <v>41</v>
      </c>
      <c r="R3987" t="str">
        <f>IFERROR(VLOOKUP(J3987,#REF!, 2,0),"Unknown")</f>
        <v>Unknown</v>
      </c>
    </row>
    <row r="3988" spans="1:18" ht="12.5" x14ac:dyDescent="0.25">
      <c r="A3988" s="1" t="s">
        <v>796</v>
      </c>
      <c r="B3988" s="1">
        <v>20.75</v>
      </c>
      <c r="C3988" s="1" t="s">
        <v>20</v>
      </c>
      <c r="D3988" s="7">
        <v>0.10599465399999999</v>
      </c>
      <c r="E3988" s="1" t="s">
        <v>56</v>
      </c>
      <c r="F3988" s="4">
        <v>150.56819999999999</v>
      </c>
      <c r="G3988" s="1" t="s">
        <v>29</v>
      </c>
      <c r="H3988" s="1">
        <v>1998</v>
      </c>
      <c r="J3988" s="1" t="s">
        <v>23</v>
      </c>
      <c r="K3988" s="1" t="s">
        <v>30</v>
      </c>
      <c r="L3988" s="4">
        <v>762.34100000000001</v>
      </c>
      <c r="M3988">
        <f t="shared" si="310"/>
        <v>20.75</v>
      </c>
      <c r="N3988" t="str">
        <f t="shared" si="311"/>
        <v>Small</v>
      </c>
      <c r="O3988" t="str">
        <f t="shared" si="312"/>
        <v>Regular</v>
      </c>
      <c r="P3988">
        <f t="shared" si="313"/>
        <v>5</v>
      </c>
      <c r="Q3988">
        <f t="shared" ca="1" si="314"/>
        <v>28</v>
      </c>
      <c r="R3988" t="str">
        <f>IFERROR(VLOOKUP(J3988,#REF!, 2,0),"Unknown")</f>
        <v>Unknown</v>
      </c>
    </row>
    <row r="3989" spans="1:18" ht="12.5" x14ac:dyDescent="0.25">
      <c r="A3989" s="1" t="s">
        <v>796</v>
      </c>
      <c r="B3989" s="1">
        <v>20.75</v>
      </c>
      <c r="C3989" s="1" t="s">
        <v>20</v>
      </c>
      <c r="D3989" s="7">
        <v>6.3313973999999995E-2</v>
      </c>
      <c r="E3989" s="1" t="s">
        <v>56</v>
      </c>
      <c r="F3989" s="4">
        <v>153.76820000000001</v>
      </c>
      <c r="G3989" s="1" t="s">
        <v>62</v>
      </c>
      <c r="H3989" s="1">
        <v>2004</v>
      </c>
      <c r="I3989" s="1" t="s">
        <v>51</v>
      </c>
      <c r="J3989" s="1" t="s">
        <v>45</v>
      </c>
      <c r="K3989" s="1" t="s">
        <v>18</v>
      </c>
      <c r="L3989" s="4">
        <v>1829.6184000000001</v>
      </c>
      <c r="M3989">
        <f t="shared" si="310"/>
        <v>20.75</v>
      </c>
      <c r="N3989" t="str">
        <f t="shared" si="311"/>
        <v>Small</v>
      </c>
      <c r="O3989" t="str">
        <f t="shared" si="312"/>
        <v>Regular</v>
      </c>
      <c r="P3989">
        <f t="shared" si="313"/>
        <v>12</v>
      </c>
      <c r="Q3989">
        <f t="shared" ca="1" si="314"/>
        <v>22</v>
      </c>
      <c r="R3989" t="str">
        <f>IFERROR(VLOOKUP(J3989,#REF!, 2,0),"Unknown")</f>
        <v>Unknown</v>
      </c>
    </row>
    <row r="3990" spans="1:18" ht="12.5" x14ac:dyDescent="0.25">
      <c r="A3990" s="1" t="s">
        <v>796</v>
      </c>
      <c r="B3990" s="1">
        <v>20.75</v>
      </c>
      <c r="C3990" s="1" t="s">
        <v>20</v>
      </c>
      <c r="D3990" s="7">
        <v>6.3684144999999998E-2</v>
      </c>
      <c r="E3990" s="1" t="s">
        <v>56</v>
      </c>
      <c r="F3990" s="4">
        <v>151.76820000000001</v>
      </c>
      <c r="G3990" s="1" t="s">
        <v>47</v>
      </c>
      <c r="H3990" s="1">
        <v>2007</v>
      </c>
      <c r="J3990" s="1" t="s">
        <v>45</v>
      </c>
      <c r="K3990" s="1" t="s">
        <v>18</v>
      </c>
      <c r="L3990" s="4">
        <v>1372.2138</v>
      </c>
      <c r="M3990">
        <f t="shared" si="310"/>
        <v>20.75</v>
      </c>
      <c r="N3990" t="str">
        <f t="shared" si="311"/>
        <v>Small</v>
      </c>
      <c r="O3990" t="str">
        <f t="shared" si="312"/>
        <v>Regular</v>
      </c>
      <c r="P3990">
        <f t="shared" si="313"/>
        <v>9</v>
      </c>
      <c r="Q3990">
        <f t="shared" ca="1" si="314"/>
        <v>19</v>
      </c>
      <c r="R3990" t="str">
        <f>IFERROR(VLOOKUP(J3990,#REF!, 2,0),"Unknown")</f>
        <v>Unknown</v>
      </c>
    </row>
    <row r="3991" spans="1:18" ht="12.5" x14ac:dyDescent="0.25">
      <c r="A3991" s="1" t="s">
        <v>693</v>
      </c>
      <c r="B3991" s="1">
        <v>5.15</v>
      </c>
      <c r="C3991" s="1" t="s">
        <v>20</v>
      </c>
      <c r="D3991" s="7">
        <v>6.1165511999999998E-2</v>
      </c>
      <c r="E3991" s="1" t="s">
        <v>26</v>
      </c>
      <c r="F3991" s="4">
        <v>125.6388</v>
      </c>
      <c r="G3991" s="1" t="s">
        <v>62</v>
      </c>
      <c r="H3991" s="1">
        <v>2004</v>
      </c>
      <c r="I3991" s="1" t="s">
        <v>51</v>
      </c>
      <c r="J3991" s="1" t="s">
        <v>45</v>
      </c>
      <c r="K3991" s="1" t="s">
        <v>18</v>
      </c>
      <c r="L3991" s="4">
        <v>2848.2923999999998</v>
      </c>
      <c r="M3991">
        <f t="shared" si="310"/>
        <v>5.15</v>
      </c>
      <c r="N3991" t="str">
        <f t="shared" si="311"/>
        <v>Small</v>
      </c>
      <c r="O3991" t="str">
        <f t="shared" si="312"/>
        <v>Regular</v>
      </c>
      <c r="P3991">
        <f t="shared" si="313"/>
        <v>23</v>
      </c>
      <c r="Q3991">
        <f t="shared" ca="1" si="314"/>
        <v>22</v>
      </c>
      <c r="R3991" t="str">
        <f>IFERROR(VLOOKUP(J3991,#REF!, 2,0),"Unknown")</f>
        <v>Unknown</v>
      </c>
    </row>
    <row r="3992" spans="1:18" ht="12.5" x14ac:dyDescent="0.25">
      <c r="A3992" s="1" t="s">
        <v>693</v>
      </c>
      <c r="B3992" s="1">
        <v>5.15</v>
      </c>
      <c r="C3992" s="1" t="s">
        <v>20</v>
      </c>
      <c r="D3992" s="7">
        <v>6.1272194000000002E-2</v>
      </c>
      <c r="E3992" s="1" t="s">
        <v>26</v>
      </c>
      <c r="F3992" s="4">
        <v>125.6388</v>
      </c>
      <c r="G3992" s="1" t="s">
        <v>15</v>
      </c>
      <c r="H3992" s="1">
        <v>1999</v>
      </c>
      <c r="I3992" s="1" t="s">
        <v>16</v>
      </c>
      <c r="J3992" s="1" t="s">
        <v>17</v>
      </c>
      <c r="K3992" s="1" t="s">
        <v>18</v>
      </c>
      <c r="L3992" s="4">
        <v>1733.7431999999999</v>
      </c>
      <c r="M3992">
        <f t="shared" si="310"/>
        <v>5.15</v>
      </c>
      <c r="N3992" t="str">
        <f t="shared" si="311"/>
        <v>Medium</v>
      </c>
      <c r="O3992" t="str">
        <f t="shared" si="312"/>
        <v>Regular</v>
      </c>
      <c r="P3992">
        <f t="shared" si="313"/>
        <v>14</v>
      </c>
      <c r="Q3992">
        <f t="shared" ca="1" si="314"/>
        <v>27</v>
      </c>
      <c r="R3992" t="str">
        <f>IFERROR(VLOOKUP(J3992,#REF!, 2,0),"Unknown")</f>
        <v>Unknown</v>
      </c>
    </row>
    <row r="3993" spans="1:18" ht="12.5" x14ac:dyDescent="0.25">
      <c r="A3993" s="1" t="s">
        <v>693</v>
      </c>
      <c r="B3993" s="1">
        <v>5.15</v>
      </c>
      <c r="C3993" s="1" t="s">
        <v>20</v>
      </c>
      <c r="D3993" s="7">
        <v>6.1177080000000002E-2</v>
      </c>
      <c r="E3993" s="1" t="s">
        <v>26</v>
      </c>
      <c r="F3993" s="4">
        <v>121.83880000000001</v>
      </c>
      <c r="G3993" s="1" t="s">
        <v>50</v>
      </c>
      <c r="H3993" s="1">
        <v>1997</v>
      </c>
      <c r="I3993" s="1" t="s">
        <v>51</v>
      </c>
      <c r="J3993" s="1" t="s">
        <v>17</v>
      </c>
      <c r="K3993" s="1" t="s">
        <v>18</v>
      </c>
      <c r="L3993" s="4">
        <v>3219.8087999999998</v>
      </c>
      <c r="M3993">
        <f t="shared" si="310"/>
        <v>5.15</v>
      </c>
      <c r="N3993" t="str">
        <f t="shared" si="311"/>
        <v>Small</v>
      </c>
      <c r="O3993" t="str">
        <f t="shared" si="312"/>
        <v>Regular</v>
      </c>
      <c r="P3993">
        <f t="shared" si="313"/>
        <v>26</v>
      </c>
      <c r="Q3993">
        <f t="shared" ca="1" si="314"/>
        <v>29</v>
      </c>
      <c r="R3993" t="str">
        <f>IFERROR(VLOOKUP(J3993,#REF!, 2,0),"Unknown")</f>
        <v>Unknown</v>
      </c>
    </row>
    <row r="3994" spans="1:18" ht="12.5" x14ac:dyDescent="0.25">
      <c r="A3994" s="1" t="s">
        <v>693</v>
      </c>
      <c r="B3994" s="1">
        <v>5.15</v>
      </c>
      <c r="C3994" s="1" t="s">
        <v>20</v>
      </c>
      <c r="D3994" s="7">
        <v>0</v>
      </c>
      <c r="E3994" s="1" t="s">
        <v>26</v>
      </c>
      <c r="F3994" s="4">
        <v>122.9388</v>
      </c>
      <c r="G3994" s="1" t="s">
        <v>47</v>
      </c>
      <c r="H3994" s="1">
        <v>2007</v>
      </c>
      <c r="J3994" s="1" t="s">
        <v>45</v>
      </c>
      <c r="K3994" s="1" t="s">
        <v>18</v>
      </c>
      <c r="L3994" s="4">
        <v>2105.2595999999999</v>
      </c>
      <c r="M3994">
        <f t="shared" si="310"/>
        <v>5.15</v>
      </c>
      <c r="N3994" t="str">
        <f t="shared" si="311"/>
        <v>Small</v>
      </c>
      <c r="O3994" t="str">
        <f t="shared" si="312"/>
        <v>Regular</v>
      </c>
      <c r="P3994">
        <f t="shared" si="313"/>
        <v>17</v>
      </c>
      <c r="Q3994">
        <f t="shared" ca="1" si="314"/>
        <v>19</v>
      </c>
      <c r="R3994" t="str">
        <f>IFERROR(VLOOKUP(J3994,#REF!, 2,0),"Unknown")</f>
        <v>Unknown</v>
      </c>
    </row>
    <row r="3995" spans="1:18" ht="12.5" x14ac:dyDescent="0.25">
      <c r="A3995" s="1" t="s">
        <v>693</v>
      </c>
      <c r="B3995" s="1">
        <v>5.15</v>
      </c>
      <c r="C3995" s="1" t="s">
        <v>20</v>
      </c>
      <c r="D3995" s="7">
        <v>0.10239789000000001</v>
      </c>
      <c r="E3995" s="1" t="s">
        <v>26</v>
      </c>
      <c r="F3995" s="4">
        <v>122.1388</v>
      </c>
      <c r="G3995" s="1" t="s">
        <v>29</v>
      </c>
      <c r="H3995" s="1">
        <v>1998</v>
      </c>
      <c r="J3995" s="1" t="s">
        <v>23</v>
      </c>
      <c r="K3995" s="1" t="s">
        <v>30</v>
      </c>
      <c r="L3995" s="4">
        <v>495.35520000000002</v>
      </c>
      <c r="M3995">
        <f t="shared" si="310"/>
        <v>5.15</v>
      </c>
      <c r="N3995" t="str">
        <f t="shared" si="311"/>
        <v>Small</v>
      </c>
      <c r="O3995" t="str">
        <f t="shared" si="312"/>
        <v>Regular</v>
      </c>
      <c r="P3995">
        <f t="shared" si="313"/>
        <v>4</v>
      </c>
      <c r="Q3995">
        <f t="shared" ca="1" si="314"/>
        <v>28</v>
      </c>
      <c r="R3995" t="str">
        <f>IFERROR(VLOOKUP(J3995,#REF!, 2,0),"Unknown")</f>
        <v>Unknown</v>
      </c>
    </row>
    <row r="3996" spans="1:18" ht="12.5" x14ac:dyDescent="0.25">
      <c r="A3996" s="1" t="s">
        <v>693</v>
      </c>
      <c r="B3996" s="1">
        <v>5.15</v>
      </c>
      <c r="C3996" s="1" t="s">
        <v>20</v>
      </c>
      <c r="D3996" s="7">
        <v>6.1126170000000001E-2</v>
      </c>
      <c r="E3996" s="1" t="s">
        <v>26</v>
      </c>
      <c r="F3996" s="4">
        <v>122.53879999999999</v>
      </c>
      <c r="G3996" s="1" t="s">
        <v>33</v>
      </c>
      <c r="H3996" s="1">
        <v>1987</v>
      </c>
      <c r="I3996" s="1" t="s">
        <v>34</v>
      </c>
      <c r="J3996" s="1" t="s">
        <v>23</v>
      </c>
      <c r="K3996" s="1" t="s">
        <v>18</v>
      </c>
      <c r="L3996" s="4">
        <v>371.51639999999998</v>
      </c>
      <c r="M3996">
        <f t="shared" si="310"/>
        <v>5.15</v>
      </c>
      <c r="N3996" t="str">
        <f t="shared" si="311"/>
        <v>High</v>
      </c>
      <c r="O3996" t="str">
        <f t="shared" si="312"/>
        <v>Regular</v>
      </c>
      <c r="P3996">
        <f t="shared" si="313"/>
        <v>3</v>
      </c>
      <c r="Q3996">
        <f t="shared" ca="1" si="314"/>
        <v>39</v>
      </c>
      <c r="R3996" t="str">
        <f>IFERROR(VLOOKUP(J3996,#REF!, 2,0),"Unknown")</f>
        <v>Unknown</v>
      </c>
    </row>
    <row r="3997" spans="1:18" ht="12.5" x14ac:dyDescent="0.25">
      <c r="A3997" s="1" t="s">
        <v>693</v>
      </c>
      <c r="B3997" s="1">
        <v>5.15</v>
      </c>
      <c r="C3997" s="1" t="s">
        <v>20</v>
      </c>
      <c r="D3997" s="7">
        <v>6.1301148999999999E-2</v>
      </c>
      <c r="E3997" s="1" t="s">
        <v>26</v>
      </c>
      <c r="F3997" s="4">
        <v>122.1388</v>
      </c>
      <c r="G3997" s="1" t="s">
        <v>44</v>
      </c>
      <c r="H3997" s="1">
        <v>2002</v>
      </c>
      <c r="J3997" s="1" t="s">
        <v>45</v>
      </c>
      <c r="K3997" s="1" t="s">
        <v>18</v>
      </c>
      <c r="L3997" s="4">
        <v>2352.9371999999998</v>
      </c>
      <c r="M3997">
        <f t="shared" si="310"/>
        <v>5.15</v>
      </c>
      <c r="N3997" t="str">
        <f t="shared" si="311"/>
        <v>Small</v>
      </c>
      <c r="O3997" t="str">
        <f t="shared" si="312"/>
        <v>Regular</v>
      </c>
      <c r="P3997">
        <f t="shared" si="313"/>
        <v>19</v>
      </c>
      <c r="Q3997">
        <f t="shared" ca="1" si="314"/>
        <v>24</v>
      </c>
      <c r="R3997" t="str">
        <f>IFERROR(VLOOKUP(J3997,#REF!, 2,0),"Unknown")</f>
        <v>Unknown</v>
      </c>
    </row>
    <row r="3998" spans="1:18" ht="12.5" x14ac:dyDescent="0.25">
      <c r="A3998" s="1" t="s">
        <v>989</v>
      </c>
      <c r="B3998" s="1">
        <v>15.35</v>
      </c>
      <c r="C3998" s="1" t="s">
        <v>13</v>
      </c>
      <c r="D3998" s="7">
        <v>1.3840784E-2</v>
      </c>
      <c r="E3998" s="1" t="s">
        <v>43</v>
      </c>
      <c r="F3998" s="4">
        <v>65.216800000000006</v>
      </c>
      <c r="G3998" s="1" t="s">
        <v>44</v>
      </c>
      <c r="H3998" s="1">
        <v>2002</v>
      </c>
      <c r="J3998" s="1" t="s">
        <v>45</v>
      </c>
      <c r="K3998" s="1" t="s">
        <v>18</v>
      </c>
      <c r="L3998" s="4">
        <v>958.75199999999995</v>
      </c>
      <c r="M3998">
        <f t="shared" si="310"/>
        <v>15.35</v>
      </c>
      <c r="N3998" t="str">
        <f t="shared" si="311"/>
        <v>Small</v>
      </c>
      <c r="O3998" t="str">
        <f t="shared" si="312"/>
        <v>Low  Fat</v>
      </c>
      <c r="P3998">
        <f t="shared" si="313"/>
        <v>15</v>
      </c>
      <c r="Q3998">
        <f t="shared" ca="1" si="314"/>
        <v>24</v>
      </c>
      <c r="R3998" t="str">
        <f>IFERROR(VLOOKUP(J3998,#REF!, 2,0),"Unknown")</f>
        <v>Unknown</v>
      </c>
    </row>
    <row r="3999" spans="1:18" ht="12.5" x14ac:dyDescent="0.25">
      <c r="A3999" s="1" t="s">
        <v>989</v>
      </c>
      <c r="B3999" s="1">
        <v>15.35</v>
      </c>
      <c r="C3999" s="1" t="s">
        <v>13</v>
      </c>
      <c r="D3999" s="7">
        <v>1.3834246999999999E-2</v>
      </c>
      <c r="E3999" s="1" t="s">
        <v>43</v>
      </c>
      <c r="F3999" s="4">
        <v>62.716799999999999</v>
      </c>
      <c r="G3999" s="1" t="s">
        <v>15</v>
      </c>
      <c r="H3999" s="1">
        <v>1999</v>
      </c>
      <c r="I3999" s="1" t="s">
        <v>16</v>
      </c>
      <c r="J3999" s="1" t="s">
        <v>17</v>
      </c>
      <c r="K3999" s="1" t="s">
        <v>18</v>
      </c>
      <c r="L3999" s="4">
        <v>958.75199999999995</v>
      </c>
      <c r="M3999">
        <f t="shared" si="310"/>
        <v>15.35</v>
      </c>
      <c r="N3999" t="str">
        <f t="shared" si="311"/>
        <v>Medium</v>
      </c>
      <c r="O3999" t="str">
        <f t="shared" si="312"/>
        <v>Low  Fat</v>
      </c>
      <c r="P3999">
        <f t="shared" si="313"/>
        <v>15</v>
      </c>
      <c r="Q3999">
        <f t="shared" ca="1" si="314"/>
        <v>27</v>
      </c>
      <c r="R3999" t="str">
        <f>IFERROR(VLOOKUP(J3999,#REF!, 2,0),"Unknown")</f>
        <v>Unknown</v>
      </c>
    </row>
    <row r="4000" spans="1:18" ht="12.5" x14ac:dyDescent="0.25">
      <c r="A4000" s="1" t="s">
        <v>989</v>
      </c>
      <c r="B4000" s="1">
        <v>15.35</v>
      </c>
      <c r="C4000" s="1" t="s">
        <v>13</v>
      </c>
      <c r="D4000" s="7">
        <v>1.3869039E-2</v>
      </c>
      <c r="E4000" s="1" t="s">
        <v>43</v>
      </c>
      <c r="F4000" s="4">
        <v>62.516800000000003</v>
      </c>
      <c r="G4000" s="1" t="s">
        <v>22</v>
      </c>
      <c r="H4000" s="1">
        <v>2009</v>
      </c>
      <c r="I4000" s="1" t="s">
        <v>16</v>
      </c>
      <c r="J4000" s="1" t="s">
        <v>23</v>
      </c>
      <c r="K4000" s="1" t="s">
        <v>24</v>
      </c>
      <c r="L4000" s="4">
        <v>447.41759999999999</v>
      </c>
      <c r="M4000">
        <f t="shared" si="310"/>
        <v>15.35</v>
      </c>
      <c r="N4000" t="str">
        <f t="shared" si="311"/>
        <v>Medium</v>
      </c>
      <c r="O4000" t="str">
        <f t="shared" si="312"/>
        <v>Low  Fat</v>
      </c>
      <c r="P4000">
        <f t="shared" si="313"/>
        <v>7</v>
      </c>
      <c r="Q4000">
        <f t="shared" ca="1" si="314"/>
        <v>17</v>
      </c>
      <c r="R4000" t="str">
        <f>IFERROR(VLOOKUP(J4000,#REF!, 2,0),"Unknown")</f>
        <v>Unknown</v>
      </c>
    </row>
    <row r="4001" spans="1:18" ht="12.5" x14ac:dyDescent="0.25">
      <c r="A4001" s="1" t="s">
        <v>989</v>
      </c>
      <c r="C4001" s="1" t="s">
        <v>13</v>
      </c>
      <c r="D4001" s="7">
        <v>1.3745883E-2</v>
      </c>
      <c r="E4001" s="1" t="s">
        <v>43</v>
      </c>
      <c r="F4001" s="4">
        <v>62.016800000000003</v>
      </c>
      <c r="G4001" s="1" t="s">
        <v>40</v>
      </c>
      <c r="H4001" s="1">
        <v>1985</v>
      </c>
      <c r="I4001" s="1" t="s">
        <v>16</v>
      </c>
      <c r="J4001" s="1" t="s">
        <v>23</v>
      </c>
      <c r="K4001" s="1" t="s">
        <v>41</v>
      </c>
      <c r="L4001" s="4">
        <v>1534.0032000000001</v>
      </c>
      <c r="M4001">
        <f t="shared" si="310"/>
        <v>12.857645184136201</v>
      </c>
      <c r="N4001" t="str">
        <f t="shared" si="311"/>
        <v>Medium</v>
      </c>
      <c r="O4001" t="str">
        <f t="shared" si="312"/>
        <v>Low  Fat</v>
      </c>
      <c r="P4001">
        <f t="shared" si="313"/>
        <v>25</v>
      </c>
      <c r="Q4001">
        <f t="shared" ca="1" si="314"/>
        <v>41</v>
      </c>
      <c r="R4001" t="str">
        <f>IFERROR(VLOOKUP(J4001,#REF!, 2,0),"Unknown")</f>
        <v>Unknown</v>
      </c>
    </row>
    <row r="4002" spans="1:18" ht="12.5" x14ac:dyDescent="0.25">
      <c r="A4002" s="1" t="s">
        <v>989</v>
      </c>
      <c r="B4002" s="1">
        <v>15.35</v>
      </c>
      <c r="C4002" s="1" t="s">
        <v>13</v>
      </c>
      <c r="D4002" s="7">
        <v>1.3812771999999999E-2</v>
      </c>
      <c r="E4002" s="1" t="s">
        <v>43</v>
      </c>
      <c r="F4002" s="4">
        <v>64.716800000000006</v>
      </c>
      <c r="G4002" s="1" t="s">
        <v>50</v>
      </c>
      <c r="H4002" s="1">
        <v>1997</v>
      </c>
      <c r="I4002" s="1" t="s">
        <v>51</v>
      </c>
      <c r="J4002" s="1" t="s">
        <v>17</v>
      </c>
      <c r="K4002" s="1" t="s">
        <v>18</v>
      </c>
      <c r="L4002" s="4">
        <v>1022.6688</v>
      </c>
      <c r="M4002">
        <f t="shared" si="310"/>
        <v>15.35</v>
      </c>
      <c r="N4002" t="str">
        <f t="shared" si="311"/>
        <v>Small</v>
      </c>
      <c r="O4002" t="str">
        <f t="shared" si="312"/>
        <v>Low  Fat</v>
      </c>
      <c r="P4002">
        <f t="shared" si="313"/>
        <v>16</v>
      </c>
      <c r="Q4002">
        <f t="shared" ca="1" si="314"/>
        <v>29</v>
      </c>
      <c r="R4002" t="str">
        <f>IFERROR(VLOOKUP(J4002,#REF!, 2,0),"Unknown")</f>
        <v>Unknown</v>
      </c>
    </row>
    <row r="4003" spans="1:18" ht="12.5" x14ac:dyDescent="0.25">
      <c r="A4003" s="1" t="s">
        <v>1320</v>
      </c>
      <c r="B4003" s="1">
        <v>18.2</v>
      </c>
      <c r="C4003" s="1" t="s">
        <v>13</v>
      </c>
      <c r="D4003" s="7">
        <v>9.0084098000000001E-2</v>
      </c>
      <c r="E4003" s="1" t="s">
        <v>28</v>
      </c>
      <c r="F4003" s="4">
        <v>197.21100000000001</v>
      </c>
      <c r="G4003" s="1" t="s">
        <v>44</v>
      </c>
      <c r="H4003" s="1">
        <v>2002</v>
      </c>
      <c r="J4003" s="1" t="s">
        <v>45</v>
      </c>
      <c r="K4003" s="1" t="s">
        <v>18</v>
      </c>
      <c r="L4003" s="4">
        <v>3142.576</v>
      </c>
      <c r="M4003">
        <f t="shared" si="310"/>
        <v>18.2</v>
      </c>
      <c r="N4003" t="str">
        <f t="shared" si="311"/>
        <v>Small</v>
      </c>
      <c r="O4003" t="str">
        <f t="shared" si="312"/>
        <v>Low  Fat</v>
      </c>
      <c r="P4003">
        <f t="shared" si="313"/>
        <v>16</v>
      </c>
      <c r="Q4003">
        <f t="shared" ca="1" si="314"/>
        <v>24</v>
      </c>
      <c r="R4003" t="str">
        <f>IFERROR(VLOOKUP(J4003,#REF!, 2,0),"Unknown")</f>
        <v>Unknown</v>
      </c>
    </row>
    <row r="4004" spans="1:18" ht="12.5" x14ac:dyDescent="0.25">
      <c r="A4004" s="1" t="s">
        <v>1320</v>
      </c>
      <c r="B4004" s="1">
        <v>18.2</v>
      </c>
      <c r="C4004" s="1" t="s">
        <v>13</v>
      </c>
      <c r="D4004" s="7">
        <v>8.9826959999999997E-2</v>
      </c>
      <c r="E4004" s="1" t="s">
        <v>28</v>
      </c>
      <c r="F4004" s="4">
        <v>197.11099999999999</v>
      </c>
      <c r="G4004" s="1" t="s">
        <v>33</v>
      </c>
      <c r="H4004" s="1">
        <v>1987</v>
      </c>
      <c r="I4004" s="1" t="s">
        <v>34</v>
      </c>
      <c r="J4004" s="1" t="s">
        <v>23</v>
      </c>
      <c r="K4004" s="1" t="s">
        <v>18</v>
      </c>
      <c r="L4004" s="4">
        <v>589.23299999999995</v>
      </c>
      <c r="M4004">
        <f t="shared" si="310"/>
        <v>18.2</v>
      </c>
      <c r="N4004" t="str">
        <f t="shared" si="311"/>
        <v>High</v>
      </c>
      <c r="O4004" t="str">
        <f t="shared" si="312"/>
        <v>Low  Fat</v>
      </c>
      <c r="P4004">
        <f t="shared" si="313"/>
        <v>3</v>
      </c>
      <c r="Q4004">
        <f t="shared" ca="1" si="314"/>
        <v>39</v>
      </c>
      <c r="R4004" t="str">
        <f>IFERROR(VLOOKUP(J4004,#REF!, 2,0),"Unknown")</f>
        <v>Unknown</v>
      </c>
    </row>
    <row r="4005" spans="1:18" ht="12.5" x14ac:dyDescent="0.25">
      <c r="A4005" s="1" t="s">
        <v>1320</v>
      </c>
      <c r="B4005" s="1">
        <v>18.2</v>
      </c>
      <c r="C4005" s="1" t="s">
        <v>13</v>
      </c>
      <c r="D4005" s="7">
        <v>8.9884775E-2</v>
      </c>
      <c r="E4005" s="1" t="s">
        <v>28</v>
      </c>
      <c r="F4005" s="4">
        <v>195.11099999999999</v>
      </c>
      <c r="G4005" s="1" t="s">
        <v>62</v>
      </c>
      <c r="H4005" s="1">
        <v>2004</v>
      </c>
      <c r="I4005" s="1" t="s">
        <v>51</v>
      </c>
      <c r="J4005" s="1" t="s">
        <v>45</v>
      </c>
      <c r="K4005" s="1" t="s">
        <v>18</v>
      </c>
      <c r="L4005" s="4">
        <v>3731.8090000000002</v>
      </c>
      <c r="M4005">
        <f t="shared" si="310"/>
        <v>18.2</v>
      </c>
      <c r="N4005" t="str">
        <f t="shared" si="311"/>
        <v>Small</v>
      </c>
      <c r="O4005" t="str">
        <f t="shared" si="312"/>
        <v>Low  Fat</v>
      </c>
      <c r="P4005">
        <f t="shared" si="313"/>
        <v>19</v>
      </c>
      <c r="Q4005">
        <f t="shared" ca="1" si="314"/>
        <v>22</v>
      </c>
      <c r="R4005" t="str">
        <f>IFERROR(VLOOKUP(J4005,#REF!, 2,0),"Unknown")</f>
        <v>Unknown</v>
      </c>
    </row>
    <row r="4006" spans="1:18" ht="12.5" x14ac:dyDescent="0.25">
      <c r="A4006" s="1" t="s">
        <v>1320</v>
      </c>
      <c r="B4006" s="1">
        <v>18.2</v>
      </c>
      <c r="C4006" s="1" t="s">
        <v>13</v>
      </c>
      <c r="D4006" s="7">
        <v>9.0267996000000003E-2</v>
      </c>
      <c r="E4006" s="1" t="s">
        <v>28</v>
      </c>
      <c r="F4006" s="4">
        <v>194.71100000000001</v>
      </c>
      <c r="G4006" s="1" t="s">
        <v>22</v>
      </c>
      <c r="H4006" s="1">
        <v>2009</v>
      </c>
      <c r="I4006" s="1" t="s">
        <v>16</v>
      </c>
      <c r="J4006" s="1" t="s">
        <v>23</v>
      </c>
      <c r="K4006" s="1" t="s">
        <v>24</v>
      </c>
      <c r="L4006" s="4">
        <v>4910.2749999999996</v>
      </c>
      <c r="M4006">
        <f t="shared" si="310"/>
        <v>18.2</v>
      </c>
      <c r="N4006" t="str">
        <f t="shared" si="311"/>
        <v>Medium</v>
      </c>
      <c r="O4006" t="str">
        <f t="shared" si="312"/>
        <v>Low  Fat</v>
      </c>
      <c r="P4006">
        <f t="shared" si="313"/>
        <v>25</v>
      </c>
      <c r="Q4006">
        <f t="shared" ca="1" si="314"/>
        <v>17</v>
      </c>
      <c r="R4006" t="str">
        <f>IFERROR(VLOOKUP(J4006,#REF!, 2,0),"Unknown")</f>
        <v>Unknown</v>
      </c>
    </row>
    <row r="4007" spans="1:18" ht="12.5" x14ac:dyDescent="0.25">
      <c r="A4007" s="1" t="s">
        <v>1320</v>
      </c>
      <c r="B4007" s="1">
        <v>18.2</v>
      </c>
      <c r="C4007" s="1" t="s">
        <v>13</v>
      </c>
      <c r="D4007" s="7">
        <v>8.9901774000000004E-2</v>
      </c>
      <c r="E4007" s="1" t="s">
        <v>28</v>
      </c>
      <c r="F4007" s="4">
        <v>197.511</v>
      </c>
      <c r="G4007" s="1" t="s">
        <v>50</v>
      </c>
      <c r="H4007" s="1">
        <v>1997</v>
      </c>
      <c r="I4007" s="1" t="s">
        <v>51</v>
      </c>
      <c r="J4007" s="1" t="s">
        <v>17</v>
      </c>
      <c r="K4007" s="1" t="s">
        <v>18</v>
      </c>
      <c r="L4007" s="4">
        <v>392.822</v>
      </c>
      <c r="M4007">
        <f t="shared" si="310"/>
        <v>18.2</v>
      </c>
      <c r="N4007" t="str">
        <f t="shared" si="311"/>
        <v>Small</v>
      </c>
      <c r="O4007" t="str">
        <f t="shared" si="312"/>
        <v>Low  Fat</v>
      </c>
      <c r="P4007">
        <f t="shared" si="313"/>
        <v>2</v>
      </c>
      <c r="Q4007">
        <f t="shared" ca="1" si="314"/>
        <v>29</v>
      </c>
      <c r="R4007" t="str">
        <f>IFERROR(VLOOKUP(J4007,#REF!, 2,0),"Unknown")</f>
        <v>Unknown</v>
      </c>
    </row>
    <row r="4008" spans="1:18" ht="12.5" x14ac:dyDescent="0.25">
      <c r="A4008" s="1" t="s">
        <v>1499</v>
      </c>
      <c r="B4008" s="1">
        <v>20.5</v>
      </c>
      <c r="C4008" s="1" t="s">
        <v>20</v>
      </c>
      <c r="D4008" s="7">
        <v>0.112316501</v>
      </c>
      <c r="E4008" s="1" t="s">
        <v>28</v>
      </c>
      <c r="F4008" s="4">
        <v>193.9478</v>
      </c>
      <c r="G4008" s="1" t="s">
        <v>33</v>
      </c>
      <c r="H4008" s="1">
        <v>1987</v>
      </c>
      <c r="I4008" s="1" t="s">
        <v>34</v>
      </c>
      <c r="J4008" s="1" t="s">
        <v>23</v>
      </c>
      <c r="K4008" s="1" t="s">
        <v>18</v>
      </c>
      <c r="L4008" s="4">
        <v>4456.1994000000004</v>
      </c>
      <c r="M4008">
        <f t="shared" si="310"/>
        <v>20.5</v>
      </c>
      <c r="N4008" t="str">
        <f t="shared" si="311"/>
        <v>High</v>
      </c>
      <c r="O4008" t="str">
        <f t="shared" si="312"/>
        <v>Regular</v>
      </c>
      <c r="P4008">
        <f t="shared" si="313"/>
        <v>23</v>
      </c>
      <c r="Q4008">
        <f t="shared" ca="1" si="314"/>
        <v>39</v>
      </c>
      <c r="R4008" t="str">
        <f>IFERROR(VLOOKUP(J4008,#REF!, 2,0),"Unknown")</f>
        <v>Unknown</v>
      </c>
    </row>
    <row r="4009" spans="1:18" ht="12.5" x14ac:dyDescent="0.25">
      <c r="A4009" s="1" t="s">
        <v>1499</v>
      </c>
      <c r="B4009" s="1">
        <v>20.5</v>
      </c>
      <c r="C4009" s="1" t="s">
        <v>20</v>
      </c>
      <c r="D4009" s="7">
        <v>0.113045883</v>
      </c>
      <c r="E4009" s="1" t="s">
        <v>28</v>
      </c>
      <c r="F4009" s="4">
        <v>194.14779999999999</v>
      </c>
      <c r="G4009" s="1" t="s">
        <v>47</v>
      </c>
      <c r="H4009" s="1">
        <v>2007</v>
      </c>
      <c r="J4009" s="1" t="s">
        <v>45</v>
      </c>
      <c r="K4009" s="1" t="s">
        <v>18</v>
      </c>
      <c r="L4009" s="4">
        <v>2906.2170000000001</v>
      </c>
      <c r="M4009">
        <f t="shared" si="310"/>
        <v>20.5</v>
      </c>
      <c r="N4009" t="str">
        <f t="shared" si="311"/>
        <v>Small</v>
      </c>
      <c r="O4009" t="str">
        <f t="shared" si="312"/>
        <v>Regular</v>
      </c>
      <c r="P4009">
        <f t="shared" si="313"/>
        <v>15</v>
      </c>
      <c r="Q4009">
        <f t="shared" ca="1" si="314"/>
        <v>19</v>
      </c>
      <c r="R4009" t="str">
        <f>IFERROR(VLOOKUP(J4009,#REF!, 2,0),"Unknown")</f>
        <v>Unknown</v>
      </c>
    </row>
    <row r="4010" spans="1:18" ht="12.5" x14ac:dyDescent="0.25">
      <c r="A4010" s="1" t="s">
        <v>1499</v>
      </c>
      <c r="B4010" s="1">
        <v>20.5</v>
      </c>
      <c r="C4010" s="1" t="s">
        <v>20</v>
      </c>
      <c r="D4010" s="7">
        <v>0.112410046</v>
      </c>
      <c r="E4010" s="1" t="s">
        <v>28</v>
      </c>
      <c r="F4010" s="4">
        <v>192.24780000000001</v>
      </c>
      <c r="G4010" s="1" t="s">
        <v>50</v>
      </c>
      <c r="H4010" s="1">
        <v>1997</v>
      </c>
      <c r="I4010" s="1" t="s">
        <v>51</v>
      </c>
      <c r="J4010" s="1" t="s">
        <v>17</v>
      </c>
      <c r="K4010" s="1" t="s">
        <v>18</v>
      </c>
      <c r="L4010" s="4">
        <v>3874.9560000000001</v>
      </c>
      <c r="M4010">
        <f t="shared" si="310"/>
        <v>20.5</v>
      </c>
      <c r="N4010" t="str">
        <f t="shared" si="311"/>
        <v>Small</v>
      </c>
      <c r="O4010" t="str">
        <f t="shared" si="312"/>
        <v>Regular</v>
      </c>
      <c r="P4010">
        <f t="shared" si="313"/>
        <v>20</v>
      </c>
      <c r="Q4010">
        <f t="shared" ca="1" si="314"/>
        <v>29</v>
      </c>
      <c r="R4010" t="str">
        <f>IFERROR(VLOOKUP(J4010,#REF!, 2,0),"Unknown")</f>
        <v>Unknown</v>
      </c>
    </row>
    <row r="4011" spans="1:18" ht="12.5" x14ac:dyDescent="0.25">
      <c r="A4011" s="1" t="s">
        <v>1499</v>
      </c>
      <c r="B4011" s="1">
        <v>20.5</v>
      </c>
      <c r="C4011" s="1" t="s">
        <v>20</v>
      </c>
      <c r="D4011" s="7">
        <v>0.11263801599999999</v>
      </c>
      <c r="E4011" s="1" t="s">
        <v>28</v>
      </c>
      <c r="F4011" s="4">
        <v>195.5478</v>
      </c>
      <c r="G4011" s="1" t="s">
        <v>44</v>
      </c>
      <c r="H4011" s="1">
        <v>2002</v>
      </c>
      <c r="J4011" s="1" t="s">
        <v>45</v>
      </c>
      <c r="K4011" s="1" t="s">
        <v>18</v>
      </c>
      <c r="L4011" s="4">
        <v>3874.9560000000001</v>
      </c>
      <c r="M4011">
        <f t="shared" si="310"/>
        <v>20.5</v>
      </c>
      <c r="N4011" t="str">
        <f t="shared" si="311"/>
        <v>Small</v>
      </c>
      <c r="O4011" t="str">
        <f t="shared" si="312"/>
        <v>Regular</v>
      </c>
      <c r="P4011">
        <f t="shared" si="313"/>
        <v>20</v>
      </c>
      <c r="Q4011">
        <f t="shared" ca="1" si="314"/>
        <v>24</v>
      </c>
      <c r="R4011" t="str">
        <f>IFERROR(VLOOKUP(J4011,#REF!, 2,0),"Unknown")</f>
        <v>Unknown</v>
      </c>
    </row>
    <row r="4012" spans="1:18" ht="12.5" x14ac:dyDescent="0.25">
      <c r="A4012" s="1" t="s">
        <v>1499</v>
      </c>
      <c r="B4012" s="1">
        <v>20.5</v>
      </c>
      <c r="C4012" s="1" t="s">
        <v>20</v>
      </c>
      <c r="D4012" s="7">
        <v>0.11258481300000001</v>
      </c>
      <c r="E4012" s="1" t="s">
        <v>28</v>
      </c>
      <c r="F4012" s="4">
        <v>192.0478</v>
      </c>
      <c r="G4012" s="1" t="s">
        <v>15</v>
      </c>
      <c r="H4012" s="1">
        <v>1999</v>
      </c>
      <c r="I4012" s="1" t="s">
        <v>16</v>
      </c>
      <c r="J4012" s="1" t="s">
        <v>17</v>
      </c>
      <c r="K4012" s="1" t="s">
        <v>18</v>
      </c>
      <c r="L4012" s="4">
        <v>1549.9824000000001</v>
      </c>
      <c r="M4012">
        <f t="shared" si="310"/>
        <v>20.5</v>
      </c>
      <c r="N4012" t="str">
        <f t="shared" si="311"/>
        <v>Medium</v>
      </c>
      <c r="O4012" t="str">
        <f t="shared" si="312"/>
        <v>Regular</v>
      </c>
      <c r="P4012">
        <f t="shared" si="313"/>
        <v>8</v>
      </c>
      <c r="Q4012">
        <f t="shared" ca="1" si="314"/>
        <v>27</v>
      </c>
      <c r="R4012" t="str">
        <f>IFERROR(VLOOKUP(J4012,#REF!, 2,0),"Unknown")</f>
        <v>Unknown</v>
      </c>
    </row>
    <row r="4013" spans="1:18" ht="12.5" x14ac:dyDescent="0.25">
      <c r="A4013" s="1" t="s">
        <v>150</v>
      </c>
      <c r="B4013" s="1">
        <v>19.75</v>
      </c>
      <c r="C4013" s="1" t="s">
        <v>13</v>
      </c>
      <c r="D4013" s="7">
        <v>3.4027909000000002E-2</v>
      </c>
      <c r="E4013" s="1" t="s">
        <v>38</v>
      </c>
      <c r="F4013" s="4">
        <v>212.09020000000001</v>
      </c>
      <c r="G4013" s="1" t="s">
        <v>22</v>
      </c>
      <c r="H4013" s="1">
        <v>2009</v>
      </c>
      <c r="I4013" s="1" t="s">
        <v>16</v>
      </c>
      <c r="J4013" s="1" t="s">
        <v>23</v>
      </c>
      <c r="K4013" s="1" t="s">
        <v>24</v>
      </c>
      <c r="L4013" s="4">
        <v>3185.8530000000001</v>
      </c>
      <c r="M4013">
        <f t="shared" si="310"/>
        <v>19.75</v>
      </c>
      <c r="N4013" t="str">
        <f t="shared" si="311"/>
        <v>Medium</v>
      </c>
      <c r="O4013" t="str">
        <f t="shared" si="312"/>
        <v>Low  Fat</v>
      </c>
      <c r="P4013">
        <f t="shared" si="313"/>
        <v>15</v>
      </c>
      <c r="Q4013">
        <f t="shared" ca="1" si="314"/>
        <v>17</v>
      </c>
      <c r="R4013" t="str">
        <f>IFERROR(VLOOKUP(J4013,#REF!, 2,0),"Unknown")</f>
        <v>Unknown</v>
      </c>
    </row>
    <row r="4014" spans="1:18" ht="12.5" x14ac:dyDescent="0.25">
      <c r="A4014" s="1" t="s">
        <v>150</v>
      </c>
      <c r="B4014" s="1">
        <v>19.75</v>
      </c>
      <c r="C4014" s="1" t="s">
        <v>92</v>
      </c>
      <c r="D4014" s="7">
        <v>3.3883447999999997E-2</v>
      </c>
      <c r="E4014" s="1" t="s">
        <v>38</v>
      </c>
      <c r="F4014" s="4">
        <v>213.2902</v>
      </c>
      <c r="G4014" s="1" t="s">
        <v>62</v>
      </c>
      <c r="H4014" s="1">
        <v>2004</v>
      </c>
      <c r="I4014" s="1" t="s">
        <v>51</v>
      </c>
      <c r="J4014" s="1" t="s">
        <v>45</v>
      </c>
      <c r="K4014" s="1" t="s">
        <v>18</v>
      </c>
      <c r="L4014" s="4">
        <v>4247.8040000000001</v>
      </c>
      <c r="M4014">
        <f t="shared" si="310"/>
        <v>19.75</v>
      </c>
      <c r="N4014" t="str">
        <f t="shared" si="311"/>
        <v>Small</v>
      </c>
      <c r="O4014" t="str">
        <f t="shared" si="312"/>
        <v>Low  Fat</v>
      </c>
      <c r="P4014">
        <f t="shared" si="313"/>
        <v>20</v>
      </c>
      <c r="Q4014">
        <f t="shared" ca="1" si="314"/>
        <v>22</v>
      </c>
      <c r="R4014" t="str">
        <f>IFERROR(VLOOKUP(J4014,#REF!, 2,0),"Unknown")</f>
        <v>Unknown</v>
      </c>
    </row>
    <row r="4015" spans="1:18" ht="12.5" x14ac:dyDescent="0.25">
      <c r="A4015" s="1" t="s">
        <v>150</v>
      </c>
      <c r="B4015" s="1">
        <v>19.75</v>
      </c>
      <c r="C4015" s="1" t="s">
        <v>13</v>
      </c>
      <c r="D4015" s="7">
        <v>3.3942545999999997E-2</v>
      </c>
      <c r="E4015" s="1" t="s">
        <v>38</v>
      </c>
      <c r="F4015" s="4">
        <v>213.59020000000001</v>
      </c>
      <c r="G4015" s="1" t="s">
        <v>15</v>
      </c>
      <c r="H4015" s="1">
        <v>1999</v>
      </c>
      <c r="I4015" s="1" t="s">
        <v>16</v>
      </c>
      <c r="J4015" s="1" t="s">
        <v>17</v>
      </c>
      <c r="K4015" s="1" t="s">
        <v>18</v>
      </c>
      <c r="L4015" s="4">
        <v>4460.1941999999999</v>
      </c>
      <c r="M4015">
        <f t="shared" si="310"/>
        <v>19.75</v>
      </c>
      <c r="N4015" t="str">
        <f t="shared" si="311"/>
        <v>Medium</v>
      </c>
      <c r="O4015" t="str">
        <f t="shared" si="312"/>
        <v>Low  Fat</v>
      </c>
      <c r="P4015">
        <f t="shared" si="313"/>
        <v>21</v>
      </c>
      <c r="Q4015">
        <f t="shared" ca="1" si="314"/>
        <v>27</v>
      </c>
      <c r="R4015" t="str">
        <f>IFERROR(VLOOKUP(J4015,#REF!, 2,0),"Unknown")</f>
        <v>Unknown</v>
      </c>
    </row>
    <row r="4016" spans="1:18" ht="12.5" x14ac:dyDescent="0.25">
      <c r="A4016" s="1" t="s">
        <v>150</v>
      </c>
      <c r="C4016" s="1" t="s">
        <v>13</v>
      </c>
      <c r="D4016" s="7">
        <v>3.3725743000000002E-2</v>
      </c>
      <c r="E4016" s="1" t="s">
        <v>38</v>
      </c>
      <c r="F4016" s="4">
        <v>211.6902</v>
      </c>
      <c r="G4016" s="1" t="s">
        <v>40</v>
      </c>
      <c r="H4016" s="1">
        <v>1985</v>
      </c>
      <c r="I4016" s="1" t="s">
        <v>16</v>
      </c>
      <c r="J4016" s="1" t="s">
        <v>23</v>
      </c>
      <c r="K4016" s="1" t="s">
        <v>41</v>
      </c>
      <c r="L4016" s="4">
        <v>4247.8040000000001</v>
      </c>
      <c r="M4016">
        <f t="shared" si="310"/>
        <v>12.857645184136201</v>
      </c>
      <c r="N4016" t="str">
        <f t="shared" si="311"/>
        <v>Medium</v>
      </c>
      <c r="O4016" t="str">
        <f t="shared" si="312"/>
        <v>Low  Fat</v>
      </c>
      <c r="P4016">
        <f t="shared" si="313"/>
        <v>20</v>
      </c>
      <c r="Q4016">
        <f t="shared" ca="1" si="314"/>
        <v>41</v>
      </c>
      <c r="R4016" t="str">
        <f>IFERROR(VLOOKUP(J4016,#REF!, 2,0),"Unknown")</f>
        <v>Unknown</v>
      </c>
    </row>
    <row r="4017" spans="1:18" ht="12.5" x14ac:dyDescent="0.25">
      <c r="A4017" s="1" t="s">
        <v>150</v>
      </c>
      <c r="C4017" s="1" t="s">
        <v>72</v>
      </c>
      <c r="D4017" s="7">
        <v>5.9336763000000001E-2</v>
      </c>
      <c r="E4017" s="1" t="s">
        <v>38</v>
      </c>
      <c r="F4017" s="4">
        <v>212.1902</v>
      </c>
      <c r="G4017" s="1" t="s">
        <v>67</v>
      </c>
      <c r="H4017" s="1">
        <v>1985</v>
      </c>
      <c r="I4017" s="1" t="s">
        <v>51</v>
      </c>
      <c r="J4017" s="1" t="s">
        <v>17</v>
      </c>
      <c r="K4017" s="1" t="s">
        <v>30</v>
      </c>
      <c r="L4017" s="4">
        <v>424.78039999999999</v>
      </c>
      <c r="M4017">
        <f t="shared" si="310"/>
        <v>12.857645184136201</v>
      </c>
      <c r="N4017" t="str">
        <f t="shared" si="311"/>
        <v>Small</v>
      </c>
      <c r="O4017" t="str">
        <f t="shared" si="312"/>
        <v>Low  Fat</v>
      </c>
      <c r="P4017">
        <f t="shared" si="313"/>
        <v>2</v>
      </c>
      <c r="Q4017">
        <f t="shared" ca="1" si="314"/>
        <v>41</v>
      </c>
      <c r="R4017" t="str">
        <f>IFERROR(VLOOKUP(J4017,#REF!, 2,0),"Unknown")</f>
        <v>Unknown</v>
      </c>
    </row>
    <row r="4018" spans="1:18" ht="12.5" x14ac:dyDescent="0.25">
      <c r="A4018" s="1" t="s">
        <v>39</v>
      </c>
      <c r="C4018" s="1" t="s">
        <v>13</v>
      </c>
      <c r="D4018" s="7">
        <v>0.12746985699999999</v>
      </c>
      <c r="E4018" s="1" t="s">
        <v>38</v>
      </c>
      <c r="F4018" s="4">
        <v>107.76220000000001</v>
      </c>
      <c r="G4018" s="1" t="s">
        <v>40</v>
      </c>
      <c r="H4018" s="1">
        <v>1985</v>
      </c>
      <c r="I4018" s="1" t="s">
        <v>16</v>
      </c>
      <c r="J4018" s="1" t="s">
        <v>23</v>
      </c>
      <c r="K4018" s="1" t="s">
        <v>41</v>
      </c>
      <c r="L4018" s="4">
        <v>4022.7636000000002</v>
      </c>
      <c r="M4018">
        <f t="shared" si="310"/>
        <v>12.857645184136201</v>
      </c>
      <c r="N4018" t="str">
        <f t="shared" si="311"/>
        <v>Medium</v>
      </c>
      <c r="O4018" t="str">
        <f t="shared" si="312"/>
        <v>Low  Fat</v>
      </c>
      <c r="P4018">
        <f t="shared" si="313"/>
        <v>37</v>
      </c>
      <c r="Q4018">
        <f t="shared" ca="1" si="314"/>
        <v>41</v>
      </c>
      <c r="R4018" t="str">
        <f>IFERROR(VLOOKUP(J4018,#REF!, 2,0),"Unknown")</f>
        <v>Unknown</v>
      </c>
    </row>
    <row r="4019" spans="1:18" ht="12.5" x14ac:dyDescent="0.25">
      <c r="A4019" s="1" t="s">
        <v>39</v>
      </c>
      <c r="B4019" s="1">
        <v>19</v>
      </c>
      <c r="C4019" s="1" t="s">
        <v>13</v>
      </c>
      <c r="D4019" s="7">
        <v>0.128065918</v>
      </c>
      <c r="E4019" s="1" t="s">
        <v>38</v>
      </c>
      <c r="F4019" s="4">
        <v>104.3622</v>
      </c>
      <c r="G4019" s="1" t="s">
        <v>62</v>
      </c>
      <c r="H4019" s="1">
        <v>2004</v>
      </c>
      <c r="I4019" s="1" t="s">
        <v>51</v>
      </c>
      <c r="J4019" s="1" t="s">
        <v>45</v>
      </c>
      <c r="K4019" s="1" t="s">
        <v>18</v>
      </c>
      <c r="L4019" s="4">
        <v>1905.5196000000001</v>
      </c>
      <c r="M4019">
        <f t="shared" si="310"/>
        <v>19</v>
      </c>
      <c r="N4019" t="str">
        <f t="shared" si="311"/>
        <v>Small</v>
      </c>
      <c r="O4019" t="str">
        <f t="shared" si="312"/>
        <v>Low  Fat</v>
      </c>
      <c r="P4019">
        <f t="shared" si="313"/>
        <v>18</v>
      </c>
      <c r="Q4019">
        <f t="shared" ca="1" si="314"/>
        <v>22</v>
      </c>
      <c r="R4019" t="str">
        <f>IFERROR(VLOOKUP(J4019,#REF!, 2,0),"Unknown")</f>
        <v>Unknown</v>
      </c>
    </row>
    <row r="4020" spans="1:18" ht="12.5" x14ac:dyDescent="0.25">
      <c r="A4020" s="1" t="s">
        <v>39</v>
      </c>
      <c r="B4020" s="1">
        <v>19</v>
      </c>
      <c r="C4020" s="1" t="s">
        <v>13</v>
      </c>
      <c r="D4020" s="7">
        <v>0.12881466899999999</v>
      </c>
      <c r="E4020" s="1" t="s">
        <v>38</v>
      </c>
      <c r="F4020" s="4">
        <v>107.6622</v>
      </c>
      <c r="G4020" s="1" t="s">
        <v>47</v>
      </c>
      <c r="H4020" s="1">
        <v>2007</v>
      </c>
      <c r="J4020" s="1" t="s">
        <v>45</v>
      </c>
      <c r="K4020" s="1" t="s">
        <v>18</v>
      </c>
      <c r="L4020" s="4">
        <v>1164.4842000000001</v>
      </c>
      <c r="M4020">
        <f t="shared" si="310"/>
        <v>19</v>
      </c>
      <c r="N4020" t="str">
        <f t="shared" si="311"/>
        <v>Small</v>
      </c>
      <c r="O4020" t="str">
        <f t="shared" si="312"/>
        <v>Low  Fat</v>
      </c>
      <c r="P4020">
        <f t="shared" si="313"/>
        <v>11</v>
      </c>
      <c r="Q4020">
        <f t="shared" ca="1" si="314"/>
        <v>19</v>
      </c>
      <c r="R4020" t="str">
        <f>IFERROR(VLOOKUP(J4020,#REF!, 2,0),"Unknown")</f>
        <v>Unknown</v>
      </c>
    </row>
    <row r="4021" spans="1:18" ht="12.5" x14ac:dyDescent="0.25">
      <c r="A4021" s="1" t="s">
        <v>39</v>
      </c>
      <c r="B4021" s="1">
        <v>19</v>
      </c>
      <c r="C4021" s="1" t="s">
        <v>13</v>
      </c>
      <c r="D4021" s="7">
        <v>0.128289285</v>
      </c>
      <c r="E4021" s="1" t="s">
        <v>38</v>
      </c>
      <c r="F4021" s="4">
        <v>104.9622</v>
      </c>
      <c r="G4021" s="1" t="s">
        <v>15</v>
      </c>
      <c r="H4021" s="1">
        <v>1999</v>
      </c>
      <c r="I4021" s="1" t="s">
        <v>16</v>
      </c>
      <c r="J4021" s="1" t="s">
        <v>17</v>
      </c>
      <c r="K4021" s="1" t="s">
        <v>18</v>
      </c>
      <c r="L4021" s="4">
        <v>1164.4842000000001</v>
      </c>
      <c r="M4021">
        <f t="shared" si="310"/>
        <v>19</v>
      </c>
      <c r="N4021" t="str">
        <f t="shared" si="311"/>
        <v>Medium</v>
      </c>
      <c r="O4021" t="str">
        <f t="shared" si="312"/>
        <v>Low  Fat</v>
      </c>
      <c r="P4021">
        <f t="shared" si="313"/>
        <v>11</v>
      </c>
      <c r="Q4021">
        <f t="shared" ca="1" si="314"/>
        <v>27</v>
      </c>
      <c r="R4021" t="str">
        <f>IFERROR(VLOOKUP(J4021,#REF!, 2,0),"Unknown")</f>
        <v>Unknown</v>
      </c>
    </row>
    <row r="4022" spans="1:18" ht="12.5" x14ac:dyDescent="0.25">
      <c r="A4022" s="1" t="s">
        <v>39</v>
      </c>
      <c r="B4022" s="1">
        <v>19</v>
      </c>
      <c r="C4022" s="1" t="s">
        <v>13</v>
      </c>
      <c r="D4022" s="7">
        <v>0.12809013899999999</v>
      </c>
      <c r="E4022" s="1" t="s">
        <v>38</v>
      </c>
      <c r="F4022" s="4">
        <v>107.0622</v>
      </c>
      <c r="G4022" s="1" t="s">
        <v>50</v>
      </c>
      <c r="H4022" s="1">
        <v>1997</v>
      </c>
      <c r="I4022" s="1" t="s">
        <v>51</v>
      </c>
      <c r="J4022" s="1" t="s">
        <v>17</v>
      </c>
      <c r="K4022" s="1" t="s">
        <v>18</v>
      </c>
      <c r="L4022" s="4">
        <v>1376.2085999999999</v>
      </c>
      <c r="M4022">
        <f t="shared" si="310"/>
        <v>19</v>
      </c>
      <c r="N4022" t="str">
        <f t="shared" si="311"/>
        <v>Small</v>
      </c>
      <c r="O4022" t="str">
        <f t="shared" si="312"/>
        <v>Low  Fat</v>
      </c>
      <c r="P4022">
        <f t="shared" si="313"/>
        <v>13</v>
      </c>
      <c r="Q4022">
        <f t="shared" ca="1" si="314"/>
        <v>29</v>
      </c>
      <c r="R4022" t="str">
        <f>IFERROR(VLOOKUP(J4022,#REF!, 2,0),"Unknown")</f>
        <v>Unknown</v>
      </c>
    </row>
    <row r="4023" spans="1:18" ht="12.5" x14ac:dyDescent="0.25">
      <c r="A4023" s="1" t="s">
        <v>39</v>
      </c>
      <c r="B4023" s="1">
        <v>19</v>
      </c>
      <c r="C4023" s="1" t="s">
        <v>13</v>
      </c>
      <c r="D4023" s="7">
        <v>0.12834990900000001</v>
      </c>
      <c r="E4023" s="1" t="s">
        <v>38</v>
      </c>
      <c r="F4023" s="4">
        <v>106.5622</v>
      </c>
      <c r="G4023" s="1" t="s">
        <v>44</v>
      </c>
      <c r="H4023" s="1">
        <v>2002</v>
      </c>
      <c r="J4023" s="1" t="s">
        <v>45</v>
      </c>
      <c r="K4023" s="1" t="s">
        <v>18</v>
      </c>
      <c r="L4023" s="4">
        <v>1482.0708</v>
      </c>
      <c r="M4023">
        <f t="shared" si="310"/>
        <v>19</v>
      </c>
      <c r="N4023" t="str">
        <f t="shared" si="311"/>
        <v>Small</v>
      </c>
      <c r="O4023" t="str">
        <f t="shared" si="312"/>
        <v>Low  Fat</v>
      </c>
      <c r="P4023">
        <f t="shared" si="313"/>
        <v>14</v>
      </c>
      <c r="Q4023">
        <f t="shared" ca="1" si="314"/>
        <v>24</v>
      </c>
      <c r="R4023" t="str">
        <f>IFERROR(VLOOKUP(J4023,#REF!, 2,0),"Unknown")</f>
        <v>Unknown</v>
      </c>
    </row>
    <row r="4024" spans="1:18" ht="12.5" x14ac:dyDescent="0.25">
      <c r="A4024" s="1" t="s">
        <v>39</v>
      </c>
      <c r="B4024" s="1">
        <v>19</v>
      </c>
      <c r="C4024" s="1" t="s">
        <v>13</v>
      </c>
      <c r="D4024" s="7">
        <v>0.127983545</v>
      </c>
      <c r="E4024" s="1" t="s">
        <v>38</v>
      </c>
      <c r="F4024" s="4">
        <v>107.6622</v>
      </c>
      <c r="G4024" s="1" t="s">
        <v>33</v>
      </c>
      <c r="H4024" s="1">
        <v>1987</v>
      </c>
      <c r="I4024" s="1" t="s">
        <v>34</v>
      </c>
      <c r="J4024" s="1" t="s">
        <v>23</v>
      </c>
      <c r="K4024" s="1" t="s">
        <v>18</v>
      </c>
      <c r="L4024" s="4">
        <v>1270.3463999999999</v>
      </c>
      <c r="M4024">
        <f t="shared" si="310"/>
        <v>19</v>
      </c>
      <c r="N4024" t="str">
        <f t="shared" si="311"/>
        <v>High</v>
      </c>
      <c r="O4024" t="str">
        <f t="shared" si="312"/>
        <v>Low  Fat</v>
      </c>
      <c r="P4024">
        <f t="shared" si="313"/>
        <v>12</v>
      </c>
      <c r="Q4024">
        <f t="shared" ca="1" si="314"/>
        <v>39</v>
      </c>
      <c r="R4024" t="str">
        <f>IFERROR(VLOOKUP(J4024,#REF!, 2,0),"Unknown")</f>
        <v>Unknown</v>
      </c>
    </row>
    <row r="4025" spans="1:18" ht="12.5" x14ac:dyDescent="0.25">
      <c r="A4025" s="1" t="s">
        <v>847</v>
      </c>
      <c r="B4025" s="1">
        <v>15.85</v>
      </c>
      <c r="C4025" s="1" t="s">
        <v>13</v>
      </c>
      <c r="D4025" s="7">
        <v>6.9087481000000006E-2</v>
      </c>
      <c r="E4025" s="1" t="s">
        <v>80</v>
      </c>
      <c r="F4025" s="4">
        <v>218.7166</v>
      </c>
      <c r="G4025" s="1" t="s">
        <v>62</v>
      </c>
      <c r="H4025" s="1">
        <v>2004</v>
      </c>
      <c r="I4025" s="1" t="s">
        <v>51</v>
      </c>
      <c r="J4025" s="1" t="s">
        <v>45</v>
      </c>
      <c r="K4025" s="1" t="s">
        <v>18</v>
      </c>
      <c r="L4025" s="4">
        <v>1088.5830000000001</v>
      </c>
      <c r="M4025">
        <f t="shared" si="310"/>
        <v>15.85</v>
      </c>
      <c r="N4025" t="str">
        <f t="shared" si="311"/>
        <v>Small</v>
      </c>
      <c r="O4025" t="str">
        <f t="shared" si="312"/>
        <v>Low  Fat</v>
      </c>
      <c r="P4025">
        <f t="shared" si="313"/>
        <v>5</v>
      </c>
      <c r="Q4025">
        <f t="shared" ca="1" si="314"/>
        <v>22</v>
      </c>
      <c r="R4025" t="str">
        <f>IFERROR(VLOOKUP(J4025,#REF!, 2,0),"Unknown")</f>
        <v>Unknown</v>
      </c>
    </row>
    <row r="4026" spans="1:18" ht="12.5" x14ac:dyDescent="0.25">
      <c r="A4026" s="1" t="s">
        <v>847</v>
      </c>
      <c r="B4026" s="1">
        <v>15.85</v>
      </c>
      <c r="C4026" s="1" t="s">
        <v>13</v>
      </c>
      <c r="D4026" s="7">
        <v>0.11566015</v>
      </c>
      <c r="E4026" s="1" t="s">
        <v>80</v>
      </c>
      <c r="F4026" s="4">
        <v>218.31659999999999</v>
      </c>
      <c r="G4026" s="1" t="s">
        <v>29</v>
      </c>
      <c r="H4026" s="1">
        <v>1998</v>
      </c>
      <c r="J4026" s="1" t="s">
        <v>23</v>
      </c>
      <c r="K4026" s="1" t="s">
        <v>30</v>
      </c>
      <c r="L4026" s="4">
        <v>435.4332</v>
      </c>
      <c r="M4026">
        <f t="shared" si="310"/>
        <v>15.85</v>
      </c>
      <c r="N4026" t="str">
        <f t="shared" si="311"/>
        <v>Small</v>
      </c>
      <c r="O4026" t="str">
        <f t="shared" si="312"/>
        <v>Low  Fat</v>
      </c>
      <c r="P4026">
        <f t="shared" si="313"/>
        <v>2</v>
      </c>
      <c r="Q4026">
        <f t="shared" ca="1" si="314"/>
        <v>28</v>
      </c>
      <c r="R4026" t="str">
        <f>IFERROR(VLOOKUP(J4026,#REF!, 2,0),"Unknown")</f>
        <v>Unknown</v>
      </c>
    </row>
    <row r="4027" spans="1:18" ht="12.5" x14ac:dyDescent="0.25">
      <c r="A4027" s="1" t="s">
        <v>847</v>
      </c>
      <c r="C4027" s="1" t="s">
        <v>13</v>
      </c>
      <c r="D4027" s="7">
        <v>6.8765925000000006E-2</v>
      </c>
      <c r="E4027" s="1" t="s">
        <v>80</v>
      </c>
      <c r="F4027" s="4">
        <v>216.91659999999999</v>
      </c>
      <c r="G4027" s="1" t="s">
        <v>40</v>
      </c>
      <c r="H4027" s="1">
        <v>1985</v>
      </c>
      <c r="I4027" s="1" t="s">
        <v>16</v>
      </c>
      <c r="J4027" s="1" t="s">
        <v>23</v>
      </c>
      <c r="K4027" s="1" t="s">
        <v>41</v>
      </c>
      <c r="L4027" s="4">
        <v>4354.3320000000003</v>
      </c>
      <c r="M4027">
        <f t="shared" si="310"/>
        <v>12.857645184136201</v>
      </c>
      <c r="N4027" t="str">
        <f t="shared" si="311"/>
        <v>Medium</v>
      </c>
      <c r="O4027" t="str">
        <f t="shared" si="312"/>
        <v>Low  Fat</v>
      </c>
      <c r="P4027">
        <f t="shared" si="313"/>
        <v>20</v>
      </c>
      <c r="Q4027">
        <f t="shared" ca="1" si="314"/>
        <v>41</v>
      </c>
      <c r="R4027" t="str">
        <f>IFERROR(VLOOKUP(J4027,#REF!, 2,0),"Unknown")</f>
        <v>Unknown</v>
      </c>
    </row>
    <row r="4028" spans="1:18" ht="12.5" x14ac:dyDescent="0.25">
      <c r="A4028" s="1" t="s">
        <v>847</v>
      </c>
      <c r="B4028" s="1">
        <v>15.85</v>
      </c>
      <c r="C4028" s="1" t="s">
        <v>13</v>
      </c>
      <c r="D4028" s="7">
        <v>6.9491408000000005E-2</v>
      </c>
      <c r="E4028" s="1" t="s">
        <v>80</v>
      </c>
      <c r="F4028" s="4">
        <v>218.2166</v>
      </c>
      <c r="G4028" s="1" t="s">
        <v>47</v>
      </c>
      <c r="H4028" s="1">
        <v>2007</v>
      </c>
      <c r="J4028" s="1" t="s">
        <v>45</v>
      </c>
      <c r="K4028" s="1" t="s">
        <v>18</v>
      </c>
      <c r="L4028" s="4">
        <v>4789.7651999999998</v>
      </c>
      <c r="M4028">
        <f t="shared" si="310"/>
        <v>15.85</v>
      </c>
      <c r="N4028" t="str">
        <f t="shared" si="311"/>
        <v>Small</v>
      </c>
      <c r="O4028" t="str">
        <f t="shared" si="312"/>
        <v>Low  Fat</v>
      </c>
      <c r="P4028">
        <f t="shared" si="313"/>
        <v>22</v>
      </c>
      <c r="Q4028">
        <f t="shared" ca="1" si="314"/>
        <v>19</v>
      </c>
      <c r="R4028" t="str">
        <f>IFERROR(VLOOKUP(J4028,#REF!, 2,0),"Unknown")</f>
        <v>Unknown</v>
      </c>
    </row>
    <row r="4029" spans="1:18" ht="12.5" x14ac:dyDescent="0.25">
      <c r="A4029" s="1" t="s">
        <v>847</v>
      </c>
      <c r="B4029" s="1">
        <v>15.85</v>
      </c>
      <c r="C4029" s="1" t="s">
        <v>13</v>
      </c>
      <c r="D4029" s="7">
        <v>6.9240684999999996E-2</v>
      </c>
      <c r="E4029" s="1" t="s">
        <v>80</v>
      </c>
      <c r="F4029" s="4">
        <v>217.51660000000001</v>
      </c>
      <c r="G4029" s="1" t="s">
        <v>44</v>
      </c>
      <c r="H4029" s="1">
        <v>2002</v>
      </c>
      <c r="J4029" s="1" t="s">
        <v>45</v>
      </c>
      <c r="K4029" s="1" t="s">
        <v>18</v>
      </c>
      <c r="L4029" s="4">
        <v>653.14980000000003</v>
      </c>
      <c r="M4029">
        <f t="shared" si="310"/>
        <v>15.85</v>
      </c>
      <c r="N4029" t="str">
        <f t="shared" si="311"/>
        <v>Small</v>
      </c>
      <c r="O4029" t="str">
        <f t="shared" si="312"/>
        <v>Low  Fat</v>
      </c>
      <c r="P4029">
        <f t="shared" si="313"/>
        <v>3</v>
      </c>
      <c r="Q4029">
        <f t="shared" ca="1" si="314"/>
        <v>24</v>
      </c>
      <c r="R4029" t="str">
        <f>IFERROR(VLOOKUP(J4029,#REF!, 2,0),"Unknown")</f>
        <v>Unknown</v>
      </c>
    </row>
    <row r="4030" spans="1:18" ht="12.5" x14ac:dyDescent="0.25">
      <c r="A4030" s="1" t="s">
        <v>847</v>
      </c>
      <c r="B4030" s="1">
        <v>15.85</v>
      </c>
      <c r="C4030" s="1" t="s">
        <v>13</v>
      </c>
      <c r="D4030" s="7">
        <v>6.9043043999999998E-2</v>
      </c>
      <c r="E4030" s="1" t="s">
        <v>80</v>
      </c>
      <c r="F4030" s="4">
        <v>218.7166</v>
      </c>
      <c r="G4030" s="1" t="s">
        <v>33</v>
      </c>
      <c r="H4030" s="1">
        <v>1987</v>
      </c>
      <c r="I4030" s="1" t="s">
        <v>34</v>
      </c>
      <c r="J4030" s="1" t="s">
        <v>23</v>
      </c>
      <c r="K4030" s="1" t="s">
        <v>18</v>
      </c>
      <c r="L4030" s="4">
        <v>4136.6153999999997</v>
      </c>
      <c r="M4030">
        <f t="shared" si="310"/>
        <v>15.85</v>
      </c>
      <c r="N4030" t="str">
        <f t="shared" si="311"/>
        <v>High</v>
      </c>
      <c r="O4030" t="str">
        <f t="shared" si="312"/>
        <v>Low  Fat</v>
      </c>
      <c r="P4030">
        <f t="shared" si="313"/>
        <v>19</v>
      </c>
      <c r="Q4030">
        <f t="shared" ca="1" si="314"/>
        <v>39</v>
      </c>
      <c r="R4030" t="str">
        <f>IFERROR(VLOOKUP(J4030,#REF!, 2,0),"Unknown")</f>
        <v>Unknown</v>
      </c>
    </row>
    <row r="4031" spans="1:18" ht="12.5" x14ac:dyDescent="0.25">
      <c r="A4031" s="1" t="s">
        <v>847</v>
      </c>
      <c r="C4031" s="1" t="s">
        <v>13</v>
      </c>
      <c r="D4031" s="7">
        <v>0.12098613900000001</v>
      </c>
      <c r="E4031" s="1" t="s">
        <v>80</v>
      </c>
      <c r="F4031" s="4">
        <v>216.11660000000001</v>
      </c>
      <c r="G4031" s="1" t="s">
        <v>67</v>
      </c>
      <c r="H4031" s="1">
        <v>1985</v>
      </c>
      <c r="I4031" s="1" t="s">
        <v>51</v>
      </c>
      <c r="J4031" s="1" t="s">
        <v>17</v>
      </c>
      <c r="K4031" s="1" t="s">
        <v>30</v>
      </c>
      <c r="L4031" s="4">
        <v>435.4332</v>
      </c>
      <c r="M4031">
        <f t="shared" si="310"/>
        <v>12.857645184136201</v>
      </c>
      <c r="N4031" t="str">
        <f t="shared" si="311"/>
        <v>Small</v>
      </c>
      <c r="O4031" t="str">
        <f t="shared" si="312"/>
        <v>Low  Fat</v>
      </c>
      <c r="P4031">
        <f t="shared" si="313"/>
        <v>2</v>
      </c>
      <c r="Q4031">
        <f t="shared" ca="1" si="314"/>
        <v>41</v>
      </c>
      <c r="R4031" t="str">
        <f>IFERROR(VLOOKUP(J4031,#REF!, 2,0),"Unknown")</f>
        <v>Unknown</v>
      </c>
    </row>
    <row r="4032" spans="1:18" ht="12.5" x14ac:dyDescent="0.25">
      <c r="A4032" s="1" t="s">
        <v>847</v>
      </c>
      <c r="B4032" s="1">
        <v>15.85</v>
      </c>
      <c r="C4032" s="1" t="s">
        <v>13</v>
      </c>
      <c r="D4032" s="7">
        <v>6.9100547999999998E-2</v>
      </c>
      <c r="E4032" s="1" t="s">
        <v>80</v>
      </c>
      <c r="F4032" s="4">
        <v>216.61660000000001</v>
      </c>
      <c r="G4032" s="1" t="s">
        <v>50</v>
      </c>
      <c r="H4032" s="1">
        <v>1997</v>
      </c>
      <c r="I4032" s="1" t="s">
        <v>51</v>
      </c>
      <c r="J4032" s="1" t="s">
        <v>17</v>
      </c>
      <c r="K4032" s="1" t="s">
        <v>18</v>
      </c>
      <c r="L4032" s="4">
        <v>4136.6153999999997</v>
      </c>
      <c r="M4032">
        <f t="shared" si="310"/>
        <v>15.85</v>
      </c>
      <c r="N4032" t="str">
        <f t="shared" si="311"/>
        <v>Small</v>
      </c>
      <c r="O4032" t="str">
        <f t="shared" si="312"/>
        <v>Low  Fat</v>
      </c>
      <c r="P4032">
        <f t="shared" si="313"/>
        <v>19</v>
      </c>
      <c r="Q4032">
        <f t="shared" ca="1" si="314"/>
        <v>29</v>
      </c>
      <c r="R4032" t="str">
        <f>IFERROR(VLOOKUP(J4032,#REF!, 2,0),"Unknown")</f>
        <v>Unknown</v>
      </c>
    </row>
    <row r="4033" spans="1:18" ht="12.5" x14ac:dyDescent="0.25">
      <c r="A4033" s="1" t="s">
        <v>869</v>
      </c>
      <c r="B4033" s="1">
        <v>9.8000000000000007</v>
      </c>
      <c r="C4033" s="1" t="s">
        <v>20</v>
      </c>
      <c r="D4033" s="7">
        <v>4.5266806E-2</v>
      </c>
      <c r="E4033" s="1" t="s">
        <v>36</v>
      </c>
      <c r="F4033" s="4">
        <v>36.987400000000001</v>
      </c>
      <c r="G4033" s="1" t="s">
        <v>50</v>
      </c>
      <c r="H4033" s="1">
        <v>1997</v>
      </c>
      <c r="I4033" s="1" t="s">
        <v>51</v>
      </c>
      <c r="J4033" s="1" t="s">
        <v>17</v>
      </c>
      <c r="K4033" s="1" t="s">
        <v>18</v>
      </c>
      <c r="L4033" s="4">
        <v>705.74800000000005</v>
      </c>
      <c r="M4033">
        <f t="shared" si="310"/>
        <v>9.8000000000000007</v>
      </c>
      <c r="N4033" t="str">
        <f t="shared" si="311"/>
        <v>Small</v>
      </c>
      <c r="O4033" t="str">
        <f t="shared" si="312"/>
        <v>Regular</v>
      </c>
      <c r="P4033">
        <f t="shared" si="313"/>
        <v>19</v>
      </c>
      <c r="Q4033">
        <f t="shared" ca="1" si="314"/>
        <v>29</v>
      </c>
      <c r="R4033" t="str">
        <f>IFERROR(VLOOKUP(J4033,#REF!, 2,0),"Unknown")</f>
        <v>Unknown</v>
      </c>
    </row>
    <row r="4034" spans="1:18" ht="12.5" x14ac:dyDescent="0.25">
      <c r="A4034" s="1" t="s">
        <v>869</v>
      </c>
      <c r="B4034" s="1">
        <v>9.8000000000000007</v>
      </c>
      <c r="C4034" s="1" t="s">
        <v>20</v>
      </c>
      <c r="D4034" s="7">
        <v>4.5337184000000003E-2</v>
      </c>
      <c r="E4034" s="1" t="s">
        <v>36</v>
      </c>
      <c r="F4034" s="4">
        <v>36.8874</v>
      </c>
      <c r="G4034" s="1" t="s">
        <v>15</v>
      </c>
      <c r="H4034" s="1">
        <v>1999</v>
      </c>
      <c r="I4034" s="1" t="s">
        <v>16</v>
      </c>
      <c r="J4034" s="1" t="s">
        <v>17</v>
      </c>
      <c r="K4034" s="1" t="s">
        <v>18</v>
      </c>
      <c r="L4034" s="4">
        <v>564.59839999999997</v>
      </c>
      <c r="M4034">
        <f t="shared" ref="M4034:M4097" si="315">IF(B4034="",AVERAGE($B$2:$B$8524),B4034)</f>
        <v>9.8000000000000007</v>
      </c>
      <c r="N4034" t="str">
        <f t="shared" ref="N4034:N4097" si="316">IF(I4034="","Small",I4034)</f>
        <v>Medium</v>
      </c>
      <c r="O4034" t="str">
        <f t="shared" ref="O4034:O4097" si="317">IF(OR(C4034="low fat", C4034="LF"), "Low  Fat", IF(OR(C4034="reg"),"Regular",C4034))</f>
        <v>Regular</v>
      </c>
      <c r="P4034">
        <f t="shared" si="313"/>
        <v>15</v>
      </c>
      <c r="Q4034">
        <f t="shared" ca="1" si="314"/>
        <v>27</v>
      </c>
      <c r="R4034" t="str">
        <f>IFERROR(VLOOKUP(J4034,#REF!, 2,0),"Unknown")</f>
        <v>Unknown</v>
      </c>
    </row>
    <row r="4035" spans="1:18" ht="12.5" x14ac:dyDescent="0.25">
      <c r="A4035" s="1" t="s">
        <v>869</v>
      </c>
      <c r="B4035" s="1">
        <v>9.8000000000000007</v>
      </c>
      <c r="C4035" s="1" t="s">
        <v>20</v>
      </c>
      <c r="D4035" s="7">
        <v>4.5258247000000001E-2</v>
      </c>
      <c r="E4035" s="1" t="s">
        <v>36</v>
      </c>
      <c r="F4035" s="4">
        <v>35.987400000000001</v>
      </c>
      <c r="G4035" s="1" t="s">
        <v>62</v>
      </c>
      <c r="H4035" s="1">
        <v>2004</v>
      </c>
      <c r="I4035" s="1" t="s">
        <v>51</v>
      </c>
      <c r="J4035" s="1" t="s">
        <v>45</v>
      </c>
      <c r="K4035" s="1" t="s">
        <v>18</v>
      </c>
      <c r="L4035" s="4">
        <v>282.29919999999998</v>
      </c>
      <c r="M4035">
        <f t="shared" si="315"/>
        <v>9.8000000000000007</v>
      </c>
      <c r="N4035" t="str">
        <f t="shared" si="316"/>
        <v>Small</v>
      </c>
      <c r="O4035" t="str">
        <f t="shared" si="317"/>
        <v>Regular</v>
      </c>
      <c r="P4035">
        <f t="shared" ref="P4035:P4098" si="318">ROUND(L4035/F4035,0)</f>
        <v>8</v>
      </c>
      <c r="Q4035">
        <f t="shared" ref="Q4035:Q4098" ca="1" si="319">YEAR(TODAY())-H4035</f>
        <v>22</v>
      </c>
      <c r="R4035" t="str">
        <f>IFERROR(VLOOKUP(J4035,#REF!, 2,0),"Unknown")</f>
        <v>Unknown</v>
      </c>
    </row>
    <row r="4036" spans="1:18" ht="12.5" x14ac:dyDescent="0.25">
      <c r="A4036" s="1" t="s">
        <v>869</v>
      </c>
      <c r="B4036" s="1">
        <v>9.8000000000000007</v>
      </c>
      <c r="C4036" s="1" t="s">
        <v>20</v>
      </c>
      <c r="D4036" s="7">
        <v>4.5522854000000001E-2</v>
      </c>
      <c r="E4036" s="1" t="s">
        <v>36</v>
      </c>
      <c r="F4036" s="4">
        <v>35.087400000000002</v>
      </c>
      <c r="G4036" s="1" t="s">
        <v>47</v>
      </c>
      <c r="H4036" s="1">
        <v>2007</v>
      </c>
      <c r="J4036" s="1" t="s">
        <v>45</v>
      </c>
      <c r="K4036" s="1" t="s">
        <v>18</v>
      </c>
      <c r="L4036" s="4">
        <v>352.87400000000002</v>
      </c>
      <c r="M4036">
        <f t="shared" si="315"/>
        <v>9.8000000000000007</v>
      </c>
      <c r="N4036" t="str">
        <f t="shared" si="316"/>
        <v>Small</v>
      </c>
      <c r="O4036" t="str">
        <f t="shared" si="317"/>
        <v>Regular</v>
      </c>
      <c r="P4036">
        <f t="shared" si="318"/>
        <v>10</v>
      </c>
      <c r="Q4036">
        <f t="shared" ca="1" si="319"/>
        <v>19</v>
      </c>
      <c r="R4036" t="str">
        <f>IFERROR(VLOOKUP(J4036,#REF!, 2,0),"Unknown")</f>
        <v>Unknown</v>
      </c>
    </row>
    <row r="4037" spans="1:18" ht="12.5" x14ac:dyDescent="0.25">
      <c r="A4037" s="1" t="s">
        <v>869</v>
      </c>
      <c r="B4037" s="1">
        <v>9.8000000000000007</v>
      </c>
      <c r="C4037" s="1" t="s">
        <v>20</v>
      </c>
      <c r="D4037" s="7">
        <v>4.5358609000000001E-2</v>
      </c>
      <c r="E4037" s="1" t="s">
        <v>36</v>
      </c>
      <c r="F4037" s="4">
        <v>36.187399999999997</v>
      </c>
      <c r="G4037" s="1" t="s">
        <v>44</v>
      </c>
      <c r="H4037" s="1">
        <v>2002</v>
      </c>
      <c r="J4037" s="1" t="s">
        <v>45</v>
      </c>
      <c r="K4037" s="1" t="s">
        <v>18</v>
      </c>
      <c r="L4037" s="4">
        <v>423.44880000000001</v>
      </c>
      <c r="M4037">
        <f t="shared" si="315"/>
        <v>9.8000000000000007</v>
      </c>
      <c r="N4037" t="str">
        <f t="shared" si="316"/>
        <v>Small</v>
      </c>
      <c r="O4037" t="str">
        <f t="shared" si="317"/>
        <v>Regular</v>
      </c>
      <c r="P4037">
        <f t="shared" si="318"/>
        <v>12</v>
      </c>
      <c r="Q4037">
        <f t="shared" ca="1" si="319"/>
        <v>24</v>
      </c>
      <c r="R4037" t="str">
        <f>IFERROR(VLOOKUP(J4037,#REF!, 2,0),"Unknown")</f>
        <v>Unknown</v>
      </c>
    </row>
    <row r="4038" spans="1:18" ht="12.5" x14ac:dyDescent="0.25">
      <c r="A4038" s="1" t="s">
        <v>573</v>
      </c>
      <c r="B4038" s="1">
        <v>8.1</v>
      </c>
      <c r="C4038" s="1" t="s">
        <v>20</v>
      </c>
      <c r="D4038" s="7">
        <v>0.134532392</v>
      </c>
      <c r="E4038" s="1" t="s">
        <v>75</v>
      </c>
      <c r="F4038" s="4">
        <v>39.448</v>
      </c>
      <c r="G4038" s="1" t="s">
        <v>15</v>
      </c>
      <c r="H4038" s="1">
        <v>1999</v>
      </c>
      <c r="I4038" s="1" t="s">
        <v>16</v>
      </c>
      <c r="J4038" s="1" t="s">
        <v>17</v>
      </c>
      <c r="K4038" s="1" t="s">
        <v>18</v>
      </c>
      <c r="L4038" s="4">
        <v>878.85599999999999</v>
      </c>
      <c r="M4038">
        <f t="shared" si="315"/>
        <v>8.1</v>
      </c>
      <c r="N4038" t="str">
        <f t="shared" si="316"/>
        <v>Medium</v>
      </c>
      <c r="O4038" t="str">
        <f t="shared" si="317"/>
        <v>Regular</v>
      </c>
      <c r="P4038">
        <f t="shared" si="318"/>
        <v>22</v>
      </c>
      <c r="Q4038">
        <f t="shared" ca="1" si="319"/>
        <v>27</v>
      </c>
      <c r="R4038" t="str">
        <f>IFERROR(VLOOKUP(J4038,#REF!, 2,0),"Unknown")</f>
        <v>Unknown</v>
      </c>
    </row>
    <row r="4039" spans="1:18" ht="12.5" x14ac:dyDescent="0.25">
      <c r="A4039" s="1" t="s">
        <v>573</v>
      </c>
      <c r="C4039" s="1" t="s">
        <v>20</v>
      </c>
      <c r="D4039" s="7">
        <v>0.133673087</v>
      </c>
      <c r="E4039" s="1" t="s">
        <v>75</v>
      </c>
      <c r="F4039" s="4">
        <v>41.548000000000002</v>
      </c>
      <c r="G4039" s="1" t="s">
        <v>40</v>
      </c>
      <c r="H4039" s="1">
        <v>1985</v>
      </c>
      <c r="I4039" s="1" t="s">
        <v>16</v>
      </c>
      <c r="J4039" s="1" t="s">
        <v>23</v>
      </c>
      <c r="K4039" s="1" t="s">
        <v>41</v>
      </c>
      <c r="L4039" s="4">
        <v>918.80399999999997</v>
      </c>
      <c r="M4039">
        <f t="shared" si="315"/>
        <v>12.857645184136201</v>
      </c>
      <c r="N4039" t="str">
        <f t="shared" si="316"/>
        <v>Medium</v>
      </c>
      <c r="O4039" t="str">
        <f t="shared" si="317"/>
        <v>Regular</v>
      </c>
      <c r="P4039">
        <f t="shared" si="318"/>
        <v>22</v>
      </c>
      <c r="Q4039">
        <f t="shared" ca="1" si="319"/>
        <v>41</v>
      </c>
      <c r="R4039" t="str">
        <f>IFERROR(VLOOKUP(J4039,#REF!, 2,0),"Unknown")</f>
        <v>Unknown</v>
      </c>
    </row>
    <row r="4040" spans="1:18" ht="12.5" x14ac:dyDescent="0.25">
      <c r="A4040" s="1" t="s">
        <v>573</v>
      </c>
      <c r="B4040" s="1">
        <v>8.1</v>
      </c>
      <c r="C4040" s="1" t="s">
        <v>20</v>
      </c>
      <c r="D4040" s="7">
        <v>0.13487073199999999</v>
      </c>
      <c r="E4040" s="1" t="s">
        <v>75</v>
      </c>
      <c r="F4040" s="4">
        <v>41.948</v>
      </c>
      <c r="G4040" s="1" t="s">
        <v>22</v>
      </c>
      <c r="H4040" s="1">
        <v>2009</v>
      </c>
      <c r="I4040" s="1" t="s">
        <v>16</v>
      </c>
      <c r="J4040" s="1" t="s">
        <v>23</v>
      </c>
      <c r="K4040" s="1" t="s">
        <v>24</v>
      </c>
      <c r="L4040" s="4">
        <v>199.74</v>
      </c>
      <c r="M4040">
        <f t="shared" si="315"/>
        <v>8.1</v>
      </c>
      <c r="N4040" t="str">
        <f t="shared" si="316"/>
        <v>Medium</v>
      </c>
      <c r="O4040" t="str">
        <f t="shared" si="317"/>
        <v>Regular</v>
      </c>
      <c r="P4040">
        <f t="shared" si="318"/>
        <v>5</v>
      </c>
      <c r="Q4040">
        <f t="shared" ca="1" si="319"/>
        <v>17</v>
      </c>
      <c r="R4040" t="str">
        <f>IFERROR(VLOOKUP(J4040,#REF!, 2,0),"Unknown")</f>
        <v>Unknown</v>
      </c>
    </row>
    <row r="4041" spans="1:18" ht="12.5" x14ac:dyDescent="0.25">
      <c r="A4041" s="1" t="s">
        <v>573</v>
      </c>
      <c r="C4041" s="1" t="s">
        <v>20</v>
      </c>
      <c r="D4041" s="7">
        <v>0.23518320500000001</v>
      </c>
      <c r="E4041" s="1" t="s">
        <v>75</v>
      </c>
      <c r="F4041" s="4">
        <v>41.548000000000002</v>
      </c>
      <c r="G4041" s="1" t="s">
        <v>67</v>
      </c>
      <c r="H4041" s="1">
        <v>1985</v>
      </c>
      <c r="I4041" s="1" t="s">
        <v>51</v>
      </c>
      <c r="J4041" s="1" t="s">
        <v>17</v>
      </c>
      <c r="K4041" s="1" t="s">
        <v>30</v>
      </c>
      <c r="L4041" s="4">
        <v>79.896000000000001</v>
      </c>
      <c r="M4041">
        <f t="shared" si="315"/>
        <v>12.857645184136201</v>
      </c>
      <c r="N4041" t="str">
        <f t="shared" si="316"/>
        <v>Small</v>
      </c>
      <c r="O4041" t="str">
        <f t="shared" si="317"/>
        <v>Regular</v>
      </c>
      <c r="P4041">
        <f t="shared" si="318"/>
        <v>2</v>
      </c>
      <c r="Q4041">
        <f t="shared" ca="1" si="319"/>
        <v>41</v>
      </c>
      <c r="R4041" t="str">
        <f>IFERROR(VLOOKUP(J4041,#REF!, 2,0),"Unknown")</f>
        <v>Unknown</v>
      </c>
    </row>
    <row r="4042" spans="1:18" ht="12.5" x14ac:dyDescent="0.25">
      <c r="A4042" s="1" t="s">
        <v>1598</v>
      </c>
      <c r="B4042" s="1">
        <v>15.2</v>
      </c>
      <c r="C4042" s="1" t="s">
        <v>13</v>
      </c>
      <c r="D4042" s="7">
        <v>0</v>
      </c>
      <c r="E4042" s="1" t="s">
        <v>26</v>
      </c>
      <c r="F4042" s="4">
        <v>256.03300000000002</v>
      </c>
      <c r="G4042" s="1" t="s">
        <v>29</v>
      </c>
      <c r="H4042" s="1">
        <v>1998</v>
      </c>
      <c r="J4042" s="1" t="s">
        <v>23</v>
      </c>
      <c r="K4042" s="1" t="s">
        <v>30</v>
      </c>
      <c r="L4042" s="4">
        <v>1281.665</v>
      </c>
      <c r="M4042">
        <f t="shared" si="315"/>
        <v>15.2</v>
      </c>
      <c r="N4042" t="str">
        <f t="shared" si="316"/>
        <v>Small</v>
      </c>
      <c r="O4042" t="str">
        <f t="shared" si="317"/>
        <v>Low  Fat</v>
      </c>
      <c r="P4042">
        <f t="shared" si="318"/>
        <v>5</v>
      </c>
      <c r="Q4042">
        <f t="shared" ca="1" si="319"/>
        <v>28</v>
      </c>
      <c r="R4042" t="str">
        <f>IFERROR(VLOOKUP(J4042,#REF!, 2,0),"Unknown")</f>
        <v>Unknown</v>
      </c>
    </row>
    <row r="4043" spans="1:18" ht="12.5" x14ac:dyDescent="0.25">
      <c r="A4043" s="1" t="s">
        <v>1598</v>
      </c>
      <c r="C4043" s="1" t="s">
        <v>13</v>
      </c>
      <c r="D4043" s="7">
        <v>8.3536071000000003E-2</v>
      </c>
      <c r="E4043" s="1" t="s">
        <v>26</v>
      </c>
      <c r="F4043" s="4">
        <v>255.43299999999999</v>
      </c>
      <c r="G4043" s="1" t="s">
        <v>40</v>
      </c>
      <c r="H4043" s="1">
        <v>1985</v>
      </c>
      <c r="I4043" s="1" t="s">
        <v>16</v>
      </c>
      <c r="J4043" s="1" t="s">
        <v>23</v>
      </c>
      <c r="K4043" s="1" t="s">
        <v>41</v>
      </c>
      <c r="L4043" s="4">
        <v>9227.9879999999994</v>
      </c>
      <c r="M4043">
        <f t="shared" si="315"/>
        <v>12.857645184136201</v>
      </c>
      <c r="N4043" t="str">
        <f t="shared" si="316"/>
        <v>Medium</v>
      </c>
      <c r="O4043" t="str">
        <f t="shared" si="317"/>
        <v>Low  Fat</v>
      </c>
      <c r="P4043">
        <f t="shared" si="318"/>
        <v>36</v>
      </c>
      <c r="Q4043">
        <f t="shared" ca="1" si="319"/>
        <v>41</v>
      </c>
      <c r="R4043" t="str">
        <f>IFERROR(VLOOKUP(J4043,#REF!, 2,0),"Unknown")</f>
        <v>Unknown</v>
      </c>
    </row>
    <row r="4044" spans="1:18" ht="12.5" x14ac:dyDescent="0.25">
      <c r="A4044" s="1" t="s">
        <v>187</v>
      </c>
      <c r="B4044" s="1">
        <v>18.600000000000001</v>
      </c>
      <c r="C4044" s="1" t="s">
        <v>13</v>
      </c>
      <c r="D4044" s="7">
        <v>3.9355947000000002E-2</v>
      </c>
      <c r="E4044" s="1" t="s">
        <v>43</v>
      </c>
      <c r="F4044" s="4">
        <v>246.3802</v>
      </c>
      <c r="G4044" s="1" t="s">
        <v>15</v>
      </c>
      <c r="H4044" s="1">
        <v>1999</v>
      </c>
      <c r="I4044" s="1" t="s">
        <v>16</v>
      </c>
      <c r="J4044" s="1" t="s">
        <v>17</v>
      </c>
      <c r="K4044" s="1" t="s">
        <v>18</v>
      </c>
      <c r="L4044" s="4">
        <v>7370.4059999999999</v>
      </c>
      <c r="M4044">
        <f t="shared" si="315"/>
        <v>18.600000000000001</v>
      </c>
      <c r="N4044" t="str">
        <f t="shared" si="316"/>
        <v>Medium</v>
      </c>
      <c r="O4044" t="str">
        <f t="shared" si="317"/>
        <v>Low  Fat</v>
      </c>
      <c r="P4044">
        <f t="shared" si="318"/>
        <v>30</v>
      </c>
      <c r="Q4044">
        <f t="shared" ca="1" si="319"/>
        <v>27</v>
      </c>
      <c r="R4044" t="str">
        <f>IFERROR(VLOOKUP(J4044,#REF!, 2,0),"Unknown")</f>
        <v>Unknown</v>
      </c>
    </row>
    <row r="4045" spans="1:18" ht="12.5" x14ac:dyDescent="0.25">
      <c r="A4045" s="1" t="s">
        <v>187</v>
      </c>
      <c r="B4045" s="1">
        <v>18.600000000000001</v>
      </c>
      <c r="C4045" s="1" t="s">
        <v>13</v>
      </c>
      <c r="D4045" s="7">
        <v>3.9294853999999997E-2</v>
      </c>
      <c r="E4045" s="1" t="s">
        <v>43</v>
      </c>
      <c r="F4045" s="4">
        <v>246.68020000000001</v>
      </c>
      <c r="G4045" s="1" t="s">
        <v>50</v>
      </c>
      <c r="H4045" s="1">
        <v>1997</v>
      </c>
      <c r="I4045" s="1" t="s">
        <v>51</v>
      </c>
      <c r="J4045" s="1" t="s">
        <v>17</v>
      </c>
      <c r="K4045" s="1" t="s">
        <v>18</v>
      </c>
      <c r="L4045" s="4">
        <v>2702.4821999999999</v>
      </c>
      <c r="M4045">
        <f t="shared" si="315"/>
        <v>18.600000000000001</v>
      </c>
      <c r="N4045" t="str">
        <f t="shared" si="316"/>
        <v>Small</v>
      </c>
      <c r="O4045" t="str">
        <f t="shared" si="317"/>
        <v>Low  Fat</v>
      </c>
      <c r="P4045">
        <f t="shared" si="318"/>
        <v>11</v>
      </c>
      <c r="Q4045">
        <f t="shared" ca="1" si="319"/>
        <v>29</v>
      </c>
      <c r="R4045" t="str">
        <f>IFERROR(VLOOKUP(J4045,#REF!, 2,0),"Unknown")</f>
        <v>Unknown</v>
      </c>
    </row>
    <row r="4046" spans="1:18" ht="12.5" x14ac:dyDescent="0.25">
      <c r="A4046" s="1" t="s">
        <v>187</v>
      </c>
      <c r="B4046" s="1">
        <v>18.600000000000001</v>
      </c>
      <c r="C4046" s="1" t="s">
        <v>13</v>
      </c>
      <c r="D4046" s="7">
        <v>6.5771528999999995E-2</v>
      </c>
      <c r="E4046" s="1" t="s">
        <v>43</v>
      </c>
      <c r="F4046" s="4">
        <v>245.78020000000001</v>
      </c>
      <c r="G4046" s="1" t="s">
        <v>29</v>
      </c>
      <c r="H4046" s="1">
        <v>1998</v>
      </c>
      <c r="J4046" s="1" t="s">
        <v>23</v>
      </c>
      <c r="K4046" s="1" t="s">
        <v>30</v>
      </c>
      <c r="L4046" s="4">
        <v>245.68020000000001</v>
      </c>
      <c r="M4046">
        <f t="shared" si="315"/>
        <v>18.600000000000001</v>
      </c>
      <c r="N4046" t="str">
        <f t="shared" si="316"/>
        <v>Small</v>
      </c>
      <c r="O4046" t="str">
        <f t="shared" si="317"/>
        <v>Low  Fat</v>
      </c>
      <c r="P4046">
        <f t="shared" si="318"/>
        <v>1</v>
      </c>
      <c r="Q4046">
        <f t="shared" ca="1" si="319"/>
        <v>28</v>
      </c>
      <c r="R4046" t="str">
        <f>IFERROR(VLOOKUP(J4046,#REF!, 2,0),"Unknown")</f>
        <v>Unknown</v>
      </c>
    </row>
    <row r="4047" spans="1:18" ht="12.5" x14ac:dyDescent="0.25">
      <c r="A4047" s="1" t="s">
        <v>187</v>
      </c>
      <c r="B4047" s="1">
        <v>18.600000000000001</v>
      </c>
      <c r="C4047" s="1" t="s">
        <v>13</v>
      </c>
      <c r="D4047" s="7">
        <v>3.9517121000000002E-2</v>
      </c>
      <c r="E4047" s="1" t="s">
        <v>43</v>
      </c>
      <c r="F4047" s="4">
        <v>243.68020000000001</v>
      </c>
      <c r="G4047" s="1" t="s">
        <v>47</v>
      </c>
      <c r="H4047" s="1">
        <v>2007</v>
      </c>
      <c r="J4047" s="1" t="s">
        <v>45</v>
      </c>
      <c r="K4047" s="1" t="s">
        <v>18</v>
      </c>
      <c r="L4047" s="4">
        <v>5896.3248000000003</v>
      </c>
      <c r="M4047">
        <f t="shared" si="315"/>
        <v>18.600000000000001</v>
      </c>
      <c r="N4047" t="str">
        <f t="shared" si="316"/>
        <v>Small</v>
      </c>
      <c r="O4047" t="str">
        <f t="shared" si="317"/>
        <v>Low  Fat</v>
      </c>
      <c r="P4047">
        <f t="shared" si="318"/>
        <v>24</v>
      </c>
      <c r="Q4047">
        <f t="shared" ca="1" si="319"/>
        <v>19</v>
      </c>
      <c r="R4047" t="str">
        <f>IFERROR(VLOOKUP(J4047,#REF!, 2,0),"Unknown")</f>
        <v>Unknown</v>
      </c>
    </row>
    <row r="4048" spans="1:18" ht="12.5" x14ac:dyDescent="0.25">
      <c r="A4048" s="1" t="s">
        <v>187</v>
      </c>
      <c r="B4048" s="1">
        <v>18.600000000000001</v>
      </c>
      <c r="C4048" s="1" t="s">
        <v>13</v>
      </c>
      <c r="D4048" s="7">
        <v>3.9454924000000002E-2</v>
      </c>
      <c r="E4048" s="1" t="s">
        <v>43</v>
      </c>
      <c r="F4048" s="4">
        <v>244.08019999999999</v>
      </c>
      <c r="G4048" s="1" t="s">
        <v>22</v>
      </c>
      <c r="H4048" s="1">
        <v>2009</v>
      </c>
      <c r="I4048" s="1" t="s">
        <v>16</v>
      </c>
      <c r="J4048" s="1" t="s">
        <v>23</v>
      </c>
      <c r="K4048" s="1" t="s">
        <v>24</v>
      </c>
      <c r="L4048" s="4">
        <v>3193.8425999999999</v>
      </c>
      <c r="M4048">
        <f t="shared" si="315"/>
        <v>18.600000000000001</v>
      </c>
      <c r="N4048" t="str">
        <f t="shared" si="316"/>
        <v>Medium</v>
      </c>
      <c r="O4048" t="str">
        <f t="shared" si="317"/>
        <v>Low  Fat</v>
      </c>
      <c r="P4048">
        <f t="shared" si="318"/>
        <v>13</v>
      </c>
      <c r="Q4048">
        <f t="shared" ca="1" si="319"/>
        <v>17</v>
      </c>
      <c r="R4048" t="str">
        <f>IFERROR(VLOOKUP(J4048,#REF!, 2,0),"Unknown")</f>
        <v>Unknown</v>
      </c>
    </row>
    <row r="4049" spans="1:18" ht="12.5" x14ac:dyDescent="0.25">
      <c r="A4049" s="1" t="s">
        <v>761</v>
      </c>
      <c r="B4049" s="1">
        <v>11.5</v>
      </c>
      <c r="C4049" s="1" t="s">
        <v>13</v>
      </c>
      <c r="D4049" s="7">
        <v>0.173516063</v>
      </c>
      <c r="E4049" s="1" t="s">
        <v>28</v>
      </c>
      <c r="F4049" s="4">
        <v>128.1652</v>
      </c>
      <c r="G4049" s="1" t="s">
        <v>50</v>
      </c>
      <c r="H4049" s="1">
        <v>1997</v>
      </c>
      <c r="I4049" s="1" t="s">
        <v>51</v>
      </c>
      <c r="J4049" s="1" t="s">
        <v>17</v>
      </c>
      <c r="K4049" s="1" t="s">
        <v>18</v>
      </c>
      <c r="L4049" s="4">
        <v>2454.1388000000002</v>
      </c>
      <c r="M4049">
        <f t="shared" si="315"/>
        <v>11.5</v>
      </c>
      <c r="N4049" t="str">
        <f t="shared" si="316"/>
        <v>Small</v>
      </c>
      <c r="O4049" t="str">
        <f t="shared" si="317"/>
        <v>Low  Fat</v>
      </c>
      <c r="P4049">
        <f t="shared" si="318"/>
        <v>19</v>
      </c>
      <c r="Q4049">
        <f t="shared" ca="1" si="319"/>
        <v>29</v>
      </c>
      <c r="R4049" t="str">
        <f>IFERROR(VLOOKUP(J4049,#REF!, 2,0),"Unknown")</f>
        <v>Unknown</v>
      </c>
    </row>
    <row r="4050" spans="1:18" ht="12.5" x14ac:dyDescent="0.25">
      <c r="A4050" s="1" t="s">
        <v>761</v>
      </c>
      <c r="B4050" s="1">
        <v>11.5</v>
      </c>
      <c r="C4050" s="1" t="s">
        <v>13</v>
      </c>
      <c r="D4050" s="7">
        <v>0</v>
      </c>
      <c r="E4050" s="1" t="s">
        <v>28</v>
      </c>
      <c r="F4050" s="4">
        <v>128.46520000000001</v>
      </c>
      <c r="G4050" s="1" t="s">
        <v>15</v>
      </c>
      <c r="H4050" s="1">
        <v>1999</v>
      </c>
      <c r="I4050" s="1" t="s">
        <v>16</v>
      </c>
      <c r="J4050" s="1" t="s">
        <v>17</v>
      </c>
      <c r="K4050" s="1" t="s">
        <v>18</v>
      </c>
      <c r="L4050" s="4">
        <v>2841.6343999999999</v>
      </c>
      <c r="M4050">
        <f t="shared" si="315"/>
        <v>11.5</v>
      </c>
      <c r="N4050" t="str">
        <f t="shared" si="316"/>
        <v>Medium</v>
      </c>
      <c r="O4050" t="str">
        <f t="shared" si="317"/>
        <v>Low  Fat</v>
      </c>
      <c r="P4050">
        <f t="shared" si="318"/>
        <v>22</v>
      </c>
      <c r="Q4050">
        <f t="shared" ca="1" si="319"/>
        <v>27</v>
      </c>
      <c r="R4050" t="str">
        <f>IFERROR(VLOOKUP(J4050,#REF!, 2,0),"Unknown")</f>
        <v>Unknown</v>
      </c>
    </row>
    <row r="4051" spans="1:18" ht="12.5" x14ac:dyDescent="0.25">
      <c r="A4051" s="1" t="s">
        <v>761</v>
      </c>
      <c r="B4051" s="1">
        <v>11.5</v>
      </c>
      <c r="C4051" s="1" t="s">
        <v>13</v>
      </c>
      <c r="D4051" s="7">
        <v>0</v>
      </c>
      <c r="E4051" s="1" t="s">
        <v>28</v>
      </c>
      <c r="F4051" s="4">
        <v>129.36519999999999</v>
      </c>
      <c r="G4051" s="1" t="s">
        <v>33</v>
      </c>
      <c r="H4051" s="1">
        <v>1987</v>
      </c>
      <c r="I4051" s="1" t="s">
        <v>34</v>
      </c>
      <c r="J4051" s="1" t="s">
        <v>23</v>
      </c>
      <c r="K4051" s="1" t="s">
        <v>18</v>
      </c>
      <c r="L4051" s="4">
        <v>2066.6432</v>
      </c>
      <c r="M4051">
        <f t="shared" si="315"/>
        <v>11.5</v>
      </c>
      <c r="N4051" t="str">
        <f t="shared" si="316"/>
        <v>High</v>
      </c>
      <c r="O4051" t="str">
        <f t="shared" si="317"/>
        <v>Low  Fat</v>
      </c>
      <c r="P4051">
        <f t="shared" si="318"/>
        <v>16</v>
      </c>
      <c r="Q4051">
        <f t="shared" ca="1" si="319"/>
        <v>39</v>
      </c>
      <c r="R4051" t="str">
        <f>IFERROR(VLOOKUP(J4051,#REF!, 2,0),"Unknown")</f>
        <v>Unknown</v>
      </c>
    </row>
    <row r="4052" spans="1:18" ht="12.5" x14ac:dyDescent="0.25">
      <c r="A4052" s="1" t="s">
        <v>761</v>
      </c>
      <c r="B4052" s="1">
        <v>11.5</v>
      </c>
      <c r="C4052" s="1" t="s">
        <v>13</v>
      </c>
      <c r="D4052" s="7">
        <v>0.17386795799999999</v>
      </c>
      <c r="E4052" s="1" t="s">
        <v>28</v>
      </c>
      <c r="F4052" s="4">
        <v>128.86519999999999</v>
      </c>
      <c r="G4052" s="1" t="s">
        <v>44</v>
      </c>
      <c r="H4052" s="1">
        <v>2002</v>
      </c>
      <c r="J4052" s="1" t="s">
        <v>45</v>
      </c>
      <c r="K4052" s="1" t="s">
        <v>18</v>
      </c>
      <c r="L4052" s="4">
        <v>1291.652</v>
      </c>
      <c r="M4052">
        <f t="shared" si="315"/>
        <v>11.5</v>
      </c>
      <c r="N4052" t="str">
        <f t="shared" si="316"/>
        <v>Small</v>
      </c>
      <c r="O4052" t="str">
        <f t="shared" si="317"/>
        <v>Low  Fat</v>
      </c>
      <c r="P4052">
        <f t="shared" si="318"/>
        <v>10</v>
      </c>
      <c r="Q4052">
        <f t="shared" ca="1" si="319"/>
        <v>24</v>
      </c>
      <c r="R4052" t="str">
        <f>IFERROR(VLOOKUP(J4052,#REF!, 2,0),"Unknown")</f>
        <v>Unknown</v>
      </c>
    </row>
    <row r="4053" spans="1:18" ht="12.5" x14ac:dyDescent="0.25">
      <c r="A4053" s="1" t="s">
        <v>761</v>
      </c>
      <c r="B4053" s="1">
        <v>11.5</v>
      </c>
      <c r="C4053" s="1" t="s">
        <v>92</v>
      </c>
      <c r="D4053" s="7">
        <v>0.173483253</v>
      </c>
      <c r="E4053" s="1" t="s">
        <v>28</v>
      </c>
      <c r="F4053" s="4">
        <v>129.0652</v>
      </c>
      <c r="G4053" s="1" t="s">
        <v>62</v>
      </c>
      <c r="H4053" s="1">
        <v>2004</v>
      </c>
      <c r="I4053" s="1" t="s">
        <v>51</v>
      </c>
      <c r="J4053" s="1" t="s">
        <v>45</v>
      </c>
      <c r="K4053" s="1" t="s">
        <v>18</v>
      </c>
      <c r="L4053" s="4">
        <v>3487.4603999999999</v>
      </c>
      <c r="M4053">
        <f t="shared" si="315"/>
        <v>11.5</v>
      </c>
      <c r="N4053" t="str">
        <f t="shared" si="316"/>
        <v>Small</v>
      </c>
      <c r="O4053" t="str">
        <f t="shared" si="317"/>
        <v>Low  Fat</v>
      </c>
      <c r="P4053">
        <f t="shared" si="318"/>
        <v>27</v>
      </c>
      <c r="Q4053">
        <f t="shared" ca="1" si="319"/>
        <v>22</v>
      </c>
      <c r="R4053" t="str">
        <f>IFERROR(VLOOKUP(J4053,#REF!, 2,0),"Unknown")</f>
        <v>Unknown</v>
      </c>
    </row>
    <row r="4054" spans="1:18" ht="12.5" x14ac:dyDescent="0.25">
      <c r="A4054" s="1" t="s">
        <v>761</v>
      </c>
      <c r="B4054" s="1">
        <v>11.5</v>
      </c>
      <c r="C4054" s="1" t="s">
        <v>92</v>
      </c>
      <c r="D4054" s="7">
        <v>0.29043031699999999</v>
      </c>
      <c r="E4054" s="1" t="s">
        <v>28</v>
      </c>
      <c r="F4054" s="4">
        <v>130.6652</v>
      </c>
      <c r="G4054" s="1" t="s">
        <v>29</v>
      </c>
      <c r="H4054" s="1">
        <v>1998</v>
      </c>
      <c r="J4054" s="1" t="s">
        <v>23</v>
      </c>
      <c r="K4054" s="1" t="s">
        <v>30</v>
      </c>
      <c r="L4054" s="4">
        <v>258.3304</v>
      </c>
      <c r="M4054">
        <f t="shared" si="315"/>
        <v>11.5</v>
      </c>
      <c r="N4054" t="str">
        <f t="shared" si="316"/>
        <v>Small</v>
      </c>
      <c r="O4054" t="str">
        <f t="shared" si="317"/>
        <v>Low  Fat</v>
      </c>
      <c r="P4054">
        <f t="shared" si="318"/>
        <v>2</v>
      </c>
      <c r="Q4054">
        <f t="shared" ca="1" si="319"/>
        <v>28</v>
      </c>
      <c r="R4054" t="str">
        <f>IFERROR(VLOOKUP(J4054,#REF!, 2,0),"Unknown")</f>
        <v>Unknown</v>
      </c>
    </row>
    <row r="4055" spans="1:18" ht="12.5" x14ac:dyDescent="0.25">
      <c r="A4055" s="1" t="s">
        <v>1150</v>
      </c>
      <c r="B4055" s="1">
        <v>19.850000000000001</v>
      </c>
      <c r="C4055" s="1" t="s">
        <v>13</v>
      </c>
      <c r="D4055" s="7">
        <v>4.5669236000000002E-2</v>
      </c>
      <c r="E4055" s="1" t="s">
        <v>28</v>
      </c>
      <c r="F4055" s="4">
        <v>126.402</v>
      </c>
      <c r="G4055" s="1" t="s">
        <v>50</v>
      </c>
      <c r="H4055" s="1">
        <v>1997</v>
      </c>
      <c r="I4055" s="1" t="s">
        <v>51</v>
      </c>
      <c r="J4055" s="1" t="s">
        <v>17</v>
      </c>
      <c r="K4055" s="1" t="s">
        <v>18</v>
      </c>
      <c r="L4055" s="4">
        <v>1012.016</v>
      </c>
      <c r="M4055">
        <f t="shared" si="315"/>
        <v>19.850000000000001</v>
      </c>
      <c r="N4055" t="str">
        <f t="shared" si="316"/>
        <v>Small</v>
      </c>
      <c r="O4055" t="str">
        <f t="shared" si="317"/>
        <v>Low  Fat</v>
      </c>
      <c r="P4055">
        <f t="shared" si="318"/>
        <v>8</v>
      </c>
      <c r="Q4055">
        <f t="shared" ca="1" si="319"/>
        <v>29</v>
      </c>
      <c r="R4055" t="str">
        <f>IFERROR(VLOOKUP(J4055,#REF!, 2,0),"Unknown")</f>
        <v>Unknown</v>
      </c>
    </row>
    <row r="4056" spans="1:18" ht="12.5" x14ac:dyDescent="0.25">
      <c r="A4056" s="1" t="s">
        <v>1150</v>
      </c>
      <c r="B4056" s="1">
        <v>19.850000000000001</v>
      </c>
      <c r="C4056" s="1" t="s">
        <v>13</v>
      </c>
      <c r="D4056" s="7">
        <v>4.5761854999999997E-2</v>
      </c>
      <c r="E4056" s="1" t="s">
        <v>28</v>
      </c>
      <c r="F4056" s="4">
        <v>125.602</v>
      </c>
      <c r="G4056" s="1" t="s">
        <v>44</v>
      </c>
      <c r="H4056" s="1">
        <v>2002</v>
      </c>
      <c r="J4056" s="1" t="s">
        <v>45</v>
      </c>
      <c r="K4056" s="1" t="s">
        <v>18</v>
      </c>
      <c r="L4056" s="4">
        <v>632.51</v>
      </c>
      <c r="M4056">
        <f t="shared" si="315"/>
        <v>19.850000000000001</v>
      </c>
      <c r="N4056" t="str">
        <f t="shared" si="316"/>
        <v>Small</v>
      </c>
      <c r="O4056" t="str">
        <f t="shared" si="317"/>
        <v>Low  Fat</v>
      </c>
      <c r="P4056">
        <f t="shared" si="318"/>
        <v>5</v>
      </c>
      <c r="Q4056">
        <f t="shared" ca="1" si="319"/>
        <v>24</v>
      </c>
      <c r="R4056" t="str">
        <f>IFERROR(VLOOKUP(J4056,#REF!, 2,0),"Unknown")</f>
        <v>Unknown</v>
      </c>
    </row>
    <row r="4057" spans="1:18" ht="12.5" x14ac:dyDescent="0.25">
      <c r="A4057" s="1" t="s">
        <v>1150</v>
      </c>
      <c r="B4057" s="1">
        <v>19.850000000000001</v>
      </c>
      <c r="C4057" s="1" t="s">
        <v>13</v>
      </c>
      <c r="D4057" s="7">
        <v>4.5855273000000002E-2</v>
      </c>
      <c r="E4057" s="1" t="s">
        <v>28</v>
      </c>
      <c r="F4057" s="4">
        <v>127.102</v>
      </c>
      <c r="G4057" s="1" t="s">
        <v>22</v>
      </c>
      <c r="H4057" s="1">
        <v>2009</v>
      </c>
      <c r="I4057" s="1" t="s">
        <v>16</v>
      </c>
      <c r="J4057" s="1" t="s">
        <v>23</v>
      </c>
      <c r="K4057" s="1" t="s">
        <v>24</v>
      </c>
      <c r="L4057" s="4">
        <v>1771.028</v>
      </c>
      <c r="M4057">
        <f t="shared" si="315"/>
        <v>19.850000000000001</v>
      </c>
      <c r="N4057" t="str">
        <f t="shared" si="316"/>
        <v>Medium</v>
      </c>
      <c r="O4057" t="str">
        <f t="shared" si="317"/>
        <v>Low  Fat</v>
      </c>
      <c r="P4057">
        <f t="shared" si="318"/>
        <v>14</v>
      </c>
      <c r="Q4057">
        <f t="shared" ca="1" si="319"/>
        <v>17</v>
      </c>
      <c r="R4057" t="str">
        <f>IFERROR(VLOOKUP(J4057,#REF!, 2,0),"Unknown")</f>
        <v>Unknown</v>
      </c>
    </row>
    <row r="4058" spans="1:18" ht="12.5" x14ac:dyDescent="0.25">
      <c r="A4058" s="1" t="s">
        <v>1150</v>
      </c>
      <c r="B4058" s="1">
        <v>19.850000000000001</v>
      </c>
      <c r="C4058" s="1" t="s">
        <v>13</v>
      </c>
      <c r="D4058" s="7">
        <v>4.5631231000000001E-2</v>
      </c>
      <c r="E4058" s="1" t="s">
        <v>28</v>
      </c>
      <c r="F4058" s="4">
        <v>128.102</v>
      </c>
      <c r="G4058" s="1" t="s">
        <v>33</v>
      </c>
      <c r="H4058" s="1">
        <v>1987</v>
      </c>
      <c r="I4058" s="1" t="s">
        <v>34</v>
      </c>
      <c r="J4058" s="1" t="s">
        <v>23</v>
      </c>
      <c r="K4058" s="1" t="s">
        <v>18</v>
      </c>
      <c r="L4058" s="4">
        <v>1265.02</v>
      </c>
      <c r="M4058">
        <f t="shared" si="315"/>
        <v>19.850000000000001</v>
      </c>
      <c r="N4058" t="str">
        <f t="shared" si="316"/>
        <v>High</v>
      </c>
      <c r="O4058" t="str">
        <f t="shared" si="317"/>
        <v>Low  Fat</v>
      </c>
      <c r="P4058">
        <f t="shared" si="318"/>
        <v>10</v>
      </c>
      <c r="Q4058">
        <f t="shared" ca="1" si="319"/>
        <v>39</v>
      </c>
      <c r="R4058" t="str">
        <f>IFERROR(VLOOKUP(J4058,#REF!, 2,0),"Unknown")</f>
        <v>Unknown</v>
      </c>
    </row>
    <row r="4059" spans="1:18" ht="12.5" x14ac:dyDescent="0.25">
      <c r="A4059" s="1" t="s">
        <v>1581</v>
      </c>
      <c r="C4059" s="1" t="s">
        <v>20</v>
      </c>
      <c r="D4059" s="7">
        <v>4.5068891999999999E-2</v>
      </c>
      <c r="E4059" s="1" t="s">
        <v>38</v>
      </c>
      <c r="F4059" s="4">
        <v>190.88720000000001</v>
      </c>
      <c r="G4059" s="1" t="s">
        <v>67</v>
      </c>
      <c r="H4059" s="1">
        <v>1985</v>
      </c>
      <c r="I4059" s="1" t="s">
        <v>51</v>
      </c>
      <c r="J4059" s="1" t="s">
        <v>17</v>
      </c>
      <c r="K4059" s="1" t="s">
        <v>30</v>
      </c>
      <c r="L4059" s="4">
        <v>945.43600000000004</v>
      </c>
      <c r="M4059">
        <f t="shared" si="315"/>
        <v>12.857645184136201</v>
      </c>
      <c r="N4059" t="str">
        <f t="shared" si="316"/>
        <v>Small</v>
      </c>
      <c r="O4059" t="str">
        <f t="shared" si="317"/>
        <v>Regular</v>
      </c>
      <c r="P4059">
        <f t="shared" si="318"/>
        <v>5</v>
      </c>
      <c r="Q4059">
        <f t="shared" ca="1" si="319"/>
        <v>41</v>
      </c>
      <c r="R4059" t="str">
        <f>IFERROR(VLOOKUP(J4059,#REF!, 2,0),"Unknown")</f>
        <v>Unknown</v>
      </c>
    </row>
    <row r="4060" spans="1:18" ht="12.5" x14ac:dyDescent="0.25">
      <c r="A4060" s="1" t="s">
        <v>1581</v>
      </c>
      <c r="B4060" s="1">
        <v>7.42</v>
      </c>
      <c r="C4060" s="1" t="s">
        <v>20</v>
      </c>
      <c r="D4060" s="7">
        <v>2.5845699999999999E-2</v>
      </c>
      <c r="E4060" s="1" t="s">
        <v>38</v>
      </c>
      <c r="F4060" s="4">
        <v>188.9872</v>
      </c>
      <c r="G4060" s="1" t="s">
        <v>22</v>
      </c>
      <c r="H4060" s="1">
        <v>2009</v>
      </c>
      <c r="I4060" s="1" t="s">
        <v>16</v>
      </c>
      <c r="J4060" s="1" t="s">
        <v>23</v>
      </c>
      <c r="K4060" s="1" t="s">
        <v>24</v>
      </c>
      <c r="L4060" s="4">
        <v>2458.1336000000001</v>
      </c>
      <c r="M4060">
        <f t="shared" si="315"/>
        <v>7.42</v>
      </c>
      <c r="N4060" t="str">
        <f t="shared" si="316"/>
        <v>Medium</v>
      </c>
      <c r="O4060" t="str">
        <f t="shared" si="317"/>
        <v>Regular</v>
      </c>
      <c r="P4060">
        <f t="shared" si="318"/>
        <v>13</v>
      </c>
      <c r="Q4060">
        <f t="shared" ca="1" si="319"/>
        <v>17</v>
      </c>
      <c r="R4060" t="str">
        <f>IFERROR(VLOOKUP(J4060,#REF!, 2,0),"Unknown")</f>
        <v>Unknown</v>
      </c>
    </row>
    <row r="4061" spans="1:18" ht="12.5" x14ac:dyDescent="0.25">
      <c r="A4061" s="1" t="s">
        <v>1581</v>
      </c>
      <c r="C4061" s="1" t="s">
        <v>20</v>
      </c>
      <c r="D4061" s="7">
        <v>2.5616191E-2</v>
      </c>
      <c r="E4061" s="1" t="s">
        <v>38</v>
      </c>
      <c r="F4061" s="4">
        <v>188.18719999999999</v>
      </c>
      <c r="G4061" s="1" t="s">
        <v>40</v>
      </c>
      <c r="H4061" s="1">
        <v>1985</v>
      </c>
      <c r="I4061" s="1" t="s">
        <v>16</v>
      </c>
      <c r="J4061" s="1" t="s">
        <v>23</v>
      </c>
      <c r="K4061" s="1" t="s">
        <v>41</v>
      </c>
      <c r="L4061" s="4">
        <v>6239.8775999999998</v>
      </c>
      <c r="M4061">
        <f t="shared" si="315"/>
        <v>12.857645184136201</v>
      </c>
      <c r="N4061" t="str">
        <f t="shared" si="316"/>
        <v>Medium</v>
      </c>
      <c r="O4061" t="str">
        <f t="shared" si="317"/>
        <v>Regular</v>
      </c>
      <c r="P4061">
        <f t="shared" si="318"/>
        <v>33</v>
      </c>
      <c r="Q4061">
        <f t="shared" ca="1" si="319"/>
        <v>41</v>
      </c>
      <c r="R4061" t="str">
        <f>IFERROR(VLOOKUP(J4061,#REF!, 2,0),"Unknown")</f>
        <v>Unknown</v>
      </c>
    </row>
    <row r="4062" spans="1:18" ht="12.5" x14ac:dyDescent="0.25">
      <c r="A4062" s="1" t="s">
        <v>1581</v>
      </c>
      <c r="B4062" s="1">
        <v>7.42</v>
      </c>
      <c r="C4062" s="1" t="s">
        <v>20</v>
      </c>
      <c r="D4062" s="7">
        <v>2.5886442999999999E-2</v>
      </c>
      <c r="E4062" s="1" t="s">
        <v>38</v>
      </c>
      <c r="F4062" s="4">
        <v>189.18719999999999</v>
      </c>
      <c r="G4062" s="1" t="s">
        <v>47</v>
      </c>
      <c r="H4062" s="1">
        <v>2007</v>
      </c>
      <c r="J4062" s="1" t="s">
        <v>45</v>
      </c>
      <c r="K4062" s="1" t="s">
        <v>18</v>
      </c>
      <c r="L4062" s="4">
        <v>4727.18</v>
      </c>
      <c r="M4062">
        <f t="shared" si="315"/>
        <v>7.42</v>
      </c>
      <c r="N4062" t="str">
        <f t="shared" si="316"/>
        <v>Small</v>
      </c>
      <c r="O4062" t="str">
        <f t="shared" si="317"/>
        <v>Regular</v>
      </c>
      <c r="P4062">
        <f t="shared" si="318"/>
        <v>25</v>
      </c>
      <c r="Q4062">
        <f t="shared" ca="1" si="319"/>
        <v>19</v>
      </c>
      <c r="R4062" t="str">
        <f>IFERROR(VLOOKUP(J4062,#REF!, 2,0),"Unknown")</f>
        <v>Unknown</v>
      </c>
    </row>
    <row r="4063" spans="1:18" ht="12.5" x14ac:dyDescent="0.25">
      <c r="A4063" s="1" t="s">
        <v>399</v>
      </c>
      <c r="C4063" s="1" t="s">
        <v>20</v>
      </c>
      <c r="D4063" s="7">
        <v>0</v>
      </c>
      <c r="E4063" s="1" t="s">
        <v>38</v>
      </c>
      <c r="F4063" s="4">
        <v>52.666600000000003</v>
      </c>
      <c r="G4063" s="1" t="s">
        <v>40</v>
      </c>
      <c r="H4063" s="1">
        <v>1985</v>
      </c>
      <c r="I4063" s="1" t="s">
        <v>16</v>
      </c>
      <c r="J4063" s="1" t="s">
        <v>23</v>
      </c>
      <c r="K4063" s="1" t="s">
        <v>41</v>
      </c>
      <c r="L4063" s="4">
        <v>717.73239999999998</v>
      </c>
      <c r="M4063">
        <f t="shared" si="315"/>
        <v>12.857645184136201</v>
      </c>
      <c r="N4063" t="str">
        <f t="shared" si="316"/>
        <v>Medium</v>
      </c>
      <c r="O4063" t="str">
        <f t="shared" si="317"/>
        <v>Regular</v>
      </c>
      <c r="P4063">
        <f t="shared" si="318"/>
        <v>14</v>
      </c>
      <c r="Q4063">
        <f t="shared" ca="1" si="319"/>
        <v>41</v>
      </c>
      <c r="R4063" t="str">
        <f>IFERROR(VLOOKUP(J4063,#REF!, 2,0),"Unknown")</f>
        <v>Unknown</v>
      </c>
    </row>
    <row r="4064" spans="1:18" ht="12.5" x14ac:dyDescent="0.25">
      <c r="A4064" s="1" t="s">
        <v>399</v>
      </c>
      <c r="B4064" s="1">
        <v>14.65</v>
      </c>
      <c r="C4064" s="1" t="s">
        <v>20</v>
      </c>
      <c r="D4064" s="7">
        <v>9.9286297999999995E-2</v>
      </c>
      <c r="E4064" s="1" t="s">
        <v>38</v>
      </c>
      <c r="F4064" s="4">
        <v>49.866599999999998</v>
      </c>
      <c r="G4064" s="1" t="s">
        <v>15</v>
      </c>
      <c r="H4064" s="1">
        <v>1999</v>
      </c>
      <c r="I4064" s="1" t="s">
        <v>16</v>
      </c>
      <c r="J4064" s="1" t="s">
        <v>17</v>
      </c>
      <c r="K4064" s="1" t="s">
        <v>18</v>
      </c>
      <c r="L4064" s="4">
        <v>563.93259999999998</v>
      </c>
      <c r="M4064">
        <f t="shared" si="315"/>
        <v>14.65</v>
      </c>
      <c r="N4064" t="str">
        <f t="shared" si="316"/>
        <v>Medium</v>
      </c>
      <c r="O4064" t="str">
        <f t="shared" si="317"/>
        <v>Regular</v>
      </c>
      <c r="P4064">
        <f t="shared" si="318"/>
        <v>11</v>
      </c>
      <c r="Q4064">
        <f t="shared" ca="1" si="319"/>
        <v>27</v>
      </c>
      <c r="R4064" t="str">
        <f>IFERROR(VLOOKUP(J4064,#REF!, 2,0),"Unknown")</f>
        <v>Unknown</v>
      </c>
    </row>
    <row r="4065" spans="1:18" ht="12.5" x14ac:dyDescent="0.25">
      <c r="A4065" s="1" t="s">
        <v>399</v>
      </c>
      <c r="B4065" s="1">
        <v>14.65</v>
      </c>
      <c r="C4065" s="1" t="s">
        <v>20</v>
      </c>
      <c r="D4065" s="7">
        <v>9.9535996000000002E-2</v>
      </c>
      <c r="E4065" s="1" t="s">
        <v>38</v>
      </c>
      <c r="F4065" s="4">
        <v>52.266599999999997</v>
      </c>
      <c r="G4065" s="1" t="s">
        <v>22</v>
      </c>
      <c r="H4065" s="1">
        <v>2009</v>
      </c>
      <c r="I4065" s="1" t="s">
        <v>16</v>
      </c>
      <c r="J4065" s="1" t="s">
        <v>23</v>
      </c>
      <c r="K4065" s="1" t="s">
        <v>24</v>
      </c>
      <c r="L4065" s="4">
        <v>615.19920000000002</v>
      </c>
      <c r="M4065">
        <f t="shared" si="315"/>
        <v>14.65</v>
      </c>
      <c r="N4065" t="str">
        <f t="shared" si="316"/>
        <v>Medium</v>
      </c>
      <c r="O4065" t="str">
        <f t="shared" si="317"/>
        <v>Regular</v>
      </c>
      <c r="P4065">
        <f t="shared" si="318"/>
        <v>12</v>
      </c>
      <c r="Q4065">
        <f t="shared" ca="1" si="319"/>
        <v>17</v>
      </c>
      <c r="R4065" t="str">
        <f>IFERROR(VLOOKUP(J4065,#REF!, 2,0),"Unknown")</f>
        <v>Unknown</v>
      </c>
    </row>
    <row r="4066" spans="1:18" ht="12.5" x14ac:dyDescent="0.25">
      <c r="A4066" s="1" t="s">
        <v>399</v>
      </c>
      <c r="B4066" s="1">
        <v>14.65</v>
      </c>
      <c r="C4066" s="1" t="s">
        <v>20</v>
      </c>
      <c r="D4066" s="7">
        <v>9.9333217000000001E-2</v>
      </c>
      <c r="E4066" s="1" t="s">
        <v>38</v>
      </c>
      <c r="F4066" s="4">
        <v>51.366599999999998</v>
      </c>
      <c r="G4066" s="1" t="s">
        <v>44</v>
      </c>
      <c r="H4066" s="1">
        <v>2002</v>
      </c>
      <c r="J4066" s="1" t="s">
        <v>45</v>
      </c>
      <c r="K4066" s="1" t="s">
        <v>18</v>
      </c>
      <c r="L4066" s="4">
        <v>1076.5986</v>
      </c>
      <c r="M4066">
        <f t="shared" si="315"/>
        <v>14.65</v>
      </c>
      <c r="N4066" t="str">
        <f t="shared" si="316"/>
        <v>Small</v>
      </c>
      <c r="O4066" t="str">
        <f t="shared" si="317"/>
        <v>Regular</v>
      </c>
      <c r="P4066">
        <f t="shared" si="318"/>
        <v>21</v>
      </c>
      <c r="Q4066">
        <f t="shared" ca="1" si="319"/>
        <v>24</v>
      </c>
      <c r="R4066" t="str">
        <f>IFERROR(VLOOKUP(J4066,#REF!, 2,0),"Unknown")</f>
        <v>Unknown</v>
      </c>
    </row>
    <row r="4067" spans="1:18" ht="12.5" x14ac:dyDescent="0.25">
      <c r="A4067" s="1" t="s">
        <v>399</v>
      </c>
      <c r="B4067" s="1">
        <v>14.65</v>
      </c>
      <c r="C4067" s="1" t="s">
        <v>20</v>
      </c>
      <c r="D4067" s="7">
        <v>9.9692905999999998E-2</v>
      </c>
      <c r="E4067" s="1" t="s">
        <v>38</v>
      </c>
      <c r="F4067" s="4">
        <v>50.9666</v>
      </c>
      <c r="G4067" s="1" t="s">
        <v>47</v>
      </c>
      <c r="H4067" s="1">
        <v>2007</v>
      </c>
      <c r="J4067" s="1" t="s">
        <v>45</v>
      </c>
      <c r="K4067" s="1" t="s">
        <v>18</v>
      </c>
      <c r="L4067" s="4">
        <v>717.73239999999998</v>
      </c>
      <c r="M4067">
        <f t="shared" si="315"/>
        <v>14.65</v>
      </c>
      <c r="N4067" t="str">
        <f t="shared" si="316"/>
        <v>Small</v>
      </c>
      <c r="O4067" t="str">
        <f t="shared" si="317"/>
        <v>Regular</v>
      </c>
      <c r="P4067">
        <f t="shared" si="318"/>
        <v>14</v>
      </c>
      <c r="Q4067">
        <f t="shared" ca="1" si="319"/>
        <v>19</v>
      </c>
      <c r="R4067" t="str">
        <f>IFERROR(VLOOKUP(J4067,#REF!, 2,0),"Unknown")</f>
        <v>Unknown</v>
      </c>
    </row>
    <row r="4068" spans="1:18" ht="12.5" x14ac:dyDescent="0.25">
      <c r="A4068" s="1" t="s">
        <v>399</v>
      </c>
      <c r="B4068" s="1">
        <v>14.65</v>
      </c>
      <c r="C4068" s="1" t="s">
        <v>20</v>
      </c>
      <c r="D4068" s="7">
        <v>9.9113429000000003E-2</v>
      </c>
      <c r="E4068" s="1" t="s">
        <v>38</v>
      </c>
      <c r="F4068" s="4">
        <v>52.866599999999998</v>
      </c>
      <c r="G4068" s="1" t="s">
        <v>62</v>
      </c>
      <c r="H4068" s="1">
        <v>2004</v>
      </c>
      <c r="I4068" s="1" t="s">
        <v>51</v>
      </c>
      <c r="J4068" s="1" t="s">
        <v>45</v>
      </c>
      <c r="K4068" s="1" t="s">
        <v>18</v>
      </c>
      <c r="L4068" s="4">
        <v>461.39940000000001</v>
      </c>
      <c r="M4068">
        <f t="shared" si="315"/>
        <v>14.65</v>
      </c>
      <c r="N4068" t="str">
        <f t="shared" si="316"/>
        <v>Small</v>
      </c>
      <c r="O4068" t="str">
        <f t="shared" si="317"/>
        <v>Regular</v>
      </c>
      <c r="P4068">
        <f t="shared" si="318"/>
        <v>9</v>
      </c>
      <c r="Q4068">
        <f t="shared" ca="1" si="319"/>
        <v>22</v>
      </c>
      <c r="R4068" t="str">
        <f>IFERROR(VLOOKUP(J4068,#REF!, 2,0),"Unknown")</f>
        <v>Unknown</v>
      </c>
    </row>
    <row r="4069" spans="1:18" ht="12.5" x14ac:dyDescent="0.25">
      <c r="A4069" s="1" t="s">
        <v>1020</v>
      </c>
      <c r="C4069" s="1" t="s">
        <v>13</v>
      </c>
      <c r="D4069" s="7">
        <v>3.5414528000000001E-2</v>
      </c>
      <c r="E4069" s="1" t="s">
        <v>80</v>
      </c>
      <c r="F4069" s="4">
        <v>218.2166</v>
      </c>
      <c r="G4069" s="1" t="s">
        <v>40</v>
      </c>
      <c r="H4069" s="1">
        <v>1985</v>
      </c>
      <c r="I4069" s="1" t="s">
        <v>16</v>
      </c>
      <c r="J4069" s="1" t="s">
        <v>23</v>
      </c>
      <c r="K4069" s="1" t="s">
        <v>41</v>
      </c>
      <c r="L4069" s="4">
        <v>3701.1822000000002</v>
      </c>
      <c r="M4069">
        <f t="shared" si="315"/>
        <v>12.857645184136201</v>
      </c>
      <c r="N4069" t="str">
        <f t="shared" si="316"/>
        <v>Medium</v>
      </c>
      <c r="O4069" t="str">
        <f t="shared" si="317"/>
        <v>Low  Fat</v>
      </c>
      <c r="P4069">
        <f t="shared" si="318"/>
        <v>17</v>
      </c>
      <c r="Q4069">
        <f t="shared" ca="1" si="319"/>
        <v>41</v>
      </c>
      <c r="R4069" t="str">
        <f>IFERROR(VLOOKUP(J4069,#REF!, 2,0),"Unknown")</f>
        <v>Unknown</v>
      </c>
    </row>
    <row r="4070" spans="1:18" ht="12.5" x14ac:dyDescent="0.25">
      <c r="A4070" s="1" t="s">
        <v>1020</v>
      </c>
      <c r="B4070" s="1">
        <v>6.71</v>
      </c>
      <c r="C4070" s="1" t="s">
        <v>13</v>
      </c>
      <c r="D4070" s="7">
        <v>3.5731825000000002E-2</v>
      </c>
      <c r="E4070" s="1" t="s">
        <v>80</v>
      </c>
      <c r="F4070" s="4">
        <v>218.31659999999999</v>
      </c>
      <c r="G4070" s="1" t="s">
        <v>22</v>
      </c>
      <c r="H4070" s="1">
        <v>2009</v>
      </c>
      <c r="I4070" s="1" t="s">
        <v>16</v>
      </c>
      <c r="J4070" s="1" t="s">
        <v>23</v>
      </c>
      <c r="K4070" s="1" t="s">
        <v>24</v>
      </c>
      <c r="L4070" s="4">
        <v>5660.6315999999997</v>
      </c>
      <c r="M4070">
        <f t="shared" si="315"/>
        <v>6.71</v>
      </c>
      <c r="N4070" t="str">
        <f t="shared" si="316"/>
        <v>Medium</v>
      </c>
      <c r="O4070" t="str">
        <f t="shared" si="317"/>
        <v>Low  Fat</v>
      </c>
      <c r="P4070">
        <f t="shared" si="318"/>
        <v>26</v>
      </c>
      <c r="Q4070">
        <f t="shared" ca="1" si="319"/>
        <v>17</v>
      </c>
      <c r="R4070" t="str">
        <f>IFERROR(VLOOKUP(J4070,#REF!, 2,0),"Unknown")</f>
        <v>Unknown</v>
      </c>
    </row>
    <row r="4071" spans="1:18" ht="12.5" x14ac:dyDescent="0.25">
      <c r="A4071" s="1" t="s">
        <v>1020</v>
      </c>
      <c r="B4071" s="1">
        <v>6.71</v>
      </c>
      <c r="C4071" s="1" t="s">
        <v>13</v>
      </c>
      <c r="D4071" s="7">
        <v>3.5659030000000001E-2</v>
      </c>
      <c r="E4071" s="1" t="s">
        <v>80</v>
      </c>
      <c r="F4071" s="4">
        <v>218.31659999999999</v>
      </c>
      <c r="G4071" s="1" t="s">
        <v>44</v>
      </c>
      <c r="H4071" s="1">
        <v>2002</v>
      </c>
      <c r="J4071" s="1" t="s">
        <v>45</v>
      </c>
      <c r="K4071" s="1" t="s">
        <v>18</v>
      </c>
      <c r="L4071" s="4">
        <v>1959.4494</v>
      </c>
      <c r="M4071">
        <f t="shared" si="315"/>
        <v>6.71</v>
      </c>
      <c r="N4071" t="str">
        <f t="shared" si="316"/>
        <v>Small</v>
      </c>
      <c r="O4071" t="str">
        <f t="shared" si="317"/>
        <v>Low  Fat</v>
      </c>
      <c r="P4071">
        <f t="shared" si="318"/>
        <v>9</v>
      </c>
      <c r="Q4071">
        <f t="shared" ca="1" si="319"/>
        <v>24</v>
      </c>
      <c r="R4071" t="str">
        <f>IFERROR(VLOOKUP(J4071,#REF!, 2,0),"Unknown")</f>
        <v>Unknown</v>
      </c>
    </row>
    <row r="4072" spans="1:18" ht="12.5" x14ac:dyDescent="0.25">
      <c r="A4072" s="1" t="s">
        <v>1020</v>
      </c>
      <c r="B4072" s="1">
        <v>6.71</v>
      </c>
      <c r="C4072" s="1" t="s">
        <v>13</v>
      </c>
      <c r="D4072" s="7">
        <v>3.5580130000000001E-2</v>
      </c>
      <c r="E4072" s="1" t="s">
        <v>80</v>
      </c>
      <c r="F4072" s="4">
        <v>217.51660000000001</v>
      </c>
      <c r="G4072" s="1" t="s">
        <v>62</v>
      </c>
      <c r="H4072" s="1">
        <v>2004</v>
      </c>
      <c r="I4072" s="1" t="s">
        <v>51</v>
      </c>
      <c r="J4072" s="1" t="s">
        <v>45</v>
      </c>
      <c r="K4072" s="1" t="s">
        <v>18</v>
      </c>
      <c r="L4072" s="4">
        <v>4572.0486000000001</v>
      </c>
      <c r="M4072">
        <f t="shared" si="315"/>
        <v>6.71</v>
      </c>
      <c r="N4072" t="str">
        <f t="shared" si="316"/>
        <v>Small</v>
      </c>
      <c r="O4072" t="str">
        <f t="shared" si="317"/>
        <v>Low  Fat</v>
      </c>
      <c r="P4072">
        <f t="shared" si="318"/>
        <v>21</v>
      </c>
      <c r="Q4072">
        <f t="shared" ca="1" si="319"/>
        <v>22</v>
      </c>
      <c r="R4072" t="str">
        <f>IFERROR(VLOOKUP(J4072,#REF!, 2,0),"Unknown")</f>
        <v>Unknown</v>
      </c>
    </row>
    <row r="4073" spans="1:18" ht="12.5" x14ac:dyDescent="0.25">
      <c r="A4073" s="1" t="s">
        <v>1020</v>
      </c>
      <c r="B4073" s="1">
        <v>6.71</v>
      </c>
      <c r="C4073" s="1" t="s">
        <v>13</v>
      </c>
      <c r="D4073" s="7">
        <v>0</v>
      </c>
      <c r="E4073" s="1" t="s">
        <v>80</v>
      </c>
      <c r="F4073" s="4">
        <v>218.91659999999999</v>
      </c>
      <c r="G4073" s="1" t="s">
        <v>33</v>
      </c>
      <c r="H4073" s="1">
        <v>1987</v>
      </c>
      <c r="I4073" s="1" t="s">
        <v>34</v>
      </c>
      <c r="J4073" s="1" t="s">
        <v>23</v>
      </c>
      <c r="K4073" s="1" t="s">
        <v>18</v>
      </c>
      <c r="L4073" s="4">
        <v>2394.8825999999999</v>
      </c>
      <c r="M4073">
        <f t="shared" si="315"/>
        <v>6.71</v>
      </c>
      <c r="N4073" t="str">
        <f t="shared" si="316"/>
        <v>High</v>
      </c>
      <c r="O4073" t="str">
        <f t="shared" si="317"/>
        <v>Low  Fat</v>
      </c>
      <c r="P4073">
        <f t="shared" si="318"/>
        <v>11</v>
      </c>
      <c r="Q4073">
        <f t="shared" ca="1" si="319"/>
        <v>39</v>
      </c>
      <c r="R4073" t="str">
        <f>IFERROR(VLOOKUP(J4073,#REF!, 2,0),"Unknown")</f>
        <v>Unknown</v>
      </c>
    </row>
    <row r="4074" spans="1:18" ht="12.5" x14ac:dyDescent="0.25">
      <c r="A4074" s="1" t="s">
        <v>574</v>
      </c>
      <c r="B4074" s="1">
        <v>20.6</v>
      </c>
      <c r="C4074" s="1" t="s">
        <v>92</v>
      </c>
      <c r="D4074" s="7">
        <v>8.3133128000000001E-2</v>
      </c>
      <c r="E4074" s="1" t="s">
        <v>36</v>
      </c>
      <c r="F4074" s="4">
        <v>120.1756</v>
      </c>
      <c r="G4074" s="1" t="s">
        <v>15</v>
      </c>
      <c r="H4074" s="1">
        <v>1999</v>
      </c>
      <c r="I4074" s="1" t="s">
        <v>16</v>
      </c>
      <c r="J4074" s="1" t="s">
        <v>17</v>
      </c>
      <c r="K4074" s="1" t="s">
        <v>18</v>
      </c>
      <c r="L4074" s="4">
        <v>1332.9315999999999</v>
      </c>
      <c r="M4074">
        <f t="shared" si="315"/>
        <v>20.6</v>
      </c>
      <c r="N4074" t="str">
        <f t="shared" si="316"/>
        <v>Medium</v>
      </c>
      <c r="O4074" t="str">
        <f t="shared" si="317"/>
        <v>Low  Fat</v>
      </c>
      <c r="P4074">
        <f t="shared" si="318"/>
        <v>11</v>
      </c>
      <c r="Q4074">
        <f t="shared" ca="1" si="319"/>
        <v>27</v>
      </c>
      <c r="R4074" t="str">
        <f>IFERROR(VLOOKUP(J4074,#REF!, 2,0),"Unknown")</f>
        <v>Unknown</v>
      </c>
    </row>
    <row r="4075" spans="1:18" ht="12.5" x14ac:dyDescent="0.25">
      <c r="A4075" s="1" t="s">
        <v>574</v>
      </c>
      <c r="B4075" s="1">
        <v>20.6</v>
      </c>
      <c r="C4075" s="1" t="s">
        <v>13</v>
      </c>
      <c r="D4075" s="7">
        <v>8.2935004000000007E-2</v>
      </c>
      <c r="E4075" s="1" t="s">
        <v>36</v>
      </c>
      <c r="F4075" s="4">
        <v>119.57559999999999</v>
      </c>
      <c r="G4075" s="1" t="s">
        <v>33</v>
      </c>
      <c r="H4075" s="1">
        <v>1987</v>
      </c>
      <c r="I4075" s="1" t="s">
        <v>34</v>
      </c>
      <c r="J4075" s="1" t="s">
        <v>23</v>
      </c>
      <c r="K4075" s="1" t="s">
        <v>18</v>
      </c>
      <c r="L4075" s="4">
        <v>2665.8631999999998</v>
      </c>
      <c r="M4075">
        <f t="shared" si="315"/>
        <v>20.6</v>
      </c>
      <c r="N4075" t="str">
        <f t="shared" si="316"/>
        <v>High</v>
      </c>
      <c r="O4075" t="str">
        <f t="shared" si="317"/>
        <v>Low  Fat</v>
      </c>
      <c r="P4075">
        <f t="shared" si="318"/>
        <v>22</v>
      </c>
      <c r="Q4075">
        <f t="shared" ca="1" si="319"/>
        <v>39</v>
      </c>
      <c r="R4075" t="str">
        <f>IFERROR(VLOOKUP(J4075,#REF!, 2,0),"Unknown")</f>
        <v>Unknown</v>
      </c>
    </row>
    <row r="4076" spans="1:18" ht="12.5" x14ac:dyDescent="0.25">
      <c r="A4076" s="1" t="s">
        <v>574</v>
      </c>
      <c r="C4076" s="1" t="s">
        <v>13</v>
      </c>
      <c r="D4076" s="7">
        <v>8.2602126999999997E-2</v>
      </c>
      <c r="E4076" s="1" t="s">
        <v>36</v>
      </c>
      <c r="F4076" s="4">
        <v>120.9756</v>
      </c>
      <c r="G4076" s="1" t="s">
        <v>40</v>
      </c>
      <c r="H4076" s="1">
        <v>1985</v>
      </c>
      <c r="I4076" s="1" t="s">
        <v>16</v>
      </c>
      <c r="J4076" s="1" t="s">
        <v>23</v>
      </c>
      <c r="K4076" s="1" t="s">
        <v>41</v>
      </c>
      <c r="L4076" s="4">
        <v>3877.6192000000001</v>
      </c>
      <c r="M4076">
        <f t="shared" si="315"/>
        <v>12.857645184136201</v>
      </c>
      <c r="N4076" t="str">
        <f t="shared" si="316"/>
        <v>Medium</v>
      </c>
      <c r="O4076" t="str">
        <f t="shared" si="317"/>
        <v>Low  Fat</v>
      </c>
      <c r="P4076">
        <f t="shared" si="318"/>
        <v>32</v>
      </c>
      <c r="Q4076">
        <f t="shared" ca="1" si="319"/>
        <v>41</v>
      </c>
      <c r="R4076" t="str">
        <f>IFERROR(VLOOKUP(J4076,#REF!, 2,0),"Unknown")</f>
        <v>Unknown</v>
      </c>
    </row>
    <row r="4077" spans="1:18" ht="12.5" x14ac:dyDescent="0.25">
      <c r="A4077" s="1" t="s">
        <v>574</v>
      </c>
      <c r="B4077" s="1">
        <v>20.6</v>
      </c>
      <c r="C4077" s="1" t="s">
        <v>13</v>
      </c>
      <c r="D4077" s="7">
        <v>8.3004077999999995E-2</v>
      </c>
      <c r="E4077" s="1" t="s">
        <v>36</v>
      </c>
      <c r="F4077" s="4">
        <v>119.4756</v>
      </c>
      <c r="G4077" s="1" t="s">
        <v>50</v>
      </c>
      <c r="H4077" s="1">
        <v>1997</v>
      </c>
      <c r="I4077" s="1" t="s">
        <v>51</v>
      </c>
      <c r="J4077" s="1" t="s">
        <v>17</v>
      </c>
      <c r="K4077" s="1" t="s">
        <v>18</v>
      </c>
      <c r="L4077" s="4">
        <v>1090.5804000000001</v>
      </c>
      <c r="M4077">
        <f t="shared" si="315"/>
        <v>20.6</v>
      </c>
      <c r="N4077" t="str">
        <f t="shared" si="316"/>
        <v>Small</v>
      </c>
      <c r="O4077" t="str">
        <f t="shared" si="317"/>
        <v>Low  Fat</v>
      </c>
      <c r="P4077">
        <f t="shared" si="318"/>
        <v>9</v>
      </c>
      <c r="Q4077">
        <f t="shared" ca="1" si="319"/>
        <v>29</v>
      </c>
      <c r="R4077" t="str">
        <f>IFERROR(VLOOKUP(J4077,#REF!, 2,0),"Unknown")</f>
        <v>Unknown</v>
      </c>
    </row>
    <row r="4078" spans="1:18" ht="12.5" x14ac:dyDescent="0.25">
      <c r="A4078" s="1" t="s">
        <v>574</v>
      </c>
      <c r="B4078" s="1">
        <v>20.6</v>
      </c>
      <c r="C4078" s="1" t="s">
        <v>13</v>
      </c>
      <c r="D4078" s="7">
        <v>0.13893180999999999</v>
      </c>
      <c r="E4078" s="1" t="s">
        <v>36</v>
      </c>
      <c r="F4078" s="4">
        <v>119.57559999999999</v>
      </c>
      <c r="G4078" s="1" t="s">
        <v>29</v>
      </c>
      <c r="H4078" s="1">
        <v>1998</v>
      </c>
      <c r="J4078" s="1" t="s">
        <v>23</v>
      </c>
      <c r="K4078" s="1" t="s">
        <v>30</v>
      </c>
      <c r="L4078" s="4">
        <v>121.1756</v>
      </c>
      <c r="M4078">
        <f t="shared" si="315"/>
        <v>20.6</v>
      </c>
      <c r="N4078" t="str">
        <f t="shared" si="316"/>
        <v>Small</v>
      </c>
      <c r="O4078" t="str">
        <f t="shared" si="317"/>
        <v>Low  Fat</v>
      </c>
      <c r="P4078">
        <f t="shared" si="318"/>
        <v>1</v>
      </c>
      <c r="Q4078">
        <f t="shared" ca="1" si="319"/>
        <v>28</v>
      </c>
      <c r="R4078" t="str">
        <f>IFERROR(VLOOKUP(J4078,#REF!, 2,0),"Unknown")</f>
        <v>Unknown</v>
      </c>
    </row>
    <row r="4079" spans="1:18" ht="12.5" x14ac:dyDescent="0.25">
      <c r="A4079" s="1" t="s">
        <v>574</v>
      </c>
      <c r="B4079" s="1">
        <v>20.6</v>
      </c>
      <c r="C4079" s="1" t="s">
        <v>13</v>
      </c>
      <c r="D4079" s="7">
        <v>8.3172413000000001E-2</v>
      </c>
      <c r="E4079" s="1" t="s">
        <v>36</v>
      </c>
      <c r="F4079" s="4">
        <v>121.07559999999999</v>
      </c>
      <c r="G4079" s="1" t="s">
        <v>44</v>
      </c>
      <c r="H4079" s="1">
        <v>2002</v>
      </c>
      <c r="J4079" s="1" t="s">
        <v>45</v>
      </c>
      <c r="K4079" s="1" t="s">
        <v>18</v>
      </c>
      <c r="L4079" s="4">
        <v>1696.4584</v>
      </c>
      <c r="M4079">
        <f t="shared" si="315"/>
        <v>20.6</v>
      </c>
      <c r="N4079" t="str">
        <f t="shared" si="316"/>
        <v>Small</v>
      </c>
      <c r="O4079" t="str">
        <f t="shared" si="317"/>
        <v>Low  Fat</v>
      </c>
      <c r="P4079">
        <f t="shared" si="318"/>
        <v>14</v>
      </c>
      <c r="Q4079">
        <f t="shared" ca="1" si="319"/>
        <v>24</v>
      </c>
      <c r="R4079" t="str">
        <f>IFERROR(VLOOKUP(J4079,#REF!, 2,0),"Unknown")</f>
        <v>Unknown</v>
      </c>
    </row>
    <row r="4080" spans="1:18" ht="12.5" x14ac:dyDescent="0.25">
      <c r="A4080" s="1" t="s">
        <v>574</v>
      </c>
      <c r="B4080" s="1">
        <v>20.6</v>
      </c>
      <c r="C4080" s="1" t="s">
        <v>13</v>
      </c>
      <c r="D4080" s="7">
        <v>8.3473583000000004E-2</v>
      </c>
      <c r="E4080" s="1" t="s">
        <v>36</v>
      </c>
      <c r="F4080" s="4">
        <v>120.87560000000001</v>
      </c>
      <c r="G4080" s="1" t="s">
        <v>47</v>
      </c>
      <c r="H4080" s="1">
        <v>2007</v>
      </c>
      <c r="J4080" s="1" t="s">
        <v>45</v>
      </c>
      <c r="K4080" s="1" t="s">
        <v>18</v>
      </c>
      <c r="L4080" s="4">
        <v>1211.7560000000001</v>
      </c>
      <c r="M4080">
        <f t="shared" si="315"/>
        <v>20.6</v>
      </c>
      <c r="N4080" t="str">
        <f t="shared" si="316"/>
        <v>Small</v>
      </c>
      <c r="O4080" t="str">
        <f t="shared" si="317"/>
        <v>Low  Fat</v>
      </c>
      <c r="P4080">
        <f t="shared" si="318"/>
        <v>10</v>
      </c>
      <c r="Q4080">
        <f t="shared" ca="1" si="319"/>
        <v>19</v>
      </c>
      <c r="R4080" t="str">
        <f>IFERROR(VLOOKUP(J4080,#REF!, 2,0),"Unknown")</f>
        <v>Unknown</v>
      </c>
    </row>
    <row r="4081" spans="1:18" ht="12.5" x14ac:dyDescent="0.25">
      <c r="A4081" s="1" t="s">
        <v>205</v>
      </c>
      <c r="B4081" s="1">
        <v>15.2</v>
      </c>
      <c r="C4081" s="1" t="s">
        <v>13</v>
      </c>
      <c r="D4081" s="7">
        <v>2.1327477000000001E-2</v>
      </c>
      <c r="E4081" s="1" t="s">
        <v>75</v>
      </c>
      <c r="F4081" s="4">
        <v>216.88239999999999</v>
      </c>
      <c r="G4081" s="1" t="s">
        <v>47</v>
      </c>
      <c r="H4081" s="1">
        <v>2007</v>
      </c>
      <c r="J4081" s="1" t="s">
        <v>45</v>
      </c>
      <c r="K4081" s="1" t="s">
        <v>18</v>
      </c>
      <c r="L4081" s="4">
        <v>2838.9712</v>
      </c>
      <c r="M4081">
        <f t="shared" si="315"/>
        <v>15.2</v>
      </c>
      <c r="N4081" t="str">
        <f t="shared" si="316"/>
        <v>Small</v>
      </c>
      <c r="O4081" t="str">
        <f t="shared" si="317"/>
        <v>Low  Fat</v>
      </c>
      <c r="P4081">
        <f t="shared" si="318"/>
        <v>13</v>
      </c>
      <c r="Q4081">
        <f t="shared" ca="1" si="319"/>
        <v>19</v>
      </c>
      <c r="R4081" t="str">
        <f>IFERROR(VLOOKUP(J4081,#REF!, 2,0),"Unknown")</f>
        <v>Unknown</v>
      </c>
    </row>
    <row r="4082" spans="1:18" ht="12.5" x14ac:dyDescent="0.25">
      <c r="A4082" s="1" t="s">
        <v>205</v>
      </c>
      <c r="C4082" s="1" t="s">
        <v>13</v>
      </c>
      <c r="D4082" s="7">
        <v>2.110482E-2</v>
      </c>
      <c r="E4082" s="1" t="s">
        <v>75</v>
      </c>
      <c r="F4082" s="4">
        <v>217.08240000000001</v>
      </c>
      <c r="G4082" s="1" t="s">
        <v>40</v>
      </c>
      <c r="H4082" s="1">
        <v>1985</v>
      </c>
      <c r="I4082" s="1" t="s">
        <v>16</v>
      </c>
      <c r="J4082" s="1" t="s">
        <v>23</v>
      </c>
      <c r="K4082" s="1" t="s">
        <v>41</v>
      </c>
      <c r="L4082" s="4">
        <v>6769.8544000000002</v>
      </c>
      <c r="M4082">
        <f t="shared" si="315"/>
        <v>12.857645184136201</v>
      </c>
      <c r="N4082" t="str">
        <f t="shared" si="316"/>
        <v>Medium</v>
      </c>
      <c r="O4082" t="str">
        <f t="shared" si="317"/>
        <v>Low  Fat</v>
      </c>
      <c r="P4082">
        <f t="shared" si="318"/>
        <v>31</v>
      </c>
      <c r="Q4082">
        <f t="shared" ca="1" si="319"/>
        <v>41</v>
      </c>
      <c r="R4082" t="str">
        <f>IFERROR(VLOOKUP(J4082,#REF!, 2,0),"Unknown")</f>
        <v>Unknown</v>
      </c>
    </row>
    <row r="4083" spans="1:18" ht="12.5" x14ac:dyDescent="0.25">
      <c r="A4083" s="1" t="s">
        <v>205</v>
      </c>
      <c r="C4083" s="1" t="s">
        <v>72</v>
      </c>
      <c r="D4083" s="7">
        <v>3.7131628E-2</v>
      </c>
      <c r="E4083" s="1" t="s">
        <v>75</v>
      </c>
      <c r="F4083" s="4">
        <v>216.48240000000001</v>
      </c>
      <c r="G4083" s="1" t="s">
        <v>67</v>
      </c>
      <c r="H4083" s="1">
        <v>1985</v>
      </c>
      <c r="I4083" s="1" t="s">
        <v>51</v>
      </c>
      <c r="J4083" s="1" t="s">
        <v>17</v>
      </c>
      <c r="K4083" s="1" t="s">
        <v>30</v>
      </c>
      <c r="L4083" s="4">
        <v>218.38239999999999</v>
      </c>
      <c r="M4083">
        <f t="shared" si="315"/>
        <v>12.857645184136201</v>
      </c>
      <c r="N4083" t="str">
        <f t="shared" si="316"/>
        <v>Small</v>
      </c>
      <c r="O4083" t="str">
        <f t="shared" si="317"/>
        <v>Low  Fat</v>
      </c>
      <c r="P4083">
        <f t="shared" si="318"/>
        <v>1</v>
      </c>
      <c r="Q4083">
        <f t="shared" ca="1" si="319"/>
        <v>41</v>
      </c>
      <c r="R4083" t="str">
        <f>IFERROR(VLOOKUP(J4083,#REF!, 2,0),"Unknown")</f>
        <v>Unknown</v>
      </c>
    </row>
    <row r="4084" spans="1:18" ht="12.5" x14ac:dyDescent="0.25">
      <c r="A4084" s="1" t="s">
        <v>205</v>
      </c>
      <c r="B4084" s="1">
        <v>15.2</v>
      </c>
      <c r="C4084" s="1" t="s">
        <v>13</v>
      </c>
      <c r="D4084" s="7">
        <v>2.1250528000000001E-2</v>
      </c>
      <c r="E4084" s="1" t="s">
        <v>75</v>
      </c>
      <c r="F4084" s="4">
        <v>216.58240000000001</v>
      </c>
      <c r="G4084" s="1" t="s">
        <v>44</v>
      </c>
      <c r="H4084" s="1">
        <v>2002</v>
      </c>
      <c r="J4084" s="1" t="s">
        <v>45</v>
      </c>
      <c r="K4084" s="1" t="s">
        <v>18</v>
      </c>
      <c r="L4084" s="4">
        <v>5241.1776</v>
      </c>
      <c r="M4084">
        <f t="shared" si="315"/>
        <v>15.2</v>
      </c>
      <c r="N4084" t="str">
        <f t="shared" si="316"/>
        <v>Small</v>
      </c>
      <c r="O4084" t="str">
        <f t="shared" si="317"/>
        <v>Low  Fat</v>
      </c>
      <c r="P4084">
        <f t="shared" si="318"/>
        <v>24</v>
      </c>
      <c r="Q4084">
        <f t="shared" ca="1" si="319"/>
        <v>24</v>
      </c>
      <c r="R4084" t="str">
        <f>IFERROR(VLOOKUP(J4084,#REF!, 2,0),"Unknown")</f>
        <v>Unknown</v>
      </c>
    </row>
    <row r="4085" spans="1:18" ht="12.5" x14ac:dyDescent="0.25">
      <c r="A4085" s="1" t="s">
        <v>205</v>
      </c>
      <c r="B4085" s="1">
        <v>15.2</v>
      </c>
      <c r="C4085" s="1" t="s">
        <v>13</v>
      </c>
      <c r="D4085" s="7">
        <v>2.1203508999999999E-2</v>
      </c>
      <c r="E4085" s="1" t="s">
        <v>75</v>
      </c>
      <c r="F4085" s="4">
        <v>216.38239999999999</v>
      </c>
      <c r="G4085" s="1" t="s">
        <v>62</v>
      </c>
      <c r="H4085" s="1">
        <v>2004</v>
      </c>
      <c r="I4085" s="1" t="s">
        <v>51</v>
      </c>
      <c r="J4085" s="1" t="s">
        <v>45</v>
      </c>
      <c r="K4085" s="1" t="s">
        <v>18</v>
      </c>
      <c r="L4085" s="4">
        <v>6114.7071999999998</v>
      </c>
      <c r="M4085">
        <f t="shared" si="315"/>
        <v>15.2</v>
      </c>
      <c r="N4085" t="str">
        <f t="shared" si="316"/>
        <v>Small</v>
      </c>
      <c r="O4085" t="str">
        <f t="shared" si="317"/>
        <v>Low  Fat</v>
      </c>
      <c r="P4085">
        <f t="shared" si="318"/>
        <v>28</v>
      </c>
      <c r="Q4085">
        <f t="shared" ca="1" si="319"/>
        <v>22</v>
      </c>
      <c r="R4085" t="str">
        <f>IFERROR(VLOOKUP(J4085,#REF!, 2,0),"Unknown")</f>
        <v>Unknown</v>
      </c>
    </row>
    <row r="4086" spans="1:18" ht="12.5" x14ac:dyDescent="0.25">
      <c r="A4086" s="1" t="s">
        <v>205</v>
      </c>
      <c r="B4086" s="1">
        <v>15.2</v>
      </c>
      <c r="C4086" s="1" t="s">
        <v>13</v>
      </c>
      <c r="D4086" s="7">
        <v>2.1207519000000001E-2</v>
      </c>
      <c r="E4086" s="1" t="s">
        <v>75</v>
      </c>
      <c r="F4086" s="4">
        <v>219.48240000000001</v>
      </c>
      <c r="G4086" s="1" t="s">
        <v>50</v>
      </c>
      <c r="H4086" s="1">
        <v>1997</v>
      </c>
      <c r="I4086" s="1" t="s">
        <v>51</v>
      </c>
      <c r="J4086" s="1" t="s">
        <v>17</v>
      </c>
      <c r="K4086" s="1" t="s">
        <v>18</v>
      </c>
      <c r="L4086" s="4">
        <v>1747.0591999999999</v>
      </c>
      <c r="M4086">
        <f t="shared" si="315"/>
        <v>15.2</v>
      </c>
      <c r="N4086" t="str">
        <f t="shared" si="316"/>
        <v>Small</v>
      </c>
      <c r="O4086" t="str">
        <f t="shared" si="317"/>
        <v>Low  Fat</v>
      </c>
      <c r="P4086">
        <f t="shared" si="318"/>
        <v>8</v>
      </c>
      <c r="Q4086">
        <f t="shared" ca="1" si="319"/>
        <v>29</v>
      </c>
      <c r="R4086" t="str">
        <f>IFERROR(VLOOKUP(J4086,#REF!, 2,0),"Unknown")</f>
        <v>Unknown</v>
      </c>
    </row>
    <row r="4087" spans="1:18" ht="12.5" x14ac:dyDescent="0.25">
      <c r="A4087" s="1" t="s">
        <v>205</v>
      </c>
      <c r="B4087" s="1">
        <v>15.2</v>
      </c>
      <c r="C4087" s="1" t="s">
        <v>13</v>
      </c>
      <c r="D4087" s="7">
        <v>2.1293909E-2</v>
      </c>
      <c r="E4087" s="1" t="s">
        <v>75</v>
      </c>
      <c r="F4087" s="4">
        <v>218.48240000000001</v>
      </c>
      <c r="G4087" s="1" t="s">
        <v>22</v>
      </c>
      <c r="H4087" s="1">
        <v>2009</v>
      </c>
      <c r="I4087" s="1" t="s">
        <v>16</v>
      </c>
      <c r="J4087" s="1" t="s">
        <v>23</v>
      </c>
      <c r="K4087" s="1" t="s">
        <v>24</v>
      </c>
      <c r="L4087" s="4">
        <v>1528.6768</v>
      </c>
      <c r="M4087">
        <f t="shared" si="315"/>
        <v>15.2</v>
      </c>
      <c r="N4087" t="str">
        <f t="shared" si="316"/>
        <v>Medium</v>
      </c>
      <c r="O4087" t="str">
        <f t="shared" si="317"/>
        <v>Low  Fat</v>
      </c>
      <c r="P4087">
        <f t="shared" si="318"/>
        <v>7</v>
      </c>
      <c r="Q4087">
        <f t="shared" ca="1" si="319"/>
        <v>17</v>
      </c>
      <c r="R4087" t="str">
        <f>IFERROR(VLOOKUP(J4087,#REF!, 2,0),"Unknown")</f>
        <v>Unknown</v>
      </c>
    </row>
    <row r="4088" spans="1:18" ht="12.5" x14ac:dyDescent="0.25">
      <c r="A4088" s="1" t="s">
        <v>205</v>
      </c>
      <c r="B4088" s="1">
        <v>15.2</v>
      </c>
      <c r="C4088" s="1" t="s">
        <v>13</v>
      </c>
      <c r="D4088" s="7">
        <v>2.1240491E-2</v>
      </c>
      <c r="E4088" s="1" t="s">
        <v>75</v>
      </c>
      <c r="F4088" s="4">
        <v>216.98240000000001</v>
      </c>
      <c r="G4088" s="1" t="s">
        <v>15</v>
      </c>
      <c r="H4088" s="1">
        <v>1999</v>
      </c>
      <c r="I4088" s="1" t="s">
        <v>16</v>
      </c>
      <c r="J4088" s="1" t="s">
        <v>17</v>
      </c>
      <c r="K4088" s="1" t="s">
        <v>18</v>
      </c>
      <c r="L4088" s="4">
        <v>4804.4128000000001</v>
      </c>
      <c r="M4088">
        <f t="shared" si="315"/>
        <v>15.2</v>
      </c>
      <c r="N4088" t="str">
        <f t="shared" si="316"/>
        <v>Medium</v>
      </c>
      <c r="O4088" t="str">
        <f t="shared" si="317"/>
        <v>Low  Fat</v>
      </c>
      <c r="P4088">
        <f t="shared" si="318"/>
        <v>22</v>
      </c>
      <c r="Q4088">
        <f t="shared" ca="1" si="319"/>
        <v>27</v>
      </c>
      <c r="R4088" t="str">
        <f>IFERROR(VLOOKUP(J4088,#REF!, 2,0),"Unknown")</f>
        <v>Unknown</v>
      </c>
    </row>
    <row r="4089" spans="1:18" ht="12.5" x14ac:dyDescent="0.25">
      <c r="A4089" s="1" t="s">
        <v>205</v>
      </c>
      <c r="B4089" s="1">
        <v>15.2</v>
      </c>
      <c r="C4089" s="1" t="s">
        <v>13</v>
      </c>
      <c r="D4089" s="7">
        <v>3.5497039000000001E-2</v>
      </c>
      <c r="E4089" s="1" t="s">
        <v>75</v>
      </c>
      <c r="F4089" s="4">
        <v>216.7824</v>
      </c>
      <c r="G4089" s="1" t="s">
        <v>29</v>
      </c>
      <c r="H4089" s="1">
        <v>1998</v>
      </c>
      <c r="J4089" s="1" t="s">
        <v>23</v>
      </c>
      <c r="K4089" s="1" t="s">
        <v>30</v>
      </c>
      <c r="L4089" s="4">
        <v>436.76479999999998</v>
      </c>
      <c r="M4089">
        <f t="shared" si="315"/>
        <v>15.2</v>
      </c>
      <c r="N4089" t="str">
        <f t="shared" si="316"/>
        <v>Small</v>
      </c>
      <c r="O4089" t="str">
        <f t="shared" si="317"/>
        <v>Low  Fat</v>
      </c>
      <c r="P4089">
        <f t="shared" si="318"/>
        <v>2</v>
      </c>
      <c r="Q4089">
        <f t="shared" ca="1" si="319"/>
        <v>28</v>
      </c>
      <c r="R4089" t="str">
        <f>IFERROR(VLOOKUP(J4089,#REF!, 2,0),"Unknown")</f>
        <v>Unknown</v>
      </c>
    </row>
    <row r="4090" spans="1:18" ht="12.5" x14ac:dyDescent="0.25">
      <c r="A4090" s="1" t="s">
        <v>1085</v>
      </c>
      <c r="B4090" s="1">
        <v>7.7850000000000001</v>
      </c>
      <c r="C4090" s="1" t="s">
        <v>13</v>
      </c>
      <c r="D4090" s="7">
        <v>0.139436695</v>
      </c>
      <c r="E4090" s="1" t="s">
        <v>14</v>
      </c>
      <c r="F4090" s="4">
        <v>103.03060000000001</v>
      </c>
      <c r="G4090" s="1" t="s">
        <v>33</v>
      </c>
      <c r="H4090" s="1">
        <v>1987</v>
      </c>
      <c r="I4090" s="1" t="s">
        <v>34</v>
      </c>
      <c r="J4090" s="1" t="s">
        <v>23</v>
      </c>
      <c r="K4090" s="1" t="s">
        <v>18</v>
      </c>
      <c r="L4090" s="4">
        <v>2404.2037999999998</v>
      </c>
      <c r="M4090">
        <f t="shared" si="315"/>
        <v>7.7850000000000001</v>
      </c>
      <c r="N4090" t="str">
        <f t="shared" si="316"/>
        <v>High</v>
      </c>
      <c r="O4090" t="str">
        <f t="shared" si="317"/>
        <v>Low  Fat</v>
      </c>
      <c r="P4090">
        <f t="shared" si="318"/>
        <v>23</v>
      </c>
      <c r="Q4090">
        <f t="shared" ca="1" si="319"/>
        <v>39</v>
      </c>
      <c r="R4090" t="str">
        <f>IFERROR(VLOOKUP(J4090,#REF!, 2,0),"Unknown")</f>
        <v>Unknown</v>
      </c>
    </row>
    <row r="4091" spans="1:18" ht="12.5" x14ac:dyDescent="0.25">
      <c r="A4091" s="1" t="s">
        <v>1085</v>
      </c>
      <c r="B4091" s="1">
        <v>7.7850000000000001</v>
      </c>
      <c r="C4091" s="1" t="s">
        <v>13</v>
      </c>
      <c r="D4091" s="7">
        <v>0.13955282699999999</v>
      </c>
      <c r="E4091" s="1" t="s">
        <v>14</v>
      </c>
      <c r="F4091" s="4">
        <v>105.6306</v>
      </c>
      <c r="G4091" s="1" t="s">
        <v>50</v>
      </c>
      <c r="H4091" s="1">
        <v>1997</v>
      </c>
      <c r="I4091" s="1" t="s">
        <v>51</v>
      </c>
      <c r="J4091" s="1" t="s">
        <v>17</v>
      </c>
      <c r="K4091" s="1" t="s">
        <v>18</v>
      </c>
      <c r="L4091" s="4">
        <v>418.12240000000003</v>
      </c>
      <c r="M4091">
        <f t="shared" si="315"/>
        <v>7.7850000000000001</v>
      </c>
      <c r="N4091" t="str">
        <f t="shared" si="316"/>
        <v>Small</v>
      </c>
      <c r="O4091" t="str">
        <f t="shared" si="317"/>
        <v>Low  Fat</v>
      </c>
      <c r="P4091">
        <f t="shared" si="318"/>
        <v>4</v>
      </c>
      <c r="Q4091">
        <f t="shared" ca="1" si="319"/>
        <v>29</v>
      </c>
      <c r="R4091" t="str">
        <f>IFERROR(VLOOKUP(J4091,#REF!, 2,0),"Unknown")</f>
        <v>Unknown</v>
      </c>
    </row>
    <row r="4092" spans="1:18" ht="12.5" x14ac:dyDescent="0.25">
      <c r="A4092" s="1" t="s">
        <v>1085</v>
      </c>
      <c r="C4092" s="1" t="s">
        <v>13</v>
      </c>
      <c r="D4092" s="7">
        <v>0.24433898600000001</v>
      </c>
      <c r="E4092" s="1" t="s">
        <v>14</v>
      </c>
      <c r="F4092" s="4">
        <v>105.9306</v>
      </c>
      <c r="G4092" s="1" t="s">
        <v>67</v>
      </c>
      <c r="H4092" s="1">
        <v>1985</v>
      </c>
      <c r="I4092" s="1" t="s">
        <v>51</v>
      </c>
      <c r="J4092" s="1" t="s">
        <v>17</v>
      </c>
      <c r="K4092" s="1" t="s">
        <v>30</v>
      </c>
      <c r="L4092" s="4">
        <v>209.06120000000001</v>
      </c>
      <c r="M4092">
        <f t="shared" si="315"/>
        <v>12.857645184136201</v>
      </c>
      <c r="N4092" t="str">
        <f t="shared" si="316"/>
        <v>Small</v>
      </c>
      <c r="O4092" t="str">
        <f t="shared" si="317"/>
        <v>Low  Fat</v>
      </c>
      <c r="P4092">
        <f t="shared" si="318"/>
        <v>2</v>
      </c>
      <c r="Q4092">
        <f t="shared" ca="1" si="319"/>
        <v>41</v>
      </c>
      <c r="R4092" t="str">
        <f>IFERROR(VLOOKUP(J4092,#REF!, 2,0),"Unknown")</f>
        <v>Unknown</v>
      </c>
    </row>
    <row r="4093" spans="1:18" ht="12.5" x14ac:dyDescent="0.25">
      <c r="A4093" s="1" t="s">
        <v>1085</v>
      </c>
      <c r="B4093" s="1">
        <v>7.7850000000000001</v>
      </c>
      <c r="C4093" s="1" t="s">
        <v>13</v>
      </c>
      <c r="D4093" s="7">
        <v>0.140342195</v>
      </c>
      <c r="E4093" s="1" t="s">
        <v>14</v>
      </c>
      <c r="F4093" s="4">
        <v>105.6306</v>
      </c>
      <c r="G4093" s="1" t="s">
        <v>47</v>
      </c>
      <c r="H4093" s="1">
        <v>2007</v>
      </c>
      <c r="J4093" s="1" t="s">
        <v>45</v>
      </c>
      <c r="K4093" s="1" t="s">
        <v>18</v>
      </c>
      <c r="L4093" s="4">
        <v>627.18359999999996</v>
      </c>
      <c r="M4093">
        <f t="shared" si="315"/>
        <v>7.7850000000000001</v>
      </c>
      <c r="N4093" t="str">
        <f t="shared" si="316"/>
        <v>Small</v>
      </c>
      <c r="O4093" t="str">
        <f t="shared" si="317"/>
        <v>Low  Fat</v>
      </c>
      <c r="P4093">
        <f t="shared" si="318"/>
        <v>6</v>
      </c>
      <c r="Q4093">
        <f t="shared" ca="1" si="319"/>
        <v>19</v>
      </c>
      <c r="R4093" t="str">
        <f>IFERROR(VLOOKUP(J4093,#REF!, 2,0),"Unknown")</f>
        <v>Unknown</v>
      </c>
    </row>
    <row r="4094" spans="1:18" ht="12.5" x14ac:dyDescent="0.25">
      <c r="A4094" s="1" t="s">
        <v>1085</v>
      </c>
      <c r="B4094" s="1">
        <v>7.7850000000000001</v>
      </c>
      <c r="C4094" s="1" t="s">
        <v>13</v>
      </c>
      <c r="D4094" s="7">
        <v>0.140121306</v>
      </c>
      <c r="E4094" s="1" t="s">
        <v>14</v>
      </c>
      <c r="F4094" s="4">
        <v>102.53060000000001</v>
      </c>
      <c r="G4094" s="1" t="s">
        <v>22</v>
      </c>
      <c r="H4094" s="1">
        <v>2009</v>
      </c>
      <c r="I4094" s="1" t="s">
        <v>16</v>
      </c>
      <c r="J4094" s="1" t="s">
        <v>23</v>
      </c>
      <c r="K4094" s="1" t="s">
        <v>24</v>
      </c>
      <c r="L4094" s="4">
        <v>1358.8978</v>
      </c>
      <c r="M4094">
        <f t="shared" si="315"/>
        <v>7.7850000000000001</v>
      </c>
      <c r="N4094" t="str">
        <f t="shared" si="316"/>
        <v>Medium</v>
      </c>
      <c r="O4094" t="str">
        <f t="shared" si="317"/>
        <v>Low  Fat</v>
      </c>
      <c r="P4094">
        <f t="shared" si="318"/>
        <v>13</v>
      </c>
      <c r="Q4094">
        <f t="shared" ca="1" si="319"/>
        <v>17</v>
      </c>
      <c r="R4094" t="str">
        <f>IFERROR(VLOOKUP(J4094,#REF!, 2,0),"Unknown")</f>
        <v>Unknown</v>
      </c>
    </row>
    <row r="4095" spans="1:18" ht="12.5" x14ac:dyDescent="0.25">
      <c r="A4095" s="1" t="s">
        <v>1368</v>
      </c>
      <c r="B4095" s="1">
        <v>8.1549999999999994</v>
      </c>
      <c r="C4095" s="1" t="s">
        <v>13</v>
      </c>
      <c r="D4095" s="7">
        <v>0.119692888</v>
      </c>
      <c r="E4095" s="1" t="s">
        <v>26</v>
      </c>
      <c r="F4095" s="4">
        <v>188.453</v>
      </c>
      <c r="G4095" s="1" t="s">
        <v>44</v>
      </c>
      <c r="H4095" s="1">
        <v>2002</v>
      </c>
      <c r="J4095" s="1" t="s">
        <v>45</v>
      </c>
      <c r="K4095" s="1" t="s">
        <v>18</v>
      </c>
      <c r="L4095" s="4">
        <v>4364.3190000000004</v>
      </c>
      <c r="M4095">
        <f t="shared" si="315"/>
        <v>8.1549999999999994</v>
      </c>
      <c r="N4095" t="str">
        <f t="shared" si="316"/>
        <v>Small</v>
      </c>
      <c r="O4095" t="str">
        <f t="shared" si="317"/>
        <v>Low  Fat</v>
      </c>
      <c r="P4095">
        <f t="shared" si="318"/>
        <v>23</v>
      </c>
      <c r="Q4095">
        <f t="shared" ca="1" si="319"/>
        <v>24</v>
      </c>
      <c r="R4095" t="str">
        <f>IFERROR(VLOOKUP(J4095,#REF!, 2,0),"Unknown")</f>
        <v>Unknown</v>
      </c>
    </row>
    <row r="4096" spans="1:18" ht="12.5" x14ac:dyDescent="0.25">
      <c r="A4096" s="1" t="s">
        <v>1368</v>
      </c>
      <c r="B4096" s="1">
        <v>8.1549999999999994</v>
      </c>
      <c r="C4096" s="1" t="s">
        <v>13</v>
      </c>
      <c r="D4096" s="7">
        <v>0.11942805200000001</v>
      </c>
      <c r="E4096" s="1" t="s">
        <v>26</v>
      </c>
      <c r="F4096" s="4">
        <v>190.85300000000001</v>
      </c>
      <c r="G4096" s="1" t="s">
        <v>62</v>
      </c>
      <c r="H4096" s="1">
        <v>2004</v>
      </c>
      <c r="I4096" s="1" t="s">
        <v>51</v>
      </c>
      <c r="J4096" s="1" t="s">
        <v>45</v>
      </c>
      <c r="K4096" s="1" t="s">
        <v>18</v>
      </c>
      <c r="L4096" s="4">
        <v>2466.7890000000002</v>
      </c>
      <c r="M4096">
        <f t="shared" si="315"/>
        <v>8.1549999999999994</v>
      </c>
      <c r="N4096" t="str">
        <f t="shared" si="316"/>
        <v>Small</v>
      </c>
      <c r="O4096" t="str">
        <f t="shared" si="317"/>
        <v>Low  Fat</v>
      </c>
      <c r="P4096">
        <f t="shared" si="318"/>
        <v>13</v>
      </c>
      <c r="Q4096">
        <f t="shared" ca="1" si="319"/>
        <v>22</v>
      </c>
      <c r="R4096" t="str">
        <f>IFERROR(VLOOKUP(J4096,#REF!, 2,0),"Unknown")</f>
        <v>Unknown</v>
      </c>
    </row>
    <row r="4097" spans="1:18" ht="12.5" x14ac:dyDescent="0.25">
      <c r="A4097" s="1" t="s">
        <v>1368</v>
      </c>
      <c r="B4097" s="1">
        <v>8.1549999999999994</v>
      </c>
      <c r="C4097" s="1" t="s">
        <v>13</v>
      </c>
      <c r="D4097" s="7">
        <v>0.11993723100000001</v>
      </c>
      <c r="E4097" s="1" t="s">
        <v>26</v>
      </c>
      <c r="F4097" s="4">
        <v>189.15299999999999</v>
      </c>
      <c r="G4097" s="1" t="s">
        <v>22</v>
      </c>
      <c r="H4097" s="1">
        <v>2009</v>
      </c>
      <c r="I4097" s="1" t="s">
        <v>16</v>
      </c>
      <c r="J4097" s="1" t="s">
        <v>23</v>
      </c>
      <c r="K4097" s="1" t="s">
        <v>24</v>
      </c>
      <c r="L4097" s="4">
        <v>2087.2829999999999</v>
      </c>
      <c r="M4097">
        <f t="shared" si="315"/>
        <v>8.1549999999999994</v>
      </c>
      <c r="N4097" t="str">
        <f t="shared" si="316"/>
        <v>Medium</v>
      </c>
      <c r="O4097" t="str">
        <f t="shared" si="317"/>
        <v>Low  Fat</v>
      </c>
      <c r="P4097">
        <f t="shared" si="318"/>
        <v>11</v>
      </c>
      <c r="Q4097">
        <f t="shared" ca="1" si="319"/>
        <v>17</v>
      </c>
      <c r="R4097" t="str">
        <f>IFERROR(VLOOKUP(J4097,#REF!, 2,0),"Unknown")</f>
        <v>Unknown</v>
      </c>
    </row>
    <row r="4098" spans="1:18" ht="12.5" x14ac:dyDescent="0.25">
      <c r="A4098" s="1" t="s">
        <v>1368</v>
      </c>
      <c r="C4098" s="1" t="s">
        <v>13</v>
      </c>
      <c r="D4098" s="7">
        <v>0.118872194</v>
      </c>
      <c r="E4098" s="1" t="s">
        <v>26</v>
      </c>
      <c r="F4098" s="4">
        <v>188.35300000000001</v>
      </c>
      <c r="G4098" s="1" t="s">
        <v>40</v>
      </c>
      <c r="H4098" s="1">
        <v>1985</v>
      </c>
      <c r="I4098" s="1" t="s">
        <v>16</v>
      </c>
      <c r="J4098" s="1" t="s">
        <v>23</v>
      </c>
      <c r="K4098" s="1" t="s">
        <v>41</v>
      </c>
      <c r="L4098" s="4">
        <v>5313.0839999999998</v>
      </c>
      <c r="M4098">
        <f t="shared" ref="M4098:M4161" si="320">IF(B4098="",AVERAGE($B$2:$B$8524),B4098)</f>
        <v>12.857645184136201</v>
      </c>
      <c r="N4098" t="str">
        <f t="shared" ref="N4098:N4161" si="321">IF(I4098="","Small",I4098)</f>
        <v>Medium</v>
      </c>
      <c r="O4098" t="str">
        <f t="shared" ref="O4098:O4161" si="322">IF(OR(C4098="low fat", C4098="LF"), "Low  Fat", IF(OR(C4098="reg"),"Regular",C4098))</f>
        <v>Low  Fat</v>
      </c>
      <c r="P4098">
        <f t="shared" si="318"/>
        <v>28</v>
      </c>
      <c r="Q4098">
        <f t="shared" ca="1" si="319"/>
        <v>41</v>
      </c>
      <c r="R4098" t="str">
        <f>IFERROR(VLOOKUP(J4098,#REF!, 2,0),"Unknown")</f>
        <v>Unknown</v>
      </c>
    </row>
    <row r="4099" spans="1:18" ht="12.5" x14ac:dyDescent="0.25">
      <c r="A4099" s="1" t="s">
        <v>1368</v>
      </c>
      <c r="B4099" s="1">
        <v>8.1549999999999994</v>
      </c>
      <c r="C4099" s="1" t="s">
        <v>92</v>
      </c>
      <c r="D4099" s="7">
        <v>0.119351235</v>
      </c>
      <c r="E4099" s="1" t="s">
        <v>26</v>
      </c>
      <c r="F4099" s="4">
        <v>190.15299999999999</v>
      </c>
      <c r="G4099" s="1" t="s">
        <v>33</v>
      </c>
      <c r="H4099" s="1">
        <v>1987</v>
      </c>
      <c r="I4099" s="1" t="s">
        <v>34</v>
      </c>
      <c r="J4099" s="1" t="s">
        <v>23</v>
      </c>
      <c r="K4099" s="1" t="s">
        <v>18</v>
      </c>
      <c r="L4099" s="4">
        <v>4933.5780000000004</v>
      </c>
      <c r="M4099">
        <f t="shared" si="320"/>
        <v>8.1549999999999994</v>
      </c>
      <c r="N4099" t="str">
        <f t="shared" si="321"/>
        <v>High</v>
      </c>
      <c r="O4099" t="str">
        <f t="shared" si="322"/>
        <v>Low  Fat</v>
      </c>
      <c r="P4099">
        <f t="shared" ref="P4099:P4162" si="323">ROUND(L4099/F4099,0)</f>
        <v>26</v>
      </c>
      <c r="Q4099">
        <f t="shared" ref="Q4099:Q4162" ca="1" si="324">YEAR(TODAY())-H4099</f>
        <v>39</v>
      </c>
      <c r="R4099" t="str">
        <f>IFERROR(VLOOKUP(J4099,#REF!, 2,0),"Unknown")</f>
        <v>Unknown</v>
      </c>
    </row>
    <row r="4100" spans="1:18" ht="12.5" x14ac:dyDescent="0.25">
      <c r="A4100" s="1" t="s">
        <v>1368</v>
      </c>
      <c r="C4100" s="1" t="s">
        <v>13</v>
      </c>
      <c r="D4100" s="7">
        <v>0.20914265000000001</v>
      </c>
      <c r="E4100" s="1" t="s">
        <v>26</v>
      </c>
      <c r="F4100" s="4">
        <v>190.953</v>
      </c>
      <c r="G4100" s="1" t="s">
        <v>67</v>
      </c>
      <c r="H4100" s="1">
        <v>1985</v>
      </c>
      <c r="I4100" s="1" t="s">
        <v>51</v>
      </c>
      <c r="J4100" s="1" t="s">
        <v>17</v>
      </c>
      <c r="K4100" s="1" t="s">
        <v>30</v>
      </c>
      <c r="L4100" s="4">
        <v>379.50599999999997</v>
      </c>
      <c r="M4100">
        <f t="shared" si="320"/>
        <v>12.857645184136201</v>
      </c>
      <c r="N4100" t="str">
        <f t="shared" si="321"/>
        <v>Small</v>
      </c>
      <c r="O4100" t="str">
        <f t="shared" si="322"/>
        <v>Low  Fat</v>
      </c>
      <c r="P4100">
        <f t="shared" si="323"/>
        <v>2</v>
      </c>
      <c r="Q4100">
        <f t="shared" ca="1" si="324"/>
        <v>41</v>
      </c>
      <c r="R4100" t="str">
        <f>IFERROR(VLOOKUP(J4100,#REF!, 2,0),"Unknown")</f>
        <v>Unknown</v>
      </c>
    </row>
    <row r="4101" spans="1:18" ht="12.5" x14ac:dyDescent="0.25">
      <c r="A4101" s="1" t="s">
        <v>1368</v>
      </c>
      <c r="B4101" s="1">
        <v>8.1549999999999994</v>
      </c>
      <c r="C4101" s="1" t="s">
        <v>13</v>
      </c>
      <c r="D4101" s="7">
        <v>0.19993588100000001</v>
      </c>
      <c r="E4101" s="1" t="s">
        <v>26</v>
      </c>
      <c r="F4101" s="4">
        <v>188.453</v>
      </c>
      <c r="G4101" s="1" t="s">
        <v>29</v>
      </c>
      <c r="H4101" s="1">
        <v>1998</v>
      </c>
      <c r="J4101" s="1" t="s">
        <v>23</v>
      </c>
      <c r="K4101" s="1" t="s">
        <v>30</v>
      </c>
      <c r="L4101" s="4">
        <v>379.50599999999997</v>
      </c>
      <c r="M4101">
        <f t="shared" si="320"/>
        <v>8.1549999999999994</v>
      </c>
      <c r="N4101" t="str">
        <f t="shared" si="321"/>
        <v>Small</v>
      </c>
      <c r="O4101" t="str">
        <f t="shared" si="322"/>
        <v>Low  Fat</v>
      </c>
      <c r="P4101">
        <f t="shared" si="323"/>
        <v>2</v>
      </c>
      <c r="Q4101">
        <f t="shared" ca="1" si="324"/>
        <v>28</v>
      </c>
      <c r="R4101" t="str">
        <f>IFERROR(VLOOKUP(J4101,#REF!, 2,0),"Unknown")</f>
        <v>Unknown</v>
      </c>
    </row>
    <row r="4102" spans="1:18" ht="12.5" x14ac:dyDescent="0.25">
      <c r="A4102" s="1" t="s">
        <v>250</v>
      </c>
      <c r="B4102" s="1">
        <v>13.65</v>
      </c>
      <c r="C4102" s="1" t="s">
        <v>20</v>
      </c>
      <c r="D4102" s="7">
        <v>0.13497562799999999</v>
      </c>
      <c r="E4102" s="1" t="s">
        <v>43</v>
      </c>
      <c r="F4102" s="4">
        <v>260.09359999999998</v>
      </c>
      <c r="G4102" s="1" t="s">
        <v>29</v>
      </c>
      <c r="H4102" s="1">
        <v>1998</v>
      </c>
      <c r="J4102" s="1" t="s">
        <v>23</v>
      </c>
      <c r="K4102" s="1" t="s">
        <v>30</v>
      </c>
      <c r="L4102" s="4">
        <v>260.99360000000001</v>
      </c>
      <c r="M4102">
        <f t="shared" si="320"/>
        <v>13.65</v>
      </c>
      <c r="N4102" t="str">
        <f t="shared" si="321"/>
        <v>Small</v>
      </c>
      <c r="O4102" t="str">
        <f t="shared" si="322"/>
        <v>Regular</v>
      </c>
      <c r="P4102">
        <f t="shared" si="323"/>
        <v>1</v>
      </c>
      <c r="Q4102">
        <f t="shared" ca="1" si="324"/>
        <v>28</v>
      </c>
      <c r="R4102" t="str">
        <f>IFERROR(VLOOKUP(J4102,#REF!, 2,0),"Unknown")</f>
        <v>Unknown</v>
      </c>
    </row>
    <row r="4103" spans="1:18" ht="12.5" x14ac:dyDescent="0.25">
      <c r="A4103" s="1" t="s">
        <v>250</v>
      </c>
      <c r="B4103" s="1">
        <v>13.65</v>
      </c>
      <c r="C4103" s="1" t="s">
        <v>20</v>
      </c>
      <c r="D4103" s="7">
        <v>8.1096612999999998E-2</v>
      </c>
      <c r="E4103" s="1" t="s">
        <v>43</v>
      </c>
      <c r="F4103" s="4">
        <v>261.29360000000003</v>
      </c>
      <c r="G4103" s="1" t="s">
        <v>47</v>
      </c>
      <c r="H4103" s="1">
        <v>2007</v>
      </c>
      <c r="J4103" s="1" t="s">
        <v>45</v>
      </c>
      <c r="K4103" s="1" t="s">
        <v>18</v>
      </c>
      <c r="L4103" s="4">
        <v>3131.9232000000002</v>
      </c>
      <c r="M4103">
        <f t="shared" si="320"/>
        <v>13.65</v>
      </c>
      <c r="N4103" t="str">
        <f t="shared" si="321"/>
        <v>Small</v>
      </c>
      <c r="O4103" t="str">
        <f t="shared" si="322"/>
        <v>Regular</v>
      </c>
      <c r="P4103">
        <f t="shared" si="323"/>
        <v>12</v>
      </c>
      <c r="Q4103">
        <f t="shared" ca="1" si="324"/>
        <v>19</v>
      </c>
      <c r="R4103" t="str">
        <f>IFERROR(VLOOKUP(J4103,#REF!, 2,0),"Unknown")</f>
        <v>Unknown</v>
      </c>
    </row>
    <row r="4104" spans="1:18" ht="12.5" x14ac:dyDescent="0.25">
      <c r="A4104" s="1" t="s">
        <v>250</v>
      </c>
      <c r="B4104" s="1">
        <v>13.65</v>
      </c>
      <c r="C4104" s="1" t="s">
        <v>20</v>
      </c>
      <c r="D4104" s="7">
        <v>8.0640478000000002E-2</v>
      </c>
      <c r="E4104" s="1" t="s">
        <v>43</v>
      </c>
      <c r="F4104" s="4">
        <v>262.6936</v>
      </c>
      <c r="G4104" s="1" t="s">
        <v>50</v>
      </c>
      <c r="H4104" s="1">
        <v>1997</v>
      </c>
      <c r="I4104" s="1" t="s">
        <v>51</v>
      </c>
      <c r="J4104" s="1" t="s">
        <v>17</v>
      </c>
      <c r="K4104" s="1" t="s">
        <v>18</v>
      </c>
      <c r="L4104" s="4">
        <v>4175.8976000000002</v>
      </c>
      <c r="M4104">
        <f t="shared" si="320"/>
        <v>13.65</v>
      </c>
      <c r="N4104" t="str">
        <f t="shared" si="321"/>
        <v>Small</v>
      </c>
      <c r="O4104" t="str">
        <f t="shared" si="322"/>
        <v>Regular</v>
      </c>
      <c r="P4104">
        <f t="shared" si="323"/>
        <v>16</v>
      </c>
      <c r="Q4104">
        <f t="shared" ca="1" si="324"/>
        <v>29</v>
      </c>
      <c r="R4104" t="str">
        <f>IFERROR(VLOOKUP(J4104,#REF!, 2,0),"Unknown")</f>
        <v>Unknown</v>
      </c>
    </row>
    <row r="4105" spans="1:18" ht="12.5" x14ac:dyDescent="0.25">
      <c r="A4105" s="1" t="s">
        <v>250</v>
      </c>
      <c r="B4105" s="1">
        <v>13.65</v>
      </c>
      <c r="C4105" s="1" t="s">
        <v>20</v>
      </c>
      <c r="D4105" s="7">
        <v>8.0765852999999999E-2</v>
      </c>
      <c r="E4105" s="1" t="s">
        <v>43</v>
      </c>
      <c r="F4105" s="4">
        <v>262.89359999999999</v>
      </c>
      <c r="G4105" s="1" t="s">
        <v>15</v>
      </c>
      <c r="H4105" s="1">
        <v>1999</v>
      </c>
      <c r="I4105" s="1" t="s">
        <v>16</v>
      </c>
      <c r="J4105" s="1" t="s">
        <v>17</v>
      </c>
      <c r="K4105" s="1" t="s">
        <v>18</v>
      </c>
      <c r="L4105" s="4">
        <v>4958.8783999999996</v>
      </c>
      <c r="M4105">
        <f t="shared" si="320"/>
        <v>13.65</v>
      </c>
      <c r="N4105" t="str">
        <f t="shared" si="321"/>
        <v>Medium</v>
      </c>
      <c r="O4105" t="str">
        <f t="shared" si="322"/>
        <v>Regular</v>
      </c>
      <c r="P4105">
        <f t="shared" si="323"/>
        <v>19</v>
      </c>
      <c r="Q4105">
        <f t="shared" ca="1" si="324"/>
        <v>27</v>
      </c>
      <c r="R4105" t="str">
        <f>IFERROR(VLOOKUP(J4105,#REF!, 2,0),"Unknown")</f>
        <v>Unknown</v>
      </c>
    </row>
    <row r="4106" spans="1:18" ht="12.5" x14ac:dyDescent="0.25">
      <c r="A4106" s="1" t="s">
        <v>250</v>
      </c>
      <c r="B4106" s="1">
        <v>13.65</v>
      </c>
      <c r="C4106" s="1" t="s">
        <v>20</v>
      </c>
      <c r="D4106" s="7">
        <v>8.0625230000000006E-2</v>
      </c>
      <c r="E4106" s="1" t="s">
        <v>43</v>
      </c>
      <c r="F4106" s="4">
        <v>259.6936</v>
      </c>
      <c r="G4106" s="1" t="s">
        <v>62</v>
      </c>
      <c r="H4106" s="1">
        <v>2004</v>
      </c>
      <c r="I4106" s="1" t="s">
        <v>51</v>
      </c>
      <c r="J4106" s="1" t="s">
        <v>45</v>
      </c>
      <c r="K4106" s="1" t="s">
        <v>18</v>
      </c>
      <c r="L4106" s="4">
        <v>2087.9488000000001</v>
      </c>
      <c r="M4106">
        <f t="shared" si="320"/>
        <v>13.65</v>
      </c>
      <c r="N4106" t="str">
        <f t="shared" si="321"/>
        <v>Small</v>
      </c>
      <c r="O4106" t="str">
        <f t="shared" si="322"/>
        <v>Regular</v>
      </c>
      <c r="P4106">
        <f t="shared" si="323"/>
        <v>8</v>
      </c>
      <c r="Q4106">
        <f t="shared" ca="1" si="324"/>
        <v>22</v>
      </c>
      <c r="R4106" t="str">
        <f>IFERROR(VLOOKUP(J4106,#REF!, 2,0),"Unknown")</f>
        <v>Unknown</v>
      </c>
    </row>
    <row r="4107" spans="1:18" ht="12.5" x14ac:dyDescent="0.25">
      <c r="A4107" s="1" t="s">
        <v>250</v>
      </c>
      <c r="B4107" s="1">
        <v>13.65</v>
      </c>
      <c r="C4107" s="1" t="s">
        <v>20</v>
      </c>
      <c r="D4107" s="7">
        <v>8.0804019000000005E-2</v>
      </c>
      <c r="E4107" s="1" t="s">
        <v>43</v>
      </c>
      <c r="F4107" s="4">
        <v>261.1936</v>
      </c>
      <c r="G4107" s="1" t="s">
        <v>44</v>
      </c>
      <c r="H4107" s="1">
        <v>2002</v>
      </c>
      <c r="J4107" s="1" t="s">
        <v>45</v>
      </c>
      <c r="K4107" s="1" t="s">
        <v>18</v>
      </c>
      <c r="L4107" s="4">
        <v>2348.9423999999999</v>
      </c>
      <c r="M4107">
        <f t="shared" si="320"/>
        <v>13.65</v>
      </c>
      <c r="N4107" t="str">
        <f t="shared" si="321"/>
        <v>Small</v>
      </c>
      <c r="O4107" t="str">
        <f t="shared" si="322"/>
        <v>Regular</v>
      </c>
      <c r="P4107">
        <f t="shared" si="323"/>
        <v>9</v>
      </c>
      <c r="Q4107">
        <f t="shared" ca="1" si="324"/>
        <v>24</v>
      </c>
      <c r="R4107" t="str">
        <f>IFERROR(VLOOKUP(J4107,#REF!, 2,0),"Unknown")</f>
        <v>Unknown</v>
      </c>
    </row>
    <row r="4108" spans="1:18" ht="12.5" x14ac:dyDescent="0.25">
      <c r="A4108" s="1" t="s">
        <v>250</v>
      </c>
      <c r="B4108" s="1">
        <v>13.65</v>
      </c>
      <c r="C4108" s="1" t="s">
        <v>20</v>
      </c>
      <c r="D4108" s="7">
        <v>8.0968973E-2</v>
      </c>
      <c r="E4108" s="1" t="s">
        <v>43</v>
      </c>
      <c r="F4108" s="4">
        <v>259.79360000000003</v>
      </c>
      <c r="G4108" s="1" t="s">
        <v>22</v>
      </c>
      <c r="H4108" s="1">
        <v>2009</v>
      </c>
      <c r="I4108" s="1" t="s">
        <v>16</v>
      </c>
      <c r="J4108" s="1" t="s">
        <v>23</v>
      </c>
      <c r="K4108" s="1" t="s">
        <v>24</v>
      </c>
      <c r="L4108" s="4">
        <v>2609.9360000000001</v>
      </c>
      <c r="M4108">
        <f t="shared" si="320"/>
        <v>13.65</v>
      </c>
      <c r="N4108" t="str">
        <f t="shared" si="321"/>
        <v>Medium</v>
      </c>
      <c r="O4108" t="str">
        <f t="shared" si="322"/>
        <v>Regular</v>
      </c>
      <c r="P4108">
        <f t="shared" si="323"/>
        <v>10</v>
      </c>
      <c r="Q4108">
        <f t="shared" ca="1" si="324"/>
        <v>17</v>
      </c>
      <c r="R4108" t="str">
        <f>IFERROR(VLOOKUP(J4108,#REF!, 2,0),"Unknown")</f>
        <v>Unknown</v>
      </c>
    </row>
    <row r="4109" spans="1:18" ht="12.5" x14ac:dyDescent="0.25">
      <c r="A4109" s="1" t="s">
        <v>250</v>
      </c>
      <c r="B4109" s="1">
        <v>13.65</v>
      </c>
      <c r="C4109" s="1" t="s">
        <v>20</v>
      </c>
      <c r="D4109" s="7">
        <v>8.0573371000000005E-2</v>
      </c>
      <c r="E4109" s="1" t="s">
        <v>43</v>
      </c>
      <c r="F4109" s="4">
        <v>260.1936</v>
      </c>
      <c r="G4109" s="1" t="s">
        <v>33</v>
      </c>
      <c r="H4109" s="1">
        <v>1987</v>
      </c>
      <c r="I4109" s="1" t="s">
        <v>34</v>
      </c>
      <c r="J4109" s="1" t="s">
        <v>23</v>
      </c>
      <c r="K4109" s="1" t="s">
        <v>18</v>
      </c>
      <c r="L4109" s="4">
        <v>3914.904</v>
      </c>
      <c r="M4109">
        <f t="shared" si="320"/>
        <v>13.65</v>
      </c>
      <c r="N4109" t="str">
        <f t="shared" si="321"/>
        <v>High</v>
      </c>
      <c r="O4109" t="str">
        <f t="shared" si="322"/>
        <v>Regular</v>
      </c>
      <c r="P4109">
        <f t="shared" si="323"/>
        <v>15</v>
      </c>
      <c r="Q4109">
        <f t="shared" ca="1" si="324"/>
        <v>39</v>
      </c>
      <c r="R4109" t="str">
        <f>IFERROR(VLOOKUP(J4109,#REF!, 2,0),"Unknown")</f>
        <v>Unknown</v>
      </c>
    </row>
    <row r="4110" spans="1:18" ht="12.5" x14ac:dyDescent="0.25">
      <c r="A4110" s="1" t="s">
        <v>1322</v>
      </c>
      <c r="B4110" s="1">
        <v>21.1</v>
      </c>
      <c r="C4110" s="1" t="s">
        <v>20</v>
      </c>
      <c r="D4110" s="7">
        <v>0.162418495</v>
      </c>
      <c r="E4110" s="1" t="s">
        <v>28</v>
      </c>
      <c r="F4110" s="4">
        <v>64.916799999999995</v>
      </c>
      <c r="G4110" s="1" t="s">
        <v>47</v>
      </c>
      <c r="H4110" s="1">
        <v>2007</v>
      </c>
      <c r="J4110" s="1" t="s">
        <v>45</v>
      </c>
      <c r="K4110" s="1" t="s">
        <v>18</v>
      </c>
      <c r="L4110" s="4">
        <v>639.16800000000001</v>
      </c>
      <c r="M4110">
        <f t="shared" si="320"/>
        <v>21.1</v>
      </c>
      <c r="N4110" t="str">
        <f t="shared" si="321"/>
        <v>Small</v>
      </c>
      <c r="O4110" t="str">
        <f t="shared" si="322"/>
        <v>Regular</v>
      </c>
      <c r="P4110">
        <f t="shared" si="323"/>
        <v>10</v>
      </c>
      <c r="Q4110">
        <f t="shared" ca="1" si="324"/>
        <v>19</v>
      </c>
      <c r="R4110" t="str">
        <f>IFERROR(VLOOKUP(J4110,#REF!, 2,0),"Unknown")</f>
        <v>Unknown</v>
      </c>
    </row>
    <row r="4111" spans="1:18" ht="12.5" x14ac:dyDescent="0.25">
      <c r="A4111" s="1" t="s">
        <v>1322</v>
      </c>
      <c r="B4111" s="1">
        <v>21.1</v>
      </c>
      <c r="C4111" s="1" t="s">
        <v>20</v>
      </c>
      <c r="D4111" s="7">
        <v>0.16216285999999999</v>
      </c>
      <c r="E4111" s="1" t="s">
        <v>28</v>
      </c>
      <c r="F4111" s="4">
        <v>62.216799999999999</v>
      </c>
      <c r="G4111" s="1" t="s">
        <v>22</v>
      </c>
      <c r="H4111" s="1">
        <v>2009</v>
      </c>
      <c r="I4111" s="1" t="s">
        <v>16</v>
      </c>
      <c r="J4111" s="1" t="s">
        <v>23</v>
      </c>
      <c r="K4111" s="1" t="s">
        <v>24</v>
      </c>
      <c r="L4111" s="4">
        <v>383.50080000000003</v>
      </c>
      <c r="M4111">
        <f t="shared" si="320"/>
        <v>21.1</v>
      </c>
      <c r="N4111" t="str">
        <f t="shared" si="321"/>
        <v>Medium</v>
      </c>
      <c r="O4111" t="str">
        <f t="shared" si="322"/>
        <v>Regular</v>
      </c>
      <c r="P4111">
        <f t="shared" si="323"/>
        <v>6</v>
      </c>
      <c r="Q4111">
        <f t="shared" ca="1" si="324"/>
        <v>17</v>
      </c>
      <c r="R4111" t="str">
        <f>IFERROR(VLOOKUP(J4111,#REF!, 2,0),"Unknown")</f>
        <v>Unknown</v>
      </c>
    </row>
    <row r="4112" spans="1:18" ht="12.5" x14ac:dyDescent="0.25">
      <c r="A4112" s="1" t="s">
        <v>1322</v>
      </c>
      <c r="C4112" s="1" t="s">
        <v>20</v>
      </c>
      <c r="D4112" s="7">
        <v>0.16072286299999999</v>
      </c>
      <c r="E4112" s="1" t="s">
        <v>28</v>
      </c>
      <c r="F4112" s="4">
        <v>65.716800000000006</v>
      </c>
      <c r="G4112" s="1" t="s">
        <v>40</v>
      </c>
      <c r="H4112" s="1">
        <v>1985</v>
      </c>
      <c r="I4112" s="1" t="s">
        <v>16</v>
      </c>
      <c r="J4112" s="1" t="s">
        <v>23</v>
      </c>
      <c r="K4112" s="1" t="s">
        <v>41</v>
      </c>
      <c r="L4112" s="4">
        <v>2237.0880000000002</v>
      </c>
      <c r="M4112">
        <f t="shared" si="320"/>
        <v>12.857645184136201</v>
      </c>
      <c r="N4112" t="str">
        <f t="shared" si="321"/>
        <v>Medium</v>
      </c>
      <c r="O4112" t="str">
        <f t="shared" si="322"/>
        <v>Regular</v>
      </c>
      <c r="P4112">
        <f t="shared" si="323"/>
        <v>34</v>
      </c>
      <c r="Q4112">
        <f t="shared" ca="1" si="324"/>
        <v>41</v>
      </c>
      <c r="R4112" t="str">
        <f>IFERROR(VLOOKUP(J4112,#REF!, 2,0),"Unknown")</f>
        <v>Unknown</v>
      </c>
    </row>
    <row r="4113" spans="1:18" ht="12.5" x14ac:dyDescent="0.25">
      <c r="A4113" s="1" t="s">
        <v>1322</v>
      </c>
      <c r="B4113" s="1">
        <v>21.1</v>
      </c>
      <c r="C4113" s="1" t="s">
        <v>20</v>
      </c>
      <c r="D4113" s="7">
        <v>0.16147441900000001</v>
      </c>
      <c r="E4113" s="1" t="s">
        <v>28</v>
      </c>
      <c r="F4113" s="4">
        <v>62.916800000000002</v>
      </c>
      <c r="G4113" s="1" t="s">
        <v>62</v>
      </c>
      <c r="H4113" s="1">
        <v>2004</v>
      </c>
      <c r="I4113" s="1" t="s">
        <v>51</v>
      </c>
      <c r="J4113" s="1" t="s">
        <v>45</v>
      </c>
      <c r="K4113" s="1" t="s">
        <v>18</v>
      </c>
      <c r="L4113" s="4">
        <v>1086.5856000000001</v>
      </c>
      <c r="M4113">
        <f t="shared" si="320"/>
        <v>21.1</v>
      </c>
      <c r="N4113" t="str">
        <f t="shared" si="321"/>
        <v>Small</v>
      </c>
      <c r="O4113" t="str">
        <f t="shared" si="322"/>
        <v>Regular</v>
      </c>
      <c r="P4113">
        <f t="shared" si="323"/>
        <v>17</v>
      </c>
      <c r="Q4113">
        <f t="shared" ca="1" si="324"/>
        <v>22</v>
      </c>
      <c r="R4113" t="str">
        <f>IFERROR(VLOOKUP(J4113,#REF!, 2,0),"Unknown")</f>
        <v>Unknown</v>
      </c>
    </row>
    <row r="4114" spans="1:18" ht="12.5" x14ac:dyDescent="0.25">
      <c r="A4114" s="1" t="s">
        <v>1322</v>
      </c>
      <c r="B4114" s="1">
        <v>21.1</v>
      </c>
      <c r="C4114" s="1" t="s">
        <v>20</v>
      </c>
      <c r="D4114" s="7">
        <v>0.161504957</v>
      </c>
      <c r="E4114" s="1" t="s">
        <v>28</v>
      </c>
      <c r="F4114" s="4">
        <v>65.016800000000003</v>
      </c>
      <c r="G4114" s="1" t="s">
        <v>50</v>
      </c>
      <c r="H4114" s="1">
        <v>1997</v>
      </c>
      <c r="I4114" s="1" t="s">
        <v>51</v>
      </c>
      <c r="J4114" s="1" t="s">
        <v>17</v>
      </c>
      <c r="K4114" s="1" t="s">
        <v>18</v>
      </c>
      <c r="L4114" s="4">
        <v>639.16800000000001</v>
      </c>
      <c r="M4114">
        <f t="shared" si="320"/>
        <v>21.1</v>
      </c>
      <c r="N4114" t="str">
        <f t="shared" si="321"/>
        <v>Small</v>
      </c>
      <c r="O4114" t="str">
        <f t="shared" si="322"/>
        <v>Regular</v>
      </c>
      <c r="P4114">
        <f t="shared" si="323"/>
        <v>10</v>
      </c>
      <c r="Q4114">
        <f t="shared" ca="1" si="324"/>
        <v>29</v>
      </c>
      <c r="R4114" t="str">
        <f>IFERROR(VLOOKUP(J4114,#REF!, 2,0),"Unknown")</f>
        <v>Unknown</v>
      </c>
    </row>
    <row r="4115" spans="1:18" ht="12.5" x14ac:dyDescent="0.25">
      <c r="A4115" s="1" t="s">
        <v>479</v>
      </c>
      <c r="B4115" s="1">
        <v>6.65</v>
      </c>
      <c r="C4115" s="1" t="s">
        <v>13</v>
      </c>
      <c r="D4115" s="7">
        <v>8.7652908000000002E-2</v>
      </c>
      <c r="E4115" s="1" t="s">
        <v>28</v>
      </c>
      <c r="F4115" s="4">
        <v>128.86779999999999</v>
      </c>
      <c r="G4115" s="1" t="s">
        <v>62</v>
      </c>
      <c r="H4115" s="1">
        <v>2004</v>
      </c>
      <c r="I4115" s="1" t="s">
        <v>51</v>
      </c>
      <c r="J4115" s="1" t="s">
        <v>45</v>
      </c>
      <c r="K4115" s="1" t="s">
        <v>18</v>
      </c>
      <c r="L4115" s="4">
        <v>1398.8458000000001</v>
      </c>
      <c r="M4115">
        <f t="shared" si="320"/>
        <v>6.65</v>
      </c>
      <c r="N4115" t="str">
        <f t="shared" si="321"/>
        <v>Small</v>
      </c>
      <c r="O4115" t="str">
        <f t="shared" si="322"/>
        <v>Low  Fat</v>
      </c>
      <c r="P4115">
        <f t="shared" si="323"/>
        <v>11</v>
      </c>
      <c r="Q4115">
        <f t="shared" ca="1" si="324"/>
        <v>22</v>
      </c>
      <c r="R4115" t="str">
        <f>IFERROR(VLOOKUP(J4115,#REF!, 2,0),"Unknown")</f>
        <v>Unknown</v>
      </c>
    </row>
    <row r="4116" spans="1:18" ht="12.5" x14ac:dyDescent="0.25">
      <c r="A4116" s="1" t="s">
        <v>479</v>
      </c>
      <c r="B4116" s="1">
        <v>6.65</v>
      </c>
      <c r="C4116" s="1" t="s">
        <v>13</v>
      </c>
      <c r="D4116" s="7">
        <v>8.7805787999999996E-2</v>
      </c>
      <c r="E4116" s="1" t="s">
        <v>28</v>
      </c>
      <c r="F4116" s="4">
        <v>126.76779999999999</v>
      </c>
      <c r="G4116" s="1" t="s">
        <v>15</v>
      </c>
      <c r="H4116" s="1">
        <v>1999</v>
      </c>
      <c r="I4116" s="1" t="s">
        <v>16</v>
      </c>
      <c r="J4116" s="1" t="s">
        <v>17</v>
      </c>
      <c r="K4116" s="1" t="s">
        <v>18</v>
      </c>
      <c r="L4116" s="4">
        <v>1907.5170000000001</v>
      </c>
      <c r="M4116">
        <f t="shared" si="320"/>
        <v>6.65</v>
      </c>
      <c r="N4116" t="str">
        <f t="shared" si="321"/>
        <v>Medium</v>
      </c>
      <c r="O4116" t="str">
        <f t="shared" si="322"/>
        <v>Low  Fat</v>
      </c>
      <c r="P4116">
        <f t="shared" si="323"/>
        <v>15</v>
      </c>
      <c r="Q4116">
        <f t="shared" ca="1" si="324"/>
        <v>27</v>
      </c>
      <c r="R4116" t="str">
        <f>IFERROR(VLOOKUP(J4116,#REF!, 2,0),"Unknown")</f>
        <v>Unknown</v>
      </c>
    </row>
    <row r="4117" spans="1:18" ht="12.5" x14ac:dyDescent="0.25">
      <c r="A4117" s="1" t="s">
        <v>479</v>
      </c>
      <c r="B4117" s="1">
        <v>6.65</v>
      </c>
      <c r="C4117" s="1" t="s">
        <v>13</v>
      </c>
      <c r="D4117" s="7">
        <v>8.8165380000000002E-2</v>
      </c>
      <c r="E4117" s="1" t="s">
        <v>28</v>
      </c>
      <c r="F4117" s="4">
        <v>126.8678</v>
      </c>
      <c r="G4117" s="1" t="s">
        <v>47</v>
      </c>
      <c r="H4117" s="1">
        <v>2007</v>
      </c>
      <c r="J4117" s="1" t="s">
        <v>45</v>
      </c>
      <c r="K4117" s="1" t="s">
        <v>18</v>
      </c>
      <c r="L4117" s="4">
        <v>1780.3492000000001</v>
      </c>
      <c r="M4117">
        <f t="shared" si="320"/>
        <v>6.65</v>
      </c>
      <c r="N4117" t="str">
        <f t="shared" si="321"/>
        <v>Small</v>
      </c>
      <c r="O4117" t="str">
        <f t="shared" si="322"/>
        <v>Low  Fat</v>
      </c>
      <c r="P4117">
        <f t="shared" si="323"/>
        <v>14</v>
      </c>
      <c r="Q4117">
        <f t="shared" ca="1" si="324"/>
        <v>19</v>
      </c>
      <c r="R4117" t="str">
        <f>IFERROR(VLOOKUP(J4117,#REF!, 2,0),"Unknown")</f>
        <v>Unknown</v>
      </c>
    </row>
    <row r="4118" spans="1:18" ht="12.5" x14ac:dyDescent="0.25">
      <c r="A4118" s="1" t="s">
        <v>479</v>
      </c>
      <c r="B4118" s="1">
        <v>6.65</v>
      </c>
      <c r="C4118" s="1" t="s">
        <v>13</v>
      </c>
      <c r="D4118" s="7">
        <v>8.7669485000000005E-2</v>
      </c>
      <c r="E4118" s="1" t="s">
        <v>28</v>
      </c>
      <c r="F4118" s="4">
        <v>127.26779999999999</v>
      </c>
      <c r="G4118" s="1" t="s">
        <v>50</v>
      </c>
      <c r="H4118" s="1">
        <v>1997</v>
      </c>
      <c r="I4118" s="1" t="s">
        <v>51</v>
      </c>
      <c r="J4118" s="1" t="s">
        <v>17</v>
      </c>
      <c r="K4118" s="1" t="s">
        <v>18</v>
      </c>
      <c r="L4118" s="4">
        <v>2416.1882000000001</v>
      </c>
      <c r="M4118">
        <f t="shared" si="320"/>
        <v>6.65</v>
      </c>
      <c r="N4118" t="str">
        <f t="shared" si="321"/>
        <v>Small</v>
      </c>
      <c r="O4118" t="str">
        <f t="shared" si="322"/>
        <v>Low  Fat</v>
      </c>
      <c r="P4118">
        <f t="shared" si="323"/>
        <v>19</v>
      </c>
      <c r="Q4118">
        <f t="shared" ca="1" si="324"/>
        <v>29</v>
      </c>
      <c r="R4118" t="str">
        <f>IFERROR(VLOOKUP(J4118,#REF!, 2,0),"Unknown")</f>
        <v>Unknown</v>
      </c>
    </row>
    <row r="4119" spans="1:18" ht="12.5" x14ac:dyDescent="0.25">
      <c r="A4119" s="1" t="s">
        <v>78</v>
      </c>
      <c r="B4119" s="1">
        <v>18.7</v>
      </c>
      <c r="C4119" s="1" t="s">
        <v>13</v>
      </c>
      <c r="D4119" s="7">
        <v>0</v>
      </c>
      <c r="E4119" s="1" t="s">
        <v>38</v>
      </c>
      <c r="F4119" s="4">
        <v>256.66719999999998</v>
      </c>
      <c r="G4119" s="1" t="s">
        <v>22</v>
      </c>
      <c r="H4119" s="1">
        <v>2009</v>
      </c>
      <c r="I4119" s="1" t="s">
        <v>16</v>
      </c>
      <c r="J4119" s="1" t="s">
        <v>23</v>
      </c>
      <c r="K4119" s="1" t="s">
        <v>24</v>
      </c>
      <c r="L4119" s="4">
        <v>3068.0064000000002</v>
      </c>
      <c r="M4119">
        <f t="shared" si="320"/>
        <v>18.7</v>
      </c>
      <c r="N4119" t="str">
        <f t="shared" si="321"/>
        <v>Medium</v>
      </c>
      <c r="O4119" t="str">
        <f t="shared" si="322"/>
        <v>Low  Fat</v>
      </c>
      <c r="P4119">
        <f t="shared" si="323"/>
        <v>12</v>
      </c>
      <c r="Q4119">
        <f t="shared" ca="1" si="324"/>
        <v>17</v>
      </c>
      <c r="R4119" t="str">
        <f>IFERROR(VLOOKUP(J4119,#REF!, 2,0),"Unknown")</f>
        <v>Unknown</v>
      </c>
    </row>
    <row r="4120" spans="1:18" ht="12.5" x14ac:dyDescent="0.25">
      <c r="A4120" s="1" t="s">
        <v>78</v>
      </c>
      <c r="B4120" s="1">
        <v>18.7</v>
      </c>
      <c r="C4120" s="1" t="s">
        <v>13</v>
      </c>
      <c r="D4120" s="7">
        <v>8.9272252999999996E-2</v>
      </c>
      <c r="E4120" s="1" t="s">
        <v>38</v>
      </c>
      <c r="F4120" s="4">
        <v>254.7672</v>
      </c>
      <c r="G4120" s="1" t="s">
        <v>50</v>
      </c>
      <c r="H4120" s="1">
        <v>1997</v>
      </c>
      <c r="I4120" s="1" t="s">
        <v>51</v>
      </c>
      <c r="J4120" s="1" t="s">
        <v>17</v>
      </c>
      <c r="K4120" s="1" t="s">
        <v>18</v>
      </c>
      <c r="L4120" s="4">
        <v>5113.3440000000001</v>
      </c>
      <c r="M4120">
        <f t="shared" si="320"/>
        <v>18.7</v>
      </c>
      <c r="N4120" t="str">
        <f t="shared" si="321"/>
        <v>Small</v>
      </c>
      <c r="O4120" t="str">
        <f t="shared" si="322"/>
        <v>Low  Fat</v>
      </c>
      <c r="P4120">
        <f t="shared" si="323"/>
        <v>20</v>
      </c>
      <c r="Q4120">
        <f t="shared" ca="1" si="324"/>
        <v>29</v>
      </c>
      <c r="R4120" t="str">
        <f>IFERROR(VLOOKUP(J4120,#REF!, 2,0),"Unknown")</f>
        <v>Unknown</v>
      </c>
    </row>
    <row r="4121" spans="1:18" ht="12.5" x14ac:dyDescent="0.25">
      <c r="A4121" s="1" t="s">
        <v>78</v>
      </c>
      <c r="C4121" s="1" t="s">
        <v>13</v>
      </c>
      <c r="D4121" s="7">
        <v>8.8839949000000001E-2</v>
      </c>
      <c r="E4121" s="1" t="s">
        <v>38</v>
      </c>
      <c r="F4121" s="4">
        <v>254.2672</v>
      </c>
      <c r="G4121" s="1" t="s">
        <v>40</v>
      </c>
      <c r="H4121" s="1">
        <v>1985</v>
      </c>
      <c r="I4121" s="1" t="s">
        <v>16</v>
      </c>
      <c r="J4121" s="1" t="s">
        <v>23</v>
      </c>
      <c r="K4121" s="1" t="s">
        <v>41</v>
      </c>
      <c r="L4121" s="4">
        <v>10993.6896</v>
      </c>
      <c r="M4121">
        <f t="shared" si="320"/>
        <v>12.857645184136201</v>
      </c>
      <c r="N4121" t="str">
        <f t="shared" si="321"/>
        <v>Medium</v>
      </c>
      <c r="O4121" t="str">
        <f t="shared" si="322"/>
        <v>Low  Fat</v>
      </c>
      <c r="P4121">
        <f t="shared" si="323"/>
        <v>43</v>
      </c>
      <c r="Q4121">
        <f t="shared" ca="1" si="324"/>
        <v>41</v>
      </c>
      <c r="R4121" t="str">
        <f>IFERROR(VLOOKUP(J4121,#REF!, 2,0),"Unknown")</f>
        <v>Unknown</v>
      </c>
    </row>
    <row r="4122" spans="1:18" ht="12.5" x14ac:dyDescent="0.25">
      <c r="A4122" s="1" t="s">
        <v>78</v>
      </c>
      <c r="B4122" s="1">
        <v>18.7</v>
      </c>
      <c r="C4122" s="1" t="s">
        <v>92</v>
      </c>
      <c r="D4122" s="7">
        <v>8.9777213999999994E-2</v>
      </c>
      <c r="E4122" s="1" t="s">
        <v>38</v>
      </c>
      <c r="F4122" s="4">
        <v>256.46719999999999</v>
      </c>
      <c r="G4122" s="1" t="s">
        <v>47</v>
      </c>
      <c r="H4122" s="1">
        <v>2007</v>
      </c>
      <c r="J4122" s="1" t="s">
        <v>45</v>
      </c>
      <c r="K4122" s="1" t="s">
        <v>18</v>
      </c>
      <c r="L4122" s="4">
        <v>5369.0111999999999</v>
      </c>
      <c r="M4122">
        <f t="shared" si="320"/>
        <v>18.7</v>
      </c>
      <c r="N4122" t="str">
        <f t="shared" si="321"/>
        <v>Small</v>
      </c>
      <c r="O4122" t="str">
        <f t="shared" si="322"/>
        <v>Low  Fat</v>
      </c>
      <c r="P4122">
        <f t="shared" si="323"/>
        <v>21</v>
      </c>
      <c r="Q4122">
        <f t="shared" ca="1" si="324"/>
        <v>19</v>
      </c>
      <c r="R4122" t="str">
        <f>IFERROR(VLOOKUP(J4122,#REF!, 2,0),"Unknown")</f>
        <v>Unknown</v>
      </c>
    </row>
    <row r="4123" spans="1:18" ht="12.5" x14ac:dyDescent="0.25">
      <c r="A4123" s="1" t="s">
        <v>78</v>
      </c>
      <c r="C4123" s="1" t="s">
        <v>13</v>
      </c>
      <c r="D4123" s="7">
        <v>0.15630419200000001</v>
      </c>
      <c r="E4123" s="1" t="s">
        <v>38</v>
      </c>
      <c r="F4123" s="4">
        <v>256.36720000000003</v>
      </c>
      <c r="G4123" s="1" t="s">
        <v>67</v>
      </c>
      <c r="H4123" s="1">
        <v>1985</v>
      </c>
      <c r="I4123" s="1" t="s">
        <v>51</v>
      </c>
      <c r="J4123" s="1" t="s">
        <v>17</v>
      </c>
      <c r="K4123" s="1" t="s">
        <v>30</v>
      </c>
      <c r="L4123" s="4">
        <v>255.66720000000001</v>
      </c>
      <c r="M4123">
        <f t="shared" si="320"/>
        <v>12.857645184136201</v>
      </c>
      <c r="N4123" t="str">
        <f t="shared" si="321"/>
        <v>Small</v>
      </c>
      <c r="O4123" t="str">
        <f t="shared" si="322"/>
        <v>Low  Fat</v>
      </c>
      <c r="P4123">
        <f t="shared" si="323"/>
        <v>1</v>
      </c>
      <c r="Q4123">
        <f t="shared" ca="1" si="324"/>
        <v>41</v>
      </c>
      <c r="R4123" t="str">
        <f>IFERROR(VLOOKUP(J4123,#REF!, 2,0),"Unknown")</f>
        <v>Unknown</v>
      </c>
    </row>
    <row r="4124" spans="1:18" ht="12.5" x14ac:dyDescent="0.25">
      <c r="A4124" s="1" t="s">
        <v>78</v>
      </c>
      <c r="B4124" s="1">
        <v>18.7</v>
      </c>
      <c r="C4124" s="1" t="s">
        <v>13</v>
      </c>
      <c r="D4124" s="7">
        <v>8.9197963000000005E-2</v>
      </c>
      <c r="E4124" s="1" t="s">
        <v>38</v>
      </c>
      <c r="F4124" s="4">
        <v>257.36720000000003</v>
      </c>
      <c r="G4124" s="1" t="s">
        <v>33</v>
      </c>
      <c r="H4124" s="1">
        <v>1987</v>
      </c>
      <c r="I4124" s="1" t="s">
        <v>34</v>
      </c>
      <c r="J4124" s="1" t="s">
        <v>23</v>
      </c>
      <c r="K4124" s="1" t="s">
        <v>18</v>
      </c>
      <c r="L4124" s="4">
        <v>2045.3376000000001</v>
      </c>
      <c r="M4124">
        <f t="shared" si="320"/>
        <v>18.7</v>
      </c>
      <c r="N4124" t="str">
        <f t="shared" si="321"/>
        <v>High</v>
      </c>
      <c r="O4124" t="str">
        <f t="shared" si="322"/>
        <v>Low  Fat</v>
      </c>
      <c r="P4124">
        <f t="shared" si="323"/>
        <v>8</v>
      </c>
      <c r="Q4124">
        <f t="shared" ca="1" si="324"/>
        <v>39</v>
      </c>
      <c r="R4124" t="str">
        <f>IFERROR(VLOOKUP(J4124,#REF!, 2,0),"Unknown")</f>
        <v>Unknown</v>
      </c>
    </row>
    <row r="4125" spans="1:18" ht="12.5" x14ac:dyDescent="0.25">
      <c r="A4125" s="1" t="s">
        <v>1226</v>
      </c>
      <c r="B4125" s="1">
        <v>12.85</v>
      </c>
      <c r="C4125" s="1" t="s">
        <v>92</v>
      </c>
      <c r="D4125" s="7">
        <v>0.13778685600000001</v>
      </c>
      <c r="E4125" s="1" t="s">
        <v>38</v>
      </c>
      <c r="F4125" s="4">
        <v>157.76300000000001</v>
      </c>
      <c r="G4125" s="1" t="s">
        <v>22</v>
      </c>
      <c r="H4125" s="1">
        <v>2009</v>
      </c>
      <c r="I4125" s="1" t="s">
        <v>16</v>
      </c>
      <c r="J4125" s="1" t="s">
        <v>23</v>
      </c>
      <c r="K4125" s="1" t="s">
        <v>24</v>
      </c>
      <c r="L4125" s="4">
        <v>2659.8710000000001</v>
      </c>
      <c r="M4125">
        <f t="shared" si="320"/>
        <v>12.85</v>
      </c>
      <c r="N4125" t="str">
        <f t="shared" si="321"/>
        <v>Medium</v>
      </c>
      <c r="O4125" t="str">
        <f t="shared" si="322"/>
        <v>Low  Fat</v>
      </c>
      <c r="P4125">
        <f t="shared" si="323"/>
        <v>17</v>
      </c>
      <c r="Q4125">
        <f t="shared" ca="1" si="324"/>
        <v>17</v>
      </c>
      <c r="R4125" t="str">
        <f>IFERROR(VLOOKUP(J4125,#REF!, 2,0),"Unknown")</f>
        <v>Unknown</v>
      </c>
    </row>
    <row r="4126" spans="1:18" ht="12.5" x14ac:dyDescent="0.25">
      <c r="A4126" s="1" t="s">
        <v>1226</v>
      </c>
      <c r="B4126" s="1">
        <v>12.85</v>
      </c>
      <c r="C4126" s="1" t="s">
        <v>13</v>
      </c>
      <c r="D4126" s="7">
        <v>0.13722784800000001</v>
      </c>
      <c r="E4126" s="1" t="s">
        <v>38</v>
      </c>
      <c r="F4126" s="4">
        <v>155.56299999999999</v>
      </c>
      <c r="G4126" s="1" t="s">
        <v>50</v>
      </c>
      <c r="H4126" s="1">
        <v>1997</v>
      </c>
      <c r="I4126" s="1" t="s">
        <v>51</v>
      </c>
      <c r="J4126" s="1" t="s">
        <v>17</v>
      </c>
      <c r="K4126" s="1" t="s">
        <v>18</v>
      </c>
      <c r="L4126" s="4">
        <v>4224.5010000000002</v>
      </c>
      <c r="M4126">
        <f t="shared" si="320"/>
        <v>12.85</v>
      </c>
      <c r="N4126" t="str">
        <f t="shared" si="321"/>
        <v>Small</v>
      </c>
      <c r="O4126" t="str">
        <f t="shared" si="322"/>
        <v>Low  Fat</v>
      </c>
      <c r="P4126">
        <f t="shared" si="323"/>
        <v>27</v>
      </c>
      <c r="Q4126">
        <f t="shared" ca="1" si="324"/>
        <v>29</v>
      </c>
      <c r="R4126" t="str">
        <f>IFERROR(VLOOKUP(J4126,#REF!, 2,0),"Unknown")</f>
        <v>Unknown</v>
      </c>
    </row>
    <row r="4127" spans="1:18" ht="12.5" x14ac:dyDescent="0.25">
      <c r="A4127" s="1" t="s">
        <v>1226</v>
      </c>
      <c r="B4127" s="1">
        <v>12.85</v>
      </c>
      <c r="C4127" s="1" t="s">
        <v>13</v>
      </c>
      <c r="D4127" s="7">
        <v>0</v>
      </c>
      <c r="E4127" s="1" t="s">
        <v>38</v>
      </c>
      <c r="F4127" s="4">
        <v>155.46299999999999</v>
      </c>
      <c r="G4127" s="1" t="s">
        <v>62</v>
      </c>
      <c r="H4127" s="1">
        <v>2004</v>
      </c>
      <c r="I4127" s="1" t="s">
        <v>51</v>
      </c>
      <c r="J4127" s="1" t="s">
        <v>45</v>
      </c>
      <c r="K4127" s="1" t="s">
        <v>18</v>
      </c>
      <c r="L4127" s="4">
        <v>4068.038</v>
      </c>
      <c r="M4127">
        <f t="shared" si="320"/>
        <v>12.85</v>
      </c>
      <c r="N4127" t="str">
        <f t="shared" si="321"/>
        <v>Small</v>
      </c>
      <c r="O4127" t="str">
        <f t="shared" si="322"/>
        <v>Low  Fat</v>
      </c>
      <c r="P4127">
        <f t="shared" si="323"/>
        <v>26</v>
      </c>
      <c r="Q4127">
        <f t="shared" ca="1" si="324"/>
        <v>22</v>
      </c>
      <c r="R4127" t="str">
        <f>IFERROR(VLOOKUP(J4127,#REF!, 2,0),"Unknown")</f>
        <v>Unknown</v>
      </c>
    </row>
    <row r="4128" spans="1:18" ht="12.5" x14ac:dyDescent="0.25">
      <c r="A4128" s="1" t="s">
        <v>1226</v>
      </c>
      <c r="C4128" s="1" t="s">
        <v>13</v>
      </c>
      <c r="D4128" s="7">
        <v>0.24026824799999999</v>
      </c>
      <c r="E4128" s="1" t="s">
        <v>38</v>
      </c>
      <c r="F4128" s="4">
        <v>156.46299999999999</v>
      </c>
      <c r="G4128" s="1" t="s">
        <v>67</v>
      </c>
      <c r="H4128" s="1">
        <v>1985</v>
      </c>
      <c r="I4128" s="1" t="s">
        <v>51</v>
      </c>
      <c r="J4128" s="1" t="s">
        <v>17</v>
      </c>
      <c r="K4128" s="1" t="s">
        <v>30</v>
      </c>
      <c r="L4128" s="4">
        <v>312.92599999999999</v>
      </c>
      <c r="M4128">
        <f t="shared" si="320"/>
        <v>12.857645184136201</v>
      </c>
      <c r="N4128" t="str">
        <f t="shared" si="321"/>
        <v>Small</v>
      </c>
      <c r="O4128" t="str">
        <f t="shared" si="322"/>
        <v>Low  Fat</v>
      </c>
      <c r="P4128">
        <f t="shared" si="323"/>
        <v>2</v>
      </c>
      <c r="Q4128">
        <f t="shared" ca="1" si="324"/>
        <v>41</v>
      </c>
      <c r="R4128" t="str">
        <f>IFERROR(VLOOKUP(J4128,#REF!, 2,0),"Unknown")</f>
        <v>Unknown</v>
      </c>
    </row>
    <row r="4129" spans="1:18" ht="12.5" x14ac:dyDescent="0.25">
      <c r="A4129" s="1" t="s">
        <v>1226</v>
      </c>
      <c r="B4129" s="1">
        <v>12.85</v>
      </c>
      <c r="C4129" s="1" t="s">
        <v>13</v>
      </c>
      <c r="D4129" s="7">
        <v>0.13744120100000001</v>
      </c>
      <c r="E4129" s="1" t="s">
        <v>38</v>
      </c>
      <c r="F4129" s="4">
        <v>157.66300000000001</v>
      </c>
      <c r="G4129" s="1" t="s">
        <v>15</v>
      </c>
      <c r="H4129" s="1">
        <v>1999</v>
      </c>
      <c r="I4129" s="1" t="s">
        <v>16</v>
      </c>
      <c r="J4129" s="1" t="s">
        <v>17</v>
      </c>
      <c r="K4129" s="1" t="s">
        <v>18</v>
      </c>
      <c r="L4129" s="4">
        <v>2659.8710000000001</v>
      </c>
      <c r="M4129">
        <f t="shared" si="320"/>
        <v>12.85</v>
      </c>
      <c r="N4129" t="str">
        <f t="shared" si="321"/>
        <v>Medium</v>
      </c>
      <c r="O4129" t="str">
        <f t="shared" si="322"/>
        <v>Low  Fat</v>
      </c>
      <c r="P4129">
        <f t="shared" si="323"/>
        <v>17</v>
      </c>
      <c r="Q4129">
        <f t="shared" ca="1" si="324"/>
        <v>27</v>
      </c>
      <c r="R4129" t="str">
        <f>IFERROR(VLOOKUP(J4129,#REF!, 2,0),"Unknown")</f>
        <v>Unknown</v>
      </c>
    </row>
    <row r="4130" spans="1:18" ht="12.5" x14ac:dyDescent="0.25">
      <c r="A4130" s="1" t="s">
        <v>35</v>
      </c>
      <c r="B4130" s="1">
        <v>10.395</v>
      </c>
      <c r="C4130" s="1" t="s">
        <v>20</v>
      </c>
      <c r="D4130" s="7">
        <v>0</v>
      </c>
      <c r="E4130" s="1" t="s">
        <v>36</v>
      </c>
      <c r="F4130" s="4">
        <v>51.400799999999997</v>
      </c>
      <c r="G4130" s="1" t="s">
        <v>22</v>
      </c>
      <c r="H4130" s="1">
        <v>2009</v>
      </c>
      <c r="I4130" s="1" t="s">
        <v>16</v>
      </c>
      <c r="J4130" s="1" t="s">
        <v>23</v>
      </c>
      <c r="K4130" s="1" t="s">
        <v>24</v>
      </c>
      <c r="L4130" s="4">
        <v>556.60879999999997</v>
      </c>
      <c r="M4130">
        <f t="shared" si="320"/>
        <v>10.395</v>
      </c>
      <c r="N4130" t="str">
        <f t="shared" si="321"/>
        <v>Medium</v>
      </c>
      <c r="O4130" t="str">
        <f t="shared" si="322"/>
        <v>Regular</v>
      </c>
      <c r="P4130">
        <f t="shared" si="323"/>
        <v>11</v>
      </c>
      <c r="Q4130">
        <f t="shared" ca="1" si="324"/>
        <v>17</v>
      </c>
      <c r="R4130" t="str">
        <f>IFERROR(VLOOKUP(J4130,#REF!, 2,0),"Unknown")</f>
        <v>Unknown</v>
      </c>
    </row>
    <row r="4131" spans="1:18" ht="12.5" x14ac:dyDescent="0.25">
      <c r="A4131" s="1" t="s">
        <v>35</v>
      </c>
      <c r="B4131" s="1">
        <v>10.395</v>
      </c>
      <c r="C4131" s="1" t="s">
        <v>20</v>
      </c>
      <c r="D4131" s="7">
        <v>9.1688111000000003E-2</v>
      </c>
      <c r="E4131" s="1" t="s">
        <v>36</v>
      </c>
      <c r="F4131" s="4">
        <v>49.000799999999998</v>
      </c>
      <c r="G4131" s="1" t="s">
        <v>47</v>
      </c>
      <c r="H4131" s="1">
        <v>2007</v>
      </c>
      <c r="J4131" s="1" t="s">
        <v>45</v>
      </c>
      <c r="K4131" s="1" t="s">
        <v>18</v>
      </c>
      <c r="L4131" s="4">
        <v>860.21360000000004</v>
      </c>
      <c r="M4131">
        <f t="shared" si="320"/>
        <v>10.395</v>
      </c>
      <c r="N4131" t="str">
        <f t="shared" si="321"/>
        <v>Small</v>
      </c>
      <c r="O4131" t="str">
        <f t="shared" si="322"/>
        <v>Regular</v>
      </c>
      <c r="P4131">
        <f t="shared" si="323"/>
        <v>18</v>
      </c>
      <c r="Q4131">
        <f t="shared" ca="1" si="324"/>
        <v>19</v>
      </c>
      <c r="R4131" t="str">
        <f>IFERROR(VLOOKUP(J4131,#REF!, 2,0),"Unknown")</f>
        <v>Unknown</v>
      </c>
    </row>
    <row r="4132" spans="1:18" ht="12.5" x14ac:dyDescent="0.25">
      <c r="A4132" s="1" t="s">
        <v>35</v>
      </c>
      <c r="B4132" s="1">
        <v>10.395</v>
      </c>
      <c r="C4132" s="1" t="s">
        <v>20</v>
      </c>
      <c r="D4132" s="7">
        <v>9.1096530999999994E-2</v>
      </c>
      <c r="E4132" s="1" t="s">
        <v>36</v>
      </c>
      <c r="F4132" s="4">
        <v>52.300800000000002</v>
      </c>
      <c r="G4132" s="1" t="s">
        <v>33</v>
      </c>
      <c r="H4132" s="1">
        <v>1987</v>
      </c>
      <c r="I4132" s="1" t="s">
        <v>34</v>
      </c>
      <c r="J4132" s="1" t="s">
        <v>23</v>
      </c>
      <c r="K4132" s="1" t="s">
        <v>18</v>
      </c>
      <c r="L4132" s="4">
        <v>2226.4351999999999</v>
      </c>
      <c r="M4132">
        <f t="shared" si="320"/>
        <v>10.395</v>
      </c>
      <c r="N4132" t="str">
        <f t="shared" si="321"/>
        <v>High</v>
      </c>
      <c r="O4132" t="str">
        <f t="shared" si="322"/>
        <v>Regular</v>
      </c>
      <c r="P4132">
        <f t="shared" si="323"/>
        <v>43</v>
      </c>
      <c r="Q4132">
        <f t="shared" ca="1" si="324"/>
        <v>39</v>
      </c>
      <c r="R4132" t="str">
        <f>IFERROR(VLOOKUP(J4132,#REF!, 2,0),"Unknown")</f>
        <v>Unknown</v>
      </c>
    </row>
    <row r="4133" spans="1:18" ht="12.5" x14ac:dyDescent="0.25">
      <c r="A4133" s="1" t="s">
        <v>1277</v>
      </c>
      <c r="B4133" s="1">
        <v>15.6</v>
      </c>
      <c r="C4133" s="1" t="s">
        <v>13</v>
      </c>
      <c r="D4133" s="7">
        <v>0.14339617499999999</v>
      </c>
      <c r="E4133" s="1" t="s">
        <v>56</v>
      </c>
      <c r="F4133" s="4">
        <v>128.0994</v>
      </c>
      <c r="G4133" s="1" t="s">
        <v>44</v>
      </c>
      <c r="H4133" s="1">
        <v>2002</v>
      </c>
      <c r="J4133" s="1" t="s">
        <v>45</v>
      </c>
      <c r="K4133" s="1" t="s">
        <v>18</v>
      </c>
      <c r="L4133" s="4">
        <v>2184.4897999999998</v>
      </c>
      <c r="M4133">
        <f t="shared" si="320"/>
        <v>15.6</v>
      </c>
      <c r="N4133" t="str">
        <f t="shared" si="321"/>
        <v>Small</v>
      </c>
      <c r="O4133" t="str">
        <f t="shared" si="322"/>
        <v>Low  Fat</v>
      </c>
      <c r="P4133">
        <f t="shared" si="323"/>
        <v>17</v>
      </c>
      <c r="Q4133">
        <f t="shared" ca="1" si="324"/>
        <v>24</v>
      </c>
      <c r="R4133" t="str">
        <f>IFERROR(VLOOKUP(J4133,#REF!, 2,0),"Unknown")</f>
        <v>Unknown</v>
      </c>
    </row>
    <row r="4134" spans="1:18" ht="12.5" x14ac:dyDescent="0.25">
      <c r="A4134" s="1" t="s">
        <v>1277</v>
      </c>
      <c r="B4134" s="1">
        <v>15.6</v>
      </c>
      <c r="C4134" s="1" t="s">
        <v>13</v>
      </c>
      <c r="D4134" s="7">
        <v>0.14298686299999999</v>
      </c>
      <c r="E4134" s="1" t="s">
        <v>56</v>
      </c>
      <c r="F4134" s="4">
        <v>130.39940000000001</v>
      </c>
      <c r="G4134" s="1" t="s">
        <v>33</v>
      </c>
      <c r="H4134" s="1">
        <v>1987</v>
      </c>
      <c r="I4134" s="1" t="s">
        <v>34</v>
      </c>
      <c r="J4134" s="1" t="s">
        <v>23</v>
      </c>
      <c r="K4134" s="1" t="s">
        <v>18</v>
      </c>
      <c r="L4134" s="4">
        <v>2826.9868000000001</v>
      </c>
      <c r="M4134">
        <f t="shared" si="320"/>
        <v>15.6</v>
      </c>
      <c r="N4134" t="str">
        <f t="shared" si="321"/>
        <v>High</v>
      </c>
      <c r="O4134" t="str">
        <f t="shared" si="322"/>
        <v>Low  Fat</v>
      </c>
      <c r="P4134">
        <f t="shared" si="323"/>
        <v>22</v>
      </c>
      <c r="Q4134">
        <f t="shared" ca="1" si="324"/>
        <v>39</v>
      </c>
      <c r="R4134" t="str">
        <f>IFERROR(VLOOKUP(J4134,#REF!, 2,0),"Unknown")</f>
        <v>Unknown</v>
      </c>
    </row>
    <row r="4135" spans="1:18" ht="12.5" x14ac:dyDescent="0.25">
      <c r="A4135" s="1" t="s">
        <v>1277</v>
      </c>
      <c r="B4135" s="1">
        <v>15.6</v>
      </c>
      <c r="C4135" s="1" t="s">
        <v>13</v>
      </c>
      <c r="D4135" s="7">
        <v>0.14368890500000001</v>
      </c>
      <c r="E4135" s="1" t="s">
        <v>56</v>
      </c>
      <c r="F4135" s="4">
        <v>128.1994</v>
      </c>
      <c r="G4135" s="1" t="s">
        <v>22</v>
      </c>
      <c r="H4135" s="1">
        <v>2009</v>
      </c>
      <c r="I4135" s="1" t="s">
        <v>16</v>
      </c>
      <c r="J4135" s="1" t="s">
        <v>23</v>
      </c>
      <c r="K4135" s="1" t="s">
        <v>24</v>
      </c>
      <c r="L4135" s="4">
        <v>2184.4897999999998</v>
      </c>
      <c r="M4135">
        <f t="shared" si="320"/>
        <v>15.6</v>
      </c>
      <c r="N4135" t="str">
        <f t="shared" si="321"/>
        <v>Medium</v>
      </c>
      <c r="O4135" t="str">
        <f t="shared" si="322"/>
        <v>Low  Fat</v>
      </c>
      <c r="P4135">
        <f t="shared" si="323"/>
        <v>17</v>
      </c>
      <c r="Q4135">
        <f t="shared" ca="1" si="324"/>
        <v>17</v>
      </c>
      <c r="R4135" t="str">
        <f>IFERROR(VLOOKUP(J4135,#REF!, 2,0),"Unknown")</f>
        <v>Unknown</v>
      </c>
    </row>
    <row r="4136" spans="1:18" ht="12.5" x14ac:dyDescent="0.25">
      <c r="A4136" s="1" t="s">
        <v>1277</v>
      </c>
      <c r="B4136" s="1">
        <v>15.6</v>
      </c>
      <c r="C4136" s="1" t="s">
        <v>13</v>
      </c>
      <c r="D4136" s="7">
        <v>0.14391541699999999</v>
      </c>
      <c r="E4136" s="1" t="s">
        <v>56</v>
      </c>
      <c r="F4136" s="4">
        <v>127.5994</v>
      </c>
      <c r="G4136" s="1" t="s">
        <v>47</v>
      </c>
      <c r="H4136" s="1">
        <v>2007</v>
      </c>
      <c r="J4136" s="1" t="s">
        <v>45</v>
      </c>
      <c r="K4136" s="1" t="s">
        <v>18</v>
      </c>
      <c r="L4136" s="4">
        <v>2441.4886000000001</v>
      </c>
      <c r="M4136">
        <f t="shared" si="320"/>
        <v>15.6</v>
      </c>
      <c r="N4136" t="str">
        <f t="shared" si="321"/>
        <v>Small</v>
      </c>
      <c r="O4136" t="str">
        <f t="shared" si="322"/>
        <v>Low  Fat</v>
      </c>
      <c r="P4136">
        <f t="shared" si="323"/>
        <v>19</v>
      </c>
      <c r="Q4136">
        <f t="shared" ca="1" si="324"/>
        <v>19</v>
      </c>
      <c r="R4136" t="str">
        <f>IFERROR(VLOOKUP(J4136,#REF!, 2,0),"Unknown")</f>
        <v>Unknown</v>
      </c>
    </row>
    <row r="4137" spans="1:18" ht="12.5" x14ac:dyDescent="0.25">
      <c r="A4137" s="1" t="s">
        <v>1277</v>
      </c>
      <c r="C4137" s="1" t="s">
        <v>13</v>
      </c>
      <c r="D4137" s="7">
        <v>0.25056004900000001</v>
      </c>
      <c r="E4137" s="1" t="s">
        <v>56</v>
      </c>
      <c r="F4137" s="4">
        <v>126.99939999999999</v>
      </c>
      <c r="G4137" s="1" t="s">
        <v>67</v>
      </c>
      <c r="H4137" s="1">
        <v>1985</v>
      </c>
      <c r="I4137" s="1" t="s">
        <v>51</v>
      </c>
      <c r="J4137" s="1" t="s">
        <v>17</v>
      </c>
      <c r="K4137" s="1" t="s">
        <v>30</v>
      </c>
      <c r="L4137" s="4">
        <v>385.4982</v>
      </c>
      <c r="M4137">
        <f t="shared" si="320"/>
        <v>12.857645184136201</v>
      </c>
      <c r="N4137" t="str">
        <f t="shared" si="321"/>
        <v>Small</v>
      </c>
      <c r="O4137" t="str">
        <f t="shared" si="322"/>
        <v>Low  Fat</v>
      </c>
      <c r="P4137">
        <f t="shared" si="323"/>
        <v>3</v>
      </c>
      <c r="Q4137">
        <f t="shared" ca="1" si="324"/>
        <v>41</v>
      </c>
      <c r="R4137" t="str">
        <f>IFERROR(VLOOKUP(J4137,#REF!, 2,0),"Unknown")</f>
        <v>Unknown</v>
      </c>
    </row>
    <row r="4138" spans="1:18" ht="12.5" x14ac:dyDescent="0.25">
      <c r="A4138" s="1" t="s">
        <v>893</v>
      </c>
      <c r="B4138" s="1">
        <v>10.1</v>
      </c>
      <c r="C4138" s="1" t="s">
        <v>13</v>
      </c>
      <c r="D4138" s="7">
        <v>3.2283675999999997E-2</v>
      </c>
      <c r="E4138" s="1" t="s">
        <v>75</v>
      </c>
      <c r="F4138" s="4">
        <v>52.200800000000001</v>
      </c>
      <c r="G4138" s="1" t="s">
        <v>47</v>
      </c>
      <c r="H4138" s="1">
        <v>2007</v>
      </c>
      <c r="J4138" s="1" t="s">
        <v>45</v>
      </c>
      <c r="K4138" s="1" t="s">
        <v>18</v>
      </c>
      <c r="L4138" s="4">
        <v>759.01199999999994</v>
      </c>
      <c r="M4138">
        <f t="shared" si="320"/>
        <v>10.1</v>
      </c>
      <c r="N4138" t="str">
        <f t="shared" si="321"/>
        <v>Small</v>
      </c>
      <c r="O4138" t="str">
        <f t="shared" si="322"/>
        <v>Low  Fat</v>
      </c>
      <c r="P4138">
        <f t="shared" si="323"/>
        <v>15</v>
      </c>
      <c r="Q4138">
        <f t="shared" ca="1" si="324"/>
        <v>19</v>
      </c>
      <c r="R4138" t="str">
        <f>IFERROR(VLOOKUP(J4138,#REF!, 2,0),"Unknown")</f>
        <v>Unknown</v>
      </c>
    </row>
    <row r="4139" spans="1:18" ht="12.5" x14ac:dyDescent="0.25">
      <c r="A4139" s="1" t="s">
        <v>893</v>
      </c>
      <c r="B4139" s="1">
        <v>10.1</v>
      </c>
      <c r="C4139" s="1" t="s">
        <v>13</v>
      </c>
      <c r="D4139" s="7">
        <v>3.2152003999999998E-2</v>
      </c>
      <c r="E4139" s="1" t="s">
        <v>75</v>
      </c>
      <c r="F4139" s="4">
        <v>50.6008</v>
      </c>
      <c r="G4139" s="1" t="s">
        <v>15</v>
      </c>
      <c r="H4139" s="1">
        <v>1999</v>
      </c>
      <c r="I4139" s="1" t="s">
        <v>16</v>
      </c>
      <c r="J4139" s="1" t="s">
        <v>17</v>
      </c>
      <c r="K4139" s="1" t="s">
        <v>18</v>
      </c>
      <c r="L4139" s="4">
        <v>404.8064</v>
      </c>
      <c r="M4139">
        <f t="shared" si="320"/>
        <v>10.1</v>
      </c>
      <c r="N4139" t="str">
        <f t="shared" si="321"/>
        <v>Medium</v>
      </c>
      <c r="O4139" t="str">
        <f t="shared" si="322"/>
        <v>Low  Fat</v>
      </c>
      <c r="P4139">
        <f t="shared" si="323"/>
        <v>8</v>
      </c>
      <c r="Q4139">
        <f t="shared" ca="1" si="324"/>
        <v>27</v>
      </c>
      <c r="R4139" t="str">
        <f>IFERROR(VLOOKUP(J4139,#REF!, 2,0),"Unknown")</f>
        <v>Unknown</v>
      </c>
    </row>
    <row r="4140" spans="1:18" ht="12.5" x14ac:dyDescent="0.25">
      <c r="A4140" s="1" t="s">
        <v>893</v>
      </c>
      <c r="B4140" s="1">
        <v>10.1</v>
      </c>
      <c r="C4140" s="1" t="s">
        <v>13</v>
      </c>
      <c r="D4140" s="7">
        <v>3.2075379000000001E-2</v>
      </c>
      <c r="E4140" s="1" t="s">
        <v>75</v>
      </c>
      <c r="F4140" s="4">
        <v>50.900799999999997</v>
      </c>
      <c r="G4140" s="1" t="s">
        <v>33</v>
      </c>
      <c r="H4140" s="1">
        <v>1987</v>
      </c>
      <c r="I4140" s="1" t="s">
        <v>34</v>
      </c>
      <c r="J4140" s="1" t="s">
        <v>23</v>
      </c>
      <c r="K4140" s="1" t="s">
        <v>18</v>
      </c>
      <c r="L4140" s="4">
        <v>354.2056</v>
      </c>
      <c r="M4140">
        <f t="shared" si="320"/>
        <v>10.1</v>
      </c>
      <c r="N4140" t="str">
        <f t="shared" si="321"/>
        <v>High</v>
      </c>
      <c r="O4140" t="str">
        <f t="shared" si="322"/>
        <v>Low  Fat</v>
      </c>
      <c r="P4140">
        <f t="shared" si="323"/>
        <v>7</v>
      </c>
      <c r="Q4140">
        <f t="shared" ca="1" si="324"/>
        <v>39</v>
      </c>
      <c r="R4140" t="str">
        <f>IFERROR(VLOOKUP(J4140,#REF!, 2,0),"Unknown")</f>
        <v>Unknown</v>
      </c>
    </row>
    <row r="4141" spans="1:18" ht="12.5" x14ac:dyDescent="0.25">
      <c r="A4141" s="1" t="s">
        <v>893</v>
      </c>
      <c r="C4141" s="1" t="s">
        <v>13</v>
      </c>
      <c r="D4141" s="7">
        <v>3.1946637999999999E-2</v>
      </c>
      <c r="E4141" s="1" t="s">
        <v>75</v>
      </c>
      <c r="F4141" s="4">
        <v>51.6008</v>
      </c>
      <c r="G4141" s="1" t="s">
        <v>40</v>
      </c>
      <c r="H4141" s="1">
        <v>1985</v>
      </c>
      <c r="I4141" s="1" t="s">
        <v>16</v>
      </c>
      <c r="J4141" s="1" t="s">
        <v>23</v>
      </c>
      <c r="K4141" s="1" t="s">
        <v>41</v>
      </c>
      <c r="L4141" s="4">
        <v>1821.6288</v>
      </c>
      <c r="M4141">
        <f t="shared" si="320"/>
        <v>12.857645184136201</v>
      </c>
      <c r="N4141" t="str">
        <f t="shared" si="321"/>
        <v>Medium</v>
      </c>
      <c r="O4141" t="str">
        <f t="shared" si="322"/>
        <v>Low  Fat</v>
      </c>
      <c r="P4141">
        <f t="shared" si="323"/>
        <v>35</v>
      </c>
      <c r="Q4141">
        <f t="shared" ca="1" si="324"/>
        <v>41</v>
      </c>
      <c r="R4141" t="str">
        <f>IFERROR(VLOOKUP(J4141,#REF!, 2,0),"Unknown")</f>
        <v>Unknown</v>
      </c>
    </row>
    <row r="4142" spans="1:18" ht="12.5" x14ac:dyDescent="0.25">
      <c r="A4142" s="1" t="s">
        <v>893</v>
      </c>
      <c r="B4142" s="1">
        <v>10.1</v>
      </c>
      <c r="C4142" s="1" t="s">
        <v>13</v>
      </c>
      <c r="D4142" s="7">
        <v>5.3732323999999998E-2</v>
      </c>
      <c r="E4142" s="1" t="s">
        <v>75</v>
      </c>
      <c r="F4142" s="4">
        <v>49.800800000000002</v>
      </c>
      <c r="G4142" s="1" t="s">
        <v>29</v>
      </c>
      <c r="H4142" s="1">
        <v>1998</v>
      </c>
      <c r="J4142" s="1" t="s">
        <v>23</v>
      </c>
      <c r="K4142" s="1" t="s">
        <v>30</v>
      </c>
      <c r="L4142" s="4">
        <v>303.60480000000001</v>
      </c>
      <c r="M4142">
        <f t="shared" si="320"/>
        <v>10.1</v>
      </c>
      <c r="N4142" t="str">
        <f t="shared" si="321"/>
        <v>Small</v>
      </c>
      <c r="O4142" t="str">
        <f t="shared" si="322"/>
        <v>Low  Fat</v>
      </c>
      <c r="P4142">
        <f t="shared" si="323"/>
        <v>6</v>
      </c>
      <c r="Q4142">
        <f t="shared" ca="1" si="324"/>
        <v>28</v>
      </c>
      <c r="R4142" t="str">
        <f>IFERROR(VLOOKUP(J4142,#REF!, 2,0),"Unknown")</f>
        <v>Unknown</v>
      </c>
    </row>
    <row r="4143" spans="1:18" ht="12.5" x14ac:dyDescent="0.25">
      <c r="A4143" s="1" t="s">
        <v>1093</v>
      </c>
      <c r="B4143" s="1">
        <v>12.65</v>
      </c>
      <c r="C4143" s="1" t="s">
        <v>13</v>
      </c>
      <c r="D4143" s="7">
        <v>6.9565759000000005E-2</v>
      </c>
      <c r="E4143" s="1" t="s">
        <v>26</v>
      </c>
      <c r="F4143" s="4">
        <v>52.432400000000001</v>
      </c>
      <c r="G4143" s="1" t="s">
        <v>44</v>
      </c>
      <c r="H4143" s="1">
        <v>2002</v>
      </c>
      <c r="J4143" s="1" t="s">
        <v>45</v>
      </c>
      <c r="K4143" s="1" t="s">
        <v>18</v>
      </c>
      <c r="L4143" s="4">
        <v>571.25639999999999</v>
      </c>
      <c r="M4143">
        <f t="shared" si="320"/>
        <v>12.65</v>
      </c>
      <c r="N4143" t="str">
        <f t="shared" si="321"/>
        <v>Small</v>
      </c>
      <c r="O4143" t="str">
        <f t="shared" si="322"/>
        <v>Low  Fat</v>
      </c>
      <c r="P4143">
        <f t="shared" si="323"/>
        <v>11</v>
      </c>
      <c r="Q4143">
        <f t="shared" ca="1" si="324"/>
        <v>24</v>
      </c>
      <c r="R4143" t="str">
        <f>IFERROR(VLOOKUP(J4143,#REF!, 2,0),"Unknown")</f>
        <v>Unknown</v>
      </c>
    </row>
    <row r="4144" spans="1:18" ht="12.5" x14ac:dyDescent="0.25">
      <c r="A4144" s="1" t="s">
        <v>1093</v>
      </c>
      <c r="B4144" s="1">
        <v>12.65</v>
      </c>
      <c r="C4144" s="1" t="s">
        <v>13</v>
      </c>
      <c r="D4144" s="7">
        <v>6.9817659000000004E-2</v>
      </c>
      <c r="E4144" s="1" t="s">
        <v>26</v>
      </c>
      <c r="F4144" s="4">
        <v>53.532400000000003</v>
      </c>
      <c r="G4144" s="1" t="s">
        <v>47</v>
      </c>
      <c r="H4144" s="1">
        <v>2007</v>
      </c>
      <c r="J4144" s="1" t="s">
        <v>45</v>
      </c>
      <c r="K4144" s="1" t="s">
        <v>18</v>
      </c>
      <c r="L4144" s="4">
        <v>830.91840000000002</v>
      </c>
      <c r="M4144">
        <f t="shared" si="320"/>
        <v>12.65</v>
      </c>
      <c r="N4144" t="str">
        <f t="shared" si="321"/>
        <v>Small</v>
      </c>
      <c r="O4144" t="str">
        <f t="shared" si="322"/>
        <v>Low  Fat</v>
      </c>
      <c r="P4144">
        <f t="shared" si="323"/>
        <v>16</v>
      </c>
      <c r="Q4144">
        <f t="shared" ca="1" si="324"/>
        <v>19</v>
      </c>
      <c r="R4144" t="str">
        <f>IFERROR(VLOOKUP(J4144,#REF!, 2,0),"Unknown")</f>
        <v>Unknown</v>
      </c>
    </row>
    <row r="4145" spans="1:18" ht="12.5" x14ac:dyDescent="0.25">
      <c r="A4145" s="1" t="s">
        <v>1093</v>
      </c>
      <c r="B4145" s="1">
        <v>12.65</v>
      </c>
      <c r="C4145" s="1" t="s">
        <v>13</v>
      </c>
      <c r="D4145" s="7">
        <v>6.9707771000000002E-2</v>
      </c>
      <c r="E4145" s="1" t="s">
        <v>26</v>
      </c>
      <c r="F4145" s="4">
        <v>51.032400000000003</v>
      </c>
      <c r="G4145" s="1" t="s">
        <v>22</v>
      </c>
      <c r="H4145" s="1">
        <v>2009</v>
      </c>
      <c r="I4145" s="1" t="s">
        <v>16</v>
      </c>
      <c r="J4145" s="1" t="s">
        <v>23</v>
      </c>
      <c r="K4145" s="1" t="s">
        <v>24</v>
      </c>
      <c r="L4145" s="4">
        <v>727.05359999999996</v>
      </c>
      <c r="M4145">
        <f t="shared" si="320"/>
        <v>12.65</v>
      </c>
      <c r="N4145" t="str">
        <f t="shared" si="321"/>
        <v>Medium</v>
      </c>
      <c r="O4145" t="str">
        <f t="shared" si="322"/>
        <v>Low  Fat</v>
      </c>
      <c r="P4145">
        <f t="shared" si="323"/>
        <v>14</v>
      </c>
      <c r="Q4145">
        <f t="shared" ca="1" si="324"/>
        <v>17</v>
      </c>
      <c r="R4145" t="str">
        <f>IFERROR(VLOOKUP(J4145,#REF!, 2,0),"Unknown")</f>
        <v>Unknown</v>
      </c>
    </row>
    <row r="4146" spans="1:18" ht="12.5" x14ac:dyDescent="0.25">
      <c r="A4146" s="1" t="s">
        <v>1093</v>
      </c>
      <c r="C4146" s="1" t="s">
        <v>13</v>
      </c>
      <c r="D4146" s="7">
        <v>0.121554149</v>
      </c>
      <c r="E4146" s="1" t="s">
        <v>26</v>
      </c>
      <c r="F4146" s="4">
        <v>53.732399999999998</v>
      </c>
      <c r="G4146" s="1" t="s">
        <v>67</v>
      </c>
      <c r="H4146" s="1">
        <v>1985</v>
      </c>
      <c r="I4146" s="1" t="s">
        <v>51</v>
      </c>
      <c r="J4146" s="1" t="s">
        <v>17</v>
      </c>
      <c r="K4146" s="1" t="s">
        <v>30</v>
      </c>
      <c r="L4146" s="4">
        <v>311.59440000000001</v>
      </c>
      <c r="M4146">
        <f t="shared" si="320"/>
        <v>12.857645184136201</v>
      </c>
      <c r="N4146" t="str">
        <f t="shared" si="321"/>
        <v>Small</v>
      </c>
      <c r="O4146" t="str">
        <f t="shared" si="322"/>
        <v>Low  Fat</v>
      </c>
      <c r="P4146">
        <f t="shared" si="323"/>
        <v>6</v>
      </c>
      <c r="Q4146">
        <f t="shared" ca="1" si="324"/>
        <v>41</v>
      </c>
      <c r="R4146" t="str">
        <f>IFERROR(VLOOKUP(J4146,#REF!, 2,0),"Unknown")</f>
        <v>Unknown</v>
      </c>
    </row>
    <row r="4147" spans="1:18" ht="12.5" x14ac:dyDescent="0.25">
      <c r="A4147" s="1" t="s">
        <v>1093</v>
      </c>
      <c r="B4147" s="1">
        <v>12.65</v>
      </c>
      <c r="C4147" s="1" t="s">
        <v>13</v>
      </c>
      <c r="D4147" s="7">
        <v>0.116203156</v>
      </c>
      <c r="E4147" s="1" t="s">
        <v>26</v>
      </c>
      <c r="F4147" s="4">
        <v>53.532400000000003</v>
      </c>
      <c r="G4147" s="1" t="s">
        <v>29</v>
      </c>
      <c r="H4147" s="1">
        <v>1998</v>
      </c>
      <c r="J4147" s="1" t="s">
        <v>23</v>
      </c>
      <c r="K4147" s="1" t="s">
        <v>30</v>
      </c>
      <c r="L4147" s="4">
        <v>415.45920000000001</v>
      </c>
      <c r="M4147">
        <f t="shared" si="320"/>
        <v>12.65</v>
      </c>
      <c r="N4147" t="str">
        <f t="shared" si="321"/>
        <v>Small</v>
      </c>
      <c r="O4147" t="str">
        <f t="shared" si="322"/>
        <v>Low  Fat</v>
      </c>
      <c r="P4147">
        <f t="shared" si="323"/>
        <v>8</v>
      </c>
      <c r="Q4147">
        <f t="shared" ca="1" si="324"/>
        <v>28</v>
      </c>
      <c r="R4147" t="str">
        <f>IFERROR(VLOOKUP(J4147,#REF!, 2,0),"Unknown")</f>
        <v>Unknown</v>
      </c>
    </row>
    <row r="4148" spans="1:18" ht="12.5" x14ac:dyDescent="0.25">
      <c r="A4148" s="1" t="s">
        <v>1093</v>
      </c>
      <c r="C4148" s="1" t="s">
        <v>13</v>
      </c>
      <c r="D4148" s="7">
        <v>6.9088769999999994E-2</v>
      </c>
      <c r="E4148" s="1" t="s">
        <v>26</v>
      </c>
      <c r="F4148" s="4">
        <v>52.3324</v>
      </c>
      <c r="G4148" s="1" t="s">
        <v>40</v>
      </c>
      <c r="H4148" s="1">
        <v>1985</v>
      </c>
      <c r="I4148" s="1" t="s">
        <v>16</v>
      </c>
      <c r="J4148" s="1" t="s">
        <v>23</v>
      </c>
      <c r="K4148" s="1" t="s">
        <v>41</v>
      </c>
      <c r="L4148" s="4">
        <v>1298.31</v>
      </c>
      <c r="M4148">
        <f t="shared" si="320"/>
        <v>12.857645184136201</v>
      </c>
      <c r="N4148" t="str">
        <f t="shared" si="321"/>
        <v>Medium</v>
      </c>
      <c r="O4148" t="str">
        <f t="shared" si="322"/>
        <v>Low  Fat</v>
      </c>
      <c r="P4148">
        <f t="shared" si="323"/>
        <v>25</v>
      </c>
      <c r="Q4148">
        <f t="shared" ca="1" si="324"/>
        <v>41</v>
      </c>
      <c r="R4148" t="str">
        <f>IFERROR(VLOOKUP(J4148,#REF!, 2,0),"Unknown")</f>
        <v>Unknown</v>
      </c>
    </row>
    <row r="4149" spans="1:18" ht="12.5" x14ac:dyDescent="0.25">
      <c r="A4149" s="1" t="s">
        <v>1093</v>
      </c>
      <c r="B4149" s="1">
        <v>12.65</v>
      </c>
      <c r="C4149" s="1" t="s">
        <v>13</v>
      </c>
      <c r="D4149" s="7">
        <v>6.9532900999999994E-2</v>
      </c>
      <c r="E4149" s="1" t="s">
        <v>26</v>
      </c>
      <c r="F4149" s="4">
        <v>51.8324</v>
      </c>
      <c r="G4149" s="1" t="s">
        <v>15</v>
      </c>
      <c r="H4149" s="1">
        <v>1999</v>
      </c>
      <c r="I4149" s="1" t="s">
        <v>16</v>
      </c>
      <c r="J4149" s="1" t="s">
        <v>17</v>
      </c>
      <c r="K4149" s="1" t="s">
        <v>18</v>
      </c>
      <c r="L4149" s="4">
        <v>1090.5804000000001</v>
      </c>
      <c r="M4149">
        <f t="shared" si="320"/>
        <v>12.65</v>
      </c>
      <c r="N4149" t="str">
        <f t="shared" si="321"/>
        <v>Medium</v>
      </c>
      <c r="O4149" t="str">
        <f t="shared" si="322"/>
        <v>Low  Fat</v>
      </c>
      <c r="P4149">
        <f t="shared" si="323"/>
        <v>21</v>
      </c>
      <c r="Q4149">
        <f t="shared" ca="1" si="324"/>
        <v>27</v>
      </c>
      <c r="R4149" t="str">
        <f>IFERROR(VLOOKUP(J4149,#REF!, 2,0),"Unknown")</f>
        <v>Unknown</v>
      </c>
    </row>
    <row r="4150" spans="1:18" ht="12.5" x14ac:dyDescent="0.25">
      <c r="A4150" s="1" t="s">
        <v>1486</v>
      </c>
      <c r="B4150" s="1">
        <v>4.5549999999999997</v>
      </c>
      <c r="C4150" s="1" t="s">
        <v>20</v>
      </c>
      <c r="D4150" s="7">
        <v>3.4350672999999998E-2</v>
      </c>
      <c r="E4150" s="1" t="s">
        <v>43</v>
      </c>
      <c r="F4150" s="4">
        <v>112.7544</v>
      </c>
      <c r="G4150" s="1" t="s">
        <v>62</v>
      </c>
      <c r="H4150" s="1">
        <v>2004</v>
      </c>
      <c r="I4150" s="1" t="s">
        <v>51</v>
      </c>
      <c r="J4150" s="1" t="s">
        <v>45</v>
      </c>
      <c r="K4150" s="1" t="s">
        <v>18</v>
      </c>
      <c r="L4150" s="4">
        <v>1789.6704</v>
      </c>
      <c r="M4150">
        <f t="shared" si="320"/>
        <v>4.5549999999999997</v>
      </c>
      <c r="N4150" t="str">
        <f t="shared" si="321"/>
        <v>Small</v>
      </c>
      <c r="O4150" t="str">
        <f t="shared" si="322"/>
        <v>Regular</v>
      </c>
      <c r="P4150">
        <f t="shared" si="323"/>
        <v>16</v>
      </c>
      <c r="Q4150">
        <f t="shared" ca="1" si="324"/>
        <v>22</v>
      </c>
      <c r="R4150" t="str">
        <f>IFERROR(VLOOKUP(J4150,#REF!, 2,0),"Unknown")</f>
        <v>Unknown</v>
      </c>
    </row>
    <row r="4151" spans="1:18" ht="12.5" x14ac:dyDescent="0.25">
      <c r="A4151" s="1" t="s">
        <v>1486</v>
      </c>
      <c r="C4151" s="1" t="s">
        <v>20</v>
      </c>
      <c r="D4151" s="7">
        <v>6.0154968000000003E-2</v>
      </c>
      <c r="E4151" s="1" t="s">
        <v>43</v>
      </c>
      <c r="F4151" s="4">
        <v>110.1544</v>
      </c>
      <c r="G4151" s="1" t="s">
        <v>67</v>
      </c>
      <c r="H4151" s="1">
        <v>1985</v>
      </c>
      <c r="I4151" s="1" t="s">
        <v>51</v>
      </c>
      <c r="J4151" s="1" t="s">
        <v>17</v>
      </c>
      <c r="K4151" s="1" t="s">
        <v>30</v>
      </c>
      <c r="L4151" s="4">
        <v>111.8544</v>
      </c>
      <c r="M4151">
        <f t="shared" si="320"/>
        <v>12.857645184136201</v>
      </c>
      <c r="N4151" t="str">
        <f t="shared" si="321"/>
        <v>Small</v>
      </c>
      <c r="O4151" t="str">
        <f t="shared" si="322"/>
        <v>Regular</v>
      </c>
      <c r="P4151">
        <f t="shared" si="323"/>
        <v>1</v>
      </c>
      <c r="Q4151">
        <f t="shared" ca="1" si="324"/>
        <v>41</v>
      </c>
      <c r="R4151" t="str">
        <f>IFERROR(VLOOKUP(J4151,#REF!, 2,0),"Unknown")</f>
        <v>Unknown</v>
      </c>
    </row>
    <row r="4152" spans="1:18" ht="12.5" x14ac:dyDescent="0.25">
      <c r="A4152" s="1" t="s">
        <v>1486</v>
      </c>
      <c r="B4152" s="1">
        <v>4.5549999999999997</v>
      </c>
      <c r="C4152" s="1" t="s">
        <v>20</v>
      </c>
      <c r="D4152" s="7">
        <v>3.4410585E-2</v>
      </c>
      <c r="E4152" s="1" t="s">
        <v>43</v>
      </c>
      <c r="F4152" s="4">
        <v>111.3544</v>
      </c>
      <c r="G4152" s="1" t="s">
        <v>15</v>
      </c>
      <c r="H4152" s="1">
        <v>1999</v>
      </c>
      <c r="I4152" s="1" t="s">
        <v>16</v>
      </c>
      <c r="J4152" s="1" t="s">
        <v>17</v>
      </c>
      <c r="K4152" s="1" t="s">
        <v>18</v>
      </c>
      <c r="L4152" s="4">
        <v>1342.2528</v>
      </c>
      <c r="M4152">
        <f t="shared" si="320"/>
        <v>4.5549999999999997</v>
      </c>
      <c r="N4152" t="str">
        <f t="shared" si="321"/>
        <v>Medium</v>
      </c>
      <c r="O4152" t="str">
        <f t="shared" si="322"/>
        <v>Regular</v>
      </c>
      <c r="P4152">
        <f t="shared" si="323"/>
        <v>12</v>
      </c>
      <c r="Q4152">
        <f t="shared" ca="1" si="324"/>
        <v>27</v>
      </c>
      <c r="R4152" t="str">
        <f>IFERROR(VLOOKUP(J4152,#REF!, 2,0),"Unknown")</f>
        <v>Unknown</v>
      </c>
    </row>
    <row r="4153" spans="1:18" ht="12.5" x14ac:dyDescent="0.25">
      <c r="A4153" s="1" t="s">
        <v>1486</v>
      </c>
      <c r="B4153" s="1">
        <v>4.5549999999999997</v>
      </c>
      <c r="C4153" s="1" t="s">
        <v>20</v>
      </c>
      <c r="D4153" s="7">
        <v>3.4357169E-2</v>
      </c>
      <c r="E4153" s="1" t="s">
        <v>43</v>
      </c>
      <c r="F4153" s="4">
        <v>112.6544</v>
      </c>
      <c r="G4153" s="1" t="s">
        <v>50</v>
      </c>
      <c r="H4153" s="1">
        <v>1997</v>
      </c>
      <c r="I4153" s="1" t="s">
        <v>51</v>
      </c>
      <c r="J4153" s="1" t="s">
        <v>17</v>
      </c>
      <c r="K4153" s="1" t="s">
        <v>18</v>
      </c>
      <c r="L4153" s="4">
        <v>2684.5056</v>
      </c>
      <c r="M4153">
        <f t="shared" si="320"/>
        <v>4.5549999999999997</v>
      </c>
      <c r="N4153" t="str">
        <f t="shared" si="321"/>
        <v>Small</v>
      </c>
      <c r="O4153" t="str">
        <f t="shared" si="322"/>
        <v>Regular</v>
      </c>
      <c r="P4153">
        <f t="shared" si="323"/>
        <v>24</v>
      </c>
      <c r="Q4153">
        <f t="shared" ca="1" si="324"/>
        <v>29</v>
      </c>
      <c r="R4153" t="str">
        <f>IFERROR(VLOOKUP(J4153,#REF!, 2,0),"Unknown")</f>
        <v>Unknown</v>
      </c>
    </row>
    <row r="4154" spans="1:18" ht="12.5" x14ac:dyDescent="0.25">
      <c r="A4154" s="1" t="s">
        <v>1486</v>
      </c>
      <c r="B4154" s="1">
        <v>4.5549999999999997</v>
      </c>
      <c r="C4154" s="1" t="s">
        <v>20</v>
      </c>
      <c r="D4154" s="7">
        <v>3.4328577999999998E-2</v>
      </c>
      <c r="E4154" s="1" t="s">
        <v>43</v>
      </c>
      <c r="F4154" s="4">
        <v>110.1544</v>
      </c>
      <c r="G4154" s="1" t="s">
        <v>33</v>
      </c>
      <c r="H4154" s="1">
        <v>1987</v>
      </c>
      <c r="I4154" s="1" t="s">
        <v>34</v>
      </c>
      <c r="J4154" s="1" t="s">
        <v>23</v>
      </c>
      <c r="K4154" s="1" t="s">
        <v>18</v>
      </c>
      <c r="L4154" s="4">
        <v>1230.3984</v>
      </c>
      <c r="M4154">
        <f t="shared" si="320"/>
        <v>4.5549999999999997</v>
      </c>
      <c r="N4154" t="str">
        <f t="shared" si="321"/>
        <v>High</v>
      </c>
      <c r="O4154" t="str">
        <f t="shared" si="322"/>
        <v>Regular</v>
      </c>
      <c r="P4154">
        <f t="shared" si="323"/>
        <v>11</v>
      </c>
      <c r="Q4154">
        <f t="shared" ca="1" si="324"/>
        <v>39</v>
      </c>
      <c r="R4154" t="str">
        <f>IFERROR(VLOOKUP(J4154,#REF!, 2,0),"Unknown")</f>
        <v>Unknown</v>
      </c>
    </row>
    <row r="4155" spans="1:18" ht="12.5" x14ac:dyDescent="0.25">
      <c r="A4155" s="1" t="s">
        <v>1134</v>
      </c>
      <c r="B4155" s="1">
        <v>16.5</v>
      </c>
      <c r="C4155" s="1" t="s">
        <v>20</v>
      </c>
      <c r="D4155" s="7">
        <v>7.9875237000000002E-2</v>
      </c>
      <c r="E4155" s="1" t="s">
        <v>28</v>
      </c>
      <c r="F4155" s="4">
        <v>102.7332</v>
      </c>
      <c r="G4155" s="1" t="s">
        <v>44</v>
      </c>
      <c r="H4155" s="1">
        <v>2002</v>
      </c>
      <c r="J4155" s="1" t="s">
        <v>45</v>
      </c>
      <c r="K4155" s="1" t="s">
        <v>18</v>
      </c>
      <c r="L4155" s="4">
        <v>1537.998</v>
      </c>
      <c r="M4155">
        <f t="shared" si="320"/>
        <v>16.5</v>
      </c>
      <c r="N4155" t="str">
        <f t="shared" si="321"/>
        <v>Small</v>
      </c>
      <c r="O4155" t="str">
        <f t="shared" si="322"/>
        <v>Regular</v>
      </c>
      <c r="P4155">
        <f t="shared" si="323"/>
        <v>15</v>
      </c>
      <c r="Q4155">
        <f t="shared" ca="1" si="324"/>
        <v>24</v>
      </c>
      <c r="R4155" t="str">
        <f>IFERROR(VLOOKUP(J4155,#REF!, 2,0),"Unknown")</f>
        <v>Unknown</v>
      </c>
    </row>
    <row r="4156" spans="1:18" ht="12.5" x14ac:dyDescent="0.25">
      <c r="A4156" s="1" t="s">
        <v>1134</v>
      </c>
      <c r="B4156" s="1">
        <v>16.5</v>
      </c>
      <c r="C4156" s="1" t="s">
        <v>20</v>
      </c>
      <c r="D4156" s="7">
        <v>0.133424184</v>
      </c>
      <c r="E4156" s="1" t="s">
        <v>28</v>
      </c>
      <c r="F4156" s="4">
        <v>102.2332</v>
      </c>
      <c r="G4156" s="1" t="s">
        <v>29</v>
      </c>
      <c r="H4156" s="1">
        <v>1998</v>
      </c>
      <c r="J4156" s="1" t="s">
        <v>23</v>
      </c>
      <c r="K4156" s="1" t="s">
        <v>30</v>
      </c>
      <c r="L4156" s="4">
        <v>102.53319999999999</v>
      </c>
      <c r="M4156">
        <f t="shared" si="320"/>
        <v>16.5</v>
      </c>
      <c r="N4156" t="str">
        <f t="shared" si="321"/>
        <v>Small</v>
      </c>
      <c r="O4156" t="str">
        <f t="shared" si="322"/>
        <v>Regular</v>
      </c>
      <c r="P4156">
        <f t="shared" si="323"/>
        <v>1</v>
      </c>
      <c r="Q4156">
        <f t="shared" ca="1" si="324"/>
        <v>28</v>
      </c>
      <c r="R4156" t="str">
        <f>IFERROR(VLOOKUP(J4156,#REF!, 2,0),"Unknown")</f>
        <v>Unknown</v>
      </c>
    </row>
    <row r="4157" spans="1:18" ht="12.5" x14ac:dyDescent="0.25">
      <c r="A4157" s="1" t="s">
        <v>1134</v>
      </c>
      <c r="B4157" s="1">
        <v>16.5</v>
      </c>
      <c r="C4157" s="1" t="s">
        <v>20</v>
      </c>
      <c r="D4157" s="7">
        <v>7.9647239999999994E-2</v>
      </c>
      <c r="E4157" s="1" t="s">
        <v>28</v>
      </c>
      <c r="F4157" s="4">
        <v>101.4332</v>
      </c>
      <c r="G4157" s="1" t="s">
        <v>33</v>
      </c>
      <c r="H4157" s="1">
        <v>1987</v>
      </c>
      <c r="I4157" s="1" t="s">
        <v>34</v>
      </c>
      <c r="J4157" s="1" t="s">
        <v>23</v>
      </c>
      <c r="K4157" s="1" t="s">
        <v>18</v>
      </c>
      <c r="L4157" s="4">
        <v>1948.1307999999999</v>
      </c>
      <c r="M4157">
        <f t="shared" si="320"/>
        <v>16.5</v>
      </c>
      <c r="N4157" t="str">
        <f t="shared" si="321"/>
        <v>High</v>
      </c>
      <c r="O4157" t="str">
        <f t="shared" si="322"/>
        <v>Regular</v>
      </c>
      <c r="P4157">
        <f t="shared" si="323"/>
        <v>19</v>
      </c>
      <c r="Q4157">
        <f t="shared" ca="1" si="324"/>
        <v>39</v>
      </c>
      <c r="R4157" t="str">
        <f>IFERROR(VLOOKUP(J4157,#REF!, 2,0),"Unknown")</f>
        <v>Unknown</v>
      </c>
    </row>
    <row r="4158" spans="1:18" ht="12.5" x14ac:dyDescent="0.25">
      <c r="A4158" s="1" t="s">
        <v>1134</v>
      </c>
      <c r="B4158" s="1">
        <v>16.5</v>
      </c>
      <c r="C4158" s="1" t="s">
        <v>20</v>
      </c>
      <c r="D4158" s="7">
        <v>7.9713575999999994E-2</v>
      </c>
      <c r="E4158" s="1" t="s">
        <v>28</v>
      </c>
      <c r="F4158" s="4">
        <v>101.33320000000001</v>
      </c>
      <c r="G4158" s="1" t="s">
        <v>50</v>
      </c>
      <c r="H4158" s="1">
        <v>1997</v>
      </c>
      <c r="I4158" s="1" t="s">
        <v>51</v>
      </c>
      <c r="J4158" s="1" t="s">
        <v>17</v>
      </c>
      <c r="K4158" s="1" t="s">
        <v>18</v>
      </c>
      <c r="L4158" s="4">
        <v>1537.998</v>
      </c>
      <c r="M4158">
        <f t="shared" si="320"/>
        <v>16.5</v>
      </c>
      <c r="N4158" t="str">
        <f t="shared" si="321"/>
        <v>Small</v>
      </c>
      <c r="O4158" t="str">
        <f t="shared" si="322"/>
        <v>Regular</v>
      </c>
      <c r="P4158">
        <f t="shared" si="323"/>
        <v>15</v>
      </c>
      <c r="Q4158">
        <f t="shared" ca="1" si="324"/>
        <v>29</v>
      </c>
      <c r="R4158" t="str">
        <f>IFERROR(VLOOKUP(J4158,#REF!, 2,0),"Unknown")</f>
        <v>Unknown</v>
      </c>
    </row>
    <row r="4159" spans="1:18" ht="12.5" x14ac:dyDescent="0.25">
      <c r="A4159" s="1" t="s">
        <v>1134</v>
      </c>
      <c r="B4159" s="1">
        <v>16.5</v>
      </c>
      <c r="C4159" s="1" t="s">
        <v>20</v>
      </c>
      <c r="D4159" s="7">
        <v>7.9698503000000004E-2</v>
      </c>
      <c r="E4159" s="1" t="s">
        <v>28</v>
      </c>
      <c r="F4159" s="4">
        <v>100.6332</v>
      </c>
      <c r="G4159" s="1" t="s">
        <v>62</v>
      </c>
      <c r="H4159" s="1">
        <v>2004</v>
      </c>
      <c r="I4159" s="1" t="s">
        <v>51</v>
      </c>
      <c r="J4159" s="1" t="s">
        <v>45</v>
      </c>
      <c r="K4159" s="1" t="s">
        <v>18</v>
      </c>
      <c r="L4159" s="4">
        <v>1537.998</v>
      </c>
      <c r="M4159">
        <f t="shared" si="320"/>
        <v>16.5</v>
      </c>
      <c r="N4159" t="str">
        <f t="shared" si="321"/>
        <v>Small</v>
      </c>
      <c r="O4159" t="str">
        <f t="shared" si="322"/>
        <v>Regular</v>
      </c>
      <c r="P4159">
        <f t="shared" si="323"/>
        <v>15</v>
      </c>
      <c r="Q4159">
        <f t="shared" ca="1" si="324"/>
        <v>22</v>
      </c>
      <c r="R4159" t="str">
        <f>IFERROR(VLOOKUP(J4159,#REF!, 2,0),"Unknown")</f>
        <v>Unknown</v>
      </c>
    </row>
    <row r="4160" spans="1:18" ht="12.5" x14ac:dyDescent="0.25">
      <c r="A4160" s="1" t="s">
        <v>1134</v>
      </c>
      <c r="B4160" s="1">
        <v>16.5</v>
      </c>
      <c r="C4160" s="1" t="s">
        <v>20</v>
      </c>
      <c r="D4160" s="7">
        <v>7.9837509000000001E-2</v>
      </c>
      <c r="E4160" s="1" t="s">
        <v>28</v>
      </c>
      <c r="F4160" s="4">
        <v>102.1332</v>
      </c>
      <c r="G4160" s="1" t="s">
        <v>15</v>
      </c>
      <c r="H4160" s="1">
        <v>1999</v>
      </c>
      <c r="I4160" s="1" t="s">
        <v>16</v>
      </c>
      <c r="J4160" s="1" t="s">
        <v>17</v>
      </c>
      <c r="K4160" s="1" t="s">
        <v>18</v>
      </c>
      <c r="L4160" s="4">
        <v>1743.0644</v>
      </c>
      <c r="M4160">
        <f t="shared" si="320"/>
        <v>16.5</v>
      </c>
      <c r="N4160" t="str">
        <f t="shared" si="321"/>
        <v>Medium</v>
      </c>
      <c r="O4160" t="str">
        <f t="shared" si="322"/>
        <v>Regular</v>
      </c>
      <c r="P4160">
        <f t="shared" si="323"/>
        <v>17</v>
      </c>
      <c r="Q4160">
        <f t="shared" ca="1" si="324"/>
        <v>27</v>
      </c>
      <c r="R4160" t="str">
        <f>IFERROR(VLOOKUP(J4160,#REF!, 2,0),"Unknown")</f>
        <v>Unknown</v>
      </c>
    </row>
    <row r="4161" spans="1:18" ht="12.5" x14ac:dyDescent="0.25">
      <c r="A4161" s="1" t="s">
        <v>1010</v>
      </c>
      <c r="B4161" s="1">
        <v>15.7</v>
      </c>
      <c r="C4161" s="1" t="s">
        <v>20</v>
      </c>
      <c r="D4161" s="7">
        <v>3.079807E-2</v>
      </c>
      <c r="E4161" s="1" t="s">
        <v>38</v>
      </c>
      <c r="F4161" s="4">
        <v>252.97239999999999</v>
      </c>
      <c r="G4161" s="1" t="s">
        <v>47</v>
      </c>
      <c r="H4161" s="1">
        <v>2007</v>
      </c>
      <c r="J4161" s="1" t="s">
        <v>45</v>
      </c>
      <c r="K4161" s="1" t="s">
        <v>18</v>
      </c>
      <c r="L4161" s="4">
        <v>3020.0688</v>
      </c>
      <c r="M4161">
        <f t="shared" si="320"/>
        <v>15.7</v>
      </c>
      <c r="N4161" t="str">
        <f t="shared" si="321"/>
        <v>Small</v>
      </c>
      <c r="O4161" t="str">
        <f t="shared" si="322"/>
        <v>Regular</v>
      </c>
      <c r="P4161">
        <f t="shared" si="323"/>
        <v>12</v>
      </c>
      <c r="Q4161">
        <f t="shared" ca="1" si="324"/>
        <v>19</v>
      </c>
      <c r="R4161" t="str">
        <f>IFERROR(VLOOKUP(J4161,#REF!, 2,0),"Unknown")</f>
        <v>Unknown</v>
      </c>
    </row>
    <row r="4162" spans="1:18" ht="12.5" x14ac:dyDescent="0.25">
      <c r="A4162" s="1" t="s">
        <v>1010</v>
      </c>
      <c r="B4162" s="1">
        <v>15.7</v>
      </c>
      <c r="C4162" s="1" t="s">
        <v>20</v>
      </c>
      <c r="D4162" s="7">
        <v>3.0672457E-2</v>
      </c>
      <c r="E4162" s="1" t="s">
        <v>38</v>
      </c>
      <c r="F4162" s="4">
        <v>253.17240000000001</v>
      </c>
      <c r="G4162" s="1" t="s">
        <v>15</v>
      </c>
      <c r="H4162" s="1">
        <v>1999</v>
      </c>
      <c r="I4162" s="1" t="s">
        <v>16</v>
      </c>
      <c r="J4162" s="1" t="s">
        <v>17</v>
      </c>
      <c r="K4162" s="1" t="s">
        <v>18</v>
      </c>
      <c r="L4162" s="4">
        <v>5285.1203999999998</v>
      </c>
      <c r="M4162">
        <f t="shared" ref="M4162:M4225" si="325">IF(B4162="",AVERAGE($B$2:$B$8524),B4162)</f>
        <v>15.7</v>
      </c>
      <c r="N4162" t="str">
        <f t="shared" ref="N4162:N4225" si="326">IF(I4162="","Small",I4162)</f>
        <v>Medium</v>
      </c>
      <c r="O4162" t="str">
        <f t="shared" ref="O4162:O4225" si="327">IF(OR(C4162="low fat", C4162="LF"), "Low  Fat", IF(OR(C4162="reg"),"Regular",C4162))</f>
        <v>Regular</v>
      </c>
      <c r="P4162">
        <f t="shared" si="323"/>
        <v>21</v>
      </c>
      <c r="Q4162">
        <f t="shared" ca="1" si="324"/>
        <v>27</v>
      </c>
      <c r="R4162" t="str">
        <f>IFERROR(VLOOKUP(J4162,#REF!, 2,0),"Unknown")</f>
        <v>Unknown</v>
      </c>
    </row>
    <row r="4163" spans="1:18" ht="12.5" x14ac:dyDescent="0.25">
      <c r="A4163" s="1" t="s">
        <v>1010</v>
      </c>
      <c r="B4163" s="1">
        <v>15.7</v>
      </c>
      <c r="C4163" s="1" t="s">
        <v>20</v>
      </c>
      <c r="D4163" s="7">
        <v>3.0686952E-2</v>
      </c>
      <c r="E4163" s="1" t="s">
        <v>38</v>
      </c>
      <c r="F4163" s="4">
        <v>253.47239999999999</v>
      </c>
      <c r="G4163" s="1" t="s">
        <v>44</v>
      </c>
      <c r="H4163" s="1">
        <v>2002</v>
      </c>
      <c r="J4163" s="1" t="s">
        <v>45</v>
      </c>
      <c r="K4163" s="1" t="s">
        <v>18</v>
      </c>
      <c r="L4163" s="4">
        <v>1510.0344</v>
      </c>
      <c r="M4163">
        <f t="shared" si="325"/>
        <v>15.7</v>
      </c>
      <c r="N4163" t="str">
        <f t="shared" si="326"/>
        <v>Small</v>
      </c>
      <c r="O4163" t="str">
        <f t="shared" si="327"/>
        <v>Regular</v>
      </c>
      <c r="P4163">
        <f t="shared" ref="P4163:P4226" si="328">ROUND(L4163/F4163,0)</f>
        <v>6</v>
      </c>
      <c r="Q4163">
        <f t="shared" ref="Q4163:Q4226" ca="1" si="329">YEAR(TODAY())-H4163</f>
        <v>24</v>
      </c>
      <c r="R4163" t="str">
        <f>IFERROR(VLOOKUP(J4163,#REF!, 2,0),"Unknown")</f>
        <v>Unknown</v>
      </c>
    </row>
    <row r="4164" spans="1:18" ht="12.5" x14ac:dyDescent="0.25">
      <c r="A4164" s="1" t="s">
        <v>1010</v>
      </c>
      <c r="B4164" s="1">
        <v>15.7</v>
      </c>
      <c r="C4164" s="1" t="s">
        <v>20</v>
      </c>
      <c r="D4164" s="7">
        <v>3.0624843999999998E-2</v>
      </c>
      <c r="E4164" s="1" t="s">
        <v>38</v>
      </c>
      <c r="F4164" s="4">
        <v>252.2724</v>
      </c>
      <c r="G4164" s="1" t="s">
        <v>50</v>
      </c>
      <c r="H4164" s="1">
        <v>1997</v>
      </c>
      <c r="I4164" s="1" t="s">
        <v>51</v>
      </c>
      <c r="J4164" s="1" t="s">
        <v>17</v>
      </c>
      <c r="K4164" s="1" t="s">
        <v>18</v>
      </c>
      <c r="L4164" s="4">
        <v>1258.3620000000001</v>
      </c>
      <c r="M4164">
        <f t="shared" si="325"/>
        <v>15.7</v>
      </c>
      <c r="N4164" t="str">
        <f t="shared" si="326"/>
        <v>Small</v>
      </c>
      <c r="O4164" t="str">
        <f t="shared" si="327"/>
        <v>Regular</v>
      </c>
      <c r="P4164">
        <f t="shared" si="328"/>
        <v>5</v>
      </c>
      <c r="Q4164">
        <f t="shared" ca="1" si="329"/>
        <v>29</v>
      </c>
      <c r="R4164" t="str">
        <f>IFERROR(VLOOKUP(J4164,#REF!, 2,0),"Unknown")</f>
        <v>Unknown</v>
      </c>
    </row>
    <row r="4165" spans="1:18" ht="12.5" x14ac:dyDescent="0.25">
      <c r="A4165" s="1" t="s">
        <v>1010</v>
      </c>
      <c r="C4165" s="1" t="s">
        <v>20</v>
      </c>
      <c r="D4165" s="7">
        <v>3.0476540999999999E-2</v>
      </c>
      <c r="E4165" s="1" t="s">
        <v>38</v>
      </c>
      <c r="F4165" s="4">
        <v>252.2724</v>
      </c>
      <c r="G4165" s="1" t="s">
        <v>40</v>
      </c>
      <c r="H4165" s="1">
        <v>1985</v>
      </c>
      <c r="I4165" s="1" t="s">
        <v>16</v>
      </c>
      <c r="J4165" s="1" t="s">
        <v>23</v>
      </c>
      <c r="K4165" s="1" t="s">
        <v>41</v>
      </c>
      <c r="L4165" s="4">
        <v>5033.4480000000003</v>
      </c>
      <c r="M4165">
        <f t="shared" si="325"/>
        <v>12.857645184136201</v>
      </c>
      <c r="N4165" t="str">
        <f t="shared" si="326"/>
        <v>Medium</v>
      </c>
      <c r="O4165" t="str">
        <f t="shared" si="327"/>
        <v>Regular</v>
      </c>
      <c r="P4165">
        <f t="shared" si="328"/>
        <v>20</v>
      </c>
      <c r="Q4165">
        <f t="shared" ca="1" si="329"/>
        <v>41</v>
      </c>
      <c r="R4165" t="str">
        <f>IFERROR(VLOOKUP(J4165,#REF!, 2,0),"Unknown")</f>
        <v>Unknown</v>
      </c>
    </row>
    <row r="4166" spans="1:18" ht="12.5" x14ac:dyDescent="0.25">
      <c r="A4166" s="1" t="s">
        <v>1448</v>
      </c>
      <c r="B4166" s="1">
        <v>15.35</v>
      </c>
      <c r="C4166" s="1" t="s">
        <v>13</v>
      </c>
      <c r="D4166" s="7">
        <v>7.4553521999999997E-2</v>
      </c>
      <c r="E4166" s="1" t="s">
        <v>38</v>
      </c>
      <c r="F4166" s="4">
        <v>91.882999999999996</v>
      </c>
      <c r="G4166" s="1" t="s">
        <v>33</v>
      </c>
      <c r="H4166" s="1">
        <v>1987</v>
      </c>
      <c r="I4166" s="1" t="s">
        <v>34</v>
      </c>
      <c r="J4166" s="1" t="s">
        <v>23</v>
      </c>
      <c r="K4166" s="1" t="s">
        <v>18</v>
      </c>
      <c r="L4166" s="4">
        <v>2606.607</v>
      </c>
      <c r="M4166">
        <f t="shared" si="325"/>
        <v>15.35</v>
      </c>
      <c r="N4166" t="str">
        <f t="shared" si="326"/>
        <v>High</v>
      </c>
      <c r="O4166" t="str">
        <f t="shared" si="327"/>
        <v>Low  Fat</v>
      </c>
      <c r="P4166">
        <f t="shared" si="328"/>
        <v>28</v>
      </c>
      <c r="Q4166">
        <f t="shared" ca="1" si="329"/>
        <v>39</v>
      </c>
      <c r="R4166" t="str">
        <f>IFERROR(VLOOKUP(J4166,#REF!, 2,0),"Unknown")</f>
        <v>Unknown</v>
      </c>
    </row>
    <row r="4167" spans="1:18" ht="12.5" x14ac:dyDescent="0.25">
      <c r="A4167" s="1" t="s">
        <v>1448</v>
      </c>
      <c r="C4167" s="1" t="s">
        <v>13</v>
      </c>
      <c r="D4167" s="7">
        <v>0.13064231000000001</v>
      </c>
      <c r="E4167" s="1" t="s">
        <v>38</v>
      </c>
      <c r="F4167" s="4">
        <v>88.382999999999996</v>
      </c>
      <c r="G4167" s="1" t="s">
        <v>67</v>
      </c>
      <c r="H4167" s="1">
        <v>1985</v>
      </c>
      <c r="I4167" s="1" t="s">
        <v>51</v>
      </c>
      <c r="J4167" s="1" t="s">
        <v>17</v>
      </c>
      <c r="K4167" s="1" t="s">
        <v>30</v>
      </c>
      <c r="L4167" s="4">
        <v>89.882999999999996</v>
      </c>
      <c r="M4167">
        <f t="shared" si="325"/>
        <v>12.857645184136201</v>
      </c>
      <c r="N4167" t="str">
        <f t="shared" si="326"/>
        <v>Small</v>
      </c>
      <c r="O4167" t="str">
        <f t="shared" si="327"/>
        <v>Low  Fat</v>
      </c>
      <c r="P4167">
        <f t="shared" si="328"/>
        <v>1</v>
      </c>
      <c r="Q4167">
        <f t="shared" ca="1" si="329"/>
        <v>41</v>
      </c>
      <c r="R4167" t="str">
        <f>IFERROR(VLOOKUP(J4167,#REF!, 2,0),"Unknown")</f>
        <v>Unknown</v>
      </c>
    </row>
    <row r="4168" spans="1:18" ht="12.5" x14ac:dyDescent="0.25">
      <c r="A4168" s="1" t="s">
        <v>1448</v>
      </c>
      <c r="B4168" s="1">
        <v>15.35</v>
      </c>
      <c r="C4168" s="1" t="s">
        <v>13</v>
      </c>
      <c r="D4168" s="7">
        <v>7.4601505999999998E-2</v>
      </c>
      <c r="E4168" s="1" t="s">
        <v>38</v>
      </c>
      <c r="F4168" s="4">
        <v>90.983000000000004</v>
      </c>
      <c r="G4168" s="1" t="s">
        <v>62</v>
      </c>
      <c r="H4168" s="1">
        <v>2004</v>
      </c>
      <c r="I4168" s="1" t="s">
        <v>51</v>
      </c>
      <c r="J4168" s="1" t="s">
        <v>45</v>
      </c>
      <c r="K4168" s="1" t="s">
        <v>18</v>
      </c>
      <c r="L4168" s="4">
        <v>1348.2449999999999</v>
      </c>
      <c r="M4168">
        <f t="shared" si="325"/>
        <v>15.35</v>
      </c>
      <c r="N4168" t="str">
        <f t="shared" si="326"/>
        <v>Small</v>
      </c>
      <c r="O4168" t="str">
        <f t="shared" si="327"/>
        <v>Low  Fat</v>
      </c>
      <c r="P4168">
        <f t="shared" si="328"/>
        <v>15</v>
      </c>
      <c r="Q4168">
        <f t="shared" ca="1" si="329"/>
        <v>22</v>
      </c>
      <c r="R4168" t="str">
        <f>IFERROR(VLOOKUP(J4168,#REF!, 2,0),"Unknown")</f>
        <v>Unknown</v>
      </c>
    </row>
    <row r="4169" spans="1:18" ht="12.5" x14ac:dyDescent="0.25">
      <c r="A4169" s="1" t="s">
        <v>1448</v>
      </c>
      <c r="B4169" s="1">
        <v>15.35</v>
      </c>
      <c r="C4169" s="1" t="s">
        <v>13</v>
      </c>
      <c r="D4169" s="7">
        <v>0</v>
      </c>
      <c r="E4169" s="1" t="s">
        <v>38</v>
      </c>
      <c r="F4169" s="4">
        <v>88.283000000000001</v>
      </c>
      <c r="G4169" s="1" t="s">
        <v>50</v>
      </c>
      <c r="H4169" s="1">
        <v>1997</v>
      </c>
      <c r="I4169" s="1" t="s">
        <v>51</v>
      </c>
      <c r="J4169" s="1" t="s">
        <v>17</v>
      </c>
      <c r="K4169" s="1" t="s">
        <v>18</v>
      </c>
      <c r="L4169" s="4">
        <v>1797.66</v>
      </c>
      <c r="M4169">
        <f t="shared" si="325"/>
        <v>15.35</v>
      </c>
      <c r="N4169" t="str">
        <f t="shared" si="326"/>
        <v>Small</v>
      </c>
      <c r="O4169" t="str">
        <f t="shared" si="327"/>
        <v>Low  Fat</v>
      </c>
      <c r="P4169">
        <f t="shared" si="328"/>
        <v>20</v>
      </c>
      <c r="Q4169">
        <f t="shared" ca="1" si="329"/>
        <v>29</v>
      </c>
      <c r="R4169" t="str">
        <f>IFERROR(VLOOKUP(J4169,#REF!, 2,0),"Unknown")</f>
        <v>Unknown</v>
      </c>
    </row>
    <row r="4170" spans="1:18" ht="12.5" x14ac:dyDescent="0.25">
      <c r="A4170" s="1" t="s">
        <v>799</v>
      </c>
      <c r="C4170" s="1" t="s">
        <v>20</v>
      </c>
      <c r="D4170" s="7">
        <v>4.3810028000000001E-2</v>
      </c>
      <c r="E4170" s="1" t="s">
        <v>36</v>
      </c>
      <c r="F4170" s="4">
        <v>181.39500000000001</v>
      </c>
      <c r="G4170" s="1" t="s">
        <v>40</v>
      </c>
      <c r="H4170" s="1">
        <v>1985</v>
      </c>
      <c r="I4170" s="1" t="s">
        <v>16</v>
      </c>
      <c r="J4170" s="1" t="s">
        <v>23</v>
      </c>
      <c r="K4170" s="1" t="s">
        <v>41</v>
      </c>
      <c r="L4170" s="4">
        <v>6042.1350000000002</v>
      </c>
      <c r="M4170">
        <f t="shared" si="325"/>
        <v>12.857645184136201</v>
      </c>
      <c r="N4170" t="str">
        <f t="shared" si="326"/>
        <v>Medium</v>
      </c>
      <c r="O4170" t="str">
        <f t="shared" si="327"/>
        <v>Regular</v>
      </c>
      <c r="P4170">
        <f t="shared" si="328"/>
        <v>33</v>
      </c>
      <c r="Q4170">
        <f t="shared" ca="1" si="329"/>
        <v>41</v>
      </c>
      <c r="R4170" t="str">
        <f>IFERROR(VLOOKUP(J4170,#REF!, 2,0),"Unknown")</f>
        <v>Unknown</v>
      </c>
    </row>
    <row r="4171" spans="1:18" ht="12.5" x14ac:dyDescent="0.25">
      <c r="A4171" s="1" t="s">
        <v>799</v>
      </c>
      <c r="B4171" s="1">
        <v>7.52</v>
      </c>
      <c r="C4171" s="1" t="s">
        <v>20</v>
      </c>
      <c r="D4171" s="7">
        <v>4.4202545000000003E-2</v>
      </c>
      <c r="E4171" s="1" t="s">
        <v>36</v>
      </c>
      <c r="F4171" s="4">
        <v>182.995</v>
      </c>
      <c r="G4171" s="1" t="s">
        <v>22</v>
      </c>
      <c r="H4171" s="1">
        <v>2009</v>
      </c>
      <c r="I4171" s="1" t="s">
        <v>16</v>
      </c>
      <c r="J4171" s="1" t="s">
        <v>23</v>
      </c>
      <c r="K4171" s="1" t="s">
        <v>24</v>
      </c>
      <c r="L4171" s="4">
        <v>4394.28</v>
      </c>
      <c r="M4171">
        <f t="shared" si="325"/>
        <v>7.52</v>
      </c>
      <c r="N4171" t="str">
        <f t="shared" si="326"/>
        <v>Medium</v>
      </c>
      <c r="O4171" t="str">
        <f t="shared" si="327"/>
        <v>Regular</v>
      </c>
      <c r="P4171">
        <f t="shared" si="328"/>
        <v>24</v>
      </c>
      <c r="Q4171">
        <f t="shared" ca="1" si="329"/>
        <v>17</v>
      </c>
      <c r="R4171" t="str">
        <f>IFERROR(VLOOKUP(J4171,#REF!, 2,0),"Unknown")</f>
        <v>Unknown</v>
      </c>
    </row>
    <row r="4172" spans="1:18" ht="12.5" x14ac:dyDescent="0.25">
      <c r="A4172" s="1" t="s">
        <v>799</v>
      </c>
      <c r="B4172" s="1">
        <v>7.52</v>
      </c>
      <c r="C4172" s="1" t="s">
        <v>20</v>
      </c>
      <c r="D4172" s="7">
        <v>4.4091656999999999E-2</v>
      </c>
      <c r="E4172" s="1" t="s">
        <v>36</v>
      </c>
      <c r="F4172" s="4">
        <v>182.995</v>
      </c>
      <c r="G4172" s="1" t="s">
        <v>15</v>
      </c>
      <c r="H4172" s="1">
        <v>1999</v>
      </c>
      <c r="I4172" s="1" t="s">
        <v>16</v>
      </c>
      <c r="J4172" s="1" t="s">
        <v>17</v>
      </c>
      <c r="K4172" s="1" t="s">
        <v>18</v>
      </c>
      <c r="L4172" s="4">
        <v>3844.9949999999999</v>
      </c>
      <c r="M4172">
        <f t="shared" si="325"/>
        <v>7.52</v>
      </c>
      <c r="N4172" t="str">
        <f t="shared" si="326"/>
        <v>Medium</v>
      </c>
      <c r="O4172" t="str">
        <f t="shared" si="327"/>
        <v>Regular</v>
      </c>
      <c r="P4172">
        <f t="shared" si="328"/>
        <v>21</v>
      </c>
      <c r="Q4172">
        <f t="shared" ca="1" si="329"/>
        <v>27</v>
      </c>
      <c r="R4172" t="str">
        <f>IFERROR(VLOOKUP(J4172,#REF!, 2,0),"Unknown")</f>
        <v>Unknown</v>
      </c>
    </row>
    <row r="4173" spans="1:18" ht="12.5" x14ac:dyDescent="0.25">
      <c r="A4173" s="1" t="s">
        <v>799</v>
      </c>
      <c r="B4173" s="1">
        <v>7.52</v>
      </c>
      <c r="C4173" s="1" t="s">
        <v>20</v>
      </c>
      <c r="D4173" s="7">
        <v>4.4023212999999999E-2</v>
      </c>
      <c r="E4173" s="1" t="s">
        <v>36</v>
      </c>
      <c r="F4173" s="4">
        <v>183.095</v>
      </c>
      <c r="G4173" s="1" t="s">
        <v>50</v>
      </c>
      <c r="H4173" s="1">
        <v>1997</v>
      </c>
      <c r="I4173" s="1" t="s">
        <v>51</v>
      </c>
      <c r="J4173" s="1" t="s">
        <v>17</v>
      </c>
      <c r="K4173" s="1" t="s">
        <v>18</v>
      </c>
      <c r="L4173" s="4">
        <v>5492.85</v>
      </c>
      <c r="M4173">
        <f t="shared" si="325"/>
        <v>7.52</v>
      </c>
      <c r="N4173" t="str">
        <f t="shared" si="326"/>
        <v>Small</v>
      </c>
      <c r="O4173" t="str">
        <f t="shared" si="327"/>
        <v>Regular</v>
      </c>
      <c r="P4173">
        <f t="shared" si="328"/>
        <v>30</v>
      </c>
      <c r="Q4173">
        <f t="shared" ca="1" si="329"/>
        <v>29</v>
      </c>
      <c r="R4173" t="str">
        <f>IFERROR(VLOOKUP(J4173,#REF!, 2,0),"Unknown")</f>
        <v>Unknown</v>
      </c>
    </row>
    <row r="4174" spans="1:18" ht="12.5" x14ac:dyDescent="0.25">
      <c r="A4174" s="1" t="s">
        <v>799</v>
      </c>
      <c r="B4174" s="1">
        <v>7.52</v>
      </c>
      <c r="C4174" s="1" t="s">
        <v>20</v>
      </c>
      <c r="D4174" s="7">
        <v>4.4272225999999998E-2</v>
      </c>
      <c r="E4174" s="1" t="s">
        <v>36</v>
      </c>
      <c r="F4174" s="4">
        <v>181.39500000000001</v>
      </c>
      <c r="G4174" s="1" t="s">
        <v>47</v>
      </c>
      <c r="H4174" s="1">
        <v>2007</v>
      </c>
      <c r="J4174" s="1" t="s">
        <v>45</v>
      </c>
      <c r="K4174" s="1" t="s">
        <v>18</v>
      </c>
      <c r="L4174" s="4">
        <v>2563.33</v>
      </c>
      <c r="M4174">
        <f t="shared" si="325"/>
        <v>7.52</v>
      </c>
      <c r="N4174" t="str">
        <f t="shared" si="326"/>
        <v>Small</v>
      </c>
      <c r="O4174" t="str">
        <f t="shared" si="327"/>
        <v>Regular</v>
      </c>
      <c r="P4174">
        <f t="shared" si="328"/>
        <v>14</v>
      </c>
      <c r="Q4174">
        <f t="shared" ca="1" si="329"/>
        <v>19</v>
      </c>
      <c r="R4174" t="str">
        <f>IFERROR(VLOOKUP(J4174,#REF!, 2,0),"Unknown")</f>
        <v>Unknown</v>
      </c>
    </row>
    <row r="4175" spans="1:18" ht="12.5" x14ac:dyDescent="0.25">
      <c r="A4175" s="1" t="s">
        <v>55</v>
      </c>
      <c r="B4175" s="1">
        <v>9</v>
      </c>
      <c r="C4175" s="1" t="s">
        <v>20</v>
      </c>
      <c r="D4175" s="7">
        <v>6.9088961000000004E-2</v>
      </c>
      <c r="E4175" s="1" t="s">
        <v>56</v>
      </c>
      <c r="F4175" s="4">
        <v>56.361400000000003</v>
      </c>
      <c r="G4175" s="1" t="s">
        <v>50</v>
      </c>
      <c r="H4175" s="1">
        <v>1997</v>
      </c>
      <c r="I4175" s="1" t="s">
        <v>51</v>
      </c>
      <c r="J4175" s="1" t="s">
        <v>17</v>
      </c>
      <c r="K4175" s="1" t="s">
        <v>18</v>
      </c>
      <c r="L4175" s="4">
        <v>1547.3191999999999</v>
      </c>
      <c r="M4175">
        <f t="shared" si="325"/>
        <v>9</v>
      </c>
      <c r="N4175" t="str">
        <f t="shared" si="326"/>
        <v>Small</v>
      </c>
      <c r="O4175" t="str">
        <f t="shared" si="327"/>
        <v>Regular</v>
      </c>
      <c r="P4175">
        <f t="shared" si="328"/>
        <v>27</v>
      </c>
      <c r="Q4175">
        <f t="shared" ca="1" si="329"/>
        <v>29</v>
      </c>
      <c r="R4175" t="str">
        <f>IFERROR(VLOOKUP(J4175,#REF!, 2,0),"Unknown")</f>
        <v>Unknown</v>
      </c>
    </row>
    <row r="4176" spans="1:18" ht="12.5" x14ac:dyDescent="0.25">
      <c r="A4176" s="1" t="s">
        <v>55</v>
      </c>
      <c r="B4176" s="1">
        <v>9</v>
      </c>
      <c r="C4176" s="1" t="s">
        <v>20</v>
      </c>
      <c r="D4176" s="7">
        <v>6.9196376000000004E-2</v>
      </c>
      <c r="E4176" s="1" t="s">
        <v>56</v>
      </c>
      <c r="F4176" s="4">
        <v>54.361400000000003</v>
      </c>
      <c r="G4176" s="1" t="s">
        <v>15</v>
      </c>
      <c r="H4176" s="1">
        <v>1999</v>
      </c>
      <c r="I4176" s="1" t="s">
        <v>16</v>
      </c>
      <c r="J4176" s="1" t="s">
        <v>17</v>
      </c>
      <c r="K4176" s="1" t="s">
        <v>18</v>
      </c>
      <c r="L4176" s="4">
        <v>718.39819999999997</v>
      </c>
      <c r="M4176">
        <f t="shared" si="325"/>
        <v>9</v>
      </c>
      <c r="N4176" t="str">
        <f t="shared" si="326"/>
        <v>Medium</v>
      </c>
      <c r="O4176" t="str">
        <f t="shared" si="327"/>
        <v>Regular</v>
      </c>
      <c r="P4176">
        <f t="shared" si="328"/>
        <v>13</v>
      </c>
      <c r="Q4176">
        <f t="shared" ca="1" si="329"/>
        <v>27</v>
      </c>
      <c r="R4176" t="str">
        <f>IFERROR(VLOOKUP(J4176,#REF!, 2,0),"Unknown")</f>
        <v>Unknown</v>
      </c>
    </row>
    <row r="4177" spans="1:18" ht="12.5" x14ac:dyDescent="0.25">
      <c r="A4177" s="1" t="s">
        <v>55</v>
      </c>
      <c r="B4177" s="1">
        <v>9</v>
      </c>
      <c r="C4177" s="1" t="s">
        <v>20</v>
      </c>
      <c r="D4177" s="7">
        <v>0</v>
      </c>
      <c r="E4177" s="1" t="s">
        <v>56</v>
      </c>
      <c r="F4177" s="4">
        <v>55.261400000000002</v>
      </c>
      <c r="G4177" s="1" t="s">
        <v>22</v>
      </c>
      <c r="H4177" s="1">
        <v>2009</v>
      </c>
      <c r="I4177" s="1" t="s">
        <v>16</v>
      </c>
      <c r="J4177" s="1" t="s">
        <v>23</v>
      </c>
      <c r="K4177" s="1" t="s">
        <v>24</v>
      </c>
      <c r="L4177" s="4">
        <v>552.61400000000003</v>
      </c>
      <c r="M4177">
        <f t="shared" si="325"/>
        <v>9</v>
      </c>
      <c r="N4177" t="str">
        <f t="shared" si="326"/>
        <v>Medium</v>
      </c>
      <c r="O4177" t="str">
        <f t="shared" si="327"/>
        <v>Regular</v>
      </c>
      <c r="P4177">
        <f t="shared" si="328"/>
        <v>10</v>
      </c>
      <c r="Q4177">
        <f t="shared" ca="1" si="329"/>
        <v>17</v>
      </c>
      <c r="R4177" t="str">
        <f>IFERROR(VLOOKUP(J4177,#REF!, 2,0),"Unknown")</f>
        <v>Unknown</v>
      </c>
    </row>
    <row r="4178" spans="1:18" ht="12.5" x14ac:dyDescent="0.25">
      <c r="A4178" s="1" t="s">
        <v>55</v>
      </c>
      <c r="B4178" s="1">
        <v>9</v>
      </c>
      <c r="C4178" s="1" t="s">
        <v>20</v>
      </c>
      <c r="D4178" s="7">
        <v>6.9229076000000001E-2</v>
      </c>
      <c r="E4178" s="1" t="s">
        <v>56</v>
      </c>
      <c r="F4178" s="4">
        <v>55.961399999999998</v>
      </c>
      <c r="G4178" s="1" t="s">
        <v>44</v>
      </c>
      <c r="H4178" s="1">
        <v>2002</v>
      </c>
      <c r="J4178" s="1" t="s">
        <v>45</v>
      </c>
      <c r="K4178" s="1" t="s">
        <v>18</v>
      </c>
      <c r="L4178" s="4">
        <v>386.82979999999998</v>
      </c>
      <c r="M4178">
        <f t="shared" si="325"/>
        <v>9</v>
      </c>
      <c r="N4178" t="str">
        <f t="shared" si="326"/>
        <v>Small</v>
      </c>
      <c r="O4178" t="str">
        <f t="shared" si="327"/>
        <v>Regular</v>
      </c>
      <c r="P4178">
        <f t="shared" si="328"/>
        <v>7</v>
      </c>
      <c r="Q4178">
        <f t="shared" ca="1" si="329"/>
        <v>24</v>
      </c>
      <c r="R4178" t="str">
        <f>IFERROR(VLOOKUP(J4178,#REF!, 2,0),"Unknown")</f>
        <v>Unknown</v>
      </c>
    </row>
    <row r="4179" spans="1:18" ht="12.5" x14ac:dyDescent="0.25">
      <c r="A4179" s="1" t="s">
        <v>55</v>
      </c>
      <c r="C4179" s="1" t="s">
        <v>20</v>
      </c>
      <c r="D4179" s="7">
        <v>0.120965853</v>
      </c>
      <c r="E4179" s="1" t="s">
        <v>56</v>
      </c>
      <c r="F4179" s="4">
        <v>55.861400000000003</v>
      </c>
      <c r="G4179" s="1" t="s">
        <v>67</v>
      </c>
      <c r="H4179" s="1">
        <v>1985</v>
      </c>
      <c r="I4179" s="1" t="s">
        <v>51</v>
      </c>
      <c r="J4179" s="1" t="s">
        <v>17</v>
      </c>
      <c r="K4179" s="1" t="s">
        <v>30</v>
      </c>
      <c r="L4179" s="4">
        <v>110.5228</v>
      </c>
      <c r="M4179">
        <f t="shared" si="325"/>
        <v>12.857645184136201</v>
      </c>
      <c r="N4179" t="str">
        <f t="shared" si="326"/>
        <v>Small</v>
      </c>
      <c r="O4179" t="str">
        <f t="shared" si="327"/>
        <v>Regular</v>
      </c>
      <c r="P4179">
        <f t="shared" si="328"/>
        <v>2</v>
      </c>
      <c r="Q4179">
        <f t="shared" ca="1" si="329"/>
        <v>41</v>
      </c>
      <c r="R4179" t="str">
        <f>IFERROR(VLOOKUP(J4179,#REF!, 2,0),"Unknown")</f>
        <v>Unknown</v>
      </c>
    </row>
    <row r="4180" spans="1:18" ht="12.5" x14ac:dyDescent="0.25">
      <c r="A4180" s="1" t="s">
        <v>55</v>
      </c>
      <c r="B4180" s="1">
        <v>9</v>
      </c>
      <c r="C4180" s="1" t="s">
        <v>20</v>
      </c>
      <c r="D4180" s="7">
        <v>6.9031466999999999E-2</v>
      </c>
      <c r="E4180" s="1" t="s">
        <v>56</v>
      </c>
      <c r="F4180" s="4">
        <v>55.061399999999999</v>
      </c>
      <c r="G4180" s="1" t="s">
        <v>33</v>
      </c>
      <c r="H4180" s="1">
        <v>1987</v>
      </c>
      <c r="I4180" s="1" t="s">
        <v>34</v>
      </c>
      <c r="J4180" s="1" t="s">
        <v>23</v>
      </c>
      <c r="K4180" s="1" t="s">
        <v>18</v>
      </c>
      <c r="L4180" s="4">
        <v>442.09120000000001</v>
      </c>
      <c r="M4180">
        <f t="shared" si="325"/>
        <v>9</v>
      </c>
      <c r="N4180" t="str">
        <f t="shared" si="326"/>
        <v>High</v>
      </c>
      <c r="O4180" t="str">
        <f t="shared" si="327"/>
        <v>Regular</v>
      </c>
      <c r="P4180">
        <f t="shared" si="328"/>
        <v>8</v>
      </c>
      <c r="Q4180">
        <f t="shared" ca="1" si="329"/>
        <v>39</v>
      </c>
      <c r="R4180" t="str">
        <f>IFERROR(VLOOKUP(J4180,#REF!, 2,0),"Unknown")</f>
        <v>Unknown</v>
      </c>
    </row>
    <row r="4181" spans="1:18" ht="12.5" x14ac:dyDescent="0.25">
      <c r="A4181" s="1" t="s">
        <v>55</v>
      </c>
      <c r="C4181" s="1" t="s">
        <v>20</v>
      </c>
      <c r="D4181" s="7">
        <v>6.8754394999999996E-2</v>
      </c>
      <c r="E4181" s="1" t="s">
        <v>56</v>
      </c>
      <c r="F4181" s="4">
        <v>54.561399999999999</v>
      </c>
      <c r="G4181" s="1" t="s">
        <v>40</v>
      </c>
      <c r="H4181" s="1">
        <v>1985</v>
      </c>
      <c r="I4181" s="1" t="s">
        <v>16</v>
      </c>
      <c r="J4181" s="1" t="s">
        <v>23</v>
      </c>
      <c r="K4181" s="1" t="s">
        <v>41</v>
      </c>
      <c r="L4181" s="4">
        <v>1713.1034</v>
      </c>
      <c r="M4181">
        <f t="shared" si="325"/>
        <v>12.857645184136201</v>
      </c>
      <c r="N4181" t="str">
        <f t="shared" si="326"/>
        <v>Medium</v>
      </c>
      <c r="O4181" t="str">
        <f t="shared" si="327"/>
        <v>Regular</v>
      </c>
      <c r="P4181">
        <f t="shared" si="328"/>
        <v>31</v>
      </c>
      <c r="Q4181">
        <f t="shared" ca="1" si="329"/>
        <v>41</v>
      </c>
      <c r="R4181" t="str">
        <f>IFERROR(VLOOKUP(J4181,#REF!, 2,0),"Unknown")</f>
        <v>Unknown</v>
      </c>
    </row>
    <row r="4182" spans="1:18" ht="12.5" x14ac:dyDescent="0.25">
      <c r="A4182" s="1" t="s">
        <v>395</v>
      </c>
      <c r="B4182" s="1">
        <v>13.85</v>
      </c>
      <c r="C4182" s="1" t="s">
        <v>20</v>
      </c>
      <c r="D4182" s="7">
        <v>8.5622361999999994E-2</v>
      </c>
      <c r="E4182" s="1" t="s">
        <v>26</v>
      </c>
      <c r="F4182" s="4">
        <v>119.41240000000001</v>
      </c>
      <c r="G4182" s="1" t="s">
        <v>22</v>
      </c>
      <c r="H4182" s="1">
        <v>2009</v>
      </c>
      <c r="I4182" s="1" t="s">
        <v>16</v>
      </c>
      <c r="J4182" s="1" t="s">
        <v>23</v>
      </c>
      <c r="K4182" s="1" t="s">
        <v>24</v>
      </c>
      <c r="L4182" s="4">
        <v>2251.7356</v>
      </c>
      <c r="M4182">
        <f t="shared" si="325"/>
        <v>13.85</v>
      </c>
      <c r="N4182" t="str">
        <f t="shared" si="326"/>
        <v>Medium</v>
      </c>
      <c r="O4182" t="str">
        <f t="shared" si="327"/>
        <v>Regular</v>
      </c>
      <c r="P4182">
        <f t="shared" si="328"/>
        <v>19</v>
      </c>
      <c r="Q4182">
        <f t="shared" ca="1" si="329"/>
        <v>17</v>
      </c>
      <c r="R4182" t="str">
        <f>IFERROR(VLOOKUP(J4182,#REF!, 2,0),"Unknown")</f>
        <v>Unknown</v>
      </c>
    </row>
    <row r="4183" spans="1:18" ht="12.5" x14ac:dyDescent="0.25">
      <c r="A4183" s="1" t="s">
        <v>395</v>
      </c>
      <c r="B4183" s="1">
        <v>13.85</v>
      </c>
      <c r="C4183" s="1" t="s">
        <v>20</v>
      </c>
      <c r="D4183" s="7">
        <v>8.5274987999999996E-2</v>
      </c>
      <c r="E4183" s="1" t="s">
        <v>26</v>
      </c>
      <c r="F4183" s="4">
        <v>119.61239999999999</v>
      </c>
      <c r="G4183" s="1" t="s">
        <v>50</v>
      </c>
      <c r="H4183" s="1">
        <v>1997</v>
      </c>
      <c r="I4183" s="1" t="s">
        <v>51</v>
      </c>
      <c r="J4183" s="1" t="s">
        <v>17</v>
      </c>
      <c r="K4183" s="1" t="s">
        <v>18</v>
      </c>
      <c r="L4183" s="4">
        <v>2014.7108000000001</v>
      </c>
      <c r="M4183">
        <f t="shared" si="325"/>
        <v>13.85</v>
      </c>
      <c r="N4183" t="str">
        <f t="shared" si="326"/>
        <v>Small</v>
      </c>
      <c r="O4183" t="str">
        <f t="shared" si="327"/>
        <v>Regular</v>
      </c>
      <c r="P4183">
        <f t="shared" si="328"/>
        <v>17</v>
      </c>
      <c r="Q4183">
        <f t="shared" ca="1" si="329"/>
        <v>29</v>
      </c>
      <c r="R4183" t="str">
        <f>IFERROR(VLOOKUP(J4183,#REF!, 2,0),"Unknown")</f>
        <v>Unknown</v>
      </c>
    </row>
    <row r="4184" spans="1:18" ht="12.5" x14ac:dyDescent="0.25">
      <c r="A4184" s="1" t="s">
        <v>395</v>
      </c>
      <c r="C4184" s="1" t="s">
        <v>20</v>
      </c>
      <c r="D4184" s="7">
        <v>0.14930549700000001</v>
      </c>
      <c r="E4184" s="1" t="s">
        <v>26</v>
      </c>
      <c r="F4184" s="4">
        <v>119.61239999999999</v>
      </c>
      <c r="G4184" s="1" t="s">
        <v>67</v>
      </c>
      <c r="H4184" s="1">
        <v>1985</v>
      </c>
      <c r="I4184" s="1" t="s">
        <v>51</v>
      </c>
      <c r="J4184" s="1" t="s">
        <v>17</v>
      </c>
      <c r="K4184" s="1" t="s">
        <v>30</v>
      </c>
      <c r="L4184" s="4">
        <v>592.56200000000001</v>
      </c>
      <c r="M4184">
        <f t="shared" si="325"/>
        <v>12.857645184136201</v>
      </c>
      <c r="N4184" t="str">
        <f t="shared" si="326"/>
        <v>Small</v>
      </c>
      <c r="O4184" t="str">
        <f t="shared" si="327"/>
        <v>Regular</v>
      </c>
      <c r="P4184">
        <f t="shared" si="328"/>
        <v>5</v>
      </c>
      <c r="Q4184">
        <f t="shared" ca="1" si="329"/>
        <v>41</v>
      </c>
      <c r="R4184" t="str">
        <f>IFERROR(VLOOKUP(J4184,#REF!, 2,0),"Unknown")</f>
        <v>Unknown</v>
      </c>
    </row>
    <row r="4185" spans="1:18" ht="12.5" x14ac:dyDescent="0.25">
      <c r="A4185" s="1" t="s">
        <v>1042</v>
      </c>
      <c r="B4185" s="1">
        <v>18.7</v>
      </c>
      <c r="C4185" s="1" t="s">
        <v>20</v>
      </c>
      <c r="D4185" s="7">
        <v>7.1091590999999996E-2</v>
      </c>
      <c r="E4185" s="1" t="s">
        <v>43</v>
      </c>
      <c r="F4185" s="4">
        <v>228.601</v>
      </c>
      <c r="G4185" s="1" t="s">
        <v>47</v>
      </c>
      <c r="H4185" s="1">
        <v>2007</v>
      </c>
      <c r="J4185" s="1" t="s">
        <v>45</v>
      </c>
      <c r="K4185" s="1" t="s">
        <v>18</v>
      </c>
      <c r="L4185" s="4">
        <v>4823.7209999999995</v>
      </c>
      <c r="M4185">
        <f t="shared" si="325"/>
        <v>18.7</v>
      </c>
      <c r="N4185" t="str">
        <f t="shared" si="326"/>
        <v>Small</v>
      </c>
      <c r="O4185" t="str">
        <f t="shared" si="327"/>
        <v>Regular</v>
      </c>
      <c r="P4185">
        <f t="shared" si="328"/>
        <v>21</v>
      </c>
      <c r="Q4185">
        <f t="shared" ca="1" si="329"/>
        <v>19</v>
      </c>
      <c r="R4185" t="str">
        <f>IFERROR(VLOOKUP(J4185,#REF!, 2,0),"Unknown")</f>
        <v>Unknown</v>
      </c>
    </row>
    <row r="4186" spans="1:18" ht="12.5" x14ac:dyDescent="0.25">
      <c r="A4186" s="1" t="s">
        <v>1042</v>
      </c>
      <c r="C4186" s="1" t="s">
        <v>20</v>
      </c>
      <c r="D4186" s="7">
        <v>7.0349402000000005E-2</v>
      </c>
      <c r="E4186" s="1" t="s">
        <v>43</v>
      </c>
      <c r="F4186" s="4">
        <v>228.601</v>
      </c>
      <c r="G4186" s="1" t="s">
        <v>40</v>
      </c>
      <c r="H4186" s="1">
        <v>1985</v>
      </c>
      <c r="I4186" s="1" t="s">
        <v>16</v>
      </c>
      <c r="J4186" s="1" t="s">
        <v>23</v>
      </c>
      <c r="K4186" s="1" t="s">
        <v>41</v>
      </c>
      <c r="L4186" s="4">
        <v>7350.4319999999998</v>
      </c>
      <c r="M4186">
        <f t="shared" si="325"/>
        <v>12.857645184136201</v>
      </c>
      <c r="N4186" t="str">
        <f t="shared" si="326"/>
        <v>Medium</v>
      </c>
      <c r="O4186" t="str">
        <f t="shared" si="327"/>
        <v>Regular</v>
      </c>
      <c r="P4186">
        <f t="shared" si="328"/>
        <v>32</v>
      </c>
      <c r="Q4186">
        <f t="shared" ca="1" si="329"/>
        <v>41</v>
      </c>
      <c r="R4186" t="str">
        <f>IFERROR(VLOOKUP(J4186,#REF!, 2,0),"Unknown")</f>
        <v>Unknown</v>
      </c>
    </row>
    <row r="4187" spans="1:18" ht="12.5" x14ac:dyDescent="0.25">
      <c r="A4187" s="1" t="s">
        <v>1042</v>
      </c>
      <c r="B4187" s="1">
        <v>18.7</v>
      </c>
      <c r="C4187" s="1" t="s">
        <v>20</v>
      </c>
      <c r="D4187" s="7">
        <v>0</v>
      </c>
      <c r="E4187" s="1" t="s">
        <v>43</v>
      </c>
      <c r="F4187" s="4">
        <v>229.20099999999999</v>
      </c>
      <c r="G4187" s="1" t="s">
        <v>62</v>
      </c>
      <c r="H4187" s="1">
        <v>2004</v>
      </c>
      <c r="I4187" s="1" t="s">
        <v>51</v>
      </c>
      <c r="J4187" s="1" t="s">
        <v>45</v>
      </c>
      <c r="K4187" s="1" t="s">
        <v>18</v>
      </c>
      <c r="L4187" s="4">
        <v>3215.8139999999999</v>
      </c>
      <c r="M4187">
        <f t="shared" si="325"/>
        <v>18.7</v>
      </c>
      <c r="N4187" t="str">
        <f t="shared" si="326"/>
        <v>Small</v>
      </c>
      <c r="O4187" t="str">
        <f t="shared" si="327"/>
        <v>Regular</v>
      </c>
      <c r="P4187">
        <f t="shared" si="328"/>
        <v>14</v>
      </c>
      <c r="Q4187">
        <f t="shared" ca="1" si="329"/>
        <v>22</v>
      </c>
      <c r="R4187" t="str">
        <f>IFERROR(VLOOKUP(J4187,#REF!, 2,0),"Unknown")</f>
        <v>Unknown</v>
      </c>
    </row>
    <row r="4188" spans="1:18" ht="12.5" x14ac:dyDescent="0.25">
      <c r="A4188" s="1" t="s">
        <v>1042</v>
      </c>
      <c r="B4188" s="1">
        <v>18.7</v>
      </c>
      <c r="C4188" s="1" t="s">
        <v>20</v>
      </c>
      <c r="D4188" s="7">
        <v>7.0979697999999994E-2</v>
      </c>
      <c r="E4188" s="1" t="s">
        <v>43</v>
      </c>
      <c r="F4188" s="4">
        <v>229.501</v>
      </c>
      <c r="G4188" s="1" t="s">
        <v>22</v>
      </c>
      <c r="H4188" s="1">
        <v>2009</v>
      </c>
      <c r="I4188" s="1" t="s">
        <v>16</v>
      </c>
      <c r="J4188" s="1" t="s">
        <v>23</v>
      </c>
      <c r="K4188" s="1" t="s">
        <v>24</v>
      </c>
      <c r="L4188" s="4">
        <v>1607.9069999999999</v>
      </c>
      <c r="M4188">
        <f t="shared" si="325"/>
        <v>18.7</v>
      </c>
      <c r="N4188" t="str">
        <f t="shared" si="326"/>
        <v>Medium</v>
      </c>
      <c r="O4188" t="str">
        <f t="shared" si="327"/>
        <v>Regular</v>
      </c>
      <c r="P4188">
        <f t="shared" si="328"/>
        <v>7</v>
      </c>
      <c r="Q4188">
        <f t="shared" ca="1" si="329"/>
        <v>17</v>
      </c>
      <c r="R4188" t="str">
        <f>IFERROR(VLOOKUP(J4188,#REF!, 2,0),"Unknown")</f>
        <v>Unknown</v>
      </c>
    </row>
    <row r="4189" spans="1:18" ht="12.5" x14ac:dyDescent="0.25">
      <c r="A4189" s="1" t="s">
        <v>1042</v>
      </c>
      <c r="B4189" s="1">
        <v>18.7</v>
      </c>
      <c r="C4189" s="1" t="s">
        <v>129</v>
      </c>
      <c r="D4189" s="7">
        <v>7.0691728999999995E-2</v>
      </c>
      <c r="E4189" s="1" t="s">
        <v>43</v>
      </c>
      <c r="F4189" s="4">
        <v>230.20099999999999</v>
      </c>
      <c r="G4189" s="1" t="s">
        <v>50</v>
      </c>
      <c r="H4189" s="1">
        <v>1997</v>
      </c>
      <c r="I4189" s="1" t="s">
        <v>51</v>
      </c>
      <c r="J4189" s="1" t="s">
        <v>17</v>
      </c>
      <c r="K4189" s="1" t="s">
        <v>18</v>
      </c>
      <c r="L4189" s="4">
        <v>5742.5249999999996</v>
      </c>
      <c r="M4189">
        <f t="shared" si="325"/>
        <v>18.7</v>
      </c>
      <c r="N4189" t="str">
        <f t="shared" si="326"/>
        <v>Small</v>
      </c>
      <c r="O4189" t="str">
        <f t="shared" si="327"/>
        <v>Regular</v>
      </c>
      <c r="P4189">
        <f t="shared" si="328"/>
        <v>25</v>
      </c>
      <c r="Q4189">
        <f t="shared" ca="1" si="329"/>
        <v>29</v>
      </c>
      <c r="R4189" t="str">
        <f>IFERROR(VLOOKUP(J4189,#REF!, 2,0),"Unknown")</f>
        <v>Unknown</v>
      </c>
    </row>
    <row r="4190" spans="1:18" ht="12.5" x14ac:dyDescent="0.25">
      <c r="A4190" s="1" t="s">
        <v>1291</v>
      </c>
      <c r="B4190" s="1">
        <v>8.1850000000000005</v>
      </c>
      <c r="C4190" s="1" t="s">
        <v>92</v>
      </c>
      <c r="D4190" s="7">
        <v>4.6556408000000001E-2</v>
      </c>
      <c r="E4190" s="1" t="s">
        <v>28</v>
      </c>
      <c r="F4190" s="4">
        <v>47.769199999999998</v>
      </c>
      <c r="G4190" s="1" t="s">
        <v>15</v>
      </c>
      <c r="H4190" s="1">
        <v>1999</v>
      </c>
      <c r="I4190" s="1" t="s">
        <v>16</v>
      </c>
      <c r="J4190" s="1" t="s">
        <v>17</v>
      </c>
      <c r="K4190" s="1" t="s">
        <v>18</v>
      </c>
      <c r="L4190" s="4">
        <v>640.49959999999999</v>
      </c>
      <c r="M4190">
        <f t="shared" si="325"/>
        <v>8.1850000000000005</v>
      </c>
      <c r="N4190" t="str">
        <f t="shared" si="326"/>
        <v>Medium</v>
      </c>
      <c r="O4190" t="str">
        <f t="shared" si="327"/>
        <v>Low  Fat</v>
      </c>
      <c r="P4190">
        <f t="shared" si="328"/>
        <v>13</v>
      </c>
      <c r="Q4190">
        <f t="shared" ca="1" si="329"/>
        <v>27</v>
      </c>
      <c r="R4190" t="str">
        <f>IFERROR(VLOOKUP(J4190,#REF!, 2,0),"Unknown")</f>
        <v>Unknown</v>
      </c>
    </row>
    <row r="4191" spans="1:18" ht="12.5" x14ac:dyDescent="0.25">
      <c r="A4191" s="1" t="s">
        <v>1291</v>
      </c>
      <c r="B4191" s="1">
        <v>8.1850000000000005</v>
      </c>
      <c r="C4191" s="1" t="s">
        <v>13</v>
      </c>
      <c r="D4191" s="7">
        <v>4.6673494000000003E-2</v>
      </c>
      <c r="E4191" s="1" t="s">
        <v>28</v>
      </c>
      <c r="F4191" s="4">
        <v>48.469200000000001</v>
      </c>
      <c r="G4191" s="1" t="s">
        <v>22</v>
      </c>
      <c r="H4191" s="1">
        <v>2009</v>
      </c>
      <c r="I4191" s="1" t="s">
        <v>16</v>
      </c>
      <c r="J4191" s="1" t="s">
        <v>23</v>
      </c>
      <c r="K4191" s="1" t="s">
        <v>24</v>
      </c>
      <c r="L4191" s="4">
        <v>591.23040000000003</v>
      </c>
      <c r="M4191">
        <f t="shared" si="325"/>
        <v>8.1850000000000005</v>
      </c>
      <c r="N4191" t="str">
        <f t="shared" si="326"/>
        <v>Medium</v>
      </c>
      <c r="O4191" t="str">
        <f t="shared" si="327"/>
        <v>Low  Fat</v>
      </c>
      <c r="P4191">
        <f t="shared" si="328"/>
        <v>12</v>
      </c>
      <c r="Q4191">
        <f t="shared" ca="1" si="329"/>
        <v>17</v>
      </c>
      <c r="R4191" t="str">
        <f>IFERROR(VLOOKUP(J4191,#REF!, 2,0),"Unknown")</f>
        <v>Unknown</v>
      </c>
    </row>
    <row r="4192" spans="1:18" ht="12.5" x14ac:dyDescent="0.25">
      <c r="A4192" s="1" t="s">
        <v>1291</v>
      </c>
      <c r="C4192" s="1" t="s">
        <v>13</v>
      </c>
      <c r="D4192" s="7">
        <v>4.6259036000000003E-2</v>
      </c>
      <c r="E4192" s="1" t="s">
        <v>28</v>
      </c>
      <c r="F4192" s="4">
        <v>47.469200000000001</v>
      </c>
      <c r="G4192" s="1" t="s">
        <v>40</v>
      </c>
      <c r="H4192" s="1">
        <v>1985</v>
      </c>
      <c r="I4192" s="1" t="s">
        <v>16</v>
      </c>
      <c r="J4192" s="1" t="s">
        <v>23</v>
      </c>
      <c r="K4192" s="1" t="s">
        <v>41</v>
      </c>
      <c r="L4192" s="4">
        <v>1576.6143999999999</v>
      </c>
      <c r="M4192">
        <f t="shared" si="325"/>
        <v>12.857645184136201</v>
      </c>
      <c r="N4192" t="str">
        <f t="shared" si="326"/>
        <v>Medium</v>
      </c>
      <c r="O4192" t="str">
        <f t="shared" si="327"/>
        <v>Low  Fat</v>
      </c>
      <c r="P4192">
        <f t="shared" si="328"/>
        <v>33</v>
      </c>
      <c r="Q4192">
        <f t="shared" ca="1" si="329"/>
        <v>41</v>
      </c>
      <c r="R4192" t="str">
        <f>IFERROR(VLOOKUP(J4192,#REF!, 2,0),"Unknown")</f>
        <v>Unknown</v>
      </c>
    </row>
    <row r="4193" spans="1:18" ht="12.5" x14ac:dyDescent="0.25">
      <c r="A4193" s="1" t="s">
        <v>1291</v>
      </c>
      <c r="B4193" s="1">
        <v>8.1850000000000005</v>
      </c>
      <c r="C4193" s="1" t="s">
        <v>72</v>
      </c>
      <c r="D4193" s="7">
        <v>4.6578409000000001E-2</v>
      </c>
      <c r="E4193" s="1" t="s">
        <v>28</v>
      </c>
      <c r="F4193" s="4">
        <v>48.669199999999996</v>
      </c>
      <c r="G4193" s="1" t="s">
        <v>44</v>
      </c>
      <c r="H4193" s="1">
        <v>2002</v>
      </c>
      <c r="J4193" s="1" t="s">
        <v>45</v>
      </c>
      <c r="K4193" s="1" t="s">
        <v>18</v>
      </c>
      <c r="L4193" s="4">
        <v>1182.4608000000001</v>
      </c>
      <c r="M4193">
        <f t="shared" si="325"/>
        <v>8.1850000000000005</v>
      </c>
      <c r="N4193" t="str">
        <f t="shared" si="326"/>
        <v>Small</v>
      </c>
      <c r="O4193" t="str">
        <f t="shared" si="327"/>
        <v>Low  Fat</v>
      </c>
      <c r="P4193">
        <f t="shared" si="328"/>
        <v>24</v>
      </c>
      <c r="Q4193">
        <f t="shared" ca="1" si="329"/>
        <v>24</v>
      </c>
      <c r="R4193" t="str">
        <f>IFERROR(VLOOKUP(J4193,#REF!, 2,0),"Unknown")</f>
        <v>Unknown</v>
      </c>
    </row>
    <row r="4194" spans="1:18" ht="12.5" x14ac:dyDescent="0.25">
      <c r="A4194" s="1" t="s">
        <v>1291</v>
      </c>
      <c r="B4194" s="1">
        <v>8.1850000000000005</v>
      </c>
      <c r="C4194" s="1" t="s">
        <v>13</v>
      </c>
      <c r="D4194" s="7">
        <v>4.6747071000000001E-2</v>
      </c>
      <c r="E4194" s="1" t="s">
        <v>28</v>
      </c>
      <c r="F4194" s="4">
        <v>49.969200000000001</v>
      </c>
      <c r="G4194" s="1" t="s">
        <v>47</v>
      </c>
      <c r="H4194" s="1">
        <v>2007</v>
      </c>
      <c r="J4194" s="1" t="s">
        <v>45</v>
      </c>
      <c r="K4194" s="1" t="s">
        <v>18</v>
      </c>
      <c r="L4194" s="4">
        <v>837.57640000000004</v>
      </c>
      <c r="M4194">
        <f t="shared" si="325"/>
        <v>8.1850000000000005</v>
      </c>
      <c r="N4194" t="str">
        <f t="shared" si="326"/>
        <v>Small</v>
      </c>
      <c r="O4194" t="str">
        <f t="shared" si="327"/>
        <v>Low  Fat</v>
      </c>
      <c r="P4194">
        <f t="shared" si="328"/>
        <v>17</v>
      </c>
      <c r="Q4194">
        <f t="shared" ca="1" si="329"/>
        <v>19</v>
      </c>
      <c r="R4194" t="str">
        <f>IFERROR(VLOOKUP(J4194,#REF!, 2,0),"Unknown")</f>
        <v>Unknown</v>
      </c>
    </row>
    <row r="4195" spans="1:18" ht="12.5" x14ac:dyDescent="0.25">
      <c r="A4195" s="1" t="s">
        <v>1412</v>
      </c>
      <c r="B4195" s="1">
        <v>17.5</v>
      </c>
      <c r="C4195" s="1" t="s">
        <v>13</v>
      </c>
      <c r="D4195" s="7">
        <v>5.2657753000000002E-2</v>
      </c>
      <c r="E4195" s="1" t="s">
        <v>38</v>
      </c>
      <c r="F4195" s="4">
        <v>103.699</v>
      </c>
      <c r="G4195" s="1" t="s">
        <v>22</v>
      </c>
      <c r="H4195" s="1">
        <v>2009</v>
      </c>
      <c r="I4195" s="1" t="s">
        <v>16</v>
      </c>
      <c r="J4195" s="1" t="s">
        <v>23</v>
      </c>
      <c r="K4195" s="1" t="s">
        <v>24</v>
      </c>
      <c r="L4195" s="4">
        <v>1031.99</v>
      </c>
      <c r="M4195">
        <f t="shared" si="325"/>
        <v>17.5</v>
      </c>
      <c r="N4195" t="str">
        <f t="shared" si="326"/>
        <v>Medium</v>
      </c>
      <c r="O4195" t="str">
        <f t="shared" si="327"/>
        <v>Low  Fat</v>
      </c>
      <c r="P4195">
        <f t="shared" si="328"/>
        <v>10</v>
      </c>
      <c r="Q4195">
        <f t="shared" ca="1" si="329"/>
        <v>17</v>
      </c>
      <c r="R4195" t="str">
        <f>IFERROR(VLOOKUP(J4195,#REF!, 2,0),"Unknown")</f>
        <v>Unknown</v>
      </c>
    </row>
    <row r="4196" spans="1:18" ht="12.5" x14ac:dyDescent="0.25">
      <c r="A4196" s="1" t="s">
        <v>1412</v>
      </c>
      <c r="B4196" s="1">
        <v>17.5</v>
      </c>
      <c r="C4196" s="1" t="s">
        <v>13</v>
      </c>
      <c r="D4196" s="7">
        <v>5.2740763000000003E-2</v>
      </c>
      <c r="E4196" s="1" t="s">
        <v>38</v>
      </c>
      <c r="F4196" s="4">
        <v>103.79900000000001</v>
      </c>
      <c r="G4196" s="1" t="s">
        <v>47</v>
      </c>
      <c r="H4196" s="1">
        <v>2007</v>
      </c>
      <c r="J4196" s="1" t="s">
        <v>45</v>
      </c>
      <c r="K4196" s="1" t="s">
        <v>18</v>
      </c>
      <c r="L4196" s="4">
        <v>1135.1890000000001</v>
      </c>
      <c r="M4196">
        <f t="shared" si="325"/>
        <v>17.5</v>
      </c>
      <c r="N4196" t="str">
        <f t="shared" si="326"/>
        <v>Small</v>
      </c>
      <c r="O4196" t="str">
        <f t="shared" si="327"/>
        <v>Low  Fat</v>
      </c>
      <c r="P4196">
        <f t="shared" si="328"/>
        <v>11</v>
      </c>
      <c r="Q4196">
        <f t="shared" ca="1" si="329"/>
        <v>19</v>
      </c>
      <c r="R4196" t="str">
        <f>IFERROR(VLOOKUP(J4196,#REF!, 2,0),"Unknown")</f>
        <v>Unknown</v>
      </c>
    </row>
    <row r="4197" spans="1:18" ht="12.5" x14ac:dyDescent="0.25">
      <c r="A4197" s="1" t="s">
        <v>1412</v>
      </c>
      <c r="B4197" s="1">
        <v>17.5</v>
      </c>
      <c r="C4197" s="1" t="s">
        <v>13</v>
      </c>
      <c r="D4197" s="7">
        <v>0</v>
      </c>
      <c r="E4197" s="1" t="s">
        <v>38</v>
      </c>
      <c r="F4197" s="4">
        <v>102.999</v>
      </c>
      <c r="G4197" s="1" t="s">
        <v>50</v>
      </c>
      <c r="H4197" s="1">
        <v>1997</v>
      </c>
      <c r="I4197" s="1" t="s">
        <v>51</v>
      </c>
      <c r="J4197" s="1" t="s">
        <v>17</v>
      </c>
      <c r="K4197" s="1" t="s">
        <v>18</v>
      </c>
      <c r="L4197" s="4">
        <v>2992.7710000000002</v>
      </c>
      <c r="M4197">
        <f t="shared" si="325"/>
        <v>17.5</v>
      </c>
      <c r="N4197" t="str">
        <f t="shared" si="326"/>
        <v>Small</v>
      </c>
      <c r="O4197" t="str">
        <f t="shared" si="327"/>
        <v>Low  Fat</v>
      </c>
      <c r="P4197">
        <f t="shared" si="328"/>
        <v>29</v>
      </c>
      <c r="Q4197">
        <f t="shared" ca="1" si="329"/>
        <v>29</v>
      </c>
      <c r="R4197" t="str">
        <f>IFERROR(VLOOKUP(J4197,#REF!, 2,0),"Unknown")</f>
        <v>Unknown</v>
      </c>
    </row>
    <row r="4198" spans="1:18" ht="12.5" x14ac:dyDescent="0.25">
      <c r="A4198" s="1" t="s">
        <v>1412</v>
      </c>
      <c r="B4198" s="1">
        <v>17.5</v>
      </c>
      <c r="C4198" s="1" t="s">
        <v>13</v>
      </c>
      <c r="D4198" s="7">
        <v>5.2550475999999999E-2</v>
      </c>
      <c r="E4198" s="1" t="s">
        <v>38</v>
      </c>
      <c r="F4198" s="4">
        <v>101.29900000000001</v>
      </c>
      <c r="G4198" s="1" t="s">
        <v>44</v>
      </c>
      <c r="H4198" s="1">
        <v>2002</v>
      </c>
      <c r="J4198" s="1" t="s">
        <v>45</v>
      </c>
      <c r="K4198" s="1" t="s">
        <v>18</v>
      </c>
      <c r="L4198" s="4">
        <v>722.39300000000003</v>
      </c>
      <c r="M4198">
        <f t="shared" si="325"/>
        <v>17.5</v>
      </c>
      <c r="N4198" t="str">
        <f t="shared" si="326"/>
        <v>Small</v>
      </c>
      <c r="O4198" t="str">
        <f t="shared" si="327"/>
        <v>Low  Fat</v>
      </c>
      <c r="P4198">
        <f t="shared" si="328"/>
        <v>7</v>
      </c>
      <c r="Q4198">
        <f t="shared" ca="1" si="329"/>
        <v>24</v>
      </c>
      <c r="R4198" t="str">
        <f>IFERROR(VLOOKUP(J4198,#REF!, 2,0),"Unknown")</f>
        <v>Unknown</v>
      </c>
    </row>
    <row r="4199" spans="1:18" ht="12.5" x14ac:dyDescent="0.25">
      <c r="A4199" s="1" t="s">
        <v>1412</v>
      </c>
      <c r="B4199" s="1">
        <v>17.5</v>
      </c>
      <c r="C4199" s="1" t="s">
        <v>72</v>
      </c>
      <c r="D4199" s="7">
        <v>5.2434201E-2</v>
      </c>
      <c r="E4199" s="1" t="s">
        <v>38</v>
      </c>
      <c r="F4199" s="4">
        <v>103.999</v>
      </c>
      <c r="G4199" s="1" t="s">
        <v>62</v>
      </c>
      <c r="H4199" s="1">
        <v>2004</v>
      </c>
      <c r="I4199" s="1" t="s">
        <v>51</v>
      </c>
      <c r="J4199" s="1" t="s">
        <v>45</v>
      </c>
      <c r="K4199" s="1" t="s">
        <v>18</v>
      </c>
      <c r="L4199" s="4">
        <v>1857.5820000000001</v>
      </c>
      <c r="M4199">
        <f t="shared" si="325"/>
        <v>17.5</v>
      </c>
      <c r="N4199" t="str">
        <f t="shared" si="326"/>
        <v>Small</v>
      </c>
      <c r="O4199" t="str">
        <f t="shared" si="327"/>
        <v>Low  Fat</v>
      </c>
      <c r="P4199">
        <f t="shared" si="328"/>
        <v>18</v>
      </c>
      <c r="Q4199">
        <f t="shared" ca="1" si="329"/>
        <v>22</v>
      </c>
      <c r="R4199" t="str">
        <f>IFERROR(VLOOKUP(J4199,#REF!, 2,0),"Unknown")</f>
        <v>Unknown</v>
      </c>
    </row>
    <row r="4200" spans="1:18" ht="12.5" x14ac:dyDescent="0.25">
      <c r="A4200" s="1" t="s">
        <v>1437</v>
      </c>
      <c r="B4200" s="1">
        <v>11.1</v>
      </c>
      <c r="C4200" s="1" t="s">
        <v>13</v>
      </c>
      <c r="D4200" s="7">
        <v>0.135416391</v>
      </c>
      <c r="E4200" s="1" t="s">
        <v>38</v>
      </c>
      <c r="F4200" s="4">
        <v>218.34819999999999</v>
      </c>
      <c r="G4200" s="1" t="s">
        <v>44</v>
      </c>
      <c r="H4200" s="1">
        <v>2002</v>
      </c>
      <c r="J4200" s="1" t="s">
        <v>45</v>
      </c>
      <c r="K4200" s="1" t="s">
        <v>18</v>
      </c>
      <c r="L4200" s="4">
        <v>2847.6266000000001</v>
      </c>
      <c r="M4200">
        <f t="shared" si="325"/>
        <v>11.1</v>
      </c>
      <c r="N4200" t="str">
        <f t="shared" si="326"/>
        <v>Small</v>
      </c>
      <c r="O4200" t="str">
        <f t="shared" si="327"/>
        <v>Low  Fat</v>
      </c>
      <c r="P4200">
        <f t="shared" si="328"/>
        <v>13</v>
      </c>
      <c r="Q4200">
        <f t="shared" ca="1" si="329"/>
        <v>24</v>
      </c>
      <c r="R4200" t="str">
        <f>IFERROR(VLOOKUP(J4200,#REF!, 2,0),"Unknown")</f>
        <v>Unknown</v>
      </c>
    </row>
    <row r="4201" spans="1:18" ht="12.5" x14ac:dyDescent="0.25">
      <c r="A4201" s="1" t="s">
        <v>1437</v>
      </c>
      <c r="C4201" s="1" t="s">
        <v>13</v>
      </c>
      <c r="D4201" s="7">
        <v>0.23661675400000001</v>
      </c>
      <c r="E4201" s="1" t="s">
        <v>38</v>
      </c>
      <c r="F4201" s="4">
        <v>217.6482</v>
      </c>
      <c r="G4201" s="1" t="s">
        <v>67</v>
      </c>
      <c r="H4201" s="1">
        <v>1985</v>
      </c>
      <c r="I4201" s="1" t="s">
        <v>51</v>
      </c>
      <c r="J4201" s="1" t="s">
        <v>17</v>
      </c>
      <c r="K4201" s="1" t="s">
        <v>30</v>
      </c>
      <c r="L4201" s="4">
        <v>219.04820000000001</v>
      </c>
      <c r="M4201">
        <f t="shared" si="325"/>
        <v>12.857645184136201</v>
      </c>
      <c r="N4201" t="str">
        <f t="shared" si="326"/>
        <v>Small</v>
      </c>
      <c r="O4201" t="str">
        <f t="shared" si="327"/>
        <v>Low  Fat</v>
      </c>
      <c r="P4201">
        <f t="shared" si="328"/>
        <v>1</v>
      </c>
      <c r="Q4201">
        <f t="shared" ca="1" si="329"/>
        <v>41</v>
      </c>
      <c r="R4201" t="str">
        <f>IFERROR(VLOOKUP(J4201,#REF!, 2,0),"Unknown")</f>
        <v>Unknown</v>
      </c>
    </row>
    <row r="4202" spans="1:18" ht="12.5" x14ac:dyDescent="0.25">
      <c r="A4202" s="1" t="s">
        <v>1437</v>
      </c>
      <c r="B4202" s="1">
        <v>11.1</v>
      </c>
      <c r="C4202" s="1" t="s">
        <v>13</v>
      </c>
      <c r="D4202" s="7">
        <v>0.13569283100000001</v>
      </c>
      <c r="E4202" s="1" t="s">
        <v>38</v>
      </c>
      <c r="F4202" s="4">
        <v>220.04820000000001</v>
      </c>
      <c r="G4202" s="1" t="s">
        <v>22</v>
      </c>
      <c r="H4202" s="1">
        <v>2009</v>
      </c>
      <c r="I4202" s="1" t="s">
        <v>16</v>
      </c>
      <c r="J4202" s="1" t="s">
        <v>23</v>
      </c>
      <c r="K4202" s="1" t="s">
        <v>24</v>
      </c>
      <c r="L4202" s="4">
        <v>2628.5783999999999</v>
      </c>
      <c r="M4202">
        <f t="shared" si="325"/>
        <v>11.1</v>
      </c>
      <c r="N4202" t="str">
        <f t="shared" si="326"/>
        <v>Medium</v>
      </c>
      <c r="O4202" t="str">
        <f t="shared" si="327"/>
        <v>Low  Fat</v>
      </c>
      <c r="P4202">
        <f t="shared" si="328"/>
        <v>12</v>
      </c>
      <c r="Q4202">
        <f t="shared" ca="1" si="329"/>
        <v>17</v>
      </c>
      <c r="R4202" t="str">
        <f>IFERROR(VLOOKUP(J4202,#REF!, 2,0),"Unknown")</f>
        <v>Unknown</v>
      </c>
    </row>
    <row r="4203" spans="1:18" ht="12.5" x14ac:dyDescent="0.25">
      <c r="A4203" s="1" t="s">
        <v>1437</v>
      </c>
      <c r="B4203" s="1">
        <v>11.1</v>
      </c>
      <c r="C4203" s="1" t="s">
        <v>13</v>
      </c>
      <c r="D4203" s="7">
        <v>0</v>
      </c>
      <c r="E4203" s="1" t="s">
        <v>38</v>
      </c>
      <c r="F4203" s="4">
        <v>220.7482</v>
      </c>
      <c r="G4203" s="1" t="s">
        <v>15</v>
      </c>
      <c r="H4203" s="1">
        <v>1999</v>
      </c>
      <c r="I4203" s="1" t="s">
        <v>16</v>
      </c>
      <c r="J4203" s="1" t="s">
        <v>17</v>
      </c>
      <c r="K4203" s="1" t="s">
        <v>18</v>
      </c>
      <c r="L4203" s="4">
        <v>4380.9639999999999</v>
      </c>
      <c r="M4203">
        <f t="shared" si="325"/>
        <v>11.1</v>
      </c>
      <c r="N4203" t="str">
        <f t="shared" si="326"/>
        <v>Medium</v>
      </c>
      <c r="O4203" t="str">
        <f t="shared" si="327"/>
        <v>Low  Fat</v>
      </c>
      <c r="P4203">
        <f t="shared" si="328"/>
        <v>20</v>
      </c>
      <c r="Q4203">
        <f t="shared" ca="1" si="329"/>
        <v>27</v>
      </c>
      <c r="R4203" t="str">
        <f>IFERROR(VLOOKUP(J4203,#REF!, 2,0),"Unknown")</f>
        <v>Unknown</v>
      </c>
    </row>
    <row r="4204" spans="1:18" ht="12.5" x14ac:dyDescent="0.25">
      <c r="A4204" s="1" t="s">
        <v>365</v>
      </c>
      <c r="B4204" s="1">
        <v>20.85</v>
      </c>
      <c r="C4204" s="1" t="s">
        <v>20</v>
      </c>
      <c r="D4204" s="7">
        <v>5.6695730999999999E-2</v>
      </c>
      <c r="E4204" s="1" t="s">
        <v>80</v>
      </c>
      <c r="F4204" s="4">
        <v>104.06480000000001</v>
      </c>
      <c r="G4204" s="1" t="s">
        <v>22</v>
      </c>
      <c r="H4204" s="1">
        <v>2009</v>
      </c>
      <c r="I4204" s="1" t="s">
        <v>16</v>
      </c>
      <c r="J4204" s="1" t="s">
        <v>23</v>
      </c>
      <c r="K4204" s="1" t="s">
        <v>24</v>
      </c>
      <c r="L4204" s="4">
        <v>1869.5663999999999</v>
      </c>
      <c r="M4204">
        <f t="shared" si="325"/>
        <v>20.85</v>
      </c>
      <c r="N4204" t="str">
        <f t="shared" si="326"/>
        <v>Medium</v>
      </c>
      <c r="O4204" t="str">
        <f t="shared" si="327"/>
        <v>Regular</v>
      </c>
      <c r="P4204">
        <f t="shared" si="328"/>
        <v>18</v>
      </c>
      <c r="Q4204">
        <f t="shared" ca="1" si="329"/>
        <v>17</v>
      </c>
      <c r="R4204" t="str">
        <f>IFERROR(VLOOKUP(J4204,#REF!, 2,0),"Unknown")</f>
        <v>Unknown</v>
      </c>
    </row>
    <row r="4205" spans="1:18" ht="12.5" x14ac:dyDescent="0.25">
      <c r="A4205" s="1" t="s">
        <v>365</v>
      </c>
      <c r="B4205" s="1">
        <v>20.85</v>
      </c>
      <c r="C4205" s="1" t="s">
        <v>20</v>
      </c>
      <c r="D4205" s="7">
        <v>5.6580228000000003E-2</v>
      </c>
      <c r="E4205" s="1" t="s">
        <v>80</v>
      </c>
      <c r="F4205" s="4">
        <v>105.6648</v>
      </c>
      <c r="G4205" s="1" t="s">
        <v>44</v>
      </c>
      <c r="H4205" s="1">
        <v>2002</v>
      </c>
      <c r="J4205" s="1" t="s">
        <v>45</v>
      </c>
      <c r="K4205" s="1" t="s">
        <v>18</v>
      </c>
      <c r="L4205" s="4">
        <v>623.18880000000001</v>
      </c>
      <c r="M4205">
        <f t="shared" si="325"/>
        <v>20.85</v>
      </c>
      <c r="N4205" t="str">
        <f t="shared" si="326"/>
        <v>Small</v>
      </c>
      <c r="O4205" t="str">
        <f t="shared" si="327"/>
        <v>Regular</v>
      </c>
      <c r="P4205">
        <f t="shared" si="328"/>
        <v>6</v>
      </c>
      <c r="Q4205">
        <f t="shared" ca="1" si="329"/>
        <v>24</v>
      </c>
      <c r="R4205" t="str">
        <f>IFERROR(VLOOKUP(J4205,#REF!, 2,0),"Unknown")</f>
        <v>Unknown</v>
      </c>
    </row>
    <row r="4206" spans="1:18" ht="12.5" x14ac:dyDescent="0.25">
      <c r="A4206" s="1" t="s">
        <v>365</v>
      </c>
      <c r="B4206" s="1">
        <v>20.85</v>
      </c>
      <c r="C4206" s="1" t="s">
        <v>20</v>
      </c>
      <c r="D4206" s="7">
        <v>9.4512028999999997E-2</v>
      </c>
      <c r="E4206" s="1" t="s">
        <v>80</v>
      </c>
      <c r="F4206" s="4">
        <v>104.56480000000001</v>
      </c>
      <c r="G4206" s="1" t="s">
        <v>29</v>
      </c>
      <c r="H4206" s="1">
        <v>1998</v>
      </c>
      <c r="J4206" s="1" t="s">
        <v>23</v>
      </c>
      <c r="K4206" s="1" t="s">
        <v>30</v>
      </c>
      <c r="L4206" s="4">
        <v>207.7296</v>
      </c>
      <c r="M4206">
        <f t="shared" si="325"/>
        <v>20.85</v>
      </c>
      <c r="N4206" t="str">
        <f t="shared" si="326"/>
        <v>Small</v>
      </c>
      <c r="O4206" t="str">
        <f t="shared" si="327"/>
        <v>Regular</v>
      </c>
      <c r="P4206">
        <f t="shared" si="328"/>
        <v>2</v>
      </c>
      <c r="Q4206">
        <f t="shared" ca="1" si="329"/>
        <v>28</v>
      </c>
      <c r="R4206" t="str">
        <f>IFERROR(VLOOKUP(J4206,#REF!, 2,0),"Unknown")</f>
        <v>Unknown</v>
      </c>
    </row>
    <row r="4207" spans="1:18" ht="12.5" x14ac:dyDescent="0.25">
      <c r="A4207" s="1" t="s">
        <v>365</v>
      </c>
      <c r="B4207" s="1">
        <v>20.85</v>
      </c>
      <c r="C4207" s="1" t="s">
        <v>20</v>
      </c>
      <c r="D4207" s="7">
        <v>5.6465714E-2</v>
      </c>
      <c r="E4207" s="1" t="s">
        <v>80</v>
      </c>
      <c r="F4207" s="4">
        <v>103.6648</v>
      </c>
      <c r="G4207" s="1" t="s">
        <v>50</v>
      </c>
      <c r="H4207" s="1">
        <v>1997</v>
      </c>
      <c r="I4207" s="1" t="s">
        <v>51</v>
      </c>
      <c r="J4207" s="1" t="s">
        <v>17</v>
      </c>
      <c r="K4207" s="1" t="s">
        <v>18</v>
      </c>
      <c r="L4207" s="4">
        <v>2285.0255999999999</v>
      </c>
      <c r="M4207">
        <f t="shared" si="325"/>
        <v>20.85</v>
      </c>
      <c r="N4207" t="str">
        <f t="shared" si="326"/>
        <v>Small</v>
      </c>
      <c r="O4207" t="str">
        <f t="shared" si="327"/>
        <v>Regular</v>
      </c>
      <c r="P4207">
        <f t="shared" si="328"/>
        <v>22</v>
      </c>
      <c r="Q4207">
        <f t="shared" ca="1" si="329"/>
        <v>29</v>
      </c>
      <c r="R4207" t="str">
        <f>IFERROR(VLOOKUP(J4207,#REF!, 2,0),"Unknown")</f>
        <v>Unknown</v>
      </c>
    </row>
    <row r="4208" spans="1:18" ht="12.5" x14ac:dyDescent="0.25">
      <c r="A4208" s="1" t="s">
        <v>365</v>
      </c>
      <c r="C4208" s="1" t="s">
        <v>20</v>
      </c>
      <c r="D4208" s="7">
        <v>5.6192275999999999E-2</v>
      </c>
      <c r="E4208" s="1" t="s">
        <v>80</v>
      </c>
      <c r="F4208" s="4">
        <v>103.1648</v>
      </c>
      <c r="G4208" s="1" t="s">
        <v>40</v>
      </c>
      <c r="H4208" s="1">
        <v>1985</v>
      </c>
      <c r="I4208" s="1" t="s">
        <v>16</v>
      </c>
      <c r="J4208" s="1" t="s">
        <v>23</v>
      </c>
      <c r="K4208" s="1" t="s">
        <v>41</v>
      </c>
      <c r="L4208" s="4">
        <v>1973.4312</v>
      </c>
      <c r="M4208">
        <f t="shared" si="325"/>
        <v>12.857645184136201</v>
      </c>
      <c r="N4208" t="str">
        <f t="shared" si="326"/>
        <v>Medium</v>
      </c>
      <c r="O4208" t="str">
        <f t="shared" si="327"/>
        <v>Regular</v>
      </c>
      <c r="P4208">
        <f t="shared" si="328"/>
        <v>19</v>
      </c>
      <c r="Q4208">
        <f t="shared" ca="1" si="329"/>
        <v>41</v>
      </c>
      <c r="R4208" t="str">
        <f>IFERROR(VLOOKUP(J4208,#REF!, 2,0),"Unknown")</f>
        <v>Unknown</v>
      </c>
    </row>
    <row r="4209" spans="1:18" ht="12.5" x14ac:dyDescent="0.25">
      <c r="A4209" s="1" t="s">
        <v>932</v>
      </c>
      <c r="B4209" s="1">
        <v>17.350000000000001</v>
      </c>
      <c r="C4209" s="1" t="s">
        <v>13</v>
      </c>
      <c r="D4209" s="7">
        <v>5.6235142000000002E-2</v>
      </c>
      <c r="E4209" s="1" t="s">
        <v>36</v>
      </c>
      <c r="F4209" s="4">
        <v>102.0016</v>
      </c>
      <c r="G4209" s="1" t="s">
        <v>47</v>
      </c>
      <c r="H4209" s="1">
        <v>2007</v>
      </c>
      <c r="J4209" s="1" t="s">
        <v>45</v>
      </c>
      <c r="K4209" s="1" t="s">
        <v>18</v>
      </c>
      <c r="L4209" s="4">
        <v>1619.2256</v>
      </c>
      <c r="M4209">
        <f t="shared" si="325"/>
        <v>17.350000000000001</v>
      </c>
      <c r="N4209" t="str">
        <f t="shared" si="326"/>
        <v>Small</v>
      </c>
      <c r="O4209" t="str">
        <f t="shared" si="327"/>
        <v>Low  Fat</v>
      </c>
      <c r="P4209">
        <f t="shared" si="328"/>
        <v>16</v>
      </c>
      <c r="Q4209">
        <f t="shared" ca="1" si="329"/>
        <v>19</v>
      </c>
      <c r="R4209" t="str">
        <f>IFERROR(VLOOKUP(J4209,#REF!, 2,0),"Unknown")</f>
        <v>Unknown</v>
      </c>
    </row>
    <row r="4210" spans="1:18" ht="12.5" x14ac:dyDescent="0.25">
      <c r="A4210" s="1" t="s">
        <v>932</v>
      </c>
      <c r="B4210" s="1">
        <v>17.350000000000001</v>
      </c>
      <c r="C4210" s="1" t="s">
        <v>13</v>
      </c>
      <c r="D4210" s="7">
        <v>5.5908267999999997E-2</v>
      </c>
      <c r="E4210" s="1" t="s">
        <v>36</v>
      </c>
      <c r="F4210" s="4">
        <v>99.801599999999993</v>
      </c>
      <c r="G4210" s="1" t="s">
        <v>62</v>
      </c>
      <c r="H4210" s="1">
        <v>2004</v>
      </c>
      <c r="I4210" s="1" t="s">
        <v>51</v>
      </c>
      <c r="J4210" s="1" t="s">
        <v>45</v>
      </c>
      <c r="K4210" s="1" t="s">
        <v>18</v>
      </c>
      <c r="L4210" s="4">
        <v>607.20960000000002</v>
      </c>
      <c r="M4210">
        <f t="shared" si="325"/>
        <v>17.350000000000001</v>
      </c>
      <c r="N4210" t="str">
        <f t="shared" si="326"/>
        <v>Small</v>
      </c>
      <c r="O4210" t="str">
        <f t="shared" si="327"/>
        <v>Low  Fat</v>
      </c>
      <c r="P4210">
        <f t="shared" si="328"/>
        <v>6</v>
      </c>
      <c r="Q4210">
        <f t="shared" ca="1" si="329"/>
        <v>22</v>
      </c>
      <c r="R4210" t="str">
        <f>IFERROR(VLOOKUP(J4210,#REF!, 2,0),"Unknown")</f>
        <v>Unknown</v>
      </c>
    </row>
    <row r="4211" spans="1:18" ht="12.5" x14ac:dyDescent="0.25">
      <c r="A4211" s="1" t="s">
        <v>932</v>
      </c>
      <c r="B4211" s="1">
        <v>17.350000000000001</v>
      </c>
      <c r="C4211" s="1" t="s">
        <v>13</v>
      </c>
      <c r="D4211" s="7">
        <v>0</v>
      </c>
      <c r="E4211" s="1" t="s">
        <v>36</v>
      </c>
      <c r="F4211" s="4">
        <v>101.9016</v>
      </c>
      <c r="G4211" s="1" t="s">
        <v>33</v>
      </c>
      <c r="H4211" s="1">
        <v>1987</v>
      </c>
      <c r="I4211" s="1" t="s">
        <v>34</v>
      </c>
      <c r="J4211" s="1" t="s">
        <v>23</v>
      </c>
      <c r="K4211" s="1" t="s">
        <v>18</v>
      </c>
      <c r="L4211" s="4">
        <v>1821.6288</v>
      </c>
      <c r="M4211">
        <f t="shared" si="325"/>
        <v>17.350000000000001</v>
      </c>
      <c r="N4211" t="str">
        <f t="shared" si="326"/>
        <v>High</v>
      </c>
      <c r="O4211" t="str">
        <f t="shared" si="327"/>
        <v>Low  Fat</v>
      </c>
      <c r="P4211">
        <f t="shared" si="328"/>
        <v>18</v>
      </c>
      <c r="Q4211">
        <f t="shared" ca="1" si="329"/>
        <v>39</v>
      </c>
      <c r="R4211" t="str">
        <f>IFERROR(VLOOKUP(J4211,#REF!, 2,0),"Unknown")</f>
        <v>Unknown</v>
      </c>
    </row>
    <row r="4212" spans="1:18" ht="12.5" x14ac:dyDescent="0.25">
      <c r="A4212" s="1" t="s">
        <v>932</v>
      </c>
      <c r="B4212" s="1">
        <v>17.350000000000001</v>
      </c>
      <c r="C4212" s="1" t="s">
        <v>13</v>
      </c>
      <c r="D4212" s="7">
        <v>5.6005780999999998E-2</v>
      </c>
      <c r="E4212" s="1" t="s">
        <v>36</v>
      </c>
      <c r="F4212" s="4">
        <v>99.201599999999999</v>
      </c>
      <c r="G4212" s="1" t="s">
        <v>15</v>
      </c>
      <c r="H4212" s="1">
        <v>1999</v>
      </c>
      <c r="I4212" s="1" t="s">
        <v>16</v>
      </c>
      <c r="J4212" s="1" t="s">
        <v>17</v>
      </c>
      <c r="K4212" s="1" t="s">
        <v>18</v>
      </c>
      <c r="L4212" s="4">
        <v>1518.0239999999999</v>
      </c>
      <c r="M4212">
        <f t="shared" si="325"/>
        <v>17.350000000000001</v>
      </c>
      <c r="N4212" t="str">
        <f t="shared" si="326"/>
        <v>Medium</v>
      </c>
      <c r="O4212" t="str">
        <f t="shared" si="327"/>
        <v>Low  Fat</v>
      </c>
      <c r="P4212">
        <f t="shared" si="328"/>
        <v>15</v>
      </c>
      <c r="Q4212">
        <f t="shared" ca="1" si="329"/>
        <v>27</v>
      </c>
      <c r="R4212" t="str">
        <f>IFERROR(VLOOKUP(J4212,#REF!, 2,0),"Unknown")</f>
        <v>Unknown</v>
      </c>
    </row>
    <row r="4213" spans="1:18" ht="12.5" x14ac:dyDescent="0.25">
      <c r="A4213" s="1" t="s">
        <v>932</v>
      </c>
      <c r="C4213" s="1" t="s">
        <v>13</v>
      </c>
      <c r="D4213" s="7">
        <v>5.5648052000000003E-2</v>
      </c>
      <c r="E4213" s="1" t="s">
        <v>36</v>
      </c>
      <c r="F4213" s="4">
        <v>100.30159999999999</v>
      </c>
      <c r="G4213" s="1" t="s">
        <v>40</v>
      </c>
      <c r="H4213" s="1">
        <v>1985</v>
      </c>
      <c r="I4213" s="1" t="s">
        <v>16</v>
      </c>
      <c r="J4213" s="1" t="s">
        <v>23</v>
      </c>
      <c r="K4213" s="1" t="s">
        <v>41</v>
      </c>
      <c r="L4213" s="4">
        <v>2833.6448</v>
      </c>
      <c r="M4213">
        <f t="shared" si="325"/>
        <v>12.857645184136201</v>
      </c>
      <c r="N4213" t="str">
        <f t="shared" si="326"/>
        <v>Medium</v>
      </c>
      <c r="O4213" t="str">
        <f t="shared" si="327"/>
        <v>Low  Fat</v>
      </c>
      <c r="P4213">
        <f t="shared" si="328"/>
        <v>28</v>
      </c>
      <c r="Q4213">
        <f t="shared" ca="1" si="329"/>
        <v>41</v>
      </c>
      <c r="R4213" t="str">
        <f>IFERROR(VLOOKUP(J4213,#REF!, 2,0),"Unknown")</f>
        <v>Unknown</v>
      </c>
    </row>
    <row r="4214" spans="1:18" ht="12.5" x14ac:dyDescent="0.25">
      <c r="A4214" s="1" t="s">
        <v>932</v>
      </c>
      <c r="B4214" s="1">
        <v>17.350000000000001</v>
      </c>
      <c r="C4214" s="1" t="s">
        <v>13</v>
      </c>
      <c r="D4214" s="7">
        <v>5.6032247E-2</v>
      </c>
      <c r="E4214" s="1" t="s">
        <v>36</v>
      </c>
      <c r="F4214" s="4">
        <v>102.30159999999999</v>
      </c>
      <c r="G4214" s="1" t="s">
        <v>44</v>
      </c>
      <c r="H4214" s="1">
        <v>2002</v>
      </c>
      <c r="J4214" s="1" t="s">
        <v>45</v>
      </c>
      <c r="K4214" s="1" t="s">
        <v>18</v>
      </c>
      <c r="L4214" s="4">
        <v>1619.2256</v>
      </c>
      <c r="M4214">
        <f t="shared" si="325"/>
        <v>17.350000000000001</v>
      </c>
      <c r="N4214" t="str">
        <f t="shared" si="326"/>
        <v>Small</v>
      </c>
      <c r="O4214" t="str">
        <f t="shared" si="327"/>
        <v>Low  Fat</v>
      </c>
      <c r="P4214">
        <f t="shared" si="328"/>
        <v>16</v>
      </c>
      <c r="Q4214">
        <f t="shared" ca="1" si="329"/>
        <v>24</v>
      </c>
      <c r="R4214" t="str">
        <f>IFERROR(VLOOKUP(J4214,#REF!, 2,0),"Unknown")</f>
        <v>Unknown</v>
      </c>
    </row>
    <row r="4215" spans="1:18" ht="12.5" x14ac:dyDescent="0.25">
      <c r="A4215" s="1" t="s">
        <v>932</v>
      </c>
      <c r="B4215" s="1">
        <v>17.350000000000001</v>
      </c>
      <c r="C4215" s="1" t="s">
        <v>13</v>
      </c>
      <c r="D4215" s="7">
        <v>0</v>
      </c>
      <c r="E4215" s="1" t="s">
        <v>36</v>
      </c>
      <c r="F4215" s="4">
        <v>102.9016</v>
      </c>
      <c r="G4215" s="1" t="s">
        <v>50</v>
      </c>
      <c r="H4215" s="1">
        <v>1997</v>
      </c>
      <c r="I4215" s="1" t="s">
        <v>51</v>
      </c>
      <c r="J4215" s="1" t="s">
        <v>17</v>
      </c>
      <c r="K4215" s="1" t="s">
        <v>18</v>
      </c>
      <c r="L4215" s="4">
        <v>1922.8304000000001</v>
      </c>
      <c r="M4215">
        <f t="shared" si="325"/>
        <v>17.350000000000001</v>
      </c>
      <c r="N4215" t="str">
        <f t="shared" si="326"/>
        <v>Small</v>
      </c>
      <c r="O4215" t="str">
        <f t="shared" si="327"/>
        <v>Low  Fat</v>
      </c>
      <c r="P4215">
        <f t="shared" si="328"/>
        <v>19</v>
      </c>
      <c r="Q4215">
        <f t="shared" ca="1" si="329"/>
        <v>29</v>
      </c>
      <c r="R4215" t="str">
        <f>IFERROR(VLOOKUP(J4215,#REF!, 2,0),"Unknown")</f>
        <v>Unknown</v>
      </c>
    </row>
    <row r="4216" spans="1:18" ht="12.5" x14ac:dyDescent="0.25">
      <c r="A4216" s="1" t="s">
        <v>925</v>
      </c>
      <c r="B4216" s="1">
        <v>19.7</v>
      </c>
      <c r="C4216" s="1" t="s">
        <v>20</v>
      </c>
      <c r="D4216" s="7">
        <v>0.16102754999999999</v>
      </c>
      <c r="E4216" s="1" t="s">
        <v>75</v>
      </c>
      <c r="F4216" s="4">
        <v>254.10140000000001</v>
      </c>
      <c r="G4216" s="1" t="s">
        <v>44</v>
      </c>
      <c r="H4216" s="1">
        <v>2002</v>
      </c>
      <c r="J4216" s="1" t="s">
        <v>45</v>
      </c>
      <c r="K4216" s="1" t="s">
        <v>18</v>
      </c>
      <c r="L4216" s="4">
        <v>4845.0266000000001</v>
      </c>
      <c r="M4216">
        <f t="shared" si="325"/>
        <v>19.7</v>
      </c>
      <c r="N4216" t="str">
        <f t="shared" si="326"/>
        <v>Small</v>
      </c>
      <c r="O4216" t="str">
        <f t="shared" si="327"/>
        <v>Regular</v>
      </c>
      <c r="P4216">
        <f t="shared" si="328"/>
        <v>19</v>
      </c>
      <c r="Q4216">
        <f t="shared" ca="1" si="329"/>
        <v>24</v>
      </c>
      <c r="R4216" t="str">
        <f>IFERROR(VLOOKUP(J4216,#REF!, 2,0),"Unknown")</f>
        <v>Unknown</v>
      </c>
    </row>
    <row r="4217" spans="1:18" ht="12.5" x14ac:dyDescent="0.25">
      <c r="A4217" s="1" t="s">
        <v>925</v>
      </c>
      <c r="B4217" s="1">
        <v>19.7</v>
      </c>
      <c r="C4217" s="1" t="s">
        <v>20</v>
      </c>
      <c r="D4217" s="7">
        <v>0.16135627299999999</v>
      </c>
      <c r="E4217" s="1" t="s">
        <v>75</v>
      </c>
      <c r="F4217" s="4">
        <v>253.10140000000001</v>
      </c>
      <c r="G4217" s="1" t="s">
        <v>22</v>
      </c>
      <c r="H4217" s="1">
        <v>2009</v>
      </c>
      <c r="I4217" s="1" t="s">
        <v>16</v>
      </c>
      <c r="J4217" s="1" t="s">
        <v>23</v>
      </c>
      <c r="K4217" s="1" t="s">
        <v>24</v>
      </c>
      <c r="L4217" s="4">
        <v>2805.0154000000002</v>
      </c>
      <c r="M4217">
        <f t="shared" si="325"/>
        <v>19.7</v>
      </c>
      <c r="N4217" t="str">
        <f t="shared" si="326"/>
        <v>Medium</v>
      </c>
      <c r="O4217" t="str">
        <f t="shared" si="327"/>
        <v>Regular</v>
      </c>
      <c r="P4217">
        <f t="shared" si="328"/>
        <v>11</v>
      </c>
      <c r="Q4217">
        <f t="shared" ca="1" si="329"/>
        <v>17</v>
      </c>
      <c r="R4217" t="str">
        <f>IFERROR(VLOOKUP(J4217,#REF!, 2,0),"Unknown")</f>
        <v>Unknown</v>
      </c>
    </row>
    <row r="4218" spans="1:18" ht="12.5" x14ac:dyDescent="0.25">
      <c r="A4218" s="1" t="s">
        <v>925</v>
      </c>
      <c r="B4218" s="1">
        <v>19.7</v>
      </c>
      <c r="C4218" s="1" t="s">
        <v>20</v>
      </c>
      <c r="D4218" s="7">
        <v>0.161610636</v>
      </c>
      <c r="E4218" s="1" t="s">
        <v>75</v>
      </c>
      <c r="F4218" s="4">
        <v>255.20140000000001</v>
      </c>
      <c r="G4218" s="1" t="s">
        <v>47</v>
      </c>
      <c r="H4218" s="1">
        <v>2007</v>
      </c>
      <c r="J4218" s="1" t="s">
        <v>45</v>
      </c>
      <c r="K4218" s="1" t="s">
        <v>18</v>
      </c>
      <c r="L4218" s="4">
        <v>3570.0196000000001</v>
      </c>
      <c r="M4218">
        <f t="shared" si="325"/>
        <v>19.7</v>
      </c>
      <c r="N4218" t="str">
        <f t="shared" si="326"/>
        <v>Small</v>
      </c>
      <c r="O4218" t="str">
        <f t="shared" si="327"/>
        <v>Regular</v>
      </c>
      <c r="P4218">
        <f t="shared" si="328"/>
        <v>14</v>
      </c>
      <c r="Q4218">
        <f t="shared" ca="1" si="329"/>
        <v>19</v>
      </c>
      <c r="R4218" t="str">
        <f>IFERROR(VLOOKUP(J4218,#REF!, 2,0),"Unknown")</f>
        <v>Unknown</v>
      </c>
    </row>
    <row r="4219" spans="1:18" ht="12.5" x14ac:dyDescent="0.25">
      <c r="A4219" s="1" t="s">
        <v>925</v>
      </c>
      <c r="B4219" s="1">
        <v>19.7</v>
      </c>
      <c r="C4219" s="1" t="s">
        <v>20</v>
      </c>
      <c r="D4219" s="7">
        <v>0.16067125500000001</v>
      </c>
      <c r="E4219" s="1" t="s">
        <v>75</v>
      </c>
      <c r="F4219" s="4">
        <v>254.70140000000001</v>
      </c>
      <c r="G4219" s="1" t="s">
        <v>62</v>
      </c>
      <c r="H4219" s="1">
        <v>2004</v>
      </c>
      <c r="I4219" s="1" t="s">
        <v>51</v>
      </c>
      <c r="J4219" s="1" t="s">
        <v>45</v>
      </c>
      <c r="K4219" s="1" t="s">
        <v>18</v>
      </c>
      <c r="L4219" s="4">
        <v>3570.0196000000001</v>
      </c>
      <c r="M4219">
        <f t="shared" si="325"/>
        <v>19.7</v>
      </c>
      <c r="N4219" t="str">
        <f t="shared" si="326"/>
        <v>Small</v>
      </c>
      <c r="O4219" t="str">
        <f t="shared" si="327"/>
        <v>Regular</v>
      </c>
      <c r="P4219">
        <f t="shared" si="328"/>
        <v>14</v>
      </c>
      <c r="Q4219">
        <f t="shared" ca="1" si="329"/>
        <v>22</v>
      </c>
      <c r="R4219" t="str">
        <f>IFERROR(VLOOKUP(J4219,#REF!, 2,0),"Unknown")</f>
        <v>Unknown</v>
      </c>
    </row>
    <row r="4220" spans="1:18" ht="12.5" x14ac:dyDescent="0.25">
      <c r="A4220" s="1" t="s">
        <v>925</v>
      </c>
      <c r="B4220" s="1">
        <v>19.7</v>
      </c>
      <c r="C4220" s="1" t="s">
        <v>20</v>
      </c>
      <c r="D4220" s="7">
        <v>0.160951491</v>
      </c>
      <c r="E4220" s="1" t="s">
        <v>75</v>
      </c>
      <c r="F4220" s="4">
        <v>256.10140000000001</v>
      </c>
      <c r="G4220" s="1" t="s">
        <v>15</v>
      </c>
      <c r="H4220" s="1">
        <v>1999</v>
      </c>
      <c r="I4220" s="1" t="s">
        <v>16</v>
      </c>
      <c r="J4220" s="1" t="s">
        <v>17</v>
      </c>
      <c r="K4220" s="1" t="s">
        <v>18</v>
      </c>
      <c r="L4220" s="4">
        <v>3060.0167999999999</v>
      </c>
      <c r="M4220">
        <f t="shared" si="325"/>
        <v>19.7</v>
      </c>
      <c r="N4220" t="str">
        <f t="shared" si="326"/>
        <v>Medium</v>
      </c>
      <c r="O4220" t="str">
        <f t="shared" si="327"/>
        <v>Regular</v>
      </c>
      <c r="P4220">
        <f t="shared" si="328"/>
        <v>12</v>
      </c>
      <c r="Q4220">
        <f t="shared" ca="1" si="329"/>
        <v>27</v>
      </c>
      <c r="R4220" t="str">
        <f>IFERROR(VLOOKUP(J4220,#REF!, 2,0),"Unknown")</f>
        <v>Unknown</v>
      </c>
    </row>
    <row r="4221" spans="1:18" ht="12.5" x14ac:dyDescent="0.25">
      <c r="A4221" s="1" t="s">
        <v>1016</v>
      </c>
      <c r="C4221" s="1" t="s">
        <v>20</v>
      </c>
      <c r="D4221" s="7">
        <v>0.13659289099999999</v>
      </c>
      <c r="E4221" s="1" t="s">
        <v>26</v>
      </c>
      <c r="F4221" s="4">
        <v>238.0248</v>
      </c>
      <c r="G4221" s="1" t="s">
        <v>67</v>
      </c>
      <c r="H4221" s="1">
        <v>1985</v>
      </c>
      <c r="I4221" s="1" t="s">
        <v>51</v>
      </c>
      <c r="J4221" s="1" t="s">
        <v>17</v>
      </c>
      <c r="K4221" s="1" t="s">
        <v>30</v>
      </c>
      <c r="L4221" s="4">
        <v>711.07439999999997</v>
      </c>
      <c r="M4221">
        <f t="shared" si="325"/>
        <v>12.857645184136201</v>
      </c>
      <c r="N4221" t="str">
        <f t="shared" si="326"/>
        <v>Small</v>
      </c>
      <c r="O4221" t="str">
        <f t="shared" si="327"/>
        <v>Regular</v>
      </c>
      <c r="P4221">
        <f t="shared" si="328"/>
        <v>3</v>
      </c>
      <c r="Q4221">
        <f t="shared" ca="1" si="329"/>
        <v>41</v>
      </c>
      <c r="R4221" t="str">
        <f>IFERROR(VLOOKUP(J4221,#REF!, 2,0),"Unknown")</f>
        <v>Unknown</v>
      </c>
    </row>
    <row r="4222" spans="1:18" ht="12.5" x14ac:dyDescent="0.25">
      <c r="A4222" s="1" t="s">
        <v>1016</v>
      </c>
      <c r="B4222" s="1">
        <v>15</v>
      </c>
      <c r="C4222" s="1" t="s">
        <v>20</v>
      </c>
      <c r="D4222" s="7">
        <v>7.7949333999999995E-2</v>
      </c>
      <c r="E4222" s="1" t="s">
        <v>26</v>
      </c>
      <c r="F4222" s="4">
        <v>238.72479999999999</v>
      </c>
      <c r="G4222" s="1" t="s">
        <v>33</v>
      </c>
      <c r="H4222" s="1">
        <v>1987</v>
      </c>
      <c r="I4222" s="1" t="s">
        <v>34</v>
      </c>
      <c r="J4222" s="1" t="s">
        <v>23</v>
      </c>
      <c r="K4222" s="1" t="s">
        <v>18</v>
      </c>
      <c r="L4222" s="4">
        <v>2133.2231999999999</v>
      </c>
      <c r="M4222">
        <f t="shared" si="325"/>
        <v>15</v>
      </c>
      <c r="N4222" t="str">
        <f t="shared" si="326"/>
        <v>High</v>
      </c>
      <c r="O4222" t="str">
        <f t="shared" si="327"/>
        <v>Regular</v>
      </c>
      <c r="P4222">
        <f t="shared" si="328"/>
        <v>9</v>
      </c>
      <c r="Q4222">
        <f t="shared" ca="1" si="329"/>
        <v>39</v>
      </c>
      <c r="R4222" t="str">
        <f>IFERROR(VLOOKUP(J4222,#REF!, 2,0),"Unknown")</f>
        <v>Unknown</v>
      </c>
    </row>
    <row r="4223" spans="1:18" ht="12.5" x14ac:dyDescent="0.25">
      <c r="A4223" s="1" t="s">
        <v>1016</v>
      </c>
      <c r="B4223" s="1">
        <v>15</v>
      </c>
      <c r="C4223" s="1" t="s">
        <v>20</v>
      </c>
      <c r="D4223" s="7">
        <v>0</v>
      </c>
      <c r="E4223" s="1" t="s">
        <v>26</v>
      </c>
      <c r="F4223" s="4">
        <v>235.62479999999999</v>
      </c>
      <c r="G4223" s="1" t="s">
        <v>15</v>
      </c>
      <c r="H4223" s="1">
        <v>1999</v>
      </c>
      <c r="I4223" s="1" t="s">
        <v>16</v>
      </c>
      <c r="J4223" s="1" t="s">
        <v>17</v>
      </c>
      <c r="K4223" s="1" t="s">
        <v>18</v>
      </c>
      <c r="L4223" s="4">
        <v>1896.1984</v>
      </c>
      <c r="M4223">
        <f t="shared" si="325"/>
        <v>15</v>
      </c>
      <c r="N4223" t="str">
        <f t="shared" si="326"/>
        <v>Medium</v>
      </c>
      <c r="O4223" t="str">
        <f t="shared" si="327"/>
        <v>Regular</v>
      </c>
      <c r="P4223">
        <f t="shared" si="328"/>
        <v>8</v>
      </c>
      <c r="Q4223">
        <f t="shared" ca="1" si="329"/>
        <v>27</v>
      </c>
      <c r="R4223" t="str">
        <f>IFERROR(VLOOKUP(J4223,#REF!, 2,0),"Unknown")</f>
        <v>Unknown</v>
      </c>
    </row>
    <row r="4224" spans="1:18" ht="12.5" x14ac:dyDescent="0.25">
      <c r="A4224" s="1" t="s">
        <v>1016</v>
      </c>
      <c r="B4224" s="1">
        <v>15</v>
      </c>
      <c r="C4224" s="1" t="s">
        <v>20</v>
      </c>
      <c r="D4224" s="7">
        <v>7.7999503999999997E-2</v>
      </c>
      <c r="E4224" s="1" t="s">
        <v>26</v>
      </c>
      <c r="F4224" s="4">
        <v>238.0248</v>
      </c>
      <c r="G4224" s="1" t="s">
        <v>62</v>
      </c>
      <c r="H4224" s="1">
        <v>2004</v>
      </c>
      <c r="I4224" s="1" t="s">
        <v>51</v>
      </c>
      <c r="J4224" s="1" t="s">
        <v>45</v>
      </c>
      <c r="K4224" s="1" t="s">
        <v>18</v>
      </c>
      <c r="L4224" s="4">
        <v>1896.1984</v>
      </c>
      <c r="M4224">
        <f t="shared" si="325"/>
        <v>15</v>
      </c>
      <c r="N4224" t="str">
        <f t="shared" si="326"/>
        <v>Small</v>
      </c>
      <c r="O4224" t="str">
        <f t="shared" si="327"/>
        <v>Regular</v>
      </c>
      <c r="P4224">
        <f t="shared" si="328"/>
        <v>8</v>
      </c>
      <c r="Q4224">
        <f t="shared" ca="1" si="329"/>
        <v>22</v>
      </c>
      <c r="R4224" t="str">
        <f>IFERROR(VLOOKUP(J4224,#REF!, 2,0),"Unknown")</f>
        <v>Unknown</v>
      </c>
    </row>
    <row r="4225" spans="1:18" ht="12.5" x14ac:dyDescent="0.25">
      <c r="A4225" s="1" t="s">
        <v>1016</v>
      </c>
      <c r="B4225" s="1">
        <v>15</v>
      </c>
      <c r="C4225" s="1" t="s">
        <v>20</v>
      </c>
      <c r="D4225" s="7">
        <v>7.8172470999999993E-2</v>
      </c>
      <c r="E4225" s="1" t="s">
        <v>26</v>
      </c>
      <c r="F4225" s="4">
        <v>238.82480000000001</v>
      </c>
      <c r="G4225" s="1" t="s">
        <v>44</v>
      </c>
      <c r="H4225" s="1">
        <v>2002</v>
      </c>
      <c r="J4225" s="1" t="s">
        <v>45</v>
      </c>
      <c r="K4225" s="1" t="s">
        <v>18</v>
      </c>
      <c r="L4225" s="4">
        <v>3555.3719999999998</v>
      </c>
      <c r="M4225">
        <f t="shared" si="325"/>
        <v>15</v>
      </c>
      <c r="N4225" t="str">
        <f t="shared" si="326"/>
        <v>Small</v>
      </c>
      <c r="O4225" t="str">
        <f t="shared" si="327"/>
        <v>Regular</v>
      </c>
      <c r="P4225">
        <f t="shared" si="328"/>
        <v>15</v>
      </c>
      <c r="Q4225">
        <f t="shared" ca="1" si="329"/>
        <v>24</v>
      </c>
      <c r="R4225" t="str">
        <f>IFERROR(VLOOKUP(J4225,#REF!, 2,0),"Unknown")</f>
        <v>Unknown</v>
      </c>
    </row>
    <row r="4226" spans="1:18" ht="12.5" x14ac:dyDescent="0.25">
      <c r="A4226" s="1" t="s">
        <v>281</v>
      </c>
      <c r="C4226" s="1" t="s">
        <v>13</v>
      </c>
      <c r="D4226" s="7">
        <v>0.148392623</v>
      </c>
      <c r="E4226" s="1" t="s">
        <v>43</v>
      </c>
      <c r="F4226" s="4">
        <v>41.579599999999999</v>
      </c>
      <c r="G4226" s="1" t="s">
        <v>67</v>
      </c>
      <c r="H4226" s="1">
        <v>1985</v>
      </c>
      <c r="I4226" s="1" t="s">
        <v>51</v>
      </c>
      <c r="J4226" s="1" t="s">
        <v>17</v>
      </c>
      <c r="K4226" s="1" t="s">
        <v>30</v>
      </c>
      <c r="L4226" s="4">
        <v>41.279600000000002</v>
      </c>
      <c r="M4226">
        <f t="shared" ref="M4226:M4289" si="330">IF(B4226="",AVERAGE($B$2:$B$8524),B4226)</f>
        <v>12.857645184136201</v>
      </c>
      <c r="N4226" t="str">
        <f t="shared" ref="N4226:N4289" si="331">IF(I4226="","Small",I4226)</f>
        <v>Small</v>
      </c>
      <c r="O4226" t="str">
        <f t="shared" ref="O4226:O4289" si="332">IF(OR(C4226="low fat", C4226="LF"), "Low  Fat", IF(OR(C4226="reg"),"Regular",C4226))</f>
        <v>Low  Fat</v>
      </c>
      <c r="P4226">
        <f t="shared" si="328"/>
        <v>1</v>
      </c>
      <c r="Q4226">
        <f t="shared" ca="1" si="329"/>
        <v>41</v>
      </c>
      <c r="R4226" t="str">
        <f>IFERROR(VLOOKUP(J4226,#REF!, 2,0),"Unknown")</f>
        <v>Unknown</v>
      </c>
    </row>
    <row r="4227" spans="1:18" ht="12.5" x14ac:dyDescent="0.25">
      <c r="A4227" s="1" t="s">
        <v>281</v>
      </c>
      <c r="B4227" s="1">
        <v>6.4</v>
      </c>
      <c r="C4227" s="1" t="s">
        <v>13</v>
      </c>
      <c r="D4227" s="7">
        <v>0.14186016100000001</v>
      </c>
      <c r="E4227" s="1" t="s">
        <v>43</v>
      </c>
      <c r="F4227" s="4">
        <v>41.079599999999999</v>
      </c>
      <c r="G4227" s="1" t="s">
        <v>29</v>
      </c>
      <c r="H4227" s="1">
        <v>1998</v>
      </c>
      <c r="J4227" s="1" t="s">
        <v>23</v>
      </c>
      <c r="K4227" s="1" t="s">
        <v>30</v>
      </c>
      <c r="L4227" s="4">
        <v>41.279600000000002</v>
      </c>
      <c r="M4227">
        <f t="shared" si="330"/>
        <v>6.4</v>
      </c>
      <c r="N4227" t="str">
        <f t="shared" si="331"/>
        <v>Small</v>
      </c>
      <c r="O4227" t="str">
        <f t="shared" si="332"/>
        <v>Low  Fat</v>
      </c>
      <c r="P4227">
        <f t="shared" ref="P4227:P4290" si="333">ROUND(L4227/F4227,0)</f>
        <v>1</v>
      </c>
      <c r="Q4227">
        <f t="shared" ref="Q4227:Q4290" ca="1" si="334">YEAR(TODAY())-H4227</f>
        <v>28</v>
      </c>
      <c r="R4227" t="str">
        <f>IFERROR(VLOOKUP(J4227,#REF!, 2,0),"Unknown")</f>
        <v>Unknown</v>
      </c>
    </row>
    <row r="4228" spans="1:18" ht="12.5" x14ac:dyDescent="0.25">
      <c r="A4228" s="1" t="s">
        <v>281</v>
      </c>
      <c r="B4228" s="1">
        <v>6.4</v>
      </c>
      <c r="C4228" s="1" t="s">
        <v>13</v>
      </c>
      <c r="D4228" s="7">
        <v>8.4885374999999999E-2</v>
      </c>
      <c r="E4228" s="1" t="s">
        <v>43</v>
      </c>
      <c r="F4228" s="4">
        <v>39.279600000000002</v>
      </c>
      <c r="G4228" s="1" t="s">
        <v>15</v>
      </c>
      <c r="H4228" s="1">
        <v>1999</v>
      </c>
      <c r="I4228" s="1" t="s">
        <v>16</v>
      </c>
      <c r="J4228" s="1" t="s">
        <v>17</v>
      </c>
      <c r="K4228" s="1" t="s">
        <v>18</v>
      </c>
      <c r="L4228" s="4">
        <v>701.75319999999999</v>
      </c>
      <c r="M4228">
        <f t="shared" si="330"/>
        <v>6.4</v>
      </c>
      <c r="N4228" t="str">
        <f t="shared" si="331"/>
        <v>Medium</v>
      </c>
      <c r="O4228" t="str">
        <f t="shared" si="332"/>
        <v>Low  Fat</v>
      </c>
      <c r="P4228">
        <f t="shared" si="333"/>
        <v>18</v>
      </c>
      <c r="Q4228">
        <f t="shared" ca="1" si="334"/>
        <v>27</v>
      </c>
      <c r="R4228" t="str">
        <f>IFERROR(VLOOKUP(J4228,#REF!, 2,0),"Unknown")</f>
        <v>Unknown</v>
      </c>
    </row>
    <row r="4229" spans="1:18" ht="12.5" x14ac:dyDescent="0.25">
      <c r="A4229" s="1" t="s">
        <v>353</v>
      </c>
      <c r="B4229" s="1">
        <v>15.1</v>
      </c>
      <c r="C4229" s="1" t="s">
        <v>20</v>
      </c>
      <c r="D4229" s="7">
        <v>8.7584125999999998E-2</v>
      </c>
      <c r="E4229" s="1" t="s">
        <v>28</v>
      </c>
      <c r="F4229" s="4">
        <v>221.7456</v>
      </c>
      <c r="G4229" s="1" t="s">
        <v>44</v>
      </c>
      <c r="H4229" s="1">
        <v>2002</v>
      </c>
      <c r="J4229" s="1" t="s">
        <v>45</v>
      </c>
      <c r="K4229" s="1" t="s">
        <v>18</v>
      </c>
      <c r="L4229" s="4">
        <v>6410.3224</v>
      </c>
      <c r="M4229">
        <f t="shared" si="330"/>
        <v>15.1</v>
      </c>
      <c r="N4229" t="str">
        <f t="shared" si="331"/>
        <v>Small</v>
      </c>
      <c r="O4229" t="str">
        <f t="shared" si="332"/>
        <v>Regular</v>
      </c>
      <c r="P4229">
        <f t="shared" si="333"/>
        <v>29</v>
      </c>
      <c r="Q4229">
        <f t="shared" ca="1" si="334"/>
        <v>24</v>
      </c>
      <c r="R4229" t="str">
        <f>IFERROR(VLOOKUP(J4229,#REF!, 2,0),"Unknown")</f>
        <v>Unknown</v>
      </c>
    </row>
    <row r="4230" spans="1:18" ht="12.5" x14ac:dyDescent="0.25">
      <c r="A4230" s="1" t="s">
        <v>353</v>
      </c>
      <c r="B4230" s="1">
        <v>15.1</v>
      </c>
      <c r="C4230" s="1" t="s">
        <v>20</v>
      </c>
      <c r="D4230" s="7">
        <v>8.7406863000000001E-2</v>
      </c>
      <c r="E4230" s="1" t="s">
        <v>28</v>
      </c>
      <c r="F4230" s="4">
        <v>221.84559999999999</v>
      </c>
      <c r="G4230" s="1" t="s">
        <v>50</v>
      </c>
      <c r="H4230" s="1">
        <v>1997</v>
      </c>
      <c r="I4230" s="1" t="s">
        <v>51</v>
      </c>
      <c r="J4230" s="1" t="s">
        <v>17</v>
      </c>
      <c r="K4230" s="1" t="s">
        <v>18</v>
      </c>
      <c r="L4230" s="4">
        <v>663.13679999999999</v>
      </c>
      <c r="M4230">
        <f t="shared" si="330"/>
        <v>15.1</v>
      </c>
      <c r="N4230" t="str">
        <f t="shared" si="331"/>
        <v>Small</v>
      </c>
      <c r="O4230" t="str">
        <f t="shared" si="332"/>
        <v>Regular</v>
      </c>
      <c r="P4230">
        <f t="shared" si="333"/>
        <v>3</v>
      </c>
      <c r="Q4230">
        <f t="shared" ca="1" si="334"/>
        <v>29</v>
      </c>
      <c r="R4230" t="str">
        <f>IFERROR(VLOOKUP(J4230,#REF!, 2,0),"Unknown")</f>
        <v>Unknown</v>
      </c>
    </row>
    <row r="4231" spans="1:18" ht="12.5" x14ac:dyDescent="0.25">
      <c r="A4231" s="1" t="s">
        <v>353</v>
      </c>
      <c r="B4231" s="1">
        <v>15.1</v>
      </c>
      <c r="C4231" s="1" t="s">
        <v>20</v>
      </c>
      <c r="D4231" s="7">
        <v>8.7762921999999993E-2</v>
      </c>
      <c r="E4231" s="1" t="s">
        <v>28</v>
      </c>
      <c r="F4231" s="4">
        <v>221.54560000000001</v>
      </c>
      <c r="G4231" s="1" t="s">
        <v>22</v>
      </c>
      <c r="H4231" s="1">
        <v>2009</v>
      </c>
      <c r="I4231" s="1" t="s">
        <v>16</v>
      </c>
      <c r="J4231" s="1" t="s">
        <v>23</v>
      </c>
      <c r="K4231" s="1" t="s">
        <v>24</v>
      </c>
      <c r="L4231" s="4">
        <v>2873.5927999999999</v>
      </c>
      <c r="M4231">
        <f t="shared" si="330"/>
        <v>15.1</v>
      </c>
      <c r="N4231" t="str">
        <f t="shared" si="331"/>
        <v>Medium</v>
      </c>
      <c r="O4231" t="str">
        <f t="shared" si="332"/>
        <v>Regular</v>
      </c>
      <c r="P4231">
        <f t="shared" si="333"/>
        <v>13</v>
      </c>
      <c r="Q4231">
        <f t="shared" ca="1" si="334"/>
        <v>17</v>
      </c>
      <c r="R4231" t="str">
        <f>IFERROR(VLOOKUP(J4231,#REF!, 2,0),"Unknown")</f>
        <v>Unknown</v>
      </c>
    </row>
    <row r="4232" spans="1:18" ht="12.5" x14ac:dyDescent="0.25">
      <c r="A4232" s="1" t="s">
        <v>353</v>
      </c>
      <c r="B4232" s="1">
        <v>15.1</v>
      </c>
      <c r="C4232" s="1" t="s">
        <v>20</v>
      </c>
      <c r="D4232" s="7">
        <v>8.7542756999999999E-2</v>
      </c>
      <c r="E4232" s="1" t="s">
        <v>28</v>
      </c>
      <c r="F4232" s="4">
        <v>219.84559999999999</v>
      </c>
      <c r="G4232" s="1" t="s">
        <v>15</v>
      </c>
      <c r="H4232" s="1">
        <v>1999</v>
      </c>
      <c r="I4232" s="1" t="s">
        <v>16</v>
      </c>
      <c r="J4232" s="1" t="s">
        <v>17</v>
      </c>
      <c r="K4232" s="1" t="s">
        <v>18</v>
      </c>
      <c r="L4232" s="4">
        <v>6189.2767999999996</v>
      </c>
      <c r="M4232">
        <f t="shared" si="330"/>
        <v>15.1</v>
      </c>
      <c r="N4232" t="str">
        <f t="shared" si="331"/>
        <v>Medium</v>
      </c>
      <c r="O4232" t="str">
        <f t="shared" si="332"/>
        <v>Regular</v>
      </c>
      <c r="P4232">
        <f t="shared" si="333"/>
        <v>28</v>
      </c>
      <c r="Q4232">
        <f t="shared" ca="1" si="334"/>
        <v>27</v>
      </c>
      <c r="R4232" t="str">
        <f>IFERROR(VLOOKUP(J4232,#REF!, 2,0),"Unknown")</f>
        <v>Unknown</v>
      </c>
    </row>
    <row r="4233" spans="1:18" ht="12.5" x14ac:dyDescent="0.25">
      <c r="A4233" s="1" t="s">
        <v>353</v>
      </c>
      <c r="C4233" s="1" t="s">
        <v>20</v>
      </c>
      <c r="D4233" s="7">
        <v>8.6983590999999999E-2</v>
      </c>
      <c r="E4233" s="1" t="s">
        <v>28</v>
      </c>
      <c r="F4233" s="4">
        <v>219.84559999999999</v>
      </c>
      <c r="G4233" s="1" t="s">
        <v>40</v>
      </c>
      <c r="H4233" s="1">
        <v>1985</v>
      </c>
      <c r="I4233" s="1" t="s">
        <v>16</v>
      </c>
      <c r="J4233" s="1" t="s">
        <v>23</v>
      </c>
      <c r="K4233" s="1" t="s">
        <v>41</v>
      </c>
      <c r="L4233" s="4">
        <v>1547.3191999999999</v>
      </c>
      <c r="M4233">
        <f t="shared" si="330"/>
        <v>12.857645184136201</v>
      </c>
      <c r="N4233" t="str">
        <f t="shared" si="331"/>
        <v>Medium</v>
      </c>
      <c r="O4233" t="str">
        <f t="shared" si="332"/>
        <v>Regular</v>
      </c>
      <c r="P4233">
        <f t="shared" si="333"/>
        <v>7</v>
      </c>
      <c r="Q4233">
        <f t="shared" ca="1" si="334"/>
        <v>41</v>
      </c>
      <c r="R4233" t="str">
        <f>IFERROR(VLOOKUP(J4233,#REF!, 2,0),"Unknown")</f>
        <v>Unknown</v>
      </c>
    </row>
    <row r="4234" spans="1:18" ht="12.5" x14ac:dyDescent="0.25">
      <c r="A4234" s="1" t="s">
        <v>732</v>
      </c>
      <c r="C4234" s="1" t="s">
        <v>20</v>
      </c>
      <c r="D4234" s="7">
        <v>1.8838680999999999E-2</v>
      </c>
      <c r="E4234" s="1" t="s">
        <v>28</v>
      </c>
      <c r="F4234" s="4">
        <v>62.953600000000002</v>
      </c>
      <c r="G4234" s="1" t="s">
        <v>40</v>
      </c>
      <c r="H4234" s="1">
        <v>1985</v>
      </c>
      <c r="I4234" s="1" t="s">
        <v>16</v>
      </c>
      <c r="J4234" s="1" t="s">
        <v>23</v>
      </c>
      <c r="K4234" s="1" t="s">
        <v>41</v>
      </c>
      <c r="L4234" s="4">
        <v>2266.3832000000002</v>
      </c>
      <c r="M4234">
        <f t="shared" si="330"/>
        <v>12.857645184136201</v>
      </c>
      <c r="N4234" t="str">
        <f t="shared" si="331"/>
        <v>Medium</v>
      </c>
      <c r="O4234" t="str">
        <f t="shared" si="332"/>
        <v>Regular</v>
      </c>
      <c r="P4234">
        <f t="shared" si="333"/>
        <v>36</v>
      </c>
      <c r="Q4234">
        <f t="shared" ca="1" si="334"/>
        <v>41</v>
      </c>
      <c r="R4234" t="str">
        <f>IFERROR(VLOOKUP(J4234,#REF!, 2,0),"Unknown")</f>
        <v>Unknown</v>
      </c>
    </row>
    <row r="4235" spans="1:18" ht="12.5" x14ac:dyDescent="0.25">
      <c r="A4235" s="1" t="s">
        <v>732</v>
      </c>
      <c r="B4235" s="1">
        <v>15.7</v>
      </c>
      <c r="C4235" s="1" t="s">
        <v>20</v>
      </c>
      <c r="D4235" s="7">
        <v>1.8968743E-2</v>
      </c>
      <c r="E4235" s="1" t="s">
        <v>28</v>
      </c>
      <c r="F4235" s="4">
        <v>61.953600000000002</v>
      </c>
      <c r="G4235" s="1" t="s">
        <v>44</v>
      </c>
      <c r="H4235" s="1">
        <v>2002</v>
      </c>
      <c r="J4235" s="1" t="s">
        <v>45</v>
      </c>
      <c r="K4235" s="1" t="s">
        <v>18</v>
      </c>
      <c r="L4235" s="4">
        <v>1225.0719999999999</v>
      </c>
      <c r="M4235">
        <f t="shared" si="330"/>
        <v>15.7</v>
      </c>
      <c r="N4235" t="str">
        <f t="shared" si="331"/>
        <v>Small</v>
      </c>
      <c r="O4235" t="str">
        <f t="shared" si="332"/>
        <v>Regular</v>
      </c>
      <c r="P4235">
        <f t="shared" si="333"/>
        <v>20</v>
      </c>
      <c r="Q4235">
        <f t="shared" ca="1" si="334"/>
        <v>24</v>
      </c>
      <c r="R4235" t="str">
        <f>IFERROR(VLOOKUP(J4235,#REF!, 2,0),"Unknown")</f>
        <v>Unknown</v>
      </c>
    </row>
    <row r="4236" spans="1:18" ht="12.5" x14ac:dyDescent="0.25">
      <c r="A4236" s="1" t="s">
        <v>732</v>
      </c>
      <c r="B4236" s="1">
        <v>15.7</v>
      </c>
      <c r="C4236" s="1" t="s">
        <v>20</v>
      </c>
      <c r="D4236" s="7">
        <v>1.9037430000000001E-2</v>
      </c>
      <c r="E4236" s="1" t="s">
        <v>28</v>
      </c>
      <c r="F4236" s="4">
        <v>60.553600000000003</v>
      </c>
      <c r="G4236" s="1" t="s">
        <v>47</v>
      </c>
      <c r="H4236" s="1">
        <v>2007</v>
      </c>
      <c r="J4236" s="1" t="s">
        <v>45</v>
      </c>
      <c r="K4236" s="1" t="s">
        <v>18</v>
      </c>
      <c r="L4236" s="4">
        <v>490.02879999999999</v>
      </c>
      <c r="M4236">
        <f t="shared" si="330"/>
        <v>15.7</v>
      </c>
      <c r="N4236" t="str">
        <f t="shared" si="331"/>
        <v>Small</v>
      </c>
      <c r="O4236" t="str">
        <f t="shared" si="332"/>
        <v>Regular</v>
      </c>
      <c r="P4236">
        <f t="shared" si="333"/>
        <v>8</v>
      </c>
      <c r="Q4236">
        <f t="shared" ca="1" si="334"/>
        <v>19</v>
      </c>
      <c r="R4236" t="str">
        <f>IFERROR(VLOOKUP(J4236,#REF!, 2,0),"Unknown")</f>
        <v>Unknown</v>
      </c>
    </row>
    <row r="4237" spans="1:18" ht="12.5" x14ac:dyDescent="0.25">
      <c r="A4237" s="1" t="s">
        <v>732</v>
      </c>
      <c r="B4237" s="1">
        <v>15.7</v>
      </c>
      <c r="C4237" s="1" t="s">
        <v>20</v>
      </c>
      <c r="D4237" s="7">
        <v>1.8930352000000001E-2</v>
      </c>
      <c r="E4237" s="1" t="s">
        <v>28</v>
      </c>
      <c r="F4237" s="4">
        <v>59.453600000000002</v>
      </c>
      <c r="G4237" s="1" t="s">
        <v>50</v>
      </c>
      <c r="H4237" s="1">
        <v>1997</v>
      </c>
      <c r="I4237" s="1" t="s">
        <v>51</v>
      </c>
      <c r="J4237" s="1" t="s">
        <v>17</v>
      </c>
      <c r="K4237" s="1" t="s">
        <v>18</v>
      </c>
      <c r="L4237" s="4">
        <v>857.55039999999997</v>
      </c>
      <c r="M4237">
        <f t="shared" si="330"/>
        <v>15.7</v>
      </c>
      <c r="N4237" t="str">
        <f t="shared" si="331"/>
        <v>Small</v>
      </c>
      <c r="O4237" t="str">
        <f t="shared" si="332"/>
        <v>Regular</v>
      </c>
      <c r="P4237">
        <f t="shared" si="333"/>
        <v>14</v>
      </c>
      <c r="Q4237">
        <f t="shared" ca="1" si="334"/>
        <v>29</v>
      </c>
      <c r="R4237" t="str">
        <f>IFERROR(VLOOKUP(J4237,#REF!, 2,0),"Unknown")</f>
        <v>Unknown</v>
      </c>
    </row>
    <row r="4238" spans="1:18" ht="12.5" x14ac:dyDescent="0.25">
      <c r="A4238" s="1" t="s">
        <v>732</v>
      </c>
      <c r="C4238" s="1" t="s">
        <v>20</v>
      </c>
      <c r="D4238" s="7">
        <v>3.3144603000000002E-2</v>
      </c>
      <c r="E4238" s="1" t="s">
        <v>28</v>
      </c>
      <c r="F4238" s="4">
        <v>62.753599999999999</v>
      </c>
      <c r="G4238" s="1" t="s">
        <v>67</v>
      </c>
      <c r="H4238" s="1">
        <v>1985</v>
      </c>
      <c r="I4238" s="1" t="s">
        <v>51</v>
      </c>
      <c r="J4238" s="1" t="s">
        <v>17</v>
      </c>
      <c r="K4238" s="1" t="s">
        <v>30</v>
      </c>
      <c r="L4238" s="4">
        <v>61.253599999999999</v>
      </c>
      <c r="M4238">
        <f t="shared" si="330"/>
        <v>12.857645184136201</v>
      </c>
      <c r="N4238" t="str">
        <f t="shared" si="331"/>
        <v>Small</v>
      </c>
      <c r="O4238" t="str">
        <f t="shared" si="332"/>
        <v>Regular</v>
      </c>
      <c r="P4238">
        <f t="shared" si="333"/>
        <v>1</v>
      </c>
      <c r="Q4238">
        <f t="shared" ca="1" si="334"/>
        <v>41</v>
      </c>
      <c r="R4238" t="str">
        <f>IFERROR(VLOOKUP(J4238,#REF!, 2,0),"Unknown")</f>
        <v>Unknown</v>
      </c>
    </row>
    <row r="4239" spans="1:18" ht="12.5" x14ac:dyDescent="0.25">
      <c r="A4239" s="1" t="s">
        <v>732</v>
      </c>
      <c r="B4239" s="1">
        <v>15.7</v>
      </c>
      <c r="C4239" s="1" t="s">
        <v>20</v>
      </c>
      <c r="D4239" s="7">
        <v>1.8926773000000001E-2</v>
      </c>
      <c r="E4239" s="1" t="s">
        <v>28</v>
      </c>
      <c r="F4239" s="4">
        <v>60.253599999999999</v>
      </c>
      <c r="G4239" s="1" t="s">
        <v>62</v>
      </c>
      <c r="H4239" s="1">
        <v>2004</v>
      </c>
      <c r="I4239" s="1" t="s">
        <v>51</v>
      </c>
      <c r="J4239" s="1" t="s">
        <v>45</v>
      </c>
      <c r="K4239" s="1" t="s">
        <v>18</v>
      </c>
      <c r="L4239" s="4">
        <v>1163.8184000000001</v>
      </c>
      <c r="M4239">
        <f t="shared" si="330"/>
        <v>15.7</v>
      </c>
      <c r="N4239" t="str">
        <f t="shared" si="331"/>
        <v>Small</v>
      </c>
      <c r="O4239" t="str">
        <f t="shared" si="332"/>
        <v>Regular</v>
      </c>
      <c r="P4239">
        <f t="shared" si="333"/>
        <v>19</v>
      </c>
      <c r="Q4239">
        <f t="shared" ca="1" si="334"/>
        <v>22</v>
      </c>
      <c r="R4239" t="str">
        <f>IFERROR(VLOOKUP(J4239,#REF!, 2,0),"Unknown")</f>
        <v>Unknown</v>
      </c>
    </row>
    <row r="4240" spans="1:18" ht="12.5" x14ac:dyDescent="0.25">
      <c r="A4240" s="1" t="s">
        <v>732</v>
      </c>
      <c r="B4240" s="1">
        <v>15.7</v>
      </c>
      <c r="C4240" s="1" t="s">
        <v>20</v>
      </c>
      <c r="D4240" s="7">
        <v>3.1685528999999997E-2</v>
      </c>
      <c r="E4240" s="1" t="s">
        <v>28</v>
      </c>
      <c r="F4240" s="4">
        <v>63.153599999999997</v>
      </c>
      <c r="G4240" s="1" t="s">
        <v>29</v>
      </c>
      <c r="H4240" s="1">
        <v>1998</v>
      </c>
      <c r="J4240" s="1" t="s">
        <v>23</v>
      </c>
      <c r="K4240" s="1" t="s">
        <v>30</v>
      </c>
      <c r="L4240" s="4">
        <v>122.5072</v>
      </c>
      <c r="M4240">
        <f t="shared" si="330"/>
        <v>15.7</v>
      </c>
      <c r="N4240" t="str">
        <f t="shared" si="331"/>
        <v>Small</v>
      </c>
      <c r="O4240" t="str">
        <f t="shared" si="332"/>
        <v>Regular</v>
      </c>
      <c r="P4240">
        <f t="shared" si="333"/>
        <v>2</v>
      </c>
      <c r="Q4240">
        <f t="shared" ca="1" si="334"/>
        <v>28</v>
      </c>
      <c r="R4240" t="str">
        <f>IFERROR(VLOOKUP(J4240,#REF!, 2,0),"Unknown")</f>
        <v>Unknown</v>
      </c>
    </row>
    <row r="4241" spans="1:18" ht="12.5" x14ac:dyDescent="0.25">
      <c r="A4241" s="1" t="s">
        <v>542</v>
      </c>
      <c r="B4241" s="1">
        <v>7.2350000000000003</v>
      </c>
      <c r="C4241" s="1" t="s">
        <v>13</v>
      </c>
      <c r="D4241" s="7">
        <v>5.8369012999999997E-2</v>
      </c>
      <c r="E4241" s="1" t="s">
        <v>38</v>
      </c>
      <c r="F4241" s="4">
        <v>115.2834</v>
      </c>
      <c r="G4241" s="1" t="s">
        <v>22</v>
      </c>
      <c r="H4241" s="1">
        <v>2009</v>
      </c>
      <c r="I4241" s="1" t="s">
        <v>16</v>
      </c>
      <c r="J4241" s="1" t="s">
        <v>23</v>
      </c>
      <c r="K4241" s="1" t="s">
        <v>24</v>
      </c>
      <c r="L4241" s="4">
        <v>1267.0174</v>
      </c>
      <c r="M4241">
        <f t="shared" si="330"/>
        <v>7.2350000000000003</v>
      </c>
      <c r="N4241" t="str">
        <f t="shared" si="331"/>
        <v>Medium</v>
      </c>
      <c r="O4241" t="str">
        <f t="shared" si="332"/>
        <v>Low  Fat</v>
      </c>
      <c r="P4241">
        <f t="shared" si="333"/>
        <v>11</v>
      </c>
      <c r="Q4241">
        <f t="shared" ca="1" si="334"/>
        <v>17</v>
      </c>
      <c r="R4241" t="str">
        <f>IFERROR(VLOOKUP(J4241,#REF!, 2,0),"Unknown")</f>
        <v>Unknown</v>
      </c>
    </row>
    <row r="4242" spans="1:18" ht="12.5" x14ac:dyDescent="0.25">
      <c r="A4242" s="1" t="s">
        <v>542</v>
      </c>
      <c r="B4242" s="1">
        <v>7.2350000000000003</v>
      </c>
      <c r="C4242" s="1" t="s">
        <v>13</v>
      </c>
      <c r="D4242" s="7">
        <v>5.8222586999999999E-2</v>
      </c>
      <c r="E4242" s="1" t="s">
        <v>38</v>
      </c>
      <c r="F4242" s="4">
        <v>114.88339999999999</v>
      </c>
      <c r="G4242" s="1" t="s">
        <v>15</v>
      </c>
      <c r="H4242" s="1">
        <v>1999</v>
      </c>
      <c r="I4242" s="1" t="s">
        <v>16</v>
      </c>
      <c r="J4242" s="1" t="s">
        <v>17</v>
      </c>
      <c r="K4242" s="1" t="s">
        <v>18</v>
      </c>
      <c r="L4242" s="4">
        <v>3340.3186000000001</v>
      </c>
      <c r="M4242">
        <f t="shared" si="330"/>
        <v>7.2350000000000003</v>
      </c>
      <c r="N4242" t="str">
        <f t="shared" si="331"/>
        <v>Medium</v>
      </c>
      <c r="O4242" t="str">
        <f t="shared" si="332"/>
        <v>Low  Fat</v>
      </c>
      <c r="P4242">
        <f t="shared" si="333"/>
        <v>29</v>
      </c>
      <c r="Q4242">
        <f t="shared" ca="1" si="334"/>
        <v>27</v>
      </c>
      <c r="R4242" t="str">
        <f>IFERROR(VLOOKUP(J4242,#REF!, 2,0),"Unknown")</f>
        <v>Unknown</v>
      </c>
    </row>
    <row r="4243" spans="1:18" ht="12.5" x14ac:dyDescent="0.25">
      <c r="A4243" s="1" t="s">
        <v>542</v>
      </c>
      <c r="B4243" s="1">
        <v>7.2350000000000003</v>
      </c>
      <c r="C4243" s="1" t="s">
        <v>13</v>
      </c>
      <c r="D4243" s="7">
        <v>5.8121213999999997E-2</v>
      </c>
      <c r="E4243" s="1" t="s">
        <v>38</v>
      </c>
      <c r="F4243" s="4">
        <v>115.88339999999999</v>
      </c>
      <c r="G4243" s="1" t="s">
        <v>62</v>
      </c>
      <c r="H4243" s="1">
        <v>2004</v>
      </c>
      <c r="I4243" s="1" t="s">
        <v>51</v>
      </c>
      <c r="J4243" s="1" t="s">
        <v>45</v>
      </c>
      <c r="K4243" s="1" t="s">
        <v>18</v>
      </c>
      <c r="L4243" s="4">
        <v>1382.2008000000001</v>
      </c>
      <c r="M4243">
        <f t="shared" si="330"/>
        <v>7.2350000000000003</v>
      </c>
      <c r="N4243" t="str">
        <f t="shared" si="331"/>
        <v>Small</v>
      </c>
      <c r="O4243" t="str">
        <f t="shared" si="332"/>
        <v>Low  Fat</v>
      </c>
      <c r="P4243">
        <f t="shared" si="333"/>
        <v>12</v>
      </c>
      <c r="Q4243">
        <f t="shared" ca="1" si="334"/>
        <v>22</v>
      </c>
      <c r="R4243" t="str">
        <f>IFERROR(VLOOKUP(J4243,#REF!, 2,0),"Unknown")</f>
        <v>Unknown</v>
      </c>
    </row>
    <row r="4244" spans="1:18" ht="12.5" x14ac:dyDescent="0.25">
      <c r="A4244" s="1" t="s">
        <v>542</v>
      </c>
      <c r="B4244" s="1">
        <v>7.2350000000000003</v>
      </c>
      <c r="C4244" s="1" t="s">
        <v>13</v>
      </c>
      <c r="D4244" s="7">
        <v>5.8083831000000002E-2</v>
      </c>
      <c r="E4244" s="1" t="s">
        <v>38</v>
      </c>
      <c r="F4244" s="4">
        <v>113.68340000000001</v>
      </c>
      <c r="G4244" s="1" t="s">
        <v>33</v>
      </c>
      <c r="H4244" s="1">
        <v>1987</v>
      </c>
      <c r="I4244" s="1" t="s">
        <v>34</v>
      </c>
      <c r="J4244" s="1" t="s">
        <v>23</v>
      </c>
      <c r="K4244" s="1" t="s">
        <v>18</v>
      </c>
      <c r="L4244" s="4">
        <v>230.36680000000001</v>
      </c>
      <c r="M4244">
        <f t="shared" si="330"/>
        <v>7.2350000000000003</v>
      </c>
      <c r="N4244" t="str">
        <f t="shared" si="331"/>
        <v>High</v>
      </c>
      <c r="O4244" t="str">
        <f t="shared" si="332"/>
        <v>Low  Fat</v>
      </c>
      <c r="P4244">
        <f t="shared" si="333"/>
        <v>2</v>
      </c>
      <c r="Q4244">
        <f t="shared" ca="1" si="334"/>
        <v>39</v>
      </c>
      <c r="R4244" t="str">
        <f>IFERROR(VLOOKUP(J4244,#REF!, 2,0),"Unknown")</f>
        <v>Unknown</v>
      </c>
    </row>
    <row r="4245" spans="1:18" ht="12.5" x14ac:dyDescent="0.25">
      <c r="A4245" s="1" t="s">
        <v>542</v>
      </c>
      <c r="B4245" s="1">
        <v>7.2350000000000003</v>
      </c>
      <c r="C4245" s="1" t="s">
        <v>13</v>
      </c>
      <c r="D4245" s="7">
        <v>0</v>
      </c>
      <c r="E4245" s="1" t="s">
        <v>38</v>
      </c>
      <c r="F4245" s="4">
        <v>115.18340000000001</v>
      </c>
      <c r="G4245" s="1" t="s">
        <v>44</v>
      </c>
      <c r="H4245" s="1">
        <v>2002</v>
      </c>
      <c r="J4245" s="1" t="s">
        <v>45</v>
      </c>
      <c r="K4245" s="1" t="s">
        <v>18</v>
      </c>
      <c r="L4245" s="4">
        <v>1382.2008000000001</v>
      </c>
      <c r="M4245">
        <f t="shared" si="330"/>
        <v>7.2350000000000003</v>
      </c>
      <c r="N4245" t="str">
        <f t="shared" si="331"/>
        <v>Small</v>
      </c>
      <c r="O4245" t="str">
        <f t="shared" si="332"/>
        <v>Low  Fat</v>
      </c>
      <c r="P4245">
        <f t="shared" si="333"/>
        <v>12</v>
      </c>
      <c r="Q4245">
        <f t="shared" ca="1" si="334"/>
        <v>24</v>
      </c>
      <c r="R4245" t="str">
        <f>IFERROR(VLOOKUP(J4245,#REF!, 2,0),"Unknown")</f>
        <v>Unknown</v>
      </c>
    </row>
    <row r="4246" spans="1:18" ht="12.5" x14ac:dyDescent="0.25">
      <c r="A4246" s="1" t="s">
        <v>542</v>
      </c>
      <c r="C4246" s="1" t="s">
        <v>13</v>
      </c>
      <c r="D4246" s="7">
        <v>5.7850698999999998E-2</v>
      </c>
      <c r="E4246" s="1" t="s">
        <v>38</v>
      </c>
      <c r="F4246" s="4">
        <v>113.2834</v>
      </c>
      <c r="G4246" s="1" t="s">
        <v>40</v>
      </c>
      <c r="H4246" s="1">
        <v>1985</v>
      </c>
      <c r="I4246" s="1" t="s">
        <v>16</v>
      </c>
      <c r="J4246" s="1" t="s">
        <v>23</v>
      </c>
      <c r="K4246" s="1" t="s">
        <v>41</v>
      </c>
      <c r="L4246" s="4">
        <v>4376.9691999999995</v>
      </c>
      <c r="M4246">
        <f t="shared" si="330"/>
        <v>12.857645184136201</v>
      </c>
      <c r="N4246" t="str">
        <f t="shared" si="331"/>
        <v>Medium</v>
      </c>
      <c r="O4246" t="str">
        <f t="shared" si="332"/>
        <v>Low  Fat</v>
      </c>
      <c r="P4246">
        <f t="shared" si="333"/>
        <v>39</v>
      </c>
      <c r="Q4246">
        <f t="shared" ca="1" si="334"/>
        <v>41</v>
      </c>
      <c r="R4246" t="str">
        <f>IFERROR(VLOOKUP(J4246,#REF!, 2,0),"Unknown")</f>
        <v>Unknown</v>
      </c>
    </row>
    <row r="4247" spans="1:18" ht="12.5" x14ac:dyDescent="0.25">
      <c r="A4247" s="1" t="s">
        <v>123</v>
      </c>
      <c r="B4247" s="1">
        <v>12.85</v>
      </c>
      <c r="C4247" s="1" t="s">
        <v>13</v>
      </c>
      <c r="D4247" s="7">
        <v>3.3230816000000003E-2</v>
      </c>
      <c r="E4247" s="1" t="s">
        <v>38</v>
      </c>
      <c r="F4247" s="4">
        <v>172.34219999999999</v>
      </c>
      <c r="G4247" s="1" t="s">
        <v>15</v>
      </c>
      <c r="H4247" s="1">
        <v>1999</v>
      </c>
      <c r="I4247" s="1" t="s">
        <v>16</v>
      </c>
      <c r="J4247" s="1" t="s">
        <v>17</v>
      </c>
      <c r="K4247" s="1" t="s">
        <v>18</v>
      </c>
      <c r="L4247" s="4">
        <v>1207.0953999999999</v>
      </c>
      <c r="M4247">
        <f t="shared" si="330"/>
        <v>12.85</v>
      </c>
      <c r="N4247" t="str">
        <f t="shared" si="331"/>
        <v>Medium</v>
      </c>
      <c r="O4247" t="str">
        <f t="shared" si="332"/>
        <v>Low  Fat</v>
      </c>
      <c r="P4247">
        <f t="shared" si="333"/>
        <v>7</v>
      </c>
      <c r="Q4247">
        <f t="shared" ca="1" si="334"/>
        <v>27</v>
      </c>
      <c r="R4247" t="str">
        <f>IFERROR(VLOOKUP(J4247,#REF!, 2,0),"Unknown")</f>
        <v>Unknown</v>
      </c>
    </row>
    <row r="4248" spans="1:18" ht="12.5" x14ac:dyDescent="0.25">
      <c r="A4248" s="1" t="s">
        <v>123</v>
      </c>
      <c r="B4248" s="1">
        <v>12.85</v>
      </c>
      <c r="C4248" s="1" t="s">
        <v>13</v>
      </c>
      <c r="D4248" s="7">
        <v>3.3172957000000003E-2</v>
      </c>
      <c r="E4248" s="1" t="s">
        <v>38</v>
      </c>
      <c r="F4248" s="4">
        <v>172.04220000000001</v>
      </c>
      <c r="G4248" s="1" t="s">
        <v>62</v>
      </c>
      <c r="H4248" s="1">
        <v>2004</v>
      </c>
      <c r="I4248" s="1" t="s">
        <v>51</v>
      </c>
      <c r="J4248" s="1" t="s">
        <v>45</v>
      </c>
      <c r="K4248" s="1" t="s">
        <v>18</v>
      </c>
      <c r="L4248" s="4">
        <v>5345.7082</v>
      </c>
      <c r="M4248">
        <f t="shared" si="330"/>
        <v>12.85</v>
      </c>
      <c r="N4248" t="str">
        <f t="shared" si="331"/>
        <v>Small</v>
      </c>
      <c r="O4248" t="str">
        <f t="shared" si="332"/>
        <v>Low  Fat</v>
      </c>
      <c r="P4248">
        <f t="shared" si="333"/>
        <v>31</v>
      </c>
      <c r="Q4248">
        <f t="shared" ca="1" si="334"/>
        <v>22</v>
      </c>
      <c r="R4248" t="str">
        <f>IFERROR(VLOOKUP(J4248,#REF!, 2,0),"Unknown")</f>
        <v>Unknown</v>
      </c>
    </row>
    <row r="4249" spans="1:18" ht="12.5" x14ac:dyDescent="0.25">
      <c r="A4249" s="1" t="s">
        <v>123</v>
      </c>
      <c r="B4249" s="1">
        <v>12.85</v>
      </c>
      <c r="C4249" s="1" t="s">
        <v>13</v>
      </c>
      <c r="D4249" s="7">
        <v>3.315162E-2</v>
      </c>
      <c r="E4249" s="1" t="s">
        <v>38</v>
      </c>
      <c r="F4249" s="4">
        <v>170.6422</v>
      </c>
      <c r="G4249" s="1" t="s">
        <v>33</v>
      </c>
      <c r="H4249" s="1">
        <v>1987</v>
      </c>
      <c r="I4249" s="1" t="s">
        <v>34</v>
      </c>
      <c r="J4249" s="1" t="s">
        <v>23</v>
      </c>
      <c r="K4249" s="1" t="s">
        <v>18</v>
      </c>
      <c r="L4249" s="4">
        <v>2931.5174000000002</v>
      </c>
      <c r="M4249">
        <f t="shared" si="330"/>
        <v>12.85</v>
      </c>
      <c r="N4249" t="str">
        <f t="shared" si="331"/>
        <v>High</v>
      </c>
      <c r="O4249" t="str">
        <f t="shared" si="332"/>
        <v>Low  Fat</v>
      </c>
      <c r="P4249">
        <f t="shared" si="333"/>
        <v>17</v>
      </c>
      <c r="Q4249">
        <f t="shared" ca="1" si="334"/>
        <v>39</v>
      </c>
      <c r="R4249" t="str">
        <f>IFERROR(VLOOKUP(J4249,#REF!, 2,0),"Unknown")</f>
        <v>Unknown</v>
      </c>
    </row>
    <row r="4250" spans="1:18" ht="12.5" x14ac:dyDescent="0.25">
      <c r="A4250" s="1" t="s">
        <v>123</v>
      </c>
      <c r="B4250" s="1">
        <v>12.85</v>
      </c>
      <c r="C4250" s="1" t="s">
        <v>13</v>
      </c>
      <c r="D4250" s="7">
        <v>3.3314389E-2</v>
      </c>
      <c r="E4250" s="1" t="s">
        <v>38</v>
      </c>
      <c r="F4250" s="4">
        <v>171.6422</v>
      </c>
      <c r="G4250" s="1" t="s">
        <v>22</v>
      </c>
      <c r="H4250" s="1">
        <v>2009</v>
      </c>
      <c r="I4250" s="1" t="s">
        <v>16</v>
      </c>
      <c r="J4250" s="1" t="s">
        <v>23</v>
      </c>
      <c r="K4250" s="1" t="s">
        <v>24</v>
      </c>
      <c r="L4250" s="4">
        <v>3276.4018000000001</v>
      </c>
      <c r="M4250">
        <f t="shared" si="330"/>
        <v>12.85</v>
      </c>
      <c r="N4250" t="str">
        <f t="shared" si="331"/>
        <v>Medium</v>
      </c>
      <c r="O4250" t="str">
        <f t="shared" si="332"/>
        <v>Low  Fat</v>
      </c>
      <c r="P4250">
        <f t="shared" si="333"/>
        <v>19</v>
      </c>
      <c r="Q4250">
        <f t="shared" ca="1" si="334"/>
        <v>17</v>
      </c>
      <c r="R4250" t="str">
        <f>IFERROR(VLOOKUP(J4250,#REF!, 2,0),"Unknown")</f>
        <v>Unknown</v>
      </c>
    </row>
    <row r="4251" spans="1:18" ht="12.5" x14ac:dyDescent="0.25">
      <c r="A4251" s="1" t="s">
        <v>123</v>
      </c>
      <c r="C4251" s="1" t="s">
        <v>13</v>
      </c>
      <c r="D4251" s="7">
        <v>3.3018559000000003E-2</v>
      </c>
      <c r="E4251" s="1" t="s">
        <v>38</v>
      </c>
      <c r="F4251" s="4">
        <v>170.44220000000001</v>
      </c>
      <c r="G4251" s="1" t="s">
        <v>40</v>
      </c>
      <c r="H4251" s="1">
        <v>1985</v>
      </c>
      <c r="I4251" s="1" t="s">
        <v>16</v>
      </c>
      <c r="J4251" s="1" t="s">
        <v>23</v>
      </c>
      <c r="K4251" s="1" t="s">
        <v>41</v>
      </c>
      <c r="L4251" s="4">
        <v>5000.8238000000001</v>
      </c>
      <c r="M4251">
        <f t="shared" si="330"/>
        <v>12.857645184136201</v>
      </c>
      <c r="N4251" t="str">
        <f t="shared" si="331"/>
        <v>Medium</v>
      </c>
      <c r="O4251" t="str">
        <f t="shared" si="332"/>
        <v>Low  Fat</v>
      </c>
      <c r="P4251">
        <f t="shared" si="333"/>
        <v>29</v>
      </c>
      <c r="Q4251">
        <f t="shared" ca="1" si="334"/>
        <v>41</v>
      </c>
      <c r="R4251" t="str">
        <f>IFERROR(VLOOKUP(J4251,#REF!, 2,0),"Unknown")</f>
        <v>Unknown</v>
      </c>
    </row>
    <row r="4252" spans="1:18" ht="12.5" x14ac:dyDescent="0.25">
      <c r="A4252" s="1" t="s">
        <v>123</v>
      </c>
      <c r="B4252" s="1">
        <v>12.85</v>
      </c>
      <c r="C4252" s="1" t="s">
        <v>13</v>
      </c>
      <c r="D4252" s="7">
        <v>3.3246520000000002E-2</v>
      </c>
      <c r="E4252" s="1" t="s">
        <v>38</v>
      </c>
      <c r="F4252" s="4">
        <v>172.44220000000001</v>
      </c>
      <c r="G4252" s="1" t="s">
        <v>44</v>
      </c>
      <c r="H4252" s="1">
        <v>2002</v>
      </c>
      <c r="J4252" s="1" t="s">
        <v>45</v>
      </c>
      <c r="K4252" s="1" t="s">
        <v>18</v>
      </c>
      <c r="L4252" s="4">
        <v>4483.4971999999998</v>
      </c>
      <c r="M4252">
        <f t="shared" si="330"/>
        <v>12.85</v>
      </c>
      <c r="N4252" t="str">
        <f t="shared" si="331"/>
        <v>Small</v>
      </c>
      <c r="O4252" t="str">
        <f t="shared" si="332"/>
        <v>Low  Fat</v>
      </c>
      <c r="P4252">
        <f t="shared" si="333"/>
        <v>26</v>
      </c>
      <c r="Q4252">
        <f t="shared" ca="1" si="334"/>
        <v>24</v>
      </c>
      <c r="R4252" t="str">
        <f>IFERROR(VLOOKUP(J4252,#REF!, 2,0),"Unknown")</f>
        <v>Unknown</v>
      </c>
    </row>
    <row r="4253" spans="1:18" ht="12.5" x14ac:dyDescent="0.25">
      <c r="A4253" s="1" t="s">
        <v>123</v>
      </c>
      <c r="C4253" s="1" t="s">
        <v>13</v>
      </c>
      <c r="D4253" s="7">
        <v>5.8092550999999999E-2</v>
      </c>
      <c r="E4253" s="1" t="s">
        <v>38</v>
      </c>
      <c r="F4253" s="4">
        <v>172.04220000000001</v>
      </c>
      <c r="G4253" s="1" t="s">
        <v>67</v>
      </c>
      <c r="H4253" s="1">
        <v>1985</v>
      </c>
      <c r="I4253" s="1" t="s">
        <v>51</v>
      </c>
      <c r="J4253" s="1" t="s">
        <v>17</v>
      </c>
      <c r="K4253" s="1" t="s">
        <v>30</v>
      </c>
      <c r="L4253" s="4">
        <v>517.32659999999998</v>
      </c>
      <c r="M4253">
        <f t="shared" si="330"/>
        <v>12.857645184136201</v>
      </c>
      <c r="N4253" t="str">
        <f t="shared" si="331"/>
        <v>Small</v>
      </c>
      <c r="O4253" t="str">
        <f t="shared" si="332"/>
        <v>Low  Fat</v>
      </c>
      <c r="P4253">
        <f t="shared" si="333"/>
        <v>3</v>
      </c>
      <c r="Q4253">
        <f t="shared" ca="1" si="334"/>
        <v>41</v>
      </c>
      <c r="R4253" t="str">
        <f>IFERROR(VLOOKUP(J4253,#REF!, 2,0),"Unknown")</f>
        <v>Unknown</v>
      </c>
    </row>
    <row r="4254" spans="1:18" ht="12.5" x14ac:dyDescent="0.25">
      <c r="A4254" s="1" t="s">
        <v>1129</v>
      </c>
      <c r="B4254" s="1">
        <v>5.6950000000000003</v>
      </c>
      <c r="C4254" s="1" t="s">
        <v>20</v>
      </c>
      <c r="D4254" s="7">
        <v>6.7700924999999995E-2</v>
      </c>
      <c r="E4254" s="1" t="s">
        <v>80</v>
      </c>
      <c r="F4254" s="4">
        <v>256.59879999999998</v>
      </c>
      <c r="G4254" s="1" t="s">
        <v>50</v>
      </c>
      <c r="H4254" s="1">
        <v>1997</v>
      </c>
      <c r="I4254" s="1" t="s">
        <v>51</v>
      </c>
      <c r="J4254" s="1" t="s">
        <v>17</v>
      </c>
      <c r="K4254" s="1" t="s">
        <v>18</v>
      </c>
      <c r="L4254" s="4">
        <v>2055.9904000000001</v>
      </c>
      <c r="M4254">
        <f t="shared" si="330"/>
        <v>5.6950000000000003</v>
      </c>
      <c r="N4254" t="str">
        <f t="shared" si="331"/>
        <v>Small</v>
      </c>
      <c r="O4254" t="str">
        <f t="shared" si="332"/>
        <v>Regular</v>
      </c>
      <c r="P4254">
        <f t="shared" si="333"/>
        <v>8</v>
      </c>
      <c r="Q4254">
        <f t="shared" ca="1" si="334"/>
        <v>29</v>
      </c>
      <c r="R4254" t="str">
        <f>IFERROR(VLOOKUP(J4254,#REF!, 2,0),"Unknown")</f>
        <v>Unknown</v>
      </c>
    </row>
    <row r="4255" spans="1:18" ht="12.5" x14ac:dyDescent="0.25">
      <c r="A4255" s="1" t="s">
        <v>1129</v>
      </c>
      <c r="B4255" s="1">
        <v>5.6950000000000003</v>
      </c>
      <c r="C4255" s="1" t="s">
        <v>20</v>
      </c>
      <c r="D4255" s="7">
        <v>6.7688124000000002E-2</v>
      </c>
      <c r="E4255" s="1" t="s">
        <v>80</v>
      </c>
      <c r="F4255" s="4">
        <v>258.89879999999999</v>
      </c>
      <c r="G4255" s="1" t="s">
        <v>62</v>
      </c>
      <c r="H4255" s="1">
        <v>2004</v>
      </c>
      <c r="I4255" s="1" t="s">
        <v>51</v>
      </c>
      <c r="J4255" s="1" t="s">
        <v>45</v>
      </c>
      <c r="K4255" s="1" t="s">
        <v>18</v>
      </c>
      <c r="L4255" s="4">
        <v>5396.9748</v>
      </c>
      <c r="M4255">
        <f t="shared" si="330"/>
        <v>5.6950000000000003</v>
      </c>
      <c r="N4255" t="str">
        <f t="shared" si="331"/>
        <v>Small</v>
      </c>
      <c r="O4255" t="str">
        <f t="shared" si="332"/>
        <v>Regular</v>
      </c>
      <c r="P4255">
        <f t="shared" si="333"/>
        <v>21</v>
      </c>
      <c r="Q4255">
        <f t="shared" ca="1" si="334"/>
        <v>22</v>
      </c>
      <c r="R4255" t="str">
        <f>IFERROR(VLOOKUP(J4255,#REF!, 2,0),"Unknown")</f>
        <v>Unknown</v>
      </c>
    </row>
    <row r="4256" spans="1:18" ht="12.5" x14ac:dyDescent="0.25">
      <c r="A4256" s="1" t="s">
        <v>1129</v>
      </c>
      <c r="C4256" s="1" t="s">
        <v>20</v>
      </c>
      <c r="D4256" s="7">
        <v>6.7373081000000001E-2</v>
      </c>
      <c r="E4256" s="1" t="s">
        <v>80</v>
      </c>
      <c r="F4256" s="4">
        <v>258.89879999999999</v>
      </c>
      <c r="G4256" s="1" t="s">
        <v>40</v>
      </c>
      <c r="H4256" s="1">
        <v>1985</v>
      </c>
      <c r="I4256" s="1" t="s">
        <v>16</v>
      </c>
      <c r="J4256" s="1" t="s">
        <v>23</v>
      </c>
      <c r="K4256" s="1" t="s">
        <v>41</v>
      </c>
      <c r="L4256" s="4">
        <v>3083.9856</v>
      </c>
      <c r="M4256">
        <f t="shared" si="330"/>
        <v>12.857645184136201</v>
      </c>
      <c r="N4256" t="str">
        <f t="shared" si="331"/>
        <v>Medium</v>
      </c>
      <c r="O4256" t="str">
        <f t="shared" si="332"/>
        <v>Regular</v>
      </c>
      <c r="P4256">
        <f t="shared" si="333"/>
        <v>12</v>
      </c>
      <c r="Q4256">
        <f t="shared" ca="1" si="334"/>
        <v>41</v>
      </c>
      <c r="R4256" t="str">
        <f>IFERROR(VLOOKUP(J4256,#REF!, 2,0),"Unknown")</f>
        <v>Unknown</v>
      </c>
    </row>
    <row r="4257" spans="1:18" ht="12.5" x14ac:dyDescent="0.25">
      <c r="A4257" s="1" t="s">
        <v>1129</v>
      </c>
      <c r="C4257" s="1" t="s">
        <v>20</v>
      </c>
      <c r="D4257" s="7">
        <v>0.118535581</v>
      </c>
      <c r="E4257" s="1" t="s">
        <v>80</v>
      </c>
      <c r="F4257" s="4">
        <v>256.39879999999999</v>
      </c>
      <c r="G4257" s="1" t="s">
        <v>67</v>
      </c>
      <c r="H4257" s="1">
        <v>1985</v>
      </c>
      <c r="I4257" s="1" t="s">
        <v>51</v>
      </c>
      <c r="J4257" s="1" t="s">
        <v>17</v>
      </c>
      <c r="K4257" s="1" t="s">
        <v>30</v>
      </c>
      <c r="L4257" s="4">
        <v>256.99880000000002</v>
      </c>
      <c r="M4257">
        <f t="shared" si="330"/>
        <v>12.857645184136201</v>
      </c>
      <c r="N4257" t="str">
        <f t="shared" si="331"/>
        <v>Small</v>
      </c>
      <c r="O4257" t="str">
        <f t="shared" si="332"/>
        <v>Regular</v>
      </c>
      <c r="P4257">
        <f t="shared" si="333"/>
        <v>1</v>
      </c>
      <c r="Q4257">
        <f t="shared" ca="1" si="334"/>
        <v>41</v>
      </c>
      <c r="R4257" t="str">
        <f>IFERROR(VLOOKUP(J4257,#REF!, 2,0),"Unknown")</f>
        <v>Unknown</v>
      </c>
    </row>
    <row r="4258" spans="1:18" ht="12.5" x14ac:dyDescent="0.25">
      <c r="A4258" s="1" t="s">
        <v>1129</v>
      </c>
      <c r="B4258" s="1">
        <v>5.6950000000000003</v>
      </c>
      <c r="C4258" s="1" t="s">
        <v>20</v>
      </c>
      <c r="D4258" s="7">
        <v>6.7976709999999996E-2</v>
      </c>
      <c r="E4258" s="1" t="s">
        <v>80</v>
      </c>
      <c r="F4258" s="4">
        <v>257.49880000000002</v>
      </c>
      <c r="G4258" s="1" t="s">
        <v>22</v>
      </c>
      <c r="H4258" s="1">
        <v>2009</v>
      </c>
      <c r="I4258" s="1" t="s">
        <v>16</v>
      </c>
      <c r="J4258" s="1" t="s">
        <v>23</v>
      </c>
      <c r="K4258" s="1" t="s">
        <v>24</v>
      </c>
      <c r="L4258" s="4">
        <v>3083.9856</v>
      </c>
      <c r="M4258">
        <f t="shared" si="330"/>
        <v>5.6950000000000003</v>
      </c>
      <c r="N4258" t="str">
        <f t="shared" si="331"/>
        <v>Medium</v>
      </c>
      <c r="O4258" t="str">
        <f t="shared" si="332"/>
        <v>Regular</v>
      </c>
      <c r="P4258">
        <f t="shared" si="333"/>
        <v>12</v>
      </c>
      <c r="Q4258">
        <f t="shared" ca="1" si="334"/>
        <v>17</v>
      </c>
      <c r="R4258" t="str">
        <f>IFERROR(VLOOKUP(J4258,#REF!, 2,0),"Unknown")</f>
        <v>Unknown</v>
      </c>
    </row>
    <row r="4259" spans="1:18" ht="12.5" x14ac:dyDescent="0.25">
      <c r="A4259" s="1" t="s">
        <v>1211</v>
      </c>
      <c r="C4259" s="1" t="s">
        <v>13</v>
      </c>
      <c r="D4259" s="7">
        <v>6.1999647999999997E-2</v>
      </c>
      <c r="E4259" s="1" t="s">
        <v>36</v>
      </c>
      <c r="F4259" s="4">
        <v>230.001</v>
      </c>
      <c r="G4259" s="1" t="s">
        <v>67</v>
      </c>
      <c r="H4259" s="1">
        <v>1985</v>
      </c>
      <c r="I4259" s="1" t="s">
        <v>51</v>
      </c>
      <c r="J4259" s="1" t="s">
        <v>17</v>
      </c>
      <c r="K4259" s="1" t="s">
        <v>30</v>
      </c>
      <c r="L4259" s="4">
        <v>689.10299999999995</v>
      </c>
      <c r="M4259">
        <f t="shared" si="330"/>
        <v>12.857645184136201</v>
      </c>
      <c r="N4259" t="str">
        <f t="shared" si="331"/>
        <v>Small</v>
      </c>
      <c r="O4259" t="str">
        <f t="shared" si="332"/>
        <v>Low  Fat</v>
      </c>
      <c r="P4259">
        <f t="shared" si="333"/>
        <v>3</v>
      </c>
      <c r="Q4259">
        <f t="shared" ca="1" si="334"/>
        <v>41</v>
      </c>
      <c r="R4259" t="str">
        <f>IFERROR(VLOOKUP(J4259,#REF!, 2,0),"Unknown")</f>
        <v>Unknown</v>
      </c>
    </row>
    <row r="4260" spans="1:18" ht="12.5" x14ac:dyDescent="0.25">
      <c r="A4260" s="1" t="s">
        <v>1211</v>
      </c>
      <c r="B4260" s="1">
        <v>12.65</v>
      </c>
      <c r="C4260" s="1" t="s">
        <v>13</v>
      </c>
      <c r="D4260" s="7">
        <v>3.5404051999999998E-2</v>
      </c>
      <c r="E4260" s="1" t="s">
        <v>36</v>
      </c>
      <c r="F4260" s="4">
        <v>230.601</v>
      </c>
      <c r="G4260" s="1" t="s">
        <v>62</v>
      </c>
      <c r="H4260" s="1">
        <v>2004</v>
      </c>
      <c r="I4260" s="1" t="s">
        <v>51</v>
      </c>
      <c r="J4260" s="1" t="s">
        <v>45</v>
      </c>
      <c r="K4260" s="1" t="s">
        <v>18</v>
      </c>
      <c r="L4260" s="4">
        <v>2067.3090000000002</v>
      </c>
      <c r="M4260">
        <f t="shared" si="330"/>
        <v>12.65</v>
      </c>
      <c r="N4260" t="str">
        <f t="shared" si="331"/>
        <v>Small</v>
      </c>
      <c r="O4260" t="str">
        <f t="shared" si="332"/>
        <v>Low  Fat</v>
      </c>
      <c r="P4260">
        <f t="shared" si="333"/>
        <v>9</v>
      </c>
      <c r="Q4260">
        <f t="shared" ca="1" si="334"/>
        <v>22</v>
      </c>
      <c r="R4260" t="str">
        <f>IFERROR(VLOOKUP(J4260,#REF!, 2,0),"Unknown")</f>
        <v>Unknown</v>
      </c>
    </row>
    <row r="4261" spans="1:18" ht="12.5" x14ac:dyDescent="0.25">
      <c r="A4261" s="1" t="s">
        <v>1211</v>
      </c>
      <c r="C4261" s="1" t="s">
        <v>13</v>
      </c>
      <c r="D4261" s="7">
        <v>3.5239270000000003E-2</v>
      </c>
      <c r="E4261" s="1" t="s">
        <v>36</v>
      </c>
      <c r="F4261" s="4">
        <v>231.601</v>
      </c>
      <c r="G4261" s="1" t="s">
        <v>40</v>
      </c>
      <c r="H4261" s="1">
        <v>1985</v>
      </c>
      <c r="I4261" s="1" t="s">
        <v>16</v>
      </c>
      <c r="J4261" s="1" t="s">
        <v>23</v>
      </c>
      <c r="K4261" s="1" t="s">
        <v>41</v>
      </c>
      <c r="L4261" s="4">
        <v>5972.2259999999997</v>
      </c>
      <c r="M4261">
        <f t="shared" si="330"/>
        <v>12.857645184136201</v>
      </c>
      <c r="N4261" t="str">
        <f t="shared" si="331"/>
        <v>Medium</v>
      </c>
      <c r="O4261" t="str">
        <f t="shared" si="332"/>
        <v>Low  Fat</v>
      </c>
      <c r="P4261">
        <f t="shared" si="333"/>
        <v>26</v>
      </c>
      <c r="Q4261">
        <f t="shared" ca="1" si="334"/>
        <v>41</v>
      </c>
      <c r="R4261" t="str">
        <f>IFERROR(VLOOKUP(J4261,#REF!, 2,0),"Unknown")</f>
        <v>Unknown</v>
      </c>
    </row>
    <row r="4262" spans="1:18" ht="12.5" x14ac:dyDescent="0.25">
      <c r="A4262" s="1" t="s">
        <v>1211</v>
      </c>
      <c r="B4262" s="1">
        <v>12.65</v>
      </c>
      <c r="C4262" s="1" t="s">
        <v>92</v>
      </c>
      <c r="D4262" s="7">
        <v>3.5410747999999999E-2</v>
      </c>
      <c r="E4262" s="1" t="s">
        <v>36</v>
      </c>
      <c r="F4262" s="4">
        <v>231.40100000000001</v>
      </c>
      <c r="G4262" s="1" t="s">
        <v>50</v>
      </c>
      <c r="H4262" s="1">
        <v>1997</v>
      </c>
      <c r="I4262" s="1" t="s">
        <v>51</v>
      </c>
      <c r="J4262" s="1" t="s">
        <v>17</v>
      </c>
      <c r="K4262" s="1" t="s">
        <v>18</v>
      </c>
      <c r="L4262" s="4">
        <v>2067.3090000000002</v>
      </c>
      <c r="M4262">
        <f t="shared" si="330"/>
        <v>12.65</v>
      </c>
      <c r="N4262" t="str">
        <f t="shared" si="331"/>
        <v>Small</v>
      </c>
      <c r="O4262" t="str">
        <f t="shared" si="332"/>
        <v>Low  Fat</v>
      </c>
      <c r="P4262">
        <f t="shared" si="333"/>
        <v>9</v>
      </c>
      <c r="Q4262">
        <f t="shared" ca="1" si="334"/>
        <v>29</v>
      </c>
      <c r="R4262" t="str">
        <f>IFERROR(VLOOKUP(J4262,#REF!, 2,0),"Unknown")</f>
        <v>Unknown</v>
      </c>
    </row>
    <row r="4263" spans="1:18" ht="12.5" x14ac:dyDescent="0.25">
      <c r="A4263" s="1" t="s">
        <v>1211</v>
      </c>
      <c r="B4263" s="1">
        <v>12.65</v>
      </c>
      <c r="C4263" s="1" t="s">
        <v>13</v>
      </c>
      <c r="D4263" s="7">
        <v>3.5482562000000002E-2</v>
      </c>
      <c r="E4263" s="1" t="s">
        <v>36</v>
      </c>
      <c r="F4263" s="4">
        <v>231.40100000000001</v>
      </c>
      <c r="G4263" s="1" t="s">
        <v>44</v>
      </c>
      <c r="H4263" s="1">
        <v>2002</v>
      </c>
      <c r="J4263" s="1" t="s">
        <v>45</v>
      </c>
      <c r="K4263" s="1" t="s">
        <v>18</v>
      </c>
      <c r="L4263" s="4">
        <v>2526.7109999999998</v>
      </c>
      <c r="M4263">
        <f t="shared" si="330"/>
        <v>12.65</v>
      </c>
      <c r="N4263" t="str">
        <f t="shared" si="331"/>
        <v>Small</v>
      </c>
      <c r="O4263" t="str">
        <f t="shared" si="332"/>
        <v>Low  Fat</v>
      </c>
      <c r="P4263">
        <f t="shared" si="333"/>
        <v>11</v>
      </c>
      <c r="Q4263">
        <f t="shared" ca="1" si="334"/>
        <v>24</v>
      </c>
      <c r="R4263" t="str">
        <f>IFERROR(VLOOKUP(J4263,#REF!, 2,0),"Unknown")</f>
        <v>Unknown</v>
      </c>
    </row>
    <row r="4264" spans="1:18" ht="12.5" x14ac:dyDescent="0.25">
      <c r="A4264" s="1" t="s">
        <v>1262</v>
      </c>
      <c r="B4264" s="1">
        <v>11.1</v>
      </c>
      <c r="C4264" s="1" t="s">
        <v>92</v>
      </c>
      <c r="D4264" s="7">
        <v>1.0639595999999999E-2</v>
      </c>
      <c r="E4264" s="1" t="s">
        <v>75</v>
      </c>
      <c r="F4264" s="4">
        <v>84.190799999999996</v>
      </c>
      <c r="G4264" s="1" t="s">
        <v>62</v>
      </c>
      <c r="H4264" s="1">
        <v>2004</v>
      </c>
      <c r="I4264" s="1" t="s">
        <v>51</v>
      </c>
      <c r="J4264" s="1" t="s">
        <v>45</v>
      </c>
      <c r="K4264" s="1" t="s">
        <v>18</v>
      </c>
      <c r="L4264" s="4">
        <v>755.0172</v>
      </c>
      <c r="M4264">
        <f t="shared" si="330"/>
        <v>11.1</v>
      </c>
      <c r="N4264" t="str">
        <f t="shared" si="331"/>
        <v>Small</v>
      </c>
      <c r="O4264" t="str">
        <f t="shared" si="332"/>
        <v>Low  Fat</v>
      </c>
      <c r="P4264">
        <f t="shared" si="333"/>
        <v>9</v>
      </c>
      <c r="Q4264">
        <f t="shared" ca="1" si="334"/>
        <v>22</v>
      </c>
      <c r="R4264" t="str">
        <f>IFERROR(VLOOKUP(J4264,#REF!, 2,0),"Unknown")</f>
        <v>Unknown</v>
      </c>
    </row>
    <row r="4265" spans="1:18" ht="12.5" x14ac:dyDescent="0.25">
      <c r="A4265" s="1" t="s">
        <v>1262</v>
      </c>
      <c r="C4265" s="1" t="s">
        <v>13</v>
      </c>
      <c r="D4265" s="7">
        <v>1.8632082000000001E-2</v>
      </c>
      <c r="E4265" s="1" t="s">
        <v>75</v>
      </c>
      <c r="F4265" s="4">
        <v>82.990799999999993</v>
      </c>
      <c r="G4265" s="1" t="s">
        <v>67</v>
      </c>
      <c r="H4265" s="1">
        <v>1985</v>
      </c>
      <c r="I4265" s="1" t="s">
        <v>51</v>
      </c>
      <c r="J4265" s="1" t="s">
        <v>17</v>
      </c>
      <c r="K4265" s="1" t="s">
        <v>30</v>
      </c>
      <c r="L4265" s="4">
        <v>503.34480000000002</v>
      </c>
      <c r="M4265">
        <f t="shared" si="330"/>
        <v>12.857645184136201</v>
      </c>
      <c r="N4265" t="str">
        <f t="shared" si="331"/>
        <v>Small</v>
      </c>
      <c r="O4265" t="str">
        <f t="shared" si="332"/>
        <v>Low  Fat</v>
      </c>
      <c r="P4265">
        <f t="shared" si="333"/>
        <v>6</v>
      </c>
      <c r="Q4265">
        <f t="shared" ca="1" si="334"/>
        <v>41</v>
      </c>
      <c r="R4265" t="str">
        <f>IFERROR(VLOOKUP(J4265,#REF!, 2,0),"Unknown")</f>
        <v>Unknown</v>
      </c>
    </row>
    <row r="4266" spans="1:18" ht="12.5" x14ac:dyDescent="0.25">
      <c r="A4266" s="1" t="s">
        <v>1262</v>
      </c>
      <c r="B4266" s="1">
        <v>11.1</v>
      </c>
      <c r="C4266" s="1" t="s">
        <v>13</v>
      </c>
      <c r="D4266" s="7">
        <v>1.0663189E-2</v>
      </c>
      <c r="E4266" s="1" t="s">
        <v>75</v>
      </c>
      <c r="F4266" s="4">
        <v>82.390799999999999</v>
      </c>
      <c r="G4266" s="1" t="s">
        <v>44</v>
      </c>
      <c r="H4266" s="1">
        <v>2002</v>
      </c>
      <c r="J4266" s="1" t="s">
        <v>45</v>
      </c>
      <c r="K4266" s="1" t="s">
        <v>18</v>
      </c>
      <c r="L4266" s="4">
        <v>1342.2528</v>
      </c>
      <c r="M4266">
        <f t="shared" si="330"/>
        <v>11.1</v>
      </c>
      <c r="N4266" t="str">
        <f t="shared" si="331"/>
        <v>Small</v>
      </c>
      <c r="O4266" t="str">
        <f t="shared" si="332"/>
        <v>Low  Fat</v>
      </c>
      <c r="P4266">
        <f t="shared" si="333"/>
        <v>16</v>
      </c>
      <c r="Q4266">
        <f t="shared" ca="1" si="334"/>
        <v>24</v>
      </c>
      <c r="R4266" t="str">
        <f>IFERROR(VLOOKUP(J4266,#REF!, 2,0),"Unknown")</f>
        <v>Unknown</v>
      </c>
    </row>
    <row r="4267" spans="1:18" ht="12.5" x14ac:dyDescent="0.25">
      <c r="A4267" s="1" t="s">
        <v>1262</v>
      </c>
      <c r="B4267" s="1">
        <v>11.1</v>
      </c>
      <c r="C4267" s="1" t="s">
        <v>13</v>
      </c>
      <c r="D4267" s="7">
        <v>1.0632752000000001E-2</v>
      </c>
      <c r="E4267" s="1" t="s">
        <v>75</v>
      </c>
      <c r="F4267" s="4">
        <v>82.590800000000002</v>
      </c>
      <c r="G4267" s="1" t="s">
        <v>33</v>
      </c>
      <c r="H4267" s="1">
        <v>1987</v>
      </c>
      <c r="I4267" s="1" t="s">
        <v>34</v>
      </c>
      <c r="J4267" s="1" t="s">
        <v>23</v>
      </c>
      <c r="K4267" s="1" t="s">
        <v>18</v>
      </c>
      <c r="L4267" s="4">
        <v>1510.0344</v>
      </c>
      <c r="M4267">
        <f t="shared" si="330"/>
        <v>11.1</v>
      </c>
      <c r="N4267" t="str">
        <f t="shared" si="331"/>
        <v>High</v>
      </c>
      <c r="O4267" t="str">
        <f t="shared" si="332"/>
        <v>Low  Fat</v>
      </c>
      <c r="P4267">
        <f t="shared" si="333"/>
        <v>18</v>
      </c>
      <c r="Q4267">
        <f t="shared" ca="1" si="334"/>
        <v>39</v>
      </c>
      <c r="R4267" t="str">
        <f>IFERROR(VLOOKUP(J4267,#REF!, 2,0),"Unknown")</f>
        <v>Unknown</v>
      </c>
    </row>
    <row r="4268" spans="1:18" ht="12.5" x14ac:dyDescent="0.25">
      <c r="A4268" s="1" t="s">
        <v>1262</v>
      </c>
      <c r="C4268" s="1" t="s">
        <v>13</v>
      </c>
      <c r="D4268" s="7">
        <v>1.0590074999999999E-2</v>
      </c>
      <c r="E4268" s="1" t="s">
        <v>75</v>
      </c>
      <c r="F4268" s="4">
        <v>84.690799999999996</v>
      </c>
      <c r="G4268" s="1" t="s">
        <v>40</v>
      </c>
      <c r="H4268" s="1">
        <v>1985</v>
      </c>
      <c r="I4268" s="1" t="s">
        <v>16</v>
      </c>
      <c r="J4268" s="1" t="s">
        <v>23</v>
      </c>
      <c r="K4268" s="1" t="s">
        <v>41</v>
      </c>
      <c r="L4268" s="4">
        <v>3691.1952000000001</v>
      </c>
      <c r="M4268">
        <f t="shared" si="330"/>
        <v>12.857645184136201</v>
      </c>
      <c r="N4268" t="str">
        <f t="shared" si="331"/>
        <v>Medium</v>
      </c>
      <c r="O4268" t="str">
        <f t="shared" si="332"/>
        <v>Low  Fat</v>
      </c>
      <c r="P4268">
        <f t="shared" si="333"/>
        <v>44</v>
      </c>
      <c r="Q4268">
        <f t="shared" ca="1" si="334"/>
        <v>41</v>
      </c>
      <c r="R4268" t="str">
        <f>IFERROR(VLOOKUP(J4268,#REF!, 2,0),"Unknown")</f>
        <v>Unknown</v>
      </c>
    </row>
    <row r="4269" spans="1:18" ht="12.5" x14ac:dyDescent="0.25">
      <c r="A4269" s="1" t="s">
        <v>1262</v>
      </c>
      <c r="B4269" s="1">
        <v>11.1</v>
      </c>
      <c r="C4269" s="1" t="s">
        <v>13</v>
      </c>
      <c r="D4269" s="7">
        <v>1.0658153E-2</v>
      </c>
      <c r="E4269" s="1" t="s">
        <v>75</v>
      </c>
      <c r="F4269" s="4">
        <v>83.090800000000002</v>
      </c>
      <c r="G4269" s="1" t="s">
        <v>15</v>
      </c>
      <c r="H4269" s="1">
        <v>1999</v>
      </c>
      <c r="I4269" s="1" t="s">
        <v>16</v>
      </c>
      <c r="J4269" s="1" t="s">
        <v>17</v>
      </c>
      <c r="K4269" s="1" t="s">
        <v>18</v>
      </c>
      <c r="L4269" s="4">
        <v>1593.9251999999999</v>
      </c>
      <c r="M4269">
        <f t="shared" si="330"/>
        <v>11.1</v>
      </c>
      <c r="N4269" t="str">
        <f t="shared" si="331"/>
        <v>Medium</v>
      </c>
      <c r="O4269" t="str">
        <f t="shared" si="332"/>
        <v>Low  Fat</v>
      </c>
      <c r="P4269">
        <f t="shared" si="333"/>
        <v>19</v>
      </c>
      <c r="Q4269">
        <f t="shared" ca="1" si="334"/>
        <v>27</v>
      </c>
      <c r="R4269" t="str">
        <f>IFERROR(VLOOKUP(J4269,#REF!, 2,0),"Unknown")</f>
        <v>Unknown</v>
      </c>
    </row>
    <row r="4270" spans="1:18" ht="12.5" x14ac:dyDescent="0.25">
      <c r="A4270" s="1" t="s">
        <v>990</v>
      </c>
      <c r="B4270" s="1">
        <v>9.27</v>
      </c>
      <c r="C4270" s="1" t="s">
        <v>13</v>
      </c>
      <c r="D4270" s="7">
        <v>6.1883353000000002E-2</v>
      </c>
      <c r="E4270" s="1" t="s">
        <v>14</v>
      </c>
      <c r="F4270" s="4">
        <v>147.905</v>
      </c>
      <c r="G4270" s="1" t="s">
        <v>15</v>
      </c>
      <c r="H4270" s="1">
        <v>1999</v>
      </c>
      <c r="I4270" s="1" t="s">
        <v>16</v>
      </c>
      <c r="J4270" s="1" t="s">
        <v>17</v>
      </c>
      <c r="K4270" s="1" t="s">
        <v>18</v>
      </c>
      <c r="L4270" s="4">
        <v>1647.855</v>
      </c>
      <c r="M4270">
        <f t="shared" si="330"/>
        <v>9.27</v>
      </c>
      <c r="N4270" t="str">
        <f t="shared" si="331"/>
        <v>Medium</v>
      </c>
      <c r="O4270" t="str">
        <f t="shared" si="332"/>
        <v>Low  Fat</v>
      </c>
      <c r="P4270">
        <f t="shared" si="333"/>
        <v>11</v>
      </c>
      <c r="Q4270">
        <f t="shared" ca="1" si="334"/>
        <v>27</v>
      </c>
      <c r="R4270" t="str">
        <f>IFERROR(VLOOKUP(J4270,#REF!, 2,0),"Unknown")</f>
        <v>Unknown</v>
      </c>
    </row>
    <row r="4271" spans="1:18" ht="12.5" x14ac:dyDescent="0.25">
      <c r="A4271" s="1" t="s">
        <v>990</v>
      </c>
      <c r="B4271" s="1">
        <v>9.27</v>
      </c>
      <c r="C4271" s="1" t="s">
        <v>13</v>
      </c>
      <c r="D4271" s="7">
        <v>0.103419257</v>
      </c>
      <c r="E4271" s="1" t="s">
        <v>14</v>
      </c>
      <c r="F4271" s="4">
        <v>148.10499999999999</v>
      </c>
      <c r="G4271" s="1" t="s">
        <v>29</v>
      </c>
      <c r="H4271" s="1">
        <v>1998</v>
      </c>
      <c r="J4271" s="1" t="s">
        <v>23</v>
      </c>
      <c r="K4271" s="1" t="s">
        <v>30</v>
      </c>
      <c r="L4271" s="4">
        <v>149.80500000000001</v>
      </c>
      <c r="M4271">
        <f t="shared" si="330"/>
        <v>9.27</v>
      </c>
      <c r="N4271" t="str">
        <f t="shared" si="331"/>
        <v>Small</v>
      </c>
      <c r="O4271" t="str">
        <f t="shared" si="332"/>
        <v>Low  Fat</v>
      </c>
      <c r="P4271">
        <f t="shared" si="333"/>
        <v>1</v>
      </c>
      <c r="Q4271">
        <f t="shared" ca="1" si="334"/>
        <v>28</v>
      </c>
      <c r="R4271" t="str">
        <f>IFERROR(VLOOKUP(J4271,#REF!, 2,0),"Unknown")</f>
        <v>Unknown</v>
      </c>
    </row>
    <row r="4272" spans="1:18" ht="12.5" x14ac:dyDescent="0.25">
      <c r="A4272" s="1" t="s">
        <v>990</v>
      </c>
      <c r="B4272" s="1">
        <v>9.27</v>
      </c>
      <c r="C4272" s="1" t="s">
        <v>13</v>
      </c>
      <c r="D4272" s="7">
        <v>6.2038985999999997E-2</v>
      </c>
      <c r="E4272" s="1" t="s">
        <v>14</v>
      </c>
      <c r="F4272" s="4">
        <v>148.005</v>
      </c>
      <c r="G4272" s="1" t="s">
        <v>22</v>
      </c>
      <c r="H4272" s="1">
        <v>2009</v>
      </c>
      <c r="I4272" s="1" t="s">
        <v>16</v>
      </c>
      <c r="J4272" s="1" t="s">
        <v>23</v>
      </c>
      <c r="K4272" s="1" t="s">
        <v>24</v>
      </c>
      <c r="L4272" s="4">
        <v>1797.66</v>
      </c>
      <c r="M4272">
        <f t="shared" si="330"/>
        <v>9.27</v>
      </c>
      <c r="N4272" t="str">
        <f t="shared" si="331"/>
        <v>Medium</v>
      </c>
      <c r="O4272" t="str">
        <f t="shared" si="332"/>
        <v>Low  Fat</v>
      </c>
      <c r="P4272">
        <f t="shared" si="333"/>
        <v>12</v>
      </c>
      <c r="Q4272">
        <f t="shared" ca="1" si="334"/>
        <v>17</v>
      </c>
      <c r="R4272" t="str">
        <f>IFERROR(VLOOKUP(J4272,#REF!, 2,0),"Unknown")</f>
        <v>Unknown</v>
      </c>
    </row>
    <row r="4273" spans="1:18" ht="12.5" x14ac:dyDescent="0.25">
      <c r="A4273" s="1" t="s">
        <v>990</v>
      </c>
      <c r="B4273" s="1">
        <v>9.27</v>
      </c>
      <c r="C4273" s="1" t="s">
        <v>92</v>
      </c>
      <c r="D4273" s="7">
        <v>6.1775607000000003E-2</v>
      </c>
      <c r="E4273" s="1" t="s">
        <v>14</v>
      </c>
      <c r="F4273" s="4">
        <v>150.10499999999999</v>
      </c>
      <c r="G4273" s="1" t="s">
        <v>62</v>
      </c>
      <c r="H4273" s="1">
        <v>2004</v>
      </c>
      <c r="I4273" s="1" t="s">
        <v>51</v>
      </c>
      <c r="J4273" s="1" t="s">
        <v>45</v>
      </c>
      <c r="K4273" s="1" t="s">
        <v>18</v>
      </c>
      <c r="L4273" s="4">
        <v>2696.49</v>
      </c>
      <c r="M4273">
        <f t="shared" si="330"/>
        <v>9.27</v>
      </c>
      <c r="N4273" t="str">
        <f t="shared" si="331"/>
        <v>Small</v>
      </c>
      <c r="O4273" t="str">
        <f t="shared" si="332"/>
        <v>Low  Fat</v>
      </c>
      <c r="P4273">
        <f t="shared" si="333"/>
        <v>18</v>
      </c>
      <c r="Q4273">
        <f t="shared" ca="1" si="334"/>
        <v>22</v>
      </c>
      <c r="R4273" t="str">
        <f>IFERROR(VLOOKUP(J4273,#REF!, 2,0),"Unknown")</f>
        <v>Unknown</v>
      </c>
    </row>
    <row r="4274" spans="1:18" ht="12.5" x14ac:dyDescent="0.25">
      <c r="A4274" s="1" t="s">
        <v>990</v>
      </c>
      <c r="C4274" s="1" t="s">
        <v>72</v>
      </c>
      <c r="D4274" s="7">
        <v>0.10818157</v>
      </c>
      <c r="E4274" s="1" t="s">
        <v>14</v>
      </c>
      <c r="F4274" s="4">
        <v>149.60499999999999</v>
      </c>
      <c r="G4274" s="1" t="s">
        <v>67</v>
      </c>
      <c r="H4274" s="1">
        <v>1985</v>
      </c>
      <c r="I4274" s="1" t="s">
        <v>51</v>
      </c>
      <c r="J4274" s="1" t="s">
        <v>17</v>
      </c>
      <c r="K4274" s="1" t="s">
        <v>30</v>
      </c>
      <c r="L4274" s="4">
        <v>449.41500000000002</v>
      </c>
      <c r="M4274">
        <f t="shared" si="330"/>
        <v>12.857645184136201</v>
      </c>
      <c r="N4274" t="str">
        <f t="shared" si="331"/>
        <v>Small</v>
      </c>
      <c r="O4274" t="str">
        <f t="shared" si="332"/>
        <v>Low  Fat</v>
      </c>
      <c r="P4274">
        <f t="shared" si="333"/>
        <v>3</v>
      </c>
      <c r="Q4274">
        <f t="shared" ca="1" si="334"/>
        <v>41</v>
      </c>
      <c r="R4274" t="str">
        <f>IFERROR(VLOOKUP(J4274,#REF!, 2,0),"Unknown")</f>
        <v>Unknown</v>
      </c>
    </row>
    <row r="4275" spans="1:18" ht="12.5" x14ac:dyDescent="0.25">
      <c r="A4275" s="1" t="s">
        <v>696</v>
      </c>
      <c r="C4275" s="1" t="s">
        <v>20</v>
      </c>
      <c r="D4275" s="7">
        <v>0.15034186699999999</v>
      </c>
      <c r="E4275" s="1" t="s">
        <v>26</v>
      </c>
      <c r="F4275" s="4">
        <v>83.127600000000001</v>
      </c>
      <c r="G4275" s="1" t="s">
        <v>40</v>
      </c>
      <c r="H4275" s="1">
        <v>1985</v>
      </c>
      <c r="I4275" s="1" t="s">
        <v>16</v>
      </c>
      <c r="J4275" s="1" t="s">
        <v>23</v>
      </c>
      <c r="K4275" s="1" t="s">
        <v>41</v>
      </c>
      <c r="L4275" s="4">
        <v>1868.2348</v>
      </c>
      <c r="M4275">
        <f t="shared" si="330"/>
        <v>12.857645184136201</v>
      </c>
      <c r="N4275" t="str">
        <f t="shared" si="331"/>
        <v>Medium</v>
      </c>
      <c r="O4275" t="str">
        <f t="shared" si="332"/>
        <v>Regular</v>
      </c>
      <c r="P4275">
        <f t="shared" si="333"/>
        <v>22</v>
      </c>
      <c r="Q4275">
        <f t="shared" ca="1" si="334"/>
        <v>41</v>
      </c>
      <c r="R4275" t="str">
        <f>IFERROR(VLOOKUP(J4275,#REF!, 2,0),"Unknown")</f>
        <v>Unknown</v>
      </c>
    </row>
    <row r="4276" spans="1:18" ht="12.5" x14ac:dyDescent="0.25">
      <c r="A4276" s="1" t="s">
        <v>696</v>
      </c>
      <c r="B4276" s="1">
        <v>20.350000000000001</v>
      </c>
      <c r="C4276" s="1" t="s">
        <v>20</v>
      </c>
      <c r="D4276" s="7">
        <v>0</v>
      </c>
      <c r="E4276" s="1" t="s">
        <v>26</v>
      </c>
      <c r="F4276" s="4">
        <v>81.627600000000001</v>
      </c>
      <c r="G4276" s="1" t="s">
        <v>50</v>
      </c>
      <c r="H4276" s="1">
        <v>1997</v>
      </c>
      <c r="I4276" s="1" t="s">
        <v>51</v>
      </c>
      <c r="J4276" s="1" t="s">
        <v>17</v>
      </c>
      <c r="K4276" s="1" t="s">
        <v>18</v>
      </c>
      <c r="L4276" s="4">
        <v>1787.0072</v>
      </c>
      <c r="M4276">
        <f t="shared" si="330"/>
        <v>20.350000000000001</v>
      </c>
      <c r="N4276" t="str">
        <f t="shared" si="331"/>
        <v>Small</v>
      </c>
      <c r="O4276" t="str">
        <f t="shared" si="332"/>
        <v>Regular</v>
      </c>
      <c r="P4276">
        <f t="shared" si="333"/>
        <v>22</v>
      </c>
      <c r="Q4276">
        <f t="shared" ca="1" si="334"/>
        <v>29</v>
      </c>
      <c r="R4276" t="str">
        <f>IFERROR(VLOOKUP(J4276,#REF!, 2,0),"Unknown")</f>
        <v>Unknown</v>
      </c>
    </row>
    <row r="4277" spans="1:18" ht="12.5" x14ac:dyDescent="0.25">
      <c r="A4277" s="1" t="s">
        <v>696</v>
      </c>
      <c r="B4277" s="1">
        <v>20.350000000000001</v>
      </c>
      <c r="C4277" s="1" t="s">
        <v>20</v>
      </c>
      <c r="D4277" s="7">
        <v>0.25286597900000002</v>
      </c>
      <c r="E4277" s="1" t="s">
        <v>26</v>
      </c>
      <c r="F4277" s="4">
        <v>82.727599999999995</v>
      </c>
      <c r="G4277" s="1" t="s">
        <v>29</v>
      </c>
      <c r="H4277" s="1">
        <v>1998</v>
      </c>
      <c r="J4277" s="1" t="s">
        <v>23</v>
      </c>
      <c r="K4277" s="1" t="s">
        <v>30</v>
      </c>
      <c r="L4277" s="4">
        <v>162.45519999999999</v>
      </c>
      <c r="M4277">
        <f t="shared" si="330"/>
        <v>20.350000000000001</v>
      </c>
      <c r="N4277" t="str">
        <f t="shared" si="331"/>
        <v>Small</v>
      </c>
      <c r="O4277" t="str">
        <f t="shared" si="332"/>
        <v>Regular</v>
      </c>
      <c r="P4277">
        <f t="shared" si="333"/>
        <v>2</v>
      </c>
      <c r="Q4277">
        <f t="shared" ca="1" si="334"/>
        <v>28</v>
      </c>
      <c r="R4277" t="str">
        <f>IFERROR(VLOOKUP(J4277,#REF!, 2,0),"Unknown")</f>
        <v>Unknown</v>
      </c>
    </row>
    <row r="4278" spans="1:18" ht="12.5" x14ac:dyDescent="0.25">
      <c r="A4278" s="1" t="s">
        <v>696</v>
      </c>
      <c r="B4278" s="1">
        <v>20.350000000000001</v>
      </c>
      <c r="C4278" s="1" t="s">
        <v>20</v>
      </c>
      <c r="D4278" s="7">
        <v>0.150947728</v>
      </c>
      <c r="E4278" s="1" t="s">
        <v>26</v>
      </c>
      <c r="F4278" s="4">
        <v>81.027600000000007</v>
      </c>
      <c r="G4278" s="1" t="s">
        <v>33</v>
      </c>
      <c r="H4278" s="1">
        <v>1987</v>
      </c>
      <c r="I4278" s="1" t="s">
        <v>34</v>
      </c>
      <c r="J4278" s="1" t="s">
        <v>23</v>
      </c>
      <c r="K4278" s="1" t="s">
        <v>18</v>
      </c>
      <c r="L4278" s="4">
        <v>1868.2348</v>
      </c>
      <c r="M4278">
        <f t="shared" si="330"/>
        <v>20.350000000000001</v>
      </c>
      <c r="N4278" t="str">
        <f t="shared" si="331"/>
        <v>High</v>
      </c>
      <c r="O4278" t="str">
        <f t="shared" si="332"/>
        <v>Regular</v>
      </c>
      <c r="P4278">
        <f t="shared" si="333"/>
        <v>23</v>
      </c>
      <c r="Q4278">
        <f t="shared" ca="1" si="334"/>
        <v>39</v>
      </c>
      <c r="R4278" t="str">
        <f>IFERROR(VLOOKUP(J4278,#REF!, 2,0),"Unknown")</f>
        <v>Unknown</v>
      </c>
    </row>
    <row r="4279" spans="1:18" ht="12.5" x14ac:dyDescent="0.25">
      <c r="A4279" s="1" t="s">
        <v>696</v>
      </c>
      <c r="B4279" s="1">
        <v>20.350000000000001</v>
      </c>
      <c r="C4279" s="1" t="s">
        <v>20</v>
      </c>
      <c r="D4279" s="7">
        <v>0.15130832599999999</v>
      </c>
      <c r="E4279" s="1" t="s">
        <v>26</v>
      </c>
      <c r="F4279" s="4">
        <v>81.727599999999995</v>
      </c>
      <c r="G4279" s="1" t="s">
        <v>15</v>
      </c>
      <c r="H4279" s="1">
        <v>1999</v>
      </c>
      <c r="I4279" s="1" t="s">
        <v>16</v>
      </c>
      <c r="J4279" s="1" t="s">
        <v>17</v>
      </c>
      <c r="K4279" s="1" t="s">
        <v>18</v>
      </c>
      <c r="L4279" s="4">
        <v>2030.69</v>
      </c>
      <c r="M4279">
        <f t="shared" si="330"/>
        <v>20.350000000000001</v>
      </c>
      <c r="N4279" t="str">
        <f t="shared" si="331"/>
        <v>Medium</v>
      </c>
      <c r="O4279" t="str">
        <f t="shared" si="332"/>
        <v>Regular</v>
      </c>
      <c r="P4279">
        <f t="shared" si="333"/>
        <v>25</v>
      </c>
      <c r="Q4279">
        <f t="shared" ca="1" si="334"/>
        <v>27</v>
      </c>
      <c r="R4279" t="str">
        <f>IFERROR(VLOOKUP(J4279,#REF!, 2,0),"Unknown")</f>
        <v>Unknown</v>
      </c>
    </row>
    <row r="4280" spans="1:18" ht="12.5" x14ac:dyDescent="0.25">
      <c r="A4280" s="1" t="s">
        <v>696</v>
      </c>
      <c r="B4280" s="1">
        <v>20.350000000000001</v>
      </c>
      <c r="C4280" s="1" t="s">
        <v>20</v>
      </c>
      <c r="D4280" s="7">
        <v>0.15104488099999999</v>
      </c>
      <c r="E4280" s="1" t="s">
        <v>26</v>
      </c>
      <c r="F4280" s="4">
        <v>79.227599999999995</v>
      </c>
      <c r="G4280" s="1" t="s">
        <v>62</v>
      </c>
      <c r="H4280" s="1">
        <v>2004</v>
      </c>
      <c r="I4280" s="1" t="s">
        <v>51</v>
      </c>
      <c r="J4280" s="1" t="s">
        <v>45</v>
      </c>
      <c r="K4280" s="1" t="s">
        <v>18</v>
      </c>
      <c r="L4280" s="4">
        <v>649.82079999999996</v>
      </c>
      <c r="M4280">
        <f t="shared" si="330"/>
        <v>20.350000000000001</v>
      </c>
      <c r="N4280" t="str">
        <f t="shared" si="331"/>
        <v>Small</v>
      </c>
      <c r="O4280" t="str">
        <f t="shared" si="332"/>
        <v>Regular</v>
      </c>
      <c r="P4280">
        <f t="shared" si="333"/>
        <v>8</v>
      </c>
      <c r="Q4280">
        <f t="shared" ca="1" si="334"/>
        <v>22</v>
      </c>
      <c r="R4280" t="str">
        <f>IFERROR(VLOOKUP(J4280,#REF!, 2,0),"Unknown")</f>
        <v>Unknown</v>
      </c>
    </row>
    <row r="4281" spans="1:18" ht="12.5" x14ac:dyDescent="0.25">
      <c r="A4281" s="1" t="s">
        <v>1219</v>
      </c>
      <c r="B4281" s="1">
        <v>19.7</v>
      </c>
      <c r="C4281" s="1" t="s">
        <v>92</v>
      </c>
      <c r="D4281" s="7">
        <v>4.1703666E-2</v>
      </c>
      <c r="E4281" s="1" t="s">
        <v>43</v>
      </c>
      <c r="F4281" s="4">
        <v>109.19119999999999</v>
      </c>
      <c r="G4281" s="1" t="s">
        <v>33</v>
      </c>
      <c r="H4281" s="1">
        <v>1987</v>
      </c>
      <c r="I4281" s="1" t="s">
        <v>34</v>
      </c>
      <c r="J4281" s="1" t="s">
        <v>23</v>
      </c>
      <c r="K4281" s="1" t="s">
        <v>18</v>
      </c>
      <c r="L4281" s="4">
        <v>1637.8679999999999</v>
      </c>
      <c r="M4281">
        <f t="shared" si="330"/>
        <v>19.7</v>
      </c>
      <c r="N4281" t="str">
        <f t="shared" si="331"/>
        <v>High</v>
      </c>
      <c r="O4281" t="str">
        <f t="shared" si="332"/>
        <v>Low  Fat</v>
      </c>
      <c r="P4281">
        <f t="shared" si="333"/>
        <v>15</v>
      </c>
      <c r="Q4281">
        <f t="shared" ca="1" si="334"/>
        <v>39</v>
      </c>
      <c r="R4281" t="str">
        <f>IFERROR(VLOOKUP(J4281,#REF!, 2,0),"Unknown")</f>
        <v>Unknown</v>
      </c>
    </row>
    <row r="4282" spans="1:18" ht="12.5" x14ac:dyDescent="0.25">
      <c r="A4282" s="1" t="s">
        <v>1219</v>
      </c>
      <c r="B4282" s="1">
        <v>19.7</v>
      </c>
      <c r="C4282" s="1" t="s">
        <v>13</v>
      </c>
      <c r="D4282" s="7">
        <v>4.1730507E-2</v>
      </c>
      <c r="E4282" s="1" t="s">
        <v>43</v>
      </c>
      <c r="F4282" s="4">
        <v>109.2912</v>
      </c>
      <c r="G4282" s="1" t="s">
        <v>62</v>
      </c>
      <c r="H4282" s="1">
        <v>2004</v>
      </c>
      <c r="I4282" s="1" t="s">
        <v>51</v>
      </c>
      <c r="J4282" s="1" t="s">
        <v>45</v>
      </c>
      <c r="K4282" s="1" t="s">
        <v>18</v>
      </c>
      <c r="L4282" s="4">
        <v>2402.2064</v>
      </c>
      <c r="M4282">
        <f t="shared" si="330"/>
        <v>19.7</v>
      </c>
      <c r="N4282" t="str">
        <f t="shared" si="331"/>
        <v>Small</v>
      </c>
      <c r="O4282" t="str">
        <f t="shared" si="332"/>
        <v>Low  Fat</v>
      </c>
      <c r="P4282">
        <f t="shared" si="333"/>
        <v>22</v>
      </c>
      <c r="Q4282">
        <f t="shared" ca="1" si="334"/>
        <v>22</v>
      </c>
      <c r="R4282" t="str">
        <f>IFERROR(VLOOKUP(J4282,#REF!, 2,0),"Unknown")</f>
        <v>Unknown</v>
      </c>
    </row>
    <row r="4283" spans="1:18" ht="12.5" x14ac:dyDescent="0.25">
      <c r="A4283" s="1" t="s">
        <v>1219</v>
      </c>
      <c r="B4283" s="1">
        <v>19.7</v>
      </c>
      <c r="C4283" s="1" t="s">
        <v>92</v>
      </c>
      <c r="D4283" s="7">
        <v>4.1803290999999999E-2</v>
      </c>
      <c r="E4283" s="1" t="s">
        <v>43</v>
      </c>
      <c r="F4283" s="4">
        <v>110.3912</v>
      </c>
      <c r="G4283" s="1" t="s">
        <v>15</v>
      </c>
      <c r="H4283" s="1">
        <v>1999</v>
      </c>
      <c r="I4283" s="1" t="s">
        <v>16</v>
      </c>
      <c r="J4283" s="1" t="s">
        <v>17</v>
      </c>
      <c r="K4283" s="1" t="s">
        <v>18</v>
      </c>
      <c r="L4283" s="4">
        <v>3275.7359999999999</v>
      </c>
      <c r="M4283">
        <f t="shared" si="330"/>
        <v>19.7</v>
      </c>
      <c r="N4283" t="str">
        <f t="shared" si="331"/>
        <v>Medium</v>
      </c>
      <c r="O4283" t="str">
        <f t="shared" si="332"/>
        <v>Low  Fat</v>
      </c>
      <c r="P4283">
        <f t="shared" si="333"/>
        <v>30</v>
      </c>
      <c r="Q4283">
        <f t="shared" ca="1" si="334"/>
        <v>27</v>
      </c>
      <c r="R4283" t="str">
        <f>IFERROR(VLOOKUP(J4283,#REF!, 2,0),"Unknown")</f>
        <v>Unknown</v>
      </c>
    </row>
    <row r="4284" spans="1:18" ht="12.5" x14ac:dyDescent="0.25">
      <c r="A4284" s="1" t="s">
        <v>1219</v>
      </c>
      <c r="B4284" s="1">
        <v>19.7</v>
      </c>
      <c r="C4284" s="1" t="s">
        <v>13</v>
      </c>
      <c r="D4284" s="7">
        <v>4.1974488999999997E-2</v>
      </c>
      <c r="E4284" s="1" t="s">
        <v>43</v>
      </c>
      <c r="F4284" s="4">
        <v>108.69119999999999</v>
      </c>
      <c r="G4284" s="1" t="s">
        <v>47</v>
      </c>
      <c r="H4284" s="1">
        <v>2007</v>
      </c>
      <c r="J4284" s="1" t="s">
        <v>45</v>
      </c>
      <c r="K4284" s="1" t="s">
        <v>18</v>
      </c>
      <c r="L4284" s="4">
        <v>2183.8240000000001</v>
      </c>
      <c r="M4284">
        <f t="shared" si="330"/>
        <v>19.7</v>
      </c>
      <c r="N4284" t="str">
        <f t="shared" si="331"/>
        <v>Small</v>
      </c>
      <c r="O4284" t="str">
        <f t="shared" si="332"/>
        <v>Low  Fat</v>
      </c>
      <c r="P4284">
        <f t="shared" si="333"/>
        <v>20</v>
      </c>
      <c r="Q4284">
        <f t="shared" ca="1" si="334"/>
        <v>19</v>
      </c>
      <c r="R4284" t="str">
        <f>IFERROR(VLOOKUP(J4284,#REF!, 2,0),"Unknown")</f>
        <v>Unknown</v>
      </c>
    </row>
    <row r="4285" spans="1:18" ht="12.5" x14ac:dyDescent="0.25">
      <c r="A4285" s="1" t="s">
        <v>1219</v>
      </c>
      <c r="B4285" s="1">
        <v>19.7</v>
      </c>
      <c r="C4285" s="1" t="s">
        <v>92</v>
      </c>
      <c r="D4285" s="7">
        <v>4.1823046000000003E-2</v>
      </c>
      <c r="E4285" s="1" t="s">
        <v>43</v>
      </c>
      <c r="F4285" s="4">
        <v>108.0912</v>
      </c>
      <c r="G4285" s="1" t="s">
        <v>44</v>
      </c>
      <c r="H4285" s="1">
        <v>2002</v>
      </c>
      <c r="J4285" s="1" t="s">
        <v>45</v>
      </c>
      <c r="K4285" s="1" t="s">
        <v>18</v>
      </c>
      <c r="L4285" s="4">
        <v>1965.4416000000001</v>
      </c>
      <c r="M4285">
        <f t="shared" si="330"/>
        <v>19.7</v>
      </c>
      <c r="N4285" t="str">
        <f t="shared" si="331"/>
        <v>Small</v>
      </c>
      <c r="O4285" t="str">
        <f t="shared" si="332"/>
        <v>Low  Fat</v>
      </c>
      <c r="P4285">
        <f t="shared" si="333"/>
        <v>18</v>
      </c>
      <c r="Q4285">
        <f t="shared" ca="1" si="334"/>
        <v>24</v>
      </c>
      <c r="R4285" t="str">
        <f>IFERROR(VLOOKUP(J4285,#REF!, 2,0),"Unknown")</f>
        <v>Unknown</v>
      </c>
    </row>
    <row r="4286" spans="1:18" ht="12.5" x14ac:dyDescent="0.25">
      <c r="A4286" s="1" t="s">
        <v>1198</v>
      </c>
      <c r="B4286" s="1">
        <v>7.35</v>
      </c>
      <c r="C4286" s="1" t="s">
        <v>20</v>
      </c>
      <c r="D4286" s="7">
        <v>1.4394261E-2</v>
      </c>
      <c r="E4286" s="1" t="s">
        <v>28</v>
      </c>
      <c r="F4286" s="4">
        <v>241.35120000000001</v>
      </c>
      <c r="G4286" s="1" t="s">
        <v>44</v>
      </c>
      <c r="H4286" s="1">
        <v>2002</v>
      </c>
      <c r="J4286" s="1" t="s">
        <v>45</v>
      </c>
      <c r="K4286" s="1" t="s">
        <v>18</v>
      </c>
      <c r="L4286" s="4">
        <v>5331.7263999999996</v>
      </c>
      <c r="M4286">
        <f t="shared" si="330"/>
        <v>7.35</v>
      </c>
      <c r="N4286" t="str">
        <f t="shared" si="331"/>
        <v>Small</v>
      </c>
      <c r="O4286" t="str">
        <f t="shared" si="332"/>
        <v>Regular</v>
      </c>
      <c r="P4286">
        <f t="shared" si="333"/>
        <v>22</v>
      </c>
      <c r="Q4286">
        <f t="shared" ca="1" si="334"/>
        <v>24</v>
      </c>
      <c r="R4286" t="str">
        <f>IFERROR(VLOOKUP(J4286,#REF!, 2,0),"Unknown")</f>
        <v>Unknown</v>
      </c>
    </row>
    <row r="4287" spans="1:18" ht="12.5" x14ac:dyDescent="0.25">
      <c r="A4287" s="1" t="s">
        <v>1198</v>
      </c>
      <c r="B4287" s="1">
        <v>7.35</v>
      </c>
      <c r="C4287" s="1" t="s">
        <v>20</v>
      </c>
      <c r="D4287" s="7">
        <v>1.4353174E-2</v>
      </c>
      <c r="E4287" s="1" t="s">
        <v>28</v>
      </c>
      <c r="F4287" s="4">
        <v>242.65119999999999</v>
      </c>
      <c r="G4287" s="1" t="s">
        <v>33</v>
      </c>
      <c r="H4287" s="1">
        <v>1987</v>
      </c>
      <c r="I4287" s="1" t="s">
        <v>34</v>
      </c>
      <c r="J4287" s="1" t="s">
        <v>23</v>
      </c>
      <c r="K4287" s="1" t="s">
        <v>18</v>
      </c>
      <c r="L4287" s="4">
        <v>969.40480000000002</v>
      </c>
      <c r="M4287">
        <f t="shared" si="330"/>
        <v>7.35</v>
      </c>
      <c r="N4287" t="str">
        <f t="shared" si="331"/>
        <v>High</v>
      </c>
      <c r="O4287" t="str">
        <f t="shared" si="332"/>
        <v>Regular</v>
      </c>
      <c r="P4287">
        <f t="shared" si="333"/>
        <v>4</v>
      </c>
      <c r="Q4287">
        <f t="shared" ca="1" si="334"/>
        <v>39</v>
      </c>
      <c r="R4287" t="str">
        <f>IFERROR(VLOOKUP(J4287,#REF!, 2,0),"Unknown")</f>
        <v>Unknown</v>
      </c>
    </row>
    <row r="4288" spans="1:18" ht="12.5" x14ac:dyDescent="0.25">
      <c r="A4288" s="1" t="s">
        <v>1198</v>
      </c>
      <c r="C4288" s="1" t="s">
        <v>20</v>
      </c>
      <c r="D4288" s="7">
        <v>1.4295564E-2</v>
      </c>
      <c r="E4288" s="1" t="s">
        <v>28</v>
      </c>
      <c r="F4288" s="4">
        <v>242.65119999999999</v>
      </c>
      <c r="G4288" s="1" t="s">
        <v>40</v>
      </c>
      <c r="H4288" s="1">
        <v>1985</v>
      </c>
      <c r="I4288" s="1" t="s">
        <v>16</v>
      </c>
      <c r="J4288" s="1" t="s">
        <v>23</v>
      </c>
      <c r="K4288" s="1" t="s">
        <v>41</v>
      </c>
      <c r="L4288" s="4">
        <v>12117.56</v>
      </c>
      <c r="M4288">
        <f t="shared" si="330"/>
        <v>12.857645184136201</v>
      </c>
      <c r="N4288" t="str">
        <f t="shared" si="331"/>
        <v>Medium</v>
      </c>
      <c r="O4288" t="str">
        <f t="shared" si="332"/>
        <v>Regular</v>
      </c>
      <c r="P4288">
        <f t="shared" si="333"/>
        <v>50</v>
      </c>
      <c r="Q4288">
        <f t="shared" ca="1" si="334"/>
        <v>41</v>
      </c>
      <c r="R4288" t="str">
        <f>IFERROR(VLOOKUP(J4288,#REF!, 2,0),"Unknown")</f>
        <v>Unknown</v>
      </c>
    </row>
    <row r="4289" spans="1:18" ht="12.5" x14ac:dyDescent="0.25">
      <c r="A4289" s="1" t="s">
        <v>1198</v>
      </c>
      <c r="B4289" s="1">
        <v>7.35</v>
      </c>
      <c r="C4289" s="1" t="s">
        <v>129</v>
      </c>
      <c r="D4289" s="7">
        <v>2.4044279000000002E-2</v>
      </c>
      <c r="E4289" s="1" t="s">
        <v>28</v>
      </c>
      <c r="F4289" s="4">
        <v>241.05119999999999</v>
      </c>
      <c r="G4289" s="1" t="s">
        <v>29</v>
      </c>
      <c r="H4289" s="1">
        <v>1998</v>
      </c>
      <c r="J4289" s="1" t="s">
        <v>23</v>
      </c>
      <c r="K4289" s="1" t="s">
        <v>30</v>
      </c>
      <c r="L4289" s="4">
        <v>242.35120000000001</v>
      </c>
      <c r="M4289">
        <f t="shared" si="330"/>
        <v>7.35</v>
      </c>
      <c r="N4289" t="str">
        <f t="shared" si="331"/>
        <v>Small</v>
      </c>
      <c r="O4289" t="str">
        <f t="shared" si="332"/>
        <v>Regular</v>
      </c>
      <c r="P4289">
        <f t="shared" si="333"/>
        <v>1</v>
      </c>
      <c r="Q4289">
        <f t="shared" ca="1" si="334"/>
        <v>28</v>
      </c>
      <c r="R4289" t="str">
        <f>IFERROR(VLOOKUP(J4289,#REF!, 2,0),"Unknown")</f>
        <v>Unknown</v>
      </c>
    </row>
    <row r="4290" spans="1:18" ht="12.5" x14ac:dyDescent="0.25">
      <c r="A4290" s="1" t="s">
        <v>453</v>
      </c>
      <c r="B4290" s="1">
        <v>8.3249999999999993</v>
      </c>
      <c r="C4290" s="1" t="s">
        <v>13</v>
      </c>
      <c r="D4290" s="7">
        <v>2.9760051999999999E-2</v>
      </c>
      <c r="E4290" s="1" t="s">
        <v>28</v>
      </c>
      <c r="F4290" s="4">
        <v>38.713799999999999</v>
      </c>
      <c r="G4290" s="1" t="s">
        <v>33</v>
      </c>
      <c r="H4290" s="1">
        <v>1987</v>
      </c>
      <c r="I4290" s="1" t="s">
        <v>34</v>
      </c>
      <c r="J4290" s="1" t="s">
        <v>23</v>
      </c>
      <c r="K4290" s="1" t="s">
        <v>18</v>
      </c>
      <c r="L4290" s="4">
        <v>284.29660000000001</v>
      </c>
      <c r="M4290">
        <f t="shared" ref="M4290:M4353" si="335">IF(B4290="",AVERAGE($B$2:$B$8524),B4290)</f>
        <v>8.3249999999999993</v>
      </c>
      <c r="N4290" t="str">
        <f t="shared" ref="N4290:N4353" si="336">IF(I4290="","Small",I4290)</f>
        <v>High</v>
      </c>
      <c r="O4290" t="str">
        <f t="shared" ref="O4290:O4353" si="337">IF(OR(C4290="low fat", C4290="LF"), "Low  Fat", IF(OR(C4290="reg"),"Regular",C4290))</f>
        <v>Low  Fat</v>
      </c>
      <c r="P4290">
        <f t="shared" si="333"/>
        <v>7</v>
      </c>
      <c r="Q4290">
        <f t="shared" ca="1" si="334"/>
        <v>39</v>
      </c>
      <c r="R4290" t="str">
        <f>IFERROR(VLOOKUP(J4290,#REF!, 2,0),"Unknown")</f>
        <v>Unknown</v>
      </c>
    </row>
    <row r="4291" spans="1:18" ht="12.5" x14ac:dyDescent="0.25">
      <c r="A4291" s="1" t="s">
        <v>453</v>
      </c>
      <c r="C4291" s="1" t="s">
        <v>72</v>
      </c>
      <c r="D4291" s="7">
        <v>2.9640604000000001E-2</v>
      </c>
      <c r="E4291" s="1" t="s">
        <v>28</v>
      </c>
      <c r="F4291" s="4">
        <v>40.813800000000001</v>
      </c>
      <c r="G4291" s="1" t="s">
        <v>40</v>
      </c>
      <c r="H4291" s="1">
        <v>1985</v>
      </c>
      <c r="I4291" s="1" t="s">
        <v>16</v>
      </c>
      <c r="J4291" s="1" t="s">
        <v>23</v>
      </c>
      <c r="K4291" s="1" t="s">
        <v>41</v>
      </c>
      <c r="L4291" s="4">
        <v>1543.3244</v>
      </c>
      <c r="M4291">
        <f t="shared" si="335"/>
        <v>12.857645184136201</v>
      </c>
      <c r="N4291" t="str">
        <f t="shared" si="336"/>
        <v>Medium</v>
      </c>
      <c r="O4291" t="str">
        <f t="shared" si="337"/>
        <v>Low  Fat</v>
      </c>
      <c r="P4291">
        <f t="shared" ref="P4291:P4354" si="338">ROUND(L4291/F4291,0)</f>
        <v>38</v>
      </c>
      <c r="Q4291">
        <f t="shared" ref="Q4291:Q4354" ca="1" si="339">YEAR(TODAY())-H4291</f>
        <v>41</v>
      </c>
      <c r="R4291" t="str">
        <f>IFERROR(VLOOKUP(J4291,#REF!, 2,0),"Unknown")</f>
        <v>Unknown</v>
      </c>
    </row>
    <row r="4292" spans="1:18" ht="12.5" x14ac:dyDescent="0.25">
      <c r="A4292" s="1" t="s">
        <v>453</v>
      </c>
      <c r="B4292" s="1">
        <v>8.3249999999999993</v>
      </c>
      <c r="C4292" s="1" t="s">
        <v>13</v>
      </c>
      <c r="D4292" s="7">
        <v>2.9953314000000002E-2</v>
      </c>
      <c r="E4292" s="1" t="s">
        <v>28</v>
      </c>
      <c r="F4292" s="4">
        <v>39.513800000000003</v>
      </c>
      <c r="G4292" s="1" t="s">
        <v>47</v>
      </c>
      <c r="H4292" s="1">
        <v>2007</v>
      </c>
      <c r="J4292" s="1" t="s">
        <v>45</v>
      </c>
      <c r="K4292" s="1" t="s">
        <v>18</v>
      </c>
      <c r="L4292" s="4">
        <v>568.59320000000002</v>
      </c>
      <c r="M4292">
        <f t="shared" si="335"/>
        <v>8.3249999999999993</v>
      </c>
      <c r="N4292" t="str">
        <f t="shared" si="336"/>
        <v>Small</v>
      </c>
      <c r="O4292" t="str">
        <f t="shared" si="337"/>
        <v>Low  Fat</v>
      </c>
      <c r="P4292">
        <f t="shared" si="338"/>
        <v>14</v>
      </c>
      <c r="Q4292">
        <f t="shared" ca="1" si="339"/>
        <v>19</v>
      </c>
      <c r="R4292" t="str">
        <f>IFERROR(VLOOKUP(J4292,#REF!, 2,0),"Unknown")</f>
        <v>Unknown</v>
      </c>
    </row>
    <row r="4293" spans="1:18" ht="12.5" x14ac:dyDescent="0.25">
      <c r="A4293" s="1" t="s">
        <v>453</v>
      </c>
      <c r="B4293" s="1">
        <v>8.3249999999999993</v>
      </c>
      <c r="C4293" s="1" t="s">
        <v>13</v>
      </c>
      <c r="D4293" s="7">
        <v>2.9845243E-2</v>
      </c>
      <c r="E4293" s="1" t="s">
        <v>28</v>
      </c>
      <c r="F4293" s="4">
        <v>41.613799999999998</v>
      </c>
      <c r="G4293" s="1" t="s">
        <v>44</v>
      </c>
      <c r="H4293" s="1">
        <v>2002</v>
      </c>
      <c r="J4293" s="1" t="s">
        <v>45</v>
      </c>
      <c r="K4293" s="1" t="s">
        <v>18</v>
      </c>
      <c r="L4293" s="4">
        <v>284.29660000000001</v>
      </c>
      <c r="M4293">
        <f t="shared" si="335"/>
        <v>8.3249999999999993</v>
      </c>
      <c r="N4293" t="str">
        <f t="shared" si="336"/>
        <v>Small</v>
      </c>
      <c r="O4293" t="str">
        <f t="shared" si="337"/>
        <v>Low  Fat</v>
      </c>
      <c r="P4293">
        <f t="shared" si="338"/>
        <v>7</v>
      </c>
      <c r="Q4293">
        <f t="shared" ca="1" si="339"/>
        <v>24</v>
      </c>
      <c r="R4293" t="str">
        <f>IFERROR(VLOOKUP(J4293,#REF!, 2,0),"Unknown")</f>
        <v>Unknown</v>
      </c>
    </row>
    <row r="4294" spans="1:18" ht="12.5" x14ac:dyDescent="0.25">
      <c r="A4294" s="1" t="s">
        <v>453</v>
      </c>
      <c r="B4294" s="1">
        <v>8.3249999999999993</v>
      </c>
      <c r="C4294" s="1" t="s">
        <v>13</v>
      </c>
      <c r="D4294" s="7">
        <v>2.9779206999999999E-2</v>
      </c>
      <c r="E4294" s="1" t="s">
        <v>28</v>
      </c>
      <c r="F4294" s="4">
        <v>39.313800000000001</v>
      </c>
      <c r="G4294" s="1" t="s">
        <v>62</v>
      </c>
      <c r="H4294" s="1">
        <v>2004</v>
      </c>
      <c r="I4294" s="1" t="s">
        <v>51</v>
      </c>
      <c r="J4294" s="1" t="s">
        <v>45</v>
      </c>
      <c r="K4294" s="1" t="s">
        <v>18</v>
      </c>
      <c r="L4294" s="4">
        <v>974.73119999999994</v>
      </c>
      <c r="M4294">
        <f t="shared" si="335"/>
        <v>8.3249999999999993</v>
      </c>
      <c r="N4294" t="str">
        <f t="shared" si="336"/>
        <v>Small</v>
      </c>
      <c r="O4294" t="str">
        <f t="shared" si="337"/>
        <v>Low  Fat</v>
      </c>
      <c r="P4294">
        <f t="shared" si="338"/>
        <v>25</v>
      </c>
      <c r="Q4294">
        <f t="shared" ca="1" si="339"/>
        <v>22</v>
      </c>
      <c r="R4294" t="str">
        <f>IFERROR(VLOOKUP(J4294,#REF!, 2,0),"Unknown")</f>
        <v>Unknown</v>
      </c>
    </row>
    <row r="4295" spans="1:18" ht="12.5" x14ac:dyDescent="0.25">
      <c r="A4295" s="1" t="s">
        <v>770</v>
      </c>
      <c r="B4295" s="1">
        <v>21.25</v>
      </c>
      <c r="C4295" s="1" t="s">
        <v>13</v>
      </c>
      <c r="D4295" s="7">
        <v>1.9502354E-2</v>
      </c>
      <c r="E4295" s="1" t="s">
        <v>38</v>
      </c>
      <c r="F4295" s="4">
        <v>120.87560000000001</v>
      </c>
      <c r="G4295" s="1" t="s">
        <v>22</v>
      </c>
      <c r="H4295" s="1">
        <v>2009</v>
      </c>
      <c r="I4295" s="1" t="s">
        <v>16</v>
      </c>
      <c r="J4295" s="1" t="s">
        <v>23</v>
      </c>
      <c r="K4295" s="1" t="s">
        <v>24</v>
      </c>
      <c r="L4295" s="4">
        <v>3150.5655999999999</v>
      </c>
      <c r="M4295">
        <f t="shared" si="335"/>
        <v>21.25</v>
      </c>
      <c r="N4295" t="str">
        <f t="shared" si="336"/>
        <v>Medium</v>
      </c>
      <c r="O4295" t="str">
        <f t="shared" si="337"/>
        <v>Low  Fat</v>
      </c>
      <c r="P4295">
        <f t="shared" si="338"/>
        <v>26</v>
      </c>
      <c r="Q4295">
        <f t="shared" ca="1" si="339"/>
        <v>17</v>
      </c>
      <c r="R4295" t="str">
        <f>IFERROR(VLOOKUP(J4295,#REF!, 2,0),"Unknown")</f>
        <v>Unknown</v>
      </c>
    </row>
    <row r="4296" spans="1:18" ht="12.5" x14ac:dyDescent="0.25">
      <c r="A4296" s="1" t="s">
        <v>770</v>
      </c>
      <c r="B4296" s="1">
        <v>21.25</v>
      </c>
      <c r="C4296" s="1" t="s">
        <v>13</v>
      </c>
      <c r="D4296" s="7">
        <v>1.9423231999999999E-2</v>
      </c>
      <c r="E4296" s="1" t="s">
        <v>38</v>
      </c>
      <c r="F4296" s="4">
        <v>120.87560000000001</v>
      </c>
      <c r="G4296" s="1" t="s">
        <v>50</v>
      </c>
      <c r="H4296" s="1">
        <v>1997</v>
      </c>
      <c r="I4296" s="1" t="s">
        <v>51</v>
      </c>
      <c r="J4296" s="1" t="s">
        <v>17</v>
      </c>
      <c r="K4296" s="1" t="s">
        <v>18</v>
      </c>
      <c r="L4296" s="4">
        <v>3150.5655999999999</v>
      </c>
      <c r="M4296">
        <f t="shared" si="335"/>
        <v>21.25</v>
      </c>
      <c r="N4296" t="str">
        <f t="shared" si="336"/>
        <v>Small</v>
      </c>
      <c r="O4296" t="str">
        <f t="shared" si="337"/>
        <v>Low  Fat</v>
      </c>
      <c r="P4296">
        <f t="shared" si="338"/>
        <v>26</v>
      </c>
      <c r="Q4296">
        <f t="shared" ca="1" si="339"/>
        <v>29</v>
      </c>
      <c r="R4296" t="str">
        <f>IFERROR(VLOOKUP(J4296,#REF!, 2,0),"Unknown")</f>
        <v>Unknown</v>
      </c>
    </row>
    <row r="4297" spans="1:18" ht="12.5" x14ac:dyDescent="0.25">
      <c r="A4297" s="1" t="s">
        <v>770</v>
      </c>
      <c r="B4297" s="1">
        <v>21.25</v>
      </c>
      <c r="C4297" s="1" t="s">
        <v>72</v>
      </c>
      <c r="D4297" s="7">
        <v>1.9407068999999999E-2</v>
      </c>
      <c r="E4297" s="1" t="s">
        <v>38</v>
      </c>
      <c r="F4297" s="4">
        <v>119.37560000000001</v>
      </c>
      <c r="G4297" s="1" t="s">
        <v>33</v>
      </c>
      <c r="H4297" s="1">
        <v>1987</v>
      </c>
      <c r="I4297" s="1" t="s">
        <v>34</v>
      </c>
      <c r="J4297" s="1" t="s">
        <v>23</v>
      </c>
      <c r="K4297" s="1" t="s">
        <v>18</v>
      </c>
      <c r="L4297" s="4">
        <v>3271.7411999999999</v>
      </c>
      <c r="M4297">
        <f t="shared" si="335"/>
        <v>21.25</v>
      </c>
      <c r="N4297" t="str">
        <f t="shared" si="336"/>
        <v>High</v>
      </c>
      <c r="O4297" t="str">
        <f t="shared" si="337"/>
        <v>Low  Fat</v>
      </c>
      <c r="P4297">
        <f t="shared" si="338"/>
        <v>27</v>
      </c>
      <c r="Q4297">
        <f t="shared" ca="1" si="339"/>
        <v>39</v>
      </c>
      <c r="R4297" t="str">
        <f>IFERROR(VLOOKUP(J4297,#REF!, 2,0),"Unknown")</f>
        <v>Unknown</v>
      </c>
    </row>
    <row r="4298" spans="1:18" ht="12.5" x14ac:dyDescent="0.25">
      <c r="A4298" s="1" t="s">
        <v>770</v>
      </c>
      <c r="B4298" s="1">
        <v>21.25</v>
      </c>
      <c r="C4298" s="1" t="s">
        <v>13</v>
      </c>
      <c r="D4298" s="7">
        <v>1.9533097999999999E-2</v>
      </c>
      <c r="E4298" s="1" t="s">
        <v>38</v>
      </c>
      <c r="F4298" s="4">
        <v>120.4756</v>
      </c>
      <c r="G4298" s="1" t="s">
        <v>47</v>
      </c>
      <c r="H4298" s="1">
        <v>2007</v>
      </c>
      <c r="J4298" s="1" t="s">
        <v>45</v>
      </c>
      <c r="K4298" s="1" t="s">
        <v>18</v>
      </c>
      <c r="L4298" s="4">
        <v>1938.8096</v>
      </c>
      <c r="M4298">
        <f t="shared" si="335"/>
        <v>21.25</v>
      </c>
      <c r="N4298" t="str">
        <f t="shared" si="336"/>
        <v>Small</v>
      </c>
      <c r="O4298" t="str">
        <f t="shared" si="337"/>
        <v>Low  Fat</v>
      </c>
      <c r="P4298">
        <f t="shared" si="338"/>
        <v>16</v>
      </c>
      <c r="Q4298">
        <f t="shared" ca="1" si="339"/>
        <v>19</v>
      </c>
      <c r="R4298" t="str">
        <f>IFERROR(VLOOKUP(J4298,#REF!, 2,0),"Unknown")</f>
        <v>Unknown</v>
      </c>
    </row>
    <row r="4299" spans="1:18" ht="12.5" x14ac:dyDescent="0.25">
      <c r="A4299" s="1" t="s">
        <v>770</v>
      </c>
      <c r="B4299" s="1">
        <v>21.25</v>
      </c>
      <c r="C4299" s="1" t="s">
        <v>13</v>
      </c>
      <c r="D4299" s="7">
        <v>1.9462622999999998E-2</v>
      </c>
      <c r="E4299" s="1" t="s">
        <v>38</v>
      </c>
      <c r="F4299" s="4">
        <v>120.87560000000001</v>
      </c>
      <c r="G4299" s="1" t="s">
        <v>44</v>
      </c>
      <c r="H4299" s="1">
        <v>2002</v>
      </c>
      <c r="J4299" s="1" t="s">
        <v>45</v>
      </c>
      <c r="K4299" s="1" t="s">
        <v>18</v>
      </c>
      <c r="L4299" s="4">
        <v>1575.2828</v>
      </c>
      <c r="M4299">
        <f t="shared" si="335"/>
        <v>21.25</v>
      </c>
      <c r="N4299" t="str">
        <f t="shared" si="336"/>
        <v>Small</v>
      </c>
      <c r="O4299" t="str">
        <f t="shared" si="337"/>
        <v>Low  Fat</v>
      </c>
      <c r="P4299">
        <f t="shared" si="338"/>
        <v>13</v>
      </c>
      <c r="Q4299">
        <f t="shared" ca="1" si="339"/>
        <v>24</v>
      </c>
      <c r="R4299" t="str">
        <f>IFERROR(VLOOKUP(J4299,#REF!, 2,0),"Unknown")</f>
        <v>Unknown</v>
      </c>
    </row>
    <row r="4300" spans="1:18" ht="12.5" x14ac:dyDescent="0.25">
      <c r="A4300" s="1" t="s">
        <v>770</v>
      </c>
      <c r="B4300" s="1">
        <v>21.25</v>
      </c>
      <c r="C4300" s="1" t="s">
        <v>13</v>
      </c>
      <c r="D4300" s="7">
        <v>1.9453430000000001E-2</v>
      </c>
      <c r="E4300" s="1" t="s">
        <v>38</v>
      </c>
      <c r="F4300" s="4">
        <v>120.87560000000001</v>
      </c>
      <c r="G4300" s="1" t="s">
        <v>15</v>
      </c>
      <c r="H4300" s="1">
        <v>1999</v>
      </c>
      <c r="I4300" s="1" t="s">
        <v>16</v>
      </c>
      <c r="J4300" s="1" t="s">
        <v>17</v>
      </c>
      <c r="K4300" s="1" t="s">
        <v>18</v>
      </c>
      <c r="L4300" s="4">
        <v>1454.1071999999999</v>
      </c>
      <c r="M4300">
        <f t="shared" si="335"/>
        <v>21.25</v>
      </c>
      <c r="N4300" t="str">
        <f t="shared" si="336"/>
        <v>Medium</v>
      </c>
      <c r="O4300" t="str">
        <f t="shared" si="337"/>
        <v>Low  Fat</v>
      </c>
      <c r="P4300">
        <f t="shared" si="338"/>
        <v>12</v>
      </c>
      <c r="Q4300">
        <f t="shared" ca="1" si="339"/>
        <v>27</v>
      </c>
      <c r="R4300" t="str">
        <f>IFERROR(VLOOKUP(J4300,#REF!, 2,0),"Unknown")</f>
        <v>Unknown</v>
      </c>
    </row>
    <row r="4301" spans="1:18" ht="12.5" x14ac:dyDescent="0.25">
      <c r="A4301" s="1" t="s">
        <v>791</v>
      </c>
      <c r="B4301" s="1">
        <v>16.75</v>
      </c>
      <c r="C4301" s="1" t="s">
        <v>13</v>
      </c>
      <c r="D4301" s="7">
        <v>2.9799965000000001E-2</v>
      </c>
      <c r="E4301" s="1" t="s">
        <v>38</v>
      </c>
      <c r="F4301" s="4">
        <v>39.182200000000002</v>
      </c>
      <c r="G4301" s="1" t="s">
        <v>44</v>
      </c>
      <c r="H4301" s="1">
        <v>2002</v>
      </c>
      <c r="J4301" s="1" t="s">
        <v>45</v>
      </c>
      <c r="K4301" s="1" t="s">
        <v>18</v>
      </c>
      <c r="L4301" s="4">
        <v>314.25760000000002</v>
      </c>
      <c r="M4301">
        <f t="shared" si="335"/>
        <v>16.75</v>
      </c>
      <c r="N4301" t="str">
        <f t="shared" si="336"/>
        <v>Small</v>
      </c>
      <c r="O4301" t="str">
        <f t="shared" si="337"/>
        <v>Low  Fat</v>
      </c>
      <c r="P4301">
        <f t="shared" si="338"/>
        <v>8</v>
      </c>
      <c r="Q4301">
        <f t="shared" ca="1" si="339"/>
        <v>24</v>
      </c>
      <c r="R4301" t="str">
        <f>IFERROR(VLOOKUP(J4301,#REF!, 2,0),"Unknown")</f>
        <v>Unknown</v>
      </c>
    </row>
    <row r="4302" spans="1:18" ht="12.5" x14ac:dyDescent="0.25">
      <c r="A4302" s="1" t="s">
        <v>791</v>
      </c>
      <c r="B4302" s="1">
        <v>16.75</v>
      </c>
      <c r="C4302" s="1" t="s">
        <v>13</v>
      </c>
      <c r="D4302" s="7">
        <v>2.9785888999999999E-2</v>
      </c>
      <c r="E4302" s="1" t="s">
        <v>38</v>
      </c>
      <c r="F4302" s="4">
        <v>38.982199999999999</v>
      </c>
      <c r="G4302" s="1" t="s">
        <v>15</v>
      </c>
      <c r="H4302" s="1">
        <v>1999</v>
      </c>
      <c r="I4302" s="1" t="s">
        <v>16</v>
      </c>
      <c r="J4302" s="1" t="s">
        <v>17</v>
      </c>
      <c r="K4302" s="1" t="s">
        <v>18</v>
      </c>
      <c r="L4302" s="4">
        <v>628.51520000000005</v>
      </c>
      <c r="M4302">
        <f t="shared" si="335"/>
        <v>16.75</v>
      </c>
      <c r="N4302" t="str">
        <f t="shared" si="336"/>
        <v>Medium</v>
      </c>
      <c r="O4302" t="str">
        <f t="shared" si="337"/>
        <v>Low  Fat</v>
      </c>
      <c r="P4302">
        <f t="shared" si="338"/>
        <v>16</v>
      </c>
      <c r="Q4302">
        <f t="shared" ca="1" si="339"/>
        <v>27</v>
      </c>
      <c r="R4302" t="str">
        <f>IFERROR(VLOOKUP(J4302,#REF!, 2,0),"Unknown")</f>
        <v>Unknown</v>
      </c>
    </row>
    <row r="4303" spans="1:18" ht="12.5" x14ac:dyDescent="0.25">
      <c r="A4303" s="1" t="s">
        <v>791</v>
      </c>
      <c r="C4303" s="1" t="s">
        <v>13</v>
      </c>
      <c r="D4303" s="7">
        <v>2.9595637000000001E-2</v>
      </c>
      <c r="E4303" s="1" t="s">
        <v>38</v>
      </c>
      <c r="F4303" s="4">
        <v>40.982199999999999</v>
      </c>
      <c r="G4303" s="1" t="s">
        <v>40</v>
      </c>
      <c r="H4303" s="1">
        <v>1985</v>
      </c>
      <c r="I4303" s="1" t="s">
        <v>16</v>
      </c>
      <c r="J4303" s="1" t="s">
        <v>23</v>
      </c>
      <c r="K4303" s="1" t="s">
        <v>41</v>
      </c>
      <c r="L4303" s="4">
        <v>864.20839999999998</v>
      </c>
      <c r="M4303">
        <f t="shared" si="335"/>
        <v>12.857645184136201</v>
      </c>
      <c r="N4303" t="str">
        <f t="shared" si="336"/>
        <v>Medium</v>
      </c>
      <c r="O4303" t="str">
        <f t="shared" si="337"/>
        <v>Low  Fat</v>
      </c>
      <c r="P4303">
        <f t="shared" si="338"/>
        <v>21</v>
      </c>
      <c r="Q4303">
        <f t="shared" ca="1" si="339"/>
        <v>41</v>
      </c>
      <c r="R4303" t="str">
        <f>IFERROR(VLOOKUP(J4303,#REF!, 2,0),"Unknown")</f>
        <v>Unknown</v>
      </c>
    </row>
    <row r="4304" spans="1:18" ht="12.5" x14ac:dyDescent="0.25">
      <c r="A4304" s="1" t="s">
        <v>684</v>
      </c>
      <c r="B4304" s="1">
        <v>6.55</v>
      </c>
      <c r="C4304" s="1" t="s">
        <v>13</v>
      </c>
      <c r="D4304" s="7">
        <v>2.4521191000000001E-2</v>
      </c>
      <c r="E4304" s="1" t="s">
        <v>80</v>
      </c>
      <c r="F4304" s="4">
        <v>100.6332</v>
      </c>
      <c r="G4304" s="1" t="s">
        <v>62</v>
      </c>
      <c r="H4304" s="1">
        <v>2004</v>
      </c>
      <c r="I4304" s="1" t="s">
        <v>51</v>
      </c>
      <c r="J4304" s="1" t="s">
        <v>45</v>
      </c>
      <c r="K4304" s="1" t="s">
        <v>18</v>
      </c>
      <c r="L4304" s="4">
        <v>2665.8631999999998</v>
      </c>
      <c r="M4304">
        <f t="shared" si="335"/>
        <v>6.55</v>
      </c>
      <c r="N4304" t="str">
        <f t="shared" si="336"/>
        <v>Small</v>
      </c>
      <c r="O4304" t="str">
        <f t="shared" si="337"/>
        <v>Low  Fat</v>
      </c>
      <c r="P4304">
        <f t="shared" si="338"/>
        <v>26</v>
      </c>
      <c r="Q4304">
        <f t="shared" ca="1" si="339"/>
        <v>22</v>
      </c>
      <c r="R4304" t="str">
        <f>IFERROR(VLOOKUP(J4304,#REF!, 2,0),"Unknown")</f>
        <v>Unknown</v>
      </c>
    </row>
    <row r="4305" spans="1:18" ht="12.5" x14ac:dyDescent="0.25">
      <c r="A4305" s="1" t="s">
        <v>684</v>
      </c>
      <c r="C4305" s="1" t="s">
        <v>13</v>
      </c>
      <c r="D4305" s="7">
        <v>4.2941558999999997E-2</v>
      </c>
      <c r="E4305" s="1" t="s">
        <v>80</v>
      </c>
      <c r="F4305" s="4">
        <v>102.9332</v>
      </c>
      <c r="G4305" s="1" t="s">
        <v>67</v>
      </c>
      <c r="H4305" s="1">
        <v>1985</v>
      </c>
      <c r="I4305" s="1" t="s">
        <v>51</v>
      </c>
      <c r="J4305" s="1" t="s">
        <v>17</v>
      </c>
      <c r="K4305" s="1" t="s">
        <v>30</v>
      </c>
      <c r="L4305" s="4">
        <v>102.53319999999999</v>
      </c>
      <c r="M4305">
        <f t="shared" si="335"/>
        <v>12.857645184136201</v>
      </c>
      <c r="N4305" t="str">
        <f t="shared" si="336"/>
        <v>Small</v>
      </c>
      <c r="O4305" t="str">
        <f t="shared" si="337"/>
        <v>Low  Fat</v>
      </c>
      <c r="P4305">
        <f t="shared" si="338"/>
        <v>1</v>
      </c>
      <c r="Q4305">
        <f t="shared" ca="1" si="339"/>
        <v>41</v>
      </c>
      <c r="R4305" t="str">
        <f>IFERROR(VLOOKUP(J4305,#REF!, 2,0),"Unknown")</f>
        <v>Unknown</v>
      </c>
    </row>
    <row r="4306" spans="1:18" ht="12.5" x14ac:dyDescent="0.25">
      <c r="A4306" s="1" t="s">
        <v>684</v>
      </c>
      <c r="B4306" s="1">
        <v>6.55</v>
      </c>
      <c r="C4306" s="1" t="s">
        <v>13</v>
      </c>
      <c r="D4306" s="7">
        <v>2.4664556000000001E-2</v>
      </c>
      <c r="E4306" s="1" t="s">
        <v>80</v>
      </c>
      <c r="F4306" s="4">
        <v>103.33320000000001</v>
      </c>
      <c r="G4306" s="1" t="s">
        <v>47</v>
      </c>
      <c r="H4306" s="1">
        <v>2007</v>
      </c>
      <c r="J4306" s="1" t="s">
        <v>45</v>
      </c>
      <c r="K4306" s="1" t="s">
        <v>18</v>
      </c>
      <c r="L4306" s="4">
        <v>2050.6640000000002</v>
      </c>
      <c r="M4306">
        <f t="shared" si="335"/>
        <v>6.55</v>
      </c>
      <c r="N4306" t="str">
        <f t="shared" si="336"/>
        <v>Small</v>
      </c>
      <c r="O4306" t="str">
        <f t="shared" si="337"/>
        <v>Low  Fat</v>
      </c>
      <c r="P4306">
        <f t="shared" si="338"/>
        <v>20</v>
      </c>
      <c r="Q4306">
        <f t="shared" ca="1" si="339"/>
        <v>19</v>
      </c>
      <c r="R4306" t="str">
        <f>IFERROR(VLOOKUP(J4306,#REF!, 2,0),"Unknown")</f>
        <v>Unknown</v>
      </c>
    </row>
    <row r="4307" spans="1:18" ht="12.5" x14ac:dyDescent="0.25">
      <c r="A4307" s="1" t="s">
        <v>684</v>
      </c>
      <c r="C4307" s="1" t="s">
        <v>72</v>
      </c>
      <c r="D4307" s="7">
        <v>2.4407061000000001E-2</v>
      </c>
      <c r="E4307" s="1" t="s">
        <v>80</v>
      </c>
      <c r="F4307" s="4">
        <v>102.33320000000001</v>
      </c>
      <c r="G4307" s="1" t="s">
        <v>40</v>
      </c>
      <c r="H4307" s="1">
        <v>1985</v>
      </c>
      <c r="I4307" s="1" t="s">
        <v>16</v>
      </c>
      <c r="J4307" s="1" t="s">
        <v>23</v>
      </c>
      <c r="K4307" s="1" t="s">
        <v>41</v>
      </c>
      <c r="L4307" s="4">
        <v>1948.1307999999999</v>
      </c>
      <c r="M4307">
        <f t="shared" si="335"/>
        <v>12.857645184136201</v>
      </c>
      <c r="N4307" t="str">
        <f t="shared" si="336"/>
        <v>Medium</v>
      </c>
      <c r="O4307" t="str">
        <f t="shared" si="337"/>
        <v>Low  Fat</v>
      </c>
      <c r="P4307">
        <f t="shared" si="338"/>
        <v>19</v>
      </c>
      <c r="Q4307">
        <f t="shared" ca="1" si="339"/>
        <v>41</v>
      </c>
      <c r="R4307" t="str">
        <f>IFERROR(VLOOKUP(J4307,#REF!, 2,0),"Unknown")</f>
        <v>Unknown</v>
      </c>
    </row>
    <row r="4308" spans="1:18" ht="12.5" x14ac:dyDescent="0.25">
      <c r="A4308" s="1" t="s">
        <v>684</v>
      </c>
      <c r="B4308" s="1">
        <v>6.55</v>
      </c>
      <c r="C4308" s="1" t="s">
        <v>13</v>
      </c>
      <c r="D4308" s="7">
        <v>2.4505418000000001E-2</v>
      </c>
      <c r="E4308" s="1" t="s">
        <v>80</v>
      </c>
      <c r="F4308" s="4">
        <v>102.9332</v>
      </c>
      <c r="G4308" s="1" t="s">
        <v>33</v>
      </c>
      <c r="H4308" s="1">
        <v>1987</v>
      </c>
      <c r="I4308" s="1" t="s">
        <v>34</v>
      </c>
      <c r="J4308" s="1" t="s">
        <v>23</v>
      </c>
      <c r="K4308" s="1" t="s">
        <v>18</v>
      </c>
      <c r="L4308" s="4">
        <v>1845.5976000000001</v>
      </c>
      <c r="M4308">
        <f t="shared" si="335"/>
        <v>6.55</v>
      </c>
      <c r="N4308" t="str">
        <f t="shared" si="336"/>
        <v>High</v>
      </c>
      <c r="O4308" t="str">
        <f t="shared" si="337"/>
        <v>Low  Fat</v>
      </c>
      <c r="P4308">
        <f t="shared" si="338"/>
        <v>18</v>
      </c>
      <c r="Q4308">
        <f t="shared" ca="1" si="339"/>
        <v>39</v>
      </c>
      <c r="R4308" t="str">
        <f>IFERROR(VLOOKUP(J4308,#REF!, 2,0),"Unknown")</f>
        <v>Unknown</v>
      </c>
    </row>
    <row r="4309" spans="1:18" ht="12.5" x14ac:dyDescent="0.25">
      <c r="A4309" s="1" t="s">
        <v>762</v>
      </c>
      <c r="C4309" s="1" t="s">
        <v>13</v>
      </c>
      <c r="D4309" s="7">
        <v>0.12898087999999999</v>
      </c>
      <c r="E4309" s="1" t="s">
        <v>36</v>
      </c>
      <c r="F4309" s="4">
        <v>250.47239999999999</v>
      </c>
      <c r="G4309" s="1" t="s">
        <v>67</v>
      </c>
      <c r="H4309" s="1">
        <v>1985</v>
      </c>
      <c r="I4309" s="1" t="s">
        <v>51</v>
      </c>
      <c r="J4309" s="1" t="s">
        <v>17</v>
      </c>
      <c r="K4309" s="1" t="s">
        <v>30</v>
      </c>
      <c r="L4309" s="4">
        <v>251.67240000000001</v>
      </c>
      <c r="M4309">
        <f t="shared" si="335"/>
        <v>12.857645184136201</v>
      </c>
      <c r="N4309" t="str">
        <f t="shared" si="336"/>
        <v>Small</v>
      </c>
      <c r="O4309" t="str">
        <f t="shared" si="337"/>
        <v>Low  Fat</v>
      </c>
      <c r="P4309">
        <f t="shared" si="338"/>
        <v>1</v>
      </c>
      <c r="Q4309">
        <f t="shared" ca="1" si="339"/>
        <v>41</v>
      </c>
      <c r="R4309" t="str">
        <f>IFERROR(VLOOKUP(J4309,#REF!, 2,0),"Unknown")</f>
        <v>Unknown</v>
      </c>
    </row>
    <row r="4310" spans="1:18" ht="12.5" x14ac:dyDescent="0.25">
      <c r="A4310" s="1" t="s">
        <v>762</v>
      </c>
      <c r="B4310" s="1">
        <v>15.7</v>
      </c>
      <c r="C4310" s="1" t="s">
        <v>13</v>
      </c>
      <c r="D4310" s="7">
        <v>7.3966786000000007E-2</v>
      </c>
      <c r="E4310" s="1" t="s">
        <v>36</v>
      </c>
      <c r="F4310" s="4">
        <v>250.57239999999999</v>
      </c>
      <c r="G4310" s="1" t="s">
        <v>22</v>
      </c>
      <c r="H4310" s="1">
        <v>2009</v>
      </c>
      <c r="I4310" s="1" t="s">
        <v>16</v>
      </c>
      <c r="J4310" s="1" t="s">
        <v>23</v>
      </c>
      <c r="K4310" s="1" t="s">
        <v>24</v>
      </c>
      <c r="L4310" s="4">
        <v>4026.7584000000002</v>
      </c>
      <c r="M4310">
        <f t="shared" si="335"/>
        <v>15.7</v>
      </c>
      <c r="N4310" t="str">
        <f t="shared" si="336"/>
        <v>Medium</v>
      </c>
      <c r="O4310" t="str">
        <f t="shared" si="337"/>
        <v>Low  Fat</v>
      </c>
      <c r="P4310">
        <f t="shared" si="338"/>
        <v>16</v>
      </c>
      <c r="Q4310">
        <f t="shared" ca="1" si="339"/>
        <v>17</v>
      </c>
      <c r="R4310" t="str">
        <f>IFERROR(VLOOKUP(J4310,#REF!, 2,0),"Unknown")</f>
        <v>Unknown</v>
      </c>
    </row>
    <row r="4311" spans="1:18" ht="12.5" x14ac:dyDescent="0.25">
      <c r="A4311" s="1" t="s">
        <v>762</v>
      </c>
      <c r="B4311" s="1">
        <v>15.7</v>
      </c>
      <c r="C4311" s="1" t="s">
        <v>13</v>
      </c>
      <c r="D4311" s="7">
        <v>7.3605395000000004E-2</v>
      </c>
      <c r="E4311" s="1" t="s">
        <v>36</v>
      </c>
      <c r="F4311" s="4">
        <v>249.67240000000001</v>
      </c>
      <c r="G4311" s="1" t="s">
        <v>33</v>
      </c>
      <c r="H4311" s="1">
        <v>1987</v>
      </c>
      <c r="I4311" s="1" t="s">
        <v>34</v>
      </c>
      <c r="J4311" s="1" t="s">
        <v>23</v>
      </c>
      <c r="K4311" s="1" t="s">
        <v>18</v>
      </c>
      <c r="L4311" s="4">
        <v>6543.4823999999999</v>
      </c>
      <c r="M4311">
        <f t="shared" si="335"/>
        <v>15.7</v>
      </c>
      <c r="N4311" t="str">
        <f t="shared" si="336"/>
        <v>High</v>
      </c>
      <c r="O4311" t="str">
        <f t="shared" si="337"/>
        <v>Low  Fat</v>
      </c>
      <c r="P4311">
        <f t="shared" si="338"/>
        <v>26</v>
      </c>
      <c r="Q4311">
        <f t="shared" ca="1" si="339"/>
        <v>39</v>
      </c>
      <c r="R4311" t="str">
        <f>IFERROR(VLOOKUP(J4311,#REF!, 2,0),"Unknown")</f>
        <v>Unknown</v>
      </c>
    </row>
    <row r="4312" spans="1:18" ht="12.5" x14ac:dyDescent="0.25">
      <c r="A4312" s="1" t="s">
        <v>762</v>
      </c>
      <c r="B4312" s="1">
        <v>15.7</v>
      </c>
      <c r="C4312" s="1" t="s">
        <v>13</v>
      </c>
      <c r="D4312" s="7">
        <v>7.3816096999999997E-2</v>
      </c>
      <c r="E4312" s="1" t="s">
        <v>36</v>
      </c>
      <c r="F4312" s="4">
        <v>253.47239999999999</v>
      </c>
      <c r="G4312" s="1" t="s">
        <v>44</v>
      </c>
      <c r="H4312" s="1">
        <v>2002</v>
      </c>
      <c r="J4312" s="1" t="s">
        <v>45</v>
      </c>
      <c r="K4312" s="1" t="s">
        <v>18</v>
      </c>
      <c r="L4312" s="4">
        <v>2013.3792000000001</v>
      </c>
      <c r="M4312">
        <f t="shared" si="335"/>
        <v>15.7</v>
      </c>
      <c r="N4312" t="str">
        <f t="shared" si="336"/>
        <v>Small</v>
      </c>
      <c r="O4312" t="str">
        <f t="shared" si="337"/>
        <v>Low  Fat</v>
      </c>
      <c r="P4312">
        <f t="shared" si="338"/>
        <v>8</v>
      </c>
      <c r="Q4312">
        <f t="shared" ca="1" si="339"/>
        <v>24</v>
      </c>
      <c r="R4312" t="str">
        <f>IFERROR(VLOOKUP(J4312,#REF!, 2,0),"Unknown")</f>
        <v>Unknown</v>
      </c>
    </row>
    <row r="4313" spans="1:18" ht="12.5" x14ac:dyDescent="0.25">
      <c r="A4313" s="1" t="s">
        <v>762</v>
      </c>
      <c r="B4313" s="1">
        <v>15.7</v>
      </c>
      <c r="C4313" s="1" t="s">
        <v>13</v>
      </c>
      <c r="D4313" s="7">
        <v>7.4083388E-2</v>
      </c>
      <c r="E4313" s="1" t="s">
        <v>36</v>
      </c>
      <c r="F4313" s="4">
        <v>253.3724</v>
      </c>
      <c r="G4313" s="1" t="s">
        <v>47</v>
      </c>
      <c r="H4313" s="1">
        <v>2007</v>
      </c>
      <c r="J4313" s="1" t="s">
        <v>45</v>
      </c>
      <c r="K4313" s="1" t="s">
        <v>18</v>
      </c>
      <c r="L4313" s="4">
        <v>6795.1548000000003</v>
      </c>
      <c r="M4313">
        <f t="shared" si="335"/>
        <v>15.7</v>
      </c>
      <c r="N4313" t="str">
        <f t="shared" si="336"/>
        <v>Small</v>
      </c>
      <c r="O4313" t="str">
        <f t="shared" si="337"/>
        <v>Low  Fat</v>
      </c>
      <c r="P4313">
        <f t="shared" si="338"/>
        <v>27</v>
      </c>
      <c r="Q4313">
        <f t="shared" ca="1" si="339"/>
        <v>19</v>
      </c>
      <c r="R4313" t="str">
        <f>IFERROR(VLOOKUP(J4313,#REF!, 2,0),"Unknown")</f>
        <v>Unknown</v>
      </c>
    </row>
    <row r="4314" spans="1:18" ht="12.5" x14ac:dyDescent="0.25">
      <c r="A4314" s="1" t="s">
        <v>1259</v>
      </c>
      <c r="C4314" s="1" t="s">
        <v>20</v>
      </c>
      <c r="D4314" s="7">
        <v>2.8139760999999999E-2</v>
      </c>
      <c r="E4314" s="1" t="s">
        <v>75</v>
      </c>
      <c r="F4314" s="4">
        <v>173.7422</v>
      </c>
      <c r="G4314" s="1" t="s">
        <v>40</v>
      </c>
      <c r="H4314" s="1">
        <v>1985</v>
      </c>
      <c r="I4314" s="1" t="s">
        <v>16</v>
      </c>
      <c r="J4314" s="1" t="s">
        <v>23</v>
      </c>
      <c r="K4314" s="1" t="s">
        <v>41</v>
      </c>
      <c r="L4314" s="4">
        <v>3621.2862</v>
      </c>
      <c r="M4314">
        <f t="shared" si="335"/>
        <v>12.857645184136201</v>
      </c>
      <c r="N4314" t="str">
        <f t="shared" si="336"/>
        <v>Medium</v>
      </c>
      <c r="O4314" t="str">
        <f t="shared" si="337"/>
        <v>Regular</v>
      </c>
      <c r="P4314">
        <f t="shared" si="338"/>
        <v>21</v>
      </c>
      <c r="Q4314">
        <f t="shared" ca="1" si="339"/>
        <v>41</v>
      </c>
      <c r="R4314" t="str">
        <f>IFERROR(VLOOKUP(J4314,#REF!, 2,0),"Unknown")</f>
        <v>Unknown</v>
      </c>
    </row>
    <row r="4315" spans="1:18" ht="12.5" x14ac:dyDescent="0.25">
      <c r="A4315" s="1" t="s">
        <v>1259</v>
      </c>
      <c r="B4315" s="1">
        <v>8.6300000000000008</v>
      </c>
      <c r="C4315" s="1" t="s">
        <v>20</v>
      </c>
      <c r="D4315" s="7">
        <v>2.8391878999999998E-2</v>
      </c>
      <c r="E4315" s="1" t="s">
        <v>75</v>
      </c>
      <c r="F4315" s="4">
        <v>173.94220000000001</v>
      </c>
      <c r="G4315" s="1" t="s">
        <v>22</v>
      </c>
      <c r="H4315" s="1">
        <v>2009</v>
      </c>
      <c r="I4315" s="1" t="s">
        <v>16</v>
      </c>
      <c r="J4315" s="1" t="s">
        <v>23</v>
      </c>
      <c r="K4315" s="1" t="s">
        <v>24</v>
      </c>
      <c r="L4315" s="4">
        <v>4138.6127999999999</v>
      </c>
      <c r="M4315">
        <f t="shared" si="335"/>
        <v>8.6300000000000008</v>
      </c>
      <c r="N4315" t="str">
        <f t="shared" si="336"/>
        <v>Medium</v>
      </c>
      <c r="O4315" t="str">
        <f t="shared" si="337"/>
        <v>Regular</v>
      </c>
      <c r="P4315">
        <f t="shared" si="338"/>
        <v>24</v>
      </c>
      <c r="Q4315">
        <f t="shared" ca="1" si="339"/>
        <v>17</v>
      </c>
      <c r="R4315" t="str">
        <f>IFERROR(VLOOKUP(J4315,#REF!, 2,0),"Unknown")</f>
        <v>Unknown</v>
      </c>
    </row>
    <row r="4316" spans="1:18" ht="12.5" x14ac:dyDescent="0.25">
      <c r="A4316" s="1" t="s">
        <v>1259</v>
      </c>
      <c r="B4316" s="1">
        <v>8.6300000000000008</v>
      </c>
      <c r="C4316" s="1" t="s">
        <v>20</v>
      </c>
      <c r="D4316" s="7">
        <v>2.8271345E-2</v>
      </c>
      <c r="E4316" s="1" t="s">
        <v>75</v>
      </c>
      <c r="F4316" s="4">
        <v>170.54220000000001</v>
      </c>
      <c r="G4316" s="1" t="s">
        <v>62</v>
      </c>
      <c r="H4316" s="1">
        <v>2004</v>
      </c>
      <c r="I4316" s="1" t="s">
        <v>51</v>
      </c>
      <c r="J4316" s="1" t="s">
        <v>45</v>
      </c>
      <c r="K4316" s="1" t="s">
        <v>18</v>
      </c>
      <c r="L4316" s="4">
        <v>2069.3063999999999</v>
      </c>
      <c r="M4316">
        <f t="shared" si="335"/>
        <v>8.6300000000000008</v>
      </c>
      <c r="N4316" t="str">
        <f t="shared" si="336"/>
        <v>Small</v>
      </c>
      <c r="O4316" t="str">
        <f t="shared" si="337"/>
        <v>Regular</v>
      </c>
      <c r="P4316">
        <f t="shared" si="338"/>
        <v>12</v>
      </c>
      <c r="Q4316">
        <f t="shared" ca="1" si="339"/>
        <v>22</v>
      </c>
      <c r="R4316" t="str">
        <f>IFERROR(VLOOKUP(J4316,#REF!, 2,0),"Unknown")</f>
        <v>Unknown</v>
      </c>
    </row>
    <row r="4317" spans="1:18" ht="12.5" x14ac:dyDescent="0.25">
      <c r="A4317" s="1" t="s">
        <v>1259</v>
      </c>
      <c r="B4317" s="1">
        <v>8.6300000000000008</v>
      </c>
      <c r="C4317" s="1" t="s">
        <v>20</v>
      </c>
      <c r="D4317" s="7">
        <v>2.8320655E-2</v>
      </c>
      <c r="E4317" s="1" t="s">
        <v>75</v>
      </c>
      <c r="F4317" s="4">
        <v>172.54220000000001</v>
      </c>
      <c r="G4317" s="1" t="s">
        <v>15</v>
      </c>
      <c r="H4317" s="1">
        <v>1999</v>
      </c>
      <c r="I4317" s="1" t="s">
        <v>16</v>
      </c>
      <c r="J4317" s="1" t="s">
        <v>17</v>
      </c>
      <c r="K4317" s="1" t="s">
        <v>18</v>
      </c>
      <c r="L4317" s="4">
        <v>2241.7485999999999</v>
      </c>
      <c r="M4317">
        <f t="shared" si="335"/>
        <v>8.6300000000000008</v>
      </c>
      <c r="N4317" t="str">
        <f t="shared" si="336"/>
        <v>Medium</v>
      </c>
      <c r="O4317" t="str">
        <f t="shared" si="337"/>
        <v>Regular</v>
      </c>
      <c r="P4317">
        <f t="shared" si="338"/>
        <v>13</v>
      </c>
      <c r="Q4317">
        <f t="shared" ca="1" si="339"/>
        <v>27</v>
      </c>
      <c r="R4317" t="str">
        <f>IFERROR(VLOOKUP(J4317,#REF!, 2,0),"Unknown")</f>
        <v>Unknown</v>
      </c>
    </row>
    <row r="4318" spans="1:18" ht="12.5" x14ac:dyDescent="0.25">
      <c r="A4318" s="1" t="s">
        <v>1259</v>
      </c>
      <c r="B4318" s="1">
        <v>8.6300000000000008</v>
      </c>
      <c r="C4318" s="1" t="s">
        <v>20</v>
      </c>
      <c r="D4318" s="7">
        <v>4.7329385000000002E-2</v>
      </c>
      <c r="E4318" s="1" t="s">
        <v>75</v>
      </c>
      <c r="F4318" s="4">
        <v>174.1422</v>
      </c>
      <c r="G4318" s="1" t="s">
        <v>29</v>
      </c>
      <c r="H4318" s="1">
        <v>1998</v>
      </c>
      <c r="J4318" s="1" t="s">
        <v>23</v>
      </c>
      <c r="K4318" s="1" t="s">
        <v>30</v>
      </c>
      <c r="L4318" s="4">
        <v>517.32659999999998</v>
      </c>
      <c r="M4318">
        <f t="shared" si="335"/>
        <v>8.6300000000000008</v>
      </c>
      <c r="N4318" t="str">
        <f t="shared" si="336"/>
        <v>Small</v>
      </c>
      <c r="O4318" t="str">
        <f t="shared" si="337"/>
        <v>Regular</v>
      </c>
      <c r="P4318">
        <f t="shared" si="338"/>
        <v>3</v>
      </c>
      <c r="Q4318">
        <f t="shared" ca="1" si="339"/>
        <v>28</v>
      </c>
      <c r="R4318" t="str">
        <f>IFERROR(VLOOKUP(J4318,#REF!, 2,0),"Unknown")</f>
        <v>Unknown</v>
      </c>
    </row>
    <row r="4319" spans="1:18" ht="12.5" x14ac:dyDescent="0.25">
      <c r="A4319" s="1" t="s">
        <v>1288</v>
      </c>
      <c r="B4319" s="1">
        <v>13.5</v>
      </c>
      <c r="C4319" s="1" t="s">
        <v>20</v>
      </c>
      <c r="D4319" s="7">
        <v>6.8148886000000006E-2</v>
      </c>
      <c r="E4319" s="1" t="s">
        <v>14</v>
      </c>
      <c r="F4319" s="4">
        <v>58.656199999999998</v>
      </c>
      <c r="G4319" s="1" t="s">
        <v>22</v>
      </c>
      <c r="H4319" s="1">
        <v>2009</v>
      </c>
      <c r="I4319" s="1" t="s">
        <v>16</v>
      </c>
      <c r="J4319" s="1" t="s">
        <v>23</v>
      </c>
      <c r="K4319" s="1" t="s">
        <v>24</v>
      </c>
      <c r="L4319" s="4">
        <v>711.07439999999997</v>
      </c>
      <c r="M4319">
        <f t="shared" si="335"/>
        <v>13.5</v>
      </c>
      <c r="N4319" t="str">
        <f t="shared" si="336"/>
        <v>Medium</v>
      </c>
      <c r="O4319" t="str">
        <f t="shared" si="337"/>
        <v>Regular</v>
      </c>
      <c r="P4319">
        <f t="shared" si="338"/>
        <v>12</v>
      </c>
      <c r="Q4319">
        <f t="shared" ca="1" si="339"/>
        <v>17</v>
      </c>
      <c r="R4319" t="str">
        <f>IFERROR(VLOOKUP(J4319,#REF!, 2,0),"Unknown")</f>
        <v>Unknown</v>
      </c>
    </row>
    <row r="4320" spans="1:18" ht="12.5" x14ac:dyDescent="0.25">
      <c r="A4320" s="1" t="s">
        <v>1288</v>
      </c>
      <c r="B4320" s="1">
        <v>13.5</v>
      </c>
      <c r="C4320" s="1" t="s">
        <v>20</v>
      </c>
      <c r="D4320" s="7">
        <v>6.8010049000000003E-2</v>
      </c>
      <c r="E4320" s="1" t="s">
        <v>14</v>
      </c>
      <c r="F4320" s="4">
        <v>57.2562</v>
      </c>
      <c r="G4320" s="1" t="s">
        <v>44</v>
      </c>
      <c r="H4320" s="1">
        <v>2002</v>
      </c>
      <c r="J4320" s="1" t="s">
        <v>45</v>
      </c>
      <c r="K4320" s="1" t="s">
        <v>18</v>
      </c>
      <c r="L4320" s="4">
        <v>770.3306</v>
      </c>
      <c r="M4320">
        <f t="shared" si="335"/>
        <v>13.5</v>
      </c>
      <c r="N4320" t="str">
        <f t="shared" si="336"/>
        <v>Small</v>
      </c>
      <c r="O4320" t="str">
        <f t="shared" si="337"/>
        <v>Regular</v>
      </c>
      <c r="P4320">
        <f t="shared" si="338"/>
        <v>13</v>
      </c>
      <c r="Q4320">
        <f t="shared" ca="1" si="339"/>
        <v>24</v>
      </c>
      <c r="R4320" t="str">
        <f>IFERROR(VLOOKUP(J4320,#REF!, 2,0),"Unknown")</f>
        <v>Unknown</v>
      </c>
    </row>
    <row r="4321" spans="1:18" ht="12.5" x14ac:dyDescent="0.25">
      <c r="A4321" s="1" t="s">
        <v>1288</v>
      </c>
      <c r="B4321" s="1">
        <v>13.5</v>
      </c>
      <c r="C4321" s="1" t="s">
        <v>20</v>
      </c>
      <c r="D4321" s="7">
        <v>6.7872401999999998E-2</v>
      </c>
      <c r="E4321" s="1" t="s">
        <v>14</v>
      </c>
      <c r="F4321" s="4">
        <v>57.856200000000001</v>
      </c>
      <c r="G4321" s="1" t="s">
        <v>50</v>
      </c>
      <c r="H4321" s="1">
        <v>1997</v>
      </c>
      <c r="I4321" s="1" t="s">
        <v>51</v>
      </c>
      <c r="J4321" s="1" t="s">
        <v>17</v>
      </c>
      <c r="K4321" s="1" t="s">
        <v>18</v>
      </c>
      <c r="L4321" s="4">
        <v>355.53719999999998</v>
      </c>
      <c r="M4321">
        <f t="shared" si="335"/>
        <v>13.5</v>
      </c>
      <c r="N4321" t="str">
        <f t="shared" si="336"/>
        <v>Small</v>
      </c>
      <c r="O4321" t="str">
        <f t="shared" si="337"/>
        <v>Regular</v>
      </c>
      <c r="P4321">
        <f t="shared" si="338"/>
        <v>6</v>
      </c>
      <c r="Q4321">
        <f t="shared" ca="1" si="339"/>
        <v>29</v>
      </c>
      <c r="R4321" t="str">
        <f>IFERROR(VLOOKUP(J4321,#REF!, 2,0),"Unknown")</f>
        <v>Unknown</v>
      </c>
    </row>
    <row r="4322" spans="1:18" ht="12.5" x14ac:dyDescent="0.25">
      <c r="A4322" s="1" t="s">
        <v>1288</v>
      </c>
      <c r="B4322" s="1">
        <v>13.5</v>
      </c>
      <c r="C4322" s="1" t="s">
        <v>20</v>
      </c>
      <c r="D4322" s="7">
        <v>6.7859567999999995E-2</v>
      </c>
      <c r="E4322" s="1" t="s">
        <v>14</v>
      </c>
      <c r="F4322" s="4">
        <v>60.156199999999998</v>
      </c>
      <c r="G4322" s="1" t="s">
        <v>62</v>
      </c>
      <c r="H4322" s="1">
        <v>2004</v>
      </c>
      <c r="I4322" s="1" t="s">
        <v>51</v>
      </c>
      <c r="J4322" s="1" t="s">
        <v>45</v>
      </c>
      <c r="K4322" s="1" t="s">
        <v>18</v>
      </c>
      <c r="L4322" s="4">
        <v>1599.9174</v>
      </c>
      <c r="M4322">
        <f t="shared" si="335"/>
        <v>13.5</v>
      </c>
      <c r="N4322" t="str">
        <f t="shared" si="336"/>
        <v>Small</v>
      </c>
      <c r="O4322" t="str">
        <f t="shared" si="337"/>
        <v>Regular</v>
      </c>
      <c r="P4322">
        <f t="shared" si="338"/>
        <v>27</v>
      </c>
      <c r="Q4322">
        <f t="shared" ca="1" si="339"/>
        <v>22</v>
      </c>
      <c r="R4322" t="str">
        <f>IFERROR(VLOOKUP(J4322,#REF!, 2,0),"Unknown")</f>
        <v>Unknown</v>
      </c>
    </row>
    <row r="4323" spans="1:18" ht="12.5" x14ac:dyDescent="0.25">
      <c r="A4323" s="1" t="s">
        <v>1288</v>
      </c>
      <c r="C4323" s="1" t="s">
        <v>20</v>
      </c>
      <c r="D4323" s="7">
        <v>6.7543726999999998E-2</v>
      </c>
      <c r="E4323" s="1" t="s">
        <v>14</v>
      </c>
      <c r="F4323" s="4">
        <v>57.2562</v>
      </c>
      <c r="G4323" s="1" t="s">
        <v>40</v>
      </c>
      <c r="H4323" s="1">
        <v>1985</v>
      </c>
      <c r="I4323" s="1" t="s">
        <v>16</v>
      </c>
      <c r="J4323" s="1" t="s">
        <v>23</v>
      </c>
      <c r="K4323" s="1" t="s">
        <v>41</v>
      </c>
      <c r="L4323" s="4">
        <v>2073.9670000000001</v>
      </c>
      <c r="M4323">
        <f t="shared" si="335"/>
        <v>12.857645184136201</v>
      </c>
      <c r="N4323" t="str">
        <f t="shared" si="336"/>
        <v>Medium</v>
      </c>
      <c r="O4323" t="str">
        <f t="shared" si="337"/>
        <v>Regular</v>
      </c>
      <c r="P4323">
        <f t="shared" si="338"/>
        <v>36</v>
      </c>
      <c r="Q4323">
        <f t="shared" ca="1" si="339"/>
        <v>41</v>
      </c>
      <c r="R4323" t="str">
        <f>IFERROR(VLOOKUP(J4323,#REF!, 2,0),"Unknown")</f>
        <v>Unknown</v>
      </c>
    </row>
    <row r="4324" spans="1:18" ht="12.5" x14ac:dyDescent="0.25">
      <c r="A4324" s="1" t="s">
        <v>1288</v>
      </c>
      <c r="B4324" s="1">
        <v>13.5</v>
      </c>
      <c r="C4324" s="1" t="s">
        <v>20</v>
      </c>
      <c r="D4324" s="7">
        <v>0</v>
      </c>
      <c r="E4324" s="1" t="s">
        <v>14</v>
      </c>
      <c r="F4324" s="4">
        <v>57.856200000000001</v>
      </c>
      <c r="G4324" s="1" t="s">
        <v>15</v>
      </c>
      <c r="H4324" s="1">
        <v>1999</v>
      </c>
      <c r="I4324" s="1" t="s">
        <v>16</v>
      </c>
      <c r="J4324" s="1" t="s">
        <v>17</v>
      </c>
      <c r="K4324" s="1" t="s">
        <v>18</v>
      </c>
      <c r="L4324" s="4">
        <v>711.07439999999997</v>
      </c>
      <c r="M4324">
        <f t="shared" si="335"/>
        <v>13.5</v>
      </c>
      <c r="N4324" t="str">
        <f t="shared" si="336"/>
        <v>Medium</v>
      </c>
      <c r="O4324" t="str">
        <f t="shared" si="337"/>
        <v>Regular</v>
      </c>
      <c r="P4324">
        <f t="shared" si="338"/>
        <v>12</v>
      </c>
      <c r="Q4324">
        <f t="shared" ca="1" si="339"/>
        <v>27</v>
      </c>
      <c r="R4324" t="str">
        <f>IFERROR(VLOOKUP(J4324,#REF!, 2,0),"Unknown")</f>
        <v>Unknown</v>
      </c>
    </row>
    <row r="4325" spans="1:18" ht="12.5" x14ac:dyDescent="0.25">
      <c r="A4325" s="1" t="s">
        <v>1288</v>
      </c>
      <c r="B4325" s="1">
        <v>13.5</v>
      </c>
      <c r="C4325" s="1" t="s">
        <v>20</v>
      </c>
      <c r="D4325" s="7">
        <v>6.8256315999999997E-2</v>
      </c>
      <c r="E4325" s="1" t="s">
        <v>14</v>
      </c>
      <c r="F4325" s="4">
        <v>60.956200000000003</v>
      </c>
      <c r="G4325" s="1" t="s">
        <v>47</v>
      </c>
      <c r="H4325" s="1">
        <v>2007</v>
      </c>
      <c r="J4325" s="1" t="s">
        <v>45</v>
      </c>
      <c r="K4325" s="1" t="s">
        <v>18</v>
      </c>
      <c r="L4325" s="4">
        <v>533.30579999999998</v>
      </c>
      <c r="M4325">
        <f t="shared" si="335"/>
        <v>13.5</v>
      </c>
      <c r="N4325" t="str">
        <f t="shared" si="336"/>
        <v>Small</v>
      </c>
      <c r="O4325" t="str">
        <f t="shared" si="337"/>
        <v>Regular</v>
      </c>
      <c r="P4325">
        <f t="shared" si="338"/>
        <v>9</v>
      </c>
      <c r="Q4325">
        <f t="shared" ca="1" si="339"/>
        <v>19</v>
      </c>
      <c r="R4325" t="str">
        <f>IFERROR(VLOOKUP(J4325,#REF!, 2,0),"Unknown")</f>
        <v>Unknown</v>
      </c>
    </row>
    <row r="4326" spans="1:18" ht="12.5" x14ac:dyDescent="0.25">
      <c r="A4326" s="1" t="s">
        <v>1283</v>
      </c>
      <c r="C4326" s="1" t="s">
        <v>20</v>
      </c>
      <c r="D4326" s="7">
        <v>7.7480626999999996E-2</v>
      </c>
      <c r="E4326" s="1" t="s">
        <v>26</v>
      </c>
      <c r="F4326" s="4">
        <v>101.399</v>
      </c>
      <c r="G4326" s="1" t="s">
        <v>67</v>
      </c>
      <c r="H4326" s="1">
        <v>1985</v>
      </c>
      <c r="I4326" s="1" t="s">
        <v>51</v>
      </c>
      <c r="J4326" s="1" t="s">
        <v>17</v>
      </c>
      <c r="K4326" s="1" t="s">
        <v>30</v>
      </c>
      <c r="L4326" s="4">
        <v>206.398</v>
      </c>
      <c r="M4326">
        <f t="shared" si="335"/>
        <v>12.857645184136201</v>
      </c>
      <c r="N4326" t="str">
        <f t="shared" si="336"/>
        <v>Small</v>
      </c>
      <c r="O4326" t="str">
        <f t="shared" si="337"/>
        <v>Regular</v>
      </c>
      <c r="P4326">
        <f t="shared" si="338"/>
        <v>2</v>
      </c>
      <c r="Q4326">
        <f t="shared" ca="1" si="339"/>
        <v>41</v>
      </c>
      <c r="R4326" t="str">
        <f>IFERROR(VLOOKUP(J4326,#REF!, 2,0),"Unknown")</f>
        <v>Unknown</v>
      </c>
    </row>
    <row r="4327" spans="1:18" ht="12.5" x14ac:dyDescent="0.25">
      <c r="A4327" s="1" t="s">
        <v>1283</v>
      </c>
      <c r="B4327" s="1">
        <v>5.19</v>
      </c>
      <c r="C4327" s="1" t="s">
        <v>20</v>
      </c>
      <c r="D4327" s="7">
        <v>4.4432886999999997E-2</v>
      </c>
      <c r="E4327" s="1" t="s">
        <v>26</v>
      </c>
      <c r="F4327" s="4">
        <v>102.899</v>
      </c>
      <c r="G4327" s="1" t="s">
        <v>22</v>
      </c>
      <c r="H4327" s="1">
        <v>2009</v>
      </c>
      <c r="I4327" s="1" t="s">
        <v>16</v>
      </c>
      <c r="J4327" s="1" t="s">
        <v>23</v>
      </c>
      <c r="K4327" s="1" t="s">
        <v>24</v>
      </c>
      <c r="L4327" s="4">
        <v>1651.184</v>
      </c>
      <c r="M4327">
        <f t="shared" si="335"/>
        <v>5.19</v>
      </c>
      <c r="N4327" t="str">
        <f t="shared" si="336"/>
        <v>Medium</v>
      </c>
      <c r="O4327" t="str">
        <f t="shared" si="337"/>
        <v>Regular</v>
      </c>
      <c r="P4327">
        <f t="shared" si="338"/>
        <v>16</v>
      </c>
      <c r="Q4327">
        <f t="shared" ca="1" si="339"/>
        <v>17</v>
      </c>
      <c r="R4327" t="str">
        <f>IFERROR(VLOOKUP(J4327,#REF!, 2,0),"Unknown")</f>
        <v>Unknown</v>
      </c>
    </row>
    <row r="4328" spans="1:18" ht="12.5" x14ac:dyDescent="0.25">
      <c r="A4328" s="1" t="s">
        <v>1283</v>
      </c>
      <c r="B4328" s="1">
        <v>5.19</v>
      </c>
      <c r="C4328" s="1" t="s">
        <v>20</v>
      </c>
      <c r="D4328" s="7">
        <v>4.4321421999999999E-2</v>
      </c>
      <c r="E4328" s="1" t="s">
        <v>26</v>
      </c>
      <c r="F4328" s="4">
        <v>103.899</v>
      </c>
      <c r="G4328" s="1" t="s">
        <v>15</v>
      </c>
      <c r="H4328" s="1">
        <v>1999</v>
      </c>
      <c r="I4328" s="1" t="s">
        <v>16</v>
      </c>
      <c r="J4328" s="1" t="s">
        <v>17</v>
      </c>
      <c r="K4328" s="1" t="s">
        <v>18</v>
      </c>
      <c r="L4328" s="4">
        <v>2889.5720000000001</v>
      </c>
      <c r="M4328">
        <f t="shared" si="335"/>
        <v>5.19</v>
      </c>
      <c r="N4328" t="str">
        <f t="shared" si="336"/>
        <v>Medium</v>
      </c>
      <c r="O4328" t="str">
        <f t="shared" si="337"/>
        <v>Regular</v>
      </c>
      <c r="P4328">
        <f t="shared" si="338"/>
        <v>28</v>
      </c>
      <c r="Q4328">
        <f t="shared" ca="1" si="339"/>
        <v>27</v>
      </c>
      <c r="R4328" t="str">
        <f>IFERROR(VLOOKUP(J4328,#REF!, 2,0),"Unknown")</f>
        <v>Unknown</v>
      </c>
    </row>
    <row r="4329" spans="1:18" ht="12.5" x14ac:dyDescent="0.25">
      <c r="A4329" s="1" t="s">
        <v>1283</v>
      </c>
      <c r="B4329" s="1">
        <v>5.19</v>
      </c>
      <c r="C4329" s="1" t="s">
        <v>20</v>
      </c>
      <c r="D4329" s="7">
        <v>4.4252620999999999E-2</v>
      </c>
      <c r="E4329" s="1" t="s">
        <v>26</v>
      </c>
      <c r="F4329" s="4">
        <v>102.599</v>
      </c>
      <c r="G4329" s="1" t="s">
        <v>50</v>
      </c>
      <c r="H4329" s="1">
        <v>1997</v>
      </c>
      <c r="I4329" s="1" t="s">
        <v>51</v>
      </c>
      <c r="J4329" s="1" t="s">
        <v>17</v>
      </c>
      <c r="K4329" s="1" t="s">
        <v>18</v>
      </c>
      <c r="L4329" s="4">
        <v>1651.184</v>
      </c>
      <c r="M4329">
        <f t="shared" si="335"/>
        <v>5.19</v>
      </c>
      <c r="N4329" t="str">
        <f t="shared" si="336"/>
        <v>Small</v>
      </c>
      <c r="O4329" t="str">
        <f t="shared" si="337"/>
        <v>Regular</v>
      </c>
      <c r="P4329">
        <f t="shared" si="338"/>
        <v>16</v>
      </c>
      <c r="Q4329">
        <f t="shared" ca="1" si="339"/>
        <v>29</v>
      </c>
      <c r="R4329" t="str">
        <f>IFERROR(VLOOKUP(J4329,#REF!, 2,0),"Unknown")</f>
        <v>Unknown</v>
      </c>
    </row>
    <row r="4330" spans="1:18" ht="12.5" x14ac:dyDescent="0.25">
      <c r="A4330" s="1" t="s">
        <v>199</v>
      </c>
      <c r="B4330" s="1">
        <v>14</v>
      </c>
      <c r="C4330" s="1" t="s">
        <v>20</v>
      </c>
      <c r="D4330" s="7">
        <v>6.0376776E-2</v>
      </c>
      <c r="E4330" s="1" t="s">
        <v>43</v>
      </c>
      <c r="F4330" s="4">
        <v>154.56559999999999</v>
      </c>
      <c r="G4330" s="1" t="s">
        <v>33</v>
      </c>
      <c r="H4330" s="1">
        <v>1987</v>
      </c>
      <c r="I4330" s="1" t="s">
        <v>34</v>
      </c>
      <c r="J4330" s="1" t="s">
        <v>23</v>
      </c>
      <c r="K4330" s="1" t="s">
        <v>18</v>
      </c>
      <c r="L4330" s="4">
        <v>2471.4495999999999</v>
      </c>
      <c r="M4330">
        <f t="shared" si="335"/>
        <v>14</v>
      </c>
      <c r="N4330" t="str">
        <f t="shared" si="336"/>
        <v>High</v>
      </c>
      <c r="O4330" t="str">
        <f t="shared" si="337"/>
        <v>Regular</v>
      </c>
      <c r="P4330">
        <f t="shared" si="338"/>
        <v>16</v>
      </c>
      <c r="Q4330">
        <f t="shared" ca="1" si="339"/>
        <v>39</v>
      </c>
      <c r="R4330" t="str">
        <f>IFERROR(VLOOKUP(J4330,#REF!, 2,0),"Unknown")</f>
        <v>Unknown</v>
      </c>
    </row>
    <row r="4331" spans="1:18" ht="12.5" x14ac:dyDescent="0.25">
      <c r="A4331" s="1" t="s">
        <v>199</v>
      </c>
      <c r="C4331" s="1" t="s">
        <v>20</v>
      </c>
      <c r="D4331" s="7">
        <v>6.0134440999999997E-2</v>
      </c>
      <c r="E4331" s="1" t="s">
        <v>43</v>
      </c>
      <c r="F4331" s="4">
        <v>153.06559999999999</v>
      </c>
      <c r="G4331" s="1" t="s">
        <v>40</v>
      </c>
      <c r="H4331" s="1">
        <v>1985</v>
      </c>
      <c r="I4331" s="1" t="s">
        <v>16</v>
      </c>
      <c r="J4331" s="1" t="s">
        <v>23</v>
      </c>
      <c r="K4331" s="1" t="s">
        <v>41</v>
      </c>
      <c r="L4331" s="4">
        <v>6024.1584000000003</v>
      </c>
      <c r="M4331">
        <f t="shared" si="335"/>
        <v>12.857645184136201</v>
      </c>
      <c r="N4331" t="str">
        <f t="shared" si="336"/>
        <v>Medium</v>
      </c>
      <c r="O4331" t="str">
        <f t="shared" si="337"/>
        <v>Regular</v>
      </c>
      <c r="P4331">
        <f t="shared" si="338"/>
        <v>39</v>
      </c>
      <c r="Q4331">
        <f t="shared" ca="1" si="339"/>
        <v>41</v>
      </c>
      <c r="R4331" t="str">
        <f>IFERROR(VLOOKUP(J4331,#REF!, 2,0),"Unknown")</f>
        <v>Unknown</v>
      </c>
    </row>
    <row r="4332" spans="1:18" ht="12.5" x14ac:dyDescent="0.25">
      <c r="A4332" s="1" t="s">
        <v>199</v>
      </c>
      <c r="B4332" s="1">
        <v>14</v>
      </c>
      <c r="C4332" s="1" t="s">
        <v>20</v>
      </c>
      <c r="D4332" s="7">
        <v>6.0427061999999997E-2</v>
      </c>
      <c r="E4332" s="1" t="s">
        <v>43</v>
      </c>
      <c r="F4332" s="4">
        <v>153.56559999999999</v>
      </c>
      <c r="G4332" s="1" t="s">
        <v>50</v>
      </c>
      <c r="H4332" s="1">
        <v>1997</v>
      </c>
      <c r="I4332" s="1" t="s">
        <v>51</v>
      </c>
      <c r="J4332" s="1" t="s">
        <v>17</v>
      </c>
      <c r="K4332" s="1" t="s">
        <v>18</v>
      </c>
      <c r="L4332" s="4">
        <v>3089.3119999999999</v>
      </c>
      <c r="M4332">
        <f t="shared" si="335"/>
        <v>14</v>
      </c>
      <c r="N4332" t="str">
        <f t="shared" si="336"/>
        <v>Small</v>
      </c>
      <c r="O4332" t="str">
        <f t="shared" si="337"/>
        <v>Regular</v>
      </c>
      <c r="P4332">
        <f t="shared" si="338"/>
        <v>20</v>
      </c>
      <c r="Q4332">
        <f t="shared" ca="1" si="339"/>
        <v>29</v>
      </c>
      <c r="R4332" t="str">
        <f>IFERROR(VLOOKUP(J4332,#REF!, 2,0),"Unknown")</f>
        <v>Unknown</v>
      </c>
    </row>
    <row r="4333" spans="1:18" ht="12.5" x14ac:dyDescent="0.25">
      <c r="A4333" s="1" t="s">
        <v>199</v>
      </c>
      <c r="B4333" s="1">
        <v>14</v>
      </c>
      <c r="C4333" s="1" t="s">
        <v>20</v>
      </c>
      <c r="D4333" s="7">
        <v>6.0768862E-2</v>
      </c>
      <c r="E4333" s="1" t="s">
        <v>43</v>
      </c>
      <c r="F4333" s="4">
        <v>154.8656</v>
      </c>
      <c r="G4333" s="1" t="s">
        <v>47</v>
      </c>
      <c r="H4333" s="1">
        <v>2007</v>
      </c>
      <c r="J4333" s="1" t="s">
        <v>45</v>
      </c>
      <c r="K4333" s="1" t="s">
        <v>18</v>
      </c>
      <c r="L4333" s="4">
        <v>1390.1904</v>
      </c>
      <c r="M4333">
        <f t="shared" si="335"/>
        <v>14</v>
      </c>
      <c r="N4333" t="str">
        <f t="shared" si="336"/>
        <v>Small</v>
      </c>
      <c r="O4333" t="str">
        <f t="shared" si="337"/>
        <v>Regular</v>
      </c>
      <c r="P4333">
        <f t="shared" si="338"/>
        <v>9</v>
      </c>
      <c r="Q4333">
        <f t="shared" ca="1" si="339"/>
        <v>19</v>
      </c>
      <c r="R4333" t="str">
        <f>IFERROR(VLOOKUP(J4333,#REF!, 2,0),"Unknown")</f>
        <v>Unknown</v>
      </c>
    </row>
    <row r="4334" spans="1:18" ht="12.5" x14ac:dyDescent="0.25">
      <c r="A4334" s="1" t="s">
        <v>710</v>
      </c>
      <c r="B4334" s="1">
        <v>5.7850000000000001</v>
      </c>
      <c r="C4334" s="1" t="s">
        <v>20</v>
      </c>
      <c r="D4334" s="7">
        <v>0</v>
      </c>
      <c r="E4334" s="1" t="s">
        <v>28</v>
      </c>
      <c r="F4334" s="4">
        <v>87.185599999999994</v>
      </c>
      <c r="G4334" s="1" t="s">
        <v>62</v>
      </c>
      <c r="H4334" s="1">
        <v>2004</v>
      </c>
      <c r="I4334" s="1" t="s">
        <v>51</v>
      </c>
      <c r="J4334" s="1" t="s">
        <v>45</v>
      </c>
      <c r="K4334" s="1" t="s">
        <v>18</v>
      </c>
      <c r="L4334" s="4">
        <v>1406.1695999999999</v>
      </c>
      <c r="M4334">
        <f t="shared" si="335"/>
        <v>5.7850000000000001</v>
      </c>
      <c r="N4334" t="str">
        <f t="shared" si="336"/>
        <v>Small</v>
      </c>
      <c r="O4334" t="str">
        <f t="shared" si="337"/>
        <v>Regular</v>
      </c>
      <c r="P4334">
        <f t="shared" si="338"/>
        <v>16</v>
      </c>
      <c r="Q4334">
        <f t="shared" ca="1" si="339"/>
        <v>22</v>
      </c>
      <c r="R4334" t="str">
        <f>IFERROR(VLOOKUP(J4334,#REF!, 2,0),"Unknown")</f>
        <v>Unknown</v>
      </c>
    </row>
    <row r="4335" spans="1:18" ht="12.5" x14ac:dyDescent="0.25">
      <c r="A4335" s="1" t="s">
        <v>710</v>
      </c>
      <c r="B4335" s="1">
        <v>5.7850000000000001</v>
      </c>
      <c r="C4335" s="1" t="s">
        <v>20</v>
      </c>
      <c r="D4335" s="7">
        <v>9.0129200000000007E-2</v>
      </c>
      <c r="E4335" s="1" t="s">
        <v>28</v>
      </c>
      <c r="F4335" s="4">
        <v>89.885599999999997</v>
      </c>
      <c r="G4335" s="1" t="s">
        <v>29</v>
      </c>
      <c r="H4335" s="1">
        <v>1998</v>
      </c>
      <c r="J4335" s="1" t="s">
        <v>23</v>
      </c>
      <c r="K4335" s="1" t="s">
        <v>30</v>
      </c>
      <c r="L4335" s="4">
        <v>175.77119999999999</v>
      </c>
      <c r="M4335">
        <f t="shared" si="335"/>
        <v>5.7850000000000001</v>
      </c>
      <c r="N4335" t="str">
        <f t="shared" si="336"/>
        <v>Small</v>
      </c>
      <c r="O4335" t="str">
        <f t="shared" si="337"/>
        <v>Regular</v>
      </c>
      <c r="P4335">
        <f t="shared" si="338"/>
        <v>2</v>
      </c>
      <c r="Q4335">
        <f t="shared" ca="1" si="339"/>
        <v>28</v>
      </c>
      <c r="R4335" t="str">
        <f>IFERROR(VLOOKUP(J4335,#REF!, 2,0),"Unknown")</f>
        <v>Unknown</v>
      </c>
    </row>
    <row r="4336" spans="1:18" ht="12.5" x14ac:dyDescent="0.25">
      <c r="A4336" s="1" t="s">
        <v>710</v>
      </c>
      <c r="B4336" s="1">
        <v>5.7850000000000001</v>
      </c>
      <c r="C4336" s="1" t="s">
        <v>20</v>
      </c>
      <c r="D4336" s="7">
        <v>5.3930934E-2</v>
      </c>
      <c r="E4336" s="1" t="s">
        <v>28</v>
      </c>
      <c r="F4336" s="4">
        <v>87.385599999999997</v>
      </c>
      <c r="G4336" s="1" t="s">
        <v>15</v>
      </c>
      <c r="H4336" s="1">
        <v>1999</v>
      </c>
      <c r="I4336" s="1" t="s">
        <v>16</v>
      </c>
      <c r="J4336" s="1" t="s">
        <v>17</v>
      </c>
      <c r="K4336" s="1" t="s">
        <v>18</v>
      </c>
      <c r="L4336" s="4">
        <v>878.85599999999999</v>
      </c>
      <c r="M4336">
        <f t="shared" si="335"/>
        <v>5.7850000000000001</v>
      </c>
      <c r="N4336" t="str">
        <f t="shared" si="336"/>
        <v>Medium</v>
      </c>
      <c r="O4336" t="str">
        <f t="shared" si="337"/>
        <v>Regular</v>
      </c>
      <c r="P4336">
        <f t="shared" si="338"/>
        <v>10</v>
      </c>
      <c r="Q4336">
        <f t="shared" ca="1" si="339"/>
        <v>27</v>
      </c>
      <c r="R4336" t="str">
        <f>IFERROR(VLOOKUP(J4336,#REF!, 2,0),"Unknown")</f>
        <v>Unknown</v>
      </c>
    </row>
    <row r="4337" spans="1:18" ht="12.5" x14ac:dyDescent="0.25">
      <c r="A4337" s="1" t="s">
        <v>710</v>
      </c>
      <c r="C4337" s="1" t="s">
        <v>20</v>
      </c>
      <c r="D4337" s="7">
        <v>5.3586457999999997E-2</v>
      </c>
      <c r="E4337" s="1" t="s">
        <v>28</v>
      </c>
      <c r="F4337" s="4">
        <v>89.785600000000002</v>
      </c>
      <c r="G4337" s="1" t="s">
        <v>40</v>
      </c>
      <c r="H4337" s="1">
        <v>1985</v>
      </c>
      <c r="I4337" s="1" t="s">
        <v>16</v>
      </c>
      <c r="J4337" s="1" t="s">
        <v>23</v>
      </c>
      <c r="K4337" s="1" t="s">
        <v>41</v>
      </c>
      <c r="L4337" s="4">
        <v>966.74159999999995</v>
      </c>
      <c r="M4337">
        <f t="shared" si="335"/>
        <v>12.857645184136201</v>
      </c>
      <c r="N4337" t="str">
        <f t="shared" si="336"/>
        <v>Medium</v>
      </c>
      <c r="O4337" t="str">
        <f t="shared" si="337"/>
        <v>Regular</v>
      </c>
      <c r="P4337">
        <f t="shared" si="338"/>
        <v>11</v>
      </c>
      <c r="Q4337">
        <f t="shared" ca="1" si="339"/>
        <v>41</v>
      </c>
      <c r="R4337" t="str">
        <f>IFERROR(VLOOKUP(J4337,#REF!, 2,0),"Unknown")</f>
        <v>Unknown</v>
      </c>
    </row>
    <row r="4338" spans="1:18" ht="12.5" x14ac:dyDescent="0.25">
      <c r="A4338" s="1" t="s">
        <v>710</v>
      </c>
      <c r="B4338" s="1">
        <v>5.7850000000000001</v>
      </c>
      <c r="C4338" s="1" t="s">
        <v>20</v>
      </c>
      <c r="D4338" s="7">
        <v>5.4066567000000003E-2</v>
      </c>
      <c r="E4338" s="1" t="s">
        <v>28</v>
      </c>
      <c r="F4338" s="4">
        <v>87.085599999999999</v>
      </c>
      <c r="G4338" s="1" t="s">
        <v>22</v>
      </c>
      <c r="H4338" s="1">
        <v>2009</v>
      </c>
      <c r="I4338" s="1" t="s">
        <v>16</v>
      </c>
      <c r="J4338" s="1" t="s">
        <v>23</v>
      </c>
      <c r="K4338" s="1" t="s">
        <v>24</v>
      </c>
      <c r="L4338" s="4">
        <v>1406.1695999999999</v>
      </c>
      <c r="M4338">
        <f t="shared" si="335"/>
        <v>5.7850000000000001</v>
      </c>
      <c r="N4338" t="str">
        <f t="shared" si="336"/>
        <v>Medium</v>
      </c>
      <c r="O4338" t="str">
        <f t="shared" si="337"/>
        <v>Regular</v>
      </c>
      <c r="P4338">
        <f t="shared" si="338"/>
        <v>16</v>
      </c>
      <c r="Q4338">
        <f t="shared" ca="1" si="339"/>
        <v>17</v>
      </c>
      <c r="R4338" t="str">
        <f>IFERROR(VLOOKUP(J4338,#REF!, 2,0),"Unknown")</f>
        <v>Unknown</v>
      </c>
    </row>
    <row r="4339" spans="1:18" ht="12.5" x14ac:dyDescent="0.25">
      <c r="A4339" s="1" t="s">
        <v>710</v>
      </c>
      <c r="B4339" s="1">
        <v>5.7850000000000001</v>
      </c>
      <c r="C4339" s="1" t="s">
        <v>20</v>
      </c>
      <c r="D4339" s="7">
        <v>5.3802404999999998E-2</v>
      </c>
      <c r="E4339" s="1" t="s">
        <v>28</v>
      </c>
      <c r="F4339" s="4">
        <v>85.985600000000005</v>
      </c>
      <c r="G4339" s="1" t="s">
        <v>33</v>
      </c>
      <c r="H4339" s="1">
        <v>1987</v>
      </c>
      <c r="I4339" s="1" t="s">
        <v>34</v>
      </c>
      <c r="J4339" s="1" t="s">
        <v>23</v>
      </c>
      <c r="K4339" s="1" t="s">
        <v>18</v>
      </c>
      <c r="L4339" s="4">
        <v>1494.0552</v>
      </c>
      <c r="M4339">
        <f t="shared" si="335"/>
        <v>5.7850000000000001</v>
      </c>
      <c r="N4339" t="str">
        <f t="shared" si="336"/>
        <v>High</v>
      </c>
      <c r="O4339" t="str">
        <f t="shared" si="337"/>
        <v>Regular</v>
      </c>
      <c r="P4339">
        <f t="shared" si="338"/>
        <v>17</v>
      </c>
      <c r="Q4339">
        <f t="shared" ca="1" si="339"/>
        <v>39</v>
      </c>
      <c r="R4339" t="str">
        <f>IFERROR(VLOOKUP(J4339,#REF!, 2,0),"Unknown")</f>
        <v>Unknown</v>
      </c>
    </row>
    <row r="4340" spans="1:18" ht="12.5" x14ac:dyDescent="0.25">
      <c r="A4340" s="1" t="s">
        <v>958</v>
      </c>
      <c r="B4340" s="1">
        <v>17.850000000000001</v>
      </c>
      <c r="C4340" s="1" t="s">
        <v>20</v>
      </c>
      <c r="D4340" s="7">
        <v>4.6798359999999997E-2</v>
      </c>
      <c r="E4340" s="1" t="s">
        <v>28</v>
      </c>
      <c r="F4340" s="4">
        <v>123.83880000000001</v>
      </c>
      <c r="G4340" s="1" t="s">
        <v>22</v>
      </c>
      <c r="H4340" s="1">
        <v>2009</v>
      </c>
      <c r="I4340" s="1" t="s">
        <v>16</v>
      </c>
      <c r="J4340" s="1" t="s">
        <v>23</v>
      </c>
      <c r="K4340" s="1" t="s">
        <v>24</v>
      </c>
      <c r="L4340" s="4">
        <v>866.87159999999994</v>
      </c>
      <c r="M4340">
        <f t="shared" si="335"/>
        <v>17.850000000000001</v>
      </c>
      <c r="N4340" t="str">
        <f t="shared" si="336"/>
        <v>Medium</v>
      </c>
      <c r="O4340" t="str">
        <f t="shared" si="337"/>
        <v>Regular</v>
      </c>
      <c r="P4340">
        <f t="shared" si="338"/>
        <v>7</v>
      </c>
      <c r="Q4340">
        <f t="shared" ca="1" si="339"/>
        <v>17</v>
      </c>
      <c r="R4340" t="str">
        <f>IFERROR(VLOOKUP(J4340,#REF!, 2,0),"Unknown")</f>
        <v>Unknown</v>
      </c>
    </row>
    <row r="4341" spans="1:18" ht="12.5" x14ac:dyDescent="0.25">
      <c r="A4341" s="1" t="s">
        <v>958</v>
      </c>
      <c r="B4341" s="1">
        <v>17.850000000000001</v>
      </c>
      <c r="C4341" s="1" t="s">
        <v>20</v>
      </c>
      <c r="D4341" s="7">
        <v>4.6680961E-2</v>
      </c>
      <c r="E4341" s="1" t="s">
        <v>28</v>
      </c>
      <c r="F4341" s="4">
        <v>121.9388</v>
      </c>
      <c r="G4341" s="1" t="s">
        <v>15</v>
      </c>
      <c r="H4341" s="1">
        <v>1999</v>
      </c>
      <c r="I4341" s="1" t="s">
        <v>16</v>
      </c>
      <c r="J4341" s="1" t="s">
        <v>17</v>
      </c>
      <c r="K4341" s="1" t="s">
        <v>18</v>
      </c>
      <c r="L4341" s="4">
        <v>3962.8416000000002</v>
      </c>
      <c r="M4341">
        <f t="shared" si="335"/>
        <v>17.850000000000001</v>
      </c>
      <c r="N4341" t="str">
        <f t="shared" si="336"/>
        <v>Medium</v>
      </c>
      <c r="O4341" t="str">
        <f t="shared" si="337"/>
        <v>Regular</v>
      </c>
      <c r="P4341">
        <f t="shared" si="338"/>
        <v>32</v>
      </c>
      <c r="Q4341">
        <f t="shared" ca="1" si="339"/>
        <v>27</v>
      </c>
      <c r="R4341" t="str">
        <f>IFERROR(VLOOKUP(J4341,#REF!, 2,0),"Unknown")</f>
        <v>Unknown</v>
      </c>
    </row>
    <row r="4342" spans="1:18" ht="12.5" x14ac:dyDescent="0.25">
      <c r="A4342" s="1" t="s">
        <v>958</v>
      </c>
      <c r="B4342" s="1">
        <v>17.850000000000001</v>
      </c>
      <c r="C4342" s="1" t="s">
        <v>20</v>
      </c>
      <c r="D4342" s="7">
        <v>4.6608496999999999E-2</v>
      </c>
      <c r="E4342" s="1" t="s">
        <v>28</v>
      </c>
      <c r="F4342" s="4">
        <v>122.9388</v>
      </c>
      <c r="G4342" s="1" t="s">
        <v>50</v>
      </c>
      <c r="H4342" s="1">
        <v>1997</v>
      </c>
      <c r="I4342" s="1" t="s">
        <v>51</v>
      </c>
      <c r="J4342" s="1" t="s">
        <v>17</v>
      </c>
      <c r="K4342" s="1" t="s">
        <v>18</v>
      </c>
      <c r="L4342" s="4">
        <v>3095.97</v>
      </c>
      <c r="M4342">
        <f t="shared" si="335"/>
        <v>17.850000000000001</v>
      </c>
      <c r="N4342" t="str">
        <f t="shared" si="336"/>
        <v>Small</v>
      </c>
      <c r="O4342" t="str">
        <f t="shared" si="337"/>
        <v>Regular</v>
      </c>
      <c r="P4342">
        <f t="shared" si="338"/>
        <v>25</v>
      </c>
      <c r="Q4342">
        <f t="shared" ca="1" si="339"/>
        <v>29</v>
      </c>
      <c r="R4342" t="str">
        <f>IFERROR(VLOOKUP(J4342,#REF!, 2,0),"Unknown")</f>
        <v>Unknown</v>
      </c>
    </row>
    <row r="4343" spans="1:18" ht="12.5" x14ac:dyDescent="0.25">
      <c r="A4343" s="1" t="s">
        <v>958</v>
      </c>
      <c r="C4343" s="1" t="s">
        <v>20</v>
      </c>
      <c r="D4343" s="7">
        <v>8.1605462000000004E-2</v>
      </c>
      <c r="E4343" s="1" t="s">
        <v>28</v>
      </c>
      <c r="F4343" s="4">
        <v>122.33880000000001</v>
      </c>
      <c r="G4343" s="1" t="s">
        <v>67</v>
      </c>
      <c r="H4343" s="1">
        <v>1985</v>
      </c>
      <c r="I4343" s="1" t="s">
        <v>51</v>
      </c>
      <c r="J4343" s="1" t="s">
        <v>17</v>
      </c>
      <c r="K4343" s="1" t="s">
        <v>30</v>
      </c>
      <c r="L4343" s="4">
        <v>371.51639999999998</v>
      </c>
      <c r="M4343">
        <f t="shared" si="335"/>
        <v>12.857645184136201</v>
      </c>
      <c r="N4343" t="str">
        <f t="shared" si="336"/>
        <v>Small</v>
      </c>
      <c r="O4343" t="str">
        <f t="shared" si="337"/>
        <v>Regular</v>
      </c>
      <c r="P4343">
        <f t="shared" si="338"/>
        <v>3</v>
      </c>
      <c r="Q4343">
        <f t="shared" ca="1" si="339"/>
        <v>41</v>
      </c>
      <c r="R4343" t="str">
        <f>IFERROR(VLOOKUP(J4343,#REF!, 2,0),"Unknown")</f>
        <v>Unknown</v>
      </c>
    </row>
    <row r="4344" spans="1:18" ht="12.5" x14ac:dyDescent="0.25">
      <c r="A4344" s="1" t="s">
        <v>958</v>
      </c>
      <c r="B4344" s="1">
        <v>17.850000000000001</v>
      </c>
      <c r="C4344" s="1" t="s">
        <v>20</v>
      </c>
      <c r="D4344" s="7">
        <v>4.6599684000000002E-2</v>
      </c>
      <c r="E4344" s="1" t="s">
        <v>28</v>
      </c>
      <c r="F4344" s="4">
        <v>125.1388</v>
      </c>
      <c r="G4344" s="1" t="s">
        <v>62</v>
      </c>
      <c r="H4344" s="1">
        <v>2004</v>
      </c>
      <c r="I4344" s="1" t="s">
        <v>51</v>
      </c>
      <c r="J4344" s="1" t="s">
        <v>45</v>
      </c>
      <c r="K4344" s="1" t="s">
        <v>18</v>
      </c>
      <c r="L4344" s="4">
        <v>1981.4208000000001</v>
      </c>
      <c r="M4344">
        <f t="shared" si="335"/>
        <v>17.850000000000001</v>
      </c>
      <c r="N4344" t="str">
        <f t="shared" si="336"/>
        <v>Small</v>
      </c>
      <c r="O4344" t="str">
        <f t="shared" si="337"/>
        <v>Regular</v>
      </c>
      <c r="P4344">
        <f t="shared" si="338"/>
        <v>16</v>
      </c>
      <c r="Q4344">
        <f t="shared" ca="1" si="339"/>
        <v>22</v>
      </c>
      <c r="R4344" t="str">
        <f>IFERROR(VLOOKUP(J4344,#REF!, 2,0),"Unknown")</f>
        <v>Unknown</v>
      </c>
    </row>
    <row r="4345" spans="1:18" ht="12.5" x14ac:dyDescent="0.25">
      <c r="A4345" s="1" t="s">
        <v>958</v>
      </c>
      <c r="C4345" s="1" t="s">
        <v>20</v>
      </c>
      <c r="D4345" s="7">
        <v>4.6382792999999999E-2</v>
      </c>
      <c r="E4345" s="1" t="s">
        <v>28</v>
      </c>
      <c r="F4345" s="4">
        <v>122.83880000000001</v>
      </c>
      <c r="G4345" s="1" t="s">
        <v>40</v>
      </c>
      <c r="H4345" s="1">
        <v>1985</v>
      </c>
      <c r="I4345" s="1" t="s">
        <v>16</v>
      </c>
      <c r="J4345" s="1" t="s">
        <v>23</v>
      </c>
      <c r="K4345" s="1" t="s">
        <v>41</v>
      </c>
      <c r="L4345" s="4">
        <v>2972.1311999999998</v>
      </c>
      <c r="M4345">
        <f t="shared" si="335"/>
        <v>12.857645184136201</v>
      </c>
      <c r="N4345" t="str">
        <f t="shared" si="336"/>
        <v>Medium</v>
      </c>
      <c r="O4345" t="str">
        <f t="shared" si="337"/>
        <v>Regular</v>
      </c>
      <c r="P4345">
        <f t="shared" si="338"/>
        <v>24</v>
      </c>
      <c r="Q4345">
        <f t="shared" ca="1" si="339"/>
        <v>41</v>
      </c>
      <c r="R4345" t="str">
        <f>IFERROR(VLOOKUP(J4345,#REF!, 2,0),"Unknown")</f>
        <v>Unknown</v>
      </c>
    </row>
    <row r="4346" spans="1:18" ht="12.5" x14ac:dyDescent="0.25">
      <c r="A4346" s="1" t="s">
        <v>1282</v>
      </c>
      <c r="B4346" s="1">
        <v>13.35</v>
      </c>
      <c r="C4346" s="1" t="s">
        <v>13</v>
      </c>
      <c r="D4346" s="7">
        <v>9.1189914999999996E-2</v>
      </c>
      <c r="E4346" s="1" t="s">
        <v>38</v>
      </c>
      <c r="F4346" s="4">
        <v>149.3708</v>
      </c>
      <c r="G4346" s="1" t="s">
        <v>62</v>
      </c>
      <c r="H4346" s="1">
        <v>2004</v>
      </c>
      <c r="I4346" s="1" t="s">
        <v>51</v>
      </c>
      <c r="J4346" s="1" t="s">
        <v>45</v>
      </c>
      <c r="K4346" s="1" t="s">
        <v>18</v>
      </c>
      <c r="L4346" s="4">
        <v>4514.1239999999998</v>
      </c>
      <c r="M4346">
        <f t="shared" si="335"/>
        <v>13.35</v>
      </c>
      <c r="N4346" t="str">
        <f t="shared" si="336"/>
        <v>Small</v>
      </c>
      <c r="O4346" t="str">
        <f t="shared" si="337"/>
        <v>Low  Fat</v>
      </c>
      <c r="P4346">
        <f t="shared" si="338"/>
        <v>30</v>
      </c>
      <c r="Q4346">
        <f t="shared" ca="1" si="339"/>
        <v>22</v>
      </c>
      <c r="R4346" t="str">
        <f>IFERROR(VLOOKUP(J4346,#REF!, 2,0),"Unknown")</f>
        <v>Unknown</v>
      </c>
    </row>
    <row r="4347" spans="1:18" ht="12.5" x14ac:dyDescent="0.25">
      <c r="A4347" s="1" t="s">
        <v>1282</v>
      </c>
      <c r="B4347" s="1">
        <v>13.35</v>
      </c>
      <c r="C4347" s="1" t="s">
        <v>13</v>
      </c>
      <c r="D4347" s="7">
        <v>9.1723066000000006E-2</v>
      </c>
      <c r="E4347" s="1" t="s">
        <v>38</v>
      </c>
      <c r="F4347" s="4">
        <v>148.8708</v>
      </c>
      <c r="G4347" s="1" t="s">
        <v>47</v>
      </c>
      <c r="H4347" s="1">
        <v>2007</v>
      </c>
      <c r="J4347" s="1" t="s">
        <v>45</v>
      </c>
      <c r="K4347" s="1" t="s">
        <v>18</v>
      </c>
      <c r="L4347" s="4">
        <v>3761.77</v>
      </c>
      <c r="M4347">
        <f t="shared" si="335"/>
        <v>13.35</v>
      </c>
      <c r="N4347" t="str">
        <f t="shared" si="336"/>
        <v>Small</v>
      </c>
      <c r="O4347" t="str">
        <f t="shared" si="337"/>
        <v>Low  Fat</v>
      </c>
      <c r="P4347">
        <f t="shared" si="338"/>
        <v>25</v>
      </c>
      <c r="Q4347">
        <f t="shared" ca="1" si="339"/>
        <v>19</v>
      </c>
      <c r="R4347" t="str">
        <f>IFERROR(VLOOKUP(J4347,#REF!, 2,0),"Unknown")</f>
        <v>Unknown</v>
      </c>
    </row>
    <row r="4348" spans="1:18" ht="12.5" x14ac:dyDescent="0.25">
      <c r="A4348" s="1" t="s">
        <v>1282</v>
      </c>
      <c r="C4348" s="1" t="s">
        <v>13</v>
      </c>
      <c r="D4348" s="7">
        <v>0</v>
      </c>
      <c r="E4348" s="1" t="s">
        <v>38</v>
      </c>
      <c r="F4348" s="4">
        <v>151.67080000000001</v>
      </c>
      <c r="G4348" s="1" t="s">
        <v>40</v>
      </c>
      <c r="H4348" s="1">
        <v>1985</v>
      </c>
      <c r="I4348" s="1" t="s">
        <v>16</v>
      </c>
      <c r="J4348" s="1" t="s">
        <v>23</v>
      </c>
      <c r="K4348" s="1" t="s">
        <v>41</v>
      </c>
      <c r="L4348" s="4">
        <v>4815.0655999999999</v>
      </c>
      <c r="M4348">
        <f t="shared" si="335"/>
        <v>12.857645184136201</v>
      </c>
      <c r="N4348" t="str">
        <f t="shared" si="336"/>
        <v>Medium</v>
      </c>
      <c r="O4348" t="str">
        <f t="shared" si="337"/>
        <v>Low  Fat</v>
      </c>
      <c r="P4348">
        <f t="shared" si="338"/>
        <v>32</v>
      </c>
      <c r="Q4348">
        <f t="shared" ca="1" si="339"/>
        <v>41</v>
      </c>
      <c r="R4348" t="str">
        <f>IFERROR(VLOOKUP(J4348,#REF!, 2,0),"Unknown")</f>
        <v>Unknown</v>
      </c>
    </row>
    <row r="4349" spans="1:18" ht="12.5" x14ac:dyDescent="0.25">
      <c r="A4349" s="1" t="s">
        <v>1282</v>
      </c>
      <c r="B4349" s="1">
        <v>13.35</v>
      </c>
      <c r="C4349" s="1" t="s">
        <v>13</v>
      </c>
      <c r="D4349" s="7">
        <v>9.1348964000000005E-2</v>
      </c>
      <c r="E4349" s="1" t="s">
        <v>38</v>
      </c>
      <c r="F4349" s="4">
        <v>150.3708</v>
      </c>
      <c r="G4349" s="1" t="s">
        <v>15</v>
      </c>
      <c r="H4349" s="1">
        <v>1999</v>
      </c>
      <c r="I4349" s="1" t="s">
        <v>16</v>
      </c>
      <c r="J4349" s="1" t="s">
        <v>17</v>
      </c>
      <c r="K4349" s="1" t="s">
        <v>18</v>
      </c>
      <c r="L4349" s="4">
        <v>4363.6531999999997</v>
      </c>
      <c r="M4349">
        <f t="shared" si="335"/>
        <v>13.35</v>
      </c>
      <c r="N4349" t="str">
        <f t="shared" si="336"/>
        <v>Medium</v>
      </c>
      <c r="O4349" t="str">
        <f t="shared" si="337"/>
        <v>Low  Fat</v>
      </c>
      <c r="P4349">
        <f t="shared" si="338"/>
        <v>29</v>
      </c>
      <c r="Q4349">
        <f t="shared" ca="1" si="339"/>
        <v>27</v>
      </c>
      <c r="R4349" t="str">
        <f>IFERROR(VLOOKUP(J4349,#REF!, 2,0),"Unknown")</f>
        <v>Unknown</v>
      </c>
    </row>
    <row r="4350" spans="1:18" ht="12.5" x14ac:dyDescent="0.25">
      <c r="A4350" s="1" t="s">
        <v>1181</v>
      </c>
      <c r="B4350" s="1">
        <v>10.85</v>
      </c>
      <c r="C4350" s="1" t="s">
        <v>13</v>
      </c>
      <c r="D4350" s="7">
        <v>0.16290352499999999</v>
      </c>
      <c r="E4350" s="1" t="s">
        <v>38</v>
      </c>
      <c r="F4350" s="4">
        <v>104.9622</v>
      </c>
      <c r="G4350" s="1" t="s">
        <v>22</v>
      </c>
      <c r="H4350" s="1">
        <v>2009</v>
      </c>
      <c r="I4350" s="1" t="s">
        <v>16</v>
      </c>
      <c r="J4350" s="1" t="s">
        <v>23</v>
      </c>
      <c r="K4350" s="1" t="s">
        <v>24</v>
      </c>
      <c r="L4350" s="4">
        <v>1482.0708</v>
      </c>
      <c r="M4350">
        <f t="shared" si="335"/>
        <v>10.85</v>
      </c>
      <c r="N4350" t="str">
        <f t="shared" si="336"/>
        <v>Medium</v>
      </c>
      <c r="O4350" t="str">
        <f t="shared" si="337"/>
        <v>Low  Fat</v>
      </c>
      <c r="P4350">
        <f t="shared" si="338"/>
        <v>14</v>
      </c>
      <c r="Q4350">
        <f t="shared" ca="1" si="339"/>
        <v>17</v>
      </c>
      <c r="R4350" t="str">
        <f>IFERROR(VLOOKUP(J4350,#REF!, 2,0),"Unknown")</f>
        <v>Unknown</v>
      </c>
    </row>
    <row r="4351" spans="1:18" ht="12.5" x14ac:dyDescent="0.25">
      <c r="A4351" s="1" t="s">
        <v>1181</v>
      </c>
      <c r="C4351" s="1" t="s">
        <v>92</v>
      </c>
      <c r="D4351" s="7">
        <v>0.28406587900000002</v>
      </c>
      <c r="E4351" s="1" t="s">
        <v>38</v>
      </c>
      <c r="F4351" s="4">
        <v>105.5622</v>
      </c>
      <c r="G4351" s="1" t="s">
        <v>67</v>
      </c>
      <c r="H4351" s="1">
        <v>1985</v>
      </c>
      <c r="I4351" s="1" t="s">
        <v>51</v>
      </c>
      <c r="J4351" s="1" t="s">
        <v>17</v>
      </c>
      <c r="K4351" s="1" t="s">
        <v>30</v>
      </c>
      <c r="L4351" s="4">
        <v>211.7244</v>
      </c>
      <c r="M4351">
        <f t="shared" si="335"/>
        <v>12.857645184136201</v>
      </c>
      <c r="N4351" t="str">
        <f t="shared" si="336"/>
        <v>Small</v>
      </c>
      <c r="O4351" t="str">
        <f t="shared" si="337"/>
        <v>Low  Fat</v>
      </c>
      <c r="P4351">
        <f t="shared" si="338"/>
        <v>2</v>
      </c>
      <c r="Q4351">
        <f t="shared" ca="1" si="339"/>
        <v>41</v>
      </c>
      <c r="R4351" t="str">
        <f>IFERROR(VLOOKUP(J4351,#REF!, 2,0),"Unknown")</f>
        <v>Unknown</v>
      </c>
    </row>
    <row r="4352" spans="1:18" ht="12.5" x14ac:dyDescent="0.25">
      <c r="A4352" s="1" t="s">
        <v>1181</v>
      </c>
      <c r="B4352" s="1">
        <v>10.85</v>
      </c>
      <c r="C4352" s="1" t="s">
        <v>13</v>
      </c>
      <c r="D4352" s="7">
        <v>0.16224261700000001</v>
      </c>
      <c r="E4352" s="1" t="s">
        <v>38</v>
      </c>
      <c r="F4352" s="4">
        <v>107.8622</v>
      </c>
      <c r="G4352" s="1" t="s">
        <v>50</v>
      </c>
      <c r="H4352" s="1">
        <v>1997</v>
      </c>
      <c r="I4352" s="1" t="s">
        <v>51</v>
      </c>
      <c r="J4352" s="1" t="s">
        <v>17</v>
      </c>
      <c r="K4352" s="1" t="s">
        <v>18</v>
      </c>
      <c r="L4352" s="4">
        <v>1058.6220000000001</v>
      </c>
      <c r="M4352">
        <f t="shared" si="335"/>
        <v>10.85</v>
      </c>
      <c r="N4352" t="str">
        <f t="shared" si="336"/>
        <v>Small</v>
      </c>
      <c r="O4352" t="str">
        <f t="shared" si="337"/>
        <v>Low  Fat</v>
      </c>
      <c r="P4352">
        <f t="shared" si="338"/>
        <v>10</v>
      </c>
      <c r="Q4352">
        <f t="shared" ca="1" si="339"/>
        <v>29</v>
      </c>
      <c r="R4352" t="str">
        <f>IFERROR(VLOOKUP(J4352,#REF!, 2,0),"Unknown")</f>
        <v>Unknown</v>
      </c>
    </row>
    <row r="4353" spans="1:18" ht="12.5" x14ac:dyDescent="0.25">
      <c r="A4353" s="1" t="s">
        <v>1181</v>
      </c>
      <c r="B4353" s="1">
        <v>10.85</v>
      </c>
      <c r="C4353" s="1" t="s">
        <v>13</v>
      </c>
      <c r="D4353" s="7">
        <v>0.16316032699999999</v>
      </c>
      <c r="E4353" s="1" t="s">
        <v>38</v>
      </c>
      <c r="F4353" s="4">
        <v>107.4622</v>
      </c>
      <c r="G4353" s="1" t="s">
        <v>47</v>
      </c>
      <c r="H4353" s="1">
        <v>2007</v>
      </c>
      <c r="J4353" s="1" t="s">
        <v>45</v>
      </c>
      <c r="K4353" s="1" t="s">
        <v>18</v>
      </c>
      <c r="L4353" s="4">
        <v>1693.7952</v>
      </c>
      <c r="M4353">
        <f t="shared" si="335"/>
        <v>10.85</v>
      </c>
      <c r="N4353" t="str">
        <f t="shared" si="336"/>
        <v>Small</v>
      </c>
      <c r="O4353" t="str">
        <f t="shared" si="337"/>
        <v>Low  Fat</v>
      </c>
      <c r="P4353">
        <f t="shared" si="338"/>
        <v>16</v>
      </c>
      <c r="Q4353">
        <f t="shared" ca="1" si="339"/>
        <v>19</v>
      </c>
      <c r="R4353" t="str">
        <f>IFERROR(VLOOKUP(J4353,#REF!, 2,0),"Unknown")</f>
        <v>Unknown</v>
      </c>
    </row>
    <row r="4354" spans="1:18" ht="12.5" x14ac:dyDescent="0.25">
      <c r="A4354" s="1" t="s">
        <v>1181</v>
      </c>
      <c r="B4354" s="1">
        <v>10.85</v>
      </c>
      <c r="C4354" s="1" t="s">
        <v>13</v>
      </c>
      <c r="D4354" s="7">
        <v>0.16257164900000001</v>
      </c>
      <c r="E4354" s="1" t="s">
        <v>38</v>
      </c>
      <c r="F4354" s="4">
        <v>107.4622</v>
      </c>
      <c r="G4354" s="1" t="s">
        <v>44</v>
      </c>
      <c r="H4354" s="1">
        <v>2002</v>
      </c>
      <c r="J4354" s="1" t="s">
        <v>45</v>
      </c>
      <c r="K4354" s="1" t="s">
        <v>18</v>
      </c>
      <c r="L4354" s="4">
        <v>529.31100000000004</v>
      </c>
      <c r="M4354">
        <f t="shared" ref="M4354:M4417" si="340">IF(B4354="",AVERAGE($B$2:$B$8524),B4354)</f>
        <v>10.85</v>
      </c>
      <c r="N4354" t="str">
        <f t="shared" ref="N4354:N4417" si="341">IF(I4354="","Small",I4354)</f>
        <v>Small</v>
      </c>
      <c r="O4354" t="str">
        <f t="shared" ref="O4354:O4417" si="342">IF(OR(C4354="low fat", C4354="LF"), "Low  Fat", IF(OR(C4354="reg"),"Regular",C4354))</f>
        <v>Low  Fat</v>
      </c>
      <c r="P4354">
        <f t="shared" si="338"/>
        <v>5</v>
      </c>
      <c r="Q4354">
        <f t="shared" ca="1" si="339"/>
        <v>24</v>
      </c>
      <c r="R4354" t="str">
        <f>IFERROR(VLOOKUP(J4354,#REF!, 2,0),"Unknown")</f>
        <v>Unknown</v>
      </c>
    </row>
    <row r="4355" spans="1:18" ht="12.5" x14ac:dyDescent="0.25">
      <c r="A4355" s="1" t="s">
        <v>1181</v>
      </c>
      <c r="B4355" s="1">
        <v>10.85</v>
      </c>
      <c r="C4355" s="1" t="s">
        <v>13</v>
      </c>
      <c r="D4355" s="7">
        <v>0.16210760299999999</v>
      </c>
      <c r="E4355" s="1" t="s">
        <v>38</v>
      </c>
      <c r="F4355" s="4">
        <v>106.3622</v>
      </c>
      <c r="G4355" s="1" t="s">
        <v>33</v>
      </c>
      <c r="H4355" s="1">
        <v>1987</v>
      </c>
      <c r="I4355" s="1" t="s">
        <v>34</v>
      </c>
      <c r="J4355" s="1" t="s">
        <v>23</v>
      </c>
      <c r="K4355" s="1" t="s">
        <v>18</v>
      </c>
      <c r="L4355" s="4">
        <v>2117.2440000000001</v>
      </c>
      <c r="M4355">
        <f t="shared" si="340"/>
        <v>10.85</v>
      </c>
      <c r="N4355" t="str">
        <f t="shared" si="341"/>
        <v>High</v>
      </c>
      <c r="O4355" t="str">
        <f t="shared" si="342"/>
        <v>Low  Fat</v>
      </c>
      <c r="P4355">
        <f t="shared" ref="P4355:P4418" si="343">ROUND(L4355/F4355,0)</f>
        <v>20</v>
      </c>
      <c r="Q4355">
        <f t="shared" ref="Q4355:Q4418" ca="1" si="344">YEAR(TODAY())-H4355</f>
        <v>39</v>
      </c>
      <c r="R4355" t="str">
        <f>IFERROR(VLOOKUP(J4355,#REF!, 2,0),"Unknown")</f>
        <v>Unknown</v>
      </c>
    </row>
    <row r="4356" spans="1:18" ht="12.5" x14ac:dyDescent="0.25">
      <c r="A4356" s="1" t="s">
        <v>1181</v>
      </c>
      <c r="B4356" s="1">
        <v>10.85</v>
      </c>
      <c r="C4356" s="1" t="s">
        <v>13</v>
      </c>
      <c r="D4356" s="7">
        <v>0.162211939</v>
      </c>
      <c r="E4356" s="1" t="s">
        <v>38</v>
      </c>
      <c r="F4356" s="4">
        <v>107.0622</v>
      </c>
      <c r="G4356" s="1" t="s">
        <v>62</v>
      </c>
      <c r="H4356" s="1">
        <v>2004</v>
      </c>
      <c r="I4356" s="1" t="s">
        <v>51</v>
      </c>
      <c r="J4356" s="1" t="s">
        <v>45</v>
      </c>
      <c r="K4356" s="1" t="s">
        <v>18</v>
      </c>
      <c r="L4356" s="4">
        <v>741.03539999999998</v>
      </c>
      <c r="M4356">
        <f t="shared" si="340"/>
        <v>10.85</v>
      </c>
      <c r="N4356" t="str">
        <f t="shared" si="341"/>
        <v>Small</v>
      </c>
      <c r="O4356" t="str">
        <f t="shared" si="342"/>
        <v>Low  Fat</v>
      </c>
      <c r="P4356">
        <f t="shared" si="343"/>
        <v>7</v>
      </c>
      <c r="Q4356">
        <f t="shared" ca="1" si="344"/>
        <v>22</v>
      </c>
      <c r="R4356" t="str">
        <f>IFERROR(VLOOKUP(J4356,#REF!, 2,0),"Unknown")</f>
        <v>Unknown</v>
      </c>
    </row>
    <row r="4357" spans="1:18" ht="12.5" x14ac:dyDescent="0.25">
      <c r="A4357" s="1" t="s">
        <v>1225</v>
      </c>
      <c r="C4357" s="1" t="s">
        <v>20</v>
      </c>
      <c r="D4357" s="7">
        <v>0</v>
      </c>
      <c r="E4357" s="1" t="s">
        <v>36</v>
      </c>
      <c r="F4357" s="4">
        <v>38.184800000000003</v>
      </c>
      <c r="G4357" s="1" t="s">
        <v>67</v>
      </c>
      <c r="H4357" s="1">
        <v>1985</v>
      </c>
      <c r="I4357" s="1" t="s">
        <v>51</v>
      </c>
      <c r="J4357" s="1" t="s">
        <v>17</v>
      </c>
      <c r="K4357" s="1" t="s">
        <v>30</v>
      </c>
      <c r="L4357" s="4">
        <v>37.284799999999997</v>
      </c>
      <c r="M4357">
        <f t="shared" si="340"/>
        <v>12.857645184136201</v>
      </c>
      <c r="N4357" t="str">
        <f t="shared" si="341"/>
        <v>Small</v>
      </c>
      <c r="O4357" t="str">
        <f t="shared" si="342"/>
        <v>Regular</v>
      </c>
      <c r="P4357">
        <f t="shared" si="343"/>
        <v>1</v>
      </c>
      <c r="Q4357">
        <f t="shared" ca="1" si="344"/>
        <v>41</v>
      </c>
      <c r="R4357" t="str">
        <f>IFERROR(VLOOKUP(J4357,#REF!, 2,0),"Unknown")</f>
        <v>Unknown</v>
      </c>
    </row>
    <row r="4358" spans="1:18" ht="12.5" x14ac:dyDescent="0.25">
      <c r="A4358" s="1" t="s">
        <v>1225</v>
      </c>
      <c r="B4358" s="1">
        <v>7.8550000000000004</v>
      </c>
      <c r="C4358" s="1" t="s">
        <v>20</v>
      </c>
      <c r="D4358" s="7">
        <v>0</v>
      </c>
      <c r="E4358" s="1" t="s">
        <v>36</v>
      </c>
      <c r="F4358" s="4">
        <v>38.384799999999998</v>
      </c>
      <c r="G4358" s="1" t="s">
        <v>50</v>
      </c>
      <c r="H4358" s="1">
        <v>1997</v>
      </c>
      <c r="I4358" s="1" t="s">
        <v>51</v>
      </c>
      <c r="J4358" s="1" t="s">
        <v>17</v>
      </c>
      <c r="K4358" s="1" t="s">
        <v>18</v>
      </c>
      <c r="L4358" s="4">
        <v>932.12</v>
      </c>
      <c r="M4358">
        <f t="shared" si="340"/>
        <v>7.8550000000000004</v>
      </c>
      <c r="N4358" t="str">
        <f t="shared" si="341"/>
        <v>Small</v>
      </c>
      <c r="O4358" t="str">
        <f t="shared" si="342"/>
        <v>Regular</v>
      </c>
      <c r="P4358">
        <f t="shared" si="343"/>
        <v>24</v>
      </c>
      <c r="Q4358">
        <f t="shared" ca="1" si="344"/>
        <v>29</v>
      </c>
      <c r="R4358" t="str">
        <f>IFERROR(VLOOKUP(J4358,#REF!, 2,0),"Unknown")</f>
        <v>Unknown</v>
      </c>
    </row>
    <row r="4359" spans="1:18" ht="12.5" x14ac:dyDescent="0.25">
      <c r="A4359" s="1" t="s">
        <v>1225</v>
      </c>
      <c r="B4359" s="1">
        <v>7.8550000000000004</v>
      </c>
      <c r="C4359" s="1" t="s">
        <v>20</v>
      </c>
      <c r="D4359" s="7">
        <v>0.16246121899999999</v>
      </c>
      <c r="E4359" s="1" t="s">
        <v>36</v>
      </c>
      <c r="F4359" s="4">
        <v>39.284799999999997</v>
      </c>
      <c r="G4359" s="1" t="s">
        <v>47</v>
      </c>
      <c r="H4359" s="1">
        <v>2007</v>
      </c>
      <c r="J4359" s="1" t="s">
        <v>45</v>
      </c>
      <c r="K4359" s="1" t="s">
        <v>18</v>
      </c>
      <c r="L4359" s="4">
        <v>857.55039999999997</v>
      </c>
      <c r="M4359">
        <f t="shared" si="340"/>
        <v>7.8550000000000004</v>
      </c>
      <c r="N4359" t="str">
        <f t="shared" si="341"/>
        <v>Small</v>
      </c>
      <c r="O4359" t="str">
        <f t="shared" si="342"/>
        <v>Regular</v>
      </c>
      <c r="P4359">
        <f t="shared" si="343"/>
        <v>22</v>
      </c>
      <c r="Q4359">
        <f t="shared" ca="1" si="344"/>
        <v>19</v>
      </c>
      <c r="R4359" t="str">
        <f>IFERROR(VLOOKUP(J4359,#REF!, 2,0),"Unknown")</f>
        <v>Unknown</v>
      </c>
    </row>
    <row r="4360" spans="1:18" ht="12.5" x14ac:dyDescent="0.25">
      <c r="A4360" s="1" t="s">
        <v>1225</v>
      </c>
      <c r="B4360" s="1">
        <v>7.8550000000000004</v>
      </c>
      <c r="C4360" s="1" t="s">
        <v>20</v>
      </c>
      <c r="D4360" s="7">
        <v>0.16187506300000001</v>
      </c>
      <c r="E4360" s="1" t="s">
        <v>36</v>
      </c>
      <c r="F4360" s="4">
        <v>35.684800000000003</v>
      </c>
      <c r="G4360" s="1" t="s">
        <v>44</v>
      </c>
      <c r="H4360" s="1">
        <v>2002</v>
      </c>
      <c r="J4360" s="1" t="s">
        <v>45</v>
      </c>
      <c r="K4360" s="1" t="s">
        <v>18</v>
      </c>
      <c r="L4360" s="4">
        <v>335.56319999999999</v>
      </c>
      <c r="M4360">
        <f t="shared" si="340"/>
        <v>7.8550000000000004</v>
      </c>
      <c r="N4360" t="str">
        <f t="shared" si="341"/>
        <v>Small</v>
      </c>
      <c r="O4360" t="str">
        <f t="shared" si="342"/>
        <v>Regular</v>
      </c>
      <c r="P4360">
        <f t="shared" si="343"/>
        <v>9</v>
      </c>
      <c r="Q4360">
        <f t="shared" ca="1" si="344"/>
        <v>24</v>
      </c>
      <c r="R4360" t="str">
        <f>IFERROR(VLOOKUP(J4360,#REF!, 2,0),"Unknown")</f>
        <v>Unknown</v>
      </c>
    </row>
    <row r="4361" spans="1:18" ht="12.5" x14ac:dyDescent="0.25">
      <c r="A4361" s="1" t="s">
        <v>1225</v>
      </c>
      <c r="B4361" s="1">
        <v>7.8550000000000004</v>
      </c>
      <c r="C4361" s="1" t="s">
        <v>20</v>
      </c>
      <c r="D4361" s="7">
        <v>0.16151689399999999</v>
      </c>
      <c r="E4361" s="1" t="s">
        <v>36</v>
      </c>
      <c r="F4361" s="4">
        <v>37.084800000000001</v>
      </c>
      <c r="G4361" s="1" t="s">
        <v>62</v>
      </c>
      <c r="H4361" s="1">
        <v>2004</v>
      </c>
      <c r="I4361" s="1" t="s">
        <v>51</v>
      </c>
      <c r="J4361" s="1" t="s">
        <v>45</v>
      </c>
      <c r="K4361" s="1" t="s">
        <v>18</v>
      </c>
      <c r="L4361" s="4">
        <v>447.41759999999999</v>
      </c>
      <c r="M4361">
        <f t="shared" si="340"/>
        <v>7.8550000000000004</v>
      </c>
      <c r="N4361" t="str">
        <f t="shared" si="341"/>
        <v>Small</v>
      </c>
      <c r="O4361" t="str">
        <f t="shared" si="342"/>
        <v>Regular</v>
      </c>
      <c r="P4361">
        <f t="shared" si="343"/>
        <v>12</v>
      </c>
      <c r="Q4361">
        <f t="shared" ca="1" si="344"/>
        <v>22</v>
      </c>
      <c r="R4361" t="str">
        <f>IFERROR(VLOOKUP(J4361,#REF!, 2,0),"Unknown")</f>
        <v>Unknown</v>
      </c>
    </row>
    <row r="4362" spans="1:18" ht="12.5" x14ac:dyDescent="0.25">
      <c r="A4362" s="1" t="s">
        <v>1225</v>
      </c>
      <c r="B4362" s="1">
        <v>7.8550000000000004</v>
      </c>
      <c r="C4362" s="1" t="s">
        <v>20</v>
      </c>
      <c r="D4362" s="7">
        <v>0.16179860400000001</v>
      </c>
      <c r="E4362" s="1" t="s">
        <v>36</v>
      </c>
      <c r="F4362" s="4">
        <v>37.284799999999997</v>
      </c>
      <c r="G4362" s="1" t="s">
        <v>15</v>
      </c>
      <c r="H4362" s="1">
        <v>1999</v>
      </c>
      <c r="I4362" s="1" t="s">
        <v>16</v>
      </c>
      <c r="J4362" s="1" t="s">
        <v>17</v>
      </c>
      <c r="K4362" s="1" t="s">
        <v>18</v>
      </c>
      <c r="L4362" s="4">
        <v>745.69600000000003</v>
      </c>
      <c r="M4362">
        <f t="shared" si="340"/>
        <v>7.8550000000000004</v>
      </c>
      <c r="N4362" t="str">
        <f t="shared" si="341"/>
        <v>Medium</v>
      </c>
      <c r="O4362" t="str">
        <f t="shared" si="342"/>
        <v>Regular</v>
      </c>
      <c r="P4362">
        <f t="shared" si="343"/>
        <v>20</v>
      </c>
      <c r="Q4362">
        <f t="shared" ca="1" si="344"/>
        <v>27</v>
      </c>
      <c r="R4362" t="str">
        <f>IFERROR(VLOOKUP(J4362,#REF!, 2,0),"Unknown")</f>
        <v>Unknown</v>
      </c>
    </row>
    <row r="4363" spans="1:18" ht="12.5" x14ac:dyDescent="0.25">
      <c r="A4363" s="1" t="s">
        <v>1225</v>
      </c>
      <c r="B4363" s="1">
        <v>7.8550000000000004</v>
      </c>
      <c r="C4363" s="1" t="s">
        <v>20</v>
      </c>
      <c r="D4363" s="7">
        <v>0.16220551599999999</v>
      </c>
      <c r="E4363" s="1" t="s">
        <v>36</v>
      </c>
      <c r="F4363" s="4">
        <v>36.284799999999997</v>
      </c>
      <c r="G4363" s="1" t="s">
        <v>22</v>
      </c>
      <c r="H4363" s="1">
        <v>2009</v>
      </c>
      <c r="I4363" s="1" t="s">
        <v>16</v>
      </c>
      <c r="J4363" s="1" t="s">
        <v>23</v>
      </c>
      <c r="K4363" s="1" t="s">
        <v>24</v>
      </c>
      <c r="L4363" s="4">
        <v>1155.8288</v>
      </c>
      <c r="M4363">
        <f t="shared" si="340"/>
        <v>7.8550000000000004</v>
      </c>
      <c r="N4363" t="str">
        <f t="shared" si="341"/>
        <v>Medium</v>
      </c>
      <c r="O4363" t="str">
        <f t="shared" si="342"/>
        <v>Regular</v>
      </c>
      <c r="P4363">
        <f t="shared" si="343"/>
        <v>32</v>
      </c>
      <c r="Q4363">
        <f t="shared" ca="1" si="344"/>
        <v>17</v>
      </c>
      <c r="R4363" t="str">
        <f>IFERROR(VLOOKUP(J4363,#REF!, 2,0),"Unknown")</f>
        <v>Unknown</v>
      </c>
    </row>
    <row r="4364" spans="1:18" ht="12.5" x14ac:dyDescent="0.25">
      <c r="A4364" s="1" t="s">
        <v>493</v>
      </c>
      <c r="B4364" s="1">
        <v>20.75</v>
      </c>
      <c r="C4364" s="1" t="s">
        <v>13</v>
      </c>
      <c r="D4364" s="7">
        <v>0.14940405700000001</v>
      </c>
      <c r="E4364" s="1" t="s">
        <v>56</v>
      </c>
      <c r="F4364" s="4">
        <v>192.84780000000001</v>
      </c>
      <c r="G4364" s="1" t="s">
        <v>29</v>
      </c>
      <c r="H4364" s="1">
        <v>1998</v>
      </c>
      <c r="J4364" s="1" t="s">
        <v>23</v>
      </c>
      <c r="K4364" s="1" t="s">
        <v>30</v>
      </c>
      <c r="L4364" s="4">
        <v>774.99120000000005</v>
      </c>
      <c r="M4364">
        <f t="shared" si="340"/>
        <v>20.75</v>
      </c>
      <c r="N4364" t="str">
        <f t="shared" si="341"/>
        <v>Small</v>
      </c>
      <c r="O4364" t="str">
        <f t="shared" si="342"/>
        <v>Low  Fat</v>
      </c>
      <c r="P4364">
        <f t="shared" si="343"/>
        <v>4</v>
      </c>
      <c r="Q4364">
        <f t="shared" ca="1" si="344"/>
        <v>28</v>
      </c>
      <c r="R4364" t="str">
        <f>IFERROR(VLOOKUP(J4364,#REF!, 2,0),"Unknown")</f>
        <v>Unknown</v>
      </c>
    </row>
    <row r="4365" spans="1:18" ht="12.5" x14ac:dyDescent="0.25">
      <c r="A4365" s="1" t="s">
        <v>493</v>
      </c>
      <c r="B4365" s="1">
        <v>20.75</v>
      </c>
      <c r="C4365" s="1" t="s">
        <v>13</v>
      </c>
      <c r="D4365" s="7">
        <v>8.9260667000000002E-2</v>
      </c>
      <c r="E4365" s="1" t="s">
        <v>56</v>
      </c>
      <c r="F4365" s="4">
        <v>193.4478</v>
      </c>
      <c r="G4365" s="1" t="s">
        <v>50</v>
      </c>
      <c r="H4365" s="1">
        <v>1997</v>
      </c>
      <c r="I4365" s="1" t="s">
        <v>51</v>
      </c>
      <c r="J4365" s="1" t="s">
        <v>17</v>
      </c>
      <c r="K4365" s="1" t="s">
        <v>18</v>
      </c>
      <c r="L4365" s="4">
        <v>4843.6949999999997</v>
      </c>
      <c r="M4365">
        <f t="shared" si="340"/>
        <v>20.75</v>
      </c>
      <c r="N4365" t="str">
        <f t="shared" si="341"/>
        <v>Small</v>
      </c>
      <c r="O4365" t="str">
        <f t="shared" si="342"/>
        <v>Low  Fat</v>
      </c>
      <c r="P4365">
        <f t="shared" si="343"/>
        <v>25</v>
      </c>
      <c r="Q4365">
        <f t="shared" ca="1" si="344"/>
        <v>29</v>
      </c>
      <c r="R4365" t="str">
        <f>IFERROR(VLOOKUP(J4365,#REF!, 2,0),"Unknown")</f>
        <v>Unknown</v>
      </c>
    </row>
    <row r="4366" spans="1:18" ht="12.5" x14ac:dyDescent="0.25">
      <c r="A4366" s="1" t="s">
        <v>493</v>
      </c>
      <c r="B4366" s="1">
        <v>20.75</v>
      </c>
      <c r="C4366" s="1" t="s">
        <v>13</v>
      </c>
      <c r="D4366" s="7">
        <v>8.9186387000000006E-2</v>
      </c>
      <c r="E4366" s="1" t="s">
        <v>56</v>
      </c>
      <c r="F4366" s="4">
        <v>193.34780000000001</v>
      </c>
      <c r="G4366" s="1" t="s">
        <v>33</v>
      </c>
      <c r="H4366" s="1">
        <v>1987</v>
      </c>
      <c r="I4366" s="1" t="s">
        <v>34</v>
      </c>
      <c r="J4366" s="1" t="s">
        <v>23</v>
      </c>
      <c r="K4366" s="1" t="s">
        <v>18</v>
      </c>
      <c r="L4366" s="4">
        <v>6006.1818000000003</v>
      </c>
      <c r="M4366">
        <f t="shared" si="340"/>
        <v>20.75</v>
      </c>
      <c r="N4366" t="str">
        <f t="shared" si="341"/>
        <v>High</v>
      </c>
      <c r="O4366" t="str">
        <f t="shared" si="342"/>
        <v>Low  Fat</v>
      </c>
      <c r="P4366">
        <f t="shared" si="343"/>
        <v>31</v>
      </c>
      <c r="Q4366">
        <f t="shared" ca="1" si="344"/>
        <v>39</v>
      </c>
      <c r="R4366" t="str">
        <f>IFERROR(VLOOKUP(J4366,#REF!, 2,0),"Unknown")</f>
        <v>Unknown</v>
      </c>
    </row>
    <row r="4367" spans="1:18" ht="12.5" x14ac:dyDescent="0.25">
      <c r="A4367" s="1" t="s">
        <v>493</v>
      </c>
      <c r="B4367" s="1">
        <v>20.75</v>
      </c>
      <c r="C4367" s="1" t="s">
        <v>13</v>
      </c>
      <c r="D4367" s="7">
        <v>8.9243789000000004E-2</v>
      </c>
      <c r="E4367" s="1" t="s">
        <v>56</v>
      </c>
      <c r="F4367" s="4">
        <v>192.0478</v>
      </c>
      <c r="G4367" s="1" t="s">
        <v>62</v>
      </c>
      <c r="H4367" s="1">
        <v>2004</v>
      </c>
      <c r="I4367" s="1" t="s">
        <v>51</v>
      </c>
      <c r="J4367" s="1" t="s">
        <v>45</v>
      </c>
      <c r="K4367" s="1" t="s">
        <v>18</v>
      </c>
      <c r="L4367" s="4">
        <v>4649.9471999999996</v>
      </c>
      <c r="M4367">
        <f t="shared" si="340"/>
        <v>20.75</v>
      </c>
      <c r="N4367" t="str">
        <f t="shared" si="341"/>
        <v>Small</v>
      </c>
      <c r="O4367" t="str">
        <f t="shared" si="342"/>
        <v>Low  Fat</v>
      </c>
      <c r="P4367">
        <f t="shared" si="343"/>
        <v>24</v>
      </c>
      <c r="Q4367">
        <f t="shared" ca="1" si="344"/>
        <v>22</v>
      </c>
      <c r="R4367" t="str">
        <f>IFERROR(VLOOKUP(J4367,#REF!, 2,0),"Unknown")</f>
        <v>Unknown</v>
      </c>
    </row>
    <row r="4368" spans="1:18" ht="12.5" x14ac:dyDescent="0.25">
      <c r="A4368" s="1" t="s">
        <v>493</v>
      </c>
      <c r="C4368" s="1" t="s">
        <v>13</v>
      </c>
      <c r="D4368" s="7">
        <v>8.8828418000000006E-2</v>
      </c>
      <c r="E4368" s="1" t="s">
        <v>56</v>
      </c>
      <c r="F4368" s="4">
        <v>192.24780000000001</v>
      </c>
      <c r="G4368" s="1" t="s">
        <v>40</v>
      </c>
      <c r="H4368" s="1">
        <v>1985</v>
      </c>
      <c r="I4368" s="1" t="s">
        <v>16</v>
      </c>
      <c r="J4368" s="1" t="s">
        <v>23</v>
      </c>
      <c r="K4368" s="1" t="s">
        <v>41</v>
      </c>
      <c r="L4368" s="4">
        <v>7943.6598000000004</v>
      </c>
      <c r="M4368">
        <f t="shared" si="340"/>
        <v>12.857645184136201</v>
      </c>
      <c r="N4368" t="str">
        <f t="shared" si="341"/>
        <v>Medium</v>
      </c>
      <c r="O4368" t="str">
        <f t="shared" si="342"/>
        <v>Low  Fat</v>
      </c>
      <c r="P4368">
        <f t="shared" si="343"/>
        <v>41</v>
      </c>
      <c r="Q4368">
        <f t="shared" ca="1" si="344"/>
        <v>41</v>
      </c>
      <c r="R4368" t="str">
        <f>IFERROR(VLOOKUP(J4368,#REF!, 2,0),"Unknown")</f>
        <v>Unknown</v>
      </c>
    </row>
    <row r="4369" spans="1:18" ht="12.5" x14ac:dyDescent="0.25">
      <c r="A4369" s="1" t="s">
        <v>1100</v>
      </c>
      <c r="B4369" s="1">
        <v>14.8</v>
      </c>
      <c r="C4369" s="1" t="s">
        <v>13</v>
      </c>
      <c r="D4369" s="7">
        <v>8.1372266999999998E-2</v>
      </c>
      <c r="E4369" s="1" t="s">
        <v>26</v>
      </c>
      <c r="F4369" s="4">
        <v>191.4846</v>
      </c>
      <c r="G4369" s="1" t="s">
        <v>22</v>
      </c>
      <c r="H4369" s="1">
        <v>2009</v>
      </c>
      <c r="I4369" s="1" t="s">
        <v>16</v>
      </c>
      <c r="J4369" s="1" t="s">
        <v>23</v>
      </c>
      <c r="K4369" s="1" t="s">
        <v>24</v>
      </c>
      <c r="L4369" s="4">
        <v>3057.3535999999999</v>
      </c>
      <c r="M4369">
        <f t="shared" si="340"/>
        <v>14.8</v>
      </c>
      <c r="N4369" t="str">
        <f t="shared" si="341"/>
        <v>Medium</v>
      </c>
      <c r="O4369" t="str">
        <f t="shared" si="342"/>
        <v>Low  Fat</v>
      </c>
      <c r="P4369">
        <f t="shared" si="343"/>
        <v>16</v>
      </c>
      <c r="Q4369">
        <f t="shared" ca="1" si="344"/>
        <v>17</v>
      </c>
      <c r="R4369" t="str">
        <f>IFERROR(VLOOKUP(J4369,#REF!, 2,0),"Unknown")</f>
        <v>Unknown</v>
      </c>
    </row>
    <row r="4370" spans="1:18" ht="12.5" x14ac:dyDescent="0.25">
      <c r="A4370" s="1" t="s">
        <v>1100</v>
      </c>
      <c r="B4370" s="1">
        <v>14.8</v>
      </c>
      <c r="C4370" s="1" t="s">
        <v>13</v>
      </c>
      <c r="D4370" s="7">
        <v>8.1042136000000001E-2</v>
      </c>
      <c r="E4370" s="1" t="s">
        <v>26</v>
      </c>
      <c r="F4370" s="4">
        <v>192.4846</v>
      </c>
      <c r="G4370" s="1" t="s">
        <v>50</v>
      </c>
      <c r="H4370" s="1">
        <v>1997</v>
      </c>
      <c r="I4370" s="1" t="s">
        <v>51</v>
      </c>
      <c r="J4370" s="1" t="s">
        <v>17</v>
      </c>
      <c r="K4370" s="1" t="s">
        <v>18</v>
      </c>
      <c r="L4370" s="4">
        <v>5159.2842000000001</v>
      </c>
      <c r="M4370">
        <f t="shared" si="340"/>
        <v>14.8</v>
      </c>
      <c r="N4370" t="str">
        <f t="shared" si="341"/>
        <v>Small</v>
      </c>
      <c r="O4370" t="str">
        <f t="shared" si="342"/>
        <v>Low  Fat</v>
      </c>
      <c r="P4370">
        <f t="shared" si="343"/>
        <v>27</v>
      </c>
      <c r="Q4370">
        <f t="shared" ca="1" si="344"/>
        <v>29</v>
      </c>
      <c r="R4370" t="str">
        <f>IFERROR(VLOOKUP(J4370,#REF!, 2,0),"Unknown")</f>
        <v>Unknown</v>
      </c>
    </row>
    <row r="4371" spans="1:18" ht="12.5" x14ac:dyDescent="0.25">
      <c r="A4371" s="1" t="s">
        <v>1100</v>
      </c>
      <c r="B4371" s="1">
        <v>14.8</v>
      </c>
      <c r="C4371" s="1" t="s">
        <v>13</v>
      </c>
      <c r="D4371" s="7">
        <v>8.1026811000000004E-2</v>
      </c>
      <c r="E4371" s="1" t="s">
        <v>26</v>
      </c>
      <c r="F4371" s="4">
        <v>190.08459999999999</v>
      </c>
      <c r="G4371" s="1" t="s">
        <v>62</v>
      </c>
      <c r="H4371" s="1">
        <v>2004</v>
      </c>
      <c r="I4371" s="1" t="s">
        <v>51</v>
      </c>
      <c r="J4371" s="1" t="s">
        <v>45</v>
      </c>
      <c r="K4371" s="1" t="s">
        <v>18</v>
      </c>
      <c r="L4371" s="4">
        <v>4586.0303999999996</v>
      </c>
      <c r="M4371">
        <f t="shared" si="340"/>
        <v>14.8</v>
      </c>
      <c r="N4371" t="str">
        <f t="shared" si="341"/>
        <v>Small</v>
      </c>
      <c r="O4371" t="str">
        <f t="shared" si="342"/>
        <v>Low  Fat</v>
      </c>
      <c r="P4371">
        <f t="shared" si="343"/>
        <v>24</v>
      </c>
      <c r="Q4371">
        <f t="shared" ca="1" si="344"/>
        <v>22</v>
      </c>
      <c r="R4371" t="str">
        <f>IFERROR(VLOOKUP(J4371,#REF!, 2,0),"Unknown")</f>
        <v>Unknown</v>
      </c>
    </row>
    <row r="4372" spans="1:18" ht="12.5" x14ac:dyDescent="0.25">
      <c r="A4372" s="1" t="s">
        <v>1100</v>
      </c>
      <c r="C4372" s="1" t="s">
        <v>13</v>
      </c>
      <c r="D4372" s="7">
        <v>8.0649684999999999E-2</v>
      </c>
      <c r="E4372" s="1" t="s">
        <v>26</v>
      </c>
      <c r="F4372" s="4">
        <v>189.9846</v>
      </c>
      <c r="G4372" s="1" t="s">
        <v>40</v>
      </c>
      <c r="H4372" s="1">
        <v>1985</v>
      </c>
      <c r="I4372" s="1" t="s">
        <v>16</v>
      </c>
      <c r="J4372" s="1" t="s">
        <v>23</v>
      </c>
      <c r="K4372" s="1" t="s">
        <v>41</v>
      </c>
      <c r="L4372" s="4">
        <v>6114.7071999999998</v>
      </c>
      <c r="M4372">
        <f t="shared" si="340"/>
        <v>12.857645184136201</v>
      </c>
      <c r="N4372" t="str">
        <f t="shared" si="341"/>
        <v>Medium</v>
      </c>
      <c r="O4372" t="str">
        <f t="shared" si="342"/>
        <v>Low  Fat</v>
      </c>
      <c r="P4372">
        <f t="shared" si="343"/>
        <v>32</v>
      </c>
      <c r="Q4372">
        <f t="shared" ca="1" si="344"/>
        <v>41</v>
      </c>
      <c r="R4372" t="str">
        <f>IFERROR(VLOOKUP(J4372,#REF!, 2,0),"Unknown")</f>
        <v>Unknown</v>
      </c>
    </row>
    <row r="4373" spans="1:18" ht="12.5" x14ac:dyDescent="0.25">
      <c r="A4373" s="1" t="s">
        <v>1100</v>
      </c>
      <c r="B4373" s="1">
        <v>14.8</v>
      </c>
      <c r="C4373" s="1" t="s">
        <v>13</v>
      </c>
      <c r="D4373" s="7">
        <v>8.1168135000000002E-2</v>
      </c>
      <c r="E4373" s="1" t="s">
        <v>26</v>
      </c>
      <c r="F4373" s="4">
        <v>190.58459999999999</v>
      </c>
      <c r="G4373" s="1" t="s">
        <v>15</v>
      </c>
      <c r="H4373" s="1">
        <v>1999</v>
      </c>
      <c r="I4373" s="1" t="s">
        <v>16</v>
      </c>
      <c r="J4373" s="1" t="s">
        <v>17</v>
      </c>
      <c r="K4373" s="1" t="s">
        <v>18</v>
      </c>
      <c r="L4373" s="4">
        <v>3630.6073999999999</v>
      </c>
      <c r="M4373">
        <f t="shared" si="340"/>
        <v>14.8</v>
      </c>
      <c r="N4373" t="str">
        <f t="shared" si="341"/>
        <v>Medium</v>
      </c>
      <c r="O4373" t="str">
        <f t="shared" si="342"/>
        <v>Low  Fat</v>
      </c>
      <c r="P4373">
        <f t="shared" si="343"/>
        <v>19</v>
      </c>
      <c r="Q4373">
        <f t="shared" ca="1" si="344"/>
        <v>27</v>
      </c>
      <c r="R4373" t="str">
        <f>IFERROR(VLOOKUP(J4373,#REF!, 2,0),"Unknown")</f>
        <v>Unknown</v>
      </c>
    </row>
    <row r="4374" spans="1:18" ht="12.5" x14ac:dyDescent="0.25">
      <c r="A4374" s="1" t="s">
        <v>1100</v>
      </c>
      <c r="B4374" s="1">
        <v>14.8</v>
      </c>
      <c r="C4374" s="1" t="s">
        <v>13</v>
      </c>
      <c r="D4374" s="7">
        <v>0.13564792000000001</v>
      </c>
      <c r="E4374" s="1" t="s">
        <v>26</v>
      </c>
      <c r="F4374" s="4">
        <v>190.88460000000001</v>
      </c>
      <c r="G4374" s="1" t="s">
        <v>29</v>
      </c>
      <c r="H4374" s="1">
        <v>1998</v>
      </c>
      <c r="J4374" s="1" t="s">
        <v>23</v>
      </c>
      <c r="K4374" s="1" t="s">
        <v>30</v>
      </c>
      <c r="L4374" s="4">
        <v>191.08459999999999</v>
      </c>
      <c r="M4374">
        <f t="shared" si="340"/>
        <v>14.8</v>
      </c>
      <c r="N4374" t="str">
        <f t="shared" si="341"/>
        <v>Small</v>
      </c>
      <c r="O4374" t="str">
        <f t="shared" si="342"/>
        <v>Low  Fat</v>
      </c>
      <c r="P4374">
        <f t="shared" si="343"/>
        <v>1</v>
      </c>
      <c r="Q4374">
        <f t="shared" ca="1" si="344"/>
        <v>28</v>
      </c>
      <c r="R4374" t="str">
        <f>IFERROR(VLOOKUP(J4374,#REF!, 2,0),"Unknown")</f>
        <v>Unknown</v>
      </c>
    </row>
    <row r="4375" spans="1:18" ht="12.5" x14ac:dyDescent="0.25">
      <c r="A4375" s="1" t="s">
        <v>1100</v>
      </c>
      <c r="B4375" s="1">
        <v>14.8</v>
      </c>
      <c r="C4375" s="1" t="s">
        <v>13</v>
      </c>
      <c r="D4375" s="7">
        <v>0</v>
      </c>
      <c r="E4375" s="1" t="s">
        <v>26</v>
      </c>
      <c r="F4375" s="4">
        <v>189.38460000000001</v>
      </c>
      <c r="G4375" s="1" t="s">
        <v>33</v>
      </c>
      <c r="H4375" s="1">
        <v>1987</v>
      </c>
      <c r="I4375" s="1" t="s">
        <v>34</v>
      </c>
      <c r="J4375" s="1" t="s">
        <v>23</v>
      </c>
      <c r="K4375" s="1" t="s">
        <v>18</v>
      </c>
      <c r="L4375" s="4">
        <v>4777.1149999999998</v>
      </c>
      <c r="M4375">
        <f t="shared" si="340"/>
        <v>14.8</v>
      </c>
      <c r="N4375" t="str">
        <f t="shared" si="341"/>
        <v>High</v>
      </c>
      <c r="O4375" t="str">
        <f t="shared" si="342"/>
        <v>Low  Fat</v>
      </c>
      <c r="P4375">
        <f t="shared" si="343"/>
        <v>25</v>
      </c>
      <c r="Q4375">
        <f t="shared" ca="1" si="344"/>
        <v>39</v>
      </c>
      <c r="R4375" t="str">
        <f>IFERROR(VLOOKUP(J4375,#REF!, 2,0),"Unknown")</f>
        <v>Unknown</v>
      </c>
    </row>
    <row r="4376" spans="1:18" ht="12.5" x14ac:dyDescent="0.25">
      <c r="A4376" s="1" t="s">
        <v>1100</v>
      </c>
      <c r="B4376" s="1">
        <v>14.8</v>
      </c>
      <c r="C4376" s="1" t="s">
        <v>13</v>
      </c>
      <c r="D4376" s="7">
        <v>8.1206491000000006E-2</v>
      </c>
      <c r="E4376" s="1" t="s">
        <v>26</v>
      </c>
      <c r="F4376" s="4">
        <v>189.28460000000001</v>
      </c>
      <c r="G4376" s="1" t="s">
        <v>44</v>
      </c>
      <c r="H4376" s="1">
        <v>2002</v>
      </c>
      <c r="J4376" s="1" t="s">
        <v>45</v>
      </c>
      <c r="K4376" s="1" t="s">
        <v>18</v>
      </c>
      <c r="L4376" s="4">
        <v>1719.7614000000001</v>
      </c>
      <c r="M4376">
        <f t="shared" si="340"/>
        <v>14.8</v>
      </c>
      <c r="N4376" t="str">
        <f t="shared" si="341"/>
        <v>Small</v>
      </c>
      <c r="O4376" t="str">
        <f t="shared" si="342"/>
        <v>Low  Fat</v>
      </c>
      <c r="P4376">
        <f t="shared" si="343"/>
        <v>9</v>
      </c>
      <c r="Q4376">
        <f t="shared" ca="1" si="344"/>
        <v>24</v>
      </c>
      <c r="R4376" t="str">
        <f>IFERROR(VLOOKUP(J4376,#REF!, 2,0),"Unknown")</f>
        <v>Unknown</v>
      </c>
    </row>
    <row r="4377" spans="1:18" ht="12.5" x14ac:dyDescent="0.25">
      <c r="A4377" s="1" t="s">
        <v>1302</v>
      </c>
      <c r="B4377" s="1">
        <v>11.1</v>
      </c>
      <c r="C4377" s="1" t="s">
        <v>20</v>
      </c>
      <c r="D4377" s="7">
        <v>3.6231310000000003E-2</v>
      </c>
      <c r="E4377" s="1" t="s">
        <v>43</v>
      </c>
      <c r="F4377" s="4">
        <v>175.0712</v>
      </c>
      <c r="G4377" s="1" t="s">
        <v>47</v>
      </c>
      <c r="H4377" s="1">
        <v>2007</v>
      </c>
      <c r="J4377" s="1" t="s">
        <v>45</v>
      </c>
      <c r="K4377" s="1" t="s">
        <v>18</v>
      </c>
      <c r="L4377" s="4">
        <v>3339.6527999999998</v>
      </c>
      <c r="M4377">
        <f t="shared" si="340"/>
        <v>11.1</v>
      </c>
      <c r="N4377" t="str">
        <f t="shared" si="341"/>
        <v>Small</v>
      </c>
      <c r="O4377" t="str">
        <f t="shared" si="342"/>
        <v>Regular</v>
      </c>
      <c r="P4377">
        <f t="shared" si="343"/>
        <v>19</v>
      </c>
      <c r="Q4377">
        <f t="shared" ca="1" si="344"/>
        <v>19</v>
      </c>
      <c r="R4377" t="str">
        <f>IFERROR(VLOOKUP(J4377,#REF!, 2,0),"Unknown")</f>
        <v>Unknown</v>
      </c>
    </row>
    <row r="4378" spans="1:18" ht="12.5" x14ac:dyDescent="0.25">
      <c r="A4378" s="1" t="s">
        <v>1302</v>
      </c>
      <c r="B4378" s="1">
        <v>11.1</v>
      </c>
      <c r="C4378" s="1" t="s">
        <v>20</v>
      </c>
      <c r="D4378" s="7">
        <v>3.6027523999999998E-2</v>
      </c>
      <c r="E4378" s="1" t="s">
        <v>43</v>
      </c>
      <c r="F4378" s="4">
        <v>177.27119999999999</v>
      </c>
      <c r="G4378" s="1" t="s">
        <v>50</v>
      </c>
      <c r="H4378" s="1">
        <v>1997</v>
      </c>
      <c r="I4378" s="1" t="s">
        <v>51</v>
      </c>
      <c r="J4378" s="1" t="s">
        <v>17</v>
      </c>
      <c r="K4378" s="1" t="s">
        <v>18</v>
      </c>
      <c r="L4378" s="4">
        <v>3339.6527999999998</v>
      </c>
      <c r="M4378">
        <f t="shared" si="340"/>
        <v>11.1</v>
      </c>
      <c r="N4378" t="str">
        <f t="shared" si="341"/>
        <v>Small</v>
      </c>
      <c r="O4378" t="str">
        <f t="shared" si="342"/>
        <v>Regular</v>
      </c>
      <c r="P4378">
        <f t="shared" si="343"/>
        <v>19</v>
      </c>
      <c r="Q4378">
        <f t="shared" ca="1" si="344"/>
        <v>29</v>
      </c>
      <c r="R4378" t="str">
        <f>IFERROR(VLOOKUP(J4378,#REF!, 2,0),"Unknown")</f>
        <v>Unknown</v>
      </c>
    </row>
    <row r="4379" spans="1:18" ht="12.5" x14ac:dyDescent="0.25">
      <c r="A4379" s="1" t="s">
        <v>1302</v>
      </c>
      <c r="B4379" s="1">
        <v>11.1</v>
      </c>
      <c r="C4379" s="1" t="s">
        <v>20</v>
      </c>
      <c r="D4379" s="7">
        <v>6.0302689E-2</v>
      </c>
      <c r="E4379" s="1" t="s">
        <v>43</v>
      </c>
      <c r="F4379" s="4">
        <v>175.87119999999999</v>
      </c>
      <c r="G4379" s="1" t="s">
        <v>29</v>
      </c>
      <c r="H4379" s="1">
        <v>1998</v>
      </c>
      <c r="J4379" s="1" t="s">
        <v>23</v>
      </c>
      <c r="K4379" s="1" t="s">
        <v>30</v>
      </c>
      <c r="L4379" s="4">
        <v>175.77119999999999</v>
      </c>
      <c r="M4379">
        <f t="shared" si="340"/>
        <v>11.1</v>
      </c>
      <c r="N4379" t="str">
        <f t="shared" si="341"/>
        <v>Small</v>
      </c>
      <c r="O4379" t="str">
        <f t="shared" si="342"/>
        <v>Regular</v>
      </c>
      <c r="P4379">
        <f t="shared" si="343"/>
        <v>1</v>
      </c>
      <c r="Q4379">
        <f t="shared" ca="1" si="344"/>
        <v>28</v>
      </c>
      <c r="R4379" t="str">
        <f>IFERROR(VLOOKUP(J4379,#REF!, 2,0),"Unknown")</f>
        <v>Unknown</v>
      </c>
    </row>
    <row r="4380" spans="1:18" ht="12.5" x14ac:dyDescent="0.25">
      <c r="A4380" s="1" t="s">
        <v>1302</v>
      </c>
      <c r="B4380" s="1">
        <v>11.1</v>
      </c>
      <c r="C4380" s="1" t="s">
        <v>20</v>
      </c>
      <c r="D4380" s="7">
        <v>3.5997543E-2</v>
      </c>
      <c r="E4380" s="1" t="s">
        <v>43</v>
      </c>
      <c r="F4380" s="4">
        <v>176.97120000000001</v>
      </c>
      <c r="G4380" s="1" t="s">
        <v>33</v>
      </c>
      <c r="H4380" s="1">
        <v>1987</v>
      </c>
      <c r="I4380" s="1" t="s">
        <v>34</v>
      </c>
      <c r="J4380" s="1" t="s">
        <v>23</v>
      </c>
      <c r="K4380" s="1" t="s">
        <v>18</v>
      </c>
      <c r="L4380" s="4">
        <v>3691.1952000000001</v>
      </c>
      <c r="M4380">
        <f t="shared" si="340"/>
        <v>11.1</v>
      </c>
      <c r="N4380" t="str">
        <f t="shared" si="341"/>
        <v>High</v>
      </c>
      <c r="O4380" t="str">
        <f t="shared" si="342"/>
        <v>Regular</v>
      </c>
      <c r="P4380">
        <f t="shared" si="343"/>
        <v>21</v>
      </c>
      <c r="Q4380">
        <f t="shared" ca="1" si="344"/>
        <v>39</v>
      </c>
      <c r="R4380" t="str">
        <f>IFERROR(VLOOKUP(J4380,#REF!, 2,0),"Unknown")</f>
        <v>Unknown</v>
      </c>
    </row>
    <row r="4381" spans="1:18" ht="12.5" x14ac:dyDescent="0.25">
      <c r="A4381" s="1" t="s">
        <v>1302</v>
      </c>
      <c r="B4381" s="1">
        <v>11.1</v>
      </c>
      <c r="C4381" s="1" t="s">
        <v>20</v>
      </c>
      <c r="D4381" s="7">
        <v>3.6083536999999999E-2</v>
      </c>
      <c r="E4381" s="1" t="s">
        <v>43</v>
      </c>
      <c r="F4381" s="4">
        <v>175.47120000000001</v>
      </c>
      <c r="G4381" s="1" t="s">
        <v>15</v>
      </c>
      <c r="H4381" s="1">
        <v>1999</v>
      </c>
      <c r="I4381" s="1" t="s">
        <v>16</v>
      </c>
      <c r="J4381" s="1" t="s">
        <v>17</v>
      </c>
      <c r="K4381" s="1" t="s">
        <v>18</v>
      </c>
      <c r="L4381" s="4">
        <v>2988.1104</v>
      </c>
      <c r="M4381">
        <f t="shared" si="340"/>
        <v>11.1</v>
      </c>
      <c r="N4381" t="str">
        <f t="shared" si="341"/>
        <v>Medium</v>
      </c>
      <c r="O4381" t="str">
        <f t="shared" si="342"/>
        <v>Regular</v>
      </c>
      <c r="P4381">
        <f t="shared" si="343"/>
        <v>17</v>
      </c>
      <c r="Q4381">
        <f t="shared" ca="1" si="344"/>
        <v>27</v>
      </c>
      <c r="R4381" t="str">
        <f>IFERROR(VLOOKUP(J4381,#REF!, 2,0),"Unknown")</f>
        <v>Unknown</v>
      </c>
    </row>
    <row r="4382" spans="1:18" ht="12.5" x14ac:dyDescent="0.25">
      <c r="A4382" s="1" t="s">
        <v>1302</v>
      </c>
      <c r="B4382" s="1">
        <v>11.1</v>
      </c>
      <c r="C4382" s="1" t="s">
        <v>20</v>
      </c>
      <c r="D4382" s="7">
        <v>3.6020710999999997E-2</v>
      </c>
      <c r="E4382" s="1" t="s">
        <v>43</v>
      </c>
      <c r="F4382" s="4">
        <v>177.27119999999999</v>
      </c>
      <c r="G4382" s="1" t="s">
        <v>62</v>
      </c>
      <c r="H4382" s="1">
        <v>2004</v>
      </c>
      <c r="I4382" s="1" t="s">
        <v>51</v>
      </c>
      <c r="J4382" s="1" t="s">
        <v>45</v>
      </c>
      <c r="K4382" s="1" t="s">
        <v>18</v>
      </c>
      <c r="L4382" s="4">
        <v>2109.2543999999998</v>
      </c>
      <c r="M4382">
        <f t="shared" si="340"/>
        <v>11.1</v>
      </c>
      <c r="N4382" t="str">
        <f t="shared" si="341"/>
        <v>Small</v>
      </c>
      <c r="O4382" t="str">
        <f t="shared" si="342"/>
        <v>Regular</v>
      </c>
      <c r="P4382">
        <f t="shared" si="343"/>
        <v>12</v>
      </c>
      <c r="Q4382">
        <f t="shared" ca="1" si="344"/>
        <v>22</v>
      </c>
      <c r="R4382" t="str">
        <f>IFERROR(VLOOKUP(J4382,#REF!, 2,0),"Unknown")</f>
        <v>Unknown</v>
      </c>
    </row>
    <row r="4383" spans="1:18" ht="12.5" x14ac:dyDescent="0.25">
      <c r="A4383" s="1" t="s">
        <v>1302</v>
      </c>
      <c r="C4383" s="1" t="s">
        <v>20</v>
      </c>
      <c r="D4383" s="7">
        <v>6.3079544000000001E-2</v>
      </c>
      <c r="E4383" s="1" t="s">
        <v>43</v>
      </c>
      <c r="F4383" s="4">
        <v>175.77119999999999</v>
      </c>
      <c r="G4383" s="1" t="s">
        <v>67</v>
      </c>
      <c r="H4383" s="1">
        <v>1985</v>
      </c>
      <c r="I4383" s="1" t="s">
        <v>51</v>
      </c>
      <c r="J4383" s="1" t="s">
        <v>17</v>
      </c>
      <c r="K4383" s="1" t="s">
        <v>30</v>
      </c>
      <c r="L4383" s="4">
        <v>351.54239999999999</v>
      </c>
      <c r="M4383">
        <f t="shared" si="340"/>
        <v>12.857645184136201</v>
      </c>
      <c r="N4383" t="str">
        <f t="shared" si="341"/>
        <v>Small</v>
      </c>
      <c r="O4383" t="str">
        <f t="shared" si="342"/>
        <v>Regular</v>
      </c>
      <c r="P4383">
        <f t="shared" si="343"/>
        <v>2</v>
      </c>
      <c r="Q4383">
        <f t="shared" ca="1" si="344"/>
        <v>41</v>
      </c>
      <c r="R4383" t="str">
        <f>IFERROR(VLOOKUP(J4383,#REF!, 2,0),"Unknown")</f>
        <v>Unknown</v>
      </c>
    </row>
    <row r="4384" spans="1:18" ht="12.5" x14ac:dyDescent="0.25">
      <c r="A4384" s="1" t="s">
        <v>1302</v>
      </c>
      <c r="C4384" s="1" t="s">
        <v>20</v>
      </c>
      <c r="D4384" s="7">
        <v>3.5853059E-2</v>
      </c>
      <c r="E4384" s="1" t="s">
        <v>43</v>
      </c>
      <c r="F4384" s="4">
        <v>176.87119999999999</v>
      </c>
      <c r="G4384" s="1" t="s">
        <v>40</v>
      </c>
      <c r="H4384" s="1">
        <v>1985</v>
      </c>
      <c r="I4384" s="1" t="s">
        <v>16</v>
      </c>
      <c r="J4384" s="1" t="s">
        <v>23</v>
      </c>
      <c r="K4384" s="1" t="s">
        <v>41</v>
      </c>
      <c r="L4384" s="4">
        <v>3691.1952000000001</v>
      </c>
      <c r="M4384">
        <f t="shared" si="340"/>
        <v>12.857645184136201</v>
      </c>
      <c r="N4384" t="str">
        <f t="shared" si="341"/>
        <v>Medium</v>
      </c>
      <c r="O4384" t="str">
        <f t="shared" si="342"/>
        <v>Regular</v>
      </c>
      <c r="P4384">
        <f t="shared" si="343"/>
        <v>21</v>
      </c>
      <c r="Q4384">
        <f t="shared" ca="1" si="344"/>
        <v>41</v>
      </c>
      <c r="R4384" t="str">
        <f>IFERROR(VLOOKUP(J4384,#REF!, 2,0),"Unknown")</f>
        <v>Unknown</v>
      </c>
    </row>
    <row r="4385" spans="1:18" ht="12.5" x14ac:dyDescent="0.25">
      <c r="A4385" s="1" t="s">
        <v>1302</v>
      </c>
      <c r="B4385" s="1">
        <v>11.1</v>
      </c>
      <c r="C4385" s="1" t="s">
        <v>20</v>
      </c>
      <c r="D4385" s="7">
        <v>3.6174285E-2</v>
      </c>
      <c r="E4385" s="1" t="s">
        <v>43</v>
      </c>
      <c r="F4385" s="4">
        <v>176.0712</v>
      </c>
      <c r="G4385" s="1" t="s">
        <v>22</v>
      </c>
      <c r="H4385" s="1">
        <v>2009</v>
      </c>
      <c r="I4385" s="1" t="s">
        <v>16</v>
      </c>
      <c r="J4385" s="1" t="s">
        <v>23</v>
      </c>
      <c r="K4385" s="1" t="s">
        <v>24</v>
      </c>
      <c r="L4385" s="4">
        <v>1581.9408000000001</v>
      </c>
      <c r="M4385">
        <f t="shared" si="340"/>
        <v>11.1</v>
      </c>
      <c r="N4385" t="str">
        <f t="shared" si="341"/>
        <v>Medium</v>
      </c>
      <c r="O4385" t="str">
        <f t="shared" si="342"/>
        <v>Regular</v>
      </c>
      <c r="P4385">
        <f t="shared" si="343"/>
        <v>9</v>
      </c>
      <c r="Q4385">
        <f t="shared" ca="1" si="344"/>
        <v>17</v>
      </c>
      <c r="R4385" t="str">
        <f>IFERROR(VLOOKUP(J4385,#REF!, 2,0),"Unknown")</f>
        <v>Unknown</v>
      </c>
    </row>
    <row r="4386" spans="1:18" ht="12.5" x14ac:dyDescent="0.25">
      <c r="A4386" s="1" t="s">
        <v>1180</v>
      </c>
      <c r="B4386" s="1">
        <v>20.5</v>
      </c>
      <c r="C4386" s="1" t="s">
        <v>13</v>
      </c>
      <c r="D4386" s="7">
        <v>3.6287516999999998E-2</v>
      </c>
      <c r="E4386" s="1" t="s">
        <v>28</v>
      </c>
      <c r="F4386" s="4">
        <v>121.2756</v>
      </c>
      <c r="G4386" s="1" t="s">
        <v>22</v>
      </c>
      <c r="H4386" s="1">
        <v>2009</v>
      </c>
      <c r="I4386" s="1" t="s">
        <v>16</v>
      </c>
      <c r="J4386" s="1" t="s">
        <v>23</v>
      </c>
      <c r="K4386" s="1" t="s">
        <v>24</v>
      </c>
      <c r="L4386" s="4">
        <v>2181.1608000000001</v>
      </c>
      <c r="M4386">
        <f t="shared" si="340"/>
        <v>20.5</v>
      </c>
      <c r="N4386" t="str">
        <f t="shared" si="341"/>
        <v>Medium</v>
      </c>
      <c r="O4386" t="str">
        <f t="shared" si="342"/>
        <v>Low  Fat</v>
      </c>
      <c r="P4386">
        <f t="shared" si="343"/>
        <v>18</v>
      </c>
      <c r="Q4386">
        <f t="shared" ca="1" si="344"/>
        <v>17</v>
      </c>
      <c r="R4386" t="str">
        <f>IFERROR(VLOOKUP(J4386,#REF!, 2,0),"Unknown")</f>
        <v>Unknown</v>
      </c>
    </row>
    <row r="4387" spans="1:18" ht="12.5" x14ac:dyDescent="0.25">
      <c r="A4387" s="1" t="s">
        <v>1180</v>
      </c>
      <c r="B4387" s="1">
        <v>20.5</v>
      </c>
      <c r="C4387" s="1" t="s">
        <v>13</v>
      </c>
      <c r="D4387" s="7">
        <v>3.6140297000000002E-2</v>
      </c>
      <c r="E4387" s="1" t="s">
        <v>28</v>
      </c>
      <c r="F4387" s="4">
        <v>120.07559999999999</v>
      </c>
      <c r="G4387" s="1" t="s">
        <v>50</v>
      </c>
      <c r="H4387" s="1">
        <v>1997</v>
      </c>
      <c r="I4387" s="1" t="s">
        <v>51</v>
      </c>
      <c r="J4387" s="1" t="s">
        <v>17</v>
      </c>
      <c r="K4387" s="1" t="s">
        <v>18</v>
      </c>
      <c r="L4387" s="4">
        <v>2302.3364000000001</v>
      </c>
      <c r="M4387">
        <f t="shared" si="340"/>
        <v>20.5</v>
      </c>
      <c r="N4387" t="str">
        <f t="shared" si="341"/>
        <v>Small</v>
      </c>
      <c r="O4387" t="str">
        <f t="shared" si="342"/>
        <v>Low  Fat</v>
      </c>
      <c r="P4387">
        <f t="shared" si="343"/>
        <v>19</v>
      </c>
      <c r="Q4387">
        <f t="shared" ca="1" si="344"/>
        <v>29</v>
      </c>
      <c r="R4387" t="str">
        <f>IFERROR(VLOOKUP(J4387,#REF!, 2,0),"Unknown")</f>
        <v>Unknown</v>
      </c>
    </row>
    <row r="4388" spans="1:18" ht="12.5" x14ac:dyDescent="0.25">
      <c r="A4388" s="1" t="s">
        <v>1180</v>
      </c>
      <c r="B4388" s="1">
        <v>20.5</v>
      </c>
      <c r="C4388" s="1" t="s">
        <v>13</v>
      </c>
      <c r="D4388" s="7">
        <v>3.6344721000000003E-2</v>
      </c>
      <c r="E4388" s="1" t="s">
        <v>28</v>
      </c>
      <c r="F4388" s="4">
        <v>122.37560000000001</v>
      </c>
      <c r="G4388" s="1" t="s">
        <v>47</v>
      </c>
      <c r="H4388" s="1">
        <v>2007</v>
      </c>
      <c r="J4388" s="1" t="s">
        <v>45</v>
      </c>
      <c r="K4388" s="1" t="s">
        <v>18</v>
      </c>
      <c r="L4388" s="4">
        <v>2544.6876000000002</v>
      </c>
      <c r="M4388">
        <f t="shared" si="340"/>
        <v>20.5</v>
      </c>
      <c r="N4388" t="str">
        <f t="shared" si="341"/>
        <v>Small</v>
      </c>
      <c r="O4388" t="str">
        <f t="shared" si="342"/>
        <v>Low  Fat</v>
      </c>
      <c r="P4388">
        <f t="shared" si="343"/>
        <v>21</v>
      </c>
      <c r="Q4388">
        <f t="shared" ca="1" si="344"/>
        <v>19</v>
      </c>
      <c r="R4388" t="str">
        <f>IFERROR(VLOOKUP(J4388,#REF!, 2,0),"Unknown")</f>
        <v>Unknown</v>
      </c>
    </row>
    <row r="4389" spans="1:18" ht="12.5" x14ac:dyDescent="0.25">
      <c r="A4389" s="1" t="s">
        <v>1180</v>
      </c>
      <c r="B4389" s="1">
        <v>20.5</v>
      </c>
      <c r="C4389" s="1" t="s">
        <v>13</v>
      </c>
      <c r="D4389" s="7">
        <v>3.6110221999999997E-2</v>
      </c>
      <c r="E4389" s="1" t="s">
        <v>28</v>
      </c>
      <c r="F4389" s="4">
        <v>120.1756</v>
      </c>
      <c r="G4389" s="1" t="s">
        <v>33</v>
      </c>
      <c r="H4389" s="1">
        <v>1987</v>
      </c>
      <c r="I4389" s="1" t="s">
        <v>34</v>
      </c>
      <c r="J4389" s="1" t="s">
        <v>23</v>
      </c>
      <c r="K4389" s="1" t="s">
        <v>18</v>
      </c>
      <c r="L4389" s="4">
        <v>2059.9852000000001</v>
      </c>
      <c r="M4389">
        <f t="shared" si="340"/>
        <v>20.5</v>
      </c>
      <c r="N4389" t="str">
        <f t="shared" si="341"/>
        <v>High</v>
      </c>
      <c r="O4389" t="str">
        <f t="shared" si="342"/>
        <v>Low  Fat</v>
      </c>
      <c r="P4389">
        <f t="shared" si="343"/>
        <v>17</v>
      </c>
      <c r="Q4389">
        <f t="shared" ca="1" si="344"/>
        <v>39</v>
      </c>
      <c r="R4389" t="str">
        <f>IFERROR(VLOOKUP(J4389,#REF!, 2,0),"Unknown")</f>
        <v>Unknown</v>
      </c>
    </row>
    <row r="4390" spans="1:18" ht="12.5" x14ac:dyDescent="0.25">
      <c r="A4390" s="1" t="s">
        <v>1180</v>
      </c>
      <c r="B4390" s="1">
        <v>20.5</v>
      </c>
      <c r="C4390" s="1" t="s">
        <v>13</v>
      </c>
      <c r="D4390" s="7">
        <v>3.6133462999999998E-2</v>
      </c>
      <c r="E4390" s="1" t="s">
        <v>28</v>
      </c>
      <c r="F4390" s="4">
        <v>120.1756</v>
      </c>
      <c r="G4390" s="1" t="s">
        <v>62</v>
      </c>
      <c r="H4390" s="1">
        <v>2004</v>
      </c>
      <c r="I4390" s="1" t="s">
        <v>51</v>
      </c>
      <c r="J4390" s="1" t="s">
        <v>45</v>
      </c>
      <c r="K4390" s="1" t="s">
        <v>18</v>
      </c>
      <c r="L4390" s="4">
        <v>3392.9168</v>
      </c>
      <c r="M4390">
        <f t="shared" si="340"/>
        <v>20.5</v>
      </c>
      <c r="N4390" t="str">
        <f t="shared" si="341"/>
        <v>Small</v>
      </c>
      <c r="O4390" t="str">
        <f t="shared" si="342"/>
        <v>Low  Fat</v>
      </c>
      <c r="P4390">
        <f t="shared" si="343"/>
        <v>28</v>
      </c>
      <c r="Q4390">
        <f t="shared" ca="1" si="344"/>
        <v>22</v>
      </c>
      <c r="R4390" t="str">
        <f>IFERROR(VLOOKUP(J4390,#REF!, 2,0),"Unknown")</f>
        <v>Unknown</v>
      </c>
    </row>
    <row r="4391" spans="1:18" ht="12.5" x14ac:dyDescent="0.25">
      <c r="A4391" s="1" t="s">
        <v>469</v>
      </c>
      <c r="B4391" s="1">
        <v>9.5</v>
      </c>
      <c r="C4391" s="1" t="s">
        <v>20</v>
      </c>
      <c r="D4391" s="7">
        <v>1.0907966999999999E-2</v>
      </c>
      <c r="E4391" s="1" t="s">
        <v>38</v>
      </c>
      <c r="F4391" s="4">
        <v>182.36080000000001</v>
      </c>
      <c r="G4391" s="1" t="s">
        <v>33</v>
      </c>
      <c r="H4391" s="1">
        <v>1987</v>
      </c>
      <c r="I4391" s="1" t="s">
        <v>34</v>
      </c>
      <c r="J4391" s="1" t="s">
        <v>23</v>
      </c>
      <c r="K4391" s="1" t="s">
        <v>18</v>
      </c>
      <c r="L4391" s="4">
        <v>2940.1727999999998</v>
      </c>
      <c r="M4391">
        <f t="shared" si="340"/>
        <v>9.5</v>
      </c>
      <c r="N4391" t="str">
        <f t="shared" si="341"/>
        <v>High</v>
      </c>
      <c r="O4391" t="str">
        <f t="shared" si="342"/>
        <v>Regular</v>
      </c>
      <c r="P4391">
        <f t="shared" si="343"/>
        <v>16</v>
      </c>
      <c r="Q4391">
        <f t="shared" ca="1" si="344"/>
        <v>39</v>
      </c>
      <c r="R4391" t="str">
        <f>IFERROR(VLOOKUP(J4391,#REF!, 2,0),"Unknown")</f>
        <v>Unknown</v>
      </c>
    </row>
    <row r="4392" spans="1:18" ht="12.5" x14ac:dyDescent="0.25">
      <c r="A4392" s="1" t="s">
        <v>469</v>
      </c>
      <c r="B4392" s="1">
        <v>9.5</v>
      </c>
      <c r="C4392" s="1" t="s">
        <v>20</v>
      </c>
      <c r="D4392" s="7">
        <v>1.0917052E-2</v>
      </c>
      <c r="E4392" s="1" t="s">
        <v>38</v>
      </c>
      <c r="F4392" s="4">
        <v>185.36080000000001</v>
      </c>
      <c r="G4392" s="1" t="s">
        <v>50</v>
      </c>
      <c r="H4392" s="1">
        <v>1997</v>
      </c>
      <c r="I4392" s="1" t="s">
        <v>51</v>
      </c>
      <c r="J4392" s="1" t="s">
        <v>17</v>
      </c>
      <c r="K4392" s="1" t="s">
        <v>18</v>
      </c>
      <c r="L4392" s="4">
        <v>2021.3688</v>
      </c>
      <c r="M4392">
        <f t="shared" si="340"/>
        <v>9.5</v>
      </c>
      <c r="N4392" t="str">
        <f t="shared" si="341"/>
        <v>Small</v>
      </c>
      <c r="O4392" t="str">
        <f t="shared" si="342"/>
        <v>Regular</v>
      </c>
      <c r="P4392">
        <f t="shared" si="343"/>
        <v>11</v>
      </c>
      <c r="Q4392">
        <f t="shared" ca="1" si="344"/>
        <v>29</v>
      </c>
      <c r="R4392" t="str">
        <f>IFERROR(VLOOKUP(J4392,#REF!, 2,0),"Unknown")</f>
        <v>Unknown</v>
      </c>
    </row>
    <row r="4393" spans="1:18" ht="12.5" x14ac:dyDescent="0.25">
      <c r="A4393" s="1" t="s">
        <v>469</v>
      </c>
      <c r="B4393" s="1">
        <v>9.5</v>
      </c>
      <c r="C4393" s="1" t="s">
        <v>20</v>
      </c>
      <c r="D4393" s="7">
        <v>0</v>
      </c>
      <c r="E4393" s="1" t="s">
        <v>38</v>
      </c>
      <c r="F4393" s="4">
        <v>182.36080000000001</v>
      </c>
      <c r="G4393" s="1" t="s">
        <v>29</v>
      </c>
      <c r="H4393" s="1">
        <v>1998</v>
      </c>
      <c r="J4393" s="1" t="s">
        <v>23</v>
      </c>
      <c r="K4393" s="1" t="s">
        <v>30</v>
      </c>
      <c r="L4393" s="4">
        <v>1102.5648000000001</v>
      </c>
      <c r="M4393">
        <f t="shared" si="340"/>
        <v>9.5</v>
      </c>
      <c r="N4393" t="str">
        <f t="shared" si="341"/>
        <v>Small</v>
      </c>
      <c r="O4393" t="str">
        <f t="shared" si="342"/>
        <v>Regular</v>
      </c>
      <c r="P4393">
        <f t="shared" si="343"/>
        <v>6</v>
      </c>
      <c r="Q4393">
        <f t="shared" ca="1" si="344"/>
        <v>28</v>
      </c>
      <c r="R4393" t="str">
        <f>IFERROR(VLOOKUP(J4393,#REF!, 2,0),"Unknown")</f>
        <v>Unknown</v>
      </c>
    </row>
    <row r="4394" spans="1:18" ht="12.5" x14ac:dyDescent="0.25">
      <c r="A4394" s="1" t="s">
        <v>469</v>
      </c>
      <c r="C4394" s="1" t="s">
        <v>20</v>
      </c>
      <c r="D4394" s="7">
        <v>1.0864186E-2</v>
      </c>
      <c r="E4394" s="1" t="s">
        <v>38</v>
      </c>
      <c r="F4394" s="4">
        <v>185.36080000000001</v>
      </c>
      <c r="G4394" s="1" t="s">
        <v>40</v>
      </c>
      <c r="H4394" s="1">
        <v>1985</v>
      </c>
      <c r="I4394" s="1" t="s">
        <v>16</v>
      </c>
      <c r="J4394" s="1" t="s">
        <v>23</v>
      </c>
      <c r="K4394" s="1" t="s">
        <v>41</v>
      </c>
      <c r="L4394" s="4">
        <v>5329.0631999999996</v>
      </c>
      <c r="M4394">
        <f t="shared" si="340"/>
        <v>12.857645184136201</v>
      </c>
      <c r="N4394" t="str">
        <f t="shared" si="341"/>
        <v>Medium</v>
      </c>
      <c r="O4394" t="str">
        <f t="shared" si="342"/>
        <v>Regular</v>
      </c>
      <c r="P4394">
        <f t="shared" si="343"/>
        <v>29</v>
      </c>
      <c r="Q4394">
        <f t="shared" ca="1" si="344"/>
        <v>41</v>
      </c>
      <c r="R4394" t="str">
        <f>IFERROR(VLOOKUP(J4394,#REF!, 2,0),"Unknown")</f>
        <v>Unknown</v>
      </c>
    </row>
    <row r="4395" spans="1:18" ht="12.5" x14ac:dyDescent="0.25">
      <c r="A4395" s="1" t="s">
        <v>469</v>
      </c>
      <c r="B4395" s="1">
        <v>9.5</v>
      </c>
      <c r="C4395" s="1" t="s">
        <v>20</v>
      </c>
      <c r="D4395" s="7">
        <v>1.0914988E-2</v>
      </c>
      <c r="E4395" s="1" t="s">
        <v>38</v>
      </c>
      <c r="F4395" s="4">
        <v>183.86080000000001</v>
      </c>
      <c r="G4395" s="1" t="s">
        <v>62</v>
      </c>
      <c r="H4395" s="1">
        <v>2004</v>
      </c>
      <c r="I4395" s="1" t="s">
        <v>51</v>
      </c>
      <c r="J4395" s="1" t="s">
        <v>45</v>
      </c>
      <c r="K4395" s="1" t="s">
        <v>18</v>
      </c>
      <c r="L4395" s="4">
        <v>2572.6511999999998</v>
      </c>
      <c r="M4395">
        <f t="shared" si="340"/>
        <v>9.5</v>
      </c>
      <c r="N4395" t="str">
        <f t="shared" si="341"/>
        <v>Small</v>
      </c>
      <c r="O4395" t="str">
        <f t="shared" si="342"/>
        <v>Regular</v>
      </c>
      <c r="P4395">
        <f t="shared" si="343"/>
        <v>14</v>
      </c>
      <c r="Q4395">
        <f t="shared" ca="1" si="344"/>
        <v>22</v>
      </c>
      <c r="R4395" t="str">
        <f>IFERROR(VLOOKUP(J4395,#REF!, 2,0),"Unknown")</f>
        <v>Unknown</v>
      </c>
    </row>
    <row r="4396" spans="1:18" ht="12.5" x14ac:dyDescent="0.25">
      <c r="A4396" s="1" t="s">
        <v>469</v>
      </c>
      <c r="C4396" s="1" t="s">
        <v>20</v>
      </c>
      <c r="D4396" s="7">
        <v>1.9114348999999999E-2</v>
      </c>
      <c r="E4396" s="1" t="s">
        <v>38</v>
      </c>
      <c r="F4396" s="4">
        <v>182.16079999999999</v>
      </c>
      <c r="G4396" s="1" t="s">
        <v>67</v>
      </c>
      <c r="H4396" s="1">
        <v>1985</v>
      </c>
      <c r="I4396" s="1" t="s">
        <v>51</v>
      </c>
      <c r="J4396" s="1" t="s">
        <v>17</v>
      </c>
      <c r="K4396" s="1" t="s">
        <v>30</v>
      </c>
      <c r="L4396" s="4">
        <v>367.52159999999998</v>
      </c>
      <c r="M4396">
        <f t="shared" si="340"/>
        <v>12.857645184136201</v>
      </c>
      <c r="N4396" t="str">
        <f t="shared" si="341"/>
        <v>Small</v>
      </c>
      <c r="O4396" t="str">
        <f t="shared" si="342"/>
        <v>Regular</v>
      </c>
      <c r="P4396">
        <f t="shared" si="343"/>
        <v>2</v>
      </c>
      <c r="Q4396">
        <f t="shared" ca="1" si="344"/>
        <v>41</v>
      </c>
      <c r="R4396" t="str">
        <f>IFERROR(VLOOKUP(J4396,#REF!, 2,0),"Unknown")</f>
        <v>Unknown</v>
      </c>
    </row>
    <row r="4397" spans="1:18" ht="12.5" x14ac:dyDescent="0.25">
      <c r="A4397" s="1" t="s">
        <v>856</v>
      </c>
      <c r="B4397" s="1">
        <v>7.51</v>
      </c>
      <c r="C4397" s="1" t="s">
        <v>13</v>
      </c>
      <c r="D4397" s="7">
        <v>0.10379339899999999</v>
      </c>
      <c r="E4397" s="1" t="s">
        <v>38</v>
      </c>
      <c r="F4397" s="4">
        <v>110.1544</v>
      </c>
      <c r="G4397" s="1" t="s">
        <v>62</v>
      </c>
      <c r="H4397" s="1">
        <v>2004</v>
      </c>
      <c r="I4397" s="1" t="s">
        <v>51</v>
      </c>
      <c r="J4397" s="1" t="s">
        <v>45</v>
      </c>
      <c r="K4397" s="1" t="s">
        <v>18</v>
      </c>
      <c r="L4397" s="4">
        <v>2684.5056</v>
      </c>
      <c r="M4397">
        <f t="shared" si="340"/>
        <v>7.51</v>
      </c>
      <c r="N4397" t="str">
        <f t="shared" si="341"/>
        <v>Small</v>
      </c>
      <c r="O4397" t="str">
        <f t="shared" si="342"/>
        <v>Low  Fat</v>
      </c>
      <c r="P4397">
        <f t="shared" si="343"/>
        <v>24</v>
      </c>
      <c r="Q4397">
        <f t="shared" ca="1" si="344"/>
        <v>22</v>
      </c>
      <c r="R4397" t="str">
        <f>IFERROR(VLOOKUP(J4397,#REF!, 2,0),"Unknown")</f>
        <v>Unknown</v>
      </c>
    </row>
    <row r="4398" spans="1:18" ht="12.5" x14ac:dyDescent="0.25">
      <c r="A4398" s="1" t="s">
        <v>856</v>
      </c>
      <c r="B4398" s="1">
        <v>7.51</v>
      </c>
      <c r="C4398" s="1" t="s">
        <v>13</v>
      </c>
      <c r="D4398" s="7">
        <v>0.103813029</v>
      </c>
      <c r="E4398" s="1" t="s">
        <v>38</v>
      </c>
      <c r="F4398" s="4">
        <v>113.7544</v>
      </c>
      <c r="G4398" s="1" t="s">
        <v>50</v>
      </c>
      <c r="H4398" s="1">
        <v>1997</v>
      </c>
      <c r="I4398" s="1" t="s">
        <v>51</v>
      </c>
      <c r="J4398" s="1" t="s">
        <v>17</v>
      </c>
      <c r="K4398" s="1" t="s">
        <v>18</v>
      </c>
      <c r="L4398" s="4">
        <v>671.12639999999999</v>
      </c>
      <c r="M4398">
        <f t="shared" si="340"/>
        <v>7.51</v>
      </c>
      <c r="N4398" t="str">
        <f t="shared" si="341"/>
        <v>Small</v>
      </c>
      <c r="O4398" t="str">
        <f t="shared" si="342"/>
        <v>Low  Fat</v>
      </c>
      <c r="P4398">
        <f t="shared" si="343"/>
        <v>6</v>
      </c>
      <c r="Q4398">
        <f t="shared" ca="1" si="344"/>
        <v>29</v>
      </c>
      <c r="R4398" t="str">
        <f>IFERROR(VLOOKUP(J4398,#REF!, 2,0),"Unknown")</f>
        <v>Unknown</v>
      </c>
    </row>
    <row r="4399" spans="1:18" ht="12.5" x14ac:dyDescent="0.25">
      <c r="A4399" s="1" t="s">
        <v>856</v>
      </c>
      <c r="B4399" s="1">
        <v>7.51</v>
      </c>
      <c r="C4399" s="1" t="s">
        <v>13</v>
      </c>
      <c r="D4399" s="7">
        <v>0.104023565</v>
      </c>
      <c r="E4399" s="1" t="s">
        <v>38</v>
      </c>
      <c r="F4399" s="4">
        <v>112.45440000000001</v>
      </c>
      <c r="G4399" s="1" t="s">
        <v>44</v>
      </c>
      <c r="H4399" s="1">
        <v>2002</v>
      </c>
      <c r="J4399" s="1" t="s">
        <v>45</v>
      </c>
      <c r="K4399" s="1" t="s">
        <v>18</v>
      </c>
      <c r="L4399" s="4">
        <v>2013.3792000000001</v>
      </c>
      <c r="M4399">
        <f t="shared" si="340"/>
        <v>7.51</v>
      </c>
      <c r="N4399" t="str">
        <f t="shared" si="341"/>
        <v>Small</v>
      </c>
      <c r="O4399" t="str">
        <f t="shared" si="342"/>
        <v>Low  Fat</v>
      </c>
      <c r="P4399">
        <f t="shared" si="343"/>
        <v>18</v>
      </c>
      <c r="Q4399">
        <f t="shared" ca="1" si="344"/>
        <v>24</v>
      </c>
      <c r="R4399" t="str">
        <f>IFERROR(VLOOKUP(J4399,#REF!, 2,0),"Unknown")</f>
        <v>Unknown</v>
      </c>
    </row>
    <row r="4400" spans="1:18" ht="12.5" x14ac:dyDescent="0.25">
      <c r="A4400" s="1" t="s">
        <v>856</v>
      </c>
      <c r="B4400" s="1">
        <v>7.51</v>
      </c>
      <c r="C4400" s="1" t="s">
        <v>13</v>
      </c>
      <c r="D4400" s="7">
        <v>0.10440023800000001</v>
      </c>
      <c r="E4400" s="1" t="s">
        <v>38</v>
      </c>
      <c r="F4400" s="4">
        <v>113.5544</v>
      </c>
      <c r="G4400" s="1" t="s">
        <v>47</v>
      </c>
      <c r="H4400" s="1">
        <v>2007</v>
      </c>
      <c r="J4400" s="1" t="s">
        <v>45</v>
      </c>
      <c r="K4400" s="1" t="s">
        <v>18</v>
      </c>
      <c r="L4400" s="4">
        <v>894.83519999999999</v>
      </c>
      <c r="M4400">
        <f t="shared" si="340"/>
        <v>7.51</v>
      </c>
      <c r="N4400" t="str">
        <f t="shared" si="341"/>
        <v>Small</v>
      </c>
      <c r="O4400" t="str">
        <f t="shared" si="342"/>
        <v>Low  Fat</v>
      </c>
      <c r="P4400">
        <f t="shared" si="343"/>
        <v>8</v>
      </c>
      <c r="Q4400">
        <f t="shared" ca="1" si="344"/>
        <v>19</v>
      </c>
      <c r="R4400" t="str">
        <f>IFERROR(VLOOKUP(J4400,#REF!, 2,0),"Unknown")</f>
        <v>Unknown</v>
      </c>
    </row>
    <row r="4401" spans="1:18" ht="12.5" x14ac:dyDescent="0.25">
      <c r="A4401" s="1" t="s">
        <v>856</v>
      </c>
      <c r="B4401" s="1">
        <v>7.51</v>
      </c>
      <c r="C4401" s="1" t="s">
        <v>13</v>
      </c>
      <c r="D4401" s="7">
        <v>0.103726639</v>
      </c>
      <c r="E4401" s="1" t="s">
        <v>38</v>
      </c>
      <c r="F4401" s="4">
        <v>110.6544</v>
      </c>
      <c r="G4401" s="1" t="s">
        <v>33</v>
      </c>
      <c r="H4401" s="1">
        <v>1987</v>
      </c>
      <c r="I4401" s="1" t="s">
        <v>34</v>
      </c>
      <c r="J4401" s="1" t="s">
        <v>23</v>
      </c>
      <c r="K4401" s="1" t="s">
        <v>18</v>
      </c>
      <c r="L4401" s="4">
        <v>1901.5247999999999</v>
      </c>
      <c r="M4401">
        <f t="shared" si="340"/>
        <v>7.51</v>
      </c>
      <c r="N4401" t="str">
        <f t="shared" si="341"/>
        <v>High</v>
      </c>
      <c r="O4401" t="str">
        <f t="shared" si="342"/>
        <v>Low  Fat</v>
      </c>
      <c r="P4401">
        <f t="shared" si="343"/>
        <v>17</v>
      </c>
      <c r="Q4401">
        <f t="shared" ca="1" si="344"/>
        <v>39</v>
      </c>
      <c r="R4401" t="str">
        <f>IFERROR(VLOOKUP(J4401,#REF!, 2,0),"Unknown")</f>
        <v>Unknown</v>
      </c>
    </row>
    <row r="4402" spans="1:18" ht="12.5" x14ac:dyDescent="0.25">
      <c r="A4402" s="1" t="s">
        <v>856</v>
      </c>
      <c r="B4402" s="1">
        <v>7.51</v>
      </c>
      <c r="C4402" s="1" t="s">
        <v>13</v>
      </c>
      <c r="D4402" s="7">
        <v>0.10423592</v>
      </c>
      <c r="E4402" s="1" t="s">
        <v>38</v>
      </c>
      <c r="F4402" s="4">
        <v>111.7544</v>
      </c>
      <c r="G4402" s="1" t="s">
        <v>22</v>
      </c>
      <c r="H4402" s="1">
        <v>2009</v>
      </c>
      <c r="I4402" s="1" t="s">
        <v>16</v>
      </c>
      <c r="J4402" s="1" t="s">
        <v>23</v>
      </c>
      <c r="K4402" s="1" t="s">
        <v>24</v>
      </c>
      <c r="L4402" s="4">
        <v>2460.7968000000001</v>
      </c>
      <c r="M4402">
        <f t="shared" si="340"/>
        <v>7.51</v>
      </c>
      <c r="N4402" t="str">
        <f t="shared" si="341"/>
        <v>Medium</v>
      </c>
      <c r="O4402" t="str">
        <f t="shared" si="342"/>
        <v>Low  Fat</v>
      </c>
      <c r="P4402">
        <f t="shared" si="343"/>
        <v>22</v>
      </c>
      <c r="Q4402">
        <f t="shared" ca="1" si="344"/>
        <v>17</v>
      </c>
      <c r="R4402" t="str">
        <f>IFERROR(VLOOKUP(J4402,#REF!, 2,0),"Unknown")</f>
        <v>Unknown</v>
      </c>
    </row>
    <row r="4403" spans="1:18" ht="12.5" x14ac:dyDescent="0.25">
      <c r="A4403" s="1" t="s">
        <v>1528</v>
      </c>
      <c r="B4403" s="1">
        <v>7.1550000000000002</v>
      </c>
      <c r="C4403" s="1" t="s">
        <v>20</v>
      </c>
      <c r="D4403" s="7">
        <v>0.16852746299999999</v>
      </c>
      <c r="E4403" s="1" t="s">
        <v>80</v>
      </c>
      <c r="F4403" s="4">
        <v>33.687399999999997</v>
      </c>
      <c r="G4403" s="1" t="s">
        <v>44</v>
      </c>
      <c r="H4403" s="1">
        <v>2002</v>
      </c>
      <c r="J4403" s="1" t="s">
        <v>45</v>
      </c>
      <c r="K4403" s="1" t="s">
        <v>18</v>
      </c>
      <c r="L4403" s="4">
        <v>1023.3346</v>
      </c>
      <c r="M4403">
        <f t="shared" si="340"/>
        <v>7.1550000000000002</v>
      </c>
      <c r="N4403" t="str">
        <f t="shared" si="341"/>
        <v>Small</v>
      </c>
      <c r="O4403" t="str">
        <f t="shared" si="342"/>
        <v>Regular</v>
      </c>
      <c r="P4403">
        <f t="shared" si="343"/>
        <v>30</v>
      </c>
      <c r="Q4403">
        <f t="shared" ca="1" si="344"/>
        <v>24</v>
      </c>
      <c r="R4403" t="str">
        <f>IFERROR(VLOOKUP(J4403,#REF!, 2,0),"Unknown")</f>
        <v>Unknown</v>
      </c>
    </row>
    <row r="4404" spans="1:18" ht="12.5" x14ac:dyDescent="0.25">
      <c r="A4404" s="1" t="s">
        <v>1528</v>
      </c>
      <c r="B4404" s="1">
        <v>7.1550000000000002</v>
      </c>
      <c r="C4404" s="1" t="s">
        <v>20</v>
      </c>
      <c r="D4404" s="7">
        <v>0.16887149600000001</v>
      </c>
      <c r="E4404" s="1" t="s">
        <v>80</v>
      </c>
      <c r="F4404" s="4">
        <v>34.3874</v>
      </c>
      <c r="G4404" s="1" t="s">
        <v>22</v>
      </c>
      <c r="H4404" s="1">
        <v>2009</v>
      </c>
      <c r="I4404" s="1" t="s">
        <v>16</v>
      </c>
      <c r="J4404" s="1" t="s">
        <v>23</v>
      </c>
      <c r="K4404" s="1" t="s">
        <v>24</v>
      </c>
      <c r="L4404" s="4">
        <v>670.4606</v>
      </c>
      <c r="M4404">
        <f t="shared" si="340"/>
        <v>7.1550000000000002</v>
      </c>
      <c r="N4404" t="str">
        <f t="shared" si="341"/>
        <v>Medium</v>
      </c>
      <c r="O4404" t="str">
        <f t="shared" si="342"/>
        <v>Regular</v>
      </c>
      <c r="P4404">
        <f t="shared" si="343"/>
        <v>19</v>
      </c>
      <c r="Q4404">
        <f t="shared" ca="1" si="344"/>
        <v>17</v>
      </c>
      <c r="R4404" t="str">
        <f>IFERROR(VLOOKUP(J4404,#REF!, 2,0),"Unknown")</f>
        <v>Unknown</v>
      </c>
    </row>
    <row r="4405" spans="1:18" ht="12.5" x14ac:dyDescent="0.25">
      <c r="A4405" s="1" t="s">
        <v>1528</v>
      </c>
      <c r="B4405" s="1">
        <v>7.1550000000000002</v>
      </c>
      <c r="C4405" s="1" t="s">
        <v>20</v>
      </c>
      <c r="D4405" s="7">
        <v>0.28150951400000002</v>
      </c>
      <c r="E4405" s="1" t="s">
        <v>80</v>
      </c>
      <c r="F4405" s="4">
        <v>33.8874</v>
      </c>
      <c r="G4405" s="1" t="s">
        <v>29</v>
      </c>
      <c r="H4405" s="1">
        <v>1998</v>
      </c>
      <c r="J4405" s="1" t="s">
        <v>23</v>
      </c>
      <c r="K4405" s="1" t="s">
        <v>30</v>
      </c>
      <c r="L4405" s="4">
        <v>35.287399999999998</v>
      </c>
      <c r="M4405">
        <f t="shared" si="340"/>
        <v>7.1550000000000002</v>
      </c>
      <c r="N4405" t="str">
        <f t="shared" si="341"/>
        <v>Small</v>
      </c>
      <c r="O4405" t="str">
        <f t="shared" si="342"/>
        <v>Regular</v>
      </c>
      <c r="P4405">
        <f t="shared" si="343"/>
        <v>1</v>
      </c>
      <c r="Q4405">
        <f t="shared" ca="1" si="344"/>
        <v>28</v>
      </c>
      <c r="R4405" t="str">
        <f>IFERROR(VLOOKUP(J4405,#REF!, 2,0),"Unknown")</f>
        <v>Unknown</v>
      </c>
    </row>
    <row r="4406" spans="1:18" ht="12.5" x14ac:dyDescent="0.25">
      <c r="A4406" s="1" t="s">
        <v>1528</v>
      </c>
      <c r="B4406" s="1">
        <v>7.1550000000000002</v>
      </c>
      <c r="C4406" s="1" t="s">
        <v>20</v>
      </c>
      <c r="D4406" s="7">
        <v>0.169137707</v>
      </c>
      <c r="E4406" s="1" t="s">
        <v>80</v>
      </c>
      <c r="F4406" s="4">
        <v>35.287399999999998</v>
      </c>
      <c r="G4406" s="1" t="s">
        <v>47</v>
      </c>
      <c r="H4406" s="1">
        <v>2007</v>
      </c>
      <c r="J4406" s="1" t="s">
        <v>45</v>
      </c>
      <c r="K4406" s="1" t="s">
        <v>18</v>
      </c>
      <c r="L4406" s="4">
        <v>388.16140000000001</v>
      </c>
      <c r="M4406">
        <f t="shared" si="340"/>
        <v>7.1550000000000002</v>
      </c>
      <c r="N4406" t="str">
        <f t="shared" si="341"/>
        <v>Small</v>
      </c>
      <c r="O4406" t="str">
        <f t="shared" si="342"/>
        <v>Regular</v>
      </c>
      <c r="P4406">
        <f t="shared" si="343"/>
        <v>11</v>
      </c>
      <c r="Q4406">
        <f t="shared" ca="1" si="344"/>
        <v>19</v>
      </c>
      <c r="R4406" t="str">
        <f>IFERROR(VLOOKUP(J4406,#REF!, 2,0),"Unknown")</f>
        <v>Unknown</v>
      </c>
    </row>
    <row r="4407" spans="1:18" ht="12.5" x14ac:dyDescent="0.25">
      <c r="A4407" s="1" t="s">
        <v>1528</v>
      </c>
      <c r="B4407" s="1">
        <v>7.1550000000000002</v>
      </c>
      <c r="C4407" s="1" t="s">
        <v>20</v>
      </c>
      <c r="D4407" s="7">
        <v>0.168154574</v>
      </c>
      <c r="E4407" s="1" t="s">
        <v>80</v>
      </c>
      <c r="F4407" s="4">
        <v>33.787399999999998</v>
      </c>
      <c r="G4407" s="1" t="s">
        <v>62</v>
      </c>
      <c r="H4407" s="1">
        <v>2004</v>
      </c>
      <c r="I4407" s="1" t="s">
        <v>51</v>
      </c>
      <c r="J4407" s="1" t="s">
        <v>45</v>
      </c>
      <c r="K4407" s="1" t="s">
        <v>18</v>
      </c>
      <c r="L4407" s="4">
        <v>882.18499999999995</v>
      </c>
      <c r="M4407">
        <f t="shared" si="340"/>
        <v>7.1550000000000002</v>
      </c>
      <c r="N4407" t="str">
        <f t="shared" si="341"/>
        <v>Small</v>
      </c>
      <c r="O4407" t="str">
        <f t="shared" si="342"/>
        <v>Regular</v>
      </c>
      <c r="P4407">
        <f t="shared" si="343"/>
        <v>26</v>
      </c>
      <c r="Q4407">
        <f t="shared" ca="1" si="344"/>
        <v>22</v>
      </c>
      <c r="R4407" t="str">
        <f>IFERROR(VLOOKUP(J4407,#REF!, 2,0),"Unknown")</f>
        <v>Unknown</v>
      </c>
    </row>
    <row r="4408" spans="1:18" ht="12.5" x14ac:dyDescent="0.25">
      <c r="A4408" s="1" t="s">
        <v>562</v>
      </c>
      <c r="B4408" s="1">
        <v>14.3</v>
      </c>
      <c r="C4408" s="1" t="s">
        <v>20</v>
      </c>
      <c r="D4408" s="7">
        <v>3.4404732E-2</v>
      </c>
      <c r="E4408" s="1" t="s">
        <v>36</v>
      </c>
      <c r="F4408" s="4">
        <v>98.172600000000003</v>
      </c>
      <c r="G4408" s="1" t="s">
        <v>62</v>
      </c>
      <c r="H4408" s="1">
        <v>2004</v>
      </c>
      <c r="I4408" s="1" t="s">
        <v>51</v>
      </c>
      <c r="J4408" s="1" t="s">
        <v>45</v>
      </c>
      <c r="K4408" s="1" t="s">
        <v>18</v>
      </c>
      <c r="L4408" s="4">
        <v>489.363</v>
      </c>
      <c r="M4408">
        <f t="shared" si="340"/>
        <v>14.3</v>
      </c>
      <c r="N4408" t="str">
        <f t="shared" si="341"/>
        <v>Small</v>
      </c>
      <c r="O4408" t="str">
        <f t="shared" si="342"/>
        <v>Regular</v>
      </c>
      <c r="P4408">
        <f t="shared" si="343"/>
        <v>5</v>
      </c>
      <c r="Q4408">
        <f t="shared" ca="1" si="344"/>
        <v>22</v>
      </c>
      <c r="R4408" t="str">
        <f>IFERROR(VLOOKUP(J4408,#REF!, 2,0),"Unknown")</f>
        <v>Unknown</v>
      </c>
    </row>
    <row r="4409" spans="1:18" ht="12.5" x14ac:dyDescent="0.25">
      <c r="A4409" s="1" t="s">
        <v>562</v>
      </c>
      <c r="C4409" s="1" t="s">
        <v>20</v>
      </c>
      <c r="D4409" s="7">
        <v>3.4244601E-2</v>
      </c>
      <c r="E4409" s="1" t="s">
        <v>36</v>
      </c>
      <c r="F4409" s="4">
        <v>97.272599999999997</v>
      </c>
      <c r="G4409" s="1" t="s">
        <v>40</v>
      </c>
      <c r="H4409" s="1">
        <v>1985</v>
      </c>
      <c r="I4409" s="1" t="s">
        <v>16</v>
      </c>
      <c r="J4409" s="1" t="s">
        <v>23</v>
      </c>
      <c r="K4409" s="1" t="s">
        <v>41</v>
      </c>
      <c r="L4409" s="4">
        <v>1957.452</v>
      </c>
      <c r="M4409">
        <f t="shared" si="340"/>
        <v>12.857645184136201</v>
      </c>
      <c r="N4409" t="str">
        <f t="shared" si="341"/>
        <v>Medium</v>
      </c>
      <c r="O4409" t="str">
        <f t="shared" si="342"/>
        <v>Regular</v>
      </c>
      <c r="P4409">
        <f t="shared" si="343"/>
        <v>20</v>
      </c>
      <c r="Q4409">
        <f t="shared" ca="1" si="344"/>
        <v>41</v>
      </c>
      <c r="R4409" t="str">
        <f>IFERROR(VLOOKUP(J4409,#REF!, 2,0),"Unknown")</f>
        <v>Unknown</v>
      </c>
    </row>
    <row r="4410" spans="1:18" ht="12.5" x14ac:dyDescent="0.25">
      <c r="A4410" s="1" t="s">
        <v>562</v>
      </c>
      <c r="B4410" s="1">
        <v>14.3</v>
      </c>
      <c r="C4410" s="1" t="s">
        <v>20</v>
      </c>
      <c r="D4410" s="7">
        <v>3.4411237999999997E-2</v>
      </c>
      <c r="E4410" s="1" t="s">
        <v>36</v>
      </c>
      <c r="F4410" s="4">
        <v>98.672600000000003</v>
      </c>
      <c r="G4410" s="1" t="s">
        <v>50</v>
      </c>
      <c r="H4410" s="1">
        <v>1997</v>
      </c>
      <c r="I4410" s="1" t="s">
        <v>51</v>
      </c>
      <c r="J4410" s="1" t="s">
        <v>17</v>
      </c>
      <c r="K4410" s="1" t="s">
        <v>18</v>
      </c>
      <c r="L4410" s="4">
        <v>782.98080000000004</v>
      </c>
      <c r="M4410">
        <f t="shared" si="340"/>
        <v>14.3</v>
      </c>
      <c r="N4410" t="str">
        <f t="shared" si="341"/>
        <v>Small</v>
      </c>
      <c r="O4410" t="str">
        <f t="shared" si="342"/>
        <v>Regular</v>
      </c>
      <c r="P4410">
        <f t="shared" si="343"/>
        <v>8</v>
      </c>
      <c r="Q4410">
        <f t="shared" ca="1" si="344"/>
        <v>29</v>
      </c>
      <c r="R4410" t="str">
        <f>IFERROR(VLOOKUP(J4410,#REF!, 2,0),"Unknown")</f>
        <v>Unknown</v>
      </c>
    </row>
    <row r="4411" spans="1:18" ht="12.5" x14ac:dyDescent="0.25">
      <c r="A4411" s="1" t="s">
        <v>562</v>
      </c>
      <c r="B4411" s="1">
        <v>14.3</v>
      </c>
      <c r="C4411" s="1" t="s">
        <v>129</v>
      </c>
      <c r="D4411" s="7">
        <v>3.4382601999999998E-2</v>
      </c>
      <c r="E4411" s="1" t="s">
        <v>36</v>
      </c>
      <c r="F4411" s="4">
        <v>96.572599999999994</v>
      </c>
      <c r="G4411" s="1" t="s">
        <v>33</v>
      </c>
      <c r="H4411" s="1">
        <v>1987</v>
      </c>
      <c r="I4411" s="1" t="s">
        <v>34</v>
      </c>
      <c r="J4411" s="1" t="s">
        <v>23</v>
      </c>
      <c r="K4411" s="1" t="s">
        <v>18</v>
      </c>
      <c r="L4411" s="4">
        <v>2251.0698000000002</v>
      </c>
      <c r="M4411">
        <f t="shared" si="340"/>
        <v>14.3</v>
      </c>
      <c r="N4411" t="str">
        <f t="shared" si="341"/>
        <v>High</v>
      </c>
      <c r="O4411" t="str">
        <f t="shared" si="342"/>
        <v>Regular</v>
      </c>
      <c r="P4411">
        <f t="shared" si="343"/>
        <v>23</v>
      </c>
      <c r="Q4411">
        <f t="shared" ca="1" si="344"/>
        <v>39</v>
      </c>
      <c r="R4411" t="str">
        <f>IFERROR(VLOOKUP(J4411,#REF!, 2,0),"Unknown")</f>
        <v>Unknown</v>
      </c>
    </row>
    <row r="4412" spans="1:18" ht="12.5" x14ac:dyDescent="0.25">
      <c r="A4412" s="1" t="s">
        <v>562</v>
      </c>
      <c r="B4412" s="1">
        <v>14.3</v>
      </c>
      <c r="C4412" s="1" t="s">
        <v>20</v>
      </c>
      <c r="D4412" s="7">
        <v>3.4605881999999998E-2</v>
      </c>
      <c r="E4412" s="1" t="s">
        <v>36</v>
      </c>
      <c r="F4412" s="4">
        <v>95.9726</v>
      </c>
      <c r="G4412" s="1" t="s">
        <v>47</v>
      </c>
      <c r="H4412" s="1">
        <v>2007</v>
      </c>
      <c r="J4412" s="1" t="s">
        <v>45</v>
      </c>
      <c r="K4412" s="1" t="s">
        <v>18</v>
      </c>
      <c r="L4412" s="4">
        <v>2153.1972000000001</v>
      </c>
      <c r="M4412">
        <f t="shared" si="340"/>
        <v>14.3</v>
      </c>
      <c r="N4412" t="str">
        <f t="shared" si="341"/>
        <v>Small</v>
      </c>
      <c r="O4412" t="str">
        <f t="shared" si="342"/>
        <v>Regular</v>
      </c>
      <c r="P4412">
        <f t="shared" si="343"/>
        <v>22</v>
      </c>
      <c r="Q4412">
        <f t="shared" ca="1" si="344"/>
        <v>19</v>
      </c>
      <c r="R4412" t="str">
        <f>IFERROR(VLOOKUP(J4412,#REF!, 2,0),"Unknown")</f>
        <v>Unknown</v>
      </c>
    </row>
    <row r="4413" spans="1:18" ht="12.5" x14ac:dyDescent="0.25">
      <c r="A4413" s="1" t="s">
        <v>562</v>
      </c>
      <c r="B4413" s="1">
        <v>14.3</v>
      </c>
      <c r="C4413" s="1" t="s">
        <v>20</v>
      </c>
      <c r="D4413" s="7">
        <v>3.4551415000000002E-2</v>
      </c>
      <c r="E4413" s="1" t="s">
        <v>36</v>
      </c>
      <c r="F4413" s="4">
        <v>98.172600000000003</v>
      </c>
      <c r="G4413" s="1" t="s">
        <v>22</v>
      </c>
      <c r="H4413" s="1">
        <v>2009</v>
      </c>
      <c r="I4413" s="1" t="s">
        <v>16</v>
      </c>
      <c r="J4413" s="1" t="s">
        <v>23</v>
      </c>
      <c r="K4413" s="1" t="s">
        <v>24</v>
      </c>
      <c r="L4413" s="4">
        <v>685.10820000000001</v>
      </c>
      <c r="M4413">
        <f t="shared" si="340"/>
        <v>14.3</v>
      </c>
      <c r="N4413" t="str">
        <f t="shared" si="341"/>
        <v>Medium</v>
      </c>
      <c r="O4413" t="str">
        <f t="shared" si="342"/>
        <v>Regular</v>
      </c>
      <c r="P4413">
        <f t="shared" si="343"/>
        <v>7</v>
      </c>
      <c r="Q4413">
        <f t="shared" ca="1" si="344"/>
        <v>17</v>
      </c>
      <c r="R4413" t="str">
        <f>IFERROR(VLOOKUP(J4413,#REF!, 2,0),"Unknown")</f>
        <v>Unknown</v>
      </c>
    </row>
    <row r="4414" spans="1:18" ht="12.5" x14ac:dyDescent="0.25">
      <c r="A4414" s="1" t="s">
        <v>135</v>
      </c>
      <c r="C4414" s="1" t="s">
        <v>20</v>
      </c>
      <c r="D4414" s="7">
        <v>3.9057676999999999E-2</v>
      </c>
      <c r="E4414" s="1" t="s">
        <v>56</v>
      </c>
      <c r="F4414" s="4">
        <v>155.96299999999999</v>
      </c>
      <c r="G4414" s="1" t="s">
        <v>40</v>
      </c>
      <c r="H4414" s="1">
        <v>1985</v>
      </c>
      <c r="I4414" s="1" t="s">
        <v>16</v>
      </c>
      <c r="J4414" s="1" t="s">
        <v>23</v>
      </c>
      <c r="K4414" s="1" t="s">
        <v>41</v>
      </c>
      <c r="L4414" s="4">
        <v>3285.723</v>
      </c>
      <c r="M4414">
        <f t="shared" si="340"/>
        <v>12.857645184136201</v>
      </c>
      <c r="N4414" t="str">
        <f t="shared" si="341"/>
        <v>Medium</v>
      </c>
      <c r="O4414" t="str">
        <f t="shared" si="342"/>
        <v>Regular</v>
      </c>
      <c r="P4414">
        <f t="shared" si="343"/>
        <v>21</v>
      </c>
      <c r="Q4414">
        <f t="shared" ca="1" si="344"/>
        <v>41</v>
      </c>
      <c r="R4414" t="str">
        <f>IFERROR(VLOOKUP(J4414,#REF!, 2,0),"Unknown")</f>
        <v>Unknown</v>
      </c>
    </row>
    <row r="4415" spans="1:18" ht="12.5" x14ac:dyDescent="0.25">
      <c r="A4415" s="1" t="s">
        <v>135</v>
      </c>
      <c r="B4415" s="1">
        <v>20.2</v>
      </c>
      <c r="C4415" s="1" t="s">
        <v>20</v>
      </c>
      <c r="D4415" s="7">
        <v>3.9215075000000002E-2</v>
      </c>
      <c r="E4415" s="1" t="s">
        <v>56</v>
      </c>
      <c r="F4415" s="4">
        <v>157.66300000000001</v>
      </c>
      <c r="G4415" s="1" t="s">
        <v>33</v>
      </c>
      <c r="H4415" s="1">
        <v>1987</v>
      </c>
      <c r="I4415" s="1" t="s">
        <v>34</v>
      </c>
      <c r="J4415" s="1" t="s">
        <v>23</v>
      </c>
      <c r="K4415" s="1" t="s">
        <v>18</v>
      </c>
      <c r="L4415" s="4">
        <v>2190.482</v>
      </c>
      <c r="M4415">
        <f t="shared" si="340"/>
        <v>20.2</v>
      </c>
      <c r="N4415" t="str">
        <f t="shared" si="341"/>
        <v>High</v>
      </c>
      <c r="O4415" t="str">
        <f t="shared" si="342"/>
        <v>Regular</v>
      </c>
      <c r="P4415">
        <f t="shared" si="343"/>
        <v>14</v>
      </c>
      <c r="Q4415">
        <f t="shared" ca="1" si="344"/>
        <v>39</v>
      </c>
      <c r="R4415" t="str">
        <f>IFERROR(VLOOKUP(J4415,#REF!, 2,0),"Unknown")</f>
        <v>Unknown</v>
      </c>
    </row>
    <row r="4416" spans="1:18" ht="12.5" x14ac:dyDescent="0.25">
      <c r="A4416" s="1" t="s">
        <v>135</v>
      </c>
      <c r="B4416" s="1">
        <v>20.2</v>
      </c>
      <c r="C4416" s="1" t="s">
        <v>20</v>
      </c>
      <c r="D4416" s="7">
        <v>3.9469736999999998E-2</v>
      </c>
      <c r="E4416" s="1" t="s">
        <v>56</v>
      </c>
      <c r="F4416" s="4">
        <v>155.16300000000001</v>
      </c>
      <c r="G4416" s="1" t="s">
        <v>47</v>
      </c>
      <c r="H4416" s="1">
        <v>2007</v>
      </c>
      <c r="J4416" s="1" t="s">
        <v>45</v>
      </c>
      <c r="K4416" s="1" t="s">
        <v>18</v>
      </c>
      <c r="L4416" s="4">
        <v>782.31500000000005</v>
      </c>
      <c r="M4416">
        <f t="shared" si="340"/>
        <v>20.2</v>
      </c>
      <c r="N4416" t="str">
        <f t="shared" si="341"/>
        <v>Small</v>
      </c>
      <c r="O4416" t="str">
        <f t="shared" si="342"/>
        <v>Regular</v>
      </c>
      <c r="P4416">
        <f t="shared" si="343"/>
        <v>5</v>
      </c>
      <c r="Q4416">
        <f t="shared" ca="1" si="344"/>
        <v>19</v>
      </c>
      <c r="R4416" t="str">
        <f>IFERROR(VLOOKUP(J4416,#REF!, 2,0),"Unknown")</f>
        <v>Unknown</v>
      </c>
    </row>
    <row r="4417" spans="1:18" ht="12.5" x14ac:dyDescent="0.25">
      <c r="A4417" s="1" t="s">
        <v>135</v>
      </c>
      <c r="B4417" s="1">
        <v>20.2</v>
      </c>
      <c r="C4417" s="1" t="s">
        <v>20</v>
      </c>
      <c r="D4417" s="7">
        <v>3.9247735999999998E-2</v>
      </c>
      <c r="E4417" s="1" t="s">
        <v>56</v>
      </c>
      <c r="F4417" s="4">
        <v>157.66300000000001</v>
      </c>
      <c r="G4417" s="1" t="s">
        <v>50</v>
      </c>
      <c r="H4417" s="1">
        <v>1997</v>
      </c>
      <c r="I4417" s="1" t="s">
        <v>51</v>
      </c>
      <c r="J4417" s="1" t="s">
        <v>17</v>
      </c>
      <c r="K4417" s="1" t="s">
        <v>18</v>
      </c>
      <c r="L4417" s="4">
        <v>1095.241</v>
      </c>
      <c r="M4417">
        <f t="shared" si="340"/>
        <v>20.2</v>
      </c>
      <c r="N4417" t="str">
        <f t="shared" si="341"/>
        <v>Small</v>
      </c>
      <c r="O4417" t="str">
        <f t="shared" si="342"/>
        <v>Regular</v>
      </c>
      <c r="P4417">
        <f t="shared" si="343"/>
        <v>7</v>
      </c>
      <c r="Q4417">
        <f t="shared" ca="1" si="344"/>
        <v>29</v>
      </c>
      <c r="R4417" t="str">
        <f>IFERROR(VLOOKUP(J4417,#REF!, 2,0),"Unknown")</f>
        <v>Unknown</v>
      </c>
    </row>
    <row r="4418" spans="1:18" ht="12.5" x14ac:dyDescent="0.25">
      <c r="A4418" s="1" t="s">
        <v>135</v>
      </c>
      <c r="C4418" s="1" t="s">
        <v>20</v>
      </c>
      <c r="D4418" s="7">
        <v>6.8717719999999996E-2</v>
      </c>
      <c r="E4418" s="1" t="s">
        <v>56</v>
      </c>
      <c r="F4418" s="4">
        <v>155.56299999999999</v>
      </c>
      <c r="G4418" s="1" t="s">
        <v>67</v>
      </c>
      <c r="H4418" s="1">
        <v>1985</v>
      </c>
      <c r="I4418" s="1" t="s">
        <v>51</v>
      </c>
      <c r="J4418" s="1" t="s">
        <v>17</v>
      </c>
      <c r="K4418" s="1" t="s">
        <v>30</v>
      </c>
      <c r="L4418" s="4">
        <v>469.38900000000001</v>
      </c>
      <c r="M4418">
        <f t="shared" ref="M4418:M4481" si="345">IF(B4418="",AVERAGE($B$2:$B$8524),B4418)</f>
        <v>12.857645184136201</v>
      </c>
      <c r="N4418" t="str">
        <f t="shared" ref="N4418:N4481" si="346">IF(I4418="","Small",I4418)</f>
        <v>Small</v>
      </c>
      <c r="O4418" t="str">
        <f t="shared" ref="O4418:O4481" si="347">IF(OR(C4418="low fat", C4418="LF"), "Low  Fat", IF(OR(C4418="reg"),"Regular",C4418))</f>
        <v>Regular</v>
      </c>
      <c r="P4418">
        <f t="shared" si="343"/>
        <v>3</v>
      </c>
      <c r="Q4418">
        <f t="shared" ca="1" si="344"/>
        <v>41</v>
      </c>
      <c r="R4418" t="str">
        <f>IFERROR(VLOOKUP(J4418,#REF!, 2,0),"Unknown")</f>
        <v>Unknown</v>
      </c>
    </row>
    <row r="4419" spans="1:18" ht="12.5" x14ac:dyDescent="0.25">
      <c r="A4419" s="1" t="s">
        <v>648</v>
      </c>
      <c r="B4419" s="1">
        <v>16</v>
      </c>
      <c r="C4419" s="1" t="s">
        <v>20</v>
      </c>
      <c r="D4419" s="7">
        <v>1.7536671E-2</v>
      </c>
      <c r="E4419" s="1" t="s">
        <v>26</v>
      </c>
      <c r="F4419" s="4">
        <v>45.571800000000003</v>
      </c>
      <c r="G4419" s="1" t="s">
        <v>33</v>
      </c>
      <c r="H4419" s="1">
        <v>1987</v>
      </c>
      <c r="I4419" s="1" t="s">
        <v>34</v>
      </c>
      <c r="J4419" s="1" t="s">
        <v>23</v>
      </c>
      <c r="K4419" s="1" t="s">
        <v>18</v>
      </c>
      <c r="L4419" s="4">
        <v>1039.9795999999999</v>
      </c>
      <c r="M4419">
        <f t="shared" si="345"/>
        <v>16</v>
      </c>
      <c r="N4419" t="str">
        <f t="shared" si="346"/>
        <v>High</v>
      </c>
      <c r="O4419" t="str">
        <f t="shared" si="347"/>
        <v>Regular</v>
      </c>
      <c r="P4419">
        <f t="shared" ref="P4419:P4482" si="348">ROUND(L4419/F4419,0)</f>
        <v>23</v>
      </c>
      <c r="Q4419">
        <f t="shared" ref="Q4419:Q4482" ca="1" si="349">YEAR(TODAY())-H4419</f>
        <v>39</v>
      </c>
      <c r="R4419" t="str">
        <f>IFERROR(VLOOKUP(J4419,#REF!, 2,0),"Unknown")</f>
        <v>Unknown</v>
      </c>
    </row>
    <row r="4420" spans="1:18" ht="12.5" x14ac:dyDescent="0.25">
      <c r="A4420" s="1" t="s">
        <v>648</v>
      </c>
      <c r="B4420" s="1">
        <v>16</v>
      </c>
      <c r="C4420" s="1" t="s">
        <v>20</v>
      </c>
      <c r="D4420" s="7">
        <v>1.7547957999999999E-2</v>
      </c>
      <c r="E4420" s="1" t="s">
        <v>26</v>
      </c>
      <c r="F4420" s="4">
        <v>48.3718</v>
      </c>
      <c r="G4420" s="1" t="s">
        <v>62</v>
      </c>
      <c r="H4420" s="1">
        <v>2004</v>
      </c>
      <c r="I4420" s="1" t="s">
        <v>51</v>
      </c>
      <c r="J4420" s="1" t="s">
        <v>45</v>
      </c>
      <c r="K4420" s="1" t="s">
        <v>18</v>
      </c>
      <c r="L4420" s="4">
        <v>614.53340000000003</v>
      </c>
      <c r="M4420">
        <f t="shared" si="345"/>
        <v>16</v>
      </c>
      <c r="N4420" t="str">
        <f t="shared" si="346"/>
        <v>Small</v>
      </c>
      <c r="O4420" t="str">
        <f t="shared" si="347"/>
        <v>Regular</v>
      </c>
      <c r="P4420">
        <f t="shared" si="348"/>
        <v>13</v>
      </c>
      <c r="Q4420">
        <f t="shared" ca="1" si="349"/>
        <v>22</v>
      </c>
      <c r="R4420" t="str">
        <f>IFERROR(VLOOKUP(J4420,#REF!, 2,0),"Unknown")</f>
        <v>Unknown</v>
      </c>
    </row>
    <row r="4421" spans="1:18" ht="12.5" x14ac:dyDescent="0.25">
      <c r="A4421" s="1" t="s">
        <v>648</v>
      </c>
      <c r="C4421" s="1" t="s">
        <v>20</v>
      </c>
      <c r="D4421" s="7">
        <v>1.7466283999999999E-2</v>
      </c>
      <c r="E4421" s="1" t="s">
        <v>26</v>
      </c>
      <c r="F4421" s="4">
        <v>45.471800000000002</v>
      </c>
      <c r="G4421" s="1" t="s">
        <v>40</v>
      </c>
      <c r="H4421" s="1">
        <v>1985</v>
      </c>
      <c r="I4421" s="1" t="s">
        <v>16</v>
      </c>
      <c r="J4421" s="1" t="s">
        <v>23</v>
      </c>
      <c r="K4421" s="1" t="s">
        <v>41</v>
      </c>
      <c r="L4421" s="4">
        <v>1323.6104</v>
      </c>
      <c r="M4421">
        <f t="shared" si="345"/>
        <v>12.857645184136201</v>
      </c>
      <c r="N4421" t="str">
        <f t="shared" si="346"/>
        <v>Medium</v>
      </c>
      <c r="O4421" t="str">
        <f t="shared" si="347"/>
        <v>Regular</v>
      </c>
      <c r="P4421">
        <f t="shared" si="348"/>
        <v>29</v>
      </c>
      <c r="Q4421">
        <f t="shared" ca="1" si="349"/>
        <v>41</v>
      </c>
      <c r="R4421" t="str">
        <f>IFERROR(VLOOKUP(J4421,#REF!, 2,0),"Unknown")</f>
        <v>Unknown</v>
      </c>
    </row>
    <row r="4422" spans="1:18" ht="12.5" x14ac:dyDescent="0.25">
      <c r="A4422" s="1" t="s">
        <v>648</v>
      </c>
      <c r="B4422" s="1">
        <v>16</v>
      </c>
      <c r="C4422" s="1" t="s">
        <v>20</v>
      </c>
      <c r="D4422" s="7">
        <v>2.9377238999999999E-2</v>
      </c>
      <c r="E4422" s="1" t="s">
        <v>26</v>
      </c>
      <c r="F4422" s="4">
        <v>46.171799999999998</v>
      </c>
      <c r="G4422" s="1" t="s">
        <v>29</v>
      </c>
      <c r="H4422" s="1">
        <v>1998</v>
      </c>
      <c r="J4422" s="1" t="s">
        <v>23</v>
      </c>
      <c r="K4422" s="1" t="s">
        <v>30</v>
      </c>
      <c r="L4422" s="4">
        <v>94.543599999999998</v>
      </c>
      <c r="M4422">
        <f t="shared" si="345"/>
        <v>16</v>
      </c>
      <c r="N4422" t="str">
        <f t="shared" si="346"/>
        <v>Small</v>
      </c>
      <c r="O4422" t="str">
        <f t="shared" si="347"/>
        <v>Regular</v>
      </c>
      <c r="P4422">
        <f t="shared" si="348"/>
        <v>2</v>
      </c>
      <c r="Q4422">
        <f t="shared" ca="1" si="349"/>
        <v>28</v>
      </c>
      <c r="R4422" t="str">
        <f>IFERROR(VLOOKUP(J4422,#REF!, 2,0),"Unknown")</f>
        <v>Unknown</v>
      </c>
    </row>
    <row r="4423" spans="1:18" ht="12.5" x14ac:dyDescent="0.25">
      <c r="A4423" s="1" t="s">
        <v>648</v>
      </c>
      <c r="B4423" s="1">
        <v>16</v>
      </c>
      <c r="C4423" s="1" t="s">
        <v>20</v>
      </c>
      <c r="D4423" s="7">
        <v>0</v>
      </c>
      <c r="E4423" s="1" t="s">
        <v>26</v>
      </c>
      <c r="F4423" s="4">
        <v>48.171799999999998</v>
      </c>
      <c r="G4423" s="1" t="s">
        <v>47</v>
      </c>
      <c r="H4423" s="1">
        <v>2007</v>
      </c>
      <c r="J4423" s="1" t="s">
        <v>45</v>
      </c>
      <c r="K4423" s="1" t="s">
        <v>18</v>
      </c>
      <c r="L4423" s="4">
        <v>756.34879999999998</v>
      </c>
      <c r="M4423">
        <f t="shared" si="345"/>
        <v>16</v>
      </c>
      <c r="N4423" t="str">
        <f t="shared" si="346"/>
        <v>Small</v>
      </c>
      <c r="O4423" t="str">
        <f t="shared" si="347"/>
        <v>Regular</v>
      </c>
      <c r="P4423">
        <f t="shared" si="348"/>
        <v>16</v>
      </c>
      <c r="Q4423">
        <f t="shared" ca="1" si="349"/>
        <v>19</v>
      </c>
      <c r="R4423" t="str">
        <f>IFERROR(VLOOKUP(J4423,#REF!, 2,0),"Unknown")</f>
        <v>Unknown</v>
      </c>
    </row>
    <row r="4424" spans="1:18" ht="12.5" x14ac:dyDescent="0.25">
      <c r="A4424" s="1" t="s">
        <v>1130</v>
      </c>
      <c r="B4424" s="1">
        <v>17</v>
      </c>
      <c r="C4424" s="1" t="s">
        <v>13</v>
      </c>
      <c r="D4424" s="7">
        <v>0.119285634</v>
      </c>
      <c r="E4424" s="1" t="s">
        <v>43</v>
      </c>
      <c r="F4424" s="4">
        <v>247.4434</v>
      </c>
      <c r="G4424" s="1" t="s">
        <v>33</v>
      </c>
      <c r="H4424" s="1">
        <v>1987</v>
      </c>
      <c r="I4424" s="1" t="s">
        <v>34</v>
      </c>
      <c r="J4424" s="1" t="s">
        <v>23</v>
      </c>
      <c r="K4424" s="1" t="s">
        <v>18</v>
      </c>
      <c r="L4424" s="4">
        <v>2980.1208000000001</v>
      </c>
      <c r="M4424">
        <f t="shared" si="345"/>
        <v>17</v>
      </c>
      <c r="N4424" t="str">
        <f t="shared" si="346"/>
        <v>High</v>
      </c>
      <c r="O4424" t="str">
        <f t="shared" si="347"/>
        <v>Low  Fat</v>
      </c>
      <c r="P4424">
        <f t="shared" si="348"/>
        <v>12</v>
      </c>
      <c r="Q4424">
        <f t="shared" ca="1" si="349"/>
        <v>39</v>
      </c>
      <c r="R4424" t="str">
        <f>IFERROR(VLOOKUP(J4424,#REF!, 2,0),"Unknown")</f>
        <v>Unknown</v>
      </c>
    </row>
    <row r="4425" spans="1:18" ht="12.5" x14ac:dyDescent="0.25">
      <c r="A4425" s="1" t="s">
        <v>1130</v>
      </c>
      <c r="C4425" s="1" t="s">
        <v>13</v>
      </c>
      <c r="D4425" s="7">
        <v>0.118806857</v>
      </c>
      <c r="E4425" s="1" t="s">
        <v>43</v>
      </c>
      <c r="F4425" s="4">
        <v>248.8434</v>
      </c>
      <c r="G4425" s="1" t="s">
        <v>40</v>
      </c>
      <c r="H4425" s="1">
        <v>1985</v>
      </c>
      <c r="I4425" s="1" t="s">
        <v>16</v>
      </c>
      <c r="J4425" s="1" t="s">
        <v>23</v>
      </c>
      <c r="K4425" s="1" t="s">
        <v>41</v>
      </c>
      <c r="L4425" s="4">
        <v>6705.2718000000004</v>
      </c>
      <c r="M4425">
        <f t="shared" si="345"/>
        <v>12.857645184136201</v>
      </c>
      <c r="N4425" t="str">
        <f t="shared" si="346"/>
        <v>Medium</v>
      </c>
      <c r="O4425" t="str">
        <f t="shared" si="347"/>
        <v>Low  Fat</v>
      </c>
      <c r="P4425">
        <f t="shared" si="348"/>
        <v>27</v>
      </c>
      <c r="Q4425">
        <f t="shared" ca="1" si="349"/>
        <v>41</v>
      </c>
      <c r="R4425" t="str">
        <f>IFERROR(VLOOKUP(J4425,#REF!, 2,0),"Unknown")</f>
        <v>Unknown</v>
      </c>
    </row>
    <row r="4426" spans="1:18" ht="12.5" x14ac:dyDescent="0.25">
      <c r="A4426" s="1" t="s">
        <v>1130</v>
      </c>
      <c r="B4426" s="1">
        <v>17</v>
      </c>
      <c r="C4426" s="1" t="s">
        <v>13</v>
      </c>
      <c r="D4426" s="7">
        <v>0.119570595</v>
      </c>
      <c r="E4426" s="1" t="s">
        <v>43</v>
      </c>
      <c r="F4426" s="4">
        <v>249.74340000000001</v>
      </c>
      <c r="G4426" s="1" t="s">
        <v>15</v>
      </c>
      <c r="H4426" s="1">
        <v>1999</v>
      </c>
      <c r="I4426" s="1" t="s">
        <v>16</v>
      </c>
      <c r="J4426" s="1" t="s">
        <v>17</v>
      </c>
      <c r="K4426" s="1" t="s">
        <v>18</v>
      </c>
      <c r="L4426" s="4">
        <v>4221.8378000000002</v>
      </c>
      <c r="M4426">
        <f t="shared" si="345"/>
        <v>17</v>
      </c>
      <c r="N4426" t="str">
        <f t="shared" si="346"/>
        <v>Medium</v>
      </c>
      <c r="O4426" t="str">
        <f t="shared" si="347"/>
        <v>Low  Fat</v>
      </c>
      <c r="P4426">
        <f t="shared" si="348"/>
        <v>17</v>
      </c>
      <c r="Q4426">
        <f t="shared" ca="1" si="349"/>
        <v>27</v>
      </c>
      <c r="R4426" t="str">
        <f>IFERROR(VLOOKUP(J4426,#REF!, 2,0),"Unknown")</f>
        <v>Unknown</v>
      </c>
    </row>
    <row r="4427" spans="1:18" ht="12.5" x14ac:dyDescent="0.25">
      <c r="A4427" s="1" t="s">
        <v>1130</v>
      </c>
      <c r="B4427" s="1">
        <v>17</v>
      </c>
      <c r="C4427" s="1" t="s">
        <v>13</v>
      </c>
      <c r="D4427" s="7">
        <v>0.119362409</v>
      </c>
      <c r="E4427" s="1" t="s">
        <v>43</v>
      </c>
      <c r="F4427" s="4">
        <v>249.4434</v>
      </c>
      <c r="G4427" s="1" t="s">
        <v>62</v>
      </c>
      <c r="H4427" s="1">
        <v>2004</v>
      </c>
      <c r="I4427" s="1" t="s">
        <v>51</v>
      </c>
      <c r="J4427" s="1" t="s">
        <v>45</v>
      </c>
      <c r="K4427" s="1" t="s">
        <v>18</v>
      </c>
      <c r="L4427" s="4">
        <v>5960.2416000000003</v>
      </c>
      <c r="M4427">
        <f t="shared" si="345"/>
        <v>17</v>
      </c>
      <c r="N4427" t="str">
        <f t="shared" si="346"/>
        <v>Small</v>
      </c>
      <c r="O4427" t="str">
        <f t="shared" si="347"/>
        <v>Low  Fat</v>
      </c>
      <c r="P4427">
        <f t="shared" si="348"/>
        <v>24</v>
      </c>
      <c r="Q4427">
        <f t="shared" ca="1" si="349"/>
        <v>22</v>
      </c>
      <c r="R4427" t="str">
        <f>IFERROR(VLOOKUP(J4427,#REF!, 2,0),"Unknown")</f>
        <v>Unknown</v>
      </c>
    </row>
    <row r="4428" spans="1:18" ht="12.5" x14ac:dyDescent="0.25">
      <c r="A4428" s="1" t="s">
        <v>1130</v>
      </c>
      <c r="B4428" s="1">
        <v>17</v>
      </c>
      <c r="C4428" s="1" t="s">
        <v>13</v>
      </c>
      <c r="D4428" s="7">
        <v>0.12006027399999999</v>
      </c>
      <c r="E4428" s="1" t="s">
        <v>43</v>
      </c>
      <c r="F4428" s="4">
        <v>246.54339999999999</v>
      </c>
      <c r="G4428" s="1" t="s">
        <v>47</v>
      </c>
      <c r="H4428" s="1">
        <v>2007</v>
      </c>
      <c r="J4428" s="1" t="s">
        <v>45</v>
      </c>
      <c r="K4428" s="1" t="s">
        <v>18</v>
      </c>
      <c r="L4428" s="4">
        <v>4470.1812</v>
      </c>
      <c r="M4428">
        <f t="shared" si="345"/>
        <v>17</v>
      </c>
      <c r="N4428" t="str">
        <f t="shared" si="346"/>
        <v>Small</v>
      </c>
      <c r="O4428" t="str">
        <f t="shared" si="347"/>
        <v>Low  Fat</v>
      </c>
      <c r="P4428">
        <f t="shared" si="348"/>
        <v>18</v>
      </c>
      <c r="Q4428">
        <f t="shared" ca="1" si="349"/>
        <v>19</v>
      </c>
      <c r="R4428" t="str">
        <f>IFERROR(VLOOKUP(J4428,#REF!, 2,0),"Unknown")</f>
        <v>Unknown</v>
      </c>
    </row>
    <row r="4429" spans="1:18" ht="12.5" x14ac:dyDescent="0.25">
      <c r="A4429" s="1" t="s">
        <v>1130</v>
      </c>
      <c r="B4429" s="1">
        <v>17</v>
      </c>
      <c r="C4429" s="1" t="s">
        <v>13</v>
      </c>
      <c r="D4429" s="7">
        <v>0.119871307</v>
      </c>
      <c r="E4429" s="1" t="s">
        <v>43</v>
      </c>
      <c r="F4429" s="4">
        <v>248.3434</v>
      </c>
      <c r="G4429" s="1" t="s">
        <v>22</v>
      </c>
      <c r="H4429" s="1">
        <v>2009</v>
      </c>
      <c r="I4429" s="1" t="s">
        <v>16</v>
      </c>
      <c r="J4429" s="1" t="s">
        <v>23</v>
      </c>
      <c r="K4429" s="1" t="s">
        <v>24</v>
      </c>
      <c r="L4429" s="4">
        <v>6208.585</v>
      </c>
      <c r="M4429">
        <f t="shared" si="345"/>
        <v>17</v>
      </c>
      <c r="N4429" t="str">
        <f t="shared" si="346"/>
        <v>Medium</v>
      </c>
      <c r="O4429" t="str">
        <f t="shared" si="347"/>
        <v>Low  Fat</v>
      </c>
      <c r="P4429">
        <f t="shared" si="348"/>
        <v>25</v>
      </c>
      <c r="Q4429">
        <f t="shared" ca="1" si="349"/>
        <v>17</v>
      </c>
      <c r="R4429" t="str">
        <f>IFERROR(VLOOKUP(J4429,#REF!, 2,0),"Unknown")</f>
        <v>Unknown</v>
      </c>
    </row>
    <row r="4430" spans="1:18" ht="12.5" x14ac:dyDescent="0.25">
      <c r="A4430" s="1" t="s">
        <v>1105</v>
      </c>
      <c r="B4430" s="1">
        <v>13.65</v>
      </c>
      <c r="C4430" s="1" t="s">
        <v>20</v>
      </c>
      <c r="D4430" s="7">
        <v>1.3035609E-2</v>
      </c>
      <c r="E4430" s="1" t="s">
        <v>28</v>
      </c>
      <c r="F4430" s="4">
        <v>114.7834</v>
      </c>
      <c r="G4430" s="1" t="s">
        <v>62</v>
      </c>
      <c r="H4430" s="1">
        <v>2004</v>
      </c>
      <c r="I4430" s="1" t="s">
        <v>51</v>
      </c>
      <c r="J4430" s="1" t="s">
        <v>45</v>
      </c>
      <c r="K4430" s="1" t="s">
        <v>18</v>
      </c>
      <c r="L4430" s="4">
        <v>3455.502</v>
      </c>
      <c r="M4430">
        <f t="shared" si="345"/>
        <v>13.65</v>
      </c>
      <c r="N4430" t="str">
        <f t="shared" si="346"/>
        <v>Small</v>
      </c>
      <c r="O4430" t="str">
        <f t="shared" si="347"/>
        <v>Regular</v>
      </c>
      <c r="P4430">
        <f t="shared" si="348"/>
        <v>30</v>
      </c>
      <c r="Q4430">
        <f t="shared" ca="1" si="349"/>
        <v>22</v>
      </c>
      <c r="R4430" t="str">
        <f>IFERROR(VLOOKUP(J4430,#REF!, 2,0),"Unknown")</f>
        <v>Unknown</v>
      </c>
    </row>
    <row r="4431" spans="1:18" ht="12.5" x14ac:dyDescent="0.25">
      <c r="A4431" s="1" t="s">
        <v>1105</v>
      </c>
      <c r="B4431" s="1">
        <v>13.65</v>
      </c>
      <c r="C4431" s="1" t="s">
        <v>20</v>
      </c>
      <c r="D4431" s="7">
        <v>1.3091185999999999E-2</v>
      </c>
      <c r="E4431" s="1" t="s">
        <v>28</v>
      </c>
      <c r="F4431" s="4">
        <v>114.88339999999999</v>
      </c>
      <c r="G4431" s="1" t="s">
        <v>22</v>
      </c>
      <c r="H4431" s="1">
        <v>2009</v>
      </c>
      <c r="I4431" s="1" t="s">
        <v>16</v>
      </c>
      <c r="J4431" s="1" t="s">
        <v>23</v>
      </c>
      <c r="K4431" s="1" t="s">
        <v>24</v>
      </c>
      <c r="L4431" s="4">
        <v>1612.5676000000001</v>
      </c>
      <c r="M4431">
        <f t="shared" si="345"/>
        <v>13.65</v>
      </c>
      <c r="N4431" t="str">
        <f t="shared" si="346"/>
        <v>Medium</v>
      </c>
      <c r="O4431" t="str">
        <f t="shared" si="347"/>
        <v>Regular</v>
      </c>
      <c r="P4431">
        <f t="shared" si="348"/>
        <v>14</v>
      </c>
      <c r="Q4431">
        <f t="shared" ca="1" si="349"/>
        <v>17</v>
      </c>
      <c r="R4431" t="str">
        <f>IFERROR(VLOOKUP(J4431,#REF!, 2,0),"Unknown")</f>
        <v>Unknown</v>
      </c>
    </row>
    <row r="4432" spans="1:18" ht="12.5" x14ac:dyDescent="0.25">
      <c r="A4432" s="1" t="s">
        <v>1105</v>
      </c>
      <c r="B4432" s="1">
        <v>13.65</v>
      </c>
      <c r="C4432" s="1" t="s">
        <v>20</v>
      </c>
      <c r="D4432" s="7">
        <v>1.3064516E-2</v>
      </c>
      <c r="E4432" s="1" t="s">
        <v>28</v>
      </c>
      <c r="F4432" s="4">
        <v>115.5834</v>
      </c>
      <c r="G4432" s="1" t="s">
        <v>44</v>
      </c>
      <c r="H4432" s="1">
        <v>2002</v>
      </c>
      <c r="J4432" s="1" t="s">
        <v>45</v>
      </c>
      <c r="K4432" s="1" t="s">
        <v>18</v>
      </c>
      <c r="L4432" s="4">
        <v>1382.2008000000001</v>
      </c>
      <c r="M4432">
        <f t="shared" si="345"/>
        <v>13.65</v>
      </c>
      <c r="N4432" t="str">
        <f t="shared" si="346"/>
        <v>Small</v>
      </c>
      <c r="O4432" t="str">
        <f t="shared" si="347"/>
        <v>Regular</v>
      </c>
      <c r="P4432">
        <f t="shared" si="348"/>
        <v>12</v>
      </c>
      <c r="Q4432">
        <f t="shared" ca="1" si="349"/>
        <v>24</v>
      </c>
      <c r="R4432" t="str">
        <f>IFERROR(VLOOKUP(J4432,#REF!, 2,0),"Unknown")</f>
        <v>Unknown</v>
      </c>
    </row>
    <row r="4433" spans="1:18" ht="12.5" x14ac:dyDescent="0.25">
      <c r="A4433" s="1" t="s">
        <v>1105</v>
      </c>
      <c r="C4433" s="1" t="s">
        <v>20</v>
      </c>
      <c r="D4433" s="7">
        <v>1.2974937000000001E-2</v>
      </c>
      <c r="E4433" s="1" t="s">
        <v>28</v>
      </c>
      <c r="F4433" s="4">
        <v>115.9834</v>
      </c>
      <c r="G4433" s="1" t="s">
        <v>40</v>
      </c>
      <c r="H4433" s="1">
        <v>1985</v>
      </c>
      <c r="I4433" s="1" t="s">
        <v>16</v>
      </c>
      <c r="J4433" s="1" t="s">
        <v>23</v>
      </c>
      <c r="K4433" s="1" t="s">
        <v>41</v>
      </c>
      <c r="L4433" s="4">
        <v>2994.7683999999999</v>
      </c>
      <c r="M4433">
        <f t="shared" si="345"/>
        <v>12.857645184136201</v>
      </c>
      <c r="N4433" t="str">
        <f t="shared" si="346"/>
        <v>Medium</v>
      </c>
      <c r="O4433" t="str">
        <f t="shared" si="347"/>
        <v>Regular</v>
      </c>
      <c r="P4433">
        <f t="shared" si="348"/>
        <v>26</v>
      </c>
      <c r="Q4433">
        <f t="shared" ca="1" si="349"/>
        <v>41</v>
      </c>
      <c r="R4433" t="str">
        <f>IFERROR(VLOOKUP(J4433,#REF!, 2,0),"Unknown")</f>
        <v>Unknown</v>
      </c>
    </row>
    <row r="4434" spans="1:18" ht="12.5" x14ac:dyDescent="0.25">
      <c r="A4434" s="1" t="s">
        <v>297</v>
      </c>
      <c r="B4434" s="1">
        <v>6.59</v>
      </c>
      <c r="C4434" s="1" t="s">
        <v>13</v>
      </c>
      <c r="D4434" s="7">
        <v>0.10550944</v>
      </c>
      <c r="E4434" s="1" t="s">
        <v>28</v>
      </c>
      <c r="F4434" s="4">
        <v>85.690799999999996</v>
      </c>
      <c r="G4434" s="1" t="s">
        <v>33</v>
      </c>
      <c r="H4434" s="1">
        <v>1987</v>
      </c>
      <c r="I4434" s="1" t="s">
        <v>34</v>
      </c>
      <c r="J4434" s="1" t="s">
        <v>23</v>
      </c>
      <c r="K4434" s="1" t="s">
        <v>18</v>
      </c>
      <c r="L4434" s="4">
        <v>1929.4884</v>
      </c>
      <c r="M4434">
        <f t="shared" si="345"/>
        <v>6.59</v>
      </c>
      <c r="N4434" t="str">
        <f t="shared" si="346"/>
        <v>High</v>
      </c>
      <c r="O4434" t="str">
        <f t="shared" si="347"/>
        <v>Low  Fat</v>
      </c>
      <c r="P4434">
        <f t="shared" si="348"/>
        <v>23</v>
      </c>
      <c r="Q4434">
        <f t="shared" ca="1" si="349"/>
        <v>39</v>
      </c>
      <c r="R4434" t="str">
        <f>IFERROR(VLOOKUP(J4434,#REF!, 2,0),"Unknown")</f>
        <v>Unknown</v>
      </c>
    </row>
    <row r="4435" spans="1:18" ht="12.5" x14ac:dyDescent="0.25">
      <c r="A4435" s="1" t="s">
        <v>297</v>
      </c>
      <c r="B4435" s="1">
        <v>6.59</v>
      </c>
      <c r="C4435" s="1" t="s">
        <v>13</v>
      </c>
      <c r="D4435" s="7">
        <v>0.105761491</v>
      </c>
      <c r="E4435" s="1" t="s">
        <v>28</v>
      </c>
      <c r="F4435" s="4">
        <v>84.890799999999999</v>
      </c>
      <c r="G4435" s="1" t="s">
        <v>15</v>
      </c>
      <c r="H4435" s="1">
        <v>1999</v>
      </c>
      <c r="I4435" s="1" t="s">
        <v>16</v>
      </c>
      <c r="J4435" s="1" t="s">
        <v>17</v>
      </c>
      <c r="K4435" s="1" t="s">
        <v>18</v>
      </c>
      <c r="L4435" s="4">
        <v>1677.816</v>
      </c>
      <c r="M4435">
        <f t="shared" si="345"/>
        <v>6.59</v>
      </c>
      <c r="N4435" t="str">
        <f t="shared" si="346"/>
        <v>Medium</v>
      </c>
      <c r="O4435" t="str">
        <f t="shared" si="347"/>
        <v>Low  Fat</v>
      </c>
      <c r="P4435">
        <f t="shared" si="348"/>
        <v>20</v>
      </c>
      <c r="Q4435">
        <f t="shared" ca="1" si="349"/>
        <v>27</v>
      </c>
      <c r="R4435" t="str">
        <f>IFERROR(VLOOKUP(J4435,#REF!, 2,0),"Unknown")</f>
        <v>Unknown</v>
      </c>
    </row>
    <row r="4436" spans="1:18" ht="12.5" x14ac:dyDescent="0.25">
      <c r="A4436" s="1" t="s">
        <v>297</v>
      </c>
      <c r="B4436" s="1">
        <v>6.59</v>
      </c>
      <c r="C4436" s="1" t="s">
        <v>13</v>
      </c>
      <c r="D4436" s="7">
        <v>0.105577348</v>
      </c>
      <c r="E4436" s="1" t="s">
        <v>28</v>
      </c>
      <c r="F4436" s="4">
        <v>85.690799999999996</v>
      </c>
      <c r="G4436" s="1" t="s">
        <v>62</v>
      </c>
      <c r="H4436" s="1">
        <v>2004</v>
      </c>
      <c r="I4436" s="1" t="s">
        <v>51</v>
      </c>
      <c r="J4436" s="1" t="s">
        <v>45</v>
      </c>
      <c r="K4436" s="1" t="s">
        <v>18</v>
      </c>
      <c r="L4436" s="4">
        <v>1929.4884</v>
      </c>
      <c r="M4436">
        <f t="shared" si="345"/>
        <v>6.59</v>
      </c>
      <c r="N4436" t="str">
        <f t="shared" si="346"/>
        <v>Small</v>
      </c>
      <c r="O4436" t="str">
        <f t="shared" si="347"/>
        <v>Low  Fat</v>
      </c>
      <c r="P4436">
        <f t="shared" si="348"/>
        <v>23</v>
      </c>
      <c r="Q4436">
        <f t="shared" ca="1" si="349"/>
        <v>22</v>
      </c>
      <c r="R4436" t="str">
        <f>IFERROR(VLOOKUP(J4436,#REF!, 2,0),"Unknown")</f>
        <v>Unknown</v>
      </c>
    </row>
    <row r="4437" spans="1:18" ht="12.5" x14ac:dyDescent="0.25">
      <c r="A4437" s="1" t="s">
        <v>297</v>
      </c>
      <c r="C4437" s="1" t="s">
        <v>13</v>
      </c>
      <c r="D4437" s="7">
        <v>0.10508595599999999</v>
      </c>
      <c r="E4437" s="1" t="s">
        <v>28</v>
      </c>
      <c r="F4437" s="4">
        <v>82.390799999999999</v>
      </c>
      <c r="G4437" s="1" t="s">
        <v>40</v>
      </c>
      <c r="H4437" s="1">
        <v>1985</v>
      </c>
      <c r="I4437" s="1" t="s">
        <v>16</v>
      </c>
      <c r="J4437" s="1" t="s">
        <v>23</v>
      </c>
      <c r="K4437" s="1" t="s">
        <v>41</v>
      </c>
      <c r="L4437" s="4">
        <v>3691.1952000000001</v>
      </c>
      <c r="M4437">
        <f t="shared" si="345"/>
        <v>12.857645184136201</v>
      </c>
      <c r="N4437" t="str">
        <f t="shared" si="346"/>
        <v>Medium</v>
      </c>
      <c r="O4437" t="str">
        <f t="shared" si="347"/>
        <v>Low  Fat</v>
      </c>
      <c r="P4437">
        <f t="shared" si="348"/>
        <v>45</v>
      </c>
      <c r="Q4437">
        <f t="shared" ca="1" si="349"/>
        <v>41</v>
      </c>
      <c r="R4437" t="str">
        <f>IFERROR(VLOOKUP(J4437,#REF!, 2,0),"Unknown")</f>
        <v>Unknown</v>
      </c>
    </row>
    <row r="4438" spans="1:18" ht="12.5" x14ac:dyDescent="0.25">
      <c r="A4438" s="1" t="s">
        <v>297</v>
      </c>
      <c r="B4438" s="1">
        <v>6.59</v>
      </c>
      <c r="C4438" s="1" t="s">
        <v>13</v>
      </c>
      <c r="D4438" s="7">
        <v>0.105597316</v>
      </c>
      <c r="E4438" s="1" t="s">
        <v>28</v>
      </c>
      <c r="F4438" s="4">
        <v>83.490799999999993</v>
      </c>
      <c r="G4438" s="1" t="s">
        <v>50</v>
      </c>
      <c r="H4438" s="1">
        <v>1997</v>
      </c>
      <c r="I4438" s="1" t="s">
        <v>51</v>
      </c>
      <c r="J4438" s="1" t="s">
        <v>17</v>
      </c>
      <c r="K4438" s="1" t="s">
        <v>18</v>
      </c>
      <c r="L4438" s="4">
        <v>1342.2528</v>
      </c>
      <c r="M4438">
        <f t="shared" si="345"/>
        <v>6.59</v>
      </c>
      <c r="N4438" t="str">
        <f t="shared" si="346"/>
        <v>Small</v>
      </c>
      <c r="O4438" t="str">
        <f t="shared" si="347"/>
        <v>Low  Fat</v>
      </c>
      <c r="P4438">
        <f t="shared" si="348"/>
        <v>16</v>
      </c>
      <c r="Q4438">
        <f t="shared" ca="1" si="349"/>
        <v>29</v>
      </c>
      <c r="R4438" t="str">
        <f>IFERROR(VLOOKUP(J4438,#REF!, 2,0),"Unknown")</f>
        <v>Unknown</v>
      </c>
    </row>
    <row r="4439" spans="1:18" ht="12.5" x14ac:dyDescent="0.25">
      <c r="A4439" s="1" t="s">
        <v>297</v>
      </c>
      <c r="B4439" s="1">
        <v>6.59</v>
      </c>
      <c r="C4439" s="1" t="s">
        <v>13</v>
      </c>
      <c r="D4439" s="7">
        <v>0.106027474</v>
      </c>
      <c r="E4439" s="1" t="s">
        <v>28</v>
      </c>
      <c r="F4439" s="4">
        <v>83.990799999999993</v>
      </c>
      <c r="G4439" s="1" t="s">
        <v>22</v>
      </c>
      <c r="H4439" s="1">
        <v>2009</v>
      </c>
      <c r="I4439" s="1" t="s">
        <v>16</v>
      </c>
      <c r="J4439" s="1" t="s">
        <v>23</v>
      </c>
      <c r="K4439" s="1" t="s">
        <v>24</v>
      </c>
      <c r="L4439" s="4">
        <v>1426.1436000000001</v>
      </c>
      <c r="M4439">
        <f t="shared" si="345"/>
        <v>6.59</v>
      </c>
      <c r="N4439" t="str">
        <f t="shared" si="346"/>
        <v>Medium</v>
      </c>
      <c r="O4439" t="str">
        <f t="shared" si="347"/>
        <v>Low  Fat</v>
      </c>
      <c r="P4439">
        <f t="shared" si="348"/>
        <v>17</v>
      </c>
      <c r="Q4439">
        <f t="shared" ca="1" si="349"/>
        <v>17</v>
      </c>
      <c r="R4439" t="str">
        <f>IFERROR(VLOOKUP(J4439,#REF!, 2,0),"Unknown")</f>
        <v>Unknown</v>
      </c>
    </row>
    <row r="4440" spans="1:18" ht="12.5" x14ac:dyDescent="0.25">
      <c r="A4440" s="1" t="s">
        <v>297</v>
      </c>
      <c r="B4440" s="1">
        <v>6.59</v>
      </c>
      <c r="C4440" s="1" t="s">
        <v>13</v>
      </c>
      <c r="D4440" s="7">
        <v>0.17674825799999999</v>
      </c>
      <c r="E4440" s="1" t="s">
        <v>28</v>
      </c>
      <c r="F4440" s="4">
        <v>82.790800000000004</v>
      </c>
      <c r="G4440" s="1" t="s">
        <v>29</v>
      </c>
      <c r="H4440" s="1">
        <v>1998</v>
      </c>
      <c r="J4440" s="1" t="s">
        <v>23</v>
      </c>
      <c r="K4440" s="1" t="s">
        <v>30</v>
      </c>
      <c r="L4440" s="4">
        <v>83.890799999999999</v>
      </c>
      <c r="M4440">
        <f t="shared" si="345"/>
        <v>6.59</v>
      </c>
      <c r="N4440" t="str">
        <f t="shared" si="346"/>
        <v>Small</v>
      </c>
      <c r="O4440" t="str">
        <f t="shared" si="347"/>
        <v>Low  Fat</v>
      </c>
      <c r="P4440">
        <f t="shared" si="348"/>
        <v>1</v>
      </c>
      <c r="Q4440">
        <f t="shared" ca="1" si="349"/>
        <v>28</v>
      </c>
      <c r="R4440" t="str">
        <f>IFERROR(VLOOKUP(J4440,#REF!, 2,0),"Unknown")</f>
        <v>Unknown</v>
      </c>
    </row>
    <row r="4441" spans="1:18" ht="12.5" x14ac:dyDescent="0.25">
      <c r="A4441" s="1" t="s">
        <v>826</v>
      </c>
      <c r="C4441" s="1" t="s">
        <v>13</v>
      </c>
      <c r="D4441" s="7">
        <v>4.8932713000000003E-2</v>
      </c>
      <c r="E4441" s="1" t="s">
        <v>38</v>
      </c>
      <c r="F4441" s="4">
        <v>144.476</v>
      </c>
      <c r="G4441" s="1" t="s">
        <v>67</v>
      </c>
      <c r="H4441" s="1">
        <v>1985</v>
      </c>
      <c r="I4441" s="1" t="s">
        <v>51</v>
      </c>
      <c r="J4441" s="1" t="s">
        <v>17</v>
      </c>
      <c r="K4441" s="1" t="s">
        <v>30</v>
      </c>
      <c r="L4441" s="4">
        <v>146.476</v>
      </c>
      <c r="M4441">
        <f t="shared" si="345"/>
        <v>12.857645184136201</v>
      </c>
      <c r="N4441" t="str">
        <f t="shared" si="346"/>
        <v>Small</v>
      </c>
      <c r="O4441" t="str">
        <f t="shared" si="347"/>
        <v>Low  Fat</v>
      </c>
      <c r="P4441">
        <f t="shared" si="348"/>
        <v>1</v>
      </c>
      <c r="Q4441">
        <f t="shared" ca="1" si="349"/>
        <v>41</v>
      </c>
      <c r="R4441" t="str">
        <f>IFERROR(VLOOKUP(J4441,#REF!, 2,0),"Unknown")</f>
        <v>Unknown</v>
      </c>
    </row>
    <row r="4442" spans="1:18" ht="12.5" x14ac:dyDescent="0.25">
      <c r="A4442" s="1" t="s">
        <v>826</v>
      </c>
      <c r="B4442" s="1">
        <v>7.2750000000000004</v>
      </c>
      <c r="C4442" s="1" t="s">
        <v>13</v>
      </c>
      <c r="D4442" s="7">
        <v>2.7942357000000001E-2</v>
      </c>
      <c r="E4442" s="1" t="s">
        <v>38</v>
      </c>
      <c r="F4442" s="4">
        <v>145.07599999999999</v>
      </c>
      <c r="G4442" s="1" t="s">
        <v>62</v>
      </c>
      <c r="H4442" s="1">
        <v>2004</v>
      </c>
      <c r="I4442" s="1" t="s">
        <v>51</v>
      </c>
      <c r="J4442" s="1" t="s">
        <v>45</v>
      </c>
      <c r="K4442" s="1" t="s">
        <v>18</v>
      </c>
      <c r="L4442" s="4">
        <v>1611.2360000000001</v>
      </c>
      <c r="M4442">
        <f t="shared" si="345"/>
        <v>7.2750000000000004</v>
      </c>
      <c r="N4442" t="str">
        <f t="shared" si="346"/>
        <v>Small</v>
      </c>
      <c r="O4442" t="str">
        <f t="shared" si="347"/>
        <v>Low  Fat</v>
      </c>
      <c r="P4442">
        <f t="shared" si="348"/>
        <v>11</v>
      </c>
      <c r="Q4442">
        <f t="shared" ca="1" si="349"/>
        <v>22</v>
      </c>
      <c r="R4442" t="str">
        <f>IFERROR(VLOOKUP(J4442,#REF!, 2,0),"Unknown")</f>
        <v>Unknown</v>
      </c>
    </row>
    <row r="4443" spans="1:18" ht="12.5" x14ac:dyDescent="0.25">
      <c r="A4443" s="1" t="s">
        <v>826</v>
      </c>
      <c r="C4443" s="1" t="s">
        <v>13</v>
      </c>
      <c r="D4443" s="7">
        <v>2.7812303999999999E-2</v>
      </c>
      <c r="E4443" s="1" t="s">
        <v>38</v>
      </c>
      <c r="F4443" s="4">
        <v>147.476</v>
      </c>
      <c r="G4443" s="1" t="s">
        <v>40</v>
      </c>
      <c r="H4443" s="1">
        <v>1985</v>
      </c>
      <c r="I4443" s="1" t="s">
        <v>16</v>
      </c>
      <c r="J4443" s="1" t="s">
        <v>23</v>
      </c>
      <c r="K4443" s="1" t="s">
        <v>41</v>
      </c>
      <c r="L4443" s="4">
        <v>3368.9479999999999</v>
      </c>
      <c r="M4443">
        <f t="shared" si="345"/>
        <v>12.857645184136201</v>
      </c>
      <c r="N4443" t="str">
        <f t="shared" si="346"/>
        <v>Medium</v>
      </c>
      <c r="O4443" t="str">
        <f t="shared" si="347"/>
        <v>Low  Fat</v>
      </c>
      <c r="P4443">
        <f t="shared" si="348"/>
        <v>23</v>
      </c>
      <c r="Q4443">
        <f t="shared" ca="1" si="349"/>
        <v>41</v>
      </c>
      <c r="R4443" t="str">
        <f>IFERROR(VLOOKUP(J4443,#REF!, 2,0),"Unknown")</f>
        <v>Unknown</v>
      </c>
    </row>
    <row r="4444" spans="1:18" ht="12.5" x14ac:dyDescent="0.25">
      <c r="A4444" s="1" t="s">
        <v>826</v>
      </c>
      <c r="B4444" s="1">
        <v>7.2750000000000004</v>
      </c>
      <c r="C4444" s="1" t="s">
        <v>13</v>
      </c>
      <c r="D4444" s="7">
        <v>2.7991093000000002E-2</v>
      </c>
      <c r="E4444" s="1" t="s">
        <v>38</v>
      </c>
      <c r="F4444" s="4">
        <v>145.976</v>
      </c>
      <c r="G4444" s="1" t="s">
        <v>15</v>
      </c>
      <c r="H4444" s="1">
        <v>1999</v>
      </c>
      <c r="I4444" s="1" t="s">
        <v>16</v>
      </c>
      <c r="J4444" s="1" t="s">
        <v>17</v>
      </c>
      <c r="K4444" s="1" t="s">
        <v>18</v>
      </c>
      <c r="L4444" s="4">
        <v>3515.424</v>
      </c>
      <c r="M4444">
        <f t="shared" si="345"/>
        <v>7.2750000000000004</v>
      </c>
      <c r="N4444" t="str">
        <f t="shared" si="346"/>
        <v>Medium</v>
      </c>
      <c r="O4444" t="str">
        <f t="shared" si="347"/>
        <v>Low  Fat</v>
      </c>
      <c r="P4444">
        <f t="shared" si="348"/>
        <v>24</v>
      </c>
      <c r="Q4444">
        <f t="shared" ca="1" si="349"/>
        <v>27</v>
      </c>
      <c r="R4444" t="str">
        <f>IFERROR(VLOOKUP(J4444,#REF!, 2,0),"Unknown")</f>
        <v>Unknown</v>
      </c>
    </row>
    <row r="4445" spans="1:18" ht="12.5" x14ac:dyDescent="0.25">
      <c r="A4445" s="1" t="s">
        <v>1488</v>
      </c>
      <c r="B4445" s="1">
        <v>7.3150000000000004</v>
      </c>
      <c r="C4445" s="1" t="s">
        <v>13</v>
      </c>
      <c r="D4445" s="7">
        <v>1.532563E-2</v>
      </c>
      <c r="E4445" s="1" t="s">
        <v>38</v>
      </c>
      <c r="F4445" s="4">
        <v>153.434</v>
      </c>
      <c r="G4445" s="1" t="s">
        <v>15</v>
      </c>
      <c r="H4445" s="1">
        <v>1999</v>
      </c>
      <c r="I4445" s="1" t="s">
        <v>16</v>
      </c>
      <c r="J4445" s="1" t="s">
        <v>17</v>
      </c>
      <c r="K4445" s="1" t="s">
        <v>18</v>
      </c>
      <c r="L4445" s="4">
        <v>459.40199999999999</v>
      </c>
      <c r="M4445">
        <f t="shared" si="345"/>
        <v>7.3150000000000004</v>
      </c>
      <c r="N4445" t="str">
        <f t="shared" si="346"/>
        <v>Medium</v>
      </c>
      <c r="O4445" t="str">
        <f t="shared" si="347"/>
        <v>Low  Fat</v>
      </c>
      <c r="P4445">
        <f t="shared" si="348"/>
        <v>3</v>
      </c>
      <c r="Q4445">
        <f t="shared" ca="1" si="349"/>
        <v>27</v>
      </c>
      <c r="R4445" t="str">
        <f>IFERROR(VLOOKUP(J4445,#REF!, 2,0),"Unknown")</f>
        <v>Unknown</v>
      </c>
    </row>
    <row r="4446" spans="1:18" ht="12.5" x14ac:dyDescent="0.25">
      <c r="A4446" s="1" t="s">
        <v>1488</v>
      </c>
      <c r="B4446" s="1">
        <v>7.3150000000000004</v>
      </c>
      <c r="C4446" s="1" t="s">
        <v>13</v>
      </c>
      <c r="D4446" s="7">
        <v>1.5301840000000001E-2</v>
      </c>
      <c r="E4446" s="1" t="s">
        <v>38</v>
      </c>
      <c r="F4446" s="4">
        <v>154.434</v>
      </c>
      <c r="G4446" s="1" t="s">
        <v>50</v>
      </c>
      <c r="H4446" s="1">
        <v>1997</v>
      </c>
      <c r="I4446" s="1" t="s">
        <v>51</v>
      </c>
      <c r="J4446" s="1" t="s">
        <v>17</v>
      </c>
      <c r="K4446" s="1" t="s">
        <v>18</v>
      </c>
      <c r="L4446" s="4">
        <v>1378.2059999999999</v>
      </c>
      <c r="M4446">
        <f t="shared" si="345"/>
        <v>7.3150000000000004</v>
      </c>
      <c r="N4446" t="str">
        <f t="shared" si="346"/>
        <v>Small</v>
      </c>
      <c r="O4446" t="str">
        <f t="shared" si="347"/>
        <v>Low  Fat</v>
      </c>
      <c r="P4446">
        <f t="shared" si="348"/>
        <v>9</v>
      </c>
      <c r="Q4446">
        <f t="shared" ca="1" si="349"/>
        <v>29</v>
      </c>
      <c r="R4446" t="str">
        <f>IFERROR(VLOOKUP(J4446,#REF!, 2,0),"Unknown")</f>
        <v>Unknown</v>
      </c>
    </row>
    <row r="4447" spans="1:18" ht="12.5" x14ac:dyDescent="0.25">
      <c r="A4447" s="1" t="s">
        <v>1488</v>
      </c>
      <c r="B4447" s="1">
        <v>7.3150000000000004</v>
      </c>
      <c r="C4447" s="1" t="s">
        <v>13</v>
      </c>
      <c r="D4447" s="7">
        <v>1.5364173E-2</v>
      </c>
      <c r="E4447" s="1" t="s">
        <v>38</v>
      </c>
      <c r="F4447" s="4">
        <v>154.334</v>
      </c>
      <c r="G4447" s="1" t="s">
        <v>22</v>
      </c>
      <c r="H4447" s="1">
        <v>2009</v>
      </c>
      <c r="I4447" s="1" t="s">
        <v>16</v>
      </c>
      <c r="J4447" s="1" t="s">
        <v>23</v>
      </c>
      <c r="K4447" s="1" t="s">
        <v>24</v>
      </c>
      <c r="L4447" s="4">
        <v>4287.7520000000004</v>
      </c>
      <c r="M4447">
        <f t="shared" si="345"/>
        <v>7.3150000000000004</v>
      </c>
      <c r="N4447" t="str">
        <f t="shared" si="346"/>
        <v>Medium</v>
      </c>
      <c r="O4447" t="str">
        <f t="shared" si="347"/>
        <v>Low  Fat</v>
      </c>
      <c r="P4447">
        <f t="shared" si="348"/>
        <v>28</v>
      </c>
      <c r="Q4447">
        <f t="shared" ca="1" si="349"/>
        <v>17</v>
      </c>
      <c r="R4447" t="str">
        <f>IFERROR(VLOOKUP(J4447,#REF!, 2,0),"Unknown")</f>
        <v>Unknown</v>
      </c>
    </row>
    <row r="4448" spans="1:18" ht="12.5" x14ac:dyDescent="0.25">
      <c r="A4448" s="1" t="s">
        <v>1488</v>
      </c>
      <c r="B4448" s="1">
        <v>7.3150000000000004</v>
      </c>
      <c r="C4448" s="1" t="s">
        <v>13</v>
      </c>
      <c r="D4448" s="7">
        <v>1.5332872000000001E-2</v>
      </c>
      <c r="E4448" s="1" t="s">
        <v>38</v>
      </c>
      <c r="F4448" s="4">
        <v>154.03399999999999</v>
      </c>
      <c r="G4448" s="1" t="s">
        <v>44</v>
      </c>
      <c r="H4448" s="1">
        <v>2002</v>
      </c>
      <c r="J4448" s="1" t="s">
        <v>45</v>
      </c>
      <c r="K4448" s="1" t="s">
        <v>18</v>
      </c>
      <c r="L4448" s="4">
        <v>612.53599999999994</v>
      </c>
      <c r="M4448">
        <f t="shared" si="345"/>
        <v>7.3150000000000004</v>
      </c>
      <c r="N4448" t="str">
        <f t="shared" si="346"/>
        <v>Small</v>
      </c>
      <c r="O4448" t="str">
        <f t="shared" si="347"/>
        <v>Low  Fat</v>
      </c>
      <c r="P4448">
        <f t="shared" si="348"/>
        <v>4</v>
      </c>
      <c r="Q4448">
        <f t="shared" ca="1" si="349"/>
        <v>24</v>
      </c>
      <c r="R4448" t="str">
        <f>IFERROR(VLOOKUP(J4448,#REF!, 2,0),"Unknown")</f>
        <v>Unknown</v>
      </c>
    </row>
    <row r="4449" spans="1:18" ht="12.5" x14ac:dyDescent="0.25">
      <c r="A4449" s="1" t="s">
        <v>1488</v>
      </c>
      <c r="B4449" s="1">
        <v>7.3150000000000004</v>
      </c>
      <c r="C4449" s="1" t="s">
        <v>13</v>
      </c>
      <c r="D4449" s="7">
        <v>0</v>
      </c>
      <c r="E4449" s="1" t="s">
        <v>38</v>
      </c>
      <c r="F4449" s="4">
        <v>153.73400000000001</v>
      </c>
      <c r="G4449" s="1" t="s">
        <v>62</v>
      </c>
      <c r="H4449" s="1">
        <v>2004</v>
      </c>
      <c r="I4449" s="1" t="s">
        <v>51</v>
      </c>
      <c r="J4449" s="1" t="s">
        <v>45</v>
      </c>
      <c r="K4449" s="1" t="s">
        <v>18</v>
      </c>
      <c r="L4449" s="4">
        <v>2756.4119999999998</v>
      </c>
      <c r="M4449">
        <f t="shared" si="345"/>
        <v>7.3150000000000004</v>
      </c>
      <c r="N4449" t="str">
        <f t="shared" si="346"/>
        <v>Small</v>
      </c>
      <c r="O4449" t="str">
        <f t="shared" si="347"/>
        <v>Low  Fat</v>
      </c>
      <c r="P4449">
        <f t="shared" si="348"/>
        <v>18</v>
      </c>
      <c r="Q4449">
        <f t="shared" ca="1" si="349"/>
        <v>22</v>
      </c>
      <c r="R4449" t="str">
        <f>IFERROR(VLOOKUP(J4449,#REF!, 2,0),"Unknown")</f>
        <v>Unknown</v>
      </c>
    </row>
    <row r="4450" spans="1:18" ht="12.5" x14ac:dyDescent="0.25">
      <c r="A4450" s="1" t="s">
        <v>1488</v>
      </c>
      <c r="C4450" s="1" t="s">
        <v>13</v>
      </c>
      <c r="D4450" s="7">
        <v>0</v>
      </c>
      <c r="E4450" s="1" t="s">
        <v>38</v>
      </c>
      <c r="F4450" s="4">
        <v>154.53399999999999</v>
      </c>
      <c r="G4450" s="1" t="s">
        <v>67</v>
      </c>
      <c r="H4450" s="1">
        <v>1985</v>
      </c>
      <c r="I4450" s="1" t="s">
        <v>51</v>
      </c>
      <c r="J4450" s="1" t="s">
        <v>17</v>
      </c>
      <c r="K4450" s="1" t="s">
        <v>30</v>
      </c>
      <c r="L4450" s="4">
        <v>459.40199999999999</v>
      </c>
      <c r="M4450">
        <f t="shared" si="345"/>
        <v>12.857645184136201</v>
      </c>
      <c r="N4450" t="str">
        <f t="shared" si="346"/>
        <v>Small</v>
      </c>
      <c r="O4450" t="str">
        <f t="shared" si="347"/>
        <v>Low  Fat</v>
      </c>
      <c r="P4450">
        <f t="shared" si="348"/>
        <v>3</v>
      </c>
      <c r="Q4450">
        <f t="shared" ca="1" si="349"/>
        <v>41</v>
      </c>
      <c r="R4450" t="str">
        <f>IFERROR(VLOOKUP(J4450,#REF!, 2,0),"Unknown")</f>
        <v>Unknown</v>
      </c>
    </row>
    <row r="4451" spans="1:18" ht="12.5" x14ac:dyDescent="0.25">
      <c r="A4451" s="1" t="s">
        <v>943</v>
      </c>
      <c r="B4451" s="1">
        <v>9.8000000000000007</v>
      </c>
      <c r="C4451" s="1" t="s">
        <v>20</v>
      </c>
      <c r="D4451" s="7">
        <v>5.6500895000000002E-2</v>
      </c>
      <c r="E4451" s="1" t="s">
        <v>80</v>
      </c>
      <c r="F4451" s="4">
        <v>85.890799999999999</v>
      </c>
      <c r="G4451" s="1" t="s">
        <v>44</v>
      </c>
      <c r="H4451" s="1">
        <v>2002</v>
      </c>
      <c r="J4451" s="1" t="s">
        <v>45</v>
      </c>
      <c r="K4451" s="1" t="s">
        <v>18</v>
      </c>
      <c r="L4451" s="4">
        <v>1845.5976000000001</v>
      </c>
      <c r="M4451">
        <f t="shared" si="345"/>
        <v>9.8000000000000007</v>
      </c>
      <c r="N4451" t="str">
        <f t="shared" si="346"/>
        <v>Small</v>
      </c>
      <c r="O4451" t="str">
        <f t="shared" si="347"/>
        <v>Regular</v>
      </c>
      <c r="P4451">
        <f t="shared" si="348"/>
        <v>21</v>
      </c>
      <c r="Q4451">
        <f t="shared" ca="1" si="349"/>
        <v>24</v>
      </c>
      <c r="R4451" t="str">
        <f>IFERROR(VLOOKUP(J4451,#REF!, 2,0),"Unknown")</f>
        <v>Unknown</v>
      </c>
    </row>
    <row r="4452" spans="1:18" ht="12.5" x14ac:dyDescent="0.25">
      <c r="A4452" s="1" t="s">
        <v>943</v>
      </c>
      <c r="B4452" s="1">
        <v>9.8000000000000007</v>
      </c>
      <c r="C4452" s="1" t="s">
        <v>20</v>
      </c>
      <c r="D4452" s="7">
        <v>5.6386540999999998E-2</v>
      </c>
      <c r="E4452" s="1" t="s">
        <v>80</v>
      </c>
      <c r="F4452" s="4">
        <v>84.690799999999996</v>
      </c>
      <c r="G4452" s="1" t="s">
        <v>50</v>
      </c>
      <c r="H4452" s="1">
        <v>1997</v>
      </c>
      <c r="I4452" s="1" t="s">
        <v>51</v>
      </c>
      <c r="J4452" s="1" t="s">
        <v>17</v>
      </c>
      <c r="K4452" s="1" t="s">
        <v>18</v>
      </c>
      <c r="L4452" s="4">
        <v>503.34480000000002</v>
      </c>
      <c r="M4452">
        <f t="shared" si="345"/>
        <v>9.8000000000000007</v>
      </c>
      <c r="N4452" t="str">
        <f t="shared" si="346"/>
        <v>Small</v>
      </c>
      <c r="O4452" t="str">
        <f t="shared" si="347"/>
        <v>Regular</v>
      </c>
      <c r="P4452">
        <f t="shared" si="348"/>
        <v>6</v>
      </c>
      <c r="Q4452">
        <f t="shared" ca="1" si="349"/>
        <v>29</v>
      </c>
      <c r="R4452" t="str">
        <f>IFERROR(VLOOKUP(J4452,#REF!, 2,0),"Unknown")</f>
        <v>Unknown</v>
      </c>
    </row>
    <row r="4453" spans="1:18" ht="12.5" x14ac:dyDescent="0.25">
      <c r="A4453" s="1" t="s">
        <v>943</v>
      </c>
      <c r="B4453" s="1">
        <v>9.8000000000000007</v>
      </c>
      <c r="C4453" s="1" t="s">
        <v>20</v>
      </c>
      <c r="D4453" s="7">
        <v>5.6375878999999997E-2</v>
      </c>
      <c r="E4453" s="1" t="s">
        <v>80</v>
      </c>
      <c r="F4453" s="4">
        <v>84.690799999999996</v>
      </c>
      <c r="G4453" s="1" t="s">
        <v>62</v>
      </c>
      <c r="H4453" s="1">
        <v>2004</v>
      </c>
      <c r="I4453" s="1" t="s">
        <v>51</v>
      </c>
      <c r="J4453" s="1" t="s">
        <v>45</v>
      </c>
      <c r="K4453" s="1" t="s">
        <v>18</v>
      </c>
      <c r="L4453" s="4">
        <v>1006.6896</v>
      </c>
      <c r="M4453">
        <f t="shared" si="345"/>
        <v>9.8000000000000007</v>
      </c>
      <c r="N4453" t="str">
        <f t="shared" si="346"/>
        <v>Small</v>
      </c>
      <c r="O4453" t="str">
        <f t="shared" si="347"/>
        <v>Regular</v>
      </c>
      <c r="P4453">
        <f t="shared" si="348"/>
        <v>12</v>
      </c>
      <c r="Q4453">
        <f t="shared" ca="1" si="349"/>
        <v>22</v>
      </c>
      <c r="R4453" t="str">
        <f>IFERROR(VLOOKUP(J4453,#REF!, 2,0),"Unknown")</f>
        <v>Unknown</v>
      </c>
    </row>
    <row r="4454" spans="1:18" ht="12.5" x14ac:dyDescent="0.25">
      <c r="A4454" s="1" t="s">
        <v>943</v>
      </c>
      <c r="C4454" s="1" t="s">
        <v>20</v>
      </c>
      <c r="D4454" s="7">
        <v>0</v>
      </c>
      <c r="E4454" s="1" t="s">
        <v>80</v>
      </c>
      <c r="F4454" s="4">
        <v>84.590800000000002</v>
      </c>
      <c r="G4454" s="1" t="s">
        <v>40</v>
      </c>
      <c r="H4454" s="1">
        <v>1985</v>
      </c>
      <c r="I4454" s="1" t="s">
        <v>16</v>
      </c>
      <c r="J4454" s="1" t="s">
        <v>23</v>
      </c>
      <c r="K4454" s="1" t="s">
        <v>41</v>
      </c>
      <c r="L4454" s="4">
        <v>3020.0688</v>
      </c>
      <c r="M4454">
        <f t="shared" si="345"/>
        <v>12.857645184136201</v>
      </c>
      <c r="N4454" t="str">
        <f t="shared" si="346"/>
        <v>Medium</v>
      </c>
      <c r="O4454" t="str">
        <f t="shared" si="347"/>
        <v>Regular</v>
      </c>
      <c r="P4454">
        <f t="shared" si="348"/>
        <v>36</v>
      </c>
      <c r="Q4454">
        <f t="shared" ca="1" si="349"/>
        <v>41</v>
      </c>
      <c r="R4454" t="str">
        <f>IFERROR(VLOOKUP(J4454,#REF!, 2,0),"Unknown")</f>
        <v>Unknown</v>
      </c>
    </row>
    <row r="4455" spans="1:18" ht="12.5" x14ac:dyDescent="0.25">
      <c r="A4455" s="1" t="s">
        <v>943</v>
      </c>
      <c r="B4455" s="1">
        <v>9.8000000000000007</v>
      </c>
      <c r="C4455" s="1" t="s">
        <v>20</v>
      </c>
      <c r="D4455" s="7">
        <v>5.6339618000000001E-2</v>
      </c>
      <c r="E4455" s="1" t="s">
        <v>80</v>
      </c>
      <c r="F4455" s="4">
        <v>84.290800000000004</v>
      </c>
      <c r="G4455" s="1" t="s">
        <v>33</v>
      </c>
      <c r="H4455" s="1">
        <v>1987</v>
      </c>
      <c r="I4455" s="1" t="s">
        <v>34</v>
      </c>
      <c r="J4455" s="1" t="s">
        <v>23</v>
      </c>
      <c r="K4455" s="1" t="s">
        <v>18</v>
      </c>
      <c r="L4455" s="4">
        <v>755.0172</v>
      </c>
      <c r="M4455">
        <f t="shared" si="345"/>
        <v>9.8000000000000007</v>
      </c>
      <c r="N4455" t="str">
        <f t="shared" si="346"/>
        <v>High</v>
      </c>
      <c r="O4455" t="str">
        <f t="shared" si="347"/>
        <v>Regular</v>
      </c>
      <c r="P4455">
        <f t="shared" si="348"/>
        <v>9</v>
      </c>
      <c r="Q4455">
        <f t="shared" ca="1" si="349"/>
        <v>39</v>
      </c>
      <c r="R4455" t="str">
        <f>IFERROR(VLOOKUP(J4455,#REF!, 2,0),"Unknown")</f>
        <v>Unknown</v>
      </c>
    </row>
    <row r="4456" spans="1:18" ht="12.5" x14ac:dyDescent="0.25">
      <c r="A4456" s="1" t="s">
        <v>1592</v>
      </c>
      <c r="C4456" s="1" t="s">
        <v>20</v>
      </c>
      <c r="D4456" s="7">
        <v>0.191500528</v>
      </c>
      <c r="E4456" s="1" t="s">
        <v>36</v>
      </c>
      <c r="F4456" s="4">
        <v>121.2098</v>
      </c>
      <c r="G4456" s="1" t="s">
        <v>67</v>
      </c>
      <c r="H4456" s="1">
        <v>1985</v>
      </c>
      <c r="I4456" s="1" t="s">
        <v>51</v>
      </c>
      <c r="J4456" s="1" t="s">
        <v>17</v>
      </c>
      <c r="K4456" s="1" t="s">
        <v>30</v>
      </c>
      <c r="L4456" s="4">
        <v>120.5098</v>
      </c>
      <c r="M4456">
        <f t="shared" si="345"/>
        <v>12.857645184136201</v>
      </c>
      <c r="N4456" t="str">
        <f t="shared" si="346"/>
        <v>Small</v>
      </c>
      <c r="O4456" t="str">
        <f t="shared" si="347"/>
        <v>Regular</v>
      </c>
      <c r="P4456">
        <f t="shared" si="348"/>
        <v>1</v>
      </c>
      <c r="Q4456">
        <f t="shared" ca="1" si="349"/>
        <v>41</v>
      </c>
      <c r="R4456" t="str">
        <f>IFERROR(VLOOKUP(J4456,#REF!, 2,0),"Unknown")</f>
        <v>Unknown</v>
      </c>
    </row>
    <row r="4457" spans="1:18" ht="12.5" x14ac:dyDescent="0.25">
      <c r="A4457" s="1" t="s">
        <v>1188</v>
      </c>
      <c r="B4457" s="1">
        <v>5.4050000000000002</v>
      </c>
      <c r="C4457" s="1" t="s">
        <v>20</v>
      </c>
      <c r="D4457" s="7">
        <v>5.3611143999999999E-2</v>
      </c>
      <c r="E4457" s="1" t="s">
        <v>75</v>
      </c>
      <c r="F4457" s="4">
        <v>197.77420000000001</v>
      </c>
      <c r="G4457" s="1" t="s">
        <v>62</v>
      </c>
      <c r="H4457" s="1">
        <v>2004</v>
      </c>
      <c r="I4457" s="1" t="s">
        <v>51</v>
      </c>
      <c r="J4457" s="1" t="s">
        <v>45</v>
      </c>
      <c r="K4457" s="1" t="s">
        <v>18</v>
      </c>
      <c r="L4457" s="4">
        <v>796.29679999999996</v>
      </c>
      <c r="M4457">
        <f t="shared" si="345"/>
        <v>5.4050000000000002</v>
      </c>
      <c r="N4457" t="str">
        <f t="shared" si="346"/>
        <v>Small</v>
      </c>
      <c r="O4457" t="str">
        <f t="shared" si="347"/>
        <v>Regular</v>
      </c>
      <c r="P4457">
        <f t="shared" si="348"/>
        <v>4</v>
      </c>
      <c r="Q4457">
        <f t="shared" ca="1" si="349"/>
        <v>22</v>
      </c>
      <c r="R4457" t="str">
        <f>IFERROR(VLOOKUP(J4457,#REF!, 2,0),"Unknown")</f>
        <v>Unknown</v>
      </c>
    </row>
    <row r="4458" spans="1:18" ht="12.5" x14ac:dyDescent="0.25">
      <c r="A4458" s="1" t="s">
        <v>1188</v>
      </c>
      <c r="B4458" s="1">
        <v>5.4050000000000002</v>
      </c>
      <c r="C4458" s="1" t="s">
        <v>20</v>
      </c>
      <c r="D4458" s="7">
        <v>5.3730028999999999E-2</v>
      </c>
      <c r="E4458" s="1" t="s">
        <v>75</v>
      </c>
      <c r="F4458" s="4">
        <v>199.07419999999999</v>
      </c>
      <c r="G4458" s="1" t="s">
        <v>44</v>
      </c>
      <c r="H4458" s="1">
        <v>2002</v>
      </c>
      <c r="J4458" s="1" t="s">
        <v>45</v>
      </c>
      <c r="K4458" s="1" t="s">
        <v>18</v>
      </c>
      <c r="L4458" s="4">
        <v>4777.7808000000005</v>
      </c>
      <c r="M4458">
        <f t="shared" si="345"/>
        <v>5.4050000000000002</v>
      </c>
      <c r="N4458" t="str">
        <f t="shared" si="346"/>
        <v>Small</v>
      </c>
      <c r="O4458" t="str">
        <f t="shared" si="347"/>
        <v>Regular</v>
      </c>
      <c r="P4458">
        <f t="shared" si="348"/>
        <v>24</v>
      </c>
      <c r="Q4458">
        <f t="shared" ca="1" si="349"/>
        <v>24</v>
      </c>
      <c r="R4458" t="str">
        <f>IFERROR(VLOOKUP(J4458,#REF!, 2,0),"Unknown")</f>
        <v>Unknown</v>
      </c>
    </row>
    <row r="4459" spans="1:18" ht="12.5" x14ac:dyDescent="0.25">
      <c r="A4459" s="1" t="s">
        <v>1188</v>
      </c>
      <c r="C4459" s="1" t="s">
        <v>20</v>
      </c>
      <c r="D4459" s="7">
        <v>9.3883944999999996E-2</v>
      </c>
      <c r="E4459" s="1" t="s">
        <v>75</v>
      </c>
      <c r="F4459" s="4">
        <v>200.4742</v>
      </c>
      <c r="G4459" s="1" t="s">
        <v>67</v>
      </c>
      <c r="H4459" s="1">
        <v>1985</v>
      </c>
      <c r="I4459" s="1" t="s">
        <v>51</v>
      </c>
      <c r="J4459" s="1" t="s">
        <v>17</v>
      </c>
      <c r="K4459" s="1" t="s">
        <v>30</v>
      </c>
      <c r="L4459" s="4">
        <v>398.14839999999998</v>
      </c>
      <c r="M4459">
        <f t="shared" si="345"/>
        <v>12.857645184136201</v>
      </c>
      <c r="N4459" t="str">
        <f t="shared" si="346"/>
        <v>Small</v>
      </c>
      <c r="O4459" t="str">
        <f t="shared" si="347"/>
        <v>Regular</v>
      </c>
      <c r="P4459">
        <f t="shared" si="348"/>
        <v>2</v>
      </c>
      <c r="Q4459">
        <f t="shared" ca="1" si="349"/>
        <v>41</v>
      </c>
      <c r="R4459" t="str">
        <f>IFERROR(VLOOKUP(J4459,#REF!, 2,0),"Unknown")</f>
        <v>Unknown</v>
      </c>
    </row>
    <row r="4460" spans="1:18" ht="12.5" x14ac:dyDescent="0.25">
      <c r="A4460" s="1" t="s">
        <v>1188</v>
      </c>
      <c r="B4460" s="1">
        <v>5.4050000000000002</v>
      </c>
      <c r="C4460" s="1" t="s">
        <v>20</v>
      </c>
      <c r="D4460" s="7">
        <v>5.3839713999999997E-2</v>
      </c>
      <c r="E4460" s="1" t="s">
        <v>75</v>
      </c>
      <c r="F4460" s="4">
        <v>198.67420000000001</v>
      </c>
      <c r="G4460" s="1" t="s">
        <v>22</v>
      </c>
      <c r="H4460" s="1">
        <v>2009</v>
      </c>
      <c r="I4460" s="1" t="s">
        <v>16</v>
      </c>
      <c r="J4460" s="1" t="s">
        <v>23</v>
      </c>
      <c r="K4460" s="1" t="s">
        <v>24</v>
      </c>
      <c r="L4460" s="4">
        <v>2388.8904000000002</v>
      </c>
      <c r="M4460">
        <f t="shared" si="345"/>
        <v>5.4050000000000002</v>
      </c>
      <c r="N4460" t="str">
        <f t="shared" si="346"/>
        <v>Medium</v>
      </c>
      <c r="O4460" t="str">
        <f t="shared" si="347"/>
        <v>Regular</v>
      </c>
      <c r="P4460">
        <f t="shared" si="348"/>
        <v>12</v>
      </c>
      <c r="Q4460">
        <f t="shared" ca="1" si="349"/>
        <v>17</v>
      </c>
      <c r="R4460" t="str">
        <f>IFERROR(VLOOKUP(J4460,#REF!, 2,0),"Unknown")</f>
        <v>Unknown</v>
      </c>
    </row>
    <row r="4461" spans="1:18" ht="12.5" x14ac:dyDescent="0.25">
      <c r="A4461" s="1" t="s">
        <v>1188</v>
      </c>
      <c r="B4461" s="1">
        <v>5.4050000000000002</v>
      </c>
      <c r="C4461" s="1" t="s">
        <v>20</v>
      </c>
      <c r="D4461" s="7">
        <v>5.3924587000000003E-2</v>
      </c>
      <c r="E4461" s="1" t="s">
        <v>75</v>
      </c>
      <c r="F4461" s="4">
        <v>198.27420000000001</v>
      </c>
      <c r="G4461" s="1" t="s">
        <v>47</v>
      </c>
      <c r="H4461" s="1">
        <v>2007</v>
      </c>
      <c r="J4461" s="1" t="s">
        <v>45</v>
      </c>
      <c r="K4461" s="1" t="s">
        <v>18</v>
      </c>
      <c r="L4461" s="4">
        <v>4379.6324000000004</v>
      </c>
      <c r="M4461">
        <f t="shared" si="345"/>
        <v>5.4050000000000002</v>
      </c>
      <c r="N4461" t="str">
        <f t="shared" si="346"/>
        <v>Small</v>
      </c>
      <c r="O4461" t="str">
        <f t="shared" si="347"/>
        <v>Regular</v>
      </c>
      <c r="P4461">
        <f t="shared" si="348"/>
        <v>22</v>
      </c>
      <c r="Q4461">
        <f t="shared" ca="1" si="349"/>
        <v>19</v>
      </c>
      <c r="R4461" t="str">
        <f>IFERROR(VLOOKUP(J4461,#REF!, 2,0),"Unknown")</f>
        <v>Unknown</v>
      </c>
    </row>
    <row r="4462" spans="1:18" ht="12.5" x14ac:dyDescent="0.25">
      <c r="A4462" s="1" t="s">
        <v>1188</v>
      </c>
      <c r="B4462" s="1">
        <v>5.4050000000000002</v>
      </c>
      <c r="C4462" s="1" t="s">
        <v>20</v>
      </c>
      <c r="D4462" s="7">
        <v>5.3576660999999998E-2</v>
      </c>
      <c r="E4462" s="1" t="s">
        <v>75</v>
      </c>
      <c r="F4462" s="4">
        <v>200.57419999999999</v>
      </c>
      <c r="G4462" s="1" t="s">
        <v>33</v>
      </c>
      <c r="H4462" s="1">
        <v>1987</v>
      </c>
      <c r="I4462" s="1" t="s">
        <v>34</v>
      </c>
      <c r="J4462" s="1" t="s">
        <v>23</v>
      </c>
      <c r="K4462" s="1" t="s">
        <v>18</v>
      </c>
      <c r="L4462" s="4">
        <v>2388.8904000000002</v>
      </c>
      <c r="M4462">
        <f t="shared" si="345"/>
        <v>5.4050000000000002</v>
      </c>
      <c r="N4462" t="str">
        <f t="shared" si="346"/>
        <v>High</v>
      </c>
      <c r="O4462" t="str">
        <f t="shared" si="347"/>
        <v>Regular</v>
      </c>
      <c r="P4462">
        <f t="shared" si="348"/>
        <v>12</v>
      </c>
      <c r="Q4462">
        <f t="shared" ca="1" si="349"/>
        <v>39</v>
      </c>
      <c r="R4462" t="str">
        <f>IFERROR(VLOOKUP(J4462,#REF!, 2,0),"Unknown")</f>
        <v>Unknown</v>
      </c>
    </row>
    <row r="4463" spans="1:18" ht="12.5" x14ac:dyDescent="0.25">
      <c r="A4463" s="1" t="s">
        <v>1188</v>
      </c>
      <c r="C4463" s="1" t="s">
        <v>20</v>
      </c>
      <c r="D4463" s="7">
        <v>5.3361619999999998E-2</v>
      </c>
      <c r="E4463" s="1" t="s">
        <v>75</v>
      </c>
      <c r="F4463" s="4">
        <v>200.17420000000001</v>
      </c>
      <c r="G4463" s="1" t="s">
        <v>40</v>
      </c>
      <c r="H4463" s="1">
        <v>1985</v>
      </c>
      <c r="I4463" s="1" t="s">
        <v>16</v>
      </c>
      <c r="J4463" s="1" t="s">
        <v>23</v>
      </c>
      <c r="K4463" s="1" t="s">
        <v>41</v>
      </c>
      <c r="L4463" s="4">
        <v>6171.3001999999997</v>
      </c>
      <c r="M4463">
        <f t="shared" si="345"/>
        <v>12.857645184136201</v>
      </c>
      <c r="N4463" t="str">
        <f t="shared" si="346"/>
        <v>Medium</v>
      </c>
      <c r="O4463" t="str">
        <f t="shared" si="347"/>
        <v>Regular</v>
      </c>
      <c r="P4463">
        <f t="shared" si="348"/>
        <v>31</v>
      </c>
      <c r="Q4463">
        <f t="shared" ca="1" si="349"/>
        <v>41</v>
      </c>
      <c r="R4463" t="str">
        <f>IFERROR(VLOOKUP(J4463,#REF!, 2,0),"Unknown")</f>
        <v>Unknown</v>
      </c>
    </row>
    <row r="4464" spans="1:18" ht="12.5" x14ac:dyDescent="0.25">
      <c r="A4464" s="1" t="s">
        <v>414</v>
      </c>
      <c r="B4464" s="1">
        <v>16.7</v>
      </c>
      <c r="C4464" s="1" t="s">
        <v>13</v>
      </c>
      <c r="D4464" s="7">
        <v>2.2047312999999999E-2</v>
      </c>
      <c r="E4464" s="1" t="s">
        <v>14</v>
      </c>
      <c r="F4464" s="4">
        <v>110.2886</v>
      </c>
      <c r="G4464" s="1" t="s">
        <v>33</v>
      </c>
      <c r="H4464" s="1">
        <v>1987</v>
      </c>
      <c r="I4464" s="1" t="s">
        <v>34</v>
      </c>
      <c r="J4464" s="1" t="s">
        <v>23</v>
      </c>
      <c r="K4464" s="1" t="s">
        <v>18</v>
      </c>
      <c r="L4464" s="4">
        <v>1890.2062000000001</v>
      </c>
      <c r="M4464">
        <f t="shared" si="345"/>
        <v>16.7</v>
      </c>
      <c r="N4464" t="str">
        <f t="shared" si="346"/>
        <v>High</v>
      </c>
      <c r="O4464" t="str">
        <f t="shared" si="347"/>
        <v>Low  Fat</v>
      </c>
      <c r="P4464">
        <f t="shared" si="348"/>
        <v>17</v>
      </c>
      <c r="Q4464">
        <f t="shared" ca="1" si="349"/>
        <v>39</v>
      </c>
      <c r="R4464" t="str">
        <f>IFERROR(VLOOKUP(J4464,#REF!, 2,0),"Unknown")</f>
        <v>Unknown</v>
      </c>
    </row>
    <row r="4465" spans="1:18" ht="12.5" x14ac:dyDescent="0.25">
      <c r="A4465" s="1" t="s">
        <v>414</v>
      </c>
      <c r="B4465" s="1">
        <v>16.7</v>
      </c>
      <c r="C4465" s="1" t="s">
        <v>13</v>
      </c>
      <c r="D4465" s="7">
        <v>2.2110425E-2</v>
      </c>
      <c r="E4465" s="1" t="s">
        <v>14</v>
      </c>
      <c r="F4465" s="4">
        <v>110.8886</v>
      </c>
      <c r="G4465" s="1" t="s">
        <v>44</v>
      </c>
      <c r="H4465" s="1">
        <v>2002</v>
      </c>
      <c r="J4465" s="1" t="s">
        <v>45</v>
      </c>
      <c r="K4465" s="1" t="s">
        <v>18</v>
      </c>
      <c r="L4465" s="4">
        <v>3558.0351999999998</v>
      </c>
      <c r="M4465">
        <f t="shared" si="345"/>
        <v>16.7</v>
      </c>
      <c r="N4465" t="str">
        <f t="shared" si="346"/>
        <v>Small</v>
      </c>
      <c r="O4465" t="str">
        <f t="shared" si="347"/>
        <v>Low  Fat</v>
      </c>
      <c r="P4465">
        <f t="shared" si="348"/>
        <v>32</v>
      </c>
      <c r="Q4465">
        <f t="shared" ca="1" si="349"/>
        <v>24</v>
      </c>
      <c r="R4465" t="str">
        <f>IFERROR(VLOOKUP(J4465,#REF!, 2,0),"Unknown")</f>
        <v>Unknown</v>
      </c>
    </row>
    <row r="4466" spans="1:18" ht="12.5" x14ac:dyDescent="0.25">
      <c r="A4466" s="1" t="s">
        <v>414</v>
      </c>
      <c r="B4466" s="1">
        <v>16.7</v>
      </c>
      <c r="C4466" s="1" t="s">
        <v>13</v>
      </c>
      <c r="D4466" s="7">
        <v>3.6933417000000003E-2</v>
      </c>
      <c r="E4466" s="1" t="s">
        <v>14</v>
      </c>
      <c r="F4466" s="4">
        <v>109.18859999999999</v>
      </c>
      <c r="G4466" s="1" t="s">
        <v>29</v>
      </c>
      <c r="H4466" s="1">
        <v>1998</v>
      </c>
      <c r="J4466" s="1" t="s">
        <v>23</v>
      </c>
      <c r="K4466" s="1" t="s">
        <v>30</v>
      </c>
      <c r="L4466" s="4">
        <v>222.37719999999999</v>
      </c>
      <c r="M4466">
        <f t="shared" si="345"/>
        <v>16.7</v>
      </c>
      <c r="N4466" t="str">
        <f t="shared" si="346"/>
        <v>Small</v>
      </c>
      <c r="O4466" t="str">
        <f t="shared" si="347"/>
        <v>Low  Fat</v>
      </c>
      <c r="P4466">
        <f t="shared" si="348"/>
        <v>2</v>
      </c>
      <c r="Q4466">
        <f t="shared" ca="1" si="349"/>
        <v>28</v>
      </c>
      <c r="R4466" t="str">
        <f>IFERROR(VLOOKUP(J4466,#REF!, 2,0),"Unknown")</f>
        <v>Unknown</v>
      </c>
    </row>
    <row r="4467" spans="1:18" ht="12.5" x14ac:dyDescent="0.25">
      <c r="A4467" s="1" t="s">
        <v>414</v>
      </c>
      <c r="B4467" s="1">
        <v>16.7</v>
      </c>
      <c r="C4467" s="1" t="s">
        <v>92</v>
      </c>
      <c r="D4467" s="7">
        <v>2.2190488000000001E-2</v>
      </c>
      <c r="E4467" s="1" t="s">
        <v>14</v>
      </c>
      <c r="F4467" s="4">
        <v>113.18859999999999</v>
      </c>
      <c r="G4467" s="1" t="s">
        <v>47</v>
      </c>
      <c r="H4467" s="1">
        <v>2007</v>
      </c>
      <c r="J4467" s="1" t="s">
        <v>45</v>
      </c>
      <c r="K4467" s="1" t="s">
        <v>18</v>
      </c>
      <c r="L4467" s="4">
        <v>3335.6579999999999</v>
      </c>
      <c r="M4467">
        <f t="shared" si="345"/>
        <v>16.7</v>
      </c>
      <c r="N4467" t="str">
        <f t="shared" si="346"/>
        <v>Small</v>
      </c>
      <c r="O4467" t="str">
        <f t="shared" si="347"/>
        <v>Low  Fat</v>
      </c>
      <c r="P4467">
        <f t="shared" si="348"/>
        <v>29</v>
      </c>
      <c r="Q4467">
        <f t="shared" ca="1" si="349"/>
        <v>19</v>
      </c>
      <c r="R4467" t="str">
        <f>IFERROR(VLOOKUP(J4467,#REF!, 2,0),"Unknown")</f>
        <v>Unknown</v>
      </c>
    </row>
    <row r="4468" spans="1:18" ht="12.5" x14ac:dyDescent="0.25">
      <c r="A4468" s="1" t="s">
        <v>414</v>
      </c>
      <c r="B4468" s="1">
        <v>16.7</v>
      </c>
      <c r="C4468" s="1" t="s">
        <v>92</v>
      </c>
      <c r="D4468" s="7">
        <v>2.2155562E-2</v>
      </c>
      <c r="E4468" s="1" t="s">
        <v>14</v>
      </c>
      <c r="F4468" s="4">
        <v>109.5886</v>
      </c>
      <c r="G4468" s="1" t="s">
        <v>22</v>
      </c>
      <c r="H4468" s="1">
        <v>2009</v>
      </c>
      <c r="I4468" s="1" t="s">
        <v>16</v>
      </c>
      <c r="J4468" s="1" t="s">
        <v>23</v>
      </c>
      <c r="K4468" s="1" t="s">
        <v>24</v>
      </c>
      <c r="L4468" s="4">
        <v>1000.6974</v>
      </c>
      <c r="M4468">
        <f t="shared" si="345"/>
        <v>16.7</v>
      </c>
      <c r="N4468" t="str">
        <f t="shared" si="346"/>
        <v>Medium</v>
      </c>
      <c r="O4468" t="str">
        <f t="shared" si="347"/>
        <v>Low  Fat</v>
      </c>
      <c r="P4468">
        <f t="shared" si="348"/>
        <v>9</v>
      </c>
      <c r="Q4468">
        <f t="shared" ca="1" si="349"/>
        <v>17</v>
      </c>
      <c r="R4468" t="str">
        <f>IFERROR(VLOOKUP(J4468,#REF!, 2,0),"Unknown")</f>
        <v>Unknown</v>
      </c>
    </row>
    <row r="4469" spans="1:18" ht="12.5" x14ac:dyDescent="0.25">
      <c r="A4469" s="1" t="s">
        <v>414</v>
      </c>
      <c r="B4469" s="1">
        <v>16.7</v>
      </c>
      <c r="C4469" s="1" t="s">
        <v>13</v>
      </c>
      <c r="D4469" s="7">
        <v>2.2099982000000001E-2</v>
      </c>
      <c r="E4469" s="1" t="s">
        <v>14</v>
      </c>
      <c r="F4469" s="4">
        <v>110.18859999999999</v>
      </c>
      <c r="G4469" s="1" t="s">
        <v>15</v>
      </c>
      <c r="H4469" s="1">
        <v>1999</v>
      </c>
      <c r="I4469" s="1" t="s">
        <v>16</v>
      </c>
      <c r="J4469" s="1" t="s">
        <v>17</v>
      </c>
      <c r="K4469" s="1" t="s">
        <v>18</v>
      </c>
      <c r="L4469" s="4">
        <v>1334.2632000000001</v>
      </c>
      <c r="M4469">
        <f t="shared" si="345"/>
        <v>16.7</v>
      </c>
      <c r="N4469" t="str">
        <f t="shared" si="346"/>
        <v>Medium</v>
      </c>
      <c r="O4469" t="str">
        <f t="shared" si="347"/>
        <v>Low  Fat</v>
      </c>
      <c r="P4469">
        <f t="shared" si="348"/>
        <v>12</v>
      </c>
      <c r="Q4469">
        <f t="shared" ca="1" si="349"/>
        <v>27</v>
      </c>
      <c r="R4469" t="str">
        <f>IFERROR(VLOOKUP(J4469,#REF!, 2,0),"Unknown")</f>
        <v>Unknown</v>
      </c>
    </row>
    <row r="4470" spans="1:18" ht="12.5" x14ac:dyDescent="0.25">
      <c r="A4470" s="1" t="s">
        <v>414</v>
      </c>
      <c r="B4470" s="1">
        <v>16.7</v>
      </c>
      <c r="C4470" s="1" t="s">
        <v>13</v>
      </c>
      <c r="D4470" s="7">
        <v>2.2065675999999999E-2</v>
      </c>
      <c r="E4470" s="1" t="s">
        <v>14</v>
      </c>
      <c r="F4470" s="4">
        <v>110.5886</v>
      </c>
      <c r="G4470" s="1" t="s">
        <v>50</v>
      </c>
      <c r="H4470" s="1">
        <v>1997</v>
      </c>
      <c r="I4470" s="1" t="s">
        <v>51</v>
      </c>
      <c r="J4470" s="1" t="s">
        <v>17</v>
      </c>
      <c r="K4470" s="1" t="s">
        <v>18</v>
      </c>
      <c r="L4470" s="4">
        <v>1556.6404</v>
      </c>
      <c r="M4470">
        <f t="shared" si="345"/>
        <v>16.7</v>
      </c>
      <c r="N4470" t="str">
        <f t="shared" si="346"/>
        <v>Small</v>
      </c>
      <c r="O4470" t="str">
        <f t="shared" si="347"/>
        <v>Low  Fat</v>
      </c>
      <c r="P4470">
        <f t="shared" si="348"/>
        <v>14</v>
      </c>
      <c r="Q4470">
        <f t="shared" ca="1" si="349"/>
        <v>29</v>
      </c>
      <c r="R4470" t="str">
        <f>IFERROR(VLOOKUP(J4470,#REF!, 2,0),"Unknown")</f>
        <v>Unknown</v>
      </c>
    </row>
    <row r="4471" spans="1:18" ht="12.5" x14ac:dyDescent="0.25">
      <c r="A4471" s="1" t="s">
        <v>1015</v>
      </c>
      <c r="B4471" s="1">
        <v>15.7</v>
      </c>
      <c r="C4471" s="1" t="s">
        <v>20</v>
      </c>
      <c r="D4471" s="7">
        <v>8.7853500000000008E-3</v>
      </c>
      <c r="E4471" s="1" t="s">
        <v>26</v>
      </c>
      <c r="F4471" s="4">
        <v>204.99799999999999</v>
      </c>
      <c r="G4471" s="1" t="s">
        <v>47</v>
      </c>
      <c r="H4471" s="1">
        <v>2007</v>
      </c>
      <c r="J4471" s="1" t="s">
        <v>45</v>
      </c>
      <c r="K4471" s="1" t="s">
        <v>18</v>
      </c>
      <c r="L4471" s="4">
        <v>5366.348</v>
      </c>
      <c r="M4471">
        <f t="shared" si="345"/>
        <v>15.7</v>
      </c>
      <c r="N4471" t="str">
        <f t="shared" si="346"/>
        <v>Small</v>
      </c>
      <c r="O4471" t="str">
        <f t="shared" si="347"/>
        <v>Regular</v>
      </c>
      <c r="P4471">
        <f t="shared" si="348"/>
        <v>26</v>
      </c>
      <c r="Q4471">
        <f t="shared" ca="1" si="349"/>
        <v>19</v>
      </c>
      <c r="R4471" t="str">
        <f>IFERROR(VLOOKUP(J4471,#REF!, 2,0),"Unknown")</f>
        <v>Unknown</v>
      </c>
    </row>
    <row r="4472" spans="1:18" ht="12.5" x14ac:dyDescent="0.25">
      <c r="A4472" s="1" t="s">
        <v>1015</v>
      </c>
      <c r="B4472" s="1">
        <v>15.7</v>
      </c>
      <c r="C4472" s="1" t="s">
        <v>20</v>
      </c>
      <c r="D4472" s="7">
        <v>8.7342840000000001E-3</v>
      </c>
      <c r="E4472" s="1" t="s">
        <v>26</v>
      </c>
      <c r="F4472" s="4">
        <v>207.898</v>
      </c>
      <c r="G4472" s="1" t="s">
        <v>62</v>
      </c>
      <c r="H4472" s="1">
        <v>2004</v>
      </c>
      <c r="I4472" s="1" t="s">
        <v>51</v>
      </c>
      <c r="J4472" s="1" t="s">
        <v>45</v>
      </c>
      <c r="K4472" s="1" t="s">
        <v>18</v>
      </c>
      <c r="L4472" s="4">
        <v>3095.97</v>
      </c>
      <c r="M4472">
        <f t="shared" si="345"/>
        <v>15.7</v>
      </c>
      <c r="N4472" t="str">
        <f t="shared" si="346"/>
        <v>Small</v>
      </c>
      <c r="O4472" t="str">
        <f t="shared" si="347"/>
        <v>Regular</v>
      </c>
      <c r="P4472">
        <f t="shared" si="348"/>
        <v>15</v>
      </c>
      <c r="Q4472">
        <f t="shared" ca="1" si="349"/>
        <v>22</v>
      </c>
      <c r="R4472" t="str">
        <f>IFERROR(VLOOKUP(J4472,#REF!, 2,0),"Unknown")</f>
        <v>Unknown</v>
      </c>
    </row>
    <row r="4473" spans="1:18" ht="12.5" x14ac:dyDescent="0.25">
      <c r="A4473" s="1" t="s">
        <v>323</v>
      </c>
      <c r="B4473" s="1">
        <v>7.0750000000000002</v>
      </c>
      <c r="C4473" s="1" t="s">
        <v>13</v>
      </c>
      <c r="D4473" s="7">
        <v>0</v>
      </c>
      <c r="E4473" s="1" t="s">
        <v>43</v>
      </c>
      <c r="F4473" s="4">
        <v>98.006799999999998</v>
      </c>
      <c r="G4473" s="1" t="s">
        <v>22</v>
      </c>
      <c r="H4473" s="1">
        <v>2009</v>
      </c>
      <c r="I4473" s="1" t="s">
        <v>16</v>
      </c>
      <c r="J4473" s="1" t="s">
        <v>23</v>
      </c>
      <c r="K4473" s="1" t="s">
        <v>24</v>
      </c>
      <c r="L4473" s="4">
        <v>874.86120000000005</v>
      </c>
      <c r="M4473">
        <f t="shared" si="345"/>
        <v>7.0750000000000002</v>
      </c>
      <c r="N4473" t="str">
        <f t="shared" si="346"/>
        <v>Medium</v>
      </c>
      <c r="O4473" t="str">
        <f t="shared" si="347"/>
        <v>Low  Fat</v>
      </c>
      <c r="P4473">
        <f t="shared" si="348"/>
        <v>9</v>
      </c>
      <c r="Q4473">
        <f t="shared" ca="1" si="349"/>
        <v>17</v>
      </c>
      <c r="R4473" t="str">
        <f>IFERROR(VLOOKUP(J4473,#REF!, 2,0),"Unknown")</f>
        <v>Unknown</v>
      </c>
    </row>
    <row r="4474" spans="1:18" ht="12.5" x14ac:dyDescent="0.25">
      <c r="A4474" s="1" t="s">
        <v>323</v>
      </c>
      <c r="B4474" s="1">
        <v>7.0750000000000002</v>
      </c>
      <c r="C4474" s="1" t="s">
        <v>13</v>
      </c>
      <c r="D4474" s="7">
        <v>3.7772489999999999E-2</v>
      </c>
      <c r="E4474" s="1" t="s">
        <v>43</v>
      </c>
      <c r="F4474" s="4">
        <v>98.006799999999998</v>
      </c>
      <c r="G4474" s="1" t="s">
        <v>29</v>
      </c>
      <c r="H4474" s="1">
        <v>1998</v>
      </c>
      <c r="J4474" s="1" t="s">
        <v>23</v>
      </c>
      <c r="K4474" s="1" t="s">
        <v>30</v>
      </c>
      <c r="L4474" s="4">
        <v>291.62040000000002</v>
      </c>
      <c r="M4474">
        <f t="shared" si="345"/>
        <v>7.0750000000000002</v>
      </c>
      <c r="N4474" t="str">
        <f t="shared" si="346"/>
        <v>Small</v>
      </c>
      <c r="O4474" t="str">
        <f t="shared" si="347"/>
        <v>Low  Fat</v>
      </c>
      <c r="P4474">
        <f t="shared" si="348"/>
        <v>3</v>
      </c>
      <c r="Q4474">
        <f t="shared" ca="1" si="349"/>
        <v>28</v>
      </c>
      <c r="R4474" t="str">
        <f>IFERROR(VLOOKUP(J4474,#REF!, 2,0),"Unknown")</f>
        <v>Unknown</v>
      </c>
    </row>
    <row r="4475" spans="1:18" ht="12.5" x14ac:dyDescent="0.25">
      <c r="A4475" s="1" t="s">
        <v>323</v>
      </c>
      <c r="B4475" s="1">
        <v>7.0750000000000002</v>
      </c>
      <c r="C4475" s="1" t="s">
        <v>13</v>
      </c>
      <c r="D4475" s="7">
        <v>2.2566975E-2</v>
      </c>
      <c r="E4475" s="1" t="s">
        <v>43</v>
      </c>
      <c r="F4475" s="4">
        <v>97.306799999999996</v>
      </c>
      <c r="G4475" s="1" t="s">
        <v>50</v>
      </c>
      <c r="H4475" s="1">
        <v>1997</v>
      </c>
      <c r="I4475" s="1" t="s">
        <v>51</v>
      </c>
      <c r="J4475" s="1" t="s">
        <v>17</v>
      </c>
      <c r="K4475" s="1" t="s">
        <v>18</v>
      </c>
      <c r="L4475" s="4">
        <v>1263.6884</v>
      </c>
      <c r="M4475">
        <f t="shared" si="345"/>
        <v>7.0750000000000002</v>
      </c>
      <c r="N4475" t="str">
        <f t="shared" si="346"/>
        <v>Small</v>
      </c>
      <c r="O4475" t="str">
        <f t="shared" si="347"/>
        <v>Low  Fat</v>
      </c>
      <c r="P4475">
        <f t="shared" si="348"/>
        <v>13</v>
      </c>
      <c r="Q4475">
        <f t="shared" ca="1" si="349"/>
        <v>29</v>
      </c>
      <c r="R4475" t="str">
        <f>IFERROR(VLOOKUP(J4475,#REF!, 2,0),"Unknown")</f>
        <v>Unknown</v>
      </c>
    </row>
    <row r="4476" spans="1:18" ht="12.5" x14ac:dyDescent="0.25">
      <c r="A4476" s="1" t="s">
        <v>323</v>
      </c>
      <c r="B4476" s="1">
        <v>7.0750000000000002</v>
      </c>
      <c r="C4476" s="1" t="s">
        <v>13</v>
      </c>
      <c r="D4476" s="7">
        <v>2.2548195E-2</v>
      </c>
      <c r="E4476" s="1" t="s">
        <v>43</v>
      </c>
      <c r="F4476" s="4">
        <v>95.706800000000001</v>
      </c>
      <c r="G4476" s="1" t="s">
        <v>33</v>
      </c>
      <c r="H4476" s="1">
        <v>1987</v>
      </c>
      <c r="I4476" s="1" t="s">
        <v>34</v>
      </c>
      <c r="J4476" s="1" t="s">
        <v>23</v>
      </c>
      <c r="K4476" s="1" t="s">
        <v>18</v>
      </c>
      <c r="L4476" s="4">
        <v>583.24080000000004</v>
      </c>
      <c r="M4476">
        <f t="shared" si="345"/>
        <v>7.0750000000000002</v>
      </c>
      <c r="N4476" t="str">
        <f t="shared" si="346"/>
        <v>High</v>
      </c>
      <c r="O4476" t="str">
        <f t="shared" si="347"/>
        <v>Low  Fat</v>
      </c>
      <c r="P4476">
        <f t="shared" si="348"/>
        <v>6</v>
      </c>
      <c r="Q4476">
        <f t="shared" ca="1" si="349"/>
        <v>39</v>
      </c>
      <c r="R4476" t="str">
        <f>IFERROR(VLOOKUP(J4476,#REF!, 2,0),"Unknown")</f>
        <v>Unknown</v>
      </c>
    </row>
    <row r="4477" spans="1:18" ht="12.5" x14ac:dyDescent="0.25">
      <c r="A4477" s="1" t="s">
        <v>323</v>
      </c>
      <c r="B4477" s="1">
        <v>7.0750000000000002</v>
      </c>
      <c r="C4477" s="1" t="s">
        <v>13</v>
      </c>
      <c r="D4477" s="7">
        <v>2.2694623000000001E-2</v>
      </c>
      <c r="E4477" s="1" t="s">
        <v>43</v>
      </c>
      <c r="F4477" s="4">
        <v>98.806799999999996</v>
      </c>
      <c r="G4477" s="1" t="s">
        <v>47</v>
      </c>
      <c r="H4477" s="1">
        <v>2007</v>
      </c>
      <c r="J4477" s="1" t="s">
        <v>45</v>
      </c>
      <c r="K4477" s="1" t="s">
        <v>18</v>
      </c>
      <c r="L4477" s="4">
        <v>2527.3768</v>
      </c>
      <c r="M4477">
        <f t="shared" si="345"/>
        <v>7.0750000000000002</v>
      </c>
      <c r="N4477" t="str">
        <f t="shared" si="346"/>
        <v>Small</v>
      </c>
      <c r="O4477" t="str">
        <f t="shared" si="347"/>
        <v>Low  Fat</v>
      </c>
      <c r="P4477">
        <f t="shared" si="348"/>
        <v>26</v>
      </c>
      <c r="Q4477">
        <f t="shared" ca="1" si="349"/>
        <v>19</v>
      </c>
      <c r="R4477" t="str">
        <f>IFERROR(VLOOKUP(J4477,#REF!, 2,0),"Unknown")</f>
        <v>Unknown</v>
      </c>
    </row>
    <row r="4478" spans="1:18" ht="12.5" x14ac:dyDescent="0.25">
      <c r="A4478" s="1" t="s">
        <v>323</v>
      </c>
      <c r="B4478" s="1">
        <v>7.0750000000000002</v>
      </c>
      <c r="C4478" s="1" t="s">
        <v>13</v>
      </c>
      <c r="D4478" s="7">
        <v>2.2602061E-2</v>
      </c>
      <c r="E4478" s="1" t="s">
        <v>43</v>
      </c>
      <c r="F4478" s="4">
        <v>98.106800000000007</v>
      </c>
      <c r="G4478" s="1" t="s">
        <v>15</v>
      </c>
      <c r="H4478" s="1">
        <v>1999</v>
      </c>
      <c r="I4478" s="1" t="s">
        <v>16</v>
      </c>
      <c r="J4478" s="1" t="s">
        <v>17</v>
      </c>
      <c r="K4478" s="1" t="s">
        <v>18</v>
      </c>
      <c r="L4478" s="4">
        <v>1458.1020000000001</v>
      </c>
      <c r="M4478">
        <f t="shared" si="345"/>
        <v>7.0750000000000002</v>
      </c>
      <c r="N4478" t="str">
        <f t="shared" si="346"/>
        <v>Medium</v>
      </c>
      <c r="O4478" t="str">
        <f t="shared" si="347"/>
        <v>Low  Fat</v>
      </c>
      <c r="P4478">
        <f t="shared" si="348"/>
        <v>15</v>
      </c>
      <c r="Q4478">
        <f t="shared" ca="1" si="349"/>
        <v>27</v>
      </c>
      <c r="R4478" t="str">
        <f>IFERROR(VLOOKUP(J4478,#REF!, 2,0),"Unknown")</f>
        <v>Unknown</v>
      </c>
    </row>
    <row r="4479" spans="1:18" ht="12.5" x14ac:dyDescent="0.25">
      <c r="A4479" s="1" t="s">
        <v>323</v>
      </c>
      <c r="B4479" s="1">
        <v>7.0750000000000002</v>
      </c>
      <c r="C4479" s="1" t="s">
        <v>13</v>
      </c>
      <c r="D4479" s="7">
        <v>2.2612742000000002E-2</v>
      </c>
      <c r="E4479" s="1" t="s">
        <v>43</v>
      </c>
      <c r="F4479" s="4">
        <v>97.006799999999998</v>
      </c>
      <c r="G4479" s="1" t="s">
        <v>44</v>
      </c>
      <c r="H4479" s="1">
        <v>2002</v>
      </c>
      <c r="J4479" s="1" t="s">
        <v>45</v>
      </c>
      <c r="K4479" s="1" t="s">
        <v>18</v>
      </c>
      <c r="L4479" s="4">
        <v>1944.136</v>
      </c>
      <c r="M4479">
        <f t="shared" si="345"/>
        <v>7.0750000000000002</v>
      </c>
      <c r="N4479" t="str">
        <f t="shared" si="346"/>
        <v>Small</v>
      </c>
      <c r="O4479" t="str">
        <f t="shared" si="347"/>
        <v>Low  Fat</v>
      </c>
      <c r="P4479">
        <f t="shared" si="348"/>
        <v>20</v>
      </c>
      <c r="Q4479">
        <f t="shared" ca="1" si="349"/>
        <v>24</v>
      </c>
      <c r="R4479" t="str">
        <f>IFERROR(VLOOKUP(J4479,#REF!, 2,0),"Unknown")</f>
        <v>Unknown</v>
      </c>
    </row>
    <row r="4480" spans="1:18" ht="12.5" x14ac:dyDescent="0.25">
      <c r="A4480" s="1" t="s">
        <v>323</v>
      </c>
      <c r="C4480" s="1" t="s">
        <v>13</v>
      </c>
      <c r="D4480" s="7">
        <v>2.2457694E-2</v>
      </c>
      <c r="E4480" s="1" t="s">
        <v>43</v>
      </c>
      <c r="F4480" s="4">
        <v>98.606800000000007</v>
      </c>
      <c r="G4480" s="1" t="s">
        <v>40</v>
      </c>
      <c r="H4480" s="1">
        <v>1985</v>
      </c>
      <c r="I4480" s="1" t="s">
        <v>16</v>
      </c>
      <c r="J4480" s="1" t="s">
        <v>23</v>
      </c>
      <c r="K4480" s="1" t="s">
        <v>41</v>
      </c>
      <c r="L4480" s="4">
        <v>2430.17</v>
      </c>
      <c r="M4480">
        <f t="shared" si="345"/>
        <v>12.857645184136201</v>
      </c>
      <c r="N4480" t="str">
        <f t="shared" si="346"/>
        <v>Medium</v>
      </c>
      <c r="O4480" t="str">
        <f t="shared" si="347"/>
        <v>Low  Fat</v>
      </c>
      <c r="P4480">
        <f t="shared" si="348"/>
        <v>25</v>
      </c>
      <c r="Q4480">
        <f t="shared" ca="1" si="349"/>
        <v>41</v>
      </c>
      <c r="R4480" t="str">
        <f>IFERROR(VLOOKUP(J4480,#REF!, 2,0),"Unknown")</f>
        <v>Unknown</v>
      </c>
    </row>
    <row r="4481" spans="1:18" ht="12.5" x14ac:dyDescent="0.25">
      <c r="A4481" s="1" t="s">
        <v>201</v>
      </c>
      <c r="C4481" s="1" t="s">
        <v>13</v>
      </c>
      <c r="D4481" s="7">
        <v>7.7367431E-2</v>
      </c>
      <c r="E4481" s="1" t="s">
        <v>28</v>
      </c>
      <c r="F4481" s="4">
        <v>97.009399999999999</v>
      </c>
      <c r="G4481" s="1" t="s">
        <v>40</v>
      </c>
      <c r="H4481" s="1">
        <v>1985</v>
      </c>
      <c r="I4481" s="1" t="s">
        <v>16</v>
      </c>
      <c r="J4481" s="1" t="s">
        <v>23</v>
      </c>
      <c r="K4481" s="1" t="s">
        <v>41</v>
      </c>
      <c r="L4481" s="4">
        <v>1808.9785999999999</v>
      </c>
      <c r="M4481">
        <f t="shared" si="345"/>
        <v>12.857645184136201</v>
      </c>
      <c r="N4481" t="str">
        <f t="shared" si="346"/>
        <v>Medium</v>
      </c>
      <c r="O4481" t="str">
        <f t="shared" si="347"/>
        <v>Low  Fat</v>
      </c>
      <c r="P4481">
        <f t="shared" si="348"/>
        <v>19</v>
      </c>
      <c r="Q4481">
        <f t="shared" ca="1" si="349"/>
        <v>41</v>
      </c>
      <c r="R4481" t="str">
        <f>IFERROR(VLOOKUP(J4481,#REF!, 2,0),"Unknown")</f>
        <v>Unknown</v>
      </c>
    </row>
    <row r="4482" spans="1:18" ht="12.5" x14ac:dyDescent="0.25">
      <c r="A4482" s="1" t="s">
        <v>201</v>
      </c>
      <c r="B4482" s="1">
        <v>21.35</v>
      </c>
      <c r="C4482" s="1" t="s">
        <v>13</v>
      </c>
      <c r="D4482" s="7">
        <v>0.13012736499999999</v>
      </c>
      <c r="E4482" s="1" t="s">
        <v>28</v>
      </c>
      <c r="F4482" s="4">
        <v>96.209400000000002</v>
      </c>
      <c r="G4482" s="1" t="s">
        <v>29</v>
      </c>
      <c r="H4482" s="1">
        <v>1998</v>
      </c>
      <c r="J4482" s="1" t="s">
        <v>23</v>
      </c>
      <c r="K4482" s="1" t="s">
        <v>30</v>
      </c>
      <c r="L4482" s="4">
        <v>190.4188</v>
      </c>
      <c r="M4482">
        <f t="shared" ref="M4482:M4545" si="350">IF(B4482="",AVERAGE($B$2:$B$8524),B4482)</f>
        <v>21.35</v>
      </c>
      <c r="N4482" t="str">
        <f t="shared" ref="N4482:N4545" si="351">IF(I4482="","Small",I4482)</f>
        <v>Small</v>
      </c>
      <c r="O4482" t="str">
        <f t="shared" ref="O4482:O4545" si="352">IF(OR(C4482="low fat", C4482="LF"), "Low  Fat", IF(OR(C4482="reg"),"Regular",C4482))</f>
        <v>Low  Fat</v>
      </c>
      <c r="P4482">
        <f t="shared" si="348"/>
        <v>2</v>
      </c>
      <c r="Q4482">
        <f t="shared" ca="1" si="349"/>
        <v>28</v>
      </c>
      <c r="R4482" t="str">
        <f>IFERROR(VLOOKUP(J4482,#REF!, 2,0),"Unknown")</f>
        <v>Unknown</v>
      </c>
    </row>
    <row r="4483" spans="1:18" ht="12.5" x14ac:dyDescent="0.25">
      <c r="A4483" s="1" t="s">
        <v>201</v>
      </c>
      <c r="C4483" s="1" t="s">
        <v>13</v>
      </c>
      <c r="D4483" s="7">
        <v>0.13611954900000001</v>
      </c>
      <c r="E4483" s="1" t="s">
        <v>28</v>
      </c>
      <c r="F4483" s="4">
        <v>94.109399999999994</v>
      </c>
      <c r="G4483" s="1" t="s">
        <v>67</v>
      </c>
      <c r="H4483" s="1">
        <v>1985</v>
      </c>
      <c r="I4483" s="1" t="s">
        <v>51</v>
      </c>
      <c r="J4483" s="1" t="s">
        <v>17</v>
      </c>
      <c r="K4483" s="1" t="s">
        <v>30</v>
      </c>
      <c r="L4483" s="4">
        <v>190.4188</v>
      </c>
      <c r="M4483">
        <f t="shared" si="350"/>
        <v>12.857645184136201</v>
      </c>
      <c r="N4483" t="str">
        <f t="shared" si="351"/>
        <v>Small</v>
      </c>
      <c r="O4483" t="str">
        <f t="shared" si="352"/>
        <v>Low  Fat</v>
      </c>
      <c r="P4483">
        <f t="shared" ref="P4483:P4546" si="353">ROUND(L4483/F4483,0)</f>
        <v>2</v>
      </c>
      <c r="Q4483">
        <f t="shared" ref="Q4483:Q4546" ca="1" si="354">YEAR(TODAY())-H4483</f>
        <v>41</v>
      </c>
      <c r="R4483" t="str">
        <f>IFERROR(VLOOKUP(J4483,#REF!, 2,0),"Unknown")</f>
        <v>Unknown</v>
      </c>
    </row>
    <row r="4484" spans="1:18" ht="12.5" x14ac:dyDescent="0.25">
      <c r="A4484" s="1" t="s">
        <v>201</v>
      </c>
      <c r="B4484" s="1">
        <v>21.35</v>
      </c>
      <c r="C4484" s="1" t="s">
        <v>13</v>
      </c>
      <c r="D4484" s="7">
        <v>7.8060605000000005E-2</v>
      </c>
      <c r="E4484" s="1" t="s">
        <v>28</v>
      </c>
      <c r="F4484" s="4">
        <v>96.009399999999999</v>
      </c>
      <c r="G4484" s="1" t="s">
        <v>22</v>
      </c>
      <c r="H4484" s="1">
        <v>2009</v>
      </c>
      <c r="I4484" s="1" t="s">
        <v>16</v>
      </c>
      <c r="J4484" s="1" t="s">
        <v>23</v>
      </c>
      <c r="K4484" s="1" t="s">
        <v>24</v>
      </c>
      <c r="L4484" s="4">
        <v>380.83760000000001</v>
      </c>
      <c r="M4484">
        <f t="shared" si="350"/>
        <v>21.35</v>
      </c>
      <c r="N4484" t="str">
        <f t="shared" si="351"/>
        <v>Medium</v>
      </c>
      <c r="O4484" t="str">
        <f t="shared" si="352"/>
        <v>Low  Fat</v>
      </c>
      <c r="P4484">
        <f t="shared" si="353"/>
        <v>4</v>
      </c>
      <c r="Q4484">
        <f t="shared" ca="1" si="354"/>
        <v>17</v>
      </c>
      <c r="R4484" t="str">
        <f>IFERROR(VLOOKUP(J4484,#REF!, 2,0),"Unknown")</f>
        <v>Unknown</v>
      </c>
    </row>
    <row r="4485" spans="1:18" ht="12.5" x14ac:dyDescent="0.25">
      <c r="A4485" s="1" t="s">
        <v>554</v>
      </c>
      <c r="B4485" s="1">
        <v>18.7</v>
      </c>
      <c r="C4485" s="1" t="s">
        <v>13</v>
      </c>
      <c r="D4485" s="7">
        <v>3.7699254000000001E-2</v>
      </c>
      <c r="E4485" s="1" t="s">
        <v>28</v>
      </c>
      <c r="F4485" s="4">
        <v>110.2886</v>
      </c>
      <c r="G4485" s="1" t="s">
        <v>44</v>
      </c>
      <c r="H4485" s="1">
        <v>2002</v>
      </c>
      <c r="J4485" s="1" t="s">
        <v>45</v>
      </c>
      <c r="K4485" s="1" t="s">
        <v>18</v>
      </c>
      <c r="L4485" s="4">
        <v>2223.7719999999999</v>
      </c>
      <c r="M4485">
        <f t="shared" si="350"/>
        <v>18.7</v>
      </c>
      <c r="N4485" t="str">
        <f t="shared" si="351"/>
        <v>Small</v>
      </c>
      <c r="O4485" t="str">
        <f t="shared" si="352"/>
        <v>Low  Fat</v>
      </c>
      <c r="P4485">
        <f t="shared" si="353"/>
        <v>20</v>
      </c>
      <c r="Q4485">
        <f t="shared" ca="1" si="354"/>
        <v>24</v>
      </c>
      <c r="R4485" t="str">
        <f>IFERROR(VLOOKUP(J4485,#REF!, 2,0),"Unknown")</f>
        <v>Unknown</v>
      </c>
    </row>
    <row r="4486" spans="1:18" ht="12.5" x14ac:dyDescent="0.25">
      <c r="A4486" s="1" t="s">
        <v>554</v>
      </c>
      <c r="B4486" s="1">
        <v>18.7</v>
      </c>
      <c r="C4486" s="1" t="s">
        <v>13</v>
      </c>
      <c r="D4486" s="7">
        <v>3.7615839999999998E-2</v>
      </c>
      <c r="E4486" s="1" t="s">
        <v>28</v>
      </c>
      <c r="F4486" s="4">
        <v>109.18859999999999</v>
      </c>
      <c r="G4486" s="1" t="s">
        <v>62</v>
      </c>
      <c r="H4486" s="1">
        <v>2004</v>
      </c>
      <c r="I4486" s="1" t="s">
        <v>51</v>
      </c>
      <c r="J4486" s="1" t="s">
        <v>45</v>
      </c>
      <c r="K4486" s="1" t="s">
        <v>18</v>
      </c>
      <c r="L4486" s="4">
        <v>1890.2062000000001</v>
      </c>
      <c r="M4486">
        <f t="shared" si="350"/>
        <v>18.7</v>
      </c>
      <c r="N4486" t="str">
        <f t="shared" si="351"/>
        <v>Small</v>
      </c>
      <c r="O4486" t="str">
        <f t="shared" si="352"/>
        <v>Low  Fat</v>
      </c>
      <c r="P4486">
        <f t="shared" si="353"/>
        <v>17</v>
      </c>
      <c r="Q4486">
        <f t="shared" ca="1" si="354"/>
        <v>22</v>
      </c>
      <c r="R4486" t="str">
        <f>IFERROR(VLOOKUP(J4486,#REF!, 2,0),"Unknown")</f>
        <v>Unknown</v>
      </c>
    </row>
    <row r="4487" spans="1:18" ht="12.5" x14ac:dyDescent="0.25">
      <c r="A4487" s="1" t="s">
        <v>554</v>
      </c>
      <c r="C4487" s="1" t="s">
        <v>13</v>
      </c>
      <c r="D4487" s="7">
        <v>6.5872936000000007E-2</v>
      </c>
      <c r="E4487" s="1" t="s">
        <v>28</v>
      </c>
      <c r="F4487" s="4">
        <v>113.18859999999999</v>
      </c>
      <c r="G4487" s="1" t="s">
        <v>67</v>
      </c>
      <c r="H4487" s="1">
        <v>1985</v>
      </c>
      <c r="I4487" s="1" t="s">
        <v>51</v>
      </c>
      <c r="J4487" s="1" t="s">
        <v>17</v>
      </c>
      <c r="K4487" s="1" t="s">
        <v>30</v>
      </c>
      <c r="L4487" s="4">
        <v>111.18859999999999</v>
      </c>
      <c r="M4487">
        <f t="shared" si="350"/>
        <v>12.857645184136201</v>
      </c>
      <c r="N4487" t="str">
        <f t="shared" si="351"/>
        <v>Small</v>
      </c>
      <c r="O4487" t="str">
        <f t="shared" si="352"/>
        <v>Low  Fat</v>
      </c>
      <c r="P4487">
        <f t="shared" si="353"/>
        <v>1</v>
      </c>
      <c r="Q4487">
        <f t="shared" ca="1" si="354"/>
        <v>41</v>
      </c>
      <c r="R4487" t="str">
        <f>IFERROR(VLOOKUP(J4487,#REF!, 2,0),"Unknown")</f>
        <v>Unknown</v>
      </c>
    </row>
    <row r="4488" spans="1:18" ht="12.5" x14ac:dyDescent="0.25">
      <c r="A4488" s="1" t="s">
        <v>554</v>
      </c>
      <c r="B4488" s="1">
        <v>18.7</v>
      </c>
      <c r="C4488" s="1" t="s">
        <v>13</v>
      </c>
      <c r="D4488" s="7">
        <v>3.7835765E-2</v>
      </c>
      <c r="E4488" s="1" t="s">
        <v>28</v>
      </c>
      <c r="F4488" s="4">
        <v>111.18859999999999</v>
      </c>
      <c r="G4488" s="1" t="s">
        <v>47</v>
      </c>
      <c r="H4488" s="1">
        <v>2007</v>
      </c>
      <c r="J4488" s="1" t="s">
        <v>45</v>
      </c>
      <c r="K4488" s="1" t="s">
        <v>18</v>
      </c>
      <c r="L4488" s="4">
        <v>2334.9605999999999</v>
      </c>
      <c r="M4488">
        <f t="shared" si="350"/>
        <v>18.7</v>
      </c>
      <c r="N4488" t="str">
        <f t="shared" si="351"/>
        <v>Small</v>
      </c>
      <c r="O4488" t="str">
        <f t="shared" si="352"/>
        <v>Low  Fat</v>
      </c>
      <c r="P4488">
        <f t="shared" si="353"/>
        <v>21</v>
      </c>
      <c r="Q4488">
        <f t="shared" ca="1" si="354"/>
        <v>19</v>
      </c>
      <c r="R4488" t="str">
        <f>IFERROR(VLOOKUP(J4488,#REF!, 2,0),"Unknown")</f>
        <v>Unknown</v>
      </c>
    </row>
    <row r="4489" spans="1:18" ht="12.5" x14ac:dyDescent="0.25">
      <c r="A4489" s="1" t="s">
        <v>554</v>
      </c>
      <c r="B4489" s="1">
        <v>18.7</v>
      </c>
      <c r="C4489" s="1" t="s">
        <v>13</v>
      </c>
      <c r="D4489" s="7">
        <v>3.7622954E-2</v>
      </c>
      <c r="E4489" s="1" t="s">
        <v>28</v>
      </c>
      <c r="F4489" s="4">
        <v>110.7886</v>
      </c>
      <c r="G4489" s="1" t="s">
        <v>50</v>
      </c>
      <c r="H4489" s="1">
        <v>1997</v>
      </c>
      <c r="I4489" s="1" t="s">
        <v>51</v>
      </c>
      <c r="J4489" s="1" t="s">
        <v>17</v>
      </c>
      <c r="K4489" s="1" t="s">
        <v>18</v>
      </c>
      <c r="L4489" s="4">
        <v>1334.2632000000001</v>
      </c>
      <c r="M4489">
        <f t="shared" si="350"/>
        <v>18.7</v>
      </c>
      <c r="N4489" t="str">
        <f t="shared" si="351"/>
        <v>Small</v>
      </c>
      <c r="O4489" t="str">
        <f t="shared" si="352"/>
        <v>Low  Fat</v>
      </c>
      <c r="P4489">
        <f t="shared" si="353"/>
        <v>12</v>
      </c>
      <c r="Q4489">
        <f t="shared" ca="1" si="354"/>
        <v>29</v>
      </c>
      <c r="R4489" t="str">
        <f>IFERROR(VLOOKUP(J4489,#REF!, 2,0),"Unknown")</f>
        <v>Unknown</v>
      </c>
    </row>
    <row r="4490" spans="1:18" ht="12.5" x14ac:dyDescent="0.25">
      <c r="A4490" s="1" t="s">
        <v>554</v>
      </c>
      <c r="B4490" s="1">
        <v>18.7</v>
      </c>
      <c r="C4490" s="1" t="s">
        <v>13</v>
      </c>
      <c r="D4490" s="7">
        <v>3.7681447999999999E-2</v>
      </c>
      <c r="E4490" s="1" t="s">
        <v>28</v>
      </c>
      <c r="F4490" s="4">
        <v>111.0886</v>
      </c>
      <c r="G4490" s="1" t="s">
        <v>15</v>
      </c>
      <c r="H4490" s="1">
        <v>1999</v>
      </c>
      <c r="I4490" s="1" t="s">
        <v>16</v>
      </c>
      <c r="J4490" s="1" t="s">
        <v>17</v>
      </c>
      <c r="K4490" s="1" t="s">
        <v>18</v>
      </c>
      <c r="L4490" s="4">
        <v>222.37719999999999</v>
      </c>
      <c r="M4490">
        <f t="shared" si="350"/>
        <v>18.7</v>
      </c>
      <c r="N4490" t="str">
        <f t="shared" si="351"/>
        <v>Medium</v>
      </c>
      <c r="O4490" t="str">
        <f t="shared" si="352"/>
        <v>Low  Fat</v>
      </c>
      <c r="P4490">
        <f t="shared" si="353"/>
        <v>2</v>
      </c>
      <c r="Q4490">
        <f t="shared" ca="1" si="354"/>
        <v>27</v>
      </c>
      <c r="R4490" t="str">
        <f>IFERROR(VLOOKUP(J4490,#REF!, 2,0),"Unknown")</f>
        <v>Unknown</v>
      </c>
    </row>
    <row r="4491" spans="1:18" ht="12.5" x14ac:dyDescent="0.25">
      <c r="A4491" s="1" t="s">
        <v>1314</v>
      </c>
      <c r="B4491" s="1">
        <v>18.25</v>
      </c>
      <c r="C4491" s="1" t="s">
        <v>13</v>
      </c>
      <c r="D4491" s="7">
        <v>7.8041215999999997E-2</v>
      </c>
      <c r="E4491" s="1" t="s">
        <v>38</v>
      </c>
      <c r="F4491" s="4">
        <v>258.49619999999999</v>
      </c>
      <c r="G4491" s="1" t="s">
        <v>22</v>
      </c>
      <c r="H4491" s="1">
        <v>2009</v>
      </c>
      <c r="I4491" s="1" t="s">
        <v>16</v>
      </c>
      <c r="J4491" s="1" t="s">
        <v>23</v>
      </c>
      <c r="K4491" s="1" t="s">
        <v>24</v>
      </c>
      <c r="L4491" s="4">
        <v>2848.9582</v>
      </c>
      <c r="M4491">
        <f t="shared" si="350"/>
        <v>18.25</v>
      </c>
      <c r="N4491" t="str">
        <f t="shared" si="351"/>
        <v>Medium</v>
      </c>
      <c r="O4491" t="str">
        <f t="shared" si="352"/>
        <v>Low  Fat</v>
      </c>
      <c r="P4491">
        <f t="shared" si="353"/>
        <v>11</v>
      </c>
      <c r="Q4491">
        <f t="shared" ca="1" si="354"/>
        <v>17</v>
      </c>
      <c r="R4491" t="str">
        <f>IFERROR(VLOOKUP(J4491,#REF!, 2,0),"Unknown")</f>
        <v>Unknown</v>
      </c>
    </row>
    <row r="4492" spans="1:18" ht="12.5" x14ac:dyDescent="0.25">
      <c r="A4492" s="1" t="s">
        <v>1314</v>
      </c>
      <c r="B4492" s="1">
        <v>18.25</v>
      </c>
      <c r="C4492" s="1" t="s">
        <v>13</v>
      </c>
      <c r="D4492" s="7">
        <v>7.7882225999999999E-2</v>
      </c>
      <c r="E4492" s="1" t="s">
        <v>38</v>
      </c>
      <c r="F4492" s="4">
        <v>258.09620000000001</v>
      </c>
      <c r="G4492" s="1" t="s">
        <v>44</v>
      </c>
      <c r="H4492" s="1">
        <v>2002</v>
      </c>
      <c r="J4492" s="1" t="s">
        <v>45</v>
      </c>
      <c r="K4492" s="1" t="s">
        <v>18</v>
      </c>
      <c r="L4492" s="4">
        <v>1035.9848</v>
      </c>
      <c r="M4492">
        <f t="shared" si="350"/>
        <v>18.25</v>
      </c>
      <c r="N4492" t="str">
        <f t="shared" si="351"/>
        <v>Small</v>
      </c>
      <c r="O4492" t="str">
        <f t="shared" si="352"/>
        <v>Low  Fat</v>
      </c>
      <c r="P4492">
        <f t="shared" si="353"/>
        <v>4</v>
      </c>
      <c r="Q4492">
        <f t="shared" ca="1" si="354"/>
        <v>24</v>
      </c>
      <c r="R4492" t="str">
        <f>IFERROR(VLOOKUP(J4492,#REF!, 2,0),"Unknown")</f>
        <v>Unknown</v>
      </c>
    </row>
    <row r="4493" spans="1:18" ht="12.5" x14ac:dyDescent="0.25">
      <c r="A4493" s="1" t="s">
        <v>1314</v>
      </c>
      <c r="B4493" s="1">
        <v>18.25</v>
      </c>
      <c r="C4493" s="1" t="s">
        <v>13</v>
      </c>
      <c r="D4493" s="7">
        <v>7.7709901999999997E-2</v>
      </c>
      <c r="E4493" s="1" t="s">
        <v>38</v>
      </c>
      <c r="F4493" s="4">
        <v>259.69619999999998</v>
      </c>
      <c r="G4493" s="1" t="s">
        <v>62</v>
      </c>
      <c r="H4493" s="1">
        <v>2004</v>
      </c>
      <c r="I4493" s="1" t="s">
        <v>51</v>
      </c>
      <c r="J4493" s="1" t="s">
        <v>45</v>
      </c>
      <c r="K4493" s="1" t="s">
        <v>18</v>
      </c>
      <c r="L4493" s="4">
        <v>5438.9201999999996</v>
      </c>
      <c r="M4493">
        <f t="shared" si="350"/>
        <v>18.25</v>
      </c>
      <c r="N4493" t="str">
        <f t="shared" si="351"/>
        <v>Small</v>
      </c>
      <c r="O4493" t="str">
        <f t="shared" si="352"/>
        <v>Low  Fat</v>
      </c>
      <c r="P4493">
        <f t="shared" si="353"/>
        <v>21</v>
      </c>
      <c r="Q4493">
        <f t="shared" ca="1" si="354"/>
        <v>22</v>
      </c>
      <c r="R4493" t="str">
        <f>IFERROR(VLOOKUP(J4493,#REF!, 2,0),"Unknown")</f>
        <v>Unknown</v>
      </c>
    </row>
    <row r="4494" spans="1:18" ht="12.5" x14ac:dyDescent="0.25">
      <c r="A4494" s="1" t="s">
        <v>1314</v>
      </c>
      <c r="B4494" s="1">
        <v>18.25</v>
      </c>
      <c r="C4494" s="1" t="s">
        <v>13</v>
      </c>
      <c r="D4494" s="7">
        <v>0.13009504399999999</v>
      </c>
      <c r="E4494" s="1" t="s">
        <v>38</v>
      </c>
      <c r="F4494" s="4">
        <v>257.2962</v>
      </c>
      <c r="G4494" s="1" t="s">
        <v>29</v>
      </c>
      <c r="H4494" s="1">
        <v>1998</v>
      </c>
      <c r="J4494" s="1" t="s">
        <v>23</v>
      </c>
      <c r="K4494" s="1" t="s">
        <v>30</v>
      </c>
      <c r="L4494" s="4">
        <v>517.99239999999998</v>
      </c>
      <c r="M4494">
        <f t="shared" si="350"/>
        <v>18.25</v>
      </c>
      <c r="N4494" t="str">
        <f t="shared" si="351"/>
        <v>Small</v>
      </c>
      <c r="O4494" t="str">
        <f t="shared" si="352"/>
        <v>Low  Fat</v>
      </c>
      <c r="P4494">
        <f t="shared" si="353"/>
        <v>2</v>
      </c>
      <c r="Q4494">
        <f t="shared" ca="1" si="354"/>
        <v>28</v>
      </c>
      <c r="R4494" t="str">
        <f>IFERROR(VLOOKUP(J4494,#REF!, 2,0),"Unknown")</f>
        <v>Unknown</v>
      </c>
    </row>
    <row r="4495" spans="1:18" ht="12.5" x14ac:dyDescent="0.25">
      <c r="A4495" s="1" t="s">
        <v>1314</v>
      </c>
      <c r="C4495" s="1" t="s">
        <v>13</v>
      </c>
      <c r="D4495" s="7">
        <v>7.7348213999999998E-2</v>
      </c>
      <c r="E4495" s="1" t="s">
        <v>38</v>
      </c>
      <c r="F4495" s="4">
        <v>259.7962</v>
      </c>
      <c r="G4495" s="1" t="s">
        <v>40</v>
      </c>
      <c r="H4495" s="1">
        <v>1985</v>
      </c>
      <c r="I4495" s="1" t="s">
        <v>16</v>
      </c>
      <c r="J4495" s="1" t="s">
        <v>23</v>
      </c>
      <c r="K4495" s="1" t="s">
        <v>41</v>
      </c>
      <c r="L4495" s="4">
        <v>8028.8822</v>
      </c>
      <c r="M4495">
        <f t="shared" si="350"/>
        <v>12.857645184136201</v>
      </c>
      <c r="N4495" t="str">
        <f t="shared" si="351"/>
        <v>Medium</v>
      </c>
      <c r="O4495" t="str">
        <f t="shared" si="352"/>
        <v>Low  Fat</v>
      </c>
      <c r="P4495">
        <f t="shared" si="353"/>
        <v>31</v>
      </c>
      <c r="Q4495">
        <f t="shared" ca="1" si="354"/>
        <v>41</v>
      </c>
      <c r="R4495" t="str">
        <f>IFERROR(VLOOKUP(J4495,#REF!, 2,0),"Unknown")</f>
        <v>Unknown</v>
      </c>
    </row>
    <row r="4496" spans="1:18" ht="12.5" x14ac:dyDescent="0.25">
      <c r="A4496" s="1" t="s">
        <v>1314</v>
      </c>
      <c r="B4496" s="1">
        <v>18.25</v>
      </c>
      <c r="C4496" s="1" t="s">
        <v>13</v>
      </c>
      <c r="D4496" s="7">
        <v>7.7845440000000002E-2</v>
      </c>
      <c r="E4496" s="1" t="s">
        <v>38</v>
      </c>
      <c r="F4496" s="4">
        <v>260.59620000000001</v>
      </c>
      <c r="G4496" s="1" t="s">
        <v>15</v>
      </c>
      <c r="H4496" s="1">
        <v>1999</v>
      </c>
      <c r="I4496" s="1" t="s">
        <v>16</v>
      </c>
      <c r="J4496" s="1" t="s">
        <v>17</v>
      </c>
      <c r="K4496" s="1" t="s">
        <v>18</v>
      </c>
      <c r="L4496" s="4">
        <v>3884.9430000000002</v>
      </c>
      <c r="M4496">
        <f t="shared" si="350"/>
        <v>18.25</v>
      </c>
      <c r="N4496" t="str">
        <f t="shared" si="351"/>
        <v>Medium</v>
      </c>
      <c r="O4496" t="str">
        <f t="shared" si="352"/>
        <v>Low  Fat</v>
      </c>
      <c r="P4496">
        <f t="shared" si="353"/>
        <v>15</v>
      </c>
      <c r="Q4496">
        <f t="shared" ca="1" si="354"/>
        <v>27</v>
      </c>
      <c r="R4496" t="str">
        <f>IFERROR(VLOOKUP(J4496,#REF!, 2,0),"Unknown")</f>
        <v>Unknown</v>
      </c>
    </row>
    <row r="4497" spans="1:18" ht="12.5" x14ac:dyDescent="0.25">
      <c r="A4497" s="1" t="s">
        <v>1314</v>
      </c>
      <c r="B4497" s="1">
        <v>18.25</v>
      </c>
      <c r="C4497" s="1" t="s">
        <v>13</v>
      </c>
      <c r="D4497" s="7">
        <v>7.7659917999999994E-2</v>
      </c>
      <c r="E4497" s="1" t="s">
        <v>38</v>
      </c>
      <c r="F4497" s="4">
        <v>260.2962</v>
      </c>
      <c r="G4497" s="1" t="s">
        <v>33</v>
      </c>
      <c r="H4497" s="1">
        <v>1987</v>
      </c>
      <c r="I4497" s="1" t="s">
        <v>34</v>
      </c>
      <c r="J4497" s="1" t="s">
        <v>23</v>
      </c>
      <c r="K4497" s="1" t="s">
        <v>18</v>
      </c>
      <c r="L4497" s="4">
        <v>1035.9848</v>
      </c>
      <c r="M4497">
        <f t="shared" si="350"/>
        <v>18.25</v>
      </c>
      <c r="N4497" t="str">
        <f t="shared" si="351"/>
        <v>High</v>
      </c>
      <c r="O4497" t="str">
        <f t="shared" si="352"/>
        <v>Low  Fat</v>
      </c>
      <c r="P4497">
        <f t="shared" si="353"/>
        <v>4</v>
      </c>
      <c r="Q4497">
        <f t="shared" ca="1" si="354"/>
        <v>39</v>
      </c>
      <c r="R4497" t="str">
        <f>IFERROR(VLOOKUP(J4497,#REF!, 2,0),"Unknown")</f>
        <v>Unknown</v>
      </c>
    </row>
    <row r="4498" spans="1:18" ht="12.5" x14ac:dyDescent="0.25">
      <c r="A4498" s="1" t="s">
        <v>1300</v>
      </c>
      <c r="B4498" s="1">
        <v>17.600000000000001</v>
      </c>
      <c r="C4498" s="1" t="s">
        <v>13</v>
      </c>
      <c r="D4498" s="7">
        <v>1.0037996E-2</v>
      </c>
      <c r="E4498" s="1" t="s">
        <v>38</v>
      </c>
      <c r="F4498" s="4">
        <v>163.55520000000001</v>
      </c>
      <c r="G4498" s="1" t="s">
        <v>62</v>
      </c>
      <c r="H4498" s="1">
        <v>2004</v>
      </c>
      <c r="I4498" s="1" t="s">
        <v>51</v>
      </c>
      <c r="J4498" s="1" t="s">
        <v>45</v>
      </c>
      <c r="K4498" s="1" t="s">
        <v>18</v>
      </c>
      <c r="L4498" s="4">
        <v>3086.6487999999999</v>
      </c>
      <c r="M4498">
        <f t="shared" si="350"/>
        <v>17.600000000000001</v>
      </c>
      <c r="N4498" t="str">
        <f t="shared" si="351"/>
        <v>Small</v>
      </c>
      <c r="O4498" t="str">
        <f t="shared" si="352"/>
        <v>Low  Fat</v>
      </c>
      <c r="P4498">
        <f t="shared" si="353"/>
        <v>19</v>
      </c>
      <c r="Q4498">
        <f t="shared" ca="1" si="354"/>
        <v>22</v>
      </c>
      <c r="R4498" t="str">
        <f>IFERROR(VLOOKUP(J4498,#REF!, 2,0),"Unknown")</f>
        <v>Unknown</v>
      </c>
    </row>
    <row r="4499" spans="1:18" ht="12.5" x14ac:dyDescent="0.25">
      <c r="A4499" s="1" t="s">
        <v>1300</v>
      </c>
      <c r="B4499" s="1">
        <v>17.600000000000001</v>
      </c>
      <c r="C4499" s="1" t="s">
        <v>13</v>
      </c>
      <c r="D4499" s="7">
        <v>1.0031539000000001E-2</v>
      </c>
      <c r="E4499" s="1" t="s">
        <v>38</v>
      </c>
      <c r="F4499" s="4">
        <v>161.55520000000001</v>
      </c>
      <c r="G4499" s="1" t="s">
        <v>33</v>
      </c>
      <c r="H4499" s="1">
        <v>1987</v>
      </c>
      <c r="I4499" s="1" t="s">
        <v>34</v>
      </c>
      <c r="J4499" s="1" t="s">
        <v>23</v>
      </c>
      <c r="K4499" s="1" t="s">
        <v>18</v>
      </c>
      <c r="L4499" s="4">
        <v>1787.0072</v>
      </c>
      <c r="M4499">
        <f t="shared" si="350"/>
        <v>17.600000000000001</v>
      </c>
      <c r="N4499" t="str">
        <f t="shared" si="351"/>
        <v>High</v>
      </c>
      <c r="O4499" t="str">
        <f t="shared" si="352"/>
        <v>Low  Fat</v>
      </c>
      <c r="P4499">
        <f t="shared" si="353"/>
        <v>11</v>
      </c>
      <c r="Q4499">
        <f t="shared" ca="1" si="354"/>
        <v>39</v>
      </c>
      <c r="R4499" t="str">
        <f>IFERROR(VLOOKUP(J4499,#REF!, 2,0),"Unknown")</f>
        <v>Unknown</v>
      </c>
    </row>
    <row r="4500" spans="1:18" ht="12.5" x14ac:dyDescent="0.25">
      <c r="A4500" s="1" t="s">
        <v>1300</v>
      </c>
      <c r="B4500" s="1">
        <v>17.600000000000001</v>
      </c>
      <c r="C4500" s="1" t="s">
        <v>13</v>
      </c>
      <c r="D4500" s="7">
        <v>1.6804724E-2</v>
      </c>
      <c r="E4500" s="1" t="s">
        <v>38</v>
      </c>
      <c r="F4500" s="4">
        <v>163.45519999999999</v>
      </c>
      <c r="G4500" s="1" t="s">
        <v>29</v>
      </c>
      <c r="H4500" s="1">
        <v>1998</v>
      </c>
      <c r="J4500" s="1" t="s">
        <v>23</v>
      </c>
      <c r="K4500" s="1" t="s">
        <v>30</v>
      </c>
      <c r="L4500" s="4">
        <v>649.82079999999996</v>
      </c>
      <c r="M4500">
        <f t="shared" si="350"/>
        <v>17.600000000000001</v>
      </c>
      <c r="N4500" t="str">
        <f t="shared" si="351"/>
        <v>Small</v>
      </c>
      <c r="O4500" t="str">
        <f t="shared" si="352"/>
        <v>Low  Fat</v>
      </c>
      <c r="P4500">
        <f t="shared" si="353"/>
        <v>4</v>
      </c>
      <c r="Q4500">
        <f t="shared" ca="1" si="354"/>
        <v>28</v>
      </c>
      <c r="R4500" t="str">
        <f>IFERROR(VLOOKUP(J4500,#REF!, 2,0),"Unknown")</f>
        <v>Unknown</v>
      </c>
    </row>
    <row r="4501" spans="1:18" ht="12.5" x14ac:dyDescent="0.25">
      <c r="A4501" s="1" t="s">
        <v>1300</v>
      </c>
      <c r="B4501" s="1">
        <v>17.600000000000001</v>
      </c>
      <c r="C4501" s="1" t="s">
        <v>13</v>
      </c>
      <c r="D4501" s="7">
        <v>1.0055503E-2</v>
      </c>
      <c r="E4501" s="1" t="s">
        <v>38</v>
      </c>
      <c r="F4501" s="4">
        <v>163.7552</v>
      </c>
      <c r="G4501" s="1" t="s">
        <v>15</v>
      </c>
      <c r="H4501" s="1">
        <v>1999</v>
      </c>
      <c r="I4501" s="1" t="s">
        <v>16</v>
      </c>
      <c r="J4501" s="1" t="s">
        <v>17</v>
      </c>
      <c r="K4501" s="1" t="s">
        <v>18</v>
      </c>
      <c r="L4501" s="4">
        <v>1787.0072</v>
      </c>
      <c r="M4501">
        <f t="shared" si="350"/>
        <v>17.600000000000001</v>
      </c>
      <c r="N4501" t="str">
        <f t="shared" si="351"/>
        <v>Medium</v>
      </c>
      <c r="O4501" t="str">
        <f t="shared" si="352"/>
        <v>Low  Fat</v>
      </c>
      <c r="P4501">
        <f t="shared" si="353"/>
        <v>11</v>
      </c>
      <c r="Q4501">
        <f t="shared" ca="1" si="354"/>
        <v>27</v>
      </c>
      <c r="R4501" t="str">
        <f>IFERROR(VLOOKUP(J4501,#REF!, 2,0),"Unknown")</f>
        <v>Unknown</v>
      </c>
    </row>
    <row r="4502" spans="1:18" ht="12.5" x14ac:dyDescent="0.25">
      <c r="A4502" s="1" t="s">
        <v>1300</v>
      </c>
      <c r="B4502" s="1">
        <v>17.600000000000001</v>
      </c>
      <c r="C4502" s="1" t="s">
        <v>92</v>
      </c>
      <c r="D4502" s="7">
        <v>1.0096684E-2</v>
      </c>
      <c r="E4502" s="1" t="s">
        <v>38</v>
      </c>
      <c r="F4502" s="4">
        <v>160.45519999999999</v>
      </c>
      <c r="G4502" s="1" t="s">
        <v>47</v>
      </c>
      <c r="H4502" s="1">
        <v>2007</v>
      </c>
      <c r="J4502" s="1" t="s">
        <v>45</v>
      </c>
      <c r="K4502" s="1" t="s">
        <v>18</v>
      </c>
      <c r="L4502" s="4">
        <v>2599.2831999999999</v>
      </c>
      <c r="M4502">
        <f t="shared" si="350"/>
        <v>17.600000000000001</v>
      </c>
      <c r="N4502" t="str">
        <f t="shared" si="351"/>
        <v>Small</v>
      </c>
      <c r="O4502" t="str">
        <f t="shared" si="352"/>
        <v>Low  Fat</v>
      </c>
      <c r="P4502">
        <f t="shared" si="353"/>
        <v>16</v>
      </c>
      <c r="Q4502">
        <f t="shared" ca="1" si="354"/>
        <v>19</v>
      </c>
      <c r="R4502" t="str">
        <f>IFERROR(VLOOKUP(J4502,#REF!, 2,0),"Unknown")</f>
        <v>Unknown</v>
      </c>
    </row>
    <row r="4503" spans="1:18" ht="12.5" x14ac:dyDescent="0.25">
      <c r="A4503" s="1" t="s">
        <v>1471</v>
      </c>
      <c r="B4503" s="1">
        <v>10.5</v>
      </c>
      <c r="C4503" s="1" t="s">
        <v>20</v>
      </c>
      <c r="D4503" s="7">
        <v>0.14282729599999999</v>
      </c>
      <c r="E4503" s="1" t="s">
        <v>80</v>
      </c>
      <c r="F4503" s="4">
        <v>159.45779999999999</v>
      </c>
      <c r="G4503" s="1" t="s">
        <v>44</v>
      </c>
      <c r="H4503" s="1">
        <v>2002</v>
      </c>
      <c r="J4503" s="1" t="s">
        <v>45</v>
      </c>
      <c r="K4503" s="1" t="s">
        <v>18</v>
      </c>
      <c r="L4503" s="4">
        <v>3048.6981999999998</v>
      </c>
      <c r="M4503">
        <f t="shared" si="350"/>
        <v>10.5</v>
      </c>
      <c r="N4503" t="str">
        <f t="shared" si="351"/>
        <v>Small</v>
      </c>
      <c r="O4503" t="str">
        <f t="shared" si="352"/>
        <v>Regular</v>
      </c>
      <c r="P4503">
        <f t="shared" si="353"/>
        <v>19</v>
      </c>
      <c r="Q4503">
        <f t="shared" ca="1" si="354"/>
        <v>24</v>
      </c>
      <c r="R4503" t="str">
        <f>IFERROR(VLOOKUP(J4503,#REF!, 2,0),"Unknown")</f>
        <v>Unknown</v>
      </c>
    </row>
    <row r="4504" spans="1:18" ht="12.5" x14ac:dyDescent="0.25">
      <c r="A4504" s="1" t="s">
        <v>1471</v>
      </c>
      <c r="B4504" s="1">
        <v>10.5</v>
      </c>
      <c r="C4504" s="1" t="s">
        <v>20</v>
      </c>
      <c r="D4504" s="7">
        <v>0.142419608</v>
      </c>
      <c r="E4504" s="1" t="s">
        <v>80</v>
      </c>
      <c r="F4504" s="4">
        <v>161.15780000000001</v>
      </c>
      <c r="G4504" s="1" t="s">
        <v>33</v>
      </c>
      <c r="H4504" s="1">
        <v>1987</v>
      </c>
      <c r="I4504" s="1" t="s">
        <v>34</v>
      </c>
      <c r="J4504" s="1" t="s">
        <v>23</v>
      </c>
      <c r="K4504" s="1" t="s">
        <v>18</v>
      </c>
      <c r="L4504" s="4">
        <v>1765.0358000000001</v>
      </c>
      <c r="M4504">
        <f t="shared" si="350"/>
        <v>10.5</v>
      </c>
      <c r="N4504" t="str">
        <f t="shared" si="351"/>
        <v>High</v>
      </c>
      <c r="O4504" t="str">
        <f t="shared" si="352"/>
        <v>Regular</v>
      </c>
      <c r="P4504">
        <f t="shared" si="353"/>
        <v>11</v>
      </c>
      <c r="Q4504">
        <f t="shared" ca="1" si="354"/>
        <v>39</v>
      </c>
      <c r="R4504" t="str">
        <f>IFERROR(VLOOKUP(J4504,#REF!, 2,0),"Unknown")</f>
        <v>Unknown</v>
      </c>
    </row>
    <row r="4505" spans="1:18" ht="12.5" x14ac:dyDescent="0.25">
      <c r="A4505" s="1" t="s">
        <v>1471</v>
      </c>
      <c r="B4505" s="1">
        <v>10.5</v>
      </c>
      <c r="C4505" s="1" t="s">
        <v>20</v>
      </c>
      <c r="D4505" s="7">
        <v>0.14251127199999999</v>
      </c>
      <c r="E4505" s="1" t="s">
        <v>80</v>
      </c>
      <c r="F4505" s="4">
        <v>158.7578</v>
      </c>
      <c r="G4505" s="1" t="s">
        <v>62</v>
      </c>
      <c r="H4505" s="1">
        <v>2004</v>
      </c>
      <c r="I4505" s="1" t="s">
        <v>51</v>
      </c>
      <c r="J4505" s="1" t="s">
        <v>45</v>
      </c>
      <c r="K4505" s="1" t="s">
        <v>18</v>
      </c>
      <c r="L4505" s="4">
        <v>2246.4092000000001</v>
      </c>
      <c r="M4505">
        <f t="shared" si="350"/>
        <v>10.5</v>
      </c>
      <c r="N4505" t="str">
        <f t="shared" si="351"/>
        <v>Small</v>
      </c>
      <c r="O4505" t="str">
        <f t="shared" si="352"/>
        <v>Regular</v>
      </c>
      <c r="P4505">
        <f t="shared" si="353"/>
        <v>14</v>
      </c>
      <c r="Q4505">
        <f t="shared" ca="1" si="354"/>
        <v>22</v>
      </c>
      <c r="R4505" t="str">
        <f>IFERROR(VLOOKUP(J4505,#REF!, 2,0),"Unknown")</f>
        <v>Unknown</v>
      </c>
    </row>
    <row r="4506" spans="1:18" ht="12.5" x14ac:dyDescent="0.25">
      <c r="A4506" s="1" t="s">
        <v>1471</v>
      </c>
      <c r="B4506" s="1">
        <v>10.5</v>
      </c>
      <c r="C4506" s="1" t="s">
        <v>20</v>
      </c>
      <c r="D4506" s="7">
        <v>0.142759833</v>
      </c>
      <c r="E4506" s="1" t="s">
        <v>80</v>
      </c>
      <c r="F4506" s="4">
        <v>159.3578</v>
      </c>
      <c r="G4506" s="1" t="s">
        <v>15</v>
      </c>
      <c r="H4506" s="1">
        <v>1999</v>
      </c>
      <c r="I4506" s="1" t="s">
        <v>16</v>
      </c>
      <c r="J4506" s="1" t="s">
        <v>17</v>
      </c>
      <c r="K4506" s="1" t="s">
        <v>18</v>
      </c>
      <c r="L4506" s="4">
        <v>3048.6981999999998</v>
      </c>
      <c r="M4506">
        <f t="shared" si="350"/>
        <v>10.5</v>
      </c>
      <c r="N4506" t="str">
        <f t="shared" si="351"/>
        <v>Medium</v>
      </c>
      <c r="O4506" t="str">
        <f t="shared" si="352"/>
        <v>Regular</v>
      </c>
      <c r="P4506">
        <f t="shared" si="353"/>
        <v>19</v>
      </c>
      <c r="Q4506">
        <f t="shared" ca="1" si="354"/>
        <v>27</v>
      </c>
      <c r="R4506" t="str">
        <f>IFERROR(VLOOKUP(J4506,#REF!, 2,0),"Unknown")</f>
        <v>Unknown</v>
      </c>
    </row>
    <row r="4507" spans="1:18" ht="12.5" x14ac:dyDescent="0.25">
      <c r="A4507" s="1" t="s">
        <v>132</v>
      </c>
      <c r="C4507" s="1" t="s">
        <v>20</v>
      </c>
      <c r="D4507" s="7">
        <v>3.1382043999999998E-2</v>
      </c>
      <c r="E4507" s="1" t="s">
        <v>36</v>
      </c>
      <c r="F4507" s="4">
        <v>171.37639999999999</v>
      </c>
      <c r="G4507" s="1" t="s">
        <v>40</v>
      </c>
      <c r="H4507" s="1">
        <v>1985</v>
      </c>
      <c r="I4507" s="1" t="s">
        <v>16</v>
      </c>
      <c r="J4507" s="1" t="s">
        <v>23</v>
      </c>
      <c r="K4507" s="1" t="s">
        <v>41</v>
      </c>
      <c r="L4507" s="4">
        <v>3091.9751999999999</v>
      </c>
      <c r="M4507">
        <f t="shared" si="350"/>
        <v>12.857645184136201</v>
      </c>
      <c r="N4507" t="str">
        <f t="shared" si="351"/>
        <v>Medium</v>
      </c>
      <c r="O4507" t="str">
        <f t="shared" si="352"/>
        <v>Regular</v>
      </c>
      <c r="P4507">
        <f t="shared" si="353"/>
        <v>18</v>
      </c>
      <c r="Q4507">
        <f t="shared" ca="1" si="354"/>
        <v>41</v>
      </c>
      <c r="R4507" t="str">
        <f>IFERROR(VLOOKUP(J4507,#REF!, 2,0),"Unknown")</f>
        <v>Unknown</v>
      </c>
    </row>
    <row r="4508" spans="1:18" ht="12.5" x14ac:dyDescent="0.25">
      <c r="A4508" s="1" t="s">
        <v>132</v>
      </c>
      <c r="C4508" s="1" t="s">
        <v>20</v>
      </c>
      <c r="D4508" s="7">
        <v>5.5213281000000003E-2</v>
      </c>
      <c r="E4508" s="1" t="s">
        <v>36</v>
      </c>
      <c r="F4508" s="4">
        <v>172.47640000000001</v>
      </c>
      <c r="G4508" s="1" t="s">
        <v>67</v>
      </c>
      <c r="H4508" s="1">
        <v>1985</v>
      </c>
      <c r="I4508" s="1" t="s">
        <v>51</v>
      </c>
      <c r="J4508" s="1" t="s">
        <v>17</v>
      </c>
      <c r="K4508" s="1" t="s">
        <v>30</v>
      </c>
      <c r="L4508" s="4">
        <v>687.10559999999998</v>
      </c>
      <c r="M4508">
        <f t="shared" si="350"/>
        <v>12.857645184136201</v>
      </c>
      <c r="N4508" t="str">
        <f t="shared" si="351"/>
        <v>Small</v>
      </c>
      <c r="O4508" t="str">
        <f t="shared" si="352"/>
        <v>Regular</v>
      </c>
      <c r="P4508">
        <f t="shared" si="353"/>
        <v>4</v>
      </c>
      <c r="Q4508">
        <f t="shared" ca="1" si="354"/>
        <v>41</v>
      </c>
      <c r="R4508" t="str">
        <f>IFERROR(VLOOKUP(J4508,#REF!, 2,0),"Unknown")</f>
        <v>Unknown</v>
      </c>
    </row>
    <row r="4509" spans="1:18" ht="12.5" x14ac:dyDescent="0.25">
      <c r="A4509" s="1" t="s">
        <v>132</v>
      </c>
      <c r="B4509" s="1">
        <v>12.6</v>
      </c>
      <c r="C4509" s="1" t="s">
        <v>20</v>
      </c>
      <c r="D4509" s="7">
        <v>3.1508510000000003E-2</v>
      </c>
      <c r="E4509" s="1" t="s">
        <v>36</v>
      </c>
      <c r="F4509" s="4">
        <v>170.57640000000001</v>
      </c>
      <c r="G4509" s="1" t="s">
        <v>33</v>
      </c>
      <c r="H4509" s="1">
        <v>1987</v>
      </c>
      <c r="I4509" s="1" t="s">
        <v>34</v>
      </c>
      <c r="J4509" s="1" t="s">
        <v>23</v>
      </c>
      <c r="K4509" s="1" t="s">
        <v>18</v>
      </c>
      <c r="L4509" s="4">
        <v>3779.0808000000002</v>
      </c>
      <c r="M4509">
        <f t="shared" si="350"/>
        <v>12.6</v>
      </c>
      <c r="N4509" t="str">
        <f t="shared" si="351"/>
        <v>High</v>
      </c>
      <c r="O4509" t="str">
        <f t="shared" si="352"/>
        <v>Regular</v>
      </c>
      <c r="P4509">
        <f t="shared" si="353"/>
        <v>22</v>
      </c>
      <c r="Q4509">
        <f t="shared" ca="1" si="354"/>
        <v>39</v>
      </c>
      <c r="R4509" t="str">
        <f>IFERROR(VLOOKUP(J4509,#REF!, 2,0),"Unknown")</f>
        <v>Unknown</v>
      </c>
    </row>
    <row r="4510" spans="1:18" ht="12.5" x14ac:dyDescent="0.25">
      <c r="A4510" s="1" t="s">
        <v>132</v>
      </c>
      <c r="B4510" s="1">
        <v>12.6</v>
      </c>
      <c r="C4510" s="1" t="s">
        <v>20</v>
      </c>
      <c r="D4510" s="7">
        <v>3.1598705999999997E-2</v>
      </c>
      <c r="E4510" s="1" t="s">
        <v>36</v>
      </c>
      <c r="F4510" s="4">
        <v>172.97640000000001</v>
      </c>
      <c r="G4510" s="1" t="s">
        <v>44</v>
      </c>
      <c r="H4510" s="1">
        <v>2002</v>
      </c>
      <c r="J4510" s="1" t="s">
        <v>45</v>
      </c>
      <c r="K4510" s="1" t="s">
        <v>18</v>
      </c>
      <c r="L4510" s="4">
        <v>2233.0931999999998</v>
      </c>
      <c r="M4510">
        <f t="shared" si="350"/>
        <v>12.6</v>
      </c>
      <c r="N4510" t="str">
        <f t="shared" si="351"/>
        <v>Small</v>
      </c>
      <c r="O4510" t="str">
        <f t="shared" si="352"/>
        <v>Regular</v>
      </c>
      <c r="P4510">
        <f t="shared" si="353"/>
        <v>13</v>
      </c>
      <c r="Q4510">
        <f t="shared" ca="1" si="354"/>
        <v>24</v>
      </c>
      <c r="R4510" t="str">
        <f>IFERROR(VLOOKUP(J4510,#REF!, 2,0),"Unknown")</f>
        <v>Unknown</v>
      </c>
    </row>
    <row r="4511" spans="1:18" ht="12.5" x14ac:dyDescent="0.25">
      <c r="A4511" s="1" t="s">
        <v>132</v>
      </c>
      <c r="B4511" s="1">
        <v>12.6</v>
      </c>
      <c r="C4511" s="1" t="s">
        <v>20</v>
      </c>
      <c r="D4511" s="7">
        <v>3.1663212000000003E-2</v>
      </c>
      <c r="E4511" s="1" t="s">
        <v>36</v>
      </c>
      <c r="F4511" s="4">
        <v>173.2764</v>
      </c>
      <c r="G4511" s="1" t="s">
        <v>22</v>
      </c>
      <c r="H4511" s="1">
        <v>2009</v>
      </c>
      <c r="I4511" s="1" t="s">
        <v>16</v>
      </c>
      <c r="J4511" s="1" t="s">
        <v>23</v>
      </c>
      <c r="K4511" s="1" t="s">
        <v>24</v>
      </c>
      <c r="L4511" s="4">
        <v>1030.6584</v>
      </c>
      <c r="M4511">
        <f t="shared" si="350"/>
        <v>12.6</v>
      </c>
      <c r="N4511" t="str">
        <f t="shared" si="351"/>
        <v>Medium</v>
      </c>
      <c r="O4511" t="str">
        <f t="shared" si="352"/>
        <v>Regular</v>
      </c>
      <c r="P4511">
        <f t="shared" si="353"/>
        <v>6</v>
      </c>
      <c r="Q4511">
        <f t="shared" ca="1" si="354"/>
        <v>17</v>
      </c>
      <c r="R4511" t="str">
        <f>IFERROR(VLOOKUP(J4511,#REF!, 2,0),"Unknown")</f>
        <v>Unknown</v>
      </c>
    </row>
    <row r="4512" spans="1:18" ht="12.5" x14ac:dyDescent="0.25">
      <c r="A4512" s="1" t="s">
        <v>132</v>
      </c>
      <c r="B4512" s="1">
        <v>12.6</v>
      </c>
      <c r="C4512" s="1" t="s">
        <v>20</v>
      </c>
      <c r="D4512" s="7">
        <v>3.1713126000000001E-2</v>
      </c>
      <c r="E4512" s="1" t="s">
        <v>36</v>
      </c>
      <c r="F4512" s="4">
        <v>172.57640000000001</v>
      </c>
      <c r="G4512" s="1" t="s">
        <v>47</v>
      </c>
      <c r="H4512" s="1">
        <v>2007</v>
      </c>
      <c r="J4512" s="1" t="s">
        <v>45</v>
      </c>
      <c r="K4512" s="1" t="s">
        <v>18</v>
      </c>
      <c r="L4512" s="4">
        <v>1030.6584</v>
      </c>
      <c r="M4512">
        <f t="shared" si="350"/>
        <v>12.6</v>
      </c>
      <c r="N4512" t="str">
        <f t="shared" si="351"/>
        <v>Small</v>
      </c>
      <c r="O4512" t="str">
        <f t="shared" si="352"/>
        <v>Regular</v>
      </c>
      <c r="P4512">
        <f t="shared" si="353"/>
        <v>6</v>
      </c>
      <c r="Q4512">
        <f t="shared" ca="1" si="354"/>
        <v>19</v>
      </c>
      <c r="R4512" t="str">
        <f>IFERROR(VLOOKUP(J4512,#REF!, 2,0),"Unknown")</f>
        <v>Unknown</v>
      </c>
    </row>
    <row r="4513" spans="1:18" ht="12.5" x14ac:dyDescent="0.25">
      <c r="A4513" s="1" t="s">
        <v>99</v>
      </c>
      <c r="B4513" s="1">
        <v>9.8949999999999996</v>
      </c>
      <c r="C4513" s="1" t="s">
        <v>20</v>
      </c>
      <c r="D4513" s="7">
        <v>2.8696932000000001E-2</v>
      </c>
      <c r="E4513" s="1" t="s">
        <v>75</v>
      </c>
      <c r="F4513" s="4">
        <v>117.0492</v>
      </c>
      <c r="G4513" s="1" t="s">
        <v>33</v>
      </c>
      <c r="H4513" s="1">
        <v>1987</v>
      </c>
      <c r="I4513" s="1" t="s">
        <v>34</v>
      </c>
      <c r="J4513" s="1" t="s">
        <v>23</v>
      </c>
      <c r="K4513" s="1" t="s">
        <v>18</v>
      </c>
      <c r="L4513" s="4">
        <v>810.94439999999997</v>
      </c>
      <c r="M4513">
        <f t="shared" si="350"/>
        <v>9.8949999999999996</v>
      </c>
      <c r="N4513" t="str">
        <f t="shared" si="351"/>
        <v>High</v>
      </c>
      <c r="O4513" t="str">
        <f t="shared" si="352"/>
        <v>Regular</v>
      </c>
      <c r="P4513">
        <f t="shared" si="353"/>
        <v>7</v>
      </c>
      <c r="Q4513">
        <f t="shared" ca="1" si="354"/>
        <v>39</v>
      </c>
      <c r="R4513" t="str">
        <f>IFERROR(VLOOKUP(J4513,#REF!, 2,0),"Unknown")</f>
        <v>Unknown</v>
      </c>
    </row>
    <row r="4514" spans="1:18" ht="12.5" x14ac:dyDescent="0.25">
      <c r="A4514" s="1" t="s">
        <v>99</v>
      </c>
      <c r="B4514" s="1">
        <v>9.8949999999999996</v>
      </c>
      <c r="C4514" s="1" t="s">
        <v>20</v>
      </c>
      <c r="D4514" s="7">
        <v>2.8837828999999999E-2</v>
      </c>
      <c r="E4514" s="1" t="s">
        <v>75</v>
      </c>
      <c r="F4514" s="4">
        <v>117.8492</v>
      </c>
      <c r="G4514" s="1" t="s">
        <v>22</v>
      </c>
      <c r="H4514" s="1">
        <v>2009</v>
      </c>
      <c r="I4514" s="1" t="s">
        <v>16</v>
      </c>
      <c r="J4514" s="1" t="s">
        <v>23</v>
      </c>
      <c r="K4514" s="1" t="s">
        <v>24</v>
      </c>
      <c r="L4514" s="4">
        <v>1506.0396000000001</v>
      </c>
      <c r="M4514">
        <f t="shared" si="350"/>
        <v>9.8949999999999996</v>
      </c>
      <c r="N4514" t="str">
        <f t="shared" si="351"/>
        <v>Medium</v>
      </c>
      <c r="O4514" t="str">
        <f t="shared" si="352"/>
        <v>Regular</v>
      </c>
      <c r="P4514">
        <f t="shared" si="353"/>
        <v>13</v>
      </c>
      <c r="Q4514">
        <f t="shared" ca="1" si="354"/>
        <v>17</v>
      </c>
      <c r="R4514" t="str">
        <f>IFERROR(VLOOKUP(J4514,#REF!, 2,0),"Unknown")</f>
        <v>Unknown</v>
      </c>
    </row>
    <row r="4515" spans="1:18" ht="12.5" x14ac:dyDescent="0.25">
      <c r="A4515" s="1" t="s">
        <v>99</v>
      </c>
      <c r="B4515" s="1">
        <v>9.8949999999999996</v>
      </c>
      <c r="C4515" s="1" t="s">
        <v>20</v>
      </c>
      <c r="D4515" s="7">
        <v>2.8765486E-2</v>
      </c>
      <c r="E4515" s="1" t="s">
        <v>75</v>
      </c>
      <c r="F4515" s="4">
        <v>115.3492</v>
      </c>
      <c r="G4515" s="1" t="s">
        <v>15</v>
      </c>
      <c r="H4515" s="1">
        <v>1999</v>
      </c>
      <c r="I4515" s="1" t="s">
        <v>16</v>
      </c>
      <c r="J4515" s="1" t="s">
        <v>17</v>
      </c>
      <c r="K4515" s="1" t="s">
        <v>18</v>
      </c>
      <c r="L4515" s="4">
        <v>1274.3412000000001</v>
      </c>
      <c r="M4515">
        <f t="shared" si="350"/>
        <v>9.8949999999999996</v>
      </c>
      <c r="N4515" t="str">
        <f t="shared" si="351"/>
        <v>Medium</v>
      </c>
      <c r="O4515" t="str">
        <f t="shared" si="352"/>
        <v>Regular</v>
      </c>
      <c r="P4515">
        <f t="shared" si="353"/>
        <v>11</v>
      </c>
      <c r="Q4515">
        <f t="shared" ca="1" si="354"/>
        <v>27</v>
      </c>
      <c r="R4515" t="str">
        <f>IFERROR(VLOOKUP(J4515,#REF!, 2,0),"Unknown")</f>
        <v>Unknown</v>
      </c>
    </row>
    <row r="4516" spans="1:18" ht="12.5" x14ac:dyDescent="0.25">
      <c r="A4516" s="1" t="s">
        <v>782</v>
      </c>
      <c r="B4516" s="1">
        <v>11.65</v>
      </c>
      <c r="C4516" s="1" t="s">
        <v>13</v>
      </c>
      <c r="D4516" s="7">
        <v>0.175033524</v>
      </c>
      <c r="E4516" s="1" t="s">
        <v>14</v>
      </c>
      <c r="F4516" s="4">
        <v>55.529800000000002</v>
      </c>
      <c r="G4516" s="1" t="s">
        <v>47</v>
      </c>
      <c r="H4516" s="1">
        <v>2007</v>
      </c>
      <c r="J4516" s="1" t="s">
        <v>45</v>
      </c>
      <c r="K4516" s="1" t="s">
        <v>18</v>
      </c>
      <c r="L4516" s="4">
        <v>647.1576</v>
      </c>
      <c r="M4516">
        <f t="shared" si="350"/>
        <v>11.65</v>
      </c>
      <c r="N4516" t="str">
        <f t="shared" si="351"/>
        <v>Small</v>
      </c>
      <c r="O4516" t="str">
        <f t="shared" si="352"/>
        <v>Low  Fat</v>
      </c>
      <c r="P4516">
        <f t="shared" si="353"/>
        <v>12</v>
      </c>
      <c r="Q4516">
        <f t="shared" ca="1" si="354"/>
        <v>19</v>
      </c>
      <c r="R4516" t="str">
        <f>IFERROR(VLOOKUP(J4516,#REF!, 2,0),"Unknown")</f>
        <v>Unknown</v>
      </c>
    </row>
    <row r="4517" spans="1:18" ht="12.5" x14ac:dyDescent="0.25">
      <c r="A4517" s="1" t="s">
        <v>782</v>
      </c>
      <c r="C4517" s="1" t="s">
        <v>13</v>
      </c>
      <c r="D4517" s="7">
        <v>0.30473738700000003</v>
      </c>
      <c r="E4517" s="1" t="s">
        <v>14</v>
      </c>
      <c r="F4517" s="4">
        <v>54.729799999999997</v>
      </c>
      <c r="G4517" s="1" t="s">
        <v>67</v>
      </c>
      <c r="H4517" s="1">
        <v>1985</v>
      </c>
      <c r="I4517" s="1" t="s">
        <v>51</v>
      </c>
      <c r="J4517" s="1" t="s">
        <v>17</v>
      </c>
      <c r="K4517" s="1" t="s">
        <v>30</v>
      </c>
      <c r="L4517" s="4">
        <v>107.8596</v>
      </c>
      <c r="M4517">
        <f t="shared" si="350"/>
        <v>12.857645184136201</v>
      </c>
      <c r="N4517" t="str">
        <f t="shared" si="351"/>
        <v>Small</v>
      </c>
      <c r="O4517" t="str">
        <f t="shared" si="352"/>
        <v>Low  Fat</v>
      </c>
      <c r="P4517">
        <f t="shared" si="353"/>
        <v>2</v>
      </c>
      <c r="Q4517">
        <f t="shared" ca="1" si="354"/>
        <v>41</v>
      </c>
      <c r="R4517" t="str">
        <f>IFERROR(VLOOKUP(J4517,#REF!, 2,0),"Unknown")</f>
        <v>Unknown</v>
      </c>
    </row>
    <row r="4518" spans="1:18" ht="12.5" x14ac:dyDescent="0.25">
      <c r="A4518" s="1" t="s">
        <v>782</v>
      </c>
      <c r="C4518" s="1" t="s">
        <v>13</v>
      </c>
      <c r="D4518" s="7">
        <v>0.17320619200000001</v>
      </c>
      <c r="E4518" s="1" t="s">
        <v>14</v>
      </c>
      <c r="F4518" s="4">
        <v>53.329799999999999</v>
      </c>
      <c r="G4518" s="1" t="s">
        <v>40</v>
      </c>
      <c r="H4518" s="1">
        <v>1985</v>
      </c>
      <c r="I4518" s="1" t="s">
        <v>16</v>
      </c>
      <c r="J4518" s="1" t="s">
        <v>23</v>
      </c>
      <c r="K4518" s="1" t="s">
        <v>41</v>
      </c>
      <c r="L4518" s="4">
        <v>1078.596</v>
      </c>
      <c r="M4518">
        <f t="shared" si="350"/>
        <v>12.857645184136201</v>
      </c>
      <c r="N4518" t="str">
        <f t="shared" si="351"/>
        <v>Medium</v>
      </c>
      <c r="O4518" t="str">
        <f t="shared" si="352"/>
        <v>Low  Fat</v>
      </c>
      <c r="P4518">
        <f t="shared" si="353"/>
        <v>20</v>
      </c>
      <c r="Q4518">
        <f t="shared" ca="1" si="354"/>
        <v>41</v>
      </c>
      <c r="R4518" t="str">
        <f>IFERROR(VLOOKUP(J4518,#REF!, 2,0),"Unknown")</f>
        <v>Unknown</v>
      </c>
    </row>
    <row r="4519" spans="1:18" ht="12.5" x14ac:dyDescent="0.25">
      <c r="A4519" s="1" t="s">
        <v>782</v>
      </c>
      <c r="B4519" s="1">
        <v>11.65</v>
      </c>
      <c r="C4519" s="1" t="s">
        <v>13</v>
      </c>
      <c r="D4519" s="7">
        <v>0.17404903199999999</v>
      </c>
      <c r="E4519" s="1" t="s">
        <v>14</v>
      </c>
      <c r="F4519" s="4">
        <v>52.9298</v>
      </c>
      <c r="G4519" s="1" t="s">
        <v>50</v>
      </c>
      <c r="H4519" s="1">
        <v>1997</v>
      </c>
      <c r="I4519" s="1" t="s">
        <v>51</v>
      </c>
      <c r="J4519" s="1" t="s">
        <v>17</v>
      </c>
      <c r="K4519" s="1" t="s">
        <v>18</v>
      </c>
      <c r="L4519" s="4">
        <v>647.1576</v>
      </c>
      <c r="M4519">
        <f t="shared" si="350"/>
        <v>11.65</v>
      </c>
      <c r="N4519" t="str">
        <f t="shared" si="351"/>
        <v>Small</v>
      </c>
      <c r="O4519" t="str">
        <f t="shared" si="352"/>
        <v>Low  Fat</v>
      </c>
      <c r="P4519">
        <f t="shared" si="353"/>
        <v>12</v>
      </c>
      <c r="Q4519">
        <f t="shared" ca="1" si="354"/>
        <v>29</v>
      </c>
      <c r="R4519" t="str">
        <f>IFERROR(VLOOKUP(J4519,#REF!, 2,0),"Unknown")</f>
        <v>Unknown</v>
      </c>
    </row>
    <row r="4520" spans="1:18" ht="12.5" x14ac:dyDescent="0.25">
      <c r="A4520" s="1" t="s">
        <v>782</v>
      </c>
      <c r="B4520" s="1">
        <v>11.65</v>
      </c>
      <c r="C4520" s="1" t="s">
        <v>13</v>
      </c>
      <c r="D4520" s="7">
        <v>0.17390419300000001</v>
      </c>
      <c r="E4520" s="1" t="s">
        <v>14</v>
      </c>
      <c r="F4520" s="4">
        <v>52.329799999999999</v>
      </c>
      <c r="G4520" s="1" t="s">
        <v>33</v>
      </c>
      <c r="H4520" s="1">
        <v>1987</v>
      </c>
      <c r="I4520" s="1" t="s">
        <v>34</v>
      </c>
      <c r="J4520" s="1" t="s">
        <v>23</v>
      </c>
      <c r="K4520" s="1" t="s">
        <v>18</v>
      </c>
      <c r="L4520" s="4">
        <v>269.649</v>
      </c>
      <c r="M4520">
        <f t="shared" si="350"/>
        <v>11.65</v>
      </c>
      <c r="N4520" t="str">
        <f t="shared" si="351"/>
        <v>High</v>
      </c>
      <c r="O4520" t="str">
        <f t="shared" si="352"/>
        <v>Low  Fat</v>
      </c>
      <c r="P4520">
        <f t="shared" si="353"/>
        <v>5</v>
      </c>
      <c r="Q4520">
        <f t="shared" ca="1" si="354"/>
        <v>39</v>
      </c>
      <c r="R4520" t="str">
        <f>IFERROR(VLOOKUP(J4520,#REF!, 2,0),"Unknown")</f>
        <v>Unknown</v>
      </c>
    </row>
    <row r="4521" spans="1:18" ht="12.5" x14ac:dyDescent="0.25">
      <c r="A4521" s="1" t="s">
        <v>1301</v>
      </c>
      <c r="B4521" s="1">
        <v>9.3000000000000007</v>
      </c>
      <c r="C4521" s="1" t="s">
        <v>20</v>
      </c>
      <c r="D4521" s="7">
        <v>3.3431668999999997E-2</v>
      </c>
      <c r="E4521" s="1" t="s">
        <v>26</v>
      </c>
      <c r="F4521" s="4">
        <v>153.13140000000001</v>
      </c>
      <c r="G4521" s="1" t="s">
        <v>62</v>
      </c>
      <c r="H4521" s="1">
        <v>2004</v>
      </c>
      <c r="I4521" s="1" t="s">
        <v>51</v>
      </c>
      <c r="J4521" s="1" t="s">
        <v>45</v>
      </c>
      <c r="K4521" s="1" t="s">
        <v>18</v>
      </c>
      <c r="L4521" s="4">
        <v>4653.942</v>
      </c>
      <c r="M4521">
        <f t="shared" si="350"/>
        <v>9.3000000000000007</v>
      </c>
      <c r="N4521" t="str">
        <f t="shared" si="351"/>
        <v>Small</v>
      </c>
      <c r="O4521" t="str">
        <f t="shared" si="352"/>
        <v>Regular</v>
      </c>
      <c r="P4521">
        <f t="shared" si="353"/>
        <v>30</v>
      </c>
      <c r="Q4521">
        <f t="shared" ca="1" si="354"/>
        <v>22</v>
      </c>
      <c r="R4521" t="str">
        <f>IFERROR(VLOOKUP(J4521,#REF!, 2,0),"Unknown")</f>
        <v>Unknown</v>
      </c>
    </row>
    <row r="4522" spans="1:18" ht="12.5" x14ac:dyDescent="0.25">
      <c r="A4522" s="1" t="s">
        <v>1301</v>
      </c>
      <c r="C4522" s="1" t="s">
        <v>20</v>
      </c>
      <c r="D4522" s="7">
        <v>5.8545606E-2</v>
      </c>
      <c r="E4522" s="1" t="s">
        <v>26</v>
      </c>
      <c r="F4522" s="4">
        <v>155.8314</v>
      </c>
      <c r="G4522" s="1" t="s">
        <v>67</v>
      </c>
      <c r="H4522" s="1">
        <v>1985</v>
      </c>
      <c r="I4522" s="1" t="s">
        <v>51</v>
      </c>
      <c r="J4522" s="1" t="s">
        <v>17</v>
      </c>
      <c r="K4522" s="1" t="s">
        <v>30</v>
      </c>
      <c r="L4522" s="4">
        <v>310.26280000000003</v>
      </c>
      <c r="M4522">
        <f t="shared" si="350"/>
        <v>12.857645184136201</v>
      </c>
      <c r="N4522" t="str">
        <f t="shared" si="351"/>
        <v>Small</v>
      </c>
      <c r="O4522" t="str">
        <f t="shared" si="352"/>
        <v>Regular</v>
      </c>
      <c r="P4522">
        <f t="shared" si="353"/>
        <v>2</v>
      </c>
      <c r="Q4522">
        <f t="shared" ca="1" si="354"/>
        <v>41</v>
      </c>
      <c r="R4522" t="str">
        <f>IFERROR(VLOOKUP(J4522,#REF!, 2,0),"Unknown")</f>
        <v>Unknown</v>
      </c>
    </row>
    <row r="4523" spans="1:18" ht="12.5" x14ac:dyDescent="0.25">
      <c r="A4523" s="1" t="s">
        <v>1301</v>
      </c>
      <c r="B4523" s="1">
        <v>9.3000000000000007</v>
      </c>
      <c r="C4523" s="1" t="s">
        <v>20</v>
      </c>
      <c r="D4523" s="7">
        <v>3.3505804E-2</v>
      </c>
      <c r="E4523" s="1" t="s">
        <v>26</v>
      </c>
      <c r="F4523" s="4">
        <v>153.4314</v>
      </c>
      <c r="G4523" s="1" t="s">
        <v>44</v>
      </c>
      <c r="H4523" s="1">
        <v>2002</v>
      </c>
      <c r="J4523" s="1" t="s">
        <v>45</v>
      </c>
      <c r="K4523" s="1" t="s">
        <v>18</v>
      </c>
      <c r="L4523" s="4">
        <v>2482.1024000000002</v>
      </c>
      <c r="M4523">
        <f t="shared" si="350"/>
        <v>9.3000000000000007</v>
      </c>
      <c r="N4523" t="str">
        <f t="shared" si="351"/>
        <v>Small</v>
      </c>
      <c r="O4523" t="str">
        <f t="shared" si="352"/>
        <v>Regular</v>
      </c>
      <c r="P4523">
        <f t="shared" si="353"/>
        <v>16</v>
      </c>
      <c r="Q4523">
        <f t="shared" ca="1" si="354"/>
        <v>24</v>
      </c>
      <c r="R4523" t="str">
        <f>IFERROR(VLOOKUP(J4523,#REF!, 2,0),"Unknown")</f>
        <v>Unknown</v>
      </c>
    </row>
    <row r="4524" spans="1:18" ht="12.5" x14ac:dyDescent="0.25">
      <c r="A4524" s="1" t="s">
        <v>1301</v>
      </c>
      <c r="B4524" s="1">
        <v>9.3000000000000007</v>
      </c>
      <c r="C4524" s="1" t="s">
        <v>20</v>
      </c>
      <c r="D4524" s="7">
        <v>3.3627129999999998E-2</v>
      </c>
      <c r="E4524" s="1" t="s">
        <v>26</v>
      </c>
      <c r="F4524" s="4">
        <v>156.13140000000001</v>
      </c>
      <c r="G4524" s="1" t="s">
        <v>47</v>
      </c>
      <c r="H4524" s="1">
        <v>2007</v>
      </c>
      <c r="J4524" s="1" t="s">
        <v>45</v>
      </c>
      <c r="K4524" s="1" t="s">
        <v>18</v>
      </c>
      <c r="L4524" s="4">
        <v>620.52560000000005</v>
      </c>
      <c r="M4524">
        <f t="shared" si="350"/>
        <v>9.3000000000000007</v>
      </c>
      <c r="N4524" t="str">
        <f t="shared" si="351"/>
        <v>Small</v>
      </c>
      <c r="O4524" t="str">
        <f t="shared" si="352"/>
        <v>Regular</v>
      </c>
      <c r="P4524">
        <f t="shared" si="353"/>
        <v>4</v>
      </c>
      <c r="Q4524">
        <f t="shared" ca="1" si="354"/>
        <v>19</v>
      </c>
      <c r="R4524" t="str">
        <f>IFERROR(VLOOKUP(J4524,#REF!, 2,0),"Unknown")</f>
        <v>Unknown</v>
      </c>
    </row>
    <row r="4525" spans="1:18" ht="12.5" x14ac:dyDescent="0.25">
      <c r="A4525" s="1" t="s">
        <v>1301</v>
      </c>
      <c r="B4525" s="1">
        <v>9.3000000000000007</v>
      </c>
      <c r="C4525" s="1" t="s">
        <v>20</v>
      </c>
      <c r="D4525" s="7">
        <v>3.3437991E-2</v>
      </c>
      <c r="E4525" s="1" t="s">
        <v>26</v>
      </c>
      <c r="F4525" s="4">
        <v>153.23140000000001</v>
      </c>
      <c r="G4525" s="1" t="s">
        <v>50</v>
      </c>
      <c r="H4525" s="1">
        <v>1997</v>
      </c>
      <c r="I4525" s="1" t="s">
        <v>51</v>
      </c>
      <c r="J4525" s="1" t="s">
        <v>17</v>
      </c>
      <c r="K4525" s="1" t="s">
        <v>18</v>
      </c>
      <c r="L4525" s="4">
        <v>2326.971</v>
      </c>
      <c r="M4525">
        <f t="shared" si="350"/>
        <v>9.3000000000000007</v>
      </c>
      <c r="N4525" t="str">
        <f t="shared" si="351"/>
        <v>Small</v>
      </c>
      <c r="O4525" t="str">
        <f t="shared" si="352"/>
        <v>Regular</v>
      </c>
      <c r="P4525">
        <f t="shared" si="353"/>
        <v>15</v>
      </c>
      <c r="Q4525">
        <f t="shared" ca="1" si="354"/>
        <v>29</v>
      </c>
      <c r="R4525" t="str">
        <f>IFERROR(VLOOKUP(J4525,#REF!, 2,0),"Unknown")</f>
        <v>Unknown</v>
      </c>
    </row>
    <row r="4526" spans="1:18" ht="12.5" x14ac:dyDescent="0.25">
      <c r="A4526" s="1" t="s">
        <v>1301</v>
      </c>
      <c r="C4526" s="1" t="s">
        <v>20</v>
      </c>
      <c r="D4526" s="7">
        <v>3.3276066E-2</v>
      </c>
      <c r="E4526" s="1" t="s">
        <v>26</v>
      </c>
      <c r="F4526" s="4">
        <v>153.8314</v>
      </c>
      <c r="G4526" s="1" t="s">
        <v>40</v>
      </c>
      <c r="H4526" s="1">
        <v>1985</v>
      </c>
      <c r="I4526" s="1" t="s">
        <v>16</v>
      </c>
      <c r="J4526" s="1" t="s">
        <v>23</v>
      </c>
      <c r="K4526" s="1" t="s">
        <v>41</v>
      </c>
      <c r="L4526" s="4">
        <v>3723.1536000000001</v>
      </c>
      <c r="M4526">
        <f t="shared" si="350"/>
        <v>12.857645184136201</v>
      </c>
      <c r="N4526" t="str">
        <f t="shared" si="351"/>
        <v>Medium</v>
      </c>
      <c r="O4526" t="str">
        <f t="shared" si="352"/>
        <v>Regular</v>
      </c>
      <c r="P4526">
        <f t="shared" si="353"/>
        <v>24</v>
      </c>
      <c r="Q4526">
        <f t="shared" ca="1" si="354"/>
        <v>41</v>
      </c>
      <c r="R4526" t="str">
        <f>IFERROR(VLOOKUP(J4526,#REF!, 2,0),"Unknown")</f>
        <v>Unknown</v>
      </c>
    </row>
    <row r="4527" spans="1:18" ht="12.5" x14ac:dyDescent="0.25">
      <c r="A4527" s="1" t="s">
        <v>1301</v>
      </c>
      <c r="B4527" s="1">
        <v>9.3000000000000007</v>
      </c>
      <c r="C4527" s="1" t="s">
        <v>129</v>
      </c>
      <c r="D4527" s="7">
        <v>3.3489979000000003E-2</v>
      </c>
      <c r="E4527" s="1" t="s">
        <v>26</v>
      </c>
      <c r="F4527" s="4">
        <v>156.63140000000001</v>
      </c>
      <c r="G4527" s="1" t="s">
        <v>15</v>
      </c>
      <c r="H4527" s="1">
        <v>1999</v>
      </c>
      <c r="I4527" s="1" t="s">
        <v>16</v>
      </c>
      <c r="J4527" s="1" t="s">
        <v>17</v>
      </c>
      <c r="K4527" s="1" t="s">
        <v>18</v>
      </c>
      <c r="L4527" s="4">
        <v>1241.0512000000001</v>
      </c>
      <c r="M4527">
        <f t="shared" si="350"/>
        <v>9.3000000000000007</v>
      </c>
      <c r="N4527" t="str">
        <f t="shared" si="351"/>
        <v>Medium</v>
      </c>
      <c r="O4527" t="str">
        <f t="shared" si="352"/>
        <v>Regular</v>
      </c>
      <c r="P4527">
        <f t="shared" si="353"/>
        <v>8</v>
      </c>
      <c r="Q4527">
        <f t="shared" ca="1" si="354"/>
        <v>27</v>
      </c>
      <c r="R4527" t="str">
        <f>IFERROR(VLOOKUP(J4527,#REF!, 2,0),"Unknown")</f>
        <v>Unknown</v>
      </c>
    </row>
    <row r="4528" spans="1:18" ht="12.5" x14ac:dyDescent="0.25">
      <c r="A4528" s="1" t="s">
        <v>610</v>
      </c>
      <c r="B4528" s="1">
        <v>5.8449999999999998</v>
      </c>
      <c r="C4528" s="1" t="s">
        <v>20</v>
      </c>
      <c r="D4528" s="7">
        <v>0.10544580100000001</v>
      </c>
      <c r="E4528" s="1" t="s">
        <v>43</v>
      </c>
      <c r="F4528" s="4">
        <v>214.42179999999999</v>
      </c>
      <c r="G4528" s="1" t="s">
        <v>22</v>
      </c>
      <c r="H4528" s="1">
        <v>2009</v>
      </c>
      <c r="I4528" s="1" t="s">
        <v>16</v>
      </c>
      <c r="J4528" s="1" t="s">
        <v>23</v>
      </c>
      <c r="K4528" s="1" t="s">
        <v>24</v>
      </c>
      <c r="L4528" s="4">
        <v>1496.0526</v>
      </c>
      <c r="M4528">
        <f t="shared" si="350"/>
        <v>5.8449999999999998</v>
      </c>
      <c r="N4528" t="str">
        <f t="shared" si="351"/>
        <v>Medium</v>
      </c>
      <c r="O4528" t="str">
        <f t="shared" si="352"/>
        <v>Regular</v>
      </c>
      <c r="P4528">
        <f t="shared" si="353"/>
        <v>7</v>
      </c>
      <c r="Q4528">
        <f t="shared" ca="1" si="354"/>
        <v>17</v>
      </c>
      <c r="R4528" t="str">
        <f>IFERROR(VLOOKUP(J4528,#REF!, 2,0),"Unknown")</f>
        <v>Unknown</v>
      </c>
    </row>
    <row r="4529" spans="1:18" ht="12.5" x14ac:dyDescent="0.25">
      <c r="A4529" s="1" t="s">
        <v>610</v>
      </c>
      <c r="B4529" s="1">
        <v>5.8449999999999998</v>
      </c>
      <c r="C4529" s="1" t="s">
        <v>20</v>
      </c>
      <c r="D4529" s="7">
        <v>0.105181277</v>
      </c>
      <c r="E4529" s="1" t="s">
        <v>43</v>
      </c>
      <c r="F4529" s="4">
        <v>214.42179999999999</v>
      </c>
      <c r="G4529" s="1" t="s">
        <v>15</v>
      </c>
      <c r="H4529" s="1">
        <v>1999</v>
      </c>
      <c r="I4529" s="1" t="s">
        <v>16</v>
      </c>
      <c r="J4529" s="1" t="s">
        <v>17</v>
      </c>
      <c r="K4529" s="1" t="s">
        <v>18</v>
      </c>
      <c r="L4529" s="4">
        <v>5343.0450000000001</v>
      </c>
      <c r="M4529">
        <f t="shared" si="350"/>
        <v>5.8449999999999998</v>
      </c>
      <c r="N4529" t="str">
        <f t="shared" si="351"/>
        <v>Medium</v>
      </c>
      <c r="O4529" t="str">
        <f t="shared" si="352"/>
        <v>Regular</v>
      </c>
      <c r="P4529">
        <f t="shared" si="353"/>
        <v>25</v>
      </c>
      <c r="Q4529">
        <f t="shared" ca="1" si="354"/>
        <v>27</v>
      </c>
      <c r="R4529" t="str">
        <f>IFERROR(VLOOKUP(J4529,#REF!, 2,0),"Unknown")</f>
        <v>Unknown</v>
      </c>
    </row>
    <row r="4530" spans="1:18" ht="12.5" x14ac:dyDescent="0.25">
      <c r="A4530" s="1" t="s">
        <v>610</v>
      </c>
      <c r="B4530" s="1">
        <v>5.8449999999999998</v>
      </c>
      <c r="C4530" s="1" t="s">
        <v>20</v>
      </c>
      <c r="D4530" s="7">
        <v>0.104998144</v>
      </c>
      <c r="E4530" s="1" t="s">
        <v>43</v>
      </c>
      <c r="F4530" s="4">
        <v>213.2218</v>
      </c>
      <c r="G4530" s="1" t="s">
        <v>62</v>
      </c>
      <c r="H4530" s="1">
        <v>2004</v>
      </c>
      <c r="I4530" s="1" t="s">
        <v>51</v>
      </c>
      <c r="J4530" s="1" t="s">
        <v>45</v>
      </c>
      <c r="K4530" s="1" t="s">
        <v>18</v>
      </c>
      <c r="L4530" s="4">
        <v>7266.5411999999997</v>
      </c>
      <c r="M4530">
        <f t="shared" si="350"/>
        <v>5.8449999999999998</v>
      </c>
      <c r="N4530" t="str">
        <f t="shared" si="351"/>
        <v>Small</v>
      </c>
      <c r="O4530" t="str">
        <f t="shared" si="352"/>
        <v>Regular</v>
      </c>
      <c r="P4530">
        <f t="shared" si="353"/>
        <v>34</v>
      </c>
      <c r="Q4530">
        <f t="shared" ca="1" si="354"/>
        <v>22</v>
      </c>
      <c r="R4530" t="str">
        <f>IFERROR(VLOOKUP(J4530,#REF!, 2,0),"Unknown")</f>
        <v>Unknown</v>
      </c>
    </row>
    <row r="4531" spans="1:18" ht="12.5" x14ac:dyDescent="0.25">
      <c r="A4531" s="1" t="s">
        <v>743</v>
      </c>
      <c r="B4531" s="1">
        <v>13.5</v>
      </c>
      <c r="C4531" s="1" t="s">
        <v>20</v>
      </c>
      <c r="D4531" s="7">
        <v>0.159587755</v>
      </c>
      <c r="E4531" s="1" t="s">
        <v>28</v>
      </c>
      <c r="F4531" s="4">
        <v>145.31020000000001</v>
      </c>
      <c r="G4531" s="1" t="s">
        <v>33</v>
      </c>
      <c r="H4531" s="1">
        <v>1987</v>
      </c>
      <c r="I4531" s="1" t="s">
        <v>34</v>
      </c>
      <c r="J4531" s="1" t="s">
        <v>23</v>
      </c>
      <c r="K4531" s="1" t="s">
        <v>18</v>
      </c>
      <c r="L4531" s="4">
        <v>729.05100000000004</v>
      </c>
      <c r="M4531">
        <f t="shared" si="350"/>
        <v>13.5</v>
      </c>
      <c r="N4531" t="str">
        <f t="shared" si="351"/>
        <v>High</v>
      </c>
      <c r="O4531" t="str">
        <f t="shared" si="352"/>
        <v>Regular</v>
      </c>
      <c r="P4531">
        <f t="shared" si="353"/>
        <v>5</v>
      </c>
      <c r="Q4531">
        <f t="shared" ca="1" si="354"/>
        <v>39</v>
      </c>
      <c r="R4531" t="str">
        <f>IFERROR(VLOOKUP(J4531,#REF!, 2,0),"Unknown")</f>
        <v>Unknown</v>
      </c>
    </row>
    <row r="4532" spans="1:18" ht="12.5" x14ac:dyDescent="0.25">
      <c r="A4532" s="1" t="s">
        <v>743</v>
      </c>
      <c r="B4532" s="1">
        <v>13.5</v>
      </c>
      <c r="C4532" s="1" t="s">
        <v>20</v>
      </c>
      <c r="D4532" s="7">
        <v>0.159968994</v>
      </c>
      <c r="E4532" s="1" t="s">
        <v>28</v>
      </c>
      <c r="F4532" s="4">
        <v>147.61019999999999</v>
      </c>
      <c r="G4532" s="1" t="s">
        <v>15</v>
      </c>
      <c r="H4532" s="1">
        <v>1999</v>
      </c>
      <c r="I4532" s="1" t="s">
        <v>16</v>
      </c>
      <c r="J4532" s="1" t="s">
        <v>17</v>
      </c>
      <c r="K4532" s="1" t="s">
        <v>18</v>
      </c>
      <c r="L4532" s="4">
        <v>1603.9122</v>
      </c>
      <c r="M4532">
        <f t="shared" si="350"/>
        <v>13.5</v>
      </c>
      <c r="N4532" t="str">
        <f t="shared" si="351"/>
        <v>Medium</v>
      </c>
      <c r="O4532" t="str">
        <f t="shared" si="352"/>
        <v>Regular</v>
      </c>
      <c r="P4532">
        <f t="shared" si="353"/>
        <v>11</v>
      </c>
      <c r="Q4532">
        <f t="shared" ca="1" si="354"/>
        <v>27</v>
      </c>
      <c r="R4532" t="str">
        <f>IFERROR(VLOOKUP(J4532,#REF!, 2,0),"Unknown")</f>
        <v>Unknown</v>
      </c>
    </row>
    <row r="4533" spans="1:18" ht="12.5" x14ac:dyDescent="0.25">
      <c r="A4533" s="1" t="s">
        <v>743</v>
      </c>
      <c r="B4533" s="1">
        <v>13.5</v>
      </c>
      <c r="C4533" s="1" t="s">
        <v>20</v>
      </c>
      <c r="D4533" s="7">
        <v>0.16062411600000001</v>
      </c>
      <c r="E4533" s="1" t="s">
        <v>28</v>
      </c>
      <c r="F4533" s="4">
        <v>147.0102</v>
      </c>
      <c r="G4533" s="1" t="s">
        <v>47</v>
      </c>
      <c r="H4533" s="1">
        <v>2007</v>
      </c>
      <c r="J4533" s="1" t="s">
        <v>45</v>
      </c>
      <c r="K4533" s="1" t="s">
        <v>18</v>
      </c>
      <c r="L4533" s="4">
        <v>2770.3937999999998</v>
      </c>
      <c r="M4533">
        <f t="shared" si="350"/>
        <v>13.5</v>
      </c>
      <c r="N4533" t="str">
        <f t="shared" si="351"/>
        <v>Small</v>
      </c>
      <c r="O4533" t="str">
        <f t="shared" si="352"/>
        <v>Regular</v>
      </c>
      <c r="P4533">
        <f t="shared" si="353"/>
        <v>19</v>
      </c>
      <c r="Q4533">
        <f t="shared" ca="1" si="354"/>
        <v>19</v>
      </c>
      <c r="R4533" t="str">
        <f>IFERROR(VLOOKUP(J4533,#REF!, 2,0),"Unknown")</f>
        <v>Unknown</v>
      </c>
    </row>
    <row r="4534" spans="1:18" ht="12.5" x14ac:dyDescent="0.25">
      <c r="A4534" s="1" t="s">
        <v>743</v>
      </c>
      <c r="C4534" s="1" t="s">
        <v>20</v>
      </c>
      <c r="D4534" s="7">
        <v>0.158947217</v>
      </c>
      <c r="E4534" s="1" t="s">
        <v>28</v>
      </c>
      <c r="F4534" s="4">
        <v>145.5102</v>
      </c>
      <c r="G4534" s="1" t="s">
        <v>40</v>
      </c>
      <c r="H4534" s="1">
        <v>1985</v>
      </c>
      <c r="I4534" s="1" t="s">
        <v>16</v>
      </c>
      <c r="J4534" s="1" t="s">
        <v>23</v>
      </c>
      <c r="K4534" s="1" t="s">
        <v>41</v>
      </c>
      <c r="L4534" s="4">
        <v>5978.2182000000003</v>
      </c>
      <c r="M4534">
        <f t="shared" si="350"/>
        <v>12.857645184136201</v>
      </c>
      <c r="N4534" t="str">
        <f t="shared" si="351"/>
        <v>Medium</v>
      </c>
      <c r="O4534" t="str">
        <f t="shared" si="352"/>
        <v>Regular</v>
      </c>
      <c r="P4534">
        <f t="shared" si="353"/>
        <v>41</v>
      </c>
      <c r="Q4534">
        <f t="shared" ca="1" si="354"/>
        <v>41</v>
      </c>
      <c r="R4534" t="str">
        <f>IFERROR(VLOOKUP(J4534,#REF!, 2,0),"Unknown")</f>
        <v>Unknown</v>
      </c>
    </row>
    <row r="4535" spans="1:18" ht="12.5" x14ac:dyDescent="0.25">
      <c r="A4535" s="1" t="s">
        <v>743</v>
      </c>
      <c r="B4535" s="1">
        <v>13.5</v>
      </c>
      <c r="C4535" s="1" t="s">
        <v>20</v>
      </c>
      <c r="D4535" s="7">
        <v>0.15972067100000001</v>
      </c>
      <c r="E4535" s="1" t="s">
        <v>28</v>
      </c>
      <c r="F4535" s="4">
        <v>147.61019999999999</v>
      </c>
      <c r="G4535" s="1" t="s">
        <v>50</v>
      </c>
      <c r="H4535" s="1">
        <v>1997</v>
      </c>
      <c r="I4535" s="1" t="s">
        <v>51</v>
      </c>
      <c r="J4535" s="1" t="s">
        <v>17</v>
      </c>
      <c r="K4535" s="1" t="s">
        <v>18</v>
      </c>
      <c r="L4535" s="4">
        <v>4082.6855999999998</v>
      </c>
      <c r="M4535">
        <f t="shared" si="350"/>
        <v>13.5</v>
      </c>
      <c r="N4535" t="str">
        <f t="shared" si="351"/>
        <v>Small</v>
      </c>
      <c r="O4535" t="str">
        <f t="shared" si="352"/>
        <v>Regular</v>
      </c>
      <c r="P4535">
        <f t="shared" si="353"/>
        <v>28</v>
      </c>
      <c r="Q4535">
        <f t="shared" ca="1" si="354"/>
        <v>29</v>
      </c>
      <c r="R4535" t="str">
        <f>IFERROR(VLOOKUP(J4535,#REF!, 2,0),"Unknown")</f>
        <v>Unknown</v>
      </c>
    </row>
    <row r="4536" spans="1:18" ht="12.5" x14ac:dyDescent="0.25">
      <c r="A4536" s="1" t="s">
        <v>743</v>
      </c>
      <c r="B4536" s="1">
        <v>13.5</v>
      </c>
      <c r="C4536" s="1" t="s">
        <v>20</v>
      </c>
      <c r="D4536" s="7">
        <v>0.16004458899999999</v>
      </c>
      <c r="E4536" s="1" t="s">
        <v>28</v>
      </c>
      <c r="F4536" s="4">
        <v>145.4102</v>
      </c>
      <c r="G4536" s="1" t="s">
        <v>44</v>
      </c>
      <c r="H4536" s="1">
        <v>2002</v>
      </c>
      <c r="J4536" s="1" t="s">
        <v>45</v>
      </c>
      <c r="K4536" s="1" t="s">
        <v>18</v>
      </c>
      <c r="L4536" s="4">
        <v>3499.4448000000002</v>
      </c>
      <c r="M4536">
        <f t="shared" si="350"/>
        <v>13.5</v>
      </c>
      <c r="N4536" t="str">
        <f t="shared" si="351"/>
        <v>Small</v>
      </c>
      <c r="O4536" t="str">
        <f t="shared" si="352"/>
        <v>Regular</v>
      </c>
      <c r="P4536">
        <f t="shared" si="353"/>
        <v>24</v>
      </c>
      <c r="Q4536">
        <f t="shared" ca="1" si="354"/>
        <v>24</v>
      </c>
      <c r="R4536" t="str">
        <f>IFERROR(VLOOKUP(J4536,#REF!, 2,0),"Unknown")</f>
        <v>Unknown</v>
      </c>
    </row>
    <row r="4537" spans="1:18" ht="12.5" x14ac:dyDescent="0.25">
      <c r="A4537" s="1" t="s">
        <v>593</v>
      </c>
      <c r="B4537" s="1">
        <v>20</v>
      </c>
      <c r="C4537" s="1" t="s">
        <v>20</v>
      </c>
      <c r="D4537" s="7">
        <v>2.8282832000000001E-2</v>
      </c>
      <c r="E4537" s="1" t="s">
        <v>28</v>
      </c>
      <c r="F4537" s="4">
        <v>46.2744</v>
      </c>
      <c r="G4537" s="1" t="s">
        <v>47</v>
      </c>
      <c r="H4537" s="1">
        <v>2007</v>
      </c>
      <c r="J4537" s="1" t="s">
        <v>45</v>
      </c>
      <c r="K4537" s="1" t="s">
        <v>18</v>
      </c>
      <c r="L4537" s="4">
        <v>1086.5856000000001</v>
      </c>
      <c r="M4537">
        <f t="shared" si="350"/>
        <v>20</v>
      </c>
      <c r="N4537" t="str">
        <f t="shared" si="351"/>
        <v>Small</v>
      </c>
      <c r="O4537" t="str">
        <f t="shared" si="352"/>
        <v>Regular</v>
      </c>
      <c r="P4537">
        <f t="shared" si="353"/>
        <v>23</v>
      </c>
      <c r="Q4537">
        <f t="shared" ca="1" si="354"/>
        <v>19</v>
      </c>
      <c r="R4537" t="str">
        <f>IFERROR(VLOOKUP(J4537,#REF!, 2,0),"Unknown")</f>
        <v>Unknown</v>
      </c>
    </row>
    <row r="4538" spans="1:18" ht="12.5" x14ac:dyDescent="0.25">
      <c r="A4538" s="1" t="s">
        <v>593</v>
      </c>
      <c r="B4538" s="1">
        <v>20</v>
      </c>
      <c r="C4538" s="1" t="s">
        <v>20</v>
      </c>
      <c r="D4538" s="7">
        <v>2.8118435000000001E-2</v>
      </c>
      <c r="E4538" s="1" t="s">
        <v>28</v>
      </c>
      <c r="F4538" s="4">
        <v>46.7744</v>
      </c>
      <c r="G4538" s="1" t="s">
        <v>62</v>
      </c>
      <c r="H4538" s="1">
        <v>2004</v>
      </c>
      <c r="I4538" s="1" t="s">
        <v>51</v>
      </c>
      <c r="J4538" s="1" t="s">
        <v>45</v>
      </c>
      <c r="K4538" s="1" t="s">
        <v>18</v>
      </c>
      <c r="L4538" s="4">
        <v>1222.4087999999999</v>
      </c>
      <c r="M4538">
        <f t="shared" si="350"/>
        <v>20</v>
      </c>
      <c r="N4538" t="str">
        <f t="shared" si="351"/>
        <v>Small</v>
      </c>
      <c r="O4538" t="str">
        <f t="shared" si="352"/>
        <v>Regular</v>
      </c>
      <c r="P4538">
        <f t="shared" si="353"/>
        <v>26</v>
      </c>
      <c r="Q4538">
        <f t="shared" ca="1" si="354"/>
        <v>22</v>
      </c>
      <c r="R4538" t="str">
        <f>IFERROR(VLOOKUP(J4538,#REF!, 2,0),"Unknown")</f>
        <v>Unknown</v>
      </c>
    </row>
    <row r="4539" spans="1:18" ht="12.5" x14ac:dyDescent="0.25">
      <c r="A4539" s="1" t="s">
        <v>593</v>
      </c>
      <c r="B4539" s="1">
        <v>20</v>
      </c>
      <c r="C4539" s="1" t="s">
        <v>20</v>
      </c>
      <c r="D4539" s="7">
        <v>2.8167477999999999E-2</v>
      </c>
      <c r="E4539" s="1" t="s">
        <v>28</v>
      </c>
      <c r="F4539" s="4">
        <v>45.574399999999997</v>
      </c>
      <c r="G4539" s="1" t="s">
        <v>15</v>
      </c>
      <c r="H4539" s="1">
        <v>1999</v>
      </c>
      <c r="I4539" s="1" t="s">
        <v>16</v>
      </c>
      <c r="J4539" s="1" t="s">
        <v>17</v>
      </c>
      <c r="K4539" s="1" t="s">
        <v>18</v>
      </c>
      <c r="L4539" s="4">
        <v>452.74400000000003</v>
      </c>
      <c r="M4539">
        <f t="shared" si="350"/>
        <v>20</v>
      </c>
      <c r="N4539" t="str">
        <f t="shared" si="351"/>
        <v>Medium</v>
      </c>
      <c r="O4539" t="str">
        <f t="shared" si="352"/>
        <v>Regular</v>
      </c>
      <c r="P4539">
        <f t="shared" si="353"/>
        <v>10</v>
      </c>
      <c r="Q4539">
        <f t="shared" ca="1" si="354"/>
        <v>27</v>
      </c>
      <c r="R4539" t="str">
        <f>IFERROR(VLOOKUP(J4539,#REF!, 2,0),"Unknown")</f>
        <v>Unknown</v>
      </c>
    </row>
    <row r="4540" spans="1:18" ht="12.5" x14ac:dyDescent="0.25">
      <c r="A4540" s="1" t="s">
        <v>593</v>
      </c>
      <c r="B4540" s="1">
        <v>20</v>
      </c>
      <c r="C4540" s="1" t="s">
        <v>20</v>
      </c>
      <c r="D4540" s="7">
        <v>2.8238316999999999E-2</v>
      </c>
      <c r="E4540" s="1" t="s">
        <v>28</v>
      </c>
      <c r="F4540" s="4">
        <v>46.374400000000001</v>
      </c>
      <c r="G4540" s="1" t="s">
        <v>22</v>
      </c>
      <c r="H4540" s="1">
        <v>2009</v>
      </c>
      <c r="I4540" s="1" t="s">
        <v>16</v>
      </c>
      <c r="J4540" s="1" t="s">
        <v>23</v>
      </c>
      <c r="K4540" s="1" t="s">
        <v>24</v>
      </c>
      <c r="L4540" s="4">
        <v>181.0976</v>
      </c>
      <c r="M4540">
        <f t="shared" si="350"/>
        <v>20</v>
      </c>
      <c r="N4540" t="str">
        <f t="shared" si="351"/>
        <v>Medium</v>
      </c>
      <c r="O4540" t="str">
        <f t="shared" si="352"/>
        <v>Regular</v>
      </c>
      <c r="P4540">
        <f t="shared" si="353"/>
        <v>4</v>
      </c>
      <c r="Q4540">
        <f t="shared" ca="1" si="354"/>
        <v>17</v>
      </c>
      <c r="R4540" t="str">
        <f>IFERROR(VLOOKUP(J4540,#REF!, 2,0),"Unknown")</f>
        <v>Unknown</v>
      </c>
    </row>
    <row r="4541" spans="1:18" ht="12.5" x14ac:dyDescent="0.25">
      <c r="A4541" s="1" t="s">
        <v>593</v>
      </c>
      <c r="B4541" s="1">
        <v>20</v>
      </c>
      <c r="C4541" s="1" t="s">
        <v>20</v>
      </c>
      <c r="D4541" s="7">
        <v>2.8180789000000001E-2</v>
      </c>
      <c r="E4541" s="1" t="s">
        <v>28</v>
      </c>
      <c r="F4541" s="4">
        <v>46.874400000000001</v>
      </c>
      <c r="G4541" s="1" t="s">
        <v>44</v>
      </c>
      <c r="H4541" s="1">
        <v>2002</v>
      </c>
      <c r="J4541" s="1" t="s">
        <v>45</v>
      </c>
      <c r="K4541" s="1" t="s">
        <v>18</v>
      </c>
      <c r="L4541" s="4">
        <v>905.48800000000006</v>
      </c>
      <c r="M4541">
        <f t="shared" si="350"/>
        <v>20</v>
      </c>
      <c r="N4541" t="str">
        <f t="shared" si="351"/>
        <v>Small</v>
      </c>
      <c r="O4541" t="str">
        <f t="shared" si="352"/>
        <v>Regular</v>
      </c>
      <c r="P4541">
        <f t="shared" si="353"/>
        <v>19</v>
      </c>
      <c r="Q4541">
        <f t="shared" ca="1" si="354"/>
        <v>24</v>
      </c>
      <c r="R4541" t="str">
        <f>IFERROR(VLOOKUP(J4541,#REF!, 2,0),"Unknown")</f>
        <v>Unknown</v>
      </c>
    </row>
    <row r="4542" spans="1:18" ht="12.5" x14ac:dyDescent="0.25">
      <c r="A4542" s="1" t="s">
        <v>593</v>
      </c>
      <c r="B4542" s="1">
        <v>20</v>
      </c>
      <c r="C4542" s="1" t="s">
        <v>20</v>
      </c>
      <c r="D4542" s="7">
        <v>0</v>
      </c>
      <c r="E4542" s="1" t="s">
        <v>28</v>
      </c>
      <c r="F4542" s="4">
        <v>46.474400000000003</v>
      </c>
      <c r="G4542" s="1" t="s">
        <v>29</v>
      </c>
      <c r="H4542" s="1">
        <v>1998</v>
      </c>
      <c r="J4542" s="1" t="s">
        <v>23</v>
      </c>
      <c r="K4542" s="1" t="s">
        <v>30</v>
      </c>
      <c r="L4542" s="4">
        <v>45.2744</v>
      </c>
      <c r="M4542">
        <f t="shared" si="350"/>
        <v>20</v>
      </c>
      <c r="N4542" t="str">
        <f t="shared" si="351"/>
        <v>Small</v>
      </c>
      <c r="O4542" t="str">
        <f t="shared" si="352"/>
        <v>Regular</v>
      </c>
      <c r="P4542">
        <f t="shared" si="353"/>
        <v>1</v>
      </c>
      <c r="Q4542">
        <f t="shared" ca="1" si="354"/>
        <v>28</v>
      </c>
      <c r="R4542" t="str">
        <f>IFERROR(VLOOKUP(J4542,#REF!, 2,0),"Unknown")</f>
        <v>Unknown</v>
      </c>
    </row>
    <row r="4543" spans="1:18" ht="12.5" x14ac:dyDescent="0.25">
      <c r="A4543" s="1" t="s">
        <v>471</v>
      </c>
      <c r="B4543" s="1">
        <v>19.7</v>
      </c>
      <c r="C4543" s="1" t="s">
        <v>13</v>
      </c>
      <c r="D4543" s="7">
        <v>6.6922802000000003E-2</v>
      </c>
      <c r="E4543" s="1" t="s">
        <v>38</v>
      </c>
      <c r="F4543" s="4">
        <v>174.83699999999999</v>
      </c>
      <c r="G4543" s="1" t="s">
        <v>62</v>
      </c>
      <c r="H4543" s="1">
        <v>2004</v>
      </c>
      <c r="I4543" s="1" t="s">
        <v>51</v>
      </c>
      <c r="J4543" s="1" t="s">
        <v>45</v>
      </c>
      <c r="K4543" s="1" t="s">
        <v>18</v>
      </c>
      <c r="L4543" s="4">
        <v>2999.4290000000001</v>
      </c>
      <c r="M4543">
        <f t="shared" si="350"/>
        <v>19.7</v>
      </c>
      <c r="N4543" t="str">
        <f t="shared" si="351"/>
        <v>Small</v>
      </c>
      <c r="O4543" t="str">
        <f t="shared" si="352"/>
        <v>Low  Fat</v>
      </c>
      <c r="P4543">
        <f t="shared" si="353"/>
        <v>17</v>
      </c>
      <c r="Q4543">
        <f t="shared" ca="1" si="354"/>
        <v>22</v>
      </c>
      <c r="R4543" t="str">
        <f>IFERROR(VLOOKUP(J4543,#REF!, 2,0),"Unknown")</f>
        <v>Unknown</v>
      </c>
    </row>
    <row r="4544" spans="1:18" ht="12.5" x14ac:dyDescent="0.25">
      <c r="A4544" s="1" t="s">
        <v>471</v>
      </c>
      <c r="B4544" s="1">
        <v>19.7</v>
      </c>
      <c r="C4544" s="1" t="s">
        <v>13</v>
      </c>
      <c r="D4544" s="7">
        <v>6.7039526000000002E-2</v>
      </c>
      <c r="E4544" s="1" t="s">
        <v>38</v>
      </c>
      <c r="F4544" s="4">
        <v>178.33699999999999</v>
      </c>
      <c r="G4544" s="1" t="s">
        <v>15</v>
      </c>
      <c r="H4544" s="1">
        <v>1999</v>
      </c>
      <c r="I4544" s="1" t="s">
        <v>16</v>
      </c>
      <c r="J4544" s="1" t="s">
        <v>17</v>
      </c>
      <c r="K4544" s="1" t="s">
        <v>18</v>
      </c>
      <c r="L4544" s="4">
        <v>1411.4960000000001</v>
      </c>
      <c r="M4544">
        <f t="shared" si="350"/>
        <v>19.7</v>
      </c>
      <c r="N4544" t="str">
        <f t="shared" si="351"/>
        <v>Medium</v>
      </c>
      <c r="O4544" t="str">
        <f t="shared" si="352"/>
        <v>Low  Fat</v>
      </c>
      <c r="P4544">
        <f t="shared" si="353"/>
        <v>8</v>
      </c>
      <c r="Q4544">
        <f t="shared" ca="1" si="354"/>
        <v>27</v>
      </c>
      <c r="R4544" t="str">
        <f>IFERROR(VLOOKUP(J4544,#REF!, 2,0),"Unknown")</f>
        <v>Unknown</v>
      </c>
    </row>
    <row r="4545" spans="1:18" ht="12.5" x14ac:dyDescent="0.25">
      <c r="A4545" s="1" t="s">
        <v>471</v>
      </c>
      <c r="B4545" s="1">
        <v>19.7</v>
      </c>
      <c r="C4545" s="1" t="s">
        <v>13</v>
      </c>
      <c r="D4545" s="7">
        <v>6.6935459000000003E-2</v>
      </c>
      <c r="E4545" s="1" t="s">
        <v>38</v>
      </c>
      <c r="F4545" s="4">
        <v>177.53700000000001</v>
      </c>
      <c r="G4545" s="1" t="s">
        <v>50</v>
      </c>
      <c r="H4545" s="1">
        <v>1997</v>
      </c>
      <c r="I4545" s="1" t="s">
        <v>51</v>
      </c>
      <c r="J4545" s="1" t="s">
        <v>17</v>
      </c>
      <c r="K4545" s="1" t="s">
        <v>18</v>
      </c>
      <c r="L4545" s="4">
        <v>3175.866</v>
      </c>
      <c r="M4545">
        <f t="shared" si="350"/>
        <v>19.7</v>
      </c>
      <c r="N4545" t="str">
        <f t="shared" si="351"/>
        <v>Small</v>
      </c>
      <c r="O4545" t="str">
        <f t="shared" si="352"/>
        <v>Low  Fat</v>
      </c>
      <c r="P4545">
        <f t="shared" si="353"/>
        <v>18</v>
      </c>
      <c r="Q4545">
        <f t="shared" ca="1" si="354"/>
        <v>29</v>
      </c>
      <c r="R4545" t="str">
        <f>IFERROR(VLOOKUP(J4545,#REF!, 2,0),"Unknown")</f>
        <v>Unknown</v>
      </c>
    </row>
    <row r="4546" spans="1:18" ht="12.5" x14ac:dyDescent="0.25">
      <c r="A4546" s="1" t="s">
        <v>471</v>
      </c>
      <c r="C4546" s="1" t="s">
        <v>13</v>
      </c>
      <c r="D4546" s="7">
        <v>6.6611321000000001E-2</v>
      </c>
      <c r="E4546" s="1" t="s">
        <v>38</v>
      </c>
      <c r="F4546" s="4">
        <v>178.23699999999999</v>
      </c>
      <c r="G4546" s="1" t="s">
        <v>40</v>
      </c>
      <c r="H4546" s="1">
        <v>1985</v>
      </c>
      <c r="I4546" s="1" t="s">
        <v>16</v>
      </c>
      <c r="J4546" s="1" t="s">
        <v>23</v>
      </c>
      <c r="K4546" s="1" t="s">
        <v>41</v>
      </c>
      <c r="L4546" s="4">
        <v>3705.1770000000001</v>
      </c>
      <c r="M4546">
        <f t="shared" ref="M4546:M4609" si="355">IF(B4546="",AVERAGE($B$2:$B$8524),B4546)</f>
        <v>12.857645184136201</v>
      </c>
      <c r="N4546" t="str">
        <f t="shared" ref="N4546:N4609" si="356">IF(I4546="","Small",I4546)</f>
        <v>Medium</v>
      </c>
      <c r="O4546" t="str">
        <f t="shared" ref="O4546:O4609" si="357">IF(OR(C4546="low fat", C4546="LF"), "Low  Fat", IF(OR(C4546="reg"),"Regular",C4546))</f>
        <v>Low  Fat</v>
      </c>
      <c r="P4546">
        <f t="shared" si="353"/>
        <v>21</v>
      </c>
      <c r="Q4546">
        <f t="shared" ca="1" si="354"/>
        <v>41</v>
      </c>
      <c r="R4546" t="str">
        <f>IFERROR(VLOOKUP(J4546,#REF!, 2,0),"Unknown")</f>
        <v>Unknown</v>
      </c>
    </row>
    <row r="4547" spans="1:18" ht="12.5" x14ac:dyDescent="0.25">
      <c r="A4547" s="1" t="s">
        <v>471</v>
      </c>
      <c r="B4547" s="1">
        <v>19.7</v>
      </c>
      <c r="C4547" s="1" t="s">
        <v>13</v>
      </c>
      <c r="D4547" s="7">
        <v>6.7314073000000002E-2</v>
      </c>
      <c r="E4547" s="1" t="s">
        <v>38</v>
      </c>
      <c r="F4547" s="4">
        <v>175.137</v>
      </c>
      <c r="G4547" s="1" t="s">
        <v>47</v>
      </c>
      <c r="H4547" s="1">
        <v>2007</v>
      </c>
      <c r="J4547" s="1" t="s">
        <v>45</v>
      </c>
      <c r="K4547" s="1" t="s">
        <v>18</v>
      </c>
      <c r="L4547" s="4">
        <v>2822.9920000000002</v>
      </c>
      <c r="M4547">
        <f t="shared" si="355"/>
        <v>19.7</v>
      </c>
      <c r="N4547" t="str">
        <f t="shared" si="356"/>
        <v>Small</v>
      </c>
      <c r="O4547" t="str">
        <f t="shared" si="357"/>
        <v>Low  Fat</v>
      </c>
      <c r="P4547">
        <f t="shared" ref="P4547:P4610" si="358">ROUND(L4547/F4547,0)</f>
        <v>16</v>
      </c>
      <c r="Q4547">
        <f t="shared" ref="Q4547:Q4610" ca="1" si="359">YEAR(TODAY())-H4547</f>
        <v>19</v>
      </c>
      <c r="R4547" t="str">
        <f>IFERROR(VLOOKUP(J4547,#REF!, 2,0),"Unknown")</f>
        <v>Unknown</v>
      </c>
    </row>
    <row r="4548" spans="1:18" ht="12.5" x14ac:dyDescent="0.25">
      <c r="A4548" s="1" t="s">
        <v>471</v>
      </c>
      <c r="B4548" s="1">
        <v>19.7</v>
      </c>
      <c r="C4548" s="1" t="s">
        <v>13</v>
      </c>
      <c r="D4548" s="7">
        <v>0.112036236</v>
      </c>
      <c r="E4548" s="1" t="s">
        <v>38</v>
      </c>
      <c r="F4548" s="4">
        <v>174.93700000000001</v>
      </c>
      <c r="G4548" s="1" t="s">
        <v>29</v>
      </c>
      <c r="H4548" s="1">
        <v>1998</v>
      </c>
      <c r="J4548" s="1" t="s">
        <v>23</v>
      </c>
      <c r="K4548" s="1" t="s">
        <v>30</v>
      </c>
      <c r="L4548" s="4">
        <v>882.18499999999995</v>
      </c>
      <c r="M4548">
        <f t="shared" si="355"/>
        <v>19.7</v>
      </c>
      <c r="N4548" t="str">
        <f t="shared" si="356"/>
        <v>Small</v>
      </c>
      <c r="O4548" t="str">
        <f t="shared" si="357"/>
        <v>Low  Fat</v>
      </c>
      <c r="P4548">
        <f t="shared" si="358"/>
        <v>5</v>
      </c>
      <c r="Q4548">
        <f t="shared" ca="1" si="359"/>
        <v>28</v>
      </c>
      <c r="R4548" t="str">
        <f>IFERROR(VLOOKUP(J4548,#REF!, 2,0),"Unknown")</f>
        <v>Unknown</v>
      </c>
    </row>
    <row r="4549" spans="1:18" ht="12.5" x14ac:dyDescent="0.25">
      <c r="A4549" s="1" t="s">
        <v>471</v>
      </c>
      <c r="B4549" s="1">
        <v>19.7</v>
      </c>
      <c r="C4549" s="1" t="s">
        <v>92</v>
      </c>
      <c r="D4549" s="7">
        <v>6.6879756999999998E-2</v>
      </c>
      <c r="E4549" s="1" t="s">
        <v>38</v>
      </c>
      <c r="F4549" s="4">
        <v>174.43700000000001</v>
      </c>
      <c r="G4549" s="1" t="s">
        <v>33</v>
      </c>
      <c r="H4549" s="1">
        <v>1987</v>
      </c>
      <c r="I4549" s="1" t="s">
        <v>34</v>
      </c>
      <c r="J4549" s="1" t="s">
        <v>23</v>
      </c>
      <c r="K4549" s="1" t="s">
        <v>18</v>
      </c>
      <c r="L4549" s="4">
        <v>1587.933</v>
      </c>
      <c r="M4549">
        <f t="shared" si="355"/>
        <v>19.7</v>
      </c>
      <c r="N4549" t="str">
        <f t="shared" si="356"/>
        <v>High</v>
      </c>
      <c r="O4549" t="str">
        <f t="shared" si="357"/>
        <v>Low  Fat</v>
      </c>
      <c r="P4549">
        <f t="shared" si="358"/>
        <v>9</v>
      </c>
      <c r="Q4549">
        <f t="shared" ca="1" si="359"/>
        <v>39</v>
      </c>
      <c r="R4549" t="str">
        <f>IFERROR(VLOOKUP(J4549,#REF!, 2,0),"Unknown")</f>
        <v>Unknown</v>
      </c>
    </row>
    <row r="4550" spans="1:18" ht="12.5" x14ac:dyDescent="0.25">
      <c r="A4550" s="1" t="s">
        <v>1554</v>
      </c>
      <c r="B4550" s="1">
        <v>19.350000000000001</v>
      </c>
      <c r="C4550" s="1" t="s">
        <v>20</v>
      </c>
      <c r="D4550" s="7">
        <v>1.8591463999999999E-2</v>
      </c>
      <c r="E4550" s="1" t="s">
        <v>38</v>
      </c>
      <c r="F4550" s="4">
        <v>112.95440000000001</v>
      </c>
      <c r="G4550" s="1" t="s">
        <v>15</v>
      </c>
      <c r="H4550" s="1">
        <v>1999</v>
      </c>
      <c r="I4550" s="1" t="s">
        <v>16</v>
      </c>
      <c r="J4550" s="1" t="s">
        <v>17</v>
      </c>
      <c r="K4550" s="1" t="s">
        <v>18</v>
      </c>
      <c r="L4550" s="4">
        <v>1342.2528</v>
      </c>
      <c r="M4550">
        <f t="shared" si="355"/>
        <v>19.350000000000001</v>
      </c>
      <c r="N4550" t="str">
        <f t="shared" si="356"/>
        <v>Medium</v>
      </c>
      <c r="O4550" t="str">
        <f t="shared" si="357"/>
        <v>Regular</v>
      </c>
      <c r="P4550">
        <f t="shared" si="358"/>
        <v>12</v>
      </c>
      <c r="Q4550">
        <f t="shared" ca="1" si="359"/>
        <v>27</v>
      </c>
      <c r="R4550" t="str">
        <f>IFERROR(VLOOKUP(J4550,#REF!, 2,0),"Unknown")</f>
        <v>Unknown</v>
      </c>
    </row>
    <row r="4551" spans="1:18" ht="12.5" x14ac:dyDescent="0.25">
      <c r="A4551" s="1" t="s">
        <v>1554</v>
      </c>
      <c r="B4551" s="1">
        <v>19.350000000000001</v>
      </c>
      <c r="C4551" s="1" t="s">
        <v>20</v>
      </c>
      <c r="D4551" s="7">
        <v>1.8562604E-2</v>
      </c>
      <c r="E4551" s="1" t="s">
        <v>38</v>
      </c>
      <c r="F4551" s="4">
        <v>110.5544</v>
      </c>
      <c r="G4551" s="1" t="s">
        <v>50</v>
      </c>
      <c r="H4551" s="1">
        <v>1997</v>
      </c>
      <c r="I4551" s="1" t="s">
        <v>51</v>
      </c>
      <c r="J4551" s="1" t="s">
        <v>17</v>
      </c>
      <c r="K4551" s="1" t="s">
        <v>18</v>
      </c>
      <c r="L4551" s="4">
        <v>1565.9616000000001</v>
      </c>
      <c r="M4551">
        <f t="shared" si="355"/>
        <v>19.350000000000001</v>
      </c>
      <c r="N4551" t="str">
        <f t="shared" si="356"/>
        <v>Small</v>
      </c>
      <c r="O4551" t="str">
        <f t="shared" si="357"/>
        <v>Regular</v>
      </c>
      <c r="P4551">
        <f t="shared" si="358"/>
        <v>14</v>
      </c>
      <c r="Q4551">
        <f t="shared" ca="1" si="359"/>
        <v>29</v>
      </c>
      <c r="R4551" t="str">
        <f>IFERROR(VLOOKUP(J4551,#REF!, 2,0),"Unknown")</f>
        <v>Unknown</v>
      </c>
    </row>
    <row r="4552" spans="1:18" ht="12.5" x14ac:dyDescent="0.25">
      <c r="A4552" s="1" t="s">
        <v>1554</v>
      </c>
      <c r="B4552" s="1">
        <v>19.350000000000001</v>
      </c>
      <c r="C4552" s="1" t="s">
        <v>20</v>
      </c>
      <c r="D4552" s="7">
        <v>1.863822E-2</v>
      </c>
      <c r="E4552" s="1" t="s">
        <v>38</v>
      </c>
      <c r="F4552" s="4">
        <v>110.2544</v>
      </c>
      <c r="G4552" s="1" t="s">
        <v>22</v>
      </c>
      <c r="H4552" s="1">
        <v>2009</v>
      </c>
      <c r="I4552" s="1" t="s">
        <v>16</v>
      </c>
      <c r="J4552" s="1" t="s">
        <v>23</v>
      </c>
      <c r="K4552" s="1" t="s">
        <v>24</v>
      </c>
      <c r="L4552" s="4">
        <v>1677.816</v>
      </c>
      <c r="M4552">
        <f t="shared" si="355"/>
        <v>19.350000000000001</v>
      </c>
      <c r="N4552" t="str">
        <f t="shared" si="356"/>
        <v>Medium</v>
      </c>
      <c r="O4552" t="str">
        <f t="shared" si="357"/>
        <v>Regular</v>
      </c>
      <c r="P4552">
        <f t="shared" si="358"/>
        <v>15</v>
      </c>
      <c r="Q4552">
        <f t="shared" ca="1" si="359"/>
        <v>17</v>
      </c>
      <c r="R4552" t="str">
        <f>IFERROR(VLOOKUP(J4552,#REF!, 2,0),"Unknown")</f>
        <v>Unknown</v>
      </c>
    </row>
    <row r="4553" spans="1:18" ht="12.5" x14ac:dyDescent="0.25">
      <c r="A4553" s="1" t="s">
        <v>1554</v>
      </c>
      <c r="B4553" s="1">
        <v>19.350000000000001</v>
      </c>
      <c r="C4553" s="1" t="s">
        <v>20</v>
      </c>
      <c r="D4553" s="7">
        <v>3.1069993000000001E-2</v>
      </c>
      <c r="E4553" s="1" t="s">
        <v>38</v>
      </c>
      <c r="F4553" s="4">
        <v>112.0544</v>
      </c>
      <c r="G4553" s="1" t="s">
        <v>29</v>
      </c>
      <c r="H4553" s="1">
        <v>1998</v>
      </c>
      <c r="J4553" s="1" t="s">
        <v>23</v>
      </c>
      <c r="K4553" s="1" t="s">
        <v>30</v>
      </c>
      <c r="L4553" s="4">
        <v>223.7088</v>
      </c>
      <c r="M4553">
        <f t="shared" si="355"/>
        <v>19.350000000000001</v>
      </c>
      <c r="N4553" t="str">
        <f t="shared" si="356"/>
        <v>Small</v>
      </c>
      <c r="O4553" t="str">
        <f t="shared" si="357"/>
        <v>Regular</v>
      </c>
      <c r="P4553">
        <f t="shared" si="358"/>
        <v>2</v>
      </c>
      <c r="Q4553">
        <f t="shared" ca="1" si="359"/>
        <v>28</v>
      </c>
      <c r="R4553" t="str">
        <f>IFERROR(VLOOKUP(J4553,#REF!, 2,0),"Unknown")</f>
        <v>Unknown</v>
      </c>
    </row>
    <row r="4554" spans="1:18" ht="12.5" x14ac:dyDescent="0.25">
      <c r="A4554" s="1" t="s">
        <v>1554</v>
      </c>
      <c r="B4554" s="1">
        <v>19.350000000000001</v>
      </c>
      <c r="C4554" s="1" t="s">
        <v>20</v>
      </c>
      <c r="D4554" s="7">
        <v>1.8667600999999999E-2</v>
      </c>
      <c r="E4554" s="1" t="s">
        <v>38</v>
      </c>
      <c r="F4554" s="4">
        <v>112.95440000000001</v>
      </c>
      <c r="G4554" s="1" t="s">
        <v>47</v>
      </c>
      <c r="H4554" s="1">
        <v>2007</v>
      </c>
      <c r="J4554" s="1" t="s">
        <v>45</v>
      </c>
      <c r="K4554" s="1" t="s">
        <v>18</v>
      </c>
      <c r="L4554" s="4">
        <v>2908.2143999999998</v>
      </c>
      <c r="M4554">
        <f t="shared" si="355"/>
        <v>19.350000000000001</v>
      </c>
      <c r="N4554" t="str">
        <f t="shared" si="356"/>
        <v>Small</v>
      </c>
      <c r="O4554" t="str">
        <f t="shared" si="357"/>
        <v>Regular</v>
      </c>
      <c r="P4554">
        <f t="shared" si="358"/>
        <v>26</v>
      </c>
      <c r="Q4554">
        <f t="shared" ca="1" si="359"/>
        <v>19</v>
      </c>
      <c r="R4554" t="str">
        <f>IFERROR(VLOOKUP(J4554,#REF!, 2,0),"Unknown")</f>
        <v>Unknown</v>
      </c>
    </row>
    <row r="4555" spans="1:18" ht="12.5" x14ac:dyDescent="0.25">
      <c r="A4555" s="1" t="s">
        <v>1554</v>
      </c>
      <c r="C4555" s="1" t="s">
        <v>20</v>
      </c>
      <c r="D4555" s="7">
        <v>1.8472714000000001E-2</v>
      </c>
      <c r="E4555" s="1" t="s">
        <v>38</v>
      </c>
      <c r="F4555" s="4">
        <v>109.95440000000001</v>
      </c>
      <c r="G4555" s="1" t="s">
        <v>40</v>
      </c>
      <c r="H4555" s="1">
        <v>1985</v>
      </c>
      <c r="I4555" s="1" t="s">
        <v>16</v>
      </c>
      <c r="J4555" s="1" t="s">
        <v>23</v>
      </c>
      <c r="K4555" s="1" t="s">
        <v>41</v>
      </c>
      <c r="L4555" s="4">
        <v>5257.1567999999997</v>
      </c>
      <c r="M4555">
        <f t="shared" si="355"/>
        <v>12.857645184136201</v>
      </c>
      <c r="N4555" t="str">
        <f t="shared" si="356"/>
        <v>Medium</v>
      </c>
      <c r="O4555" t="str">
        <f t="shared" si="357"/>
        <v>Regular</v>
      </c>
      <c r="P4555">
        <f t="shared" si="358"/>
        <v>48</v>
      </c>
      <c r="Q4555">
        <f t="shared" ca="1" si="359"/>
        <v>41</v>
      </c>
      <c r="R4555" t="str">
        <f>IFERROR(VLOOKUP(J4555,#REF!, 2,0),"Unknown")</f>
        <v>Unknown</v>
      </c>
    </row>
    <row r="4556" spans="1:18" ht="12.5" x14ac:dyDescent="0.25">
      <c r="A4556" s="1" t="s">
        <v>1554</v>
      </c>
      <c r="B4556" s="1">
        <v>19.350000000000001</v>
      </c>
      <c r="C4556" s="1" t="s">
        <v>20</v>
      </c>
      <c r="D4556" s="7">
        <v>1.8600248999999999E-2</v>
      </c>
      <c r="E4556" s="1" t="s">
        <v>38</v>
      </c>
      <c r="F4556" s="4">
        <v>110.2544</v>
      </c>
      <c r="G4556" s="1" t="s">
        <v>44</v>
      </c>
      <c r="H4556" s="1">
        <v>2002</v>
      </c>
      <c r="J4556" s="1" t="s">
        <v>45</v>
      </c>
      <c r="K4556" s="1" t="s">
        <v>18</v>
      </c>
      <c r="L4556" s="4">
        <v>2908.2143999999998</v>
      </c>
      <c r="M4556">
        <f t="shared" si="355"/>
        <v>19.350000000000001</v>
      </c>
      <c r="N4556" t="str">
        <f t="shared" si="356"/>
        <v>Small</v>
      </c>
      <c r="O4556" t="str">
        <f t="shared" si="357"/>
        <v>Regular</v>
      </c>
      <c r="P4556">
        <f t="shared" si="358"/>
        <v>26</v>
      </c>
      <c r="Q4556">
        <f t="shared" ca="1" si="359"/>
        <v>24</v>
      </c>
      <c r="R4556" t="str">
        <f>IFERROR(VLOOKUP(J4556,#REF!, 2,0),"Unknown")</f>
        <v>Unknown</v>
      </c>
    </row>
    <row r="4557" spans="1:18" ht="12.5" x14ac:dyDescent="0.25">
      <c r="A4557" s="1" t="s">
        <v>681</v>
      </c>
      <c r="B4557" s="1">
        <v>15.85</v>
      </c>
      <c r="C4557" s="1" t="s">
        <v>13</v>
      </c>
      <c r="D4557" s="7">
        <v>0</v>
      </c>
      <c r="E4557" s="1" t="s">
        <v>80</v>
      </c>
      <c r="F4557" s="4">
        <v>174.73699999999999</v>
      </c>
      <c r="G4557" s="1" t="s">
        <v>47</v>
      </c>
      <c r="H4557" s="1">
        <v>2007</v>
      </c>
      <c r="J4557" s="1" t="s">
        <v>45</v>
      </c>
      <c r="K4557" s="1" t="s">
        <v>18</v>
      </c>
      <c r="L4557" s="4">
        <v>2822.9920000000002</v>
      </c>
      <c r="M4557">
        <f t="shared" si="355"/>
        <v>15.85</v>
      </c>
      <c r="N4557" t="str">
        <f t="shared" si="356"/>
        <v>Small</v>
      </c>
      <c r="O4557" t="str">
        <f t="shared" si="357"/>
        <v>Low  Fat</v>
      </c>
      <c r="P4557">
        <f t="shared" si="358"/>
        <v>16</v>
      </c>
      <c r="Q4557">
        <f t="shared" ca="1" si="359"/>
        <v>19</v>
      </c>
      <c r="R4557" t="str">
        <f>IFERROR(VLOOKUP(J4557,#REF!, 2,0),"Unknown")</f>
        <v>Unknown</v>
      </c>
    </row>
    <row r="4558" spans="1:18" ht="12.5" x14ac:dyDescent="0.25">
      <c r="A4558" s="1" t="s">
        <v>681</v>
      </c>
      <c r="C4558" s="1" t="s">
        <v>13</v>
      </c>
      <c r="D4558" s="7">
        <v>8.1391459999999999E-2</v>
      </c>
      <c r="E4558" s="1" t="s">
        <v>80</v>
      </c>
      <c r="F4558" s="4">
        <v>177.83699999999999</v>
      </c>
      <c r="G4558" s="1" t="s">
        <v>40</v>
      </c>
      <c r="H4558" s="1">
        <v>1985</v>
      </c>
      <c r="I4558" s="1" t="s">
        <v>16</v>
      </c>
      <c r="J4558" s="1" t="s">
        <v>23</v>
      </c>
      <c r="K4558" s="1" t="s">
        <v>41</v>
      </c>
      <c r="L4558" s="4">
        <v>6351.732</v>
      </c>
      <c r="M4558">
        <f t="shared" si="355"/>
        <v>12.857645184136201</v>
      </c>
      <c r="N4558" t="str">
        <f t="shared" si="356"/>
        <v>Medium</v>
      </c>
      <c r="O4558" t="str">
        <f t="shared" si="357"/>
        <v>Low  Fat</v>
      </c>
      <c r="P4558">
        <f t="shared" si="358"/>
        <v>36</v>
      </c>
      <c r="Q4558">
        <f t="shared" ca="1" si="359"/>
        <v>41</v>
      </c>
      <c r="R4558" t="str">
        <f>IFERROR(VLOOKUP(J4558,#REF!, 2,0),"Unknown")</f>
        <v>Unknown</v>
      </c>
    </row>
    <row r="4559" spans="1:18" ht="12.5" x14ac:dyDescent="0.25">
      <c r="A4559" s="1" t="s">
        <v>681</v>
      </c>
      <c r="C4559" s="1" t="s">
        <v>13</v>
      </c>
      <c r="D4559" s="7">
        <v>0.14319938900000001</v>
      </c>
      <c r="E4559" s="1" t="s">
        <v>80</v>
      </c>
      <c r="F4559" s="4">
        <v>175.83699999999999</v>
      </c>
      <c r="G4559" s="1" t="s">
        <v>67</v>
      </c>
      <c r="H4559" s="1">
        <v>1985</v>
      </c>
      <c r="I4559" s="1" t="s">
        <v>51</v>
      </c>
      <c r="J4559" s="1" t="s">
        <v>17</v>
      </c>
      <c r="K4559" s="1" t="s">
        <v>30</v>
      </c>
      <c r="L4559" s="4">
        <v>352.87400000000002</v>
      </c>
      <c r="M4559">
        <f t="shared" si="355"/>
        <v>12.857645184136201</v>
      </c>
      <c r="N4559" t="str">
        <f t="shared" si="356"/>
        <v>Small</v>
      </c>
      <c r="O4559" t="str">
        <f t="shared" si="357"/>
        <v>Low  Fat</v>
      </c>
      <c r="P4559">
        <f t="shared" si="358"/>
        <v>2</v>
      </c>
      <c r="Q4559">
        <f t="shared" ca="1" si="359"/>
        <v>41</v>
      </c>
      <c r="R4559" t="str">
        <f>IFERROR(VLOOKUP(J4559,#REF!, 2,0),"Unknown")</f>
        <v>Unknown</v>
      </c>
    </row>
    <row r="4560" spans="1:18" ht="12.5" x14ac:dyDescent="0.25">
      <c r="A4560" s="1" t="s">
        <v>681</v>
      </c>
      <c r="B4560" s="1">
        <v>15.85</v>
      </c>
      <c r="C4560" s="1" t="s">
        <v>13</v>
      </c>
      <c r="D4560" s="7">
        <v>0.13689554000000001</v>
      </c>
      <c r="E4560" s="1" t="s">
        <v>80</v>
      </c>
      <c r="F4560" s="4">
        <v>176.43700000000001</v>
      </c>
      <c r="G4560" s="1" t="s">
        <v>29</v>
      </c>
      <c r="H4560" s="1">
        <v>1998</v>
      </c>
      <c r="J4560" s="1" t="s">
        <v>23</v>
      </c>
      <c r="K4560" s="1" t="s">
        <v>30</v>
      </c>
      <c r="L4560" s="4">
        <v>529.31100000000004</v>
      </c>
      <c r="M4560">
        <f t="shared" si="355"/>
        <v>15.85</v>
      </c>
      <c r="N4560" t="str">
        <f t="shared" si="356"/>
        <v>Small</v>
      </c>
      <c r="O4560" t="str">
        <f t="shared" si="357"/>
        <v>Low  Fat</v>
      </c>
      <c r="P4560">
        <f t="shared" si="358"/>
        <v>3</v>
      </c>
      <c r="Q4560">
        <f t="shared" ca="1" si="359"/>
        <v>28</v>
      </c>
      <c r="R4560" t="str">
        <f>IFERROR(VLOOKUP(J4560,#REF!, 2,0),"Unknown")</f>
        <v>Unknown</v>
      </c>
    </row>
    <row r="4561" spans="1:18" ht="12.5" x14ac:dyDescent="0.25">
      <c r="A4561" s="1" t="s">
        <v>681</v>
      </c>
      <c r="B4561" s="1">
        <v>15.85</v>
      </c>
      <c r="C4561" s="1" t="s">
        <v>13</v>
      </c>
      <c r="D4561" s="7">
        <v>8.1953387000000003E-2</v>
      </c>
      <c r="E4561" s="1" t="s">
        <v>80</v>
      </c>
      <c r="F4561" s="4">
        <v>176.23699999999999</v>
      </c>
      <c r="G4561" s="1" t="s">
        <v>44</v>
      </c>
      <c r="H4561" s="1">
        <v>2002</v>
      </c>
      <c r="J4561" s="1" t="s">
        <v>45</v>
      </c>
      <c r="K4561" s="1" t="s">
        <v>18</v>
      </c>
      <c r="L4561" s="4">
        <v>2646.5549999999998</v>
      </c>
      <c r="M4561">
        <f t="shared" si="355"/>
        <v>15.85</v>
      </c>
      <c r="N4561" t="str">
        <f t="shared" si="356"/>
        <v>Small</v>
      </c>
      <c r="O4561" t="str">
        <f t="shared" si="357"/>
        <v>Low  Fat</v>
      </c>
      <c r="P4561">
        <f t="shared" si="358"/>
        <v>15</v>
      </c>
      <c r="Q4561">
        <f t="shared" ca="1" si="359"/>
        <v>24</v>
      </c>
      <c r="R4561" t="str">
        <f>IFERROR(VLOOKUP(J4561,#REF!, 2,0),"Unknown")</f>
        <v>Unknown</v>
      </c>
    </row>
    <row r="4562" spans="1:18" ht="12.5" x14ac:dyDescent="0.25">
      <c r="A4562" s="1" t="s">
        <v>681</v>
      </c>
      <c r="B4562" s="1">
        <v>15.85</v>
      </c>
      <c r="C4562" s="1" t="s">
        <v>13</v>
      </c>
      <c r="D4562" s="7">
        <v>8.2120686999999998E-2</v>
      </c>
      <c r="E4562" s="1" t="s">
        <v>80</v>
      </c>
      <c r="F4562" s="4">
        <v>177.43700000000001</v>
      </c>
      <c r="G4562" s="1" t="s">
        <v>22</v>
      </c>
      <c r="H4562" s="1">
        <v>2009</v>
      </c>
      <c r="I4562" s="1" t="s">
        <v>16</v>
      </c>
      <c r="J4562" s="1" t="s">
        <v>23</v>
      </c>
      <c r="K4562" s="1" t="s">
        <v>24</v>
      </c>
      <c r="L4562" s="4">
        <v>5645.9840000000004</v>
      </c>
      <c r="M4562">
        <f t="shared" si="355"/>
        <v>15.85</v>
      </c>
      <c r="N4562" t="str">
        <f t="shared" si="356"/>
        <v>Medium</v>
      </c>
      <c r="O4562" t="str">
        <f t="shared" si="357"/>
        <v>Low  Fat</v>
      </c>
      <c r="P4562">
        <f t="shared" si="358"/>
        <v>32</v>
      </c>
      <c r="Q4562">
        <f t="shared" ca="1" si="359"/>
        <v>17</v>
      </c>
      <c r="R4562" t="str">
        <f>IFERROR(VLOOKUP(J4562,#REF!, 2,0),"Unknown")</f>
        <v>Unknown</v>
      </c>
    </row>
    <row r="4563" spans="1:18" ht="12.5" x14ac:dyDescent="0.25">
      <c r="A4563" s="1" t="s">
        <v>681</v>
      </c>
      <c r="B4563" s="1">
        <v>15.85</v>
      </c>
      <c r="C4563" s="1" t="s">
        <v>13</v>
      </c>
      <c r="D4563" s="7">
        <v>8.1719457999999995E-2</v>
      </c>
      <c r="E4563" s="1" t="s">
        <v>80</v>
      </c>
      <c r="F4563" s="4">
        <v>178.03700000000001</v>
      </c>
      <c r="G4563" s="1" t="s">
        <v>33</v>
      </c>
      <c r="H4563" s="1">
        <v>1987</v>
      </c>
      <c r="I4563" s="1" t="s">
        <v>34</v>
      </c>
      <c r="J4563" s="1" t="s">
        <v>23</v>
      </c>
      <c r="K4563" s="1" t="s">
        <v>18</v>
      </c>
      <c r="L4563" s="4">
        <v>2646.5549999999998</v>
      </c>
      <c r="M4563">
        <f t="shared" si="355"/>
        <v>15.85</v>
      </c>
      <c r="N4563" t="str">
        <f t="shared" si="356"/>
        <v>High</v>
      </c>
      <c r="O4563" t="str">
        <f t="shared" si="357"/>
        <v>Low  Fat</v>
      </c>
      <c r="P4563">
        <f t="shared" si="358"/>
        <v>15</v>
      </c>
      <c r="Q4563">
        <f t="shared" ca="1" si="359"/>
        <v>39</v>
      </c>
      <c r="R4563" t="str">
        <f>IFERROR(VLOOKUP(J4563,#REF!, 2,0),"Unknown")</f>
        <v>Unknown</v>
      </c>
    </row>
    <row r="4564" spans="1:18" ht="12.5" x14ac:dyDescent="0.25">
      <c r="A4564" s="1" t="s">
        <v>681</v>
      </c>
      <c r="B4564" s="1">
        <v>15.85</v>
      </c>
      <c r="C4564" s="1" t="s">
        <v>13</v>
      </c>
      <c r="D4564" s="7">
        <v>8.1914677000000005E-2</v>
      </c>
      <c r="E4564" s="1" t="s">
        <v>80</v>
      </c>
      <c r="F4564" s="4">
        <v>177.637</v>
      </c>
      <c r="G4564" s="1" t="s">
        <v>15</v>
      </c>
      <c r="H4564" s="1">
        <v>1999</v>
      </c>
      <c r="I4564" s="1" t="s">
        <v>16</v>
      </c>
      <c r="J4564" s="1" t="s">
        <v>17</v>
      </c>
      <c r="K4564" s="1" t="s">
        <v>18</v>
      </c>
      <c r="L4564" s="4">
        <v>3352.3029999999999</v>
      </c>
      <c r="M4564">
        <f t="shared" si="355"/>
        <v>15.85</v>
      </c>
      <c r="N4564" t="str">
        <f t="shared" si="356"/>
        <v>Medium</v>
      </c>
      <c r="O4564" t="str">
        <f t="shared" si="357"/>
        <v>Low  Fat</v>
      </c>
      <c r="P4564">
        <f t="shared" si="358"/>
        <v>19</v>
      </c>
      <c r="Q4564">
        <f t="shared" ca="1" si="359"/>
        <v>27</v>
      </c>
      <c r="R4564" t="str">
        <f>IFERROR(VLOOKUP(J4564,#REF!, 2,0),"Unknown")</f>
        <v>Unknown</v>
      </c>
    </row>
    <row r="4565" spans="1:18" ht="12.5" x14ac:dyDescent="0.25">
      <c r="A4565" s="1" t="s">
        <v>357</v>
      </c>
      <c r="B4565" s="1">
        <v>17.350000000000001</v>
      </c>
      <c r="C4565" s="1" t="s">
        <v>20</v>
      </c>
      <c r="D4565" s="7">
        <v>6.2799379000000002E-2</v>
      </c>
      <c r="E4565" s="1" t="s">
        <v>36</v>
      </c>
      <c r="F4565" s="4">
        <v>88.183000000000007</v>
      </c>
      <c r="G4565" s="1" t="s">
        <v>33</v>
      </c>
      <c r="H4565" s="1">
        <v>1987</v>
      </c>
      <c r="I4565" s="1" t="s">
        <v>34</v>
      </c>
      <c r="J4565" s="1" t="s">
        <v>23</v>
      </c>
      <c r="K4565" s="1" t="s">
        <v>18</v>
      </c>
      <c r="L4565" s="4">
        <v>539.298</v>
      </c>
      <c r="M4565">
        <f t="shared" si="355"/>
        <v>17.350000000000001</v>
      </c>
      <c r="N4565" t="str">
        <f t="shared" si="356"/>
        <v>High</v>
      </c>
      <c r="O4565" t="str">
        <f t="shared" si="357"/>
        <v>Regular</v>
      </c>
      <c r="P4565">
        <f t="shared" si="358"/>
        <v>6</v>
      </c>
      <c r="Q4565">
        <f t="shared" ca="1" si="359"/>
        <v>39</v>
      </c>
      <c r="R4565" t="str">
        <f>IFERROR(VLOOKUP(J4565,#REF!, 2,0),"Unknown")</f>
        <v>Unknown</v>
      </c>
    </row>
    <row r="4566" spans="1:18" ht="12.5" x14ac:dyDescent="0.25">
      <c r="A4566" s="1" t="s">
        <v>357</v>
      </c>
      <c r="B4566" s="1">
        <v>17.350000000000001</v>
      </c>
      <c r="C4566" s="1" t="s">
        <v>20</v>
      </c>
      <c r="D4566" s="7">
        <v>6.2979147999999999E-2</v>
      </c>
      <c r="E4566" s="1" t="s">
        <v>36</v>
      </c>
      <c r="F4566" s="4">
        <v>87.983000000000004</v>
      </c>
      <c r="G4566" s="1" t="s">
        <v>44</v>
      </c>
      <c r="H4566" s="1">
        <v>2002</v>
      </c>
      <c r="J4566" s="1" t="s">
        <v>45</v>
      </c>
      <c r="K4566" s="1" t="s">
        <v>18</v>
      </c>
      <c r="L4566" s="4">
        <v>1707.777</v>
      </c>
      <c r="M4566">
        <f t="shared" si="355"/>
        <v>17.350000000000001</v>
      </c>
      <c r="N4566" t="str">
        <f t="shared" si="356"/>
        <v>Small</v>
      </c>
      <c r="O4566" t="str">
        <f t="shared" si="357"/>
        <v>Regular</v>
      </c>
      <c r="P4566">
        <f t="shared" si="358"/>
        <v>19</v>
      </c>
      <c r="Q4566">
        <f t="shared" ca="1" si="359"/>
        <v>24</v>
      </c>
      <c r="R4566" t="str">
        <f>IFERROR(VLOOKUP(J4566,#REF!, 2,0),"Unknown")</f>
        <v>Unknown</v>
      </c>
    </row>
    <row r="4567" spans="1:18" ht="12.5" x14ac:dyDescent="0.25">
      <c r="A4567" s="1" t="s">
        <v>357</v>
      </c>
      <c r="B4567" s="1">
        <v>17.350000000000001</v>
      </c>
      <c r="C4567" s="1" t="s">
        <v>20</v>
      </c>
      <c r="D4567" s="7">
        <v>6.3207198000000006E-2</v>
      </c>
      <c r="E4567" s="1" t="s">
        <v>36</v>
      </c>
      <c r="F4567" s="4">
        <v>89.382999999999996</v>
      </c>
      <c r="G4567" s="1" t="s">
        <v>47</v>
      </c>
      <c r="H4567" s="1">
        <v>2007</v>
      </c>
      <c r="J4567" s="1" t="s">
        <v>45</v>
      </c>
      <c r="K4567" s="1" t="s">
        <v>18</v>
      </c>
      <c r="L4567" s="4">
        <v>1258.3620000000001</v>
      </c>
      <c r="M4567">
        <f t="shared" si="355"/>
        <v>17.350000000000001</v>
      </c>
      <c r="N4567" t="str">
        <f t="shared" si="356"/>
        <v>Small</v>
      </c>
      <c r="O4567" t="str">
        <f t="shared" si="357"/>
        <v>Regular</v>
      </c>
      <c r="P4567">
        <f t="shared" si="358"/>
        <v>14</v>
      </c>
      <c r="Q4567">
        <f t="shared" ca="1" si="359"/>
        <v>19</v>
      </c>
      <c r="R4567" t="str">
        <f>IFERROR(VLOOKUP(J4567,#REF!, 2,0),"Unknown")</f>
        <v>Unknown</v>
      </c>
    </row>
    <row r="4568" spans="1:18" ht="12.5" x14ac:dyDescent="0.25">
      <c r="A4568" s="1" t="s">
        <v>357</v>
      </c>
      <c r="B4568" s="1">
        <v>17.350000000000001</v>
      </c>
      <c r="C4568" s="1" t="s">
        <v>20</v>
      </c>
      <c r="D4568" s="7">
        <v>6.2839798000000002E-2</v>
      </c>
      <c r="E4568" s="1" t="s">
        <v>36</v>
      </c>
      <c r="F4568" s="4">
        <v>90.882999999999996</v>
      </c>
      <c r="G4568" s="1" t="s">
        <v>62</v>
      </c>
      <c r="H4568" s="1">
        <v>2004</v>
      </c>
      <c r="I4568" s="1" t="s">
        <v>51</v>
      </c>
      <c r="J4568" s="1" t="s">
        <v>45</v>
      </c>
      <c r="K4568" s="1" t="s">
        <v>18</v>
      </c>
      <c r="L4568" s="4">
        <v>1707.777</v>
      </c>
      <c r="M4568">
        <f t="shared" si="355"/>
        <v>17.350000000000001</v>
      </c>
      <c r="N4568" t="str">
        <f t="shared" si="356"/>
        <v>Small</v>
      </c>
      <c r="O4568" t="str">
        <f t="shared" si="357"/>
        <v>Regular</v>
      </c>
      <c r="P4568">
        <f t="shared" si="358"/>
        <v>19</v>
      </c>
      <c r="Q4568">
        <f t="shared" ca="1" si="359"/>
        <v>22</v>
      </c>
      <c r="R4568" t="str">
        <f>IFERROR(VLOOKUP(J4568,#REF!, 2,0),"Unknown")</f>
        <v>Unknown</v>
      </c>
    </row>
    <row r="4569" spans="1:18" ht="12.5" x14ac:dyDescent="0.25">
      <c r="A4569" s="1" t="s">
        <v>357</v>
      </c>
      <c r="C4569" s="1" t="s">
        <v>20</v>
      </c>
      <c r="D4569" s="7">
        <v>6.2547321000000003E-2</v>
      </c>
      <c r="E4569" s="1" t="s">
        <v>36</v>
      </c>
      <c r="F4569" s="4">
        <v>88.382999999999996</v>
      </c>
      <c r="G4569" s="1" t="s">
        <v>40</v>
      </c>
      <c r="H4569" s="1">
        <v>1985</v>
      </c>
      <c r="I4569" s="1" t="s">
        <v>16</v>
      </c>
      <c r="J4569" s="1" t="s">
        <v>23</v>
      </c>
      <c r="K4569" s="1" t="s">
        <v>41</v>
      </c>
      <c r="L4569" s="4">
        <v>2067.3090000000002</v>
      </c>
      <c r="M4569">
        <f t="shared" si="355"/>
        <v>12.857645184136201</v>
      </c>
      <c r="N4569" t="str">
        <f t="shared" si="356"/>
        <v>Medium</v>
      </c>
      <c r="O4569" t="str">
        <f t="shared" si="357"/>
        <v>Regular</v>
      </c>
      <c r="P4569">
        <f t="shared" si="358"/>
        <v>23</v>
      </c>
      <c r="Q4569">
        <f t="shared" ca="1" si="359"/>
        <v>41</v>
      </c>
      <c r="R4569" t="str">
        <f>IFERROR(VLOOKUP(J4569,#REF!, 2,0),"Unknown")</f>
        <v>Unknown</v>
      </c>
    </row>
    <row r="4570" spans="1:18" ht="12.5" x14ac:dyDescent="0.25">
      <c r="A4570" s="1" t="s">
        <v>1397</v>
      </c>
      <c r="B4570" s="1">
        <v>17</v>
      </c>
      <c r="C4570" s="1" t="s">
        <v>20</v>
      </c>
      <c r="D4570" s="7">
        <v>0.14009028400000001</v>
      </c>
      <c r="E4570" s="1" t="s">
        <v>75</v>
      </c>
      <c r="F4570" s="4">
        <v>265.1884</v>
      </c>
      <c r="G4570" s="1" t="s">
        <v>22</v>
      </c>
      <c r="H4570" s="1">
        <v>2009</v>
      </c>
      <c r="I4570" s="1" t="s">
        <v>16</v>
      </c>
      <c r="J4570" s="1" t="s">
        <v>23</v>
      </c>
      <c r="K4570" s="1" t="s">
        <v>24</v>
      </c>
      <c r="L4570" s="4">
        <v>6359.7215999999999</v>
      </c>
      <c r="M4570">
        <f t="shared" si="355"/>
        <v>17</v>
      </c>
      <c r="N4570" t="str">
        <f t="shared" si="356"/>
        <v>Medium</v>
      </c>
      <c r="O4570" t="str">
        <f t="shared" si="357"/>
        <v>Regular</v>
      </c>
      <c r="P4570">
        <f t="shared" si="358"/>
        <v>24</v>
      </c>
      <c r="Q4570">
        <f t="shared" ca="1" si="359"/>
        <v>17</v>
      </c>
      <c r="R4570" t="str">
        <f>IFERROR(VLOOKUP(J4570,#REF!, 2,0),"Unknown")</f>
        <v>Unknown</v>
      </c>
    </row>
    <row r="4571" spans="1:18" ht="12.5" x14ac:dyDescent="0.25">
      <c r="A4571" s="1" t="s">
        <v>1397</v>
      </c>
      <c r="B4571" s="1">
        <v>17</v>
      </c>
      <c r="C4571" s="1" t="s">
        <v>20</v>
      </c>
      <c r="D4571" s="7">
        <v>0.13980488499999999</v>
      </c>
      <c r="E4571" s="1" t="s">
        <v>75</v>
      </c>
      <c r="F4571" s="4">
        <v>265.78840000000002</v>
      </c>
      <c r="G4571" s="1" t="s">
        <v>44</v>
      </c>
      <c r="H4571" s="1">
        <v>2002</v>
      </c>
      <c r="J4571" s="1" t="s">
        <v>45</v>
      </c>
      <c r="K4571" s="1" t="s">
        <v>18</v>
      </c>
      <c r="L4571" s="4">
        <v>3974.826</v>
      </c>
      <c r="M4571">
        <f t="shared" si="355"/>
        <v>17</v>
      </c>
      <c r="N4571" t="str">
        <f t="shared" si="356"/>
        <v>Small</v>
      </c>
      <c r="O4571" t="str">
        <f t="shared" si="357"/>
        <v>Regular</v>
      </c>
      <c r="P4571">
        <f t="shared" si="358"/>
        <v>15</v>
      </c>
      <c r="Q4571">
        <f t="shared" ca="1" si="359"/>
        <v>24</v>
      </c>
      <c r="R4571" t="str">
        <f>IFERROR(VLOOKUP(J4571,#REF!, 2,0),"Unknown")</f>
        <v>Unknown</v>
      </c>
    </row>
    <row r="4572" spans="1:18" ht="12.5" x14ac:dyDescent="0.25">
      <c r="A4572" s="1" t="s">
        <v>1397</v>
      </c>
      <c r="B4572" s="1">
        <v>17</v>
      </c>
      <c r="C4572" s="1" t="s">
        <v>20</v>
      </c>
      <c r="D4572" s="7">
        <v>0.14031112300000001</v>
      </c>
      <c r="E4572" s="1" t="s">
        <v>75</v>
      </c>
      <c r="F4572" s="4">
        <v>265.6884</v>
      </c>
      <c r="G4572" s="1" t="s">
        <v>47</v>
      </c>
      <c r="H4572" s="1">
        <v>2007</v>
      </c>
      <c r="J4572" s="1" t="s">
        <v>45</v>
      </c>
      <c r="K4572" s="1" t="s">
        <v>18</v>
      </c>
      <c r="L4572" s="4">
        <v>2649.884</v>
      </c>
      <c r="M4572">
        <f t="shared" si="355"/>
        <v>17</v>
      </c>
      <c r="N4572" t="str">
        <f t="shared" si="356"/>
        <v>Small</v>
      </c>
      <c r="O4572" t="str">
        <f t="shared" si="357"/>
        <v>Regular</v>
      </c>
      <c r="P4572">
        <f t="shared" si="358"/>
        <v>10</v>
      </c>
      <c r="Q4572">
        <f t="shared" ca="1" si="359"/>
        <v>19</v>
      </c>
      <c r="R4572" t="str">
        <f>IFERROR(VLOOKUP(J4572,#REF!, 2,0),"Unknown")</f>
        <v>Unknown</v>
      </c>
    </row>
    <row r="4573" spans="1:18" ht="12.5" x14ac:dyDescent="0.25">
      <c r="A4573" s="1" t="s">
        <v>1397</v>
      </c>
      <c r="B4573" s="1">
        <v>17</v>
      </c>
      <c r="C4573" s="1" t="s">
        <v>20</v>
      </c>
      <c r="D4573" s="7">
        <v>0.13952193099999999</v>
      </c>
      <c r="E4573" s="1" t="s">
        <v>75</v>
      </c>
      <c r="F4573" s="4">
        <v>266.88839999999999</v>
      </c>
      <c r="G4573" s="1" t="s">
        <v>50</v>
      </c>
      <c r="H4573" s="1">
        <v>1997</v>
      </c>
      <c r="I4573" s="1" t="s">
        <v>51</v>
      </c>
      <c r="J4573" s="1" t="s">
        <v>17</v>
      </c>
      <c r="K4573" s="1" t="s">
        <v>18</v>
      </c>
      <c r="L4573" s="4">
        <v>5034.7795999999998</v>
      </c>
      <c r="M4573">
        <f t="shared" si="355"/>
        <v>17</v>
      </c>
      <c r="N4573" t="str">
        <f t="shared" si="356"/>
        <v>Small</v>
      </c>
      <c r="O4573" t="str">
        <f t="shared" si="357"/>
        <v>Regular</v>
      </c>
      <c r="P4573">
        <f t="shared" si="358"/>
        <v>19</v>
      </c>
      <c r="Q4573">
        <f t="shared" ca="1" si="359"/>
        <v>29</v>
      </c>
      <c r="R4573" t="str">
        <f>IFERROR(VLOOKUP(J4573,#REF!, 2,0),"Unknown")</f>
        <v>Unknown</v>
      </c>
    </row>
    <row r="4574" spans="1:18" ht="12.5" x14ac:dyDescent="0.25">
      <c r="A4574" s="1" t="s">
        <v>1397</v>
      </c>
      <c r="C4574" s="1" t="s">
        <v>20</v>
      </c>
      <c r="D4574" s="7">
        <v>0.13884628900000001</v>
      </c>
      <c r="E4574" s="1" t="s">
        <v>75</v>
      </c>
      <c r="F4574" s="4">
        <v>263.78840000000002</v>
      </c>
      <c r="G4574" s="1" t="s">
        <v>40</v>
      </c>
      <c r="H4574" s="1">
        <v>1985</v>
      </c>
      <c r="I4574" s="1" t="s">
        <v>16</v>
      </c>
      <c r="J4574" s="1" t="s">
        <v>23</v>
      </c>
      <c r="K4574" s="1" t="s">
        <v>41</v>
      </c>
      <c r="L4574" s="4">
        <v>1324.942</v>
      </c>
      <c r="M4574">
        <f t="shared" si="355"/>
        <v>12.857645184136201</v>
      </c>
      <c r="N4574" t="str">
        <f t="shared" si="356"/>
        <v>Medium</v>
      </c>
      <c r="O4574" t="str">
        <f t="shared" si="357"/>
        <v>Regular</v>
      </c>
      <c r="P4574">
        <f t="shared" si="358"/>
        <v>5</v>
      </c>
      <c r="Q4574">
        <f t="shared" ca="1" si="359"/>
        <v>41</v>
      </c>
      <c r="R4574" t="str">
        <f>IFERROR(VLOOKUP(J4574,#REF!, 2,0),"Unknown")</f>
        <v>Unknown</v>
      </c>
    </row>
    <row r="4575" spans="1:18" ht="12.5" x14ac:dyDescent="0.25">
      <c r="A4575" s="1" t="s">
        <v>636</v>
      </c>
      <c r="B4575" s="1">
        <v>20.7</v>
      </c>
      <c r="C4575" s="1" t="s">
        <v>13</v>
      </c>
      <c r="D4575" s="7">
        <v>4.2836777999999999E-2</v>
      </c>
      <c r="E4575" s="1" t="s">
        <v>14</v>
      </c>
      <c r="F4575" s="4">
        <v>175.80279999999999</v>
      </c>
      <c r="G4575" s="1" t="s">
        <v>50</v>
      </c>
      <c r="H4575" s="1">
        <v>1997</v>
      </c>
      <c r="I4575" s="1" t="s">
        <v>51</v>
      </c>
      <c r="J4575" s="1" t="s">
        <v>17</v>
      </c>
      <c r="K4575" s="1" t="s">
        <v>18</v>
      </c>
      <c r="L4575" s="4">
        <v>1593.9251999999999</v>
      </c>
      <c r="M4575">
        <f t="shared" si="355"/>
        <v>20.7</v>
      </c>
      <c r="N4575" t="str">
        <f t="shared" si="356"/>
        <v>Small</v>
      </c>
      <c r="O4575" t="str">
        <f t="shared" si="357"/>
        <v>Low  Fat</v>
      </c>
      <c r="P4575">
        <f t="shared" si="358"/>
        <v>9</v>
      </c>
      <c r="Q4575">
        <f t="shared" ca="1" si="359"/>
        <v>29</v>
      </c>
      <c r="R4575" t="str">
        <f>IFERROR(VLOOKUP(J4575,#REF!, 2,0),"Unknown")</f>
        <v>Unknown</v>
      </c>
    </row>
    <row r="4576" spans="1:18" ht="12.5" x14ac:dyDescent="0.25">
      <c r="A4576" s="1" t="s">
        <v>636</v>
      </c>
      <c r="B4576" s="1">
        <v>20.7</v>
      </c>
      <c r="C4576" s="1" t="s">
        <v>13</v>
      </c>
      <c r="D4576" s="7">
        <v>4.2923652E-2</v>
      </c>
      <c r="E4576" s="1" t="s">
        <v>14</v>
      </c>
      <c r="F4576" s="4">
        <v>178.30279999999999</v>
      </c>
      <c r="G4576" s="1" t="s">
        <v>44</v>
      </c>
      <c r="H4576" s="1">
        <v>2002</v>
      </c>
      <c r="J4576" s="1" t="s">
        <v>45</v>
      </c>
      <c r="K4576" s="1" t="s">
        <v>18</v>
      </c>
      <c r="L4576" s="4">
        <v>1062.6168</v>
      </c>
      <c r="M4576">
        <f t="shared" si="355"/>
        <v>20.7</v>
      </c>
      <c r="N4576" t="str">
        <f t="shared" si="356"/>
        <v>Small</v>
      </c>
      <c r="O4576" t="str">
        <f t="shared" si="357"/>
        <v>Low  Fat</v>
      </c>
      <c r="P4576">
        <f t="shared" si="358"/>
        <v>6</v>
      </c>
      <c r="Q4576">
        <f t="shared" ca="1" si="359"/>
        <v>24</v>
      </c>
      <c r="R4576" t="str">
        <f>IFERROR(VLOOKUP(J4576,#REF!, 2,0),"Unknown")</f>
        <v>Unknown</v>
      </c>
    </row>
    <row r="4577" spans="1:18" ht="12.5" x14ac:dyDescent="0.25">
      <c r="A4577" s="1" t="s">
        <v>636</v>
      </c>
      <c r="B4577" s="1">
        <v>20.7</v>
      </c>
      <c r="C4577" s="1" t="s">
        <v>13</v>
      </c>
      <c r="D4577" s="7">
        <v>7.1699983999999994E-2</v>
      </c>
      <c r="E4577" s="1" t="s">
        <v>14</v>
      </c>
      <c r="F4577" s="4">
        <v>177.6028</v>
      </c>
      <c r="G4577" s="1" t="s">
        <v>29</v>
      </c>
      <c r="H4577" s="1">
        <v>1998</v>
      </c>
      <c r="J4577" s="1" t="s">
        <v>23</v>
      </c>
      <c r="K4577" s="1" t="s">
        <v>30</v>
      </c>
      <c r="L4577" s="4">
        <v>531.30840000000001</v>
      </c>
      <c r="M4577">
        <f t="shared" si="355"/>
        <v>20.7</v>
      </c>
      <c r="N4577" t="str">
        <f t="shared" si="356"/>
        <v>Small</v>
      </c>
      <c r="O4577" t="str">
        <f t="shared" si="357"/>
        <v>Low  Fat</v>
      </c>
      <c r="P4577">
        <f t="shared" si="358"/>
        <v>3</v>
      </c>
      <c r="Q4577">
        <f t="shared" ca="1" si="359"/>
        <v>28</v>
      </c>
      <c r="R4577" t="str">
        <f>IFERROR(VLOOKUP(J4577,#REF!, 2,0),"Unknown")</f>
        <v>Unknown</v>
      </c>
    </row>
    <row r="4578" spans="1:18" ht="12.5" x14ac:dyDescent="0.25">
      <c r="A4578" s="1" t="s">
        <v>636</v>
      </c>
      <c r="B4578" s="1">
        <v>20.7</v>
      </c>
      <c r="C4578" s="1" t="s">
        <v>13</v>
      </c>
      <c r="D4578" s="7">
        <v>4.3079079999999999E-2</v>
      </c>
      <c r="E4578" s="1" t="s">
        <v>14</v>
      </c>
      <c r="F4578" s="4">
        <v>177.80279999999999</v>
      </c>
      <c r="G4578" s="1" t="s">
        <v>47</v>
      </c>
      <c r="H4578" s="1">
        <v>2007</v>
      </c>
      <c r="J4578" s="1" t="s">
        <v>45</v>
      </c>
      <c r="K4578" s="1" t="s">
        <v>18</v>
      </c>
      <c r="L4578" s="4">
        <v>1239.7195999999999</v>
      </c>
      <c r="M4578">
        <f t="shared" si="355"/>
        <v>20.7</v>
      </c>
      <c r="N4578" t="str">
        <f t="shared" si="356"/>
        <v>Small</v>
      </c>
      <c r="O4578" t="str">
        <f t="shared" si="357"/>
        <v>Low  Fat</v>
      </c>
      <c r="P4578">
        <f t="shared" si="358"/>
        <v>7</v>
      </c>
      <c r="Q4578">
        <f t="shared" ca="1" si="359"/>
        <v>19</v>
      </c>
      <c r="R4578" t="str">
        <f>IFERROR(VLOOKUP(J4578,#REF!, 2,0),"Unknown")</f>
        <v>Unknown</v>
      </c>
    </row>
    <row r="4579" spans="1:18" ht="12.5" x14ac:dyDescent="0.25">
      <c r="A4579" s="1" t="s">
        <v>636</v>
      </c>
      <c r="B4579" s="1">
        <v>20.7</v>
      </c>
      <c r="C4579" s="1" t="s">
        <v>13</v>
      </c>
      <c r="D4579" s="7">
        <v>4.3011277000000001E-2</v>
      </c>
      <c r="E4579" s="1" t="s">
        <v>14</v>
      </c>
      <c r="F4579" s="4">
        <v>177.2028</v>
      </c>
      <c r="G4579" s="1" t="s">
        <v>22</v>
      </c>
      <c r="H4579" s="1">
        <v>2009</v>
      </c>
      <c r="I4579" s="1" t="s">
        <v>16</v>
      </c>
      <c r="J4579" s="1" t="s">
        <v>23</v>
      </c>
      <c r="K4579" s="1" t="s">
        <v>24</v>
      </c>
      <c r="L4579" s="4">
        <v>3364.9531999999999</v>
      </c>
      <c r="M4579">
        <f t="shared" si="355"/>
        <v>20.7</v>
      </c>
      <c r="N4579" t="str">
        <f t="shared" si="356"/>
        <v>Medium</v>
      </c>
      <c r="O4579" t="str">
        <f t="shared" si="357"/>
        <v>Low  Fat</v>
      </c>
      <c r="P4579">
        <f t="shared" si="358"/>
        <v>19</v>
      </c>
      <c r="Q4579">
        <f t="shared" ca="1" si="359"/>
        <v>17</v>
      </c>
      <c r="R4579" t="str">
        <f>IFERROR(VLOOKUP(J4579,#REF!, 2,0),"Unknown")</f>
        <v>Unknown</v>
      </c>
    </row>
    <row r="4580" spans="1:18" ht="12.5" x14ac:dyDescent="0.25">
      <c r="A4580" s="1" t="s">
        <v>636</v>
      </c>
      <c r="B4580" s="1">
        <v>20.7</v>
      </c>
      <c r="C4580" s="1" t="s">
        <v>13</v>
      </c>
      <c r="D4580" s="7">
        <v>4.280113E-2</v>
      </c>
      <c r="E4580" s="1" t="s">
        <v>14</v>
      </c>
      <c r="F4580" s="4">
        <v>178.30279999999999</v>
      </c>
      <c r="G4580" s="1" t="s">
        <v>33</v>
      </c>
      <c r="H4580" s="1">
        <v>1987</v>
      </c>
      <c r="I4580" s="1" t="s">
        <v>34</v>
      </c>
      <c r="J4580" s="1" t="s">
        <v>23</v>
      </c>
      <c r="K4580" s="1" t="s">
        <v>18</v>
      </c>
      <c r="L4580" s="4">
        <v>2479.4391999999998</v>
      </c>
      <c r="M4580">
        <f t="shared" si="355"/>
        <v>20.7</v>
      </c>
      <c r="N4580" t="str">
        <f t="shared" si="356"/>
        <v>High</v>
      </c>
      <c r="O4580" t="str">
        <f t="shared" si="357"/>
        <v>Low  Fat</v>
      </c>
      <c r="P4580">
        <f t="shared" si="358"/>
        <v>14</v>
      </c>
      <c r="Q4580">
        <f t="shared" ca="1" si="359"/>
        <v>39</v>
      </c>
      <c r="R4580" t="str">
        <f>IFERROR(VLOOKUP(J4580,#REF!, 2,0),"Unknown")</f>
        <v>Unknown</v>
      </c>
    </row>
    <row r="4581" spans="1:18" ht="12.5" x14ac:dyDescent="0.25">
      <c r="A4581" s="1" t="s">
        <v>747</v>
      </c>
      <c r="B4581" s="1">
        <v>15.1</v>
      </c>
      <c r="C4581" s="1" t="s">
        <v>20</v>
      </c>
      <c r="D4581" s="7">
        <v>9.6644015E-2</v>
      </c>
      <c r="E4581" s="1" t="s">
        <v>26</v>
      </c>
      <c r="F4581" s="4">
        <v>131.99420000000001</v>
      </c>
      <c r="G4581" s="1" t="s">
        <v>47</v>
      </c>
      <c r="H4581" s="1">
        <v>2007</v>
      </c>
      <c r="J4581" s="1" t="s">
        <v>45</v>
      </c>
      <c r="K4581" s="1" t="s">
        <v>18</v>
      </c>
      <c r="L4581" s="4">
        <v>3047.3665999999998</v>
      </c>
      <c r="M4581">
        <f t="shared" si="355"/>
        <v>15.1</v>
      </c>
      <c r="N4581" t="str">
        <f t="shared" si="356"/>
        <v>Small</v>
      </c>
      <c r="O4581" t="str">
        <f t="shared" si="357"/>
        <v>Regular</v>
      </c>
      <c r="P4581">
        <f t="shared" si="358"/>
        <v>23</v>
      </c>
      <c r="Q4581">
        <f t="shared" ca="1" si="359"/>
        <v>19</v>
      </c>
      <c r="R4581" t="str">
        <f>IFERROR(VLOOKUP(J4581,#REF!, 2,0),"Unknown")</f>
        <v>Unknown</v>
      </c>
    </row>
    <row r="4582" spans="1:18" ht="12.5" x14ac:dyDescent="0.25">
      <c r="A4582" s="1" t="s">
        <v>747</v>
      </c>
      <c r="B4582" s="1">
        <v>15.1</v>
      </c>
      <c r="C4582" s="1" t="s">
        <v>20</v>
      </c>
      <c r="D4582" s="7">
        <v>9.6249842000000002E-2</v>
      </c>
      <c r="E4582" s="1" t="s">
        <v>26</v>
      </c>
      <c r="F4582" s="4">
        <v>134.49420000000001</v>
      </c>
      <c r="G4582" s="1" t="s">
        <v>15</v>
      </c>
      <c r="H4582" s="1">
        <v>1999</v>
      </c>
      <c r="I4582" s="1" t="s">
        <v>16</v>
      </c>
      <c r="J4582" s="1" t="s">
        <v>17</v>
      </c>
      <c r="K4582" s="1" t="s">
        <v>18</v>
      </c>
      <c r="L4582" s="4">
        <v>2119.9072000000001</v>
      </c>
      <c r="M4582">
        <f t="shared" si="355"/>
        <v>15.1</v>
      </c>
      <c r="N4582" t="str">
        <f t="shared" si="356"/>
        <v>Medium</v>
      </c>
      <c r="O4582" t="str">
        <f t="shared" si="357"/>
        <v>Regular</v>
      </c>
      <c r="P4582">
        <f t="shared" si="358"/>
        <v>16</v>
      </c>
      <c r="Q4582">
        <f t="shared" ca="1" si="359"/>
        <v>27</v>
      </c>
      <c r="R4582" t="str">
        <f>IFERROR(VLOOKUP(J4582,#REF!, 2,0),"Unknown")</f>
        <v>Unknown</v>
      </c>
    </row>
    <row r="4583" spans="1:18" ht="12.5" x14ac:dyDescent="0.25">
      <c r="A4583" s="1" t="s">
        <v>747</v>
      </c>
      <c r="B4583" s="1">
        <v>15.1</v>
      </c>
      <c r="C4583" s="1" t="s">
        <v>20</v>
      </c>
      <c r="D4583" s="7">
        <v>0.160852421</v>
      </c>
      <c r="E4583" s="1" t="s">
        <v>26</v>
      </c>
      <c r="F4583" s="4">
        <v>131.39420000000001</v>
      </c>
      <c r="G4583" s="1" t="s">
        <v>29</v>
      </c>
      <c r="H4583" s="1">
        <v>1998</v>
      </c>
      <c r="J4583" s="1" t="s">
        <v>23</v>
      </c>
      <c r="K4583" s="1" t="s">
        <v>30</v>
      </c>
      <c r="L4583" s="4">
        <v>397.48259999999999</v>
      </c>
      <c r="M4583">
        <f t="shared" si="355"/>
        <v>15.1</v>
      </c>
      <c r="N4583" t="str">
        <f t="shared" si="356"/>
        <v>Small</v>
      </c>
      <c r="O4583" t="str">
        <f t="shared" si="357"/>
        <v>Regular</v>
      </c>
      <c r="P4583">
        <f t="shared" si="358"/>
        <v>3</v>
      </c>
      <c r="Q4583">
        <f t="shared" ca="1" si="359"/>
        <v>28</v>
      </c>
      <c r="R4583" t="str">
        <f>IFERROR(VLOOKUP(J4583,#REF!, 2,0),"Unknown")</f>
        <v>Unknown</v>
      </c>
    </row>
    <row r="4584" spans="1:18" ht="12.5" x14ac:dyDescent="0.25">
      <c r="A4584" s="1" t="s">
        <v>747</v>
      </c>
      <c r="B4584" s="1">
        <v>15.1</v>
      </c>
      <c r="C4584" s="1" t="s">
        <v>20</v>
      </c>
      <c r="D4584" s="7">
        <v>9.6491904000000003E-2</v>
      </c>
      <c r="E4584" s="1" t="s">
        <v>26</v>
      </c>
      <c r="F4584" s="4">
        <v>134.49420000000001</v>
      </c>
      <c r="G4584" s="1" t="s">
        <v>22</v>
      </c>
      <c r="H4584" s="1">
        <v>2009</v>
      </c>
      <c r="I4584" s="1" t="s">
        <v>16</v>
      </c>
      <c r="J4584" s="1" t="s">
        <v>23</v>
      </c>
      <c r="K4584" s="1" t="s">
        <v>24</v>
      </c>
      <c r="L4584" s="4">
        <v>1854.9187999999999</v>
      </c>
      <c r="M4584">
        <f t="shared" si="355"/>
        <v>15.1</v>
      </c>
      <c r="N4584" t="str">
        <f t="shared" si="356"/>
        <v>Medium</v>
      </c>
      <c r="O4584" t="str">
        <f t="shared" si="357"/>
        <v>Regular</v>
      </c>
      <c r="P4584">
        <f t="shared" si="358"/>
        <v>14</v>
      </c>
      <c r="Q4584">
        <f t="shared" ca="1" si="359"/>
        <v>17</v>
      </c>
      <c r="R4584" t="str">
        <f>IFERROR(VLOOKUP(J4584,#REF!, 2,0),"Unknown")</f>
        <v>Unknown</v>
      </c>
    </row>
    <row r="4585" spans="1:18" ht="12.5" x14ac:dyDescent="0.25">
      <c r="A4585" s="1" t="s">
        <v>747</v>
      </c>
      <c r="B4585" s="1">
        <v>15.1</v>
      </c>
      <c r="C4585" s="1" t="s">
        <v>20</v>
      </c>
      <c r="D4585" s="7">
        <v>9.6295326000000001E-2</v>
      </c>
      <c r="E4585" s="1" t="s">
        <v>26</v>
      </c>
      <c r="F4585" s="4">
        <v>133.49420000000001</v>
      </c>
      <c r="G4585" s="1" t="s">
        <v>44</v>
      </c>
      <c r="H4585" s="1">
        <v>2002</v>
      </c>
      <c r="J4585" s="1" t="s">
        <v>45</v>
      </c>
      <c r="K4585" s="1" t="s">
        <v>18</v>
      </c>
      <c r="L4585" s="4">
        <v>1457.4362000000001</v>
      </c>
      <c r="M4585">
        <f t="shared" si="355"/>
        <v>15.1</v>
      </c>
      <c r="N4585" t="str">
        <f t="shared" si="356"/>
        <v>Small</v>
      </c>
      <c r="O4585" t="str">
        <f t="shared" si="357"/>
        <v>Regular</v>
      </c>
      <c r="P4585">
        <f t="shared" si="358"/>
        <v>11</v>
      </c>
      <c r="Q4585">
        <f t="shared" ca="1" si="359"/>
        <v>24</v>
      </c>
      <c r="R4585" t="str">
        <f>IFERROR(VLOOKUP(J4585,#REF!, 2,0),"Unknown")</f>
        <v>Unknown</v>
      </c>
    </row>
    <row r="4586" spans="1:18" ht="12.5" x14ac:dyDescent="0.25">
      <c r="A4586" s="1" t="s">
        <v>747</v>
      </c>
      <c r="C4586" s="1" t="s">
        <v>20</v>
      </c>
      <c r="D4586" s="7">
        <v>9.5635060999999993E-2</v>
      </c>
      <c r="E4586" s="1" t="s">
        <v>26</v>
      </c>
      <c r="F4586" s="4">
        <v>130.79419999999999</v>
      </c>
      <c r="G4586" s="1" t="s">
        <v>40</v>
      </c>
      <c r="H4586" s="1">
        <v>1985</v>
      </c>
      <c r="I4586" s="1" t="s">
        <v>16</v>
      </c>
      <c r="J4586" s="1" t="s">
        <v>23</v>
      </c>
      <c r="K4586" s="1" t="s">
        <v>41</v>
      </c>
      <c r="L4586" s="4">
        <v>3047.3665999999998</v>
      </c>
      <c r="M4586">
        <f t="shared" si="355"/>
        <v>12.857645184136201</v>
      </c>
      <c r="N4586" t="str">
        <f t="shared" si="356"/>
        <v>Medium</v>
      </c>
      <c r="O4586" t="str">
        <f t="shared" si="357"/>
        <v>Regular</v>
      </c>
      <c r="P4586">
        <f t="shared" si="358"/>
        <v>23</v>
      </c>
      <c r="Q4586">
        <f t="shared" ca="1" si="359"/>
        <v>41</v>
      </c>
      <c r="R4586" t="str">
        <f>IFERROR(VLOOKUP(J4586,#REF!, 2,0),"Unknown")</f>
        <v>Unknown</v>
      </c>
    </row>
    <row r="4587" spans="1:18" ht="12.5" x14ac:dyDescent="0.25">
      <c r="A4587" s="1" t="s">
        <v>747</v>
      </c>
      <c r="B4587" s="1">
        <v>15.1</v>
      </c>
      <c r="C4587" s="1" t="s">
        <v>20</v>
      </c>
      <c r="D4587" s="7">
        <v>9.6020459000000002E-2</v>
      </c>
      <c r="E4587" s="1" t="s">
        <v>26</v>
      </c>
      <c r="F4587" s="4">
        <v>133.79419999999999</v>
      </c>
      <c r="G4587" s="1" t="s">
        <v>33</v>
      </c>
      <c r="H4587" s="1">
        <v>1987</v>
      </c>
      <c r="I4587" s="1" t="s">
        <v>34</v>
      </c>
      <c r="J4587" s="1" t="s">
        <v>23</v>
      </c>
      <c r="K4587" s="1" t="s">
        <v>18</v>
      </c>
      <c r="L4587" s="4">
        <v>2384.8955999999998</v>
      </c>
      <c r="M4587">
        <f t="shared" si="355"/>
        <v>15.1</v>
      </c>
      <c r="N4587" t="str">
        <f t="shared" si="356"/>
        <v>High</v>
      </c>
      <c r="O4587" t="str">
        <f t="shared" si="357"/>
        <v>Regular</v>
      </c>
      <c r="P4587">
        <f t="shared" si="358"/>
        <v>18</v>
      </c>
      <c r="Q4587">
        <f t="shared" ca="1" si="359"/>
        <v>39</v>
      </c>
      <c r="R4587" t="str">
        <f>IFERROR(VLOOKUP(J4587,#REF!, 2,0),"Unknown")</f>
        <v>Unknown</v>
      </c>
    </row>
    <row r="4588" spans="1:18" ht="12.5" x14ac:dyDescent="0.25">
      <c r="A4588" s="1" t="s">
        <v>68</v>
      </c>
      <c r="B4588" s="1">
        <v>13.85</v>
      </c>
      <c r="C4588" s="1" t="s">
        <v>20</v>
      </c>
      <c r="D4588" s="7">
        <v>2.5896485E-2</v>
      </c>
      <c r="E4588" s="1" t="s">
        <v>43</v>
      </c>
      <c r="F4588" s="4">
        <v>165.02099999999999</v>
      </c>
      <c r="G4588" s="1" t="s">
        <v>50</v>
      </c>
      <c r="H4588" s="1">
        <v>1997</v>
      </c>
      <c r="I4588" s="1" t="s">
        <v>51</v>
      </c>
      <c r="J4588" s="1" t="s">
        <v>17</v>
      </c>
      <c r="K4588" s="1" t="s">
        <v>18</v>
      </c>
      <c r="L4588" s="4">
        <v>4078.0250000000001</v>
      </c>
      <c r="M4588">
        <f t="shared" si="355"/>
        <v>13.85</v>
      </c>
      <c r="N4588" t="str">
        <f t="shared" si="356"/>
        <v>Small</v>
      </c>
      <c r="O4588" t="str">
        <f t="shared" si="357"/>
        <v>Regular</v>
      </c>
      <c r="P4588">
        <f t="shared" si="358"/>
        <v>25</v>
      </c>
      <c r="Q4588">
        <f t="shared" ca="1" si="359"/>
        <v>29</v>
      </c>
      <c r="R4588" t="str">
        <f>IFERROR(VLOOKUP(J4588,#REF!, 2,0),"Unknown")</f>
        <v>Unknown</v>
      </c>
    </row>
    <row r="4589" spans="1:18" ht="12.5" x14ac:dyDescent="0.25">
      <c r="A4589" s="1" t="s">
        <v>68</v>
      </c>
      <c r="B4589" s="1">
        <v>13.85</v>
      </c>
      <c r="C4589" s="1" t="s">
        <v>129</v>
      </c>
      <c r="D4589" s="7">
        <v>2.6001976E-2</v>
      </c>
      <c r="E4589" s="1" t="s">
        <v>43</v>
      </c>
      <c r="F4589" s="4">
        <v>161.52099999999999</v>
      </c>
      <c r="G4589" s="1" t="s">
        <v>22</v>
      </c>
      <c r="H4589" s="1">
        <v>2009</v>
      </c>
      <c r="I4589" s="1" t="s">
        <v>16</v>
      </c>
      <c r="J4589" s="1" t="s">
        <v>23</v>
      </c>
      <c r="K4589" s="1" t="s">
        <v>24</v>
      </c>
      <c r="L4589" s="4">
        <v>1794.3309999999999</v>
      </c>
      <c r="M4589">
        <f t="shared" si="355"/>
        <v>13.85</v>
      </c>
      <c r="N4589" t="str">
        <f t="shared" si="356"/>
        <v>Medium</v>
      </c>
      <c r="O4589" t="str">
        <f t="shared" si="357"/>
        <v>Regular</v>
      </c>
      <c r="P4589">
        <f t="shared" si="358"/>
        <v>11</v>
      </c>
      <c r="Q4589">
        <f t="shared" ca="1" si="359"/>
        <v>17</v>
      </c>
      <c r="R4589" t="str">
        <f>IFERROR(VLOOKUP(J4589,#REF!, 2,0),"Unknown")</f>
        <v>Unknown</v>
      </c>
    </row>
    <row r="4590" spans="1:18" ht="12.5" x14ac:dyDescent="0.25">
      <c r="A4590" s="1" t="s">
        <v>68</v>
      </c>
      <c r="B4590" s="1">
        <v>13.85</v>
      </c>
      <c r="C4590" s="1" t="s">
        <v>20</v>
      </c>
      <c r="D4590" s="7">
        <v>2.6042966000000001E-2</v>
      </c>
      <c r="E4590" s="1" t="s">
        <v>43</v>
      </c>
      <c r="F4590" s="4">
        <v>161.221</v>
      </c>
      <c r="G4590" s="1" t="s">
        <v>47</v>
      </c>
      <c r="H4590" s="1">
        <v>2007</v>
      </c>
      <c r="J4590" s="1" t="s">
        <v>45</v>
      </c>
      <c r="K4590" s="1" t="s">
        <v>18</v>
      </c>
      <c r="L4590" s="4">
        <v>1794.3309999999999</v>
      </c>
      <c r="M4590">
        <f t="shared" si="355"/>
        <v>13.85</v>
      </c>
      <c r="N4590" t="str">
        <f t="shared" si="356"/>
        <v>Small</v>
      </c>
      <c r="O4590" t="str">
        <f t="shared" si="357"/>
        <v>Regular</v>
      </c>
      <c r="P4590">
        <f t="shared" si="358"/>
        <v>11</v>
      </c>
      <c r="Q4590">
        <f t="shared" ca="1" si="359"/>
        <v>19</v>
      </c>
      <c r="R4590" t="str">
        <f>IFERROR(VLOOKUP(J4590,#REF!, 2,0),"Unknown")</f>
        <v>Unknown</v>
      </c>
    </row>
    <row r="4591" spans="1:18" ht="12.5" x14ac:dyDescent="0.25">
      <c r="A4591" s="1" t="s">
        <v>68</v>
      </c>
      <c r="B4591" s="1">
        <v>13.85</v>
      </c>
      <c r="C4591" s="1" t="s">
        <v>20</v>
      </c>
      <c r="D4591" s="7">
        <v>2.5891588E-2</v>
      </c>
      <c r="E4591" s="1" t="s">
        <v>43</v>
      </c>
      <c r="F4591" s="4">
        <v>165.12100000000001</v>
      </c>
      <c r="G4591" s="1" t="s">
        <v>62</v>
      </c>
      <c r="H4591" s="1">
        <v>2004</v>
      </c>
      <c r="I4591" s="1" t="s">
        <v>51</v>
      </c>
      <c r="J4591" s="1" t="s">
        <v>45</v>
      </c>
      <c r="K4591" s="1" t="s">
        <v>18</v>
      </c>
      <c r="L4591" s="4">
        <v>2936.1779999999999</v>
      </c>
      <c r="M4591">
        <f t="shared" si="355"/>
        <v>13.85</v>
      </c>
      <c r="N4591" t="str">
        <f t="shared" si="356"/>
        <v>Small</v>
      </c>
      <c r="O4591" t="str">
        <f t="shared" si="357"/>
        <v>Regular</v>
      </c>
      <c r="P4591">
        <f t="shared" si="358"/>
        <v>18</v>
      </c>
      <c r="Q4591">
        <f t="shared" ca="1" si="359"/>
        <v>22</v>
      </c>
      <c r="R4591" t="str">
        <f>IFERROR(VLOOKUP(J4591,#REF!, 2,0),"Unknown")</f>
        <v>Unknown</v>
      </c>
    </row>
    <row r="4592" spans="1:18" ht="12.5" x14ac:dyDescent="0.25">
      <c r="A4592" s="1" t="s">
        <v>68</v>
      </c>
      <c r="B4592" s="1">
        <v>13.85</v>
      </c>
      <c r="C4592" s="1" t="s">
        <v>20</v>
      </c>
      <c r="D4592" s="7">
        <v>2.5936747E-2</v>
      </c>
      <c r="E4592" s="1" t="s">
        <v>43</v>
      </c>
      <c r="F4592" s="4">
        <v>164.92099999999999</v>
      </c>
      <c r="G4592" s="1" t="s">
        <v>15</v>
      </c>
      <c r="H4592" s="1">
        <v>1999</v>
      </c>
      <c r="I4592" s="1" t="s">
        <v>16</v>
      </c>
      <c r="J4592" s="1" t="s">
        <v>17</v>
      </c>
      <c r="K4592" s="1" t="s">
        <v>18</v>
      </c>
      <c r="L4592" s="4">
        <v>2609.9360000000001</v>
      </c>
      <c r="M4592">
        <f t="shared" si="355"/>
        <v>13.85</v>
      </c>
      <c r="N4592" t="str">
        <f t="shared" si="356"/>
        <v>Medium</v>
      </c>
      <c r="O4592" t="str">
        <f t="shared" si="357"/>
        <v>Regular</v>
      </c>
      <c r="P4592">
        <f t="shared" si="358"/>
        <v>16</v>
      </c>
      <c r="Q4592">
        <f t="shared" ca="1" si="359"/>
        <v>27</v>
      </c>
      <c r="R4592" t="str">
        <f>IFERROR(VLOOKUP(J4592,#REF!, 2,0),"Unknown")</f>
        <v>Unknown</v>
      </c>
    </row>
    <row r="4593" spans="1:18" ht="12.5" x14ac:dyDescent="0.25">
      <c r="A4593" s="1" t="s">
        <v>1373</v>
      </c>
      <c r="C4593" s="1" t="s">
        <v>20</v>
      </c>
      <c r="D4593" s="7">
        <v>8.6077865000000003E-2</v>
      </c>
      <c r="E4593" s="1" t="s">
        <v>28</v>
      </c>
      <c r="F4593" s="4">
        <v>143.81020000000001</v>
      </c>
      <c r="G4593" s="1" t="s">
        <v>67</v>
      </c>
      <c r="H4593" s="1">
        <v>1985</v>
      </c>
      <c r="I4593" s="1" t="s">
        <v>51</v>
      </c>
      <c r="J4593" s="1" t="s">
        <v>17</v>
      </c>
      <c r="K4593" s="1" t="s">
        <v>30</v>
      </c>
      <c r="L4593" s="4">
        <v>291.62040000000002</v>
      </c>
      <c r="M4593">
        <f t="shared" si="355"/>
        <v>12.857645184136201</v>
      </c>
      <c r="N4593" t="str">
        <f t="shared" si="356"/>
        <v>Small</v>
      </c>
      <c r="O4593" t="str">
        <f t="shared" si="357"/>
        <v>Regular</v>
      </c>
      <c r="P4593">
        <f t="shared" si="358"/>
        <v>2</v>
      </c>
      <c r="Q4593">
        <f t="shared" ca="1" si="359"/>
        <v>41</v>
      </c>
      <c r="R4593" t="str">
        <f>IFERROR(VLOOKUP(J4593,#REF!, 2,0),"Unknown")</f>
        <v>Unknown</v>
      </c>
    </row>
    <row r="4594" spans="1:18" ht="12.5" x14ac:dyDescent="0.25">
      <c r="A4594" s="1" t="s">
        <v>1373</v>
      </c>
      <c r="B4594" s="1">
        <v>6.46</v>
      </c>
      <c r="C4594" s="1" t="s">
        <v>20</v>
      </c>
      <c r="D4594" s="7">
        <v>4.9162885000000003E-2</v>
      </c>
      <c r="E4594" s="1" t="s">
        <v>28</v>
      </c>
      <c r="F4594" s="4">
        <v>146.9102</v>
      </c>
      <c r="G4594" s="1" t="s">
        <v>50</v>
      </c>
      <c r="H4594" s="1">
        <v>1997</v>
      </c>
      <c r="I4594" s="1" t="s">
        <v>51</v>
      </c>
      <c r="J4594" s="1" t="s">
        <v>17</v>
      </c>
      <c r="K4594" s="1" t="s">
        <v>18</v>
      </c>
      <c r="L4594" s="4">
        <v>1895.5326</v>
      </c>
      <c r="M4594">
        <f t="shared" si="355"/>
        <v>6.46</v>
      </c>
      <c r="N4594" t="str">
        <f t="shared" si="356"/>
        <v>Small</v>
      </c>
      <c r="O4594" t="str">
        <f t="shared" si="357"/>
        <v>Regular</v>
      </c>
      <c r="P4594">
        <f t="shared" si="358"/>
        <v>13</v>
      </c>
      <c r="Q4594">
        <f t="shared" ca="1" si="359"/>
        <v>29</v>
      </c>
      <c r="R4594" t="str">
        <f>IFERROR(VLOOKUP(J4594,#REF!, 2,0),"Unknown")</f>
        <v>Unknown</v>
      </c>
    </row>
    <row r="4595" spans="1:18" ht="12.5" x14ac:dyDescent="0.25">
      <c r="A4595" s="1" t="s">
        <v>1373</v>
      </c>
      <c r="B4595" s="1">
        <v>6.46</v>
      </c>
      <c r="C4595" s="1" t="s">
        <v>20</v>
      </c>
      <c r="D4595" s="7">
        <v>4.9121972E-2</v>
      </c>
      <c r="E4595" s="1" t="s">
        <v>28</v>
      </c>
      <c r="F4595" s="4">
        <v>144.61019999999999</v>
      </c>
      <c r="G4595" s="1" t="s">
        <v>33</v>
      </c>
      <c r="H4595" s="1">
        <v>1987</v>
      </c>
      <c r="I4595" s="1" t="s">
        <v>34</v>
      </c>
      <c r="J4595" s="1" t="s">
        <v>23</v>
      </c>
      <c r="K4595" s="1" t="s">
        <v>18</v>
      </c>
      <c r="L4595" s="4">
        <v>2916.2040000000002</v>
      </c>
      <c r="M4595">
        <f t="shared" si="355"/>
        <v>6.46</v>
      </c>
      <c r="N4595" t="str">
        <f t="shared" si="356"/>
        <v>High</v>
      </c>
      <c r="O4595" t="str">
        <f t="shared" si="357"/>
        <v>Regular</v>
      </c>
      <c r="P4595">
        <f t="shared" si="358"/>
        <v>20</v>
      </c>
      <c r="Q4595">
        <f t="shared" ca="1" si="359"/>
        <v>39</v>
      </c>
      <c r="R4595" t="str">
        <f>IFERROR(VLOOKUP(J4595,#REF!, 2,0),"Unknown")</f>
        <v>Unknown</v>
      </c>
    </row>
    <row r="4596" spans="1:18" ht="12.5" x14ac:dyDescent="0.25">
      <c r="A4596" s="1" t="s">
        <v>1373</v>
      </c>
      <c r="B4596" s="1">
        <v>6.46</v>
      </c>
      <c r="C4596" s="1" t="s">
        <v>20</v>
      </c>
      <c r="D4596" s="7">
        <v>4.9239320000000003E-2</v>
      </c>
      <c r="E4596" s="1" t="s">
        <v>28</v>
      </c>
      <c r="F4596" s="4">
        <v>144.4102</v>
      </c>
      <c r="G4596" s="1" t="s">
        <v>15</v>
      </c>
      <c r="H4596" s="1">
        <v>1999</v>
      </c>
      <c r="I4596" s="1" t="s">
        <v>16</v>
      </c>
      <c r="J4596" s="1" t="s">
        <v>17</v>
      </c>
      <c r="K4596" s="1" t="s">
        <v>18</v>
      </c>
      <c r="L4596" s="4">
        <v>4374.3059999999996</v>
      </c>
      <c r="M4596">
        <f t="shared" si="355"/>
        <v>6.46</v>
      </c>
      <c r="N4596" t="str">
        <f t="shared" si="356"/>
        <v>Medium</v>
      </c>
      <c r="O4596" t="str">
        <f t="shared" si="357"/>
        <v>Regular</v>
      </c>
      <c r="P4596">
        <f t="shared" si="358"/>
        <v>30</v>
      </c>
      <c r="Q4596">
        <f t="shared" ca="1" si="359"/>
        <v>27</v>
      </c>
      <c r="R4596" t="str">
        <f>IFERROR(VLOOKUP(J4596,#REF!, 2,0),"Unknown")</f>
        <v>Unknown</v>
      </c>
    </row>
    <row r="4597" spans="1:18" ht="12.5" x14ac:dyDescent="0.25">
      <c r="A4597" s="1" t="s">
        <v>1373</v>
      </c>
      <c r="C4597" s="1" t="s">
        <v>20</v>
      </c>
      <c r="D4597" s="7">
        <v>4.8924810999999999E-2</v>
      </c>
      <c r="E4597" s="1" t="s">
        <v>28</v>
      </c>
      <c r="F4597" s="4">
        <v>147.4102</v>
      </c>
      <c r="G4597" s="1" t="s">
        <v>40</v>
      </c>
      <c r="H4597" s="1">
        <v>1985</v>
      </c>
      <c r="I4597" s="1" t="s">
        <v>16</v>
      </c>
      <c r="J4597" s="1" t="s">
        <v>23</v>
      </c>
      <c r="K4597" s="1" t="s">
        <v>41</v>
      </c>
      <c r="L4597" s="4">
        <v>3207.8244</v>
      </c>
      <c r="M4597">
        <f t="shared" si="355"/>
        <v>12.857645184136201</v>
      </c>
      <c r="N4597" t="str">
        <f t="shared" si="356"/>
        <v>Medium</v>
      </c>
      <c r="O4597" t="str">
        <f t="shared" si="357"/>
        <v>Regular</v>
      </c>
      <c r="P4597">
        <f t="shared" si="358"/>
        <v>22</v>
      </c>
      <c r="Q4597">
        <f t="shared" ca="1" si="359"/>
        <v>41</v>
      </c>
      <c r="R4597" t="str">
        <f>IFERROR(VLOOKUP(J4597,#REF!, 2,0),"Unknown")</f>
        <v>Unknown</v>
      </c>
    </row>
    <row r="4598" spans="1:18" ht="12.5" x14ac:dyDescent="0.25">
      <c r="A4598" s="1" t="s">
        <v>984</v>
      </c>
      <c r="C4598" s="1" t="s">
        <v>20</v>
      </c>
      <c r="D4598" s="7">
        <v>8.5392428000000006E-2</v>
      </c>
      <c r="E4598" s="1" t="s">
        <v>28</v>
      </c>
      <c r="F4598" s="4">
        <v>226.76939999999999</v>
      </c>
      <c r="G4598" s="1" t="s">
        <v>40</v>
      </c>
      <c r="H4598" s="1">
        <v>1985</v>
      </c>
      <c r="I4598" s="1" t="s">
        <v>16</v>
      </c>
      <c r="J4598" s="1" t="s">
        <v>23</v>
      </c>
      <c r="K4598" s="1" t="s">
        <v>41</v>
      </c>
      <c r="L4598" s="4">
        <v>6165.9737999999998</v>
      </c>
      <c r="M4598">
        <f t="shared" si="355"/>
        <v>12.857645184136201</v>
      </c>
      <c r="N4598" t="str">
        <f t="shared" si="356"/>
        <v>Medium</v>
      </c>
      <c r="O4598" t="str">
        <f t="shared" si="357"/>
        <v>Regular</v>
      </c>
      <c r="P4598">
        <f t="shared" si="358"/>
        <v>27</v>
      </c>
      <c r="Q4598">
        <f t="shared" ca="1" si="359"/>
        <v>41</v>
      </c>
      <c r="R4598" t="str">
        <f>IFERROR(VLOOKUP(J4598,#REF!, 2,0),"Unknown")</f>
        <v>Unknown</v>
      </c>
    </row>
    <row r="4599" spans="1:18" ht="12.5" x14ac:dyDescent="0.25">
      <c r="A4599" s="1" t="s">
        <v>984</v>
      </c>
      <c r="B4599" s="1">
        <v>6.78</v>
      </c>
      <c r="C4599" s="1" t="s">
        <v>20</v>
      </c>
      <c r="D4599" s="7">
        <v>0</v>
      </c>
      <c r="E4599" s="1" t="s">
        <v>28</v>
      </c>
      <c r="F4599" s="4">
        <v>227.5694</v>
      </c>
      <c r="G4599" s="1" t="s">
        <v>15</v>
      </c>
      <c r="H4599" s="1">
        <v>1999</v>
      </c>
      <c r="I4599" s="1" t="s">
        <v>16</v>
      </c>
      <c r="J4599" s="1" t="s">
        <v>17</v>
      </c>
      <c r="K4599" s="1" t="s">
        <v>18</v>
      </c>
      <c r="L4599" s="4">
        <v>3653.9104000000002</v>
      </c>
      <c r="M4599">
        <f t="shared" si="355"/>
        <v>6.78</v>
      </c>
      <c r="N4599" t="str">
        <f t="shared" si="356"/>
        <v>Medium</v>
      </c>
      <c r="O4599" t="str">
        <f t="shared" si="357"/>
        <v>Regular</v>
      </c>
      <c r="P4599">
        <f t="shared" si="358"/>
        <v>16</v>
      </c>
      <c r="Q4599">
        <f t="shared" ca="1" si="359"/>
        <v>27</v>
      </c>
      <c r="R4599" t="str">
        <f>IFERROR(VLOOKUP(J4599,#REF!, 2,0),"Unknown")</f>
        <v>Unknown</v>
      </c>
    </row>
    <row r="4600" spans="1:18" ht="12.5" x14ac:dyDescent="0.25">
      <c r="A4600" s="1" t="s">
        <v>984</v>
      </c>
      <c r="B4600" s="1">
        <v>6.78</v>
      </c>
      <c r="C4600" s="1" t="s">
        <v>20</v>
      </c>
      <c r="D4600" s="7">
        <v>8.5736549999999995E-2</v>
      </c>
      <c r="E4600" s="1" t="s">
        <v>28</v>
      </c>
      <c r="F4600" s="4">
        <v>229.5694</v>
      </c>
      <c r="G4600" s="1" t="s">
        <v>33</v>
      </c>
      <c r="H4600" s="1">
        <v>1987</v>
      </c>
      <c r="I4600" s="1" t="s">
        <v>34</v>
      </c>
      <c r="J4600" s="1" t="s">
        <v>23</v>
      </c>
      <c r="K4600" s="1" t="s">
        <v>18</v>
      </c>
      <c r="L4600" s="4">
        <v>3425.5410000000002</v>
      </c>
      <c r="M4600">
        <f t="shared" si="355"/>
        <v>6.78</v>
      </c>
      <c r="N4600" t="str">
        <f t="shared" si="356"/>
        <v>High</v>
      </c>
      <c r="O4600" t="str">
        <f t="shared" si="357"/>
        <v>Regular</v>
      </c>
      <c r="P4600">
        <f t="shared" si="358"/>
        <v>15</v>
      </c>
      <c r="Q4600">
        <f t="shared" ca="1" si="359"/>
        <v>39</v>
      </c>
      <c r="R4600" t="str">
        <f>IFERROR(VLOOKUP(J4600,#REF!, 2,0),"Unknown")</f>
        <v>Unknown</v>
      </c>
    </row>
    <row r="4601" spans="1:18" ht="12.5" x14ac:dyDescent="0.25">
      <c r="A4601" s="1" t="s">
        <v>984</v>
      </c>
      <c r="B4601" s="1">
        <v>6.78</v>
      </c>
      <c r="C4601" s="1" t="s">
        <v>20</v>
      </c>
      <c r="D4601" s="7">
        <v>8.5981978000000001E-2</v>
      </c>
      <c r="E4601" s="1" t="s">
        <v>28</v>
      </c>
      <c r="F4601" s="4">
        <v>228.46940000000001</v>
      </c>
      <c r="G4601" s="1" t="s">
        <v>44</v>
      </c>
      <c r="H4601" s="1">
        <v>2002</v>
      </c>
      <c r="J4601" s="1" t="s">
        <v>45</v>
      </c>
      <c r="K4601" s="1" t="s">
        <v>18</v>
      </c>
      <c r="L4601" s="4">
        <v>5480.8656000000001</v>
      </c>
      <c r="M4601">
        <f t="shared" si="355"/>
        <v>6.78</v>
      </c>
      <c r="N4601" t="str">
        <f t="shared" si="356"/>
        <v>Small</v>
      </c>
      <c r="O4601" t="str">
        <f t="shared" si="357"/>
        <v>Regular</v>
      </c>
      <c r="P4601">
        <f t="shared" si="358"/>
        <v>24</v>
      </c>
      <c r="Q4601">
        <f t="shared" ca="1" si="359"/>
        <v>24</v>
      </c>
      <c r="R4601" t="str">
        <f>IFERROR(VLOOKUP(J4601,#REF!, 2,0),"Unknown")</f>
        <v>Unknown</v>
      </c>
    </row>
    <row r="4602" spans="1:18" ht="12.5" x14ac:dyDescent="0.25">
      <c r="A4602" s="1" t="s">
        <v>984</v>
      </c>
      <c r="B4602" s="1">
        <v>6.78</v>
      </c>
      <c r="C4602" s="1" t="s">
        <v>20</v>
      </c>
      <c r="D4602" s="7">
        <v>0</v>
      </c>
      <c r="E4602" s="1" t="s">
        <v>28</v>
      </c>
      <c r="F4602" s="4">
        <v>227.46940000000001</v>
      </c>
      <c r="G4602" s="1" t="s">
        <v>50</v>
      </c>
      <c r="H4602" s="1">
        <v>1997</v>
      </c>
      <c r="I4602" s="1" t="s">
        <v>51</v>
      </c>
      <c r="J4602" s="1" t="s">
        <v>17</v>
      </c>
      <c r="K4602" s="1" t="s">
        <v>18</v>
      </c>
      <c r="L4602" s="4">
        <v>3197.1716000000001</v>
      </c>
      <c r="M4602">
        <f t="shared" si="355"/>
        <v>6.78</v>
      </c>
      <c r="N4602" t="str">
        <f t="shared" si="356"/>
        <v>Small</v>
      </c>
      <c r="O4602" t="str">
        <f t="shared" si="357"/>
        <v>Regular</v>
      </c>
      <c r="P4602">
        <f t="shared" si="358"/>
        <v>14</v>
      </c>
      <c r="Q4602">
        <f t="shared" ca="1" si="359"/>
        <v>29</v>
      </c>
      <c r="R4602" t="str">
        <f>IFERROR(VLOOKUP(J4602,#REF!, 2,0),"Unknown")</f>
        <v>Unknown</v>
      </c>
    </row>
    <row r="4603" spans="1:18" ht="12.5" x14ac:dyDescent="0.25">
      <c r="A4603" s="1" t="s">
        <v>984</v>
      </c>
      <c r="C4603" s="1" t="s">
        <v>20</v>
      </c>
      <c r="D4603" s="7">
        <v>0.150238656</v>
      </c>
      <c r="E4603" s="1" t="s">
        <v>28</v>
      </c>
      <c r="F4603" s="4">
        <v>229.36940000000001</v>
      </c>
      <c r="G4603" s="1" t="s">
        <v>67</v>
      </c>
      <c r="H4603" s="1">
        <v>1985</v>
      </c>
      <c r="I4603" s="1" t="s">
        <v>51</v>
      </c>
      <c r="J4603" s="1" t="s">
        <v>17</v>
      </c>
      <c r="K4603" s="1" t="s">
        <v>30</v>
      </c>
      <c r="L4603" s="4">
        <v>228.36940000000001</v>
      </c>
      <c r="M4603">
        <f t="shared" si="355"/>
        <v>12.857645184136201</v>
      </c>
      <c r="N4603" t="str">
        <f t="shared" si="356"/>
        <v>Small</v>
      </c>
      <c r="O4603" t="str">
        <f t="shared" si="357"/>
        <v>Regular</v>
      </c>
      <c r="P4603">
        <f t="shared" si="358"/>
        <v>1</v>
      </c>
      <c r="Q4603">
        <f t="shared" ca="1" si="359"/>
        <v>41</v>
      </c>
      <c r="R4603" t="str">
        <f>IFERROR(VLOOKUP(J4603,#REF!, 2,0),"Unknown")</f>
        <v>Unknown</v>
      </c>
    </row>
    <row r="4604" spans="1:18" ht="12.5" x14ac:dyDescent="0.25">
      <c r="A4604" s="1" t="s">
        <v>1462</v>
      </c>
      <c r="B4604" s="1">
        <v>7.31</v>
      </c>
      <c r="C4604" s="1" t="s">
        <v>13</v>
      </c>
      <c r="D4604" s="7">
        <v>2.6940466E-2</v>
      </c>
      <c r="E4604" s="1" t="s">
        <v>38</v>
      </c>
      <c r="F4604" s="4">
        <v>108.45699999999999</v>
      </c>
      <c r="G4604" s="1" t="s">
        <v>47</v>
      </c>
      <c r="H4604" s="1">
        <v>2007</v>
      </c>
      <c r="J4604" s="1" t="s">
        <v>45</v>
      </c>
      <c r="K4604" s="1" t="s">
        <v>18</v>
      </c>
      <c r="L4604" s="4">
        <v>2306.9969999999998</v>
      </c>
      <c r="M4604">
        <f t="shared" si="355"/>
        <v>7.31</v>
      </c>
      <c r="N4604" t="str">
        <f t="shared" si="356"/>
        <v>Small</v>
      </c>
      <c r="O4604" t="str">
        <f t="shared" si="357"/>
        <v>Low  Fat</v>
      </c>
      <c r="P4604">
        <f t="shared" si="358"/>
        <v>21</v>
      </c>
      <c r="Q4604">
        <f t="shared" ca="1" si="359"/>
        <v>19</v>
      </c>
      <c r="R4604" t="str">
        <f>IFERROR(VLOOKUP(J4604,#REF!, 2,0),"Unknown")</f>
        <v>Unknown</v>
      </c>
    </row>
    <row r="4605" spans="1:18" ht="12.5" x14ac:dyDescent="0.25">
      <c r="A4605" s="1" t="s">
        <v>1462</v>
      </c>
      <c r="B4605" s="1">
        <v>7.31</v>
      </c>
      <c r="C4605" s="1" t="s">
        <v>13</v>
      </c>
      <c r="D4605" s="7">
        <v>2.6830586E-2</v>
      </c>
      <c r="E4605" s="1" t="s">
        <v>38</v>
      </c>
      <c r="F4605" s="4">
        <v>108.057</v>
      </c>
      <c r="G4605" s="1" t="s">
        <v>15</v>
      </c>
      <c r="H4605" s="1">
        <v>1999</v>
      </c>
      <c r="I4605" s="1" t="s">
        <v>16</v>
      </c>
      <c r="J4605" s="1" t="s">
        <v>17</v>
      </c>
      <c r="K4605" s="1" t="s">
        <v>18</v>
      </c>
      <c r="L4605" s="4">
        <v>2087.2829999999999</v>
      </c>
      <c r="M4605">
        <f t="shared" si="355"/>
        <v>7.31</v>
      </c>
      <c r="N4605" t="str">
        <f t="shared" si="356"/>
        <v>Medium</v>
      </c>
      <c r="O4605" t="str">
        <f t="shared" si="357"/>
        <v>Low  Fat</v>
      </c>
      <c r="P4605">
        <f t="shared" si="358"/>
        <v>19</v>
      </c>
      <c r="Q4605">
        <f t="shared" ca="1" si="359"/>
        <v>27</v>
      </c>
      <c r="R4605" t="str">
        <f>IFERROR(VLOOKUP(J4605,#REF!, 2,0),"Unknown")</f>
        <v>Unknown</v>
      </c>
    </row>
    <row r="4606" spans="1:18" ht="12.5" x14ac:dyDescent="0.25">
      <c r="A4606" s="1" t="s">
        <v>1462</v>
      </c>
      <c r="B4606" s="1">
        <v>7.31</v>
      </c>
      <c r="C4606" s="1" t="s">
        <v>13</v>
      </c>
      <c r="D4606" s="7">
        <v>2.6843265000000002E-2</v>
      </c>
      <c r="E4606" s="1" t="s">
        <v>38</v>
      </c>
      <c r="F4606" s="4">
        <v>109.75700000000001</v>
      </c>
      <c r="G4606" s="1" t="s">
        <v>44</v>
      </c>
      <c r="H4606" s="1">
        <v>2002</v>
      </c>
      <c r="J4606" s="1" t="s">
        <v>45</v>
      </c>
      <c r="K4606" s="1" t="s">
        <v>18</v>
      </c>
      <c r="L4606" s="4">
        <v>1208.4269999999999</v>
      </c>
      <c r="M4606">
        <f t="shared" si="355"/>
        <v>7.31</v>
      </c>
      <c r="N4606" t="str">
        <f t="shared" si="356"/>
        <v>Small</v>
      </c>
      <c r="O4606" t="str">
        <f t="shared" si="357"/>
        <v>Low  Fat</v>
      </c>
      <c r="P4606">
        <f t="shared" si="358"/>
        <v>11</v>
      </c>
      <c r="Q4606">
        <f t="shared" ca="1" si="359"/>
        <v>24</v>
      </c>
      <c r="R4606" t="str">
        <f>IFERROR(VLOOKUP(J4606,#REF!, 2,0),"Unknown")</f>
        <v>Unknown</v>
      </c>
    </row>
    <row r="4607" spans="1:18" ht="12.5" x14ac:dyDescent="0.25">
      <c r="A4607" s="1" t="s">
        <v>1462</v>
      </c>
      <c r="B4607" s="1">
        <v>7.31</v>
      </c>
      <c r="C4607" s="1" t="s">
        <v>13</v>
      </c>
      <c r="D4607" s="7">
        <v>2.6783871000000001E-2</v>
      </c>
      <c r="E4607" s="1" t="s">
        <v>38</v>
      </c>
      <c r="F4607" s="4">
        <v>108.157</v>
      </c>
      <c r="G4607" s="1" t="s">
        <v>62</v>
      </c>
      <c r="H4607" s="1">
        <v>2004</v>
      </c>
      <c r="I4607" s="1" t="s">
        <v>51</v>
      </c>
      <c r="J4607" s="1" t="s">
        <v>45</v>
      </c>
      <c r="K4607" s="1" t="s">
        <v>18</v>
      </c>
      <c r="L4607" s="4">
        <v>1098.57</v>
      </c>
      <c r="M4607">
        <f t="shared" si="355"/>
        <v>7.31</v>
      </c>
      <c r="N4607" t="str">
        <f t="shared" si="356"/>
        <v>Small</v>
      </c>
      <c r="O4607" t="str">
        <f t="shared" si="357"/>
        <v>Low  Fat</v>
      </c>
      <c r="P4607">
        <f t="shared" si="358"/>
        <v>10</v>
      </c>
      <c r="Q4607">
        <f t="shared" ca="1" si="359"/>
        <v>22</v>
      </c>
      <c r="R4607" t="str">
        <f>IFERROR(VLOOKUP(J4607,#REF!, 2,0),"Unknown")</f>
        <v>Unknown</v>
      </c>
    </row>
    <row r="4608" spans="1:18" ht="12.5" x14ac:dyDescent="0.25">
      <c r="A4608" s="1" t="s">
        <v>1462</v>
      </c>
      <c r="C4608" s="1" t="s">
        <v>13</v>
      </c>
      <c r="D4608" s="7">
        <v>4.6903970000000003E-2</v>
      </c>
      <c r="E4608" s="1" t="s">
        <v>38</v>
      </c>
      <c r="F4608" s="4">
        <v>110.657</v>
      </c>
      <c r="G4608" s="1" t="s">
        <v>67</v>
      </c>
      <c r="H4608" s="1">
        <v>1985</v>
      </c>
      <c r="I4608" s="1" t="s">
        <v>51</v>
      </c>
      <c r="J4608" s="1" t="s">
        <v>17</v>
      </c>
      <c r="K4608" s="1" t="s">
        <v>30</v>
      </c>
      <c r="L4608" s="4">
        <v>659.14200000000005</v>
      </c>
      <c r="M4608">
        <f t="shared" si="355"/>
        <v>12.857645184136201</v>
      </c>
      <c r="N4608" t="str">
        <f t="shared" si="356"/>
        <v>Small</v>
      </c>
      <c r="O4608" t="str">
        <f t="shared" si="357"/>
        <v>Low  Fat</v>
      </c>
      <c r="P4608">
        <f t="shared" si="358"/>
        <v>6</v>
      </c>
      <c r="Q4608">
        <f t="shared" ca="1" si="359"/>
        <v>41</v>
      </c>
      <c r="R4608" t="str">
        <f>IFERROR(VLOOKUP(J4608,#REF!, 2,0),"Unknown")</f>
        <v>Unknown</v>
      </c>
    </row>
    <row r="4609" spans="1:18" ht="12.5" x14ac:dyDescent="0.25">
      <c r="A4609" s="1" t="s">
        <v>1462</v>
      </c>
      <c r="B4609" s="1">
        <v>7.31</v>
      </c>
      <c r="C4609" s="1" t="s">
        <v>13</v>
      </c>
      <c r="D4609" s="7">
        <v>2.6788936999999999E-2</v>
      </c>
      <c r="E4609" s="1" t="s">
        <v>38</v>
      </c>
      <c r="F4609" s="4">
        <v>110.357</v>
      </c>
      <c r="G4609" s="1" t="s">
        <v>50</v>
      </c>
      <c r="H4609" s="1">
        <v>1997</v>
      </c>
      <c r="I4609" s="1" t="s">
        <v>51</v>
      </c>
      <c r="J4609" s="1" t="s">
        <v>17</v>
      </c>
      <c r="K4609" s="1" t="s">
        <v>18</v>
      </c>
      <c r="L4609" s="4">
        <v>3185.8530000000001</v>
      </c>
      <c r="M4609">
        <f t="shared" si="355"/>
        <v>7.31</v>
      </c>
      <c r="N4609" t="str">
        <f t="shared" si="356"/>
        <v>Small</v>
      </c>
      <c r="O4609" t="str">
        <f t="shared" si="357"/>
        <v>Low  Fat</v>
      </c>
      <c r="P4609">
        <f t="shared" si="358"/>
        <v>29</v>
      </c>
      <c r="Q4609">
        <f t="shared" ca="1" si="359"/>
        <v>29</v>
      </c>
      <c r="R4609" t="str">
        <f>IFERROR(VLOOKUP(J4609,#REF!, 2,0),"Unknown")</f>
        <v>Unknown</v>
      </c>
    </row>
    <row r="4610" spans="1:18" ht="12.5" x14ac:dyDescent="0.25">
      <c r="A4610" s="1" t="s">
        <v>1087</v>
      </c>
      <c r="B4610" s="1">
        <v>17</v>
      </c>
      <c r="C4610" s="1" t="s">
        <v>20</v>
      </c>
      <c r="D4610" s="7">
        <v>1.5965308000000001E-2</v>
      </c>
      <c r="E4610" s="1" t="s">
        <v>38</v>
      </c>
      <c r="F4610" s="4">
        <v>229.43520000000001</v>
      </c>
      <c r="G4610" s="1" t="s">
        <v>50</v>
      </c>
      <c r="H4610" s="1">
        <v>1997</v>
      </c>
      <c r="I4610" s="1" t="s">
        <v>51</v>
      </c>
      <c r="J4610" s="1" t="s">
        <v>17</v>
      </c>
      <c r="K4610" s="1" t="s">
        <v>18</v>
      </c>
      <c r="L4610" s="4">
        <v>4809.7392</v>
      </c>
      <c r="M4610">
        <f t="shared" ref="M4610:M4673" si="360">IF(B4610="",AVERAGE($B$2:$B$8524),B4610)</f>
        <v>17</v>
      </c>
      <c r="N4610" t="str">
        <f t="shared" ref="N4610:N4673" si="361">IF(I4610="","Small",I4610)</f>
        <v>Small</v>
      </c>
      <c r="O4610" t="str">
        <f t="shared" ref="O4610:O4673" si="362">IF(OR(C4610="low fat", C4610="LF"), "Low  Fat", IF(OR(C4610="reg"),"Regular",C4610))</f>
        <v>Regular</v>
      </c>
      <c r="P4610">
        <f t="shared" si="358"/>
        <v>21</v>
      </c>
      <c r="Q4610">
        <f t="shared" ca="1" si="359"/>
        <v>29</v>
      </c>
      <c r="R4610" t="str">
        <f>IFERROR(VLOOKUP(J4610,#REF!, 2,0),"Unknown")</f>
        <v>Unknown</v>
      </c>
    </row>
    <row r="4611" spans="1:18" ht="12.5" x14ac:dyDescent="0.25">
      <c r="A4611" s="1" t="s">
        <v>1087</v>
      </c>
      <c r="B4611" s="1">
        <v>17</v>
      </c>
      <c r="C4611" s="1" t="s">
        <v>20</v>
      </c>
      <c r="D4611" s="7">
        <v>1.5997687E-2</v>
      </c>
      <c r="E4611" s="1" t="s">
        <v>38</v>
      </c>
      <c r="F4611" s="4">
        <v>229.1352</v>
      </c>
      <c r="G4611" s="1" t="s">
        <v>44</v>
      </c>
      <c r="H4611" s="1">
        <v>2002</v>
      </c>
      <c r="J4611" s="1" t="s">
        <v>45</v>
      </c>
      <c r="K4611" s="1" t="s">
        <v>18</v>
      </c>
      <c r="L4611" s="4">
        <v>4580.7039999999997</v>
      </c>
      <c r="M4611">
        <f t="shared" si="360"/>
        <v>17</v>
      </c>
      <c r="N4611" t="str">
        <f t="shared" si="361"/>
        <v>Small</v>
      </c>
      <c r="O4611" t="str">
        <f t="shared" si="362"/>
        <v>Regular</v>
      </c>
      <c r="P4611">
        <f t="shared" ref="P4611:P4674" si="363">ROUND(L4611/F4611,0)</f>
        <v>20</v>
      </c>
      <c r="Q4611">
        <f t="shared" ref="Q4611:Q4674" ca="1" si="364">YEAR(TODAY())-H4611</f>
        <v>24</v>
      </c>
      <c r="R4611" t="str">
        <f>IFERROR(VLOOKUP(J4611,#REF!, 2,0),"Unknown")</f>
        <v>Unknown</v>
      </c>
    </row>
    <row r="4612" spans="1:18" ht="12.5" x14ac:dyDescent="0.25">
      <c r="A4612" s="1" t="s">
        <v>1087</v>
      </c>
      <c r="B4612" s="1">
        <v>17</v>
      </c>
      <c r="C4612" s="1" t="s">
        <v>20</v>
      </c>
      <c r="D4612" s="7">
        <v>1.5990130000000002E-2</v>
      </c>
      <c r="E4612" s="1" t="s">
        <v>38</v>
      </c>
      <c r="F4612" s="4">
        <v>228.83519999999999</v>
      </c>
      <c r="G4612" s="1" t="s">
        <v>15</v>
      </c>
      <c r="H4612" s="1">
        <v>1999</v>
      </c>
      <c r="I4612" s="1" t="s">
        <v>16</v>
      </c>
      <c r="J4612" s="1" t="s">
        <v>17</v>
      </c>
      <c r="K4612" s="1" t="s">
        <v>18</v>
      </c>
      <c r="L4612" s="4">
        <v>4351.6688000000004</v>
      </c>
      <c r="M4612">
        <f t="shared" si="360"/>
        <v>17</v>
      </c>
      <c r="N4612" t="str">
        <f t="shared" si="361"/>
        <v>Medium</v>
      </c>
      <c r="O4612" t="str">
        <f t="shared" si="362"/>
        <v>Regular</v>
      </c>
      <c r="P4612">
        <f t="shared" si="363"/>
        <v>19</v>
      </c>
      <c r="Q4612">
        <f t="shared" ca="1" si="364"/>
        <v>27</v>
      </c>
      <c r="R4612" t="str">
        <f>IFERROR(VLOOKUP(J4612,#REF!, 2,0),"Unknown")</f>
        <v>Unknown</v>
      </c>
    </row>
    <row r="4613" spans="1:18" ht="12.5" x14ac:dyDescent="0.25">
      <c r="A4613" s="1" t="s">
        <v>1087</v>
      </c>
      <c r="B4613" s="1">
        <v>17</v>
      </c>
      <c r="C4613" s="1" t="s">
        <v>20</v>
      </c>
      <c r="D4613" s="7">
        <v>1.6055614999999999E-2</v>
      </c>
      <c r="E4613" s="1" t="s">
        <v>38</v>
      </c>
      <c r="F4613" s="4">
        <v>228.43520000000001</v>
      </c>
      <c r="G4613" s="1" t="s">
        <v>47</v>
      </c>
      <c r="H4613" s="1">
        <v>2007</v>
      </c>
      <c r="J4613" s="1" t="s">
        <v>45</v>
      </c>
      <c r="K4613" s="1" t="s">
        <v>18</v>
      </c>
      <c r="L4613" s="4">
        <v>8245.2672000000002</v>
      </c>
      <c r="M4613">
        <f t="shared" si="360"/>
        <v>17</v>
      </c>
      <c r="N4613" t="str">
        <f t="shared" si="361"/>
        <v>Small</v>
      </c>
      <c r="O4613" t="str">
        <f t="shared" si="362"/>
        <v>Regular</v>
      </c>
      <c r="P4613">
        <f t="shared" si="363"/>
        <v>36</v>
      </c>
      <c r="Q4613">
        <f t="shared" ca="1" si="364"/>
        <v>19</v>
      </c>
      <c r="R4613" t="str">
        <f>IFERROR(VLOOKUP(J4613,#REF!, 2,0),"Unknown")</f>
        <v>Unknown</v>
      </c>
    </row>
    <row r="4614" spans="1:18" ht="12.5" x14ac:dyDescent="0.25">
      <c r="A4614" s="1" t="s">
        <v>1087</v>
      </c>
      <c r="B4614" s="1">
        <v>17</v>
      </c>
      <c r="C4614" s="1" t="s">
        <v>20</v>
      </c>
      <c r="D4614" s="7">
        <v>1.6030343999999998E-2</v>
      </c>
      <c r="E4614" s="1" t="s">
        <v>38</v>
      </c>
      <c r="F4614" s="4">
        <v>228.0352</v>
      </c>
      <c r="G4614" s="1" t="s">
        <v>22</v>
      </c>
      <c r="H4614" s="1">
        <v>2009</v>
      </c>
      <c r="I4614" s="1" t="s">
        <v>16</v>
      </c>
      <c r="J4614" s="1" t="s">
        <v>23</v>
      </c>
      <c r="K4614" s="1" t="s">
        <v>24</v>
      </c>
      <c r="L4614" s="4">
        <v>2748.4223999999999</v>
      </c>
      <c r="M4614">
        <f t="shared" si="360"/>
        <v>17</v>
      </c>
      <c r="N4614" t="str">
        <f t="shared" si="361"/>
        <v>Medium</v>
      </c>
      <c r="O4614" t="str">
        <f t="shared" si="362"/>
        <v>Regular</v>
      </c>
      <c r="P4614">
        <f t="shared" si="363"/>
        <v>12</v>
      </c>
      <c r="Q4614">
        <f t="shared" ca="1" si="364"/>
        <v>17</v>
      </c>
      <c r="R4614" t="str">
        <f>IFERROR(VLOOKUP(J4614,#REF!, 2,0),"Unknown")</f>
        <v>Unknown</v>
      </c>
    </row>
    <row r="4615" spans="1:18" ht="12.5" x14ac:dyDescent="0.25">
      <c r="A4615" s="1" t="s">
        <v>1120</v>
      </c>
      <c r="B4615" s="1">
        <v>12.5</v>
      </c>
      <c r="C4615" s="1" t="s">
        <v>13</v>
      </c>
      <c r="D4615" s="7">
        <v>2.0680499000000001E-2</v>
      </c>
      <c r="E4615" s="1" t="s">
        <v>80</v>
      </c>
      <c r="F4615" s="4">
        <v>197.27420000000001</v>
      </c>
      <c r="G4615" s="1" t="s">
        <v>33</v>
      </c>
      <c r="H4615" s="1">
        <v>1987</v>
      </c>
      <c r="I4615" s="1" t="s">
        <v>34</v>
      </c>
      <c r="J4615" s="1" t="s">
        <v>23</v>
      </c>
      <c r="K4615" s="1" t="s">
        <v>18</v>
      </c>
      <c r="L4615" s="4">
        <v>2587.9645999999998</v>
      </c>
      <c r="M4615">
        <f t="shared" si="360"/>
        <v>12.5</v>
      </c>
      <c r="N4615" t="str">
        <f t="shared" si="361"/>
        <v>High</v>
      </c>
      <c r="O4615" t="str">
        <f t="shared" si="362"/>
        <v>Low  Fat</v>
      </c>
      <c r="P4615">
        <f t="shared" si="363"/>
        <v>13</v>
      </c>
      <c r="Q4615">
        <f t="shared" ca="1" si="364"/>
        <v>39</v>
      </c>
      <c r="R4615" t="str">
        <f>IFERROR(VLOOKUP(J4615,#REF!, 2,0),"Unknown")</f>
        <v>Unknown</v>
      </c>
    </row>
    <row r="4616" spans="1:18" ht="12.5" x14ac:dyDescent="0.25">
      <c r="A4616" s="1" t="s">
        <v>1120</v>
      </c>
      <c r="B4616" s="1">
        <v>12.5</v>
      </c>
      <c r="C4616" s="1" t="s">
        <v>13</v>
      </c>
      <c r="D4616" s="7">
        <v>2.0693809000000001E-2</v>
      </c>
      <c r="E4616" s="1" t="s">
        <v>80</v>
      </c>
      <c r="F4616" s="4">
        <v>199.17420000000001</v>
      </c>
      <c r="G4616" s="1" t="s">
        <v>62</v>
      </c>
      <c r="H4616" s="1">
        <v>2004</v>
      </c>
      <c r="I4616" s="1" t="s">
        <v>51</v>
      </c>
      <c r="J4616" s="1" t="s">
        <v>45</v>
      </c>
      <c r="K4616" s="1" t="s">
        <v>18</v>
      </c>
      <c r="L4616" s="4">
        <v>4379.6324000000004</v>
      </c>
      <c r="M4616">
        <f t="shared" si="360"/>
        <v>12.5</v>
      </c>
      <c r="N4616" t="str">
        <f t="shared" si="361"/>
        <v>Small</v>
      </c>
      <c r="O4616" t="str">
        <f t="shared" si="362"/>
        <v>Low  Fat</v>
      </c>
      <c r="P4616">
        <f t="shared" si="363"/>
        <v>22</v>
      </c>
      <c r="Q4616">
        <f t="shared" ca="1" si="364"/>
        <v>22</v>
      </c>
      <c r="R4616" t="str">
        <f>IFERROR(VLOOKUP(J4616,#REF!, 2,0),"Unknown")</f>
        <v>Unknown</v>
      </c>
    </row>
    <row r="4617" spans="1:18" ht="12.5" x14ac:dyDescent="0.25">
      <c r="A4617" s="1" t="s">
        <v>1120</v>
      </c>
      <c r="C4617" s="1" t="s">
        <v>13</v>
      </c>
      <c r="D4617" s="7">
        <v>2.0597493000000001E-2</v>
      </c>
      <c r="E4617" s="1" t="s">
        <v>80</v>
      </c>
      <c r="F4617" s="4">
        <v>200.07419999999999</v>
      </c>
      <c r="G4617" s="1" t="s">
        <v>40</v>
      </c>
      <c r="H4617" s="1">
        <v>1985</v>
      </c>
      <c r="I4617" s="1" t="s">
        <v>16</v>
      </c>
      <c r="J4617" s="1" t="s">
        <v>23</v>
      </c>
      <c r="K4617" s="1" t="s">
        <v>41</v>
      </c>
      <c r="L4617" s="4">
        <v>8958.3389999999999</v>
      </c>
      <c r="M4617">
        <f t="shared" si="360"/>
        <v>12.857645184136201</v>
      </c>
      <c r="N4617" t="str">
        <f t="shared" si="361"/>
        <v>Medium</v>
      </c>
      <c r="O4617" t="str">
        <f t="shared" si="362"/>
        <v>Low  Fat</v>
      </c>
      <c r="P4617">
        <f t="shared" si="363"/>
        <v>45</v>
      </c>
      <c r="Q4617">
        <f t="shared" ca="1" si="364"/>
        <v>41</v>
      </c>
      <c r="R4617" t="str">
        <f>IFERROR(VLOOKUP(J4617,#REF!, 2,0),"Unknown")</f>
        <v>Unknown</v>
      </c>
    </row>
    <row r="4618" spans="1:18" ht="12.5" x14ac:dyDescent="0.25">
      <c r="A4618" s="1" t="s">
        <v>1120</v>
      </c>
      <c r="B4618" s="1">
        <v>12.5</v>
      </c>
      <c r="C4618" s="1" t="s">
        <v>13</v>
      </c>
      <c r="D4618" s="7">
        <v>2.0697723000000001E-2</v>
      </c>
      <c r="E4618" s="1" t="s">
        <v>80</v>
      </c>
      <c r="F4618" s="4">
        <v>198.8742</v>
      </c>
      <c r="G4618" s="1" t="s">
        <v>50</v>
      </c>
      <c r="H4618" s="1">
        <v>1997</v>
      </c>
      <c r="I4618" s="1" t="s">
        <v>51</v>
      </c>
      <c r="J4618" s="1" t="s">
        <v>17</v>
      </c>
      <c r="K4618" s="1" t="s">
        <v>18</v>
      </c>
      <c r="L4618" s="4">
        <v>5773.1517999999996</v>
      </c>
      <c r="M4618">
        <f t="shared" si="360"/>
        <v>12.5</v>
      </c>
      <c r="N4618" t="str">
        <f t="shared" si="361"/>
        <v>Small</v>
      </c>
      <c r="O4618" t="str">
        <f t="shared" si="362"/>
        <v>Low  Fat</v>
      </c>
      <c r="P4618">
        <f t="shared" si="363"/>
        <v>29</v>
      </c>
      <c r="Q4618">
        <f t="shared" ca="1" si="364"/>
        <v>29</v>
      </c>
      <c r="R4618" t="str">
        <f>IFERROR(VLOOKUP(J4618,#REF!, 2,0),"Unknown")</f>
        <v>Unknown</v>
      </c>
    </row>
    <row r="4619" spans="1:18" ht="12.5" x14ac:dyDescent="0.25">
      <c r="A4619" s="1" t="s">
        <v>1120</v>
      </c>
      <c r="B4619" s="1">
        <v>12.5</v>
      </c>
      <c r="C4619" s="1" t="s">
        <v>13</v>
      </c>
      <c r="D4619" s="7">
        <v>2.0782036E-2</v>
      </c>
      <c r="E4619" s="1" t="s">
        <v>80</v>
      </c>
      <c r="F4619" s="4">
        <v>198.3742</v>
      </c>
      <c r="G4619" s="1" t="s">
        <v>22</v>
      </c>
      <c r="H4619" s="1">
        <v>2009</v>
      </c>
      <c r="I4619" s="1" t="s">
        <v>16</v>
      </c>
      <c r="J4619" s="1" t="s">
        <v>23</v>
      </c>
      <c r="K4619" s="1" t="s">
        <v>24</v>
      </c>
      <c r="L4619" s="4">
        <v>2587.9645999999998</v>
      </c>
      <c r="M4619">
        <f t="shared" si="360"/>
        <v>12.5</v>
      </c>
      <c r="N4619" t="str">
        <f t="shared" si="361"/>
        <v>Medium</v>
      </c>
      <c r="O4619" t="str">
        <f t="shared" si="362"/>
        <v>Low  Fat</v>
      </c>
      <c r="P4619">
        <f t="shared" si="363"/>
        <v>13</v>
      </c>
      <c r="Q4619">
        <f t="shared" ca="1" si="364"/>
        <v>17</v>
      </c>
      <c r="R4619" t="str">
        <f>IFERROR(VLOOKUP(J4619,#REF!, 2,0),"Unknown")</f>
        <v>Unknown</v>
      </c>
    </row>
    <row r="4620" spans="1:18" ht="12.5" x14ac:dyDescent="0.25">
      <c r="A4620" s="1" t="s">
        <v>1120</v>
      </c>
      <c r="B4620" s="1">
        <v>12.5</v>
      </c>
      <c r="C4620" s="1" t="s">
        <v>13</v>
      </c>
      <c r="D4620" s="7">
        <v>2.0739698000000001E-2</v>
      </c>
      <c r="E4620" s="1" t="s">
        <v>80</v>
      </c>
      <c r="F4620" s="4">
        <v>198.9742</v>
      </c>
      <c r="G4620" s="1" t="s">
        <v>44</v>
      </c>
      <c r="H4620" s="1">
        <v>2002</v>
      </c>
      <c r="J4620" s="1" t="s">
        <v>45</v>
      </c>
      <c r="K4620" s="1" t="s">
        <v>18</v>
      </c>
      <c r="L4620" s="4">
        <v>995.37099999999998</v>
      </c>
      <c r="M4620">
        <f t="shared" si="360"/>
        <v>12.5</v>
      </c>
      <c r="N4620" t="str">
        <f t="shared" si="361"/>
        <v>Small</v>
      </c>
      <c r="O4620" t="str">
        <f t="shared" si="362"/>
        <v>Low  Fat</v>
      </c>
      <c r="P4620">
        <f t="shared" si="363"/>
        <v>5</v>
      </c>
      <c r="Q4620">
        <f t="shared" ca="1" si="364"/>
        <v>24</v>
      </c>
      <c r="R4620" t="str">
        <f>IFERROR(VLOOKUP(J4620,#REF!, 2,0),"Unknown")</f>
        <v>Unknown</v>
      </c>
    </row>
    <row r="4621" spans="1:18" ht="12.5" x14ac:dyDescent="0.25">
      <c r="A4621" s="1" t="s">
        <v>1120</v>
      </c>
      <c r="B4621" s="1">
        <v>12.5</v>
      </c>
      <c r="C4621" s="1" t="s">
        <v>13</v>
      </c>
      <c r="D4621" s="7">
        <v>2.0729902000000001E-2</v>
      </c>
      <c r="E4621" s="1" t="s">
        <v>80</v>
      </c>
      <c r="F4621" s="4">
        <v>197.27420000000001</v>
      </c>
      <c r="G4621" s="1" t="s">
        <v>15</v>
      </c>
      <c r="H4621" s="1">
        <v>1999</v>
      </c>
      <c r="I4621" s="1" t="s">
        <v>16</v>
      </c>
      <c r="J4621" s="1" t="s">
        <v>17</v>
      </c>
      <c r="K4621" s="1" t="s">
        <v>18</v>
      </c>
      <c r="L4621" s="4">
        <v>3782.4097999999999</v>
      </c>
      <c r="M4621">
        <f t="shared" si="360"/>
        <v>12.5</v>
      </c>
      <c r="N4621" t="str">
        <f t="shared" si="361"/>
        <v>Medium</v>
      </c>
      <c r="O4621" t="str">
        <f t="shared" si="362"/>
        <v>Low  Fat</v>
      </c>
      <c r="P4621">
        <f t="shared" si="363"/>
        <v>19</v>
      </c>
      <c r="Q4621">
        <f t="shared" ca="1" si="364"/>
        <v>27</v>
      </c>
      <c r="R4621" t="str">
        <f>IFERROR(VLOOKUP(J4621,#REF!, 2,0),"Unknown")</f>
        <v>Unknown</v>
      </c>
    </row>
    <row r="4622" spans="1:18" ht="12.5" x14ac:dyDescent="0.25">
      <c r="A4622" s="1" t="s">
        <v>552</v>
      </c>
      <c r="B4622" s="1">
        <v>6.7149999999999999</v>
      </c>
      <c r="C4622" s="1" t="s">
        <v>20</v>
      </c>
      <c r="D4622" s="7">
        <v>0.121485195</v>
      </c>
      <c r="E4622" s="1" t="s">
        <v>36</v>
      </c>
      <c r="F4622" s="4">
        <v>40.245399999999997</v>
      </c>
      <c r="G4622" s="1" t="s">
        <v>33</v>
      </c>
      <c r="H4622" s="1">
        <v>1987</v>
      </c>
      <c r="I4622" s="1" t="s">
        <v>34</v>
      </c>
      <c r="J4622" s="1" t="s">
        <v>23</v>
      </c>
      <c r="K4622" s="1" t="s">
        <v>18</v>
      </c>
      <c r="L4622" s="4">
        <v>587.23559999999998</v>
      </c>
      <c r="M4622">
        <f t="shared" si="360"/>
        <v>6.7149999999999999</v>
      </c>
      <c r="N4622" t="str">
        <f t="shared" si="361"/>
        <v>High</v>
      </c>
      <c r="O4622" t="str">
        <f t="shared" si="362"/>
        <v>Regular</v>
      </c>
      <c r="P4622">
        <f t="shared" si="363"/>
        <v>15</v>
      </c>
      <c r="Q4622">
        <f t="shared" ca="1" si="364"/>
        <v>39</v>
      </c>
      <c r="R4622" t="str">
        <f>IFERROR(VLOOKUP(J4622,#REF!, 2,0),"Unknown")</f>
        <v>Unknown</v>
      </c>
    </row>
    <row r="4623" spans="1:18" ht="12.5" x14ac:dyDescent="0.25">
      <c r="A4623" s="1" t="s">
        <v>552</v>
      </c>
      <c r="B4623" s="1">
        <v>6.7149999999999999</v>
      </c>
      <c r="C4623" s="1" t="s">
        <v>129</v>
      </c>
      <c r="D4623" s="7">
        <v>0.122274118</v>
      </c>
      <c r="E4623" s="1" t="s">
        <v>36</v>
      </c>
      <c r="F4623" s="4">
        <v>40.345399999999998</v>
      </c>
      <c r="G4623" s="1" t="s">
        <v>47</v>
      </c>
      <c r="H4623" s="1">
        <v>2007</v>
      </c>
      <c r="J4623" s="1" t="s">
        <v>45</v>
      </c>
      <c r="K4623" s="1" t="s">
        <v>18</v>
      </c>
      <c r="L4623" s="4">
        <v>838.90800000000002</v>
      </c>
      <c r="M4623">
        <f t="shared" si="360"/>
        <v>6.7149999999999999</v>
      </c>
      <c r="N4623" t="str">
        <f t="shared" si="361"/>
        <v>Small</v>
      </c>
      <c r="O4623" t="str">
        <f t="shared" si="362"/>
        <v>Regular</v>
      </c>
      <c r="P4623">
        <f t="shared" si="363"/>
        <v>21</v>
      </c>
      <c r="Q4623">
        <f t="shared" ca="1" si="364"/>
        <v>19</v>
      </c>
      <c r="R4623" t="str">
        <f>IFERROR(VLOOKUP(J4623,#REF!, 2,0),"Unknown")</f>
        <v>Unknown</v>
      </c>
    </row>
    <row r="4624" spans="1:18" ht="12.5" x14ac:dyDescent="0.25">
      <c r="A4624" s="1" t="s">
        <v>552</v>
      </c>
      <c r="B4624" s="1">
        <v>6.7149999999999999</v>
      </c>
      <c r="C4624" s="1" t="s">
        <v>20</v>
      </c>
      <c r="D4624" s="7">
        <v>0.20351066700000001</v>
      </c>
      <c r="E4624" s="1" t="s">
        <v>36</v>
      </c>
      <c r="F4624" s="4">
        <v>41.045400000000001</v>
      </c>
      <c r="G4624" s="1" t="s">
        <v>29</v>
      </c>
      <c r="H4624" s="1">
        <v>1998</v>
      </c>
      <c r="J4624" s="1" t="s">
        <v>23</v>
      </c>
      <c r="K4624" s="1" t="s">
        <v>30</v>
      </c>
      <c r="L4624" s="4">
        <v>251.67240000000001</v>
      </c>
      <c r="M4624">
        <f t="shared" si="360"/>
        <v>6.7149999999999999</v>
      </c>
      <c r="N4624" t="str">
        <f t="shared" si="361"/>
        <v>Small</v>
      </c>
      <c r="O4624" t="str">
        <f t="shared" si="362"/>
        <v>Regular</v>
      </c>
      <c r="P4624">
        <f t="shared" si="363"/>
        <v>6</v>
      </c>
      <c r="Q4624">
        <f t="shared" ca="1" si="364"/>
        <v>28</v>
      </c>
      <c r="R4624" t="str">
        <f>IFERROR(VLOOKUP(J4624,#REF!, 2,0),"Unknown")</f>
        <v>Unknown</v>
      </c>
    </row>
    <row r="4625" spans="1:18" ht="12.5" x14ac:dyDescent="0.25">
      <c r="A4625" s="1" t="s">
        <v>552</v>
      </c>
      <c r="B4625" s="1">
        <v>6.7149999999999999</v>
      </c>
      <c r="C4625" s="1" t="s">
        <v>20</v>
      </c>
      <c r="D4625" s="7">
        <v>0.121563385</v>
      </c>
      <c r="E4625" s="1" t="s">
        <v>36</v>
      </c>
      <c r="F4625" s="4">
        <v>43.745399999999997</v>
      </c>
      <c r="G4625" s="1" t="s">
        <v>62</v>
      </c>
      <c r="H4625" s="1">
        <v>2004</v>
      </c>
      <c r="I4625" s="1" t="s">
        <v>51</v>
      </c>
      <c r="J4625" s="1" t="s">
        <v>45</v>
      </c>
      <c r="K4625" s="1" t="s">
        <v>18</v>
      </c>
      <c r="L4625" s="4">
        <v>545.29020000000003</v>
      </c>
      <c r="M4625">
        <f t="shared" si="360"/>
        <v>6.7149999999999999</v>
      </c>
      <c r="N4625" t="str">
        <f t="shared" si="361"/>
        <v>Small</v>
      </c>
      <c r="O4625" t="str">
        <f t="shared" si="362"/>
        <v>Regular</v>
      </c>
      <c r="P4625">
        <f t="shared" si="363"/>
        <v>12</v>
      </c>
      <c r="Q4625">
        <f t="shared" ca="1" si="364"/>
        <v>22</v>
      </c>
      <c r="R4625" t="str">
        <f>IFERROR(VLOOKUP(J4625,#REF!, 2,0),"Unknown")</f>
        <v>Unknown</v>
      </c>
    </row>
    <row r="4626" spans="1:18" ht="12.5" x14ac:dyDescent="0.25">
      <c r="A4626" s="1" t="s">
        <v>552</v>
      </c>
      <c r="B4626" s="1">
        <v>6.7149999999999999</v>
      </c>
      <c r="C4626" s="1" t="s">
        <v>20</v>
      </c>
      <c r="D4626" s="7">
        <v>0.12183295600000001</v>
      </c>
      <c r="E4626" s="1" t="s">
        <v>36</v>
      </c>
      <c r="F4626" s="4">
        <v>43.545400000000001</v>
      </c>
      <c r="G4626" s="1" t="s">
        <v>44</v>
      </c>
      <c r="H4626" s="1">
        <v>2002</v>
      </c>
      <c r="J4626" s="1" t="s">
        <v>45</v>
      </c>
      <c r="K4626" s="1" t="s">
        <v>18</v>
      </c>
      <c r="L4626" s="4">
        <v>838.90800000000002</v>
      </c>
      <c r="M4626">
        <f t="shared" si="360"/>
        <v>6.7149999999999999</v>
      </c>
      <c r="N4626" t="str">
        <f t="shared" si="361"/>
        <v>Small</v>
      </c>
      <c r="O4626" t="str">
        <f t="shared" si="362"/>
        <v>Regular</v>
      </c>
      <c r="P4626">
        <f t="shared" si="363"/>
        <v>19</v>
      </c>
      <c r="Q4626">
        <f t="shared" ca="1" si="364"/>
        <v>24</v>
      </c>
      <c r="R4626" t="str">
        <f>IFERROR(VLOOKUP(J4626,#REF!, 2,0),"Unknown")</f>
        <v>Unknown</v>
      </c>
    </row>
    <row r="4627" spans="1:18" ht="12.5" x14ac:dyDescent="0.25">
      <c r="A4627" s="1" t="s">
        <v>1076</v>
      </c>
      <c r="B4627" s="1">
        <v>16.5</v>
      </c>
      <c r="C4627" s="1" t="s">
        <v>20</v>
      </c>
      <c r="D4627" s="7">
        <v>6.6194420000000004E-2</v>
      </c>
      <c r="E4627" s="1" t="s">
        <v>56</v>
      </c>
      <c r="F4627" s="4">
        <v>184.42920000000001</v>
      </c>
      <c r="G4627" s="1" t="s">
        <v>33</v>
      </c>
      <c r="H4627" s="1">
        <v>1987</v>
      </c>
      <c r="I4627" s="1" t="s">
        <v>34</v>
      </c>
      <c r="J4627" s="1" t="s">
        <v>23</v>
      </c>
      <c r="K4627" s="1" t="s">
        <v>18</v>
      </c>
      <c r="L4627" s="4">
        <v>3101.2964000000002</v>
      </c>
      <c r="M4627">
        <f t="shared" si="360"/>
        <v>16.5</v>
      </c>
      <c r="N4627" t="str">
        <f t="shared" si="361"/>
        <v>High</v>
      </c>
      <c r="O4627" t="str">
        <f t="shared" si="362"/>
        <v>Regular</v>
      </c>
      <c r="P4627">
        <f t="shared" si="363"/>
        <v>17</v>
      </c>
      <c r="Q4627">
        <f t="shared" ca="1" si="364"/>
        <v>39</v>
      </c>
      <c r="R4627" t="str">
        <f>IFERROR(VLOOKUP(J4627,#REF!, 2,0),"Unknown")</f>
        <v>Unknown</v>
      </c>
    </row>
    <row r="4628" spans="1:18" ht="12.5" x14ac:dyDescent="0.25">
      <c r="A4628" s="1" t="s">
        <v>1076</v>
      </c>
      <c r="B4628" s="1">
        <v>16.5</v>
      </c>
      <c r="C4628" s="1" t="s">
        <v>20</v>
      </c>
      <c r="D4628" s="7">
        <v>6.6383907000000006E-2</v>
      </c>
      <c r="E4628" s="1" t="s">
        <v>56</v>
      </c>
      <c r="F4628" s="4">
        <v>180.42920000000001</v>
      </c>
      <c r="G4628" s="1" t="s">
        <v>44</v>
      </c>
      <c r="H4628" s="1">
        <v>2002</v>
      </c>
      <c r="J4628" s="1" t="s">
        <v>45</v>
      </c>
      <c r="K4628" s="1" t="s">
        <v>18</v>
      </c>
      <c r="L4628" s="4">
        <v>2189.1504</v>
      </c>
      <c r="M4628">
        <f t="shared" si="360"/>
        <v>16.5</v>
      </c>
      <c r="N4628" t="str">
        <f t="shared" si="361"/>
        <v>Small</v>
      </c>
      <c r="O4628" t="str">
        <f t="shared" si="362"/>
        <v>Regular</v>
      </c>
      <c r="P4628">
        <f t="shared" si="363"/>
        <v>12</v>
      </c>
      <c r="Q4628">
        <f t="shared" ca="1" si="364"/>
        <v>24</v>
      </c>
      <c r="R4628" t="str">
        <f>IFERROR(VLOOKUP(J4628,#REF!, 2,0),"Unknown")</f>
        <v>Unknown</v>
      </c>
    </row>
    <row r="4629" spans="1:18" ht="12.5" x14ac:dyDescent="0.25">
      <c r="A4629" s="1" t="s">
        <v>1076</v>
      </c>
      <c r="B4629" s="1">
        <v>16.5</v>
      </c>
      <c r="C4629" s="1" t="s">
        <v>20</v>
      </c>
      <c r="D4629" s="7">
        <v>0.110888167</v>
      </c>
      <c r="E4629" s="1" t="s">
        <v>56</v>
      </c>
      <c r="F4629" s="4">
        <v>181.6292</v>
      </c>
      <c r="G4629" s="1" t="s">
        <v>29</v>
      </c>
      <c r="H4629" s="1">
        <v>1998</v>
      </c>
      <c r="J4629" s="1" t="s">
        <v>23</v>
      </c>
      <c r="K4629" s="1" t="s">
        <v>30</v>
      </c>
      <c r="L4629" s="4">
        <v>1094.5752</v>
      </c>
      <c r="M4629">
        <f t="shared" si="360"/>
        <v>16.5</v>
      </c>
      <c r="N4629" t="str">
        <f t="shared" si="361"/>
        <v>Small</v>
      </c>
      <c r="O4629" t="str">
        <f t="shared" si="362"/>
        <v>Regular</v>
      </c>
      <c r="P4629">
        <f t="shared" si="363"/>
        <v>6</v>
      </c>
      <c r="Q4629">
        <f t="shared" ca="1" si="364"/>
        <v>28</v>
      </c>
      <c r="R4629" t="str">
        <f>IFERROR(VLOOKUP(J4629,#REF!, 2,0),"Unknown")</f>
        <v>Unknown</v>
      </c>
    </row>
    <row r="4630" spans="1:18" ht="12.5" x14ac:dyDescent="0.25">
      <c r="A4630" s="1" t="s">
        <v>1076</v>
      </c>
      <c r="B4630" s="1">
        <v>16.5</v>
      </c>
      <c r="C4630" s="1" t="s">
        <v>20</v>
      </c>
      <c r="D4630" s="7">
        <v>6.6352551999999995E-2</v>
      </c>
      <c r="E4630" s="1" t="s">
        <v>56</v>
      </c>
      <c r="F4630" s="4">
        <v>181.22919999999999</v>
      </c>
      <c r="G4630" s="1" t="s">
        <v>15</v>
      </c>
      <c r="H4630" s="1">
        <v>1999</v>
      </c>
      <c r="I4630" s="1" t="s">
        <v>16</v>
      </c>
      <c r="J4630" s="1" t="s">
        <v>17</v>
      </c>
      <c r="K4630" s="1" t="s">
        <v>18</v>
      </c>
      <c r="L4630" s="4">
        <v>4195.8716000000004</v>
      </c>
      <c r="M4630">
        <f t="shared" si="360"/>
        <v>16.5</v>
      </c>
      <c r="N4630" t="str">
        <f t="shared" si="361"/>
        <v>Medium</v>
      </c>
      <c r="O4630" t="str">
        <f t="shared" si="362"/>
        <v>Regular</v>
      </c>
      <c r="P4630">
        <f t="shared" si="363"/>
        <v>23</v>
      </c>
      <c r="Q4630">
        <f t="shared" ca="1" si="364"/>
        <v>27</v>
      </c>
      <c r="R4630" t="str">
        <f>IFERROR(VLOOKUP(J4630,#REF!, 2,0),"Unknown")</f>
        <v>Unknown</v>
      </c>
    </row>
    <row r="4631" spans="1:18" ht="12.5" x14ac:dyDescent="0.25">
      <c r="A4631" s="1" t="s">
        <v>1076</v>
      </c>
      <c r="B4631" s="1">
        <v>16.5</v>
      </c>
      <c r="C4631" s="1" t="s">
        <v>20</v>
      </c>
      <c r="D4631" s="7">
        <v>6.6237024000000005E-2</v>
      </c>
      <c r="E4631" s="1" t="s">
        <v>56</v>
      </c>
      <c r="F4631" s="4">
        <v>183.1292</v>
      </c>
      <c r="G4631" s="1" t="s">
        <v>62</v>
      </c>
      <c r="H4631" s="1">
        <v>2004</v>
      </c>
      <c r="I4631" s="1" t="s">
        <v>51</v>
      </c>
      <c r="J4631" s="1" t="s">
        <v>45</v>
      </c>
      <c r="K4631" s="1" t="s">
        <v>18</v>
      </c>
      <c r="L4631" s="4">
        <v>6385.0219999999999</v>
      </c>
      <c r="M4631">
        <f t="shared" si="360"/>
        <v>16.5</v>
      </c>
      <c r="N4631" t="str">
        <f t="shared" si="361"/>
        <v>Small</v>
      </c>
      <c r="O4631" t="str">
        <f t="shared" si="362"/>
        <v>Regular</v>
      </c>
      <c r="P4631">
        <f t="shared" si="363"/>
        <v>35</v>
      </c>
      <c r="Q4631">
        <f t="shared" ca="1" si="364"/>
        <v>22</v>
      </c>
      <c r="R4631" t="str">
        <f>IFERROR(VLOOKUP(J4631,#REF!, 2,0),"Unknown")</f>
        <v>Unknown</v>
      </c>
    </row>
    <row r="4632" spans="1:18" ht="12.5" x14ac:dyDescent="0.25">
      <c r="A4632" s="1" t="s">
        <v>1076</v>
      </c>
      <c r="C4632" s="1" t="s">
        <v>20</v>
      </c>
      <c r="D4632" s="7">
        <v>6.5928735000000002E-2</v>
      </c>
      <c r="E4632" s="1" t="s">
        <v>56</v>
      </c>
      <c r="F4632" s="4">
        <v>183.0292</v>
      </c>
      <c r="G4632" s="1" t="s">
        <v>40</v>
      </c>
      <c r="H4632" s="1">
        <v>1985</v>
      </c>
      <c r="I4632" s="1" t="s">
        <v>16</v>
      </c>
      <c r="J4632" s="1" t="s">
        <v>23</v>
      </c>
      <c r="K4632" s="1" t="s">
        <v>41</v>
      </c>
      <c r="L4632" s="4">
        <v>8209.3140000000003</v>
      </c>
      <c r="M4632">
        <f t="shared" si="360"/>
        <v>12.857645184136201</v>
      </c>
      <c r="N4632" t="str">
        <f t="shared" si="361"/>
        <v>Medium</v>
      </c>
      <c r="O4632" t="str">
        <f t="shared" si="362"/>
        <v>Regular</v>
      </c>
      <c r="P4632">
        <f t="shared" si="363"/>
        <v>45</v>
      </c>
      <c r="Q4632">
        <f t="shared" ca="1" si="364"/>
        <v>41</v>
      </c>
      <c r="R4632" t="str">
        <f>IFERROR(VLOOKUP(J4632,#REF!, 2,0),"Unknown")</f>
        <v>Unknown</v>
      </c>
    </row>
    <row r="4633" spans="1:18" ht="12.5" x14ac:dyDescent="0.25">
      <c r="A4633" s="1" t="s">
        <v>1076</v>
      </c>
      <c r="B4633" s="1">
        <v>16.5</v>
      </c>
      <c r="C4633" s="1" t="s">
        <v>20</v>
      </c>
      <c r="D4633" s="7">
        <v>6.6249551000000004E-2</v>
      </c>
      <c r="E4633" s="1" t="s">
        <v>56</v>
      </c>
      <c r="F4633" s="4">
        <v>183.32919999999999</v>
      </c>
      <c r="G4633" s="1" t="s">
        <v>50</v>
      </c>
      <c r="H4633" s="1">
        <v>1997</v>
      </c>
      <c r="I4633" s="1" t="s">
        <v>51</v>
      </c>
      <c r="J4633" s="1" t="s">
        <v>17</v>
      </c>
      <c r="K4633" s="1" t="s">
        <v>18</v>
      </c>
      <c r="L4633" s="4">
        <v>2006.7212</v>
      </c>
      <c r="M4633">
        <f t="shared" si="360"/>
        <v>16.5</v>
      </c>
      <c r="N4633" t="str">
        <f t="shared" si="361"/>
        <v>Small</v>
      </c>
      <c r="O4633" t="str">
        <f t="shared" si="362"/>
        <v>Regular</v>
      </c>
      <c r="P4633">
        <f t="shared" si="363"/>
        <v>11</v>
      </c>
      <c r="Q4633">
        <f t="shared" ca="1" si="364"/>
        <v>29</v>
      </c>
      <c r="R4633" t="str">
        <f>IFERROR(VLOOKUP(J4633,#REF!, 2,0),"Unknown")</f>
        <v>Unknown</v>
      </c>
    </row>
    <row r="4634" spans="1:18" ht="12.5" x14ac:dyDescent="0.25">
      <c r="A4634" s="1" t="s">
        <v>1459</v>
      </c>
      <c r="B4634" s="1">
        <v>20.350000000000001</v>
      </c>
      <c r="C4634" s="1" t="s">
        <v>92</v>
      </c>
      <c r="D4634" s="7">
        <v>8.3929568999999996E-2</v>
      </c>
      <c r="E4634" s="1" t="s">
        <v>26</v>
      </c>
      <c r="F4634" s="4">
        <v>182.42920000000001</v>
      </c>
      <c r="G4634" s="1" t="s">
        <v>15</v>
      </c>
      <c r="H4634" s="1">
        <v>1999</v>
      </c>
      <c r="I4634" s="1" t="s">
        <v>16</v>
      </c>
      <c r="J4634" s="1" t="s">
        <v>17</v>
      </c>
      <c r="K4634" s="1" t="s">
        <v>18</v>
      </c>
      <c r="L4634" s="4">
        <v>4925.5883999999996</v>
      </c>
      <c r="M4634">
        <f t="shared" si="360"/>
        <v>20.350000000000001</v>
      </c>
      <c r="N4634" t="str">
        <f t="shared" si="361"/>
        <v>Medium</v>
      </c>
      <c r="O4634" t="str">
        <f t="shared" si="362"/>
        <v>Low  Fat</v>
      </c>
      <c r="P4634">
        <f t="shared" si="363"/>
        <v>27</v>
      </c>
      <c r="Q4634">
        <f t="shared" ca="1" si="364"/>
        <v>27</v>
      </c>
      <c r="R4634" t="str">
        <f>IFERROR(VLOOKUP(J4634,#REF!, 2,0),"Unknown")</f>
        <v>Unknown</v>
      </c>
    </row>
    <row r="4635" spans="1:18" ht="12.5" x14ac:dyDescent="0.25">
      <c r="A4635" s="1" t="s">
        <v>1459</v>
      </c>
      <c r="B4635" s="1">
        <v>20.350000000000001</v>
      </c>
      <c r="C4635" s="1" t="s">
        <v>13</v>
      </c>
      <c r="D4635" s="7">
        <v>8.3799283000000002E-2</v>
      </c>
      <c r="E4635" s="1" t="s">
        <v>26</v>
      </c>
      <c r="F4635" s="4">
        <v>184.1292</v>
      </c>
      <c r="G4635" s="1" t="s">
        <v>50</v>
      </c>
      <c r="H4635" s="1">
        <v>1997</v>
      </c>
      <c r="I4635" s="1" t="s">
        <v>51</v>
      </c>
      <c r="J4635" s="1" t="s">
        <v>17</v>
      </c>
      <c r="K4635" s="1" t="s">
        <v>18</v>
      </c>
      <c r="L4635" s="4">
        <v>2189.1504</v>
      </c>
      <c r="M4635">
        <f t="shared" si="360"/>
        <v>20.350000000000001</v>
      </c>
      <c r="N4635" t="str">
        <f t="shared" si="361"/>
        <v>Small</v>
      </c>
      <c r="O4635" t="str">
        <f t="shared" si="362"/>
        <v>Low  Fat</v>
      </c>
      <c r="P4635">
        <f t="shared" si="363"/>
        <v>12</v>
      </c>
      <c r="Q4635">
        <f t="shared" ca="1" si="364"/>
        <v>29</v>
      </c>
      <c r="R4635" t="str">
        <f>IFERROR(VLOOKUP(J4635,#REF!, 2,0),"Unknown")</f>
        <v>Unknown</v>
      </c>
    </row>
    <row r="4636" spans="1:18" ht="12.5" x14ac:dyDescent="0.25">
      <c r="A4636" s="1" t="s">
        <v>1459</v>
      </c>
      <c r="B4636" s="1">
        <v>20.350000000000001</v>
      </c>
      <c r="C4636" s="1" t="s">
        <v>13</v>
      </c>
      <c r="D4636" s="7">
        <v>8.4273286000000003E-2</v>
      </c>
      <c r="E4636" s="1" t="s">
        <v>26</v>
      </c>
      <c r="F4636" s="4">
        <v>181.72919999999999</v>
      </c>
      <c r="G4636" s="1" t="s">
        <v>47</v>
      </c>
      <c r="H4636" s="1">
        <v>2007</v>
      </c>
      <c r="J4636" s="1" t="s">
        <v>45</v>
      </c>
      <c r="K4636" s="1" t="s">
        <v>18</v>
      </c>
      <c r="L4636" s="4">
        <v>4013.4423999999999</v>
      </c>
      <c r="M4636">
        <f t="shared" si="360"/>
        <v>20.350000000000001</v>
      </c>
      <c r="N4636" t="str">
        <f t="shared" si="361"/>
        <v>Small</v>
      </c>
      <c r="O4636" t="str">
        <f t="shared" si="362"/>
        <v>Low  Fat</v>
      </c>
      <c r="P4636">
        <f t="shared" si="363"/>
        <v>22</v>
      </c>
      <c r="Q4636">
        <f t="shared" ca="1" si="364"/>
        <v>19</v>
      </c>
      <c r="R4636" t="str">
        <f>IFERROR(VLOOKUP(J4636,#REF!, 2,0),"Unknown")</f>
        <v>Unknown</v>
      </c>
    </row>
    <row r="4637" spans="1:18" ht="12.5" x14ac:dyDescent="0.25">
      <c r="A4637" s="1" t="s">
        <v>1234</v>
      </c>
      <c r="B4637" s="1">
        <v>9.1</v>
      </c>
      <c r="C4637" s="1" t="s">
        <v>20</v>
      </c>
      <c r="D4637" s="7">
        <v>8.0468780000000004E-3</v>
      </c>
      <c r="E4637" s="1" t="s">
        <v>43</v>
      </c>
      <c r="F4637" s="4">
        <v>78.761799999999994</v>
      </c>
      <c r="G4637" s="1" t="s">
        <v>15</v>
      </c>
      <c r="H4637" s="1">
        <v>1999</v>
      </c>
      <c r="I4637" s="1" t="s">
        <v>16</v>
      </c>
      <c r="J4637" s="1" t="s">
        <v>17</v>
      </c>
      <c r="K4637" s="1" t="s">
        <v>18</v>
      </c>
      <c r="L4637" s="4">
        <v>402.80900000000003</v>
      </c>
      <c r="M4637">
        <f t="shared" si="360"/>
        <v>9.1</v>
      </c>
      <c r="N4637" t="str">
        <f t="shared" si="361"/>
        <v>Medium</v>
      </c>
      <c r="O4637" t="str">
        <f t="shared" si="362"/>
        <v>Regular</v>
      </c>
      <c r="P4637">
        <f t="shared" si="363"/>
        <v>5</v>
      </c>
      <c r="Q4637">
        <f t="shared" ca="1" si="364"/>
        <v>27</v>
      </c>
      <c r="R4637" t="str">
        <f>IFERROR(VLOOKUP(J4637,#REF!, 2,0),"Unknown")</f>
        <v>Unknown</v>
      </c>
    </row>
    <row r="4638" spans="1:18" ht="12.5" x14ac:dyDescent="0.25">
      <c r="A4638" s="1" t="s">
        <v>1234</v>
      </c>
      <c r="B4638" s="1">
        <v>9.1</v>
      </c>
      <c r="C4638" s="1" t="s">
        <v>20</v>
      </c>
      <c r="D4638" s="7">
        <v>8.0277009999999999E-3</v>
      </c>
      <c r="E4638" s="1" t="s">
        <v>43</v>
      </c>
      <c r="F4638" s="4">
        <v>81.161799999999999</v>
      </c>
      <c r="G4638" s="1" t="s">
        <v>33</v>
      </c>
      <c r="H4638" s="1">
        <v>1987</v>
      </c>
      <c r="I4638" s="1" t="s">
        <v>34</v>
      </c>
      <c r="J4638" s="1" t="s">
        <v>23</v>
      </c>
      <c r="K4638" s="1" t="s">
        <v>18</v>
      </c>
      <c r="L4638" s="4">
        <v>2255.7303999999999</v>
      </c>
      <c r="M4638">
        <f t="shared" si="360"/>
        <v>9.1</v>
      </c>
      <c r="N4638" t="str">
        <f t="shared" si="361"/>
        <v>High</v>
      </c>
      <c r="O4638" t="str">
        <f t="shared" si="362"/>
        <v>Regular</v>
      </c>
      <c r="P4638">
        <f t="shared" si="363"/>
        <v>28</v>
      </c>
      <c r="Q4638">
        <f t="shared" ca="1" si="364"/>
        <v>39</v>
      </c>
      <c r="R4638" t="str">
        <f>IFERROR(VLOOKUP(J4638,#REF!, 2,0),"Unknown")</f>
        <v>Unknown</v>
      </c>
    </row>
    <row r="4639" spans="1:18" ht="12.5" x14ac:dyDescent="0.25">
      <c r="A4639" s="1" t="s">
        <v>1234</v>
      </c>
      <c r="C4639" s="1" t="s">
        <v>20</v>
      </c>
      <c r="D4639" s="7">
        <v>7.9954799999999993E-3</v>
      </c>
      <c r="E4639" s="1" t="s">
        <v>43</v>
      </c>
      <c r="F4639" s="4">
        <v>78.561800000000005</v>
      </c>
      <c r="G4639" s="1" t="s">
        <v>40</v>
      </c>
      <c r="H4639" s="1">
        <v>1985</v>
      </c>
      <c r="I4639" s="1" t="s">
        <v>16</v>
      </c>
      <c r="J4639" s="1" t="s">
        <v>23</v>
      </c>
      <c r="K4639" s="1" t="s">
        <v>41</v>
      </c>
      <c r="L4639" s="4">
        <v>2255.7303999999999</v>
      </c>
      <c r="M4639">
        <f t="shared" si="360"/>
        <v>12.857645184136201</v>
      </c>
      <c r="N4639" t="str">
        <f t="shared" si="361"/>
        <v>Medium</v>
      </c>
      <c r="O4639" t="str">
        <f t="shared" si="362"/>
        <v>Regular</v>
      </c>
      <c r="P4639">
        <f t="shared" si="363"/>
        <v>29</v>
      </c>
      <c r="Q4639">
        <f t="shared" ca="1" si="364"/>
        <v>41</v>
      </c>
      <c r="R4639" t="str">
        <f>IFERROR(VLOOKUP(J4639,#REF!, 2,0),"Unknown")</f>
        <v>Unknown</v>
      </c>
    </row>
    <row r="4640" spans="1:18" ht="12.5" x14ac:dyDescent="0.25">
      <c r="A4640" s="1" t="s">
        <v>394</v>
      </c>
      <c r="C4640" s="1" t="s">
        <v>13</v>
      </c>
      <c r="D4640" s="7">
        <v>0.16070748900000001</v>
      </c>
      <c r="E4640" s="1" t="s">
        <v>28</v>
      </c>
      <c r="F4640" s="4">
        <v>38.018999999999998</v>
      </c>
      <c r="G4640" s="1" t="s">
        <v>40</v>
      </c>
      <c r="H4640" s="1">
        <v>1985</v>
      </c>
      <c r="I4640" s="1" t="s">
        <v>16</v>
      </c>
      <c r="J4640" s="1" t="s">
        <v>23</v>
      </c>
      <c r="K4640" s="1" t="s">
        <v>41</v>
      </c>
      <c r="L4640" s="4">
        <v>1318.2840000000001</v>
      </c>
      <c r="M4640">
        <f t="shared" si="360"/>
        <v>12.857645184136201</v>
      </c>
      <c r="N4640" t="str">
        <f t="shared" si="361"/>
        <v>Medium</v>
      </c>
      <c r="O4640" t="str">
        <f t="shared" si="362"/>
        <v>Low  Fat</v>
      </c>
      <c r="P4640">
        <f t="shared" si="363"/>
        <v>35</v>
      </c>
      <c r="Q4640">
        <f t="shared" ca="1" si="364"/>
        <v>41</v>
      </c>
      <c r="R4640" t="str">
        <f>IFERROR(VLOOKUP(J4640,#REF!, 2,0),"Unknown")</f>
        <v>Unknown</v>
      </c>
    </row>
    <row r="4641" spans="1:18" ht="12.5" x14ac:dyDescent="0.25">
      <c r="A4641" s="1" t="s">
        <v>394</v>
      </c>
      <c r="B4641" s="1">
        <v>18.2</v>
      </c>
      <c r="C4641" s="1" t="s">
        <v>13</v>
      </c>
      <c r="D4641" s="7">
        <v>0.16181701400000001</v>
      </c>
      <c r="E4641" s="1" t="s">
        <v>28</v>
      </c>
      <c r="F4641" s="4">
        <v>37.819000000000003</v>
      </c>
      <c r="G4641" s="1" t="s">
        <v>44</v>
      </c>
      <c r="H4641" s="1">
        <v>2002</v>
      </c>
      <c r="J4641" s="1" t="s">
        <v>45</v>
      </c>
      <c r="K4641" s="1" t="s">
        <v>18</v>
      </c>
      <c r="L4641" s="4">
        <v>219.714</v>
      </c>
      <c r="M4641">
        <f t="shared" si="360"/>
        <v>18.2</v>
      </c>
      <c r="N4641" t="str">
        <f t="shared" si="361"/>
        <v>Small</v>
      </c>
      <c r="O4641" t="str">
        <f t="shared" si="362"/>
        <v>Low  Fat</v>
      </c>
      <c r="P4641">
        <f t="shared" si="363"/>
        <v>6</v>
      </c>
      <c r="Q4641">
        <f t="shared" ca="1" si="364"/>
        <v>24</v>
      </c>
      <c r="R4641" t="str">
        <f>IFERROR(VLOOKUP(J4641,#REF!, 2,0),"Unknown")</f>
        <v>Unknown</v>
      </c>
    </row>
    <row r="4642" spans="1:18" ht="12.5" x14ac:dyDescent="0.25">
      <c r="A4642" s="1" t="s">
        <v>394</v>
      </c>
      <c r="B4642" s="1">
        <v>18.2</v>
      </c>
      <c r="C4642" s="1" t="s">
        <v>13</v>
      </c>
      <c r="D4642" s="7">
        <v>0.16135512199999999</v>
      </c>
      <c r="E4642" s="1" t="s">
        <v>28</v>
      </c>
      <c r="F4642" s="4">
        <v>38.319000000000003</v>
      </c>
      <c r="G4642" s="1" t="s">
        <v>33</v>
      </c>
      <c r="H4642" s="1">
        <v>1987</v>
      </c>
      <c r="I4642" s="1" t="s">
        <v>34</v>
      </c>
      <c r="J4642" s="1" t="s">
        <v>23</v>
      </c>
      <c r="K4642" s="1" t="s">
        <v>18</v>
      </c>
      <c r="L4642" s="4">
        <v>585.904</v>
      </c>
      <c r="M4642">
        <f t="shared" si="360"/>
        <v>18.2</v>
      </c>
      <c r="N4642" t="str">
        <f t="shared" si="361"/>
        <v>High</v>
      </c>
      <c r="O4642" t="str">
        <f t="shared" si="362"/>
        <v>Low  Fat</v>
      </c>
      <c r="P4642">
        <f t="shared" si="363"/>
        <v>15</v>
      </c>
      <c r="Q4642">
        <f t="shared" ca="1" si="364"/>
        <v>39</v>
      </c>
      <c r="R4642" t="str">
        <f>IFERROR(VLOOKUP(J4642,#REF!, 2,0),"Unknown")</f>
        <v>Unknown</v>
      </c>
    </row>
    <row r="4643" spans="1:18" ht="12.5" x14ac:dyDescent="0.25">
      <c r="A4643" s="1" t="s">
        <v>394</v>
      </c>
      <c r="B4643" s="1">
        <v>18.2</v>
      </c>
      <c r="C4643" s="1" t="s">
        <v>13</v>
      </c>
      <c r="D4643" s="7">
        <v>0.161489509</v>
      </c>
      <c r="E4643" s="1" t="s">
        <v>28</v>
      </c>
      <c r="F4643" s="4">
        <v>37.619</v>
      </c>
      <c r="G4643" s="1" t="s">
        <v>50</v>
      </c>
      <c r="H4643" s="1">
        <v>1997</v>
      </c>
      <c r="I4643" s="1" t="s">
        <v>51</v>
      </c>
      <c r="J4643" s="1" t="s">
        <v>17</v>
      </c>
      <c r="K4643" s="1" t="s">
        <v>18</v>
      </c>
      <c r="L4643" s="4">
        <v>366.19</v>
      </c>
      <c r="M4643">
        <f t="shared" si="360"/>
        <v>18.2</v>
      </c>
      <c r="N4643" t="str">
        <f t="shared" si="361"/>
        <v>Small</v>
      </c>
      <c r="O4643" t="str">
        <f t="shared" si="362"/>
        <v>Low  Fat</v>
      </c>
      <c r="P4643">
        <f t="shared" si="363"/>
        <v>10</v>
      </c>
      <c r="Q4643">
        <f t="shared" ca="1" si="364"/>
        <v>29</v>
      </c>
      <c r="R4643" t="str">
        <f>IFERROR(VLOOKUP(J4643,#REF!, 2,0),"Unknown")</f>
        <v>Unknown</v>
      </c>
    </row>
    <row r="4644" spans="1:18" ht="12.5" x14ac:dyDescent="0.25">
      <c r="A4644" s="1" t="s">
        <v>394</v>
      </c>
      <c r="B4644" s="1">
        <v>18.2</v>
      </c>
      <c r="C4644" s="1" t="s">
        <v>13</v>
      </c>
      <c r="D4644" s="7">
        <v>0.162147349</v>
      </c>
      <c r="E4644" s="1" t="s">
        <v>28</v>
      </c>
      <c r="F4644" s="4">
        <v>37.719000000000001</v>
      </c>
      <c r="G4644" s="1" t="s">
        <v>22</v>
      </c>
      <c r="H4644" s="1">
        <v>2009</v>
      </c>
      <c r="I4644" s="1" t="s">
        <v>16</v>
      </c>
      <c r="J4644" s="1" t="s">
        <v>23</v>
      </c>
      <c r="K4644" s="1" t="s">
        <v>24</v>
      </c>
      <c r="L4644" s="4">
        <v>549.28499999999997</v>
      </c>
      <c r="M4644">
        <f t="shared" si="360"/>
        <v>18.2</v>
      </c>
      <c r="N4644" t="str">
        <f t="shared" si="361"/>
        <v>Medium</v>
      </c>
      <c r="O4644" t="str">
        <f t="shared" si="362"/>
        <v>Low  Fat</v>
      </c>
      <c r="P4644">
        <f t="shared" si="363"/>
        <v>15</v>
      </c>
      <c r="Q4644">
        <f t="shared" ca="1" si="364"/>
        <v>17</v>
      </c>
      <c r="R4644" t="str">
        <f>IFERROR(VLOOKUP(J4644,#REF!, 2,0),"Unknown")</f>
        <v>Unknown</v>
      </c>
    </row>
    <row r="4645" spans="1:18" ht="12.5" x14ac:dyDescent="0.25">
      <c r="A4645" s="1" t="s">
        <v>394</v>
      </c>
      <c r="B4645" s="1">
        <v>18.2</v>
      </c>
      <c r="C4645" s="1" t="s">
        <v>13</v>
      </c>
      <c r="D4645" s="7">
        <v>0.270300331</v>
      </c>
      <c r="E4645" s="1" t="s">
        <v>28</v>
      </c>
      <c r="F4645" s="4">
        <v>38.319000000000003</v>
      </c>
      <c r="G4645" s="1" t="s">
        <v>29</v>
      </c>
      <c r="H4645" s="1">
        <v>1998</v>
      </c>
      <c r="J4645" s="1" t="s">
        <v>23</v>
      </c>
      <c r="K4645" s="1" t="s">
        <v>30</v>
      </c>
      <c r="L4645" s="4">
        <v>109.857</v>
      </c>
      <c r="M4645">
        <f t="shared" si="360"/>
        <v>18.2</v>
      </c>
      <c r="N4645" t="str">
        <f t="shared" si="361"/>
        <v>Small</v>
      </c>
      <c r="O4645" t="str">
        <f t="shared" si="362"/>
        <v>Low  Fat</v>
      </c>
      <c r="P4645">
        <f t="shared" si="363"/>
        <v>3</v>
      </c>
      <c r="Q4645">
        <f t="shared" ca="1" si="364"/>
        <v>28</v>
      </c>
      <c r="R4645" t="str">
        <f>IFERROR(VLOOKUP(J4645,#REF!, 2,0),"Unknown")</f>
        <v>Unknown</v>
      </c>
    </row>
    <row r="4646" spans="1:18" ht="12.5" x14ac:dyDescent="0.25">
      <c r="A4646" s="1" t="s">
        <v>394</v>
      </c>
      <c r="B4646" s="1">
        <v>18.2</v>
      </c>
      <c r="C4646" s="1" t="s">
        <v>13</v>
      </c>
      <c r="D4646" s="7">
        <v>0.16174058199999999</v>
      </c>
      <c r="E4646" s="1" t="s">
        <v>28</v>
      </c>
      <c r="F4646" s="4">
        <v>38.418999999999997</v>
      </c>
      <c r="G4646" s="1" t="s">
        <v>15</v>
      </c>
      <c r="H4646" s="1">
        <v>1999</v>
      </c>
      <c r="I4646" s="1" t="s">
        <v>16</v>
      </c>
      <c r="J4646" s="1" t="s">
        <v>17</v>
      </c>
      <c r="K4646" s="1" t="s">
        <v>18</v>
      </c>
      <c r="L4646" s="4">
        <v>805.61800000000005</v>
      </c>
      <c r="M4646">
        <f t="shared" si="360"/>
        <v>18.2</v>
      </c>
      <c r="N4646" t="str">
        <f t="shared" si="361"/>
        <v>Medium</v>
      </c>
      <c r="O4646" t="str">
        <f t="shared" si="362"/>
        <v>Low  Fat</v>
      </c>
      <c r="P4646">
        <f t="shared" si="363"/>
        <v>21</v>
      </c>
      <c r="Q4646">
        <f t="shared" ca="1" si="364"/>
        <v>27</v>
      </c>
      <c r="R4646" t="str">
        <f>IFERROR(VLOOKUP(J4646,#REF!, 2,0),"Unknown")</f>
        <v>Unknown</v>
      </c>
    </row>
    <row r="4647" spans="1:18" ht="12.5" x14ac:dyDescent="0.25">
      <c r="A4647" s="1" t="s">
        <v>394</v>
      </c>
      <c r="B4647" s="1">
        <v>18.2</v>
      </c>
      <c r="C4647" s="1" t="s">
        <v>13</v>
      </c>
      <c r="D4647" s="7">
        <v>0.16145897300000001</v>
      </c>
      <c r="E4647" s="1" t="s">
        <v>28</v>
      </c>
      <c r="F4647" s="4">
        <v>37.819000000000003</v>
      </c>
      <c r="G4647" s="1" t="s">
        <v>62</v>
      </c>
      <c r="H4647" s="1">
        <v>2004</v>
      </c>
      <c r="I4647" s="1" t="s">
        <v>51</v>
      </c>
      <c r="J4647" s="1" t="s">
        <v>45</v>
      </c>
      <c r="K4647" s="1" t="s">
        <v>18</v>
      </c>
      <c r="L4647" s="4">
        <v>256.33300000000003</v>
      </c>
      <c r="M4647">
        <f t="shared" si="360"/>
        <v>18.2</v>
      </c>
      <c r="N4647" t="str">
        <f t="shared" si="361"/>
        <v>Small</v>
      </c>
      <c r="O4647" t="str">
        <f t="shared" si="362"/>
        <v>Low  Fat</v>
      </c>
      <c r="P4647">
        <f t="shared" si="363"/>
        <v>7</v>
      </c>
      <c r="Q4647">
        <f t="shared" ca="1" si="364"/>
        <v>22</v>
      </c>
      <c r="R4647" t="str">
        <f>IFERROR(VLOOKUP(J4647,#REF!, 2,0),"Unknown")</f>
        <v>Unknown</v>
      </c>
    </row>
    <row r="4648" spans="1:18" ht="12.5" x14ac:dyDescent="0.25">
      <c r="A4648" s="1" t="s">
        <v>249</v>
      </c>
      <c r="B4648" s="1">
        <v>6.11</v>
      </c>
      <c r="C4648" s="1" t="s">
        <v>20</v>
      </c>
      <c r="D4648" s="7">
        <v>0</v>
      </c>
      <c r="E4648" s="1" t="s">
        <v>28</v>
      </c>
      <c r="F4648" s="4">
        <v>131.29679999999999</v>
      </c>
      <c r="G4648" s="1" t="s">
        <v>29</v>
      </c>
      <c r="H4648" s="1">
        <v>1998</v>
      </c>
      <c r="J4648" s="1" t="s">
        <v>23</v>
      </c>
      <c r="K4648" s="1" t="s">
        <v>30</v>
      </c>
      <c r="L4648" s="4">
        <v>260.99360000000001</v>
      </c>
      <c r="M4648">
        <f t="shared" si="360"/>
        <v>6.11</v>
      </c>
      <c r="N4648" t="str">
        <f t="shared" si="361"/>
        <v>Small</v>
      </c>
      <c r="O4648" t="str">
        <f t="shared" si="362"/>
        <v>Regular</v>
      </c>
      <c r="P4648">
        <f t="shared" si="363"/>
        <v>2</v>
      </c>
      <c r="Q4648">
        <f t="shared" ca="1" si="364"/>
        <v>28</v>
      </c>
      <c r="R4648" t="str">
        <f>IFERROR(VLOOKUP(J4648,#REF!, 2,0),"Unknown")</f>
        <v>Unknown</v>
      </c>
    </row>
    <row r="4649" spans="1:18" ht="12.5" x14ac:dyDescent="0.25">
      <c r="A4649" s="1" t="s">
        <v>249</v>
      </c>
      <c r="B4649" s="1">
        <v>6.11</v>
      </c>
      <c r="C4649" s="1" t="s">
        <v>20</v>
      </c>
      <c r="D4649" s="7">
        <v>0.102920886</v>
      </c>
      <c r="E4649" s="1" t="s">
        <v>28</v>
      </c>
      <c r="F4649" s="4">
        <v>130.49680000000001</v>
      </c>
      <c r="G4649" s="1" t="s">
        <v>50</v>
      </c>
      <c r="H4649" s="1">
        <v>1997</v>
      </c>
      <c r="I4649" s="1" t="s">
        <v>51</v>
      </c>
      <c r="J4649" s="1" t="s">
        <v>17</v>
      </c>
      <c r="K4649" s="1" t="s">
        <v>18</v>
      </c>
      <c r="L4649" s="4">
        <v>3523.4135999999999</v>
      </c>
      <c r="M4649">
        <f t="shared" si="360"/>
        <v>6.11</v>
      </c>
      <c r="N4649" t="str">
        <f t="shared" si="361"/>
        <v>Small</v>
      </c>
      <c r="O4649" t="str">
        <f t="shared" si="362"/>
        <v>Regular</v>
      </c>
      <c r="P4649">
        <f t="shared" si="363"/>
        <v>27</v>
      </c>
      <c r="Q4649">
        <f t="shared" ca="1" si="364"/>
        <v>29</v>
      </c>
      <c r="R4649" t="str">
        <f>IFERROR(VLOOKUP(J4649,#REF!, 2,0),"Unknown")</f>
        <v>Unknown</v>
      </c>
    </row>
    <row r="4650" spans="1:18" ht="12.5" x14ac:dyDescent="0.25">
      <c r="A4650" s="1" t="s">
        <v>249</v>
      </c>
      <c r="B4650" s="1">
        <v>6.11</v>
      </c>
      <c r="C4650" s="1" t="s">
        <v>20</v>
      </c>
      <c r="D4650" s="7">
        <v>0.103340142</v>
      </c>
      <c r="E4650" s="1" t="s">
        <v>28</v>
      </c>
      <c r="F4650" s="4">
        <v>131.29679999999999</v>
      </c>
      <c r="G4650" s="1" t="s">
        <v>22</v>
      </c>
      <c r="H4650" s="1">
        <v>2009</v>
      </c>
      <c r="I4650" s="1" t="s">
        <v>16</v>
      </c>
      <c r="J4650" s="1" t="s">
        <v>23</v>
      </c>
      <c r="K4650" s="1" t="s">
        <v>24</v>
      </c>
      <c r="L4650" s="4">
        <v>913.47760000000005</v>
      </c>
      <c r="M4650">
        <f t="shared" si="360"/>
        <v>6.11</v>
      </c>
      <c r="N4650" t="str">
        <f t="shared" si="361"/>
        <v>Medium</v>
      </c>
      <c r="O4650" t="str">
        <f t="shared" si="362"/>
        <v>Regular</v>
      </c>
      <c r="P4650">
        <f t="shared" si="363"/>
        <v>7</v>
      </c>
      <c r="Q4650">
        <f t="shared" ca="1" si="364"/>
        <v>17</v>
      </c>
      <c r="R4650" t="str">
        <f>IFERROR(VLOOKUP(J4650,#REF!, 2,0),"Unknown")</f>
        <v>Unknown</v>
      </c>
    </row>
    <row r="4651" spans="1:18" ht="12.5" x14ac:dyDescent="0.25">
      <c r="A4651" s="1" t="s">
        <v>249</v>
      </c>
      <c r="B4651" s="1">
        <v>6.11</v>
      </c>
      <c r="C4651" s="1" t="s">
        <v>20</v>
      </c>
      <c r="D4651" s="7">
        <v>0.102901425</v>
      </c>
      <c r="E4651" s="1" t="s">
        <v>28</v>
      </c>
      <c r="F4651" s="4">
        <v>128.49680000000001</v>
      </c>
      <c r="G4651" s="1" t="s">
        <v>62</v>
      </c>
      <c r="H4651" s="1">
        <v>2004</v>
      </c>
      <c r="I4651" s="1" t="s">
        <v>51</v>
      </c>
      <c r="J4651" s="1" t="s">
        <v>45</v>
      </c>
      <c r="K4651" s="1" t="s">
        <v>18</v>
      </c>
      <c r="L4651" s="4">
        <v>1435.4648</v>
      </c>
      <c r="M4651">
        <f t="shared" si="360"/>
        <v>6.11</v>
      </c>
      <c r="N4651" t="str">
        <f t="shared" si="361"/>
        <v>Small</v>
      </c>
      <c r="O4651" t="str">
        <f t="shared" si="362"/>
        <v>Regular</v>
      </c>
      <c r="P4651">
        <f t="shared" si="363"/>
        <v>11</v>
      </c>
      <c r="Q4651">
        <f t="shared" ca="1" si="364"/>
        <v>22</v>
      </c>
      <c r="R4651" t="str">
        <f>IFERROR(VLOOKUP(J4651,#REF!, 2,0),"Unknown")</f>
        <v>Unknown</v>
      </c>
    </row>
    <row r="4652" spans="1:18" ht="12.5" x14ac:dyDescent="0.25">
      <c r="A4652" s="1" t="s">
        <v>249</v>
      </c>
      <c r="C4652" s="1" t="s">
        <v>20</v>
      </c>
      <c r="D4652" s="7">
        <v>0.10242248700000001</v>
      </c>
      <c r="E4652" s="1" t="s">
        <v>28</v>
      </c>
      <c r="F4652" s="4">
        <v>131.49680000000001</v>
      </c>
      <c r="G4652" s="1" t="s">
        <v>40</v>
      </c>
      <c r="H4652" s="1">
        <v>1985</v>
      </c>
      <c r="I4652" s="1" t="s">
        <v>16</v>
      </c>
      <c r="J4652" s="1" t="s">
        <v>23</v>
      </c>
      <c r="K4652" s="1" t="s">
        <v>41</v>
      </c>
      <c r="L4652" s="4">
        <v>1565.9616000000001</v>
      </c>
      <c r="M4652">
        <f t="shared" si="360"/>
        <v>12.857645184136201</v>
      </c>
      <c r="N4652" t="str">
        <f t="shared" si="361"/>
        <v>Medium</v>
      </c>
      <c r="O4652" t="str">
        <f t="shared" si="362"/>
        <v>Regular</v>
      </c>
      <c r="P4652">
        <f t="shared" si="363"/>
        <v>12</v>
      </c>
      <c r="Q4652">
        <f t="shared" ca="1" si="364"/>
        <v>41</v>
      </c>
      <c r="R4652" t="str">
        <f>IFERROR(VLOOKUP(J4652,#REF!, 2,0),"Unknown")</f>
        <v>Unknown</v>
      </c>
    </row>
    <row r="4653" spans="1:18" ht="12.5" x14ac:dyDescent="0.25">
      <c r="A4653" s="1" t="s">
        <v>249</v>
      </c>
      <c r="B4653" s="1">
        <v>6.11</v>
      </c>
      <c r="C4653" s="1" t="s">
        <v>20</v>
      </c>
      <c r="D4653" s="7">
        <v>0.103080901</v>
      </c>
      <c r="E4653" s="1" t="s">
        <v>28</v>
      </c>
      <c r="F4653" s="4">
        <v>131.29679999999999</v>
      </c>
      <c r="G4653" s="1" t="s">
        <v>15</v>
      </c>
      <c r="H4653" s="1">
        <v>1999</v>
      </c>
      <c r="I4653" s="1" t="s">
        <v>16</v>
      </c>
      <c r="J4653" s="1" t="s">
        <v>17</v>
      </c>
      <c r="K4653" s="1" t="s">
        <v>18</v>
      </c>
      <c r="L4653" s="4">
        <v>1957.452</v>
      </c>
      <c r="M4653">
        <f t="shared" si="360"/>
        <v>6.11</v>
      </c>
      <c r="N4653" t="str">
        <f t="shared" si="361"/>
        <v>Medium</v>
      </c>
      <c r="O4653" t="str">
        <f t="shared" si="362"/>
        <v>Regular</v>
      </c>
      <c r="P4653">
        <f t="shared" si="363"/>
        <v>15</v>
      </c>
      <c r="Q4653">
        <f t="shared" ca="1" si="364"/>
        <v>27</v>
      </c>
      <c r="R4653" t="str">
        <f>IFERROR(VLOOKUP(J4653,#REF!, 2,0),"Unknown")</f>
        <v>Unknown</v>
      </c>
    </row>
    <row r="4654" spans="1:18" ht="12.5" x14ac:dyDescent="0.25">
      <c r="A4654" s="1" t="s">
        <v>249</v>
      </c>
      <c r="B4654" s="1">
        <v>6.11</v>
      </c>
      <c r="C4654" s="1" t="s">
        <v>20</v>
      </c>
      <c r="D4654" s="7">
        <v>0.103503049</v>
      </c>
      <c r="E4654" s="1" t="s">
        <v>28</v>
      </c>
      <c r="F4654" s="4">
        <v>129.6968</v>
      </c>
      <c r="G4654" s="1" t="s">
        <v>47</v>
      </c>
      <c r="H4654" s="1">
        <v>2007</v>
      </c>
      <c r="J4654" s="1" t="s">
        <v>45</v>
      </c>
      <c r="K4654" s="1" t="s">
        <v>18</v>
      </c>
      <c r="L4654" s="4">
        <v>1174.4712</v>
      </c>
      <c r="M4654">
        <f t="shared" si="360"/>
        <v>6.11</v>
      </c>
      <c r="N4654" t="str">
        <f t="shared" si="361"/>
        <v>Small</v>
      </c>
      <c r="O4654" t="str">
        <f t="shared" si="362"/>
        <v>Regular</v>
      </c>
      <c r="P4654">
        <f t="shared" si="363"/>
        <v>9</v>
      </c>
      <c r="Q4654">
        <f t="shared" ca="1" si="364"/>
        <v>19</v>
      </c>
      <c r="R4654" t="str">
        <f>IFERROR(VLOOKUP(J4654,#REF!, 2,0),"Unknown")</f>
        <v>Unknown</v>
      </c>
    </row>
    <row r="4655" spans="1:18" ht="12.5" x14ac:dyDescent="0.25">
      <c r="A4655" s="1" t="s">
        <v>249</v>
      </c>
      <c r="B4655" s="1">
        <v>6.11</v>
      </c>
      <c r="C4655" s="1" t="s">
        <v>129</v>
      </c>
      <c r="D4655" s="7">
        <v>0.103129612</v>
      </c>
      <c r="E4655" s="1" t="s">
        <v>28</v>
      </c>
      <c r="F4655" s="4">
        <v>129.5968</v>
      </c>
      <c r="G4655" s="1" t="s">
        <v>44</v>
      </c>
      <c r="H4655" s="1">
        <v>2002</v>
      </c>
      <c r="J4655" s="1" t="s">
        <v>45</v>
      </c>
      <c r="K4655" s="1" t="s">
        <v>18</v>
      </c>
      <c r="L4655" s="4">
        <v>2348.9423999999999</v>
      </c>
      <c r="M4655">
        <f t="shared" si="360"/>
        <v>6.11</v>
      </c>
      <c r="N4655" t="str">
        <f t="shared" si="361"/>
        <v>Small</v>
      </c>
      <c r="O4655" t="str">
        <f t="shared" si="362"/>
        <v>Regular</v>
      </c>
      <c r="P4655">
        <f t="shared" si="363"/>
        <v>18</v>
      </c>
      <c r="Q4655">
        <f t="shared" ca="1" si="364"/>
        <v>24</v>
      </c>
      <c r="R4655" t="str">
        <f>IFERROR(VLOOKUP(J4655,#REF!, 2,0),"Unknown")</f>
        <v>Unknown</v>
      </c>
    </row>
    <row r="4656" spans="1:18" ht="12.5" x14ac:dyDescent="0.25">
      <c r="A4656" s="1" t="s">
        <v>1151</v>
      </c>
      <c r="B4656" s="1">
        <v>10.8</v>
      </c>
      <c r="C4656" s="1" t="s">
        <v>13</v>
      </c>
      <c r="D4656" s="7">
        <v>2.8988288000000001E-2</v>
      </c>
      <c r="E4656" s="1" t="s">
        <v>38</v>
      </c>
      <c r="F4656" s="4">
        <v>239.22219999999999</v>
      </c>
      <c r="G4656" s="1" t="s">
        <v>15</v>
      </c>
      <c r="H4656" s="1">
        <v>1999</v>
      </c>
      <c r="I4656" s="1" t="s">
        <v>16</v>
      </c>
      <c r="J4656" s="1" t="s">
        <v>17</v>
      </c>
      <c r="K4656" s="1" t="s">
        <v>18</v>
      </c>
      <c r="L4656" s="4">
        <v>6692.6216000000004</v>
      </c>
      <c r="M4656">
        <f t="shared" si="360"/>
        <v>10.8</v>
      </c>
      <c r="N4656" t="str">
        <f t="shared" si="361"/>
        <v>Medium</v>
      </c>
      <c r="O4656" t="str">
        <f t="shared" si="362"/>
        <v>Low  Fat</v>
      </c>
      <c r="P4656">
        <f t="shared" si="363"/>
        <v>28</v>
      </c>
      <c r="Q4656">
        <f t="shared" ca="1" si="364"/>
        <v>27</v>
      </c>
      <c r="R4656" t="str">
        <f>IFERROR(VLOOKUP(J4656,#REF!, 2,0),"Unknown")</f>
        <v>Unknown</v>
      </c>
    </row>
    <row r="4657" spans="1:18" ht="12.5" x14ac:dyDescent="0.25">
      <c r="A4657" s="1" t="s">
        <v>1151</v>
      </c>
      <c r="B4657" s="1">
        <v>10.8</v>
      </c>
      <c r="C4657" s="1" t="s">
        <v>13</v>
      </c>
      <c r="D4657" s="7">
        <v>2.9001987E-2</v>
      </c>
      <c r="E4657" s="1" t="s">
        <v>38</v>
      </c>
      <c r="F4657" s="4">
        <v>238.62219999999999</v>
      </c>
      <c r="G4657" s="1" t="s">
        <v>44</v>
      </c>
      <c r="H4657" s="1">
        <v>2002</v>
      </c>
      <c r="J4657" s="1" t="s">
        <v>45</v>
      </c>
      <c r="K4657" s="1" t="s">
        <v>18</v>
      </c>
      <c r="L4657" s="4">
        <v>8604.7991999999995</v>
      </c>
      <c r="M4657">
        <f t="shared" si="360"/>
        <v>10.8</v>
      </c>
      <c r="N4657" t="str">
        <f t="shared" si="361"/>
        <v>Small</v>
      </c>
      <c r="O4657" t="str">
        <f t="shared" si="362"/>
        <v>Low  Fat</v>
      </c>
      <c r="P4657">
        <f t="shared" si="363"/>
        <v>36</v>
      </c>
      <c r="Q4657">
        <f t="shared" ca="1" si="364"/>
        <v>24</v>
      </c>
      <c r="R4657" t="str">
        <f>IFERROR(VLOOKUP(J4657,#REF!, 2,0),"Unknown")</f>
        <v>Unknown</v>
      </c>
    </row>
    <row r="4658" spans="1:18" ht="12.5" x14ac:dyDescent="0.25">
      <c r="A4658" s="1" t="s">
        <v>1151</v>
      </c>
      <c r="B4658" s="1">
        <v>10.8</v>
      </c>
      <c r="C4658" s="1" t="s">
        <v>13</v>
      </c>
      <c r="D4658" s="7">
        <v>2.9107003999999999E-2</v>
      </c>
      <c r="E4658" s="1" t="s">
        <v>38</v>
      </c>
      <c r="F4658" s="4">
        <v>240.5222</v>
      </c>
      <c r="G4658" s="1" t="s">
        <v>47</v>
      </c>
      <c r="H4658" s="1">
        <v>2007</v>
      </c>
      <c r="J4658" s="1" t="s">
        <v>45</v>
      </c>
      <c r="K4658" s="1" t="s">
        <v>18</v>
      </c>
      <c r="L4658" s="4">
        <v>4541.4218000000001</v>
      </c>
      <c r="M4658">
        <f t="shared" si="360"/>
        <v>10.8</v>
      </c>
      <c r="N4658" t="str">
        <f t="shared" si="361"/>
        <v>Small</v>
      </c>
      <c r="O4658" t="str">
        <f t="shared" si="362"/>
        <v>Low  Fat</v>
      </c>
      <c r="P4658">
        <f t="shared" si="363"/>
        <v>19</v>
      </c>
      <c r="Q4658">
        <f t="shared" ca="1" si="364"/>
        <v>19</v>
      </c>
      <c r="R4658" t="str">
        <f>IFERROR(VLOOKUP(J4658,#REF!, 2,0),"Unknown")</f>
        <v>Unknown</v>
      </c>
    </row>
    <row r="4659" spans="1:18" ht="12.5" x14ac:dyDescent="0.25">
      <c r="A4659" s="1" t="s">
        <v>1151</v>
      </c>
      <c r="C4659" s="1" t="s">
        <v>13</v>
      </c>
      <c r="D4659" s="7">
        <v>0</v>
      </c>
      <c r="E4659" s="1" t="s">
        <v>38</v>
      </c>
      <c r="F4659" s="4">
        <v>240.62219999999999</v>
      </c>
      <c r="G4659" s="1" t="s">
        <v>40</v>
      </c>
      <c r="H4659" s="1">
        <v>1985</v>
      </c>
      <c r="I4659" s="1" t="s">
        <v>16</v>
      </c>
      <c r="J4659" s="1" t="s">
        <v>23</v>
      </c>
      <c r="K4659" s="1" t="s">
        <v>41</v>
      </c>
      <c r="L4659" s="4">
        <v>4302.3995999999997</v>
      </c>
      <c r="M4659">
        <f t="shared" si="360"/>
        <v>12.857645184136201</v>
      </c>
      <c r="N4659" t="str">
        <f t="shared" si="361"/>
        <v>Medium</v>
      </c>
      <c r="O4659" t="str">
        <f t="shared" si="362"/>
        <v>Low  Fat</v>
      </c>
      <c r="P4659">
        <f t="shared" si="363"/>
        <v>18</v>
      </c>
      <c r="Q4659">
        <f t="shared" ca="1" si="364"/>
        <v>41</v>
      </c>
      <c r="R4659" t="str">
        <f>IFERROR(VLOOKUP(J4659,#REF!, 2,0),"Unknown")</f>
        <v>Unknown</v>
      </c>
    </row>
    <row r="4660" spans="1:18" ht="12.5" x14ac:dyDescent="0.25">
      <c r="A4660" s="1" t="s">
        <v>829</v>
      </c>
      <c r="B4660" s="1">
        <v>16.850000000000001</v>
      </c>
      <c r="C4660" s="1" t="s">
        <v>13</v>
      </c>
      <c r="D4660" s="7">
        <v>0.139417654</v>
      </c>
      <c r="E4660" s="1" t="s">
        <v>38</v>
      </c>
      <c r="F4660" s="4">
        <v>147.476</v>
      </c>
      <c r="G4660" s="1" t="s">
        <v>50</v>
      </c>
      <c r="H4660" s="1">
        <v>1997</v>
      </c>
      <c r="I4660" s="1" t="s">
        <v>51</v>
      </c>
      <c r="J4660" s="1" t="s">
        <v>17</v>
      </c>
      <c r="K4660" s="1" t="s">
        <v>18</v>
      </c>
      <c r="L4660" s="4">
        <v>2929.52</v>
      </c>
      <c r="M4660">
        <f t="shared" si="360"/>
        <v>16.850000000000001</v>
      </c>
      <c r="N4660" t="str">
        <f t="shared" si="361"/>
        <v>Small</v>
      </c>
      <c r="O4660" t="str">
        <f t="shared" si="362"/>
        <v>Low  Fat</v>
      </c>
      <c r="P4660">
        <f t="shared" si="363"/>
        <v>20</v>
      </c>
      <c r="Q4660">
        <f t="shared" ca="1" si="364"/>
        <v>29</v>
      </c>
      <c r="R4660" t="str">
        <f>IFERROR(VLOOKUP(J4660,#REF!, 2,0),"Unknown")</f>
        <v>Unknown</v>
      </c>
    </row>
    <row r="4661" spans="1:18" ht="12.5" x14ac:dyDescent="0.25">
      <c r="A4661" s="1" t="s">
        <v>829</v>
      </c>
      <c r="C4661" s="1" t="s">
        <v>13</v>
      </c>
      <c r="D4661" s="7">
        <v>0.24410231499999999</v>
      </c>
      <c r="E4661" s="1" t="s">
        <v>38</v>
      </c>
      <c r="F4661" s="4">
        <v>148.07599999999999</v>
      </c>
      <c r="G4661" s="1" t="s">
        <v>67</v>
      </c>
      <c r="H4661" s="1">
        <v>1985</v>
      </c>
      <c r="I4661" s="1" t="s">
        <v>51</v>
      </c>
      <c r="J4661" s="1" t="s">
        <v>17</v>
      </c>
      <c r="K4661" s="1" t="s">
        <v>30</v>
      </c>
      <c r="L4661" s="4">
        <v>146.476</v>
      </c>
      <c r="M4661">
        <f t="shared" si="360"/>
        <v>12.857645184136201</v>
      </c>
      <c r="N4661" t="str">
        <f t="shared" si="361"/>
        <v>Small</v>
      </c>
      <c r="O4661" t="str">
        <f t="shared" si="362"/>
        <v>Low  Fat</v>
      </c>
      <c r="P4661">
        <f t="shared" si="363"/>
        <v>1</v>
      </c>
      <c r="Q4661">
        <f t="shared" ca="1" si="364"/>
        <v>41</v>
      </c>
      <c r="R4661" t="str">
        <f>IFERROR(VLOOKUP(J4661,#REF!, 2,0),"Unknown")</f>
        <v>Unknown</v>
      </c>
    </row>
    <row r="4662" spans="1:18" ht="12.5" x14ac:dyDescent="0.25">
      <c r="A4662" s="1" t="s">
        <v>829</v>
      </c>
      <c r="C4662" s="1" t="s">
        <v>13</v>
      </c>
      <c r="D4662" s="7">
        <v>0.13874251800000001</v>
      </c>
      <c r="E4662" s="1" t="s">
        <v>38</v>
      </c>
      <c r="F4662" s="4">
        <v>147.476</v>
      </c>
      <c r="G4662" s="1" t="s">
        <v>40</v>
      </c>
      <c r="H4662" s="1">
        <v>1985</v>
      </c>
      <c r="I4662" s="1" t="s">
        <v>16</v>
      </c>
      <c r="J4662" s="1" t="s">
        <v>23</v>
      </c>
      <c r="K4662" s="1" t="s">
        <v>41</v>
      </c>
      <c r="L4662" s="4">
        <v>3368.9479999999999</v>
      </c>
      <c r="M4662">
        <f t="shared" si="360"/>
        <v>12.857645184136201</v>
      </c>
      <c r="N4662" t="str">
        <f t="shared" si="361"/>
        <v>Medium</v>
      </c>
      <c r="O4662" t="str">
        <f t="shared" si="362"/>
        <v>Low  Fat</v>
      </c>
      <c r="P4662">
        <f t="shared" si="363"/>
        <v>23</v>
      </c>
      <c r="Q4662">
        <f t="shared" ca="1" si="364"/>
        <v>41</v>
      </c>
      <c r="R4662" t="str">
        <f>IFERROR(VLOOKUP(J4662,#REF!, 2,0),"Unknown")</f>
        <v>Unknown</v>
      </c>
    </row>
    <row r="4663" spans="1:18" ht="12.5" x14ac:dyDescent="0.25">
      <c r="A4663" s="1" t="s">
        <v>829</v>
      </c>
      <c r="B4663" s="1">
        <v>16.850000000000001</v>
      </c>
      <c r="C4663" s="1" t="s">
        <v>13</v>
      </c>
      <c r="D4663" s="7">
        <v>0.139985583</v>
      </c>
      <c r="E4663" s="1" t="s">
        <v>38</v>
      </c>
      <c r="F4663" s="4">
        <v>145.27600000000001</v>
      </c>
      <c r="G4663" s="1" t="s">
        <v>22</v>
      </c>
      <c r="H4663" s="1">
        <v>2009</v>
      </c>
      <c r="I4663" s="1" t="s">
        <v>16</v>
      </c>
      <c r="J4663" s="1" t="s">
        <v>23</v>
      </c>
      <c r="K4663" s="1" t="s">
        <v>24</v>
      </c>
      <c r="L4663" s="4">
        <v>2490.0920000000001</v>
      </c>
      <c r="M4663">
        <f t="shared" si="360"/>
        <v>16.850000000000001</v>
      </c>
      <c r="N4663" t="str">
        <f t="shared" si="361"/>
        <v>Medium</v>
      </c>
      <c r="O4663" t="str">
        <f t="shared" si="362"/>
        <v>Low  Fat</v>
      </c>
      <c r="P4663">
        <f t="shared" si="363"/>
        <v>17</v>
      </c>
      <c r="Q4663">
        <f t="shared" ca="1" si="364"/>
        <v>17</v>
      </c>
      <c r="R4663" t="str">
        <f>IFERROR(VLOOKUP(J4663,#REF!, 2,0),"Unknown")</f>
        <v>Unknown</v>
      </c>
    </row>
    <row r="4664" spans="1:18" ht="12.5" x14ac:dyDescent="0.25">
      <c r="A4664" s="1" t="s">
        <v>829</v>
      </c>
      <c r="B4664" s="1">
        <v>16.850000000000001</v>
      </c>
      <c r="C4664" s="1" t="s">
        <v>13</v>
      </c>
      <c r="D4664" s="7">
        <v>0</v>
      </c>
      <c r="E4664" s="1" t="s">
        <v>38</v>
      </c>
      <c r="F4664" s="4">
        <v>146.07599999999999</v>
      </c>
      <c r="G4664" s="1" t="s">
        <v>47</v>
      </c>
      <c r="H4664" s="1">
        <v>2007</v>
      </c>
      <c r="J4664" s="1" t="s">
        <v>45</v>
      </c>
      <c r="K4664" s="1" t="s">
        <v>18</v>
      </c>
      <c r="L4664" s="4">
        <v>2636.5680000000002</v>
      </c>
      <c r="M4664">
        <f t="shared" si="360"/>
        <v>16.850000000000001</v>
      </c>
      <c r="N4664" t="str">
        <f t="shared" si="361"/>
        <v>Small</v>
      </c>
      <c r="O4664" t="str">
        <f t="shared" si="362"/>
        <v>Low  Fat</v>
      </c>
      <c r="P4664">
        <f t="shared" si="363"/>
        <v>18</v>
      </c>
      <c r="Q4664">
        <f t="shared" ca="1" si="364"/>
        <v>19</v>
      </c>
      <c r="R4664" t="str">
        <f>IFERROR(VLOOKUP(J4664,#REF!, 2,0),"Unknown")</f>
        <v>Unknown</v>
      </c>
    </row>
    <row r="4665" spans="1:18" ht="12.5" x14ac:dyDescent="0.25">
      <c r="A4665" s="1" t="s">
        <v>829</v>
      </c>
      <c r="B4665" s="1">
        <v>16.850000000000001</v>
      </c>
      <c r="C4665" s="1" t="s">
        <v>13</v>
      </c>
      <c r="D4665" s="7">
        <v>0.13930163400000001</v>
      </c>
      <c r="E4665" s="1" t="s">
        <v>38</v>
      </c>
      <c r="F4665" s="4">
        <v>144.976</v>
      </c>
      <c r="G4665" s="1" t="s">
        <v>33</v>
      </c>
      <c r="H4665" s="1">
        <v>1987</v>
      </c>
      <c r="I4665" s="1" t="s">
        <v>34</v>
      </c>
      <c r="J4665" s="1" t="s">
        <v>23</v>
      </c>
      <c r="K4665" s="1" t="s">
        <v>18</v>
      </c>
      <c r="L4665" s="4">
        <v>2783.0439999999999</v>
      </c>
      <c r="M4665">
        <f t="shared" si="360"/>
        <v>16.850000000000001</v>
      </c>
      <c r="N4665" t="str">
        <f t="shared" si="361"/>
        <v>High</v>
      </c>
      <c r="O4665" t="str">
        <f t="shared" si="362"/>
        <v>Low  Fat</v>
      </c>
      <c r="P4665">
        <f t="shared" si="363"/>
        <v>19</v>
      </c>
      <c r="Q4665">
        <f t="shared" ca="1" si="364"/>
        <v>39</v>
      </c>
      <c r="R4665" t="str">
        <f>IFERROR(VLOOKUP(J4665,#REF!, 2,0),"Unknown")</f>
        <v>Unknown</v>
      </c>
    </row>
    <row r="4666" spans="1:18" ht="12.5" x14ac:dyDescent="0.25">
      <c r="A4666" s="1" t="s">
        <v>829</v>
      </c>
      <c r="B4666" s="1">
        <v>16.850000000000001</v>
      </c>
      <c r="C4666" s="1" t="s">
        <v>13</v>
      </c>
      <c r="D4666" s="7">
        <v>0.23335657100000001</v>
      </c>
      <c r="E4666" s="1" t="s">
        <v>38</v>
      </c>
      <c r="F4666" s="4">
        <v>146.57599999999999</v>
      </c>
      <c r="G4666" s="1" t="s">
        <v>29</v>
      </c>
      <c r="H4666" s="1">
        <v>1998</v>
      </c>
      <c r="J4666" s="1" t="s">
        <v>23</v>
      </c>
      <c r="K4666" s="1" t="s">
        <v>30</v>
      </c>
      <c r="L4666" s="4">
        <v>439.428</v>
      </c>
      <c r="M4666">
        <f t="shared" si="360"/>
        <v>16.850000000000001</v>
      </c>
      <c r="N4666" t="str">
        <f t="shared" si="361"/>
        <v>Small</v>
      </c>
      <c r="O4666" t="str">
        <f t="shared" si="362"/>
        <v>Low  Fat</v>
      </c>
      <c r="P4666">
        <f t="shared" si="363"/>
        <v>3</v>
      </c>
      <c r="Q4666">
        <f t="shared" ca="1" si="364"/>
        <v>28</v>
      </c>
      <c r="R4666" t="str">
        <f>IFERROR(VLOOKUP(J4666,#REF!, 2,0),"Unknown")</f>
        <v>Unknown</v>
      </c>
    </row>
    <row r="4667" spans="1:18" ht="12.5" x14ac:dyDescent="0.25">
      <c r="A4667" s="1" t="s">
        <v>829</v>
      </c>
      <c r="B4667" s="1">
        <v>16.850000000000001</v>
      </c>
      <c r="C4667" s="1" t="s">
        <v>13</v>
      </c>
      <c r="D4667" s="7">
        <v>0.139700397</v>
      </c>
      <c r="E4667" s="1" t="s">
        <v>38</v>
      </c>
      <c r="F4667" s="4">
        <v>147.77600000000001</v>
      </c>
      <c r="G4667" s="1" t="s">
        <v>44</v>
      </c>
      <c r="H4667" s="1">
        <v>2002</v>
      </c>
      <c r="J4667" s="1" t="s">
        <v>45</v>
      </c>
      <c r="K4667" s="1" t="s">
        <v>18</v>
      </c>
      <c r="L4667" s="4">
        <v>2490.0920000000001</v>
      </c>
      <c r="M4667">
        <f t="shared" si="360"/>
        <v>16.850000000000001</v>
      </c>
      <c r="N4667" t="str">
        <f t="shared" si="361"/>
        <v>Small</v>
      </c>
      <c r="O4667" t="str">
        <f t="shared" si="362"/>
        <v>Low  Fat</v>
      </c>
      <c r="P4667">
        <f t="shared" si="363"/>
        <v>17</v>
      </c>
      <c r="Q4667">
        <f t="shared" ca="1" si="364"/>
        <v>24</v>
      </c>
      <c r="R4667" t="str">
        <f>IFERROR(VLOOKUP(J4667,#REF!, 2,0),"Unknown")</f>
        <v>Unknown</v>
      </c>
    </row>
    <row r="4668" spans="1:18" ht="12.5" x14ac:dyDescent="0.25">
      <c r="A4668" s="1" t="s">
        <v>211</v>
      </c>
      <c r="B4668" s="1">
        <v>17.850000000000001</v>
      </c>
      <c r="C4668" s="1" t="s">
        <v>92</v>
      </c>
      <c r="D4668" s="7">
        <v>0</v>
      </c>
      <c r="E4668" s="1" t="s">
        <v>80</v>
      </c>
      <c r="F4668" s="4">
        <v>196.57939999999999</v>
      </c>
      <c r="G4668" s="1" t="s">
        <v>29</v>
      </c>
      <c r="H4668" s="1">
        <v>1998</v>
      </c>
      <c r="J4668" s="1" t="s">
        <v>23</v>
      </c>
      <c r="K4668" s="1" t="s">
        <v>30</v>
      </c>
      <c r="L4668" s="4">
        <v>585.23820000000001</v>
      </c>
      <c r="M4668">
        <f t="shared" si="360"/>
        <v>17.850000000000001</v>
      </c>
      <c r="N4668" t="str">
        <f t="shared" si="361"/>
        <v>Small</v>
      </c>
      <c r="O4668" t="str">
        <f t="shared" si="362"/>
        <v>Low  Fat</v>
      </c>
      <c r="P4668">
        <f t="shared" si="363"/>
        <v>3</v>
      </c>
      <c r="Q4668">
        <f t="shared" ca="1" si="364"/>
        <v>28</v>
      </c>
      <c r="R4668" t="str">
        <f>IFERROR(VLOOKUP(J4668,#REF!, 2,0),"Unknown")</f>
        <v>Unknown</v>
      </c>
    </row>
    <row r="4669" spans="1:18" ht="12.5" x14ac:dyDescent="0.25">
      <c r="A4669" s="1" t="s">
        <v>211</v>
      </c>
      <c r="C4669" s="1" t="s">
        <v>13</v>
      </c>
      <c r="D4669" s="7">
        <v>8.7045085999999994E-2</v>
      </c>
      <c r="E4669" s="1" t="s">
        <v>80</v>
      </c>
      <c r="F4669" s="4">
        <v>196.77940000000001</v>
      </c>
      <c r="G4669" s="1" t="s">
        <v>40</v>
      </c>
      <c r="H4669" s="1">
        <v>1985</v>
      </c>
      <c r="I4669" s="1" t="s">
        <v>16</v>
      </c>
      <c r="J4669" s="1" t="s">
        <v>23</v>
      </c>
      <c r="K4669" s="1" t="s">
        <v>41</v>
      </c>
      <c r="L4669" s="4">
        <v>6242.5407999999998</v>
      </c>
      <c r="M4669">
        <f t="shared" si="360"/>
        <v>12.857645184136201</v>
      </c>
      <c r="N4669" t="str">
        <f t="shared" si="361"/>
        <v>Medium</v>
      </c>
      <c r="O4669" t="str">
        <f t="shared" si="362"/>
        <v>Low  Fat</v>
      </c>
      <c r="P4669">
        <f t="shared" si="363"/>
        <v>32</v>
      </c>
      <c r="Q4669">
        <f t="shared" ca="1" si="364"/>
        <v>41</v>
      </c>
      <c r="R4669" t="str">
        <f>IFERROR(VLOOKUP(J4669,#REF!, 2,0),"Unknown")</f>
        <v>Unknown</v>
      </c>
    </row>
    <row r="4670" spans="1:18" ht="12.5" x14ac:dyDescent="0.25">
      <c r="A4670" s="1" t="s">
        <v>211</v>
      </c>
      <c r="B4670" s="1">
        <v>17.850000000000001</v>
      </c>
      <c r="C4670" s="1" t="s">
        <v>13</v>
      </c>
      <c r="D4670" s="7">
        <v>8.7604646999999994E-2</v>
      </c>
      <c r="E4670" s="1" t="s">
        <v>80</v>
      </c>
      <c r="F4670" s="4">
        <v>196.9794</v>
      </c>
      <c r="G4670" s="1" t="s">
        <v>15</v>
      </c>
      <c r="H4670" s="1">
        <v>1999</v>
      </c>
      <c r="I4670" s="1" t="s">
        <v>16</v>
      </c>
      <c r="J4670" s="1" t="s">
        <v>17</v>
      </c>
      <c r="K4670" s="1" t="s">
        <v>18</v>
      </c>
      <c r="L4670" s="4">
        <v>1560.6351999999999</v>
      </c>
      <c r="M4670">
        <f t="shared" si="360"/>
        <v>17.850000000000001</v>
      </c>
      <c r="N4670" t="str">
        <f t="shared" si="361"/>
        <v>Medium</v>
      </c>
      <c r="O4670" t="str">
        <f t="shared" si="362"/>
        <v>Low  Fat</v>
      </c>
      <c r="P4670">
        <f t="shared" si="363"/>
        <v>8</v>
      </c>
      <c r="Q4670">
        <f t="shared" ca="1" si="364"/>
        <v>27</v>
      </c>
      <c r="R4670" t="str">
        <f>IFERROR(VLOOKUP(J4670,#REF!, 2,0),"Unknown")</f>
        <v>Unknown</v>
      </c>
    </row>
    <row r="4671" spans="1:18" ht="12.5" x14ac:dyDescent="0.25">
      <c r="A4671" s="1" t="s">
        <v>211</v>
      </c>
      <c r="B4671" s="1">
        <v>17.850000000000001</v>
      </c>
      <c r="C4671" s="1" t="s">
        <v>13</v>
      </c>
      <c r="D4671" s="7">
        <v>8.7824967000000004E-2</v>
      </c>
      <c r="E4671" s="1" t="s">
        <v>80</v>
      </c>
      <c r="F4671" s="4">
        <v>196.07939999999999</v>
      </c>
      <c r="G4671" s="1" t="s">
        <v>22</v>
      </c>
      <c r="H4671" s="1">
        <v>2009</v>
      </c>
      <c r="I4671" s="1" t="s">
        <v>16</v>
      </c>
      <c r="J4671" s="1" t="s">
        <v>23</v>
      </c>
      <c r="K4671" s="1" t="s">
        <v>24</v>
      </c>
      <c r="L4671" s="4">
        <v>1755.7146</v>
      </c>
      <c r="M4671">
        <f t="shared" si="360"/>
        <v>17.850000000000001</v>
      </c>
      <c r="N4671" t="str">
        <f t="shared" si="361"/>
        <v>Medium</v>
      </c>
      <c r="O4671" t="str">
        <f t="shared" si="362"/>
        <v>Low  Fat</v>
      </c>
      <c r="P4671">
        <f t="shared" si="363"/>
        <v>9</v>
      </c>
      <c r="Q4671">
        <f t="shared" ca="1" si="364"/>
        <v>17</v>
      </c>
      <c r="R4671" t="str">
        <f>IFERROR(VLOOKUP(J4671,#REF!, 2,0),"Unknown")</f>
        <v>Unknown</v>
      </c>
    </row>
    <row r="4672" spans="1:18" ht="12.5" x14ac:dyDescent="0.25">
      <c r="A4672" s="1" t="s">
        <v>211</v>
      </c>
      <c r="B4672" s="1">
        <v>17.850000000000001</v>
      </c>
      <c r="C4672" s="1" t="s">
        <v>13</v>
      </c>
      <c r="D4672" s="7">
        <v>8.7963415000000003E-2</v>
      </c>
      <c r="E4672" s="1" t="s">
        <v>80</v>
      </c>
      <c r="F4672" s="4">
        <v>193.3794</v>
      </c>
      <c r="G4672" s="1" t="s">
        <v>47</v>
      </c>
      <c r="H4672" s="1">
        <v>2007</v>
      </c>
      <c r="J4672" s="1" t="s">
        <v>45</v>
      </c>
      <c r="K4672" s="1" t="s">
        <v>18</v>
      </c>
      <c r="L4672" s="4">
        <v>4291.7467999999999</v>
      </c>
      <c r="M4672">
        <f t="shared" si="360"/>
        <v>17.850000000000001</v>
      </c>
      <c r="N4672" t="str">
        <f t="shared" si="361"/>
        <v>Small</v>
      </c>
      <c r="O4672" t="str">
        <f t="shared" si="362"/>
        <v>Low  Fat</v>
      </c>
      <c r="P4672">
        <f t="shared" si="363"/>
        <v>22</v>
      </c>
      <c r="Q4672">
        <f t="shared" ca="1" si="364"/>
        <v>19</v>
      </c>
      <c r="R4672" t="str">
        <f>IFERROR(VLOOKUP(J4672,#REF!, 2,0),"Unknown")</f>
        <v>Unknown</v>
      </c>
    </row>
    <row r="4673" spans="1:18" ht="12.5" x14ac:dyDescent="0.25">
      <c r="A4673" s="1" t="s">
        <v>900</v>
      </c>
      <c r="B4673" s="1">
        <v>11.65</v>
      </c>
      <c r="C4673" s="1" t="s">
        <v>92</v>
      </c>
      <c r="D4673" s="7">
        <v>0</v>
      </c>
      <c r="E4673" s="1" t="s">
        <v>36</v>
      </c>
      <c r="F4673" s="4">
        <v>152.60239999999999</v>
      </c>
      <c r="G4673" s="1" t="s">
        <v>62</v>
      </c>
      <c r="H4673" s="1">
        <v>2004</v>
      </c>
      <c r="I4673" s="1" t="s">
        <v>51</v>
      </c>
      <c r="J4673" s="1" t="s">
        <v>45</v>
      </c>
      <c r="K4673" s="1" t="s">
        <v>18</v>
      </c>
      <c r="L4673" s="4">
        <v>303.60480000000001</v>
      </c>
      <c r="M4673">
        <f t="shared" si="360"/>
        <v>11.65</v>
      </c>
      <c r="N4673" t="str">
        <f t="shared" si="361"/>
        <v>Small</v>
      </c>
      <c r="O4673" t="str">
        <f t="shared" si="362"/>
        <v>Low  Fat</v>
      </c>
      <c r="P4673">
        <f t="shared" si="363"/>
        <v>2</v>
      </c>
      <c r="Q4673">
        <f t="shared" ca="1" si="364"/>
        <v>22</v>
      </c>
      <c r="R4673" t="str">
        <f>IFERROR(VLOOKUP(J4673,#REF!, 2,0),"Unknown")</f>
        <v>Unknown</v>
      </c>
    </row>
    <row r="4674" spans="1:18" ht="12.5" x14ac:dyDescent="0.25">
      <c r="A4674" s="1" t="s">
        <v>900</v>
      </c>
      <c r="C4674" s="1" t="s">
        <v>13</v>
      </c>
      <c r="D4674" s="7">
        <v>0.13086741299999999</v>
      </c>
      <c r="E4674" s="1" t="s">
        <v>36</v>
      </c>
      <c r="F4674" s="4">
        <v>150.80240000000001</v>
      </c>
      <c r="G4674" s="1" t="s">
        <v>40</v>
      </c>
      <c r="H4674" s="1">
        <v>1985</v>
      </c>
      <c r="I4674" s="1" t="s">
        <v>16</v>
      </c>
      <c r="J4674" s="1" t="s">
        <v>23</v>
      </c>
      <c r="K4674" s="1" t="s">
        <v>41</v>
      </c>
      <c r="L4674" s="4">
        <v>4402.2695999999996</v>
      </c>
      <c r="M4674">
        <f t="shared" ref="M4674:M4737" si="365">IF(B4674="",AVERAGE($B$2:$B$8524),B4674)</f>
        <v>12.857645184136201</v>
      </c>
      <c r="N4674" t="str">
        <f t="shared" ref="N4674:N4737" si="366">IF(I4674="","Small",I4674)</f>
        <v>Medium</v>
      </c>
      <c r="O4674" t="str">
        <f t="shared" ref="O4674:O4737" si="367">IF(OR(C4674="low fat", C4674="LF"), "Low  Fat", IF(OR(C4674="reg"),"Regular",C4674))</f>
        <v>Low  Fat</v>
      </c>
      <c r="P4674">
        <f t="shared" si="363"/>
        <v>29</v>
      </c>
      <c r="Q4674">
        <f t="shared" ca="1" si="364"/>
        <v>41</v>
      </c>
      <c r="R4674" t="str">
        <f>IFERROR(VLOOKUP(J4674,#REF!, 2,0),"Unknown")</f>
        <v>Unknown</v>
      </c>
    </row>
    <row r="4675" spans="1:18" ht="12.5" x14ac:dyDescent="0.25">
      <c r="A4675" s="1" t="s">
        <v>900</v>
      </c>
      <c r="B4675" s="1">
        <v>11.65</v>
      </c>
      <c r="C4675" s="1" t="s">
        <v>13</v>
      </c>
      <c r="D4675" s="7">
        <v>0.13177092200000001</v>
      </c>
      <c r="E4675" s="1" t="s">
        <v>36</v>
      </c>
      <c r="F4675" s="4">
        <v>151.10239999999999</v>
      </c>
      <c r="G4675" s="1" t="s">
        <v>44</v>
      </c>
      <c r="H4675" s="1">
        <v>2002</v>
      </c>
      <c r="J4675" s="1" t="s">
        <v>45</v>
      </c>
      <c r="K4675" s="1" t="s">
        <v>18</v>
      </c>
      <c r="L4675" s="4">
        <v>1518.0239999999999</v>
      </c>
      <c r="M4675">
        <f t="shared" si="365"/>
        <v>11.65</v>
      </c>
      <c r="N4675" t="str">
        <f t="shared" si="366"/>
        <v>Small</v>
      </c>
      <c r="O4675" t="str">
        <f t="shared" si="367"/>
        <v>Low  Fat</v>
      </c>
      <c r="P4675">
        <f t="shared" ref="P4675:P4738" si="368">ROUND(L4675/F4675,0)</f>
        <v>10</v>
      </c>
      <c r="Q4675">
        <f t="shared" ref="Q4675:Q4738" ca="1" si="369">YEAR(TODAY())-H4675</f>
        <v>24</v>
      </c>
      <c r="R4675" t="str">
        <f>IFERROR(VLOOKUP(J4675,#REF!, 2,0),"Unknown")</f>
        <v>Unknown</v>
      </c>
    </row>
    <row r="4676" spans="1:18" ht="12.5" x14ac:dyDescent="0.25">
      <c r="A4676" s="1" t="s">
        <v>900</v>
      </c>
      <c r="B4676" s="1">
        <v>11.65</v>
      </c>
      <c r="C4676" s="1" t="s">
        <v>13</v>
      </c>
      <c r="D4676" s="7">
        <v>0.132248069</v>
      </c>
      <c r="E4676" s="1" t="s">
        <v>36</v>
      </c>
      <c r="F4676" s="4">
        <v>150.50239999999999</v>
      </c>
      <c r="G4676" s="1" t="s">
        <v>47</v>
      </c>
      <c r="H4676" s="1">
        <v>2007</v>
      </c>
      <c r="J4676" s="1" t="s">
        <v>45</v>
      </c>
      <c r="K4676" s="1" t="s">
        <v>18</v>
      </c>
      <c r="L4676" s="4">
        <v>3187.8503999999998</v>
      </c>
      <c r="M4676">
        <f t="shared" si="365"/>
        <v>11.65</v>
      </c>
      <c r="N4676" t="str">
        <f t="shared" si="366"/>
        <v>Small</v>
      </c>
      <c r="O4676" t="str">
        <f t="shared" si="367"/>
        <v>Low  Fat</v>
      </c>
      <c r="P4676">
        <f t="shared" si="368"/>
        <v>21</v>
      </c>
      <c r="Q4676">
        <f t="shared" ca="1" si="369"/>
        <v>19</v>
      </c>
      <c r="R4676" t="str">
        <f>IFERROR(VLOOKUP(J4676,#REF!, 2,0),"Unknown")</f>
        <v>Unknown</v>
      </c>
    </row>
    <row r="4677" spans="1:18" ht="12.5" x14ac:dyDescent="0.25">
      <c r="A4677" s="1" t="s">
        <v>900</v>
      </c>
      <c r="B4677" s="1">
        <v>11.65</v>
      </c>
      <c r="C4677" s="1" t="s">
        <v>92</v>
      </c>
      <c r="D4677" s="7">
        <v>0.13170868199999999</v>
      </c>
      <c r="E4677" s="1" t="s">
        <v>36</v>
      </c>
      <c r="F4677" s="4">
        <v>152.30240000000001</v>
      </c>
      <c r="G4677" s="1" t="s">
        <v>15</v>
      </c>
      <c r="H4677" s="1">
        <v>1999</v>
      </c>
      <c r="I4677" s="1" t="s">
        <v>16</v>
      </c>
      <c r="J4677" s="1" t="s">
        <v>17</v>
      </c>
      <c r="K4677" s="1" t="s">
        <v>18</v>
      </c>
      <c r="L4677" s="4">
        <v>1518.0239999999999</v>
      </c>
      <c r="M4677">
        <f t="shared" si="365"/>
        <v>11.65</v>
      </c>
      <c r="N4677" t="str">
        <f t="shared" si="366"/>
        <v>Medium</v>
      </c>
      <c r="O4677" t="str">
        <f t="shared" si="367"/>
        <v>Low  Fat</v>
      </c>
      <c r="P4677">
        <f t="shared" si="368"/>
        <v>10</v>
      </c>
      <c r="Q4677">
        <f t="shared" ca="1" si="369"/>
        <v>27</v>
      </c>
      <c r="R4677" t="str">
        <f>IFERROR(VLOOKUP(J4677,#REF!, 2,0),"Unknown")</f>
        <v>Unknown</v>
      </c>
    </row>
    <row r="4678" spans="1:18" ht="12.5" x14ac:dyDescent="0.25">
      <c r="A4678" s="1" t="s">
        <v>900</v>
      </c>
      <c r="B4678" s="1">
        <v>11.65</v>
      </c>
      <c r="C4678" s="1" t="s">
        <v>13</v>
      </c>
      <c r="D4678" s="7">
        <v>0.220111117</v>
      </c>
      <c r="E4678" s="1" t="s">
        <v>36</v>
      </c>
      <c r="F4678" s="4">
        <v>153.00239999999999</v>
      </c>
      <c r="G4678" s="1" t="s">
        <v>29</v>
      </c>
      <c r="H4678" s="1">
        <v>1998</v>
      </c>
      <c r="J4678" s="1" t="s">
        <v>23</v>
      </c>
      <c r="K4678" s="1" t="s">
        <v>30</v>
      </c>
      <c r="L4678" s="4">
        <v>455.40719999999999</v>
      </c>
      <c r="M4678">
        <f t="shared" si="365"/>
        <v>11.65</v>
      </c>
      <c r="N4678" t="str">
        <f t="shared" si="366"/>
        <v>Small</v>
      </c>
      <c r="O4678" t="str">
        <f t="shared" si="367"/>
        <v>Low  Fat</v>
      </c>
      <c r="P4678">
        <f t="shared" si="368"/>
        <v>3</v>
      </c>
      <c r="Q4678">
        <f t="shared" ca="1" si="369"/>
        <v>28</v>
      </c>
      <c r="R4678" t="str">
        <f>IFERROR(VLOOKUP(J4678,#REF!, 2,0),"Unknown")</f>
        <v>Unknown</v>
      </c>
    </row>
    <row r="4679" spans="1:18" ht="12.5" x14ac:dyDescent="0.25">
      <c r="A4679" s="1" t="s">
        <v>900</v>
      </c>
      <c r="B4679" s="1">
        <v>11.65</v>
      </c>
      <c r="C4679" s="1" t="s">
        <v>13</v>
      </c>
      <c r="D4679" s="7">
        <v>0.13139479300000001</v>
      </c>
      <c r="E4679" s="1" t="s">
        <v>36</v>
      </c>
      <c r="F4679" s="4">
        <v>151.9024</v>
      </c>
      <c r="G4679" s="1" t="s">
        <v>33</v>
      </c>
      <c r="H4679" s="1">
        <v>1987</v>
      </c>
      <c r="I4679" s="1" t="s">
        <v>34</v>
      </c>
      <c r="J4679" s="1" t="s">
        <v>23</v>
      </c>
      <c r="K4679" s="1" t="s">
        <v>18</v>
      </c>
      <c r="L4679" s="4">
        <v>1669.8263999999999</v>
      </c>
      <c r="M4679">
        <f t="shared" si="365"/>
        <v>11.65</v>
      </c>
      <c r="N4679" t="str">
        <f t="shared" si="366"/>
        <v>High</v>
      </c>
      <c r="O4679" t="str">
        <f t="shared" si="367"/>
        <v>Low  Fat</v>
      </c>
      <c r="P4679">
        <f t="shared" si="368"/>
        <v>11</v>
      </c>
      <c r="Q4679">
        <f t="shared" ca="1" si="369"/>
        <v>39</v>
      </c>
      <c r="R4679" t="str">
        <f>IFERROR(VLOOKUP(J4679,#REF!, 2,0),"Unknown")</f>
        <v>Unknown</v>
      </c>
    </row>
    <row r="4680" spans="1:18" ht="12.5" x14ac:dyDescent="0.25">
      <c r="A4680" s="1" t="s">
        <v>900</v>
      </c>
      <c r="B4680" s="1">
        <v>11.65</v>
      </c>
      <c r="C4680" s="1" t="s">
        <v>13</v>
      </c>
      <c r="D4680" s="7">
        <v>0</v>
      </c>
      <c r="E4680" s="1" t="s">
        <v>36</v>
      </c>
      <c r="F4680" s="4">
        <v>149.80240000000001</v>
      </c>
      <c r="G4680" s="1" t="s">
        <v>22</v>
      </c>
      <c r="H4680" s="1">
        <v>2009</v>
      </c>
      <c r="I4680" s="1" t="s">
        <v>16</v>
      </c>
      <c r="J4680" s="1" t="s">
        <v>23</v>
      </c>
      <c r="K4680" s="1" t="s">
        <v>24</v>
      </c>
      <c r="L4680" s="4">
        <v>1821.6288</v>
      </c>
      <c r="M4680">
        <f t="shared" si="365"/>
        <v>11.65</v>
      </c>
      <c r="N4680" t="str">
        <f t="shared" si="366"/>
        <v>Medium</v>
      </c>
      <c r="O4680" t="str">
        <f t="shared" si="367"/>
        <v>Low  Fat</v>
      </c>
      <c r="P4680">
        <f t="shared" si="368"/>
        <v>12</v>
      </c>
      <c r="Q4680">
        <f t="shared" ca="1" si="369"/>
        <v>17</v>
      </c>
      <c r="R4680" t="str">
        <f>IFERROR(VLOOKUP(J4680,#REF!, 2,0),"Unknown")</f>
        <v>Unknown</v>
      </c>
    </row>
    <row r="4681" spans="1:18" ht="12.5" x14ac:dyDescent="0.25">
      <c r="A4681" s="1" t="s">
        <v>507</v>
      </c>
      <c r="B4681" s="1">
        <v>8.7100000000000009</v>
      </c>
      <c r="C4681" s="1" t="s">
        <v>13</v>
      </c>
      <c r="D4681" s="7">
        <v>0.23303981700000001</v>
      </c>
      <c r="E4681" s="1" t="s">
        <v>75</v>
      </c>
      <c r="F4681" s="4">
        <v>49.537599999999998</v>
      </c>
      <c r="G4681" s="1" t="s">
        <v>29</v>
      </c>
      <c r="H4681" s="1">
        <v>1998</v>
      </c>
      <c r="J4681" s="1" t="s">
        <v>23</v>
      </c>
      <c r="K4681" s="1" t="s">
        <v>30</v>
      </c>
      <c r="L4681" s="4">
        <v>95.875200000000007</v>
      </c>
      <c r="M4681">
        <f t="shared" si="365"/>
        <v>8.7100000000000009</v>
      </c>
      <c r="N4681" t="str">
        <f t="shared" si="366"/>
        <v>Small</v>
      </c>
      <c r="O4681" t="str">
        <f t="shared" si="367"/>
        <v>Low  Fat</v>
      </c>
      <c r="P4681">
        <f t="shared" si="368"/>
        <v>2</v>
      </c>
      <c r="Q4681">
        <f t="shared" ca="1" si="369"/>
        <v>28</v>
      </c>
      <c r="R4681" t="str">
        <f>IFERROR(VLOOKUP(J4681,#REF!, 2,0),"Unknown")</f>
        <v>Unknown</v>
      </c>
    </row>
    <row r="4682" spans="1:18" ht="12.5" x14ac:dyDescent="0.25">
      <c r="A4682" s="1" t="s">
        <v>507</v>
      </c>
      <c r="B4682" s="1">
        <v>8.7100000000000009</v>
      </c>
      <c r="C4682" s="1" t="s">
        <v>13</v>
      </c>
      <c r="D4682" s="7">
        <v>0</v>
      </c>
      <c r="E4682" s="1" t="s">
        <v>75</v>
      </c>
      <c r="F4682" s="4">
        <v>46.537599999999998</v>
      </c>
      <c r="G4682" s="1" t="s">
        <v>33</v>
      </c>
      <c r="H4682" s="1">
        <v>1987</v>
      </c>
      <c r="I4682" s="1" t="s">
        <v>34</v>
      </c>
      <c r="J4682" s="1" t="s">
        <v>23</v>
      </c>
      <c r="K4682" s="1" t="s">
        <v>18</v>
      </c>
      <c r="L4682" s="4">
        <v>575.25120000000004</v>
      </c>
      <c r="M4682">
        <f t="shared" si="365"/>
        <v>8.7100000000000009</v>
      </c>
      <c r="N4682" t="str">
        <f t="shared" si="366"/>
        <v>High</v>
      </c>
      <c r="O4682" t="str">
        <f t="shared" si="367"/>
        <v>Low  Fat</v>
      </c>
      <c r="P4682">
        <f t="shared" si="368"/>
        <v>12</v>
      </c>
      <c r="Q4682">
        <f t="shared" ca="1" si="369"/>
        <v>39</v>
      </c>
      <c r="R4682" t="str">
        <f>IFERROR(VLOOKUP(J4682,#REF!, 2,0),"Unknown")</f>
        <v>Unknown</v>
      </c>
    </row>
    <row r="4683" spans="1:18" ht="12.5" x14ac:dyDescent="0.25">
      <c r="A4683" s="1" t="s">
        <v>507</v>
      </c>
      <c r="B4683" s="1">
        <v>8.7100000000000009</v>
      </c>
      <c r="C4683" s="1" t="s">
        <v>13</v>
      </c>
      <c r="D4683" s="7">
        <v>0.139202085</v>
      </c>
      <c r="E4683" s="1" t="s">
        <v>75</v>
      </c>
      <c r="F4683" s="4">
        <v>46.137599999999999</v>
      </c>
      <c r="G4683" s="1" t="s">
        <v>62</v>
      </c>
      <c r="H4683" s="1">
        <v>2004</v>
      </c>
      <c r="I4683" s="1" t="s">
        <v>51</v>
      </c>
      <c r="J4683" s="1" t="s">
        <v>45</v>
      </c>
      <c r="K4683" s="1" t="s">
        <v>18</v>
      </c>
      <c r="L4683" s="4">
        <v>383.50080000000003</v>
      </c>
      <c r="M4683">
        <f t="shared" si="365"/>
        <v>8.7100000000000009</v>
      </c>
      <c r="N4683" t="str">
        <f t="shared" si="366"/>
        <v>Small</v>
      </c>
      <c r="O4683" t="str">
        <f t="shared" si="367"/>
        <v>Low  Fat</v>
      </c>
      <c r="P4683">
        <f t="shared" si="368"/>
        <v>8</v>
      </c>
      <c r="Q4683">
        <f t="shared" ca="1" si="369"/>
        <v>22</v>
      </c>
      <c r="R4683" t="str">
        <f>IFERROR(VLOOKUP(J4683,#REF!, 2,0),"Unknown")</f>
        <v>Unknown</v>
      </c>
    </row>
    <row r="4684" spans="1:18" ht="12.5" x14ac:dyDescent="0.25">
      <c r="A4684" s="1" t="s">
        <v>507</v>
      </c>
      <c r="B4684" s="1">
        <v>8.7100000000000009</v>
      </c>
      <c r="C4684" s="1" t="s">
        <v>13</v>
      </c>
      <c r="D4684" s="7">
        <v>0.139228412</v>
      </c>
      <c r="E4684" s="1" t="s">
        <v>75</v>
      </c>
      <c r="F4684" s="4">
        <v>49.537599999999998</v>
      </c>
      <c r="G4684" s="1" t="s">
        <v>50</v>
      </c>
      <c r="H4684" s="1">
        <v>1997</v>
      </c>
      <c r="I4684" s="1" t="s">
        <v>51</v>
      </c>
      <c r="J4684" s="1" t="s">
        <v>17</v>
      </c>
      <c r="K4684" s="1" t="s">
        <v>18</v>
      </c>
      <c r="L4684" s="4">
        <v>1198.44</v>
      </c>
      <c r="M4684">
        <f t="shared" si="365"/>
        <v>8.7100000000000009</v>
      </c>
      <c r="N4684" t="str">
        <f t="shared" si="366"/>
        <v>Small</v>
      </c>
      <c r="O4684" t="str">
        <f t="shared" si="367"/>
        <v>Low  Fat</v>
      </c>
      <c r="P4684">
        <f t="shared" si="368"/>
        <v>24</v>
      </c>
      <c r="Q4684">
        <f t="shared" ca="1" si="369"/>
        <v>29</v>
      </c>
      <c r="R4684" t="str">
        <f>IFERROR(VLOOKUP(J4684,#REF!, 2,0),"Unknown")</f>
        <v>Unknown</v>
      </c>
    </row>
    <row r="4685" spans="1:18" ht="12.5" x14ac:dyDescent="0.25">
      <c r="A4685" s="1" t="s">
        <v>507</v>
      </c>
      <c r="B4685" s="1">
        <v>8.7100000000000009</v>
      </c>
      <c r="C4685" s="1" t="s">
        <v>13</v>
      </c>
      <c r="D4685" s="7">
        <v>0.13979556900000001</v>
      </c>
      <c r="E4685" s="1" t="s">
        <v>75</v>
      </c>
      <c r="F4685" s="4">
        <v>47.2376</v>
      </c>
      <c r="G4685" s="1" t="s">
        <v>22</v>
      </c>
      <c r="H4685" s="1">
        <v>2009</v>
      </c>
      <c r="I4685" s="1" t="s">
        <v>16</v>
      </c>
      <c r="J4685" s="1" t="s">
        <v>23</v>
      </c>
      <c r="K4685" s="1" t="s">
        <v>24</v>
      </c>
      <c r="L4685" s="4">
        <v>910.81439999999998</v>
      </c>
      <c r="M4685">
        <f t="shared" si="365"/>
        <v>8.7100000000000009</v>
      </c>
      <c r="N4685" t="str">
        <f t="shared" si="366"/>
        <v>Medium</v>
      </c>
      <c r="O4685" t="str">
        <f t="shared" si="367"/>
        <v>Low  Fat</v>
      </c>
      <c r="P4685">
        <f t="shared" si="368"/>
        <v>19</v>
      </c>
      <c r="Q4685">
        <f t="shared" ca="1" si="369"/>
        <v>17</v>
      </c>
      <c r="R4685" t="str">
        <f>IFERROR(VLOOKUP(J4685,#REF!, 2,0),"Unknown")</f>
        <v>Unknown</v>
      </c>
    </row>
    <row r="4686" spans="1:18" ht="12.5" x14ac:dyDescent="0.25">
      <c r="A4686" s="1" t="s">
        <v>1008</v>
      </c>
      <c r="C4686" s="1" t="s">
        <v>20</v>
      </c>
      <c r="D4686" s="7">
        <v>0.17262968300000001</v>
      </c>
      <c r="E4686" s="1" t="s">
        <v>26</v>
      </c>
      <c r="F4686" s="4">
        <v>148.4708</v>
      </c>
      <c r="G4686" s="1" t="s">
        <v>40</v>
      </c>
      <c r="H4686" s="1">
        <v>1985</v>
      </c>
      <c r="I4686" s="1" t="s">
        <v>16</v>
      </c>
      <c r="J4686" s="1" t="s">
        <v>23</v>
      </c>
      <c r="K4686" s="1" t="s">
        <v>41</v>
      </c>
      <c r="L4686" s="4">
        <v>3761.77</v>
      </c>
      <c r="M4686">
        <f t="shared" si="365"/>
        <v>12.857645184136201</v>
      </c>
      <c r="N4686" t="str">
        <f t="shared" si="366"/>
        <v>Medium</v>
      </c>
      <c r="O4686" t="str">
        <f t="shared" si="367"/>
        <v>Regular</v>
      </c>
      <c r="P4686">
        <f t="shared" si="368"/>
        <v>25</v>
      </c>
      <c r="Q4686">
        <f t="shared" ca="1" si="369"/>
        <v>41</v>
      </c>
      <c r="R4686" t="str">
        <f>IFERROR(VLOOKUP(J4686,#REF!, 2,0),"Unknown")</f>
        <v>Unknown</v>
      </c>
    </row>
    <row r="4687" spans="1:18" ht="12.5" x14ac:dyDescent="0.25">
      <c r="A4687" s="1" t="s">
        <v>1008</v>
      </c>
      <c r="B4687" s="1">
        <v>9.0350000000000001</v>
      </c>
      <c r="C4687" s="1" t="s">
        <v>20</v>
      </c>
      <c r="D4687" s="7">
        <v>0.17417636</v>
      </c>
      <c r="E4687" s="1" t="s">
        <v>26</v>
      </c>
      <c r="F4687" s="4">
        <v>148.9708</v>
      </c>
      <c r="G4687" s="1" t="s">
        <v>22</v>
      </c>
      <c r="H4687" s="1">
        <v>2009</v>
      </c>
      <c r="I4687" s="1" t="s">
        <v>16</v>
      </c>
      <c r="J4687" s="1" t="s">
        <v>23</v>
      </c>
      <c r="K4687" s="1" t="s">
        <v>24</v>
      </c>
      <c r="L4687" s="4">
        <v>2257.0619999999999</v>
      </c>
      <c r="M4687">
        <f t="shared" si="365"/>
        <v>9.0350000000000001</v>
      </c>
      <c r="N4687" t="str">
        <f t="shared" si="366"/>
        <v>Medium</v>
      </c>
      <c r="O4687" t="str">
        <f t="shared" si="367"/>
        <v>Regular</v>
      </c>
      <c r="P4687">
        <f t="shared" si="368"/>
        <v>15</v>
      </c>
      <c r="Q4687">
        <f t="shared" ca="1" si="369"/>
        <v>17</v>
      </c>
      <c r="R4687" t="str">
        <f>IFERROR(VLOOKUP(J4687,#REF!, 2,0),"Unknown")</f>
        <v>Unknown</v>
      </c>
    </row>
    <row r="4688" spans="1:18" ht="12.5" x14ac:dyDescent="0.25">
      <c r="A4688" s="1" t="s">
        <v>1008</v>
      </c>
      <c r="B4688" s="1">
        <v>9.0350000000000001</v>
      </c>
      <c r="C4688" s="1" t="s">
        <v>20</v>
      </c>
      <c r="D4688" s="7">
        <v>0.17382151900000001</v>
      </c>
      <c r="E4688" s="1" t="s">
        <v>26</v>
      </c>
      <c r="F4688" s="4">
        <v>151.4708</v>
      </c>
      <c r="G4688" s="1" t="s">
        <v>44</v>
      </c>
      <c r="H4688" s="1">
        <v>2002</v>
      </c>
      <c r="J4688" s="1" t="s">
        <v>45</v>
      </c>
      <c r="K4688" s="1" t="s">
        <v>18</v>
      </c>
      <c r="L4688" s="4">
        <v>2407.5328</v>
      </c>
      <c r="M4688">
        <f t="shared" si="365"/>
        <v>9.0350000000000001</v>
      </c>
      <c r="N4688" t="str">
        <f t="shared" si="366"/>
        <v>Small</v>
      </c>
      <c r="O4688" t="str">
        <f t="shared" si="367"/>
        <v>Regular</v>
      </c>
      <c r="P4688">
        <f t="shared" si="368"/>
        <v>16</v>
      </c>
      <c r="Q4688">
        <f t="shared" ca="1" si="369"/>
        <v>24</v>
      </c>
      <c r="R4688" t="str">
        <f>IFERROR(VLOOKUP(J4688,#REF!, 2,0),"Unknown")</f>
        <v>Unknown</v>
      </c>
    </row>
    <row r="4689" spans="1:18" ht="12.5" x14ac:dyDescent="0.25">
      <c r="A4689" s="1" t="s">
        <v>1008</v>
      </c>
      <c r="B4689" s="1">
        <v>9.0350000000000001</v>
      </c>
      <c r="C4689" s="1" t="s">
        <v>20</v>
      </c>
      <c r="D4689" s="7">
        <v>0.174450933</v>
      </c>
      <c r="E4689" s="1" t="s">
        <v>26</v>
      </c>
      <c r="F4689" s="4">
        <v>151.07079999999999</v>
      </c>
      <c r="G4689" s="1" t="s">
        <v>47</v>
      </c>
      <c r="H4689" s="1">
        <v>2007</v>
      </c>
      <c r="J4689" s="1" t="s">
        <v>45</v>
      </c>
      <c r="K4689" s="1" t="s">
        <v>18</v>
      </c>
      <c r="L4689" s="4">
        <v>2708.4744000000001</v>
      </c>
      <c r="M4689">
        <f t="shared" si="365"/>
        <v>9.0350000000000001</v>
      </c>
      <c r="N4689" t="str">
        <f t="shared" si="366"/>
        <v>Small</v>
      </c>
      <c r="O4689" t="str">
        <f t="shared" si="367"/>
        <v>Regular</v>
      </c>
      <c r="P4689">
        <f t="shared" si="368"/>
        <v>18</v>
      </c>
      <c r="Q4689">
        <f t="shared" ca="1" si="369"/>
        <v>19</v>
      </c>
      <c r="R4689" t="str">
        <f>IFERROR(VLOOKUP(J4689,#REF!, 2,0),"Unknown")</f>
        <v>Unknown</v>
      </c>
    </row>
    <row r="4690" spans="1:18" ht="12.5" x14ac:dyDescent="0.25">
      <c r="A4690" s="1" t="s">
        <v>461</v>
      </c>
      <c r="B4690" s="1">
        <v>12.65</v>
      </c>
      <c r="C4690" s="1" t="s">
        <v>20</v>
      </c>
      <c r="D4690" s="7">
        <v>7.6354361999999995E-2</v>
      </c>
      <c r="E4690" s="1" t="s">
        <v>43</v>
      </c>
      <c r="F4690" s="4">
        <v>192.18459999999999</v>
      </c>
      <c r="G4690" s="1" t="s">
        <v>22</v>
      </c>
      <c r="H4690" s="1">
        <v>2009</v>
      </c>
      <c r="I4690" s="1" t="s">
        <v>16</v>
      </c>
      <c r="J4690" s="1" t="s">
        <v>23</v>
      </c>
      <c r="K4690" s="1" t="s">
        <v>24</v>
      </c>
      <c r="L4690" s="4">
        <v>1146.5075999999999</v>
      </c>
      <c r="M4690">
        <f t="shared" si="365"/>
        <v>12.65</v>
      </c>
      <c r="N4690" t="str">
        <f t="shared" si="366"/>
        <v>Medium</v>
      </c>
      <c r="O4690" t="str">
        <f t="shared" si="367"/>
        <v>Regular</v>
      </c>
      <c r="P4690">
        <f t="shared" si="368"/>
        <v>6</v>
      </c>
      <c r="Q4690">
        <f t="shared" ca="1" si="369"/>
        <v>17</v>
      </c>
      <c r="R4690" t="str">
        <f>IFERROR(VLOOKUP(J4690,#REF!, 2,0),"Unknown")</f>
        <v>Unknown</v>
      </c>
    </row>
    <row r="4691" spans="1:18" ht="12.5" x14ac:dyDescent="0.25">
      <c r="A4691" s="1" t="s">
        <v>461</v>
      </c>
      <c r="B4691" s="1">
        <v>12.65</v>
      </c>
      <c r="C4691" s="1" t="s">
        <v>20</v>
      </c>
      <c r="D4691" s="7">
        <v>7.6198809000000006E-2</v>
      </c>
      <c r="E4691" s="1" t="s">
        <v>43</v>
      </c>
      <c r="F4691" s="4">
        <v>191.38460000000001</v>
      </c>
      <c r="G4691" s="1" t="s">
        <v>44</v>
      </c>
      <c r="H4691" s="1">
        <v>2002</v>
      </c>
      <c r="J4691" s="1" t="s">
        <v>45</v>
      </c>
      <c r="K4691" s="1" t="s">
        <v>18</v>
      </c>
      <c r="L4691" s="4">
        <v>2675.1844000000001</v>
      </c>
      <c r="M4691">
        <f t="shared" si="365"/>
        <v>12.65</v>
      </c>
      <c r="N4691" t="str">
        <f t="shared" si="366"/>
        <v>Small</v>
      </c>
      <c r="O4691" t="str">
        <f t="shared" si="367"/>
        <v>Regular</v>
      </c>
      <c r="P4691">
        <f t="shared" si="368"/>
        <v>14</v>
      </c>
      <c r="Q4691">
        <f t="shared" ca="1" si="369"/>
        <v>24</v>
      </c>
      <c r="R4691" t="str">
        <f>IFERROR(VLOOKUP(J4691,#REF!, 2,0),"Unknown")</f>
        <v>Unknown</v>
      </c>
    </row>
    <row r="4692" spans="1:18" ht="12.5" x14ac:dyDescent="0.25">
      <c r="A4692" s="1" t="s">
        <v>461</v>
      </c>
      <c r="B4692" s="1">
        <v>12.65</v>
      </c>
      <c r="C4692" s="1" t="s">
        <v>20</v>
      </c>
      <c r="D4692" s="7">
        <v>0.12728305100000001</v>
      </c>
      <c r="E4692" s="1" t="s">
        <v>43</v>
      </c>
      <c r="F4692" s="4">
        <v>191.78460000000001</v>
      </c>
      <c r="G4692" s="1" t="s">
        <v>29</v>
      </c>
      <c r="H4692" s="1">
        <v>1998</v>
      </c>
      <c r="J4692" s="1" t="s">
        <v>23</v>
      </c>
      <c r="K4692" s="1" t="s">
        <v>30</v>
      </c>
      <c r="L4692" s="4">
        <v>382.16919999999999</v>
      </c>
      <c r="M4692">
        <f t="shared" si="365"/>
        <v>12.65</v>
      </c>
      <c r="N4692" t="str">
        <f t="shared" si="366"/>
        <v>Small</v>
      </c>
      <c r="O4692" t="str">
        <f t="shared" si="367"/>
        <v>Regular</v>
      </c>
      <c r="P4692">
        <f t="shared" si="368"/>
        <v>2</v>
      </c>
      <c r="Q4692">
        <f t="shared" ca="1" si="369"/>
        <v>28</v>
      </c>
      <c r="R4692" t="str">
        <f>IFERROR(VLOOKUP(J4692,#REF!, 2,0),"Unknown")</f>
        <v>Unknown</v>
      </c>
    </row>
    <row r="4693" spans="1:18" ht="12.5" x14ac:dyDescent="0.25">
      <c r="A4693" s="1" t="s">
        <v>461</v>
      </c>
      <c r="B4693" s="1">
        <v>12.65</v>
      </c>
      <c r="C4693" s="1" t="s">
        <v>20</v>
      </c>
      <c r="D4693" s="7">
        <v>7.6030210000000001E-2</v>
      </c>
      <c r="E4693" s="1" t="s">
        <v>43</v>
      </c>
      <c r="F4693" s="4">
        <v>189.08459999999999</v>
      </c>
      <c r="G4693" s="1" t="s">
        <v>62</v>
      </c>
      <c r="H4693" s="1">
        <v>2004</v>
      </c>
      <c r="I4693" s="1" t="s">
        <v>51</v>
      </c>
      <c r="J4693" s="1" t="s">
        <v>45</v>
      </c>
      <c r="K4693" s="1" t="s">
        <v>18</v>
      </c>
      <c r="L4693" s="4">
        <v>4012.7766000000001</v>
      </c>
      <c r="M4693">
        <f t="shared" si="365"/>
        <v>12.65</v>
      </c>
      <c r="N4693" t="str">
        <f t="shared" si="366"/>
        <v>Small</v>
      </c>
      <c r="O4693" t="str">
        <f t="shared" si="367"/>
        <v>Regular</v>
      </c>
      <c r="P4693">
        <f t="shared" si="368"/>
        <v>21</v>
      </c>
      <c r="Q4693">
        <f t="shared" ca="1" si="369"/>
        <v>22</v>
      </c>
      <c r="R4693" t="str">
        <f>IFERROR(VLOOKUP(J4693,#REF!, 2,0),"Unknown")</f>
        <v>Unknown</v>
      </c>
    </row>
    <row r="4694" spans="1:18" ht="12.5" x14ac:dyDescent="0.25">
      <c r="A4694" s="1" t="s">
        <v>461</v>
      </c>
      <c r="C4694" s="1" t="s">
        <v>20</v>
      </c>
      <c r="D4694" s="7">
        <v>0.13314425899999999</v>
      </c>
      <c r="E4694" s="1" t="s">
        <v>43</v>
      </c>
      <c r="F4694" s="4">
        <v>190.88460000000001</v>
      </c>
      <c r="G4694" s="1" t="s">
        <v>67</v>
      </c>
      <c r="H4694" s="1">
        <v>1985</v>
      </c>
      <c r="I4694" s="1" t="s">
        <v>51</v>
      </c>
      <c r="J4694" s="1" t="s">
        <v>17</v>
      </c>
      <c r="K4694" s="1" t="s">
        <v>30</v>
      </c>
      <c r="L4694" s="4">
        <v>191.08459999999999</v>
      </c>
      <c r="M4694">
        <f t="shared" si="365"/>
        <v>12.857645184136201</v>
      </c>
      <c r="N4694" t="str">
        <f t="shared" si="366"/>
        <v>Small</v>
      </c>
      <c r="O4694" t="str">
        <f t="shared" si="367"/>
        <v>Regular</v>
      </c>
      <c r="P4694">
        <f t="shared" si="368"/>
        <v>1</v>
      </c>
      <c r="Q4694">
        <f t="shared" ca="1" si="369"/>
        <v>41</v>
      </c>
      <c r="R4694" t="str">
        <f>IFERROR(VLOOKUP(J4694,#REF!, 2,0),"Unknown")</f>
        <v>Unknown</v>
      </c>
    </row>
    <row r="4695" spans="1:18" ht="12.5" x14ac:dyDescent="0.25">
      <c r="A4695" s="1" t="s">
        <v>461</v>
      </c>
      <c r="B4695" s="1">
        <v>12.65</v>
      </c>
      <c r="C4695" s="1" t="s">
        <v>20</v>
      </c>
      <c r="D4695" s="7">
        <v>7.6474728000000006E-2</v>
      </c>
      <c r="E4695" s="1" t="s">
        <v>43</v>
      </c>
      <c r="F4695" s="4">
        <v>191.88460000000001</v>
      </c>
      <c r="G4695" s="1" t="s">
        <v>47</v>
      </c>
      <c r="H4695" s="1">
        <v>2007</v>
      </c>
      <c r="J4695" s="1" t="s">
        <v>45</v>
      </c>
      <c r="K4695" s="1" t="s">
        <v>18</v>
      </c>
      <c r="L4695" s="4">
        <v>1146.5075999999999</v>
      </c>
      <c r="M4695">
        <f t="shared" si="365"/>
        <v>12.65</v>
      </c>
      <c r="N4695" t="str">
        <f t="shared" si="366"/>
        <v>Small</v>
      </c>
      <c r="O4695" t="str">
        <f t="shared" si="367"/>
        <v>Regular</v>
      </c>
      <c r="P4695">
        <f t="shared" si="368"/>
        <v>6</v>
      </c>
      <c r="Q4695">
        <f t="shared" ca="1" si="369"/>
        <v>19</v>
      </c>
      <c r="R4695" t="str">
        <f>IFERROR(VLOOKUP(J4695,#REF!, 2,0),"Unknown")</f>
        <v>Unknown</v>
      </c>
    </row>
    <row r="4696" spans="1:18" ht="12.5" x14ac:dyDescent="0.25">
      <c r="A4696" s="1" t="s">
        <v>461</v>
      </c>
      <c r="C4696" s="1" t="s">
        <v>20</v>
      </c>
      <c r="D4696" s="7">
        <v>7.5676338999999995E-2</v>
      </c>
      <c r="E4696" s="1" t="s">
        <v>43</v>
      </c>
      <c r="F4696" s="4">
        <v>190.4846</v>
      </c>
      <c r="G4696" s="1" t="s">
        <v>40</v>
      </c>
      <c r="H4696" s="1">
        <v>1985</v>
      </c>
      <c r="I4696" s="1" t="s">
        <v>16</v>
      </c>
      <c r="J4696" s="1" t="s">
        <v>23</v>
      </c>
      <c r="K4696" s="1" t="s">
        <v>41</v>
      </c>
      <c r="L4696" s="4">
        <v>8789.8916000000008</v>
      </c>
      <c r="M4696">
        <f t="shared" si="365"/>
        <v>12.857645184136201</v>
      </c>
      <c r="N4696" t="str">
        <f t="shared" si="366"/>
        <v>Medium</v>
      </c>
      <c r="O4696" t="str">
        <f t="shared" si="367"/>
        <v>Regular</v>
      </c>
      <c r="P4696">
        <f t="shared" si="368"/>
        <v>46</v>
      </c>
      <c r="Q4696">
        <f t="shared" ca="1" si="369"/>
        <v>41</v>
      </c>
      <c r="R4696" t="str">
        <f>IFERROR(VLOOKUP(J4696,#REF!, 2,0),"Unknown")</f>
        <v>Unknown</v>
      </c>
    </row>
    <row r="4697" spans="1:18" ht="12.5" x14ac:dyDescent="0.25">
      <c r="A4697" s="1" t="s">
        <v>461</v>
      </c>
      <c r="B4697" s="1">
        <v>12.65</v>
      </c>
      <c r="C4697" s="1" t="s">
        <v>20</v>
      </c>
      <c r="D4697" s="7">
        <v>7.5981305999999998E-2</v>
      </c>
      <c r="E4697" s="1" t="s">
        <v>43</v>
      </c>
      <c r="F4697" s="4">
        <v>192.38460000000001</v>
      </c>
      <c r="G4697" s="1" t="s">
        <v>33</v>
      </c>
      <c r="H4697" s="1">
        <v>1987</v>
      </c>
      <c r="I4697" s="1" t="s">
        <v>34</v>
      </c>
      <c r="J4697" s="1" t="s">
        <v>23</v>
      </c>
      <c r="K4697" s="1" t="s">
        <v>18</v>
      </c>
      <c r="L4697" s="4">
        <v>1910.846</v>
      </c>
      <c r="M4697">
        <f t="shared" si="365"/>
        <v>12.65</v>
      </c>
      <c r="N4697" t="str">
        <f t="shared" si="366"/>
        <v>High</v>
      </c>
      <c r="O4697" t="str">
        <f t="shared" si="367"/>
        <v>Regular</v>
      </c>
      <c r="P4697">
        <f t="shared" si="368"/>
        <v>10</v>
      </c>
      <c r="Q4697">
        <f t="shared" ca="1" si="369"/>
        <v>39</v>
      </c>
      <c r="R4697" t="str">
        <f>IFERROR(VLOOKUP(J4697,#REF!, 2,0),"Unknown")</f>
        <v>Unknown</v>
      </c>
    </row>
    <row r="4698" spans="1:18" ht="12.5" x14ac:dyDescent="0.25">
      <c r="A4698" s="1" t="s">
        <v>988</v>
      </c>
      <c r="B4698" s="1">
        <v>12.15</v>
      </c>
      <c r="C4698" s="1" t="s">
        <v>129</v>
      </c>
      <c r="D4698" s="7">
        <v>0.13283065999999999</v>
      </c>
      <c r="E4698" s="1" t="s">
        <v>28</v>
      </c>
      <c r="F4698" s="4">
        <v>190.68719999999999</v>
      </c>
      <c r="G4698" s="1" t="s">
        <v>47</v>
      </c>
      <c r="H4698" s="1">
        <v>2007</v>
      </c>
      <c r="J4698" s="1" t="s">
        <v>45</v>
      </c>
      <c r="K4698" s="1" t="s">
        <v>18</v>
      </c>
      <c r="L4698" s="4">
        <v>2269.0464000000002</v>
      </c>
      <c r="M4698">
        <f t="shared" si="365"/>
        <v>12.15</v>
      </c>
      <c r="N4698" t="str">
        <f t="shared" si="366"/>
        <v>Small</v>
      </c>
      <c r="O4698" t="str">
        <f t="shared" si="367"/>
        <v>Regular</v>
      </c>
      <c r="P4698">
        <f t="shared" si="368"/>
        <v>12</v>
      </c>
      <c r="Q4698">
        <f t="shared" ca="1" si="369"/>
        <v>19</v>
      </c>
      <c r="R4698" t="str">
        <f>IFERROR(VLOOKUP(J4698,#REF!, 2,0),"Unknown")</f>
        <v>Unknown</v>
      </c>
    </row>
    <row r="4699" spans="1:18" ht="12.5" x14ac:dyDescent="0.25">
      <c r="A4699" s="1" t="s">
        <v>988</v>
      </c>
      <c r="B4699" s="1">
        <v>12.15</v>
      </c>
      <c r="C4699" s="1" t="s">
        <v>20</v>
      </c>
      <c r="D4699" s="7">
        <v>0.132351411</v>
      </c>
      <c r="E4699" s="1" t="s">
        <v>28</v>
      </c>
      <c r="F4699" s="4">
        <v>190.38720000000001</v>
      </c>
      <c r="G4699" s="1" t="s">
        <v>44</v>
      </c>
      <c r="H4699" s="1">
        <v>2002</v>
      </c>
      <c r="J4699" s="1" t="s">
        <v>45</v>
      </c>
      <c r="K4699" s="1" t="s">
        <v>18</v>
      </c>
      <c r="L4699" s="4">
        <v>2836.308</v>
      </c>
      <c r="M4699">
        <f t="shared" si="365"/>
        <v>12.15</v>
      </c>
      <c r="N4699" t="str">
        <f t="shared" si="366"/>
        <v>Small</v>
      </c>
      <c r="O4699" t="str">
        <f t="shared" si="367"/>
        <v>Regular</v>
      </c>
      <c r="P4699">
        <f t="shared" si="368"/>
        <v>15</v>
      </c>
      <c r="Q4699">
        <f t="shared" ca="1" si="369"/>
        <v>24</v>
      </c>
      <c r="R4699" t="str">
        <f>IFERROR(VLOOKUP(J4699,#REF!, 2,0),"Unknown")</f>
        <v>Unknown</v>
      </c>
    </row>
    <row r="4700" spans="1:18" ht="12.5" x14ac:dyDescent="0.25">
      <c r="A4700" s="1" t="s">
        <v>988</v>
      </c>
      <c r="C4700" s="1" t="s">
        <v>20</v>
      </c>
      <c r="D4700" s="7">
        <v>0.13144392099999999</v>
      </c>
      <c r="E4700" s="1" t="s">
        <v>28</v>
      </c>
      <c r="F4700" s="4">
        <v>189.18719999999999</v>
      </c>
      <c r="G4700" s="1" t="s">
        <v>40</v>
      </c>
      <c r="H4700" s="1">
        <v>1985</v>
      </c>
      <c r="I4700" s="1" t="s">
        <v>16</v>
      </c>
      <c r="J4700" s="1" t="s">
        <v>23</v>
      </c>
      <c r="K4700" s="1" t="s">
        <v>41</v>
      </c>
      <c r="L4700" s="4">
        <v>5294.4416000000001</v>
      </c>
      <c r="M4700">
        <f t="shared" si="365"/>
        <v>12.857645184136201</v>
      </c>
      <c r="N4700" t="str">
        <f t="shared" si="366"/>
        <v>Medium</v>
      </c>
      <c r="O4700" t="str">
        <f t="shared" si="367"/>
        <v>Regular</v>
      </c>
      <c r="P4700">
        <f t="shared" si="368"/>
        <v>28</v>
      </c>
      <c r="Q4700">
        <f t="shared" ca="1" si="369"/>
        <v>41</v>
      </c>
      <c r="R4700" t="str">
        <f>IFERROR(VLOOKUP(J4700,#REF!, 2,0),"Unknown")</f>
        <v>Unknown</v>
      </c>
    </row>
    <row r="4701" spans="1:18" ht="12.5" x14ac:dyDescent="0.25">
      <c r="A4701" s="1" t="s">
        <v>988</v>
      </c>
      <c r="B4701" s="1">
        <v>12.15</v>
      </c>
      <c r="C4701" s="1" t="s">
        <v>20</v>
      </c>
      <c r="D4701" s="7">
        <v>0.13197362500000001</v>
      </c>
      <c r="E4701" s="1" t="s">
        <v>28</v>
      </c>
      <c r="F4701" s="4">
        <v>187.9872</v>
      </c>
      <c r="G4701" s="1" t="s">
        <v>33</v>
      </c>
      <c r="H4701" s="1">
        <v>1987</v>
      </c>
      <c r="I4701" s="1" t="s">
        <v>34</v>
      </c>
      <c r="J4701" s="1" t="s">
        <v>23</v>
      </c>
      <c r="K4701" s="1" t="s">
        <v>18</v>
      </c>
      <c r="L4701" s="4">
        <v>2458.1336000000001</v>
      </c>
      <c r="M4701">
        <f t="shared" si="365"/>
        <v>12.15</v>
      </c>
      <c r="N4701" t="str">
        <f t="shared" si="366"/>
        <v>High</v>
      </c>
      <c r="O4701" t="str">
        <f t="shared" si="367"/>
        <v>Regular</v>
      </c>
      <c r="P4701">
        <f t="shared" si="368"/>
        <v>13</v>
      </c>
      <c r="Q4701">
        <f t="shared" ca="1" si="369"/>
        <v>39</v>
      </c>
      <c r="R4701" t="str">
        <f>IFERROR(VLOOKUP(J4701,#REF!, 2,0),"Unknown")</f>
        <v>Unknown</v>
      </c>
    </row>
    <row r="4702" spans="1:18" ht="12.5" x14ac:dyDescent="0.25">
      <c r="A4702" s="1" t="s">
        <v>988</v>
      </c>
      <c r="B4702" s="1">
        <v>12.15</v>
      </c>
      <c r="C4702" s="1" t="s">
        <v>129</v>
      </c>
      <c r="D4702" s="7">
        <v>0.13205856599999999</v>
      </c>
      <c r="E4702" s="1" t="s">
        <v>28</v>
      </c>
      <c r="F4702" s="4">
        <v>187.5872</v>
      </c>
      <c r="G4702" s="1" t="s">
        <v>62</v>
      </c>
      <c r="H4702" s="1">
        <v>2004</v>
      </c>
      <c r="I4702" s="1" t="s">
        <v>51</v>
      </c>
      <c r="J4702" s="1" t="s">
        <v>45</v>
      </c>
      <c r="K4702" s="1" t="s">
        <v>18</v>
      </c>
      <c r="L4702" s="4">
        <v>4349.0056000000004</v>
      </c>
      <c r="M4702">
        <f t="shared" si="365"/>
        <v>12.15</v>
      </c>
      <c r="N4702" t="str">
        <f t="shared" si="366"/>
        <v>Small</v>
      </c>
      <c r="O4702" t="str">
        <f t="shared" si="367"/>
        <v>Regular</v>
      </c>
      <c r="P4702">
        <f t="shared" si="368"/>
        <v>23</v>
      </c>
      <c r="Q4702">
        <f t="shared" ca="1" si="369"/>
        <v>22</v>
      </c>
      <c r="R4702" t="str">
        <f>IFERROR(VLOOKUP(J4702,#REF!, 2,0),"Unknown")</f>
        <v>Unknown</v>
      </c>
    </row>
    <row r="4703" spans="1:18" ht="12.5" x14ac:dyDescent="0.25">
      <c r="A4703" s="1" t="s">
        <v>988</v>
      </c>
      <c r="B4703" s="1">
        <v>12.15</v>
      </c>
      <c r="C4703" s="1" t="s">
        <v>20</v>
      </c>
      <c r="D4703" s="7">
        <v>0.132083542</v>
      </c>
      <c r="E4703" s="1" t="s">
        <v>28</v>
      </c>
      <c r="F4703" s="4">
        <v>189.5872</v>
      </c>
      <c r="G4703" s="1" t="s">
        <v>50</v>
      </c>
      <c r="H4703" s="1">
        <v>1997</v>
      </c>
      <c r="I4703" s="1" t="s">
        <v>51</v>
      </c>
      <c r="J4703" s="1" t="s">
        <v>17</v>
      </c>
      <c r="K4703" s="1" t="s">
        <v>18</v>
      </c>
      <c r="L4703" s="4">
        <v>3403.5695999999998</v>
      </c>
      <c r="M4703">
        <f t="shared" si="365"/>
        <v>12.15</v>
      </c>
      <c r="N4703" t="str">
        <f t="shared" si="366"/>
        <v>Small</v>
      </c>
      <c r="O4703" t="str">
        <f t="shared" si="367"/>
        <v>Regular</v>
      </c>
      <c r="P4703">
        <f t="shared" si="368"/>
        <v>18</v>
      </c>
      <c r="Q4703">
        <f t="shared" ca="1" si="369"/>
        <v>29</v>
      </c>
      <c r="R4703" t="str">
        <f>IFERROR(VLOOKUP(J4703,#REF!, 2,0),"Unknown")</f>
        <v>Unknown</v>
      </c>
    </row>
    <row r="4704" spans="1:18" ht="12.5" x14ac:dyDescent="0.25">
      <c r="A4704" s="1" t="s">
        <v>988</v>
      </c>
      <c r="B4704" s="1">
        <v>12.15</v>
      </c>
      <c r="C4704" s="1" t="s">
        <v>20</v>
      </c>
      <c r="D4704" s="7">
        <v>0.13262159400000001</v>
      </c>
      <c r="E4704" s="1" t="s">
        <v>28</v>
      </c>
      <c r="F4704" s="4">
        <v>190.18719999999999</v>
      </c>
      <c r="G4704" s="1" t="s">
        <v>22</v>
      </c>
      <c r="H4704" s="1">
        <v>2009</v>
      </c>
      <c r="I4704" s="1" t="s">
        <v>16</v>
      </c>
      <c r="J4704" s="1" t="s">
        <v>23</v>
      </c>
      <c r="K4704" s="1" t="s">
        <v>24</v>
      </c>
      <c r="L4704" s="4">
        <v>3781.7440000000001</v>
      </c>
      <c r="M4704">
        <f t="shared" si="365"/>
        <v>12.15</v>
      </c>
      <c r="N4704" t="str">
        <f t="shared" si="366"/>
        <v>Medium</v>
      </c>
      <c r="O4704" t="str">
        <f t="shared" si="367"/>
        <v>Regular</v>
      </c>
      <c r="P4704">
        <f t="shared" si="368"/>
        <v>20</v>
      </c>
      <c r="Q4704">
        <f t="shared" ca="1" si="369"/>
        <v>17</v>
      </c>
      <c r="R4704" t="str">
        <f>IFERROR(VLOOKUP(J4704,#REF!, 2,0),"Unknown")</f>
        <v>Unknown</v>
      </c>
    </row>
    <row r="4705" spans="1:18" ht="12.5" x14ac:dyDescent="0.25">
      <c r="A4705" s="1" t="s">
        <v>481</v>
      </c>
      <c r="C4705" s="1" t="s">
        <v>20</v>
      </c>
      <c r="D4705" s="7">
        <v>0.100277876</v>
      </c>
      <c r="E4705" s="1" t="s">
        <v>28</v>
      </c>
      <c r="F4705" s="4">
        <v>196.8768</v>
      </c>
      <c r="G4705" s="1" t="s">
        <v>40</v>
      </c>
      <c r="H4705" s="1">
        <v>1985</v>
      </c>
      <c r="I4705" s="1" t="s">
        <v>16</v>
      </c>
      <c r="J4705" s="1" t="s">
        <v>23</v>
      </c>
      <c r="K4705" s="1" t="s">
        <v>41</v>
      </c>
      <c r="L4705" s="4">
        <v>7094.7647999999999</v>
      </c>
      <c r="M4705">
        <f t="shared" si="365"/>
        <v>12.857645184136201</v>
      </c>
      <c r="N4705" t="str">
        <f t="shared" si="366"/>
        <v>Medium</v>
      </c>
      <c r="O4705" t="str">
        <f t="shared" si="367"/>
        <v>Regular</v>
      </c>
      <c r="P4705">
        <f t="shared" si="368"/>
        <v>36</v>
      </c>
      <c r="Q4705">
        <f t="shared" ca="1" si="369"/>
        <v>41</v>
      </c>
      <c r="R4705" t="str">
        <f>IFERROR(VLOOKUP(J4705,#REF!, 2,0),"Unknown")</f>
        <v>Unknown</v>
      </c>
    </row>
    <row r="4706" spans="1:18" ht="12.5" x14ac:dyDescent="0.25">
      <c r="A4706" s="1" t="s">
        <v>481</v>
      </c>
      <c r="B4706" s="1">
        <v>15.5</v>
      </c>
      <c r="C4706" s="1" t="s">
        <v>20</v>
      </c>
      <c r="D4706" s="7">
        <v>0.101176316</v>
      </c>
      <c r="E4706" s="1" t="s">
        <v>28</v>
      </c>
      <c r="F4706" s="4">
        <v>198.9768</v>
      </c>
      <c r="G4706" s="1" t="s">
        <v>22</v>
      </c>
      <c r="H4706" s="1">
        <v>2009</v>
      </c>
      <c r="I4706" s="1" t="s">
        <v>16</v>
      </c>
      <c r="J4706" s="1" t="s">
        <v>23</v>
      </c>
      <c r="K4706" s="1" t="s">
        <v>24</v>
      </c>
      <c r="L4706" s="4">
        <v>4729.8432000000003</v>
      </c>
      <c r="M4706">
        <f t="shared" si="365"/>
        <v>15.5</v>
      </c>
      <c r="N4706" t="str">
        <f t="shared" si="366"/>
        <v>Medium</v>
      </c>
      <c r="O4706" t="str">
        <f t="shared" si="367"/>
        <v>Regular</v>
      </c>
      <c r="P4706">
        <f t="shared" si="368"/>
        <v>24</v>
      </c>
      <c r="Q4706">
        <f t="shared" ca="1" si="369"/>
        <v>17</v>
      </c>
      <c r="R4706" t="str">
        <f>IFERROR(VLOOKUP(J4706,#REF!, 2,0),"Unknown")</f>
        <v>Unknown</v>
      </c>
    </row>
    <row r="4707" spans="1:18" ht="12.5" x14ac:dyDescent="0.25">
      <c r="A4707" s="1" t="s">
        <v>481</v>
      </c>
      <c r="B4707" s="1">
        <v>15.5</v>
      </c>
      <c r="C4707" s="1" t="s">
        <v>20</v>
      </c>
      <c r="D4707" s="7">
        <v>0.100922503</v>
      </c>
      <c r="E4707" s="1" t="s">
        <v>28</v>
      </c>
      <c r="F4707" s="4">
        <v>199.07679999999999</v>
      </c>
      <c r="G4707" s="1" t="s">
        <v>15</v>
      </c>
      <c r="H4707" s="1">
        <v>1999</v>
      </c>
      <c r="I4707" s="1" t="s">
        <v>16</v>
      </c>
      <c r="J4707" s="1" t="s">
        <v>17</v>
      </c>
      <c r="K4707" s="1" t="s">
        <v>18</v>
      </c>
      <c r="L4707" s="4">
        <v>2759.0752000000002</v>
      </c>
      <c r="M4707">
        <f t="shared" si="365"/>
        <v>15.5</v>
      </c>
      <c r="N4707" t="str">
        <f t="shared" si="366"/>
        <v>Medium</v>
      </c>
      <c r="O4707" t="str">
        <f t="shared" si="367"/>
        <v>Regular</v>
      </c>
      <c r="P4707">
        <f t="shared" si="368"/>
        <v>14</v>
      </c>
      <c r="Q4707">
        <f t="shared" ca="1" si="369"/>
        <v>27</v>
      </c>
      <c r="R4707" t="str">
        <f>IFERROR(VLOOKUP(J4707,#REF!, 2,0),"Unknown")</f>
        <v>Unknown</v>
      </c>
    </row>
    <row r="4708" spans="1:18" ht="12.5" x14ac:dyDescent="0.25">
      <c r="A4708" s="1" t="s">
        <v>481</v>
      </c>
      <c r="B4708" s="1">
        <v>15.5</v>
      </c>
      <c r="C4708" s="1" t="s">
        <v>20</v>
      </c>
      <c r="D4708" s="7">
        <v>0.101335811</v>
      </c>
      <c r="E4708" s="1" t="s">
        <v>28</v>
      </c>
      <c r="F4708" s="4">
        <v>196.57679999999999</v>
      </c>
      <c r="G4708" s="1" t="s">
        <v>47</v>
      </c>
      <c r="H4708" s="1">
        <v>2007</v>
      </c>
      <c r="J4708" s="1" t="s">
        <v>45</v>
      </c>
      <c r="K4708" s="1" t="s">
        <v>18</v>
      </c>
      <c r="L4708" s="4">
        <v>3350.3056000000001</v>
      </c>
      <c r="M4708">
        <f t="shared" si="365"/>
        <v>15.5</v>
      </c>
      <c r="N4708" t="str">
        <f t="shared" si="366"/>
        <v>Small</v>
      </c>
      <c r="O4708" t="str">
        <f t="shared" si="367"/>
        <v>Regular</v>
      </c>
      <c r="P4708">
        <f t="shared" si="368"/>
        <v>17</v>
      </c>
      <c r="Q4708">
        <f t="shared" ca="1" si="369"/>
        <v>19</v>
      </c>
      <c r="R4708" t="str">
        <f>IFERROR(VLOOKUP(J4708,#REF!, 2,0),"Unknown")</f>
        <v>Unknown</v>
      </c>
    </row>
    <row r="4709" spans="1:18" ht="12.5" x14ac:dyDescent="0.25">
      <c r="A4709" s="1" t="s">
        <v>742</v>
      </c>
      <c r="B4709" s="1">
        <v>5.6749999999999998</v>
      </c>
      <c r="C4709" s="1" t="s">
        <v>20</v>
      </c>
      <c r="D4709" s="7">
        <v>2.3492524000000001E-2</v>
      </c>
      <c r="E4709" s="1" t="s">
        <v>38</v>
      </c>
      <c r="F4709" s="4">
        <v>155.52879999999999</v>
      </c>
      <c r="G4709" s="1" t="s">
        <v>62</v>
      </c>
      <c r="H4709" s="1">
        <v>2004</v>
      </c>
      <c r="I4709" s="1" t="s">
        <v>51</v>
      </c>
      <c r="J4709" s="1" t="s">
        <v>45</v>
      </c>
      <c r="K4709" s="1" t="s">
        <v>18</v>
      </c>
      <c r="L4709" s="4">
        <v>1414.1592000000001</v>
      </c>
      <c r="M4709">
        <f t="shared" si="365"/>
        <v>5.6749999999999998</v>
      </c>
      <c r="N4709" t="str">
        <f t="shared" si="366"/>
        <v>Small</v>
      </c>
      <c r="O4709" t="str">
        <f t="shared" si="367"/>
        <v>Regular</v>
      </c>
      <c r="P4709">
        <f t="shared" si="368"/>
        <v>9</v>
      </c>
      <c r="Q4709">
        <f t="shared" ca="1" si="369"/>
        <v>22</v>
      </c>
      <c r="R4709" t="str">
        <f>IFERROR(VLOOKUP(J4709,#REF!, 2,0),"Unknown")</f>
        <v>Unknown</v>
      </c>
    </row>
    <row r="4710" spans="1:18" ht="12.5" x14ac:dyDescent="0.25">
      <c r="A4710" s="1" t="s">
        <v>742</v>
      </c>
      <c r="B4710" s="1">
        <v>5.6749999999999998</v>
      </c>
      <c r="C4710" s="1" t="s">
        <v>20</v>
      </c>
      <c r="D4710" s="7">
        <v>2.3496967000000001E-2</v>
      </c>
      <c r="E4710" s="1" t="s">
        <v>38</v>
      </c>
      <c r="F4710" s="4">
        <v>156.12880000000001</v>
      </c>
      <c r="G4710" s="1" t="s">
        <v>50</v>
      </c>
      <c r="H4710" s="1">
        <v>1997</v>
      </c>
      <c r="I4710" s="1" t="s">
        <v>51</v>
      </c>
      <c r="J4710" s="1" t="s">
        <v>17</v>
      </c>
      <c r="K4710" s="1" t="s">
        <v>18</v>
      </c>
      <c r="L4710" s="4">
        <v>2828.3184000000001</v>
      </c>
      <c r="M4710">
        <f t="shared" si="365"/>
        <v>5.6749999999999998</v>
      </c>
      <c r="N4710" t="str">
        <f t="shared" si="366"/>
        <v>Small</v>
      </c>
      <c r="O4710" t="str">
        <f t="shared" si="367"/>
        <v>Regular</v>
      </c>
      <c r="P4710">
        <f t="shared" si="368"/>
        <v>18</v>
      </c>
      <c r="Q4710">
        <f t="shared" ca="1" si="369"/>
        <v>29</v>
      </c>
      <c r="R4710" t="str">
        <f>IFERROR(VLOOKUP(J4710,#REF!, 2,0),"Unknown")</f>
        <v>Unknown</v>
      </c>
    </row>
    <row r="4711" spans="1:18" ht="12.5" x14ac:dyDescent="0.25">
      <c r="A4711" s="1" t="s">
        <v>563</v>
      </c>
      <c r="B4711" s="1">
        <v>6.6749999999999998</v>
      </c>
      <c r="C4711" s="1" t="s">
        <v>13</v>
      </c>
      <c r="D4711" s="7">
        <v>4.1913535000000002E-2</v>
      </c>
      <c r="E4711" s="1" t="s">
        <v>38</v>
      </c>
      <c r="F4711" s="4">
        <v>90.746200000000002</v>
      </c>
      <c r="G4711" s="1" t="s">
        <v>62</v>
      </c>
      <c r="H4711" s="1">
        <v>2004</v>
      </c>
      <c r="I4711" s="1" t="s">
        <v>51</v>
      </c>
      <c r="J4711" s="1" t="s">
        <v>45</v>
      </c>
      <c r="K4711" s="1" t="s">
        <v>18</v>
      </c>
      <c r="L4711" s="4">
        <v>1665.8316</v>
      </c>
      <c r="M4711">
        <f t="shared" si="365"/>
        <v>6.6749999999999998</v>
      </c>
      <c r="N4711" t="str">
        <f t="shared" si="366"/>
        <v>Small</v>
      </c>
      <c r="O4711" t="str">
        <f t="shared" si="367"/>
        <v>Low  Fat</v>
      </c>
      <c r="P4711">
        <f t="shared" si="368"/>
        <v>18</v>
      </c>
      <c r="Q4711">
        <f t="shared" ca="1" si="369"/>
        <v>22</v>
      </c>
      <c r="R4711" t="str">
        <f>IFERROR(VLOOKUP(J4711,#REF!, 2,0),"Unknown")</f>
        <v>Unknown</v>
      </c>
    </row>
    <row r="4712" spans="1:18" ht="12.5" x14ac:dyDescent="0.25">
      <c r="A4712" s="1" t="s">
        <v>563</v>
      </c>
      <c r="C4712" s="1" t="s">
        <v>13</v>
      </c>
      <c r="D4712" s="7">
        <v>4.1718456000000001E-2</v>
      </c>
      <c r="E4712" s="1" t="s">
        <v>38</v>
      </c>
      <c r="F4712" s="4">
        <v>94.546199999999999</v>
      </c>
      <c r="G4712" s="1" t="s">
        <v>40</v>
      </c>
      <c r="H4712" s="1">
        <v>1985</v>
      </c>
      <c r="I4712" s="1" t="s">
        <v>16</v>
      </c>
      <c r="J4712" s="1" t="s">
        <v>23</v>
      </c>
      <c r="K4712" s="1" t="s">
        <v>41</v>
      </c>
      <c r="L4712" s="4">
        <v>2868.9322000000002</v>
      </c>
      <c r="M4712">
        <f t="shared" si="365"/>
        <v>12.857645184136201</v>
      </c>
      <c r="N4712" t="str">
        <f t="shared" si="366"/>
        <v>Medium</v>
      </c>
      <c r="O4712" t="str">
        <f t="shared" si="367"/>
        <v>Low  Fat</v>
      </c>
      <c r="P4712">
        <f t="shared" si="368"/>
        <v>30</v>
      </c>
      <c r="Q4712">
        <f t="shared" ca="1" si="369"/>
        <v>41</v>
      </c>
      <c r="R4712" t="str">
        <f>IFERROR(VLOOKUP(J4712,#REF!, 2,0),"Unknown")</f>
        <v>Unknown</v>
      </c>
    </row>
    <row r="4713" spans="1:18" ht="12.5" x14ac:dyDescent="0.25">
      <c r="A4713" s="1" t="s">
        <v>563</v>
      </c>
      <c r="B4713" s="1">
        <v>6.6749999999999998</v>
      </c>
      <c r="C4713" s="1" t="s">
        <v>13</v>
      </c>
      <c r="D4713" s="7">
        <v>4.1886576000000002E-2</v>
      </c>
      <c r="E4713" s="1" t="s">
        <v>38</v>
      </c>
      <c r="F4713" s="4">
        <v>92.146199999999993</v>
      </c>
      <c r="G4713" s="1" t="s">
        <v>33</v>
      </c>
      <c r="H4713" s="1">
        <v>1987</v>
      </c>
      <c r="I4713" s="1" t="s">
        <v>34</v>
      </c>
      <c r="J4713" s="1" t="s">
        <v>23</v>
      </c>
      <c r="K4713" s="1" t="s">
        <v>18</v>
      </c>
      <c r="L4713" s="4">
        <v>1203.1006</v>
      </c>
      <c r="M4713">
        <f t="shared" si="365"/>
        <v>6.6749999999999998</v>
      </c>
      <c r="N4713" t="str">
        <f t="shared" si="366"/>
        <v>High</v>
      </c>
      <c r="O4713" t="str">
        <f t="shared" si="367"/>
        <v>Low  Fat</v>
      </c>
      <c r="P4713">
        <f t="shared" si="368"/>
        <v>13</v>
      </c>
      <c r="Q4713">
        <f t="shared" ca="1" si="369"/>
        <v>39</v>
      </c>
      <c r="R4713" t="str">
        <f>IFERROR(VLOOKUP(J4713,#REF!, 2,0),"Unknown")</f>
        <v>Unknown</v>
      </c>
    </row>
    <row r="4714" spans="1:18" ht="12.5" x14ac:dyDescent="0.25">
      <c r="A4714" s="1" t="s">
        <v>563</v>
      </c>
      <c r="B4714" s="1">
        <v>6.6749999999999998</v>
      </c>
      <c r="C4714" s="1" t="s">
        <v>13</v>
      </c>
      <c r="D4714" s="7">
        <v>4.1921462E-2</v>
      </c>
      <c r="E4714" s="1" t="s">
        <v>38</v>
      </c>
      <c r="F4714" s="4">
        <v>92.346199999999996</v>
      </c>
      <c r="G4714" s="1" t="s">
        <v>50</v>
      </c>
      <c r="H4714" s="1">
        <v>1997</v>
      </c>
      <c r="I4714" s="1" t="s">
        <v>51</v>
      </c>
      <c r="J4714" s="1" t="s">
        <v>17</v>
      </c>
      <c r="K4714" s="1" t="s">
        <v>18</v>
      </c>
      <c r="L4714" s="4">
        <v>2406.2012</v>
      </c>
      <c r="M4714">
        <f t="shared" si="365"/>
        <v>6.6749999999999998</v>
      </c>
      <c r="N4714" t="str">
        <f t="shared" si="366"/>
        <v>Small</v>
      </c>
      <c r="O4714" t="str">
        <f t="shared" si="367"/>
        <v>Low  Fat</v>
      </c>
      <c r="P4714">
        <f t="shared" si="368"/>
        <v>26</v>
      </c>
      <c r="Q4714">
        <f t="shared" ca="1" si="369"/>
        <v>29</v>
      </c>
      <c r="R4714" t="str">
        <f>IFERROR(VLOOKUP(J4714,#REF!, 2,0),"Unknown")</f>
        <v>Unknown</v>
      </c>
    </row>
    <row r="4715" spans="1:18" ht="12.5" x14ac:dyDescent="0.25">
      <c r="A4715" s="1" t="s">
        <v>563</v>
      </c>
      <c r="B4715" s="1">
        <v>6.6749999999999998</v>
      </c>
      <c r="C4715" s="1" t="s">
        <v>13</v>
      </c>
      <c r="D4715" s="7">
        <v>0</v>
      </c>
      <c r="E4715" s="1" t="s">
        <v>38</v>
      </c>
      <c r="F4715" s="4">
        <v>92.946200000000005</v>
      </c>
      <c r="G4715" s="1" t="s">
        <v>22</v>
      </c>
      <c r="H4715" s="1">
        <v>2009</v>
      </c>
      <c r="I4715" s="1" t="s">
        <v>16</v>
      </c>
      <c r="J4715" s="1" t="s">
        <v>23</v>
      </c>
      <c r="K4715" s="1" t="s">
        <v>24</v>
      </c>
      <c r="L4715" s="4">
        <v>1018.0082</v>
      </c>
      <c r="M4715">
        <f t="shared" si="365"/>
        <v>6.6749999999999998</v>
      </c>
      <c r="N4715" t="str">
        <f t="shared" si="366"/>
        <v>Medium</v>
      </c>
      <c r="O4715" t="str">
        <f t="shared" si="367"/>
        <v>Low  Fat</v>
      </c>
      <c r="P4715">
        <f t="shared" si="368"/>
        <v>11</v>
      </c>
      <c r="Q4715">
        <f t="shared" ca="1" si="369"/>
        <v>17</v>
      </c>
      <c r="R4715" t="str">
        <f>IFERROR(VLOOKUP(J4715,#REF!, 2,0),"Unknown")</f>
        <v>Unknown</v>
      </c>
    </row>
    <row r="4716" spans="1:18" ht="12.5" x14ac:dyDescent="0.25">
      <c r="A4716" s="1" t="s">
        <v>563</v>
      </c>
      <c r="B4716" s="1">
        <v>6.6749999999999998</v>
      </c>
      <c r="C4716" s="1" t="s">
        <v>13</v>
      </c>
      <c r="D4716" s="7">
        <v>4.2006479999999999E-2</v>
      </c>
      <c r="E4716" s="1" t="s">
        <v>38</v>
      </c>
      <c r="F4716" s="4">
        <v>92.646199999999993</v>
      </c>
      <c r="G4716" s="1" t="s">
        <v>44</v>
      </c>
      <c r="H4716" s="1">
        <v>2002</v>
      </c>
      <c r="J4716" s="1" t="s">
        <v>45</v>
      </c>
      <c r="K4716" s="1" t="s">
        <v>18</v>
      </c>
      <c r="L4716" s="4">
        <v>1665.8316</v>
      </c>
      <c r="M4716">
        <f t="shared" si="365"/>
        <v>6.6749999999999998</v>
      </c>
      <c r="N4716" t="str">
        <f t="shared" si="366"/>
        <v>Small</v>
      </c>
      <c r="O4716" t="str">
        <f t="shared" si="367"/>
        <v>Low  Fat</v>
      </c>
      <c r="P4716">
        <f t="shared" si="368"/>
        <v>18</v>
      </c>
      <c r="Q4716">
        <f t="shared" ca="1" si="369"/>
        <v>24</v>
      </c>
      <c r="R4716" t="str">
        <f>IFERROR(VLOOKUP(J4716,#REF!, 2,0),"Unknown")</f>
        <v>Unknown</v>
      </c>
    </row>
    <row r="4717" spans="1:18" ht="12.5" x14ac:dyDescent="0.25">
      <c r="A4717" s="1" t="s">
        <v>563</v>
      </c>
      <c r="B4717" s="1">
        <v>6.6749999999999998</v>
      </c>
      <c r="C4717" s="1" t="s">
        <v>13</v>
      </c>
      <c r="D4717" s="7">
        <v>4.1986638999999999E-2</v>
      </c>
      <c r="E4717" s="1" t="s">
        <v>38</v>
      </c>
      <c r="F4717" s="4">
        <v>93.246200000000002</v>
      </c>
      <c r="G4717" s="1" t="s">
        <v>15</v>
      </c>
      <c r="H4717" s="1">
        <v>1999</v>
      </c>
      <c r="I4717" s="1" t="s">
        <v>16</v>
      </c>
      <c r="J4717" s="1" t="s">
        <v>17</v>
      </c>
      <c r="K4717" s="1" t="s">
        <v>18</v>
      </c>
      <c r="L4717" s="4">
        <v>1480.7392</v>
      </c>
      <c r="M4717">
        <f t="shared" si="365"/>
        <v>6.6749999999999998</v>
      </c>
      <c r="N4717" t="str">
        <f t="shared" si="366"/>
        <v>Medium</v>
      </c>
      <c r="O4717" t="str">
        <f t="shared" si="367"/>
        <v>Low  Fat</v>
      </c>
      <c r="P4717">
        <f t="shared" si="368"/>
        <v>16</v>
      </c>
      <c r="Q4717">
        <f t="shared" ca="1" si="369"/>
        <v>27</v>
      </c>
      <c r="R4717" t="str">
        <f>IFERROR(VLOOKUP(J4717,#REF!, 2,0),"Unknown")</f>
        <v>Unknown</v>
      </c>
    </row>
    <row r="4718" spans="1:18" ht="12.5" x14ac:dyDescent="0.25">
      <c r="A4718" s="1" t="s">
        <v>366</v>
      </c>
      <c r="B4718" s="1">
        <v>14.5</v>
      </c>
      <c r="C4718" s="1" t="s">
        <v>20</v>
      </c>
      <c r="D4718" s="7">
        <v>6.3993068E-2</v>
      </c>
      <c r="E4718" s="1" t="s">
        <v>80</v>
      </c>
      <c r="F4718" s="4">
        <v>260.45940000000002</v>
      </c>
      <c r="G4718" s="1" t="s">
        <v>44</v>
      </c>
      <c r="H4718" s="1">
        <v>2002</v>
      </c>
      <c r="J4718" s="1" t="s">
        <v>45</v>
      </c>
      <c r="K4718" s="1" t="s">
        <v>18</v>
      </c>
      <c r="L4718" s="4">
        <v>5494.8473999999997</v>
      </c>
      <c r="M4718">
        <f t="shared" si="365"/>
        <v>14.5</v>
      </c>
      <c r="N4718" t="str">
        <f t="shared" si="366"/>
        <v>Small</v>
      </c>
      <c r="O4718" t="str">
        <f t="shared" si="367"/>
        <v>Regular</v>
      </c>
      <c r="P4718">
        <f t="shared" si="368"/>
        <v>21</v>
      </c>
      <c r="Q4718">
        <f t="shared" ca="1" si="369"/>
        <v>24</v>
      </c>
      <c r="R4718" t="str">
        <f>IFERROR(VLOOKUP(J4718,#REF!, 2,0),"Unknown")</f>
        <v>Unknown</v>
      </c>
    </row>
    <row r="4719" spans="1:18" ht="12.5" x14ac:dyDescent="0.25">
      <c r="A4719" s="1" t="s">
        <v>366</v>
      </c>
      <c r="B4719" s="1">
        <v>14.5</v>
      </c>
      <c r="C4719" s="1" t="s">
        <v>20</v>
      </c>
      <c r="D4719" s="7">
        <v>6.3851475000000005E-2</v>
      </c>
      <c r="E4719" s="1" t="s">
        <v>80</v>
      </c>
      <c r="F4719" s="4">
        <v>260.45940000000002</v>
      </c>
      <c r="G4719" s="1" t="s">
        <v>62</v>
      </c>
      <c r="H4719" s="1">
        <v>2004</v>
      </c>
      <c r="I4719" s="1" t="s">
        <v>51</v>
      </c>
      <c r="J4719" s="1" t="s">
        <v>45</v>
      </c>
      <c r="K4719" s="1" t="s">
        <v>18</v>
      </c>
      <c r="L4719" s="4">
        <v>3139.9128000000001</v>
      </c>
      <c r="M4719">
        <f t="shared" si="365"/>
        <v>14.5</v>
      </c>
      <c r="N4719" t="str">
        <f t="shared" si="366"/>
        <v>Small</v>
      </c>
      <c r="O4719" t="str">
        <f t="shared" si="367"/>
        <v>Regular</v>
      </c>
      <c r="P4719">
        <f t="shared" si="368"/>
        <v>12</v>
      </c>
      <c r="Q4719">
        <f t="shared" ca="1" si="369"/>
        <v>22</v>
      </c>
      <c r="R4719" t="str">
        <f>IFERROR(VLOOKUP(J4719,#REF!, 2,0),"Unknown")</f>
        <v>Unknown</v>
      </c>
    </row>
    <row r="4720" spans="1:18" ht="12.5" x14ac:dyDescent="0.25">
      <c r="A4720" s="1" t="s">
        <v>366</v>
      </c>
      <c r="B4720" s="1">
        <v>14.5</v>
      </c>
      <c r="C4720" s="1" t="s">
        <v>20</v>
      </c>
      <c r="D4720" s="7">
        <v>6.3863551000000005E-2</v>
      </c>
      <c r="E4720" s="1" t="s">
        <v>80</v>
      </c>
      <c r="F4720" s="4">
        <v>262.35939999999999</v>
      </c>
      <c r="G4720" s="1" t="s">
        <v>50</v>
      </c>
      <c r="H4720" s="1">
        <v>1997</v>
      </c>
      <c r="I4720" s="1" t="s">
        <v>51</v>
      </c>
      <c r="J4720" s="1" t="s">
        <v>17</v>
      </c>
      <c r="K4720" s="1" t="s">
        <v>18</v>
      </c>
      <c r="L4720" s="4">
        <v>4448.2097999999996</v>
      </c>
      <c r="M4720">
        <f t="shared" si="365"/>
        <v>14.5</v>
      </c>
      <c r="N4720" t="str">
        <f t="shared" si="366"/>
        <v>Small</v>
      </c>
      <c r="O4720" t="str">
        <f t="shared" si="367"/>
        <v>Regular</v>
      </c>
      <c r="P4720">
        <f t="shared" si="368"/>
        <v>17</v>
      </c>
      <c r="Q4720">
        <f t="shared" ca="1" si="369"/>
        <v>29</v>
      </c>
      <c r="R4720" t="str">
        <f>IFERROR(VLOOKUP(J4720,#REF!, 2,0),"Unknown")</f>
        <v>Unknown</v>
      </c>
    </row>
    <row r="4721" spans="1:18" ht="12.5" x14ac:dyDescent="0.25">
      <c r="A4721" s="1" t="s">
        <v>366</v>
      </c>
      <c r="B4721" s="1">
        <v>14.5</v>
      </c>
      <c r="C4721" s="1" t="s">
        <v>20</v>
      </c>
      <c r="D4721" s="7">
        <v>0.10689449199999999</v>
      </c>
      <c r="E4721" s="1" t="s">
        <v>80</v>
      </c>
      <c r="F4721" s="4">
        <v>260.45940000000002</v>
      </c>
      <c r="G4721" s="1" t="s">
        <v>29</v>
      </c>
      <c r="H4721" s="1">
        <v>1998</v>
      </c>
      <c r="J4721" s="1" t="s">
        <v>23</v>
      </c>
      <c r="K4721" s="1" t="s">
        <v>30</v>
      </c>
      <c r="L4721" s="4">
        <v>1046.6376</v>
      </c>
      <c r="M4721">
        <f t="shared" si="365"/>
        <v>14.5</v>
      </c>
      <c r="N4721" t="str">
        <f t="shared" si="366"/>
        <v>Small</v>
      </c>
      <c r="O4721" t="str">
        <f t="shared" si="367"/>
        <v>Regular</v>
      </c>
      <c r="P4721">
        <f t="shared" si="368"/>
        <v>4</v>
      </c>
      <c r="Q4721">
        <f t="shared" ca="1" si="369"/>
        <v>28</v>
      </c>
      <c r="R4721" t="str">
        <f>IFERROR(VLOOKUP(J4721,#REF!, 2,0),"Unknown")</f>
        <v>Unknown</v>
      </c>
    </row>
    <row r="4722" spans="1:18" ht="12.5" x14ac:dyDescent="0.25">
      <c r="A4722" s="1" t="s">
        <v>366</v>
      </c>
      <c r="B4722" s="1">
        <v>14.5</v>
      </c>
      <c r="C4722" s="1" t="s">
        <v>20</v>
      </c>
      <c r="D4722" s="7">
        <v>6.4224789000000004E-2</v>
      </c>
      <c r="E4722" s="1" t="s">
        <v>80</v>
      </c>
      <c r="F4722" s="4">
        <v>262.75940000000003</v>
      </c>
      <c r="G4722" s="1" t="s">
        <v>47</v>
      </c>
      <c r="H4722" s="1">
        <v>2007</v>
      </c>
      <c r="J4722" s="1" t="s">
        <v>45</v>
      </c>
      <c r="K4722" s="1" t="s">
        <v>18</v>
      </c>
      <c r="L4722" s="4">
        <v>7064.8037999999997</v>
      </c>
      <c r="M4722">
        <f t="shared" si="365"/>
        <v>14.5</v>
      </c>
      <c r="N4722" t="str">
        <f t="shared" si="366"/>
        <v>Small</v>
      </c>
      <c r="O4722" t="str">
        <f t="shared" si="367"/>
        <v>Regular</v>
      </c>
      <c r="P4722">
        <f t="shared" si="368"/>
        <v>27</v>
      </c>
      <c r="Q4722">
        <f t="shared" ca="1" si="369"/>
        <v>19</v>
      </c>
      <c r="R4722" t="str">
        <f>IFERROR(VLOOKUP(J4722,#REF!, 2,0),"Unknown")</f>
        <v>Unknown</v>
      </c>
    </row>
    <row r="4723" spans="1:18" ht="12.5" x14ac:dyDescent="0.25">
      <c r="A4723" s="1" t="s">
        <v>366</v>
      </c>
      <c r="B4723" s="1">
        <v>14.5</v>
      </c>
      <c r="C4723" s="1" t="s">
        <v>20</v>
      </c>
      <c r="D4723" s="7">
        <v>6.3962842000000006E-2</v>
      </c>
      <c r="E4723" s="1" t="s">
        <v>80</v>
      </c>
      <c r="F4723" s="4">
        <v>263.15940000000001</v>
      </c>
      <c r="G4723" s="1" t="s">
        <v>15</v>
      </c>
      <c r="H4723" s="1">
        <v>1999</v>
      </c>
      <c r="I4723" s="1" t="s">
        <v>16</v>
      </c>
      <c r="J4723" s="1" t="s">
        <v>17</v>
      </c>
      <c r="K4723" s="1" t="s">
        <v>18</v>
      </c>
      <c r="L4723" s="4">
        <v>2616.5940000000001</v>
      </c>
      <c r="M4723">
        <f t="shared" si="365"/>
        <v>14.5</v>
      </c>
      <c r="N4723" t="str">
        <f t="shared" si="366"/>
        <v>Medium</v>
      </c>
      <c r="O4723" t="str">
        <f t="shared" si="367"/>
        <v>Regular</v>
      </c>
      <c r="P4723">
        <f t="shared" si="368"/>
        <v>10</v>
      </c>
      <c r="Q4723">
        <f t="shared" ca="1" si="369"/>
        <v>27</v>
      </c>
      <c r="R4723" t="str">
        <f>IFERROR(VLOOKUP(J4723,#REF!, 2,0),"Unknown")</f>
        <v>Unknown</v>
      </c>
    </row>
    <row r="4724" spans="1:18" ht="12.5" x14ac:dyDescent="0.25">
      <c r="A4724" s="1" t="s">
        <v>366</v>
      </c>
      <c r="B4724" s="1">
        <v>14.5</v>
      </c>
      <c r="C4724" s="1" t="s">
        <v>20</v>
      </c>
      <c r="D4724" s="7">
        <v>6.3810405000000001E-2</v>
      </c>
      <c r="E4724" s="1" t="s">
        <v>80</v>
      </c>
      <c r="F4724" s="4">
        <v>263.25940000000003</v>
      </c>
      <c r="G4724" s="1" t="s">
        <v>33</v>
      </c>
      <c r="H4724" s="1">
        <v>1987</v>
      </c>
      <c r="I4724" s="1" t="s">
        <v>34</v>
      </c>
      <c r="J4724" s="1" t="s">
        <v>23</v>
      </c>
      <c r="K4724" s="1" t="s">
        <v>18</v>
      </c>
      <c r="L4724" s="4">
        <v>2878.2534000000001</v>
      </c>
      <c r="M4724">
        <f t="shared" si="365"/>
        <v>14.5</v>
      </c>
      <c r="N4724" t="str">
        <f t="shared" si="366"/>
        <v>High</v>
      </c>
      <c r="O4724" t="str">
        <f t="shared" si="367"/>
        <v>Regular</v>
      </c>
      <c r="P4724">
        <f t="shared" si="368"/>
        <v>11</v>
      </c>
      <c r="Q4724">
        <f t="shared" ca="1" si="369"/>
        <v>39</v>
      </c>
      <c r="R4724" t="str">
        <f>IFERROR(VLOOKUP(J4724,#REF!, 2,0),"Unknown")</f>
        <v>Unknown</v>
      </c>
    </row>
    <row r="4725" spans="1:18" ht="12.5" x14ac:dyDescent="0.25">
      <c r="A4725" s="1" t="s">
        <v>366</v>
      </c>
      <c r="C4725" s="1" t="s">
        <v>20</v>
      </c>
      <c r="D4725" s="7">
        <v>6.3554289E-2</v>
      </c>
      <c r="E4725" s="1" t="s">
        <v>80</v>
      </c>
      <c r="F4725" s="4">
        <v>263.65940000000001</v>
      </c>
      <c r="G4725" s="1" t="s">
        <v>40</v>
      </c>
      <c r="H4725" s="1">
        <v>1985</v>
      </c>
      <c r="I4725" s="1" t="s">
        <v>16</v>
      </c>
      <c r="J4725" s="1" t="s">
        <v>23</v>
      </c>
      <c r="K4725" s="1" t="s">
        <v>41</v>
      </c>
      <c r="L4725" s="4">
        <v>3401.5722000000001</v>
      </c>
      <c r="M4725">
        <f t="shared" si="365"/>
        <v>12.857645184136201</v>
      </c>
      <c r="N4725" t="str">
        <f t="shared" si="366"/>
        <v>Medium</v>
      </c>
      <c r="O4725" t="str">
        <f t="shared" si="367"/>
        <v>Regular</v>
      </c>
      <c r="P4725">
        <f t="shared" si="368"/>
        <v>13</v>
      </c>
      <c r="Q4725">
        <f t="shared" ca="1" si="369"/>
        <v>41</v>
      </c>
      <c r="R4725" t="str">
        <f>IFERROR(VLOOKUP(J4725,#REF!, 2,0),"Unknown")</f>
        <v>Unknown</v>
      </c>
    </row>
    <row r="4726" spans="1:18" ht="12.5" x14ac:dyDescent="0.25">
      <c r="A4726" s="1" t="s">
        <v>512</v>
      </c>
      <c r="B4726" s="1">
        <v>14.3</v>
      </c>
      <c r="C4726" s="1" t="s">
        <v>13</v>
      </c>
      <c r="D4726" s="7">
        <v>0.13115279899999999</v>
      </c>
      <c r="E4726" s="1" t="s">
        <v>36</v>
      </c>
      <c r="F4726" s="4">
        <v>78.632800000000003</v>
      </c>
      <c r="G4726" s="1" t="s">
        <v>47</v>
      </c>
      <c r="H4726" s="1">
        <v>2007</v>
      </c>
      <c r="J4726" s="1" t="s">
        <v>45</v>
      </c>
      <c r="K4726" s="1" t="s">
        <v>18</v>
      </c>
      <c r="L4726" s="4">
        <v>231.69839999999999</v>
      </c>
      <c r="M4726">
        <f t="shared" si="365"/>
        <v>14.3</v>
      </c>
      <c r="N4726" t="str">
        <f t="shared" si="366"/>
        <v>Small</v>
      </c>
      <c r="O4726" t="str">
        <f t="shared" si="367"/>
        <v>Low  Fat</v>
      </c>
      <c r="P4726">
        <f t="shared" si="368"/>
        <v>3</v>
      </c>
      <c r="Q4726">
        <f t="shared" ca="1" si="369"/>
        <v>19</v>
      </c>
      <c r="R4726" t="str">
        <f>IFERROR(VLOOKUP(J4726,#REF!, 2,0),"Unknown")</f>
        <v>Unknown</v>
      </c>
    </row>
    <row r="4727" spans="1:18" ht="12.5" x14ac:dyDescent="0.25">
      <c r="A4727" s="1" t="s">
        <v>512</v>
      </c>
      <c r="B4727" s="1">
        <v>14.3</v>
      </c>
      <c r="C4727" s="1" t="s">
        <v>13</v>
      </c>
      <c r="D4727" s="7">
        <v>0.130415118</v>
      </c>
      <c r="E4727" s="1" t="s">
        <v>36</v>
      </c>
      <c r="F4727" s="4">
        <v>75.9328</v>
      </c>
      <c r="G4727" s="1" t="s">
        <v>50</v>
      </c>
      <c r="H4727" s="1">
        <v>1997</v>
      </c>
      <c r="I4727" s="1" t="s">
        <v>51</v>
      </c>
      <c r="J4727" s="1" t="s">
        <v>17</v>
      </c>
      <c r="K4727" s="1" t="s">
        <v>18</v>
      </c>
      <c r="L4727" s="4">
        <v>1158.492</v>
      </c>
      <c r="M4727">
        <f t="shared" si="365"/>
        <v>14.3</v>
      </c>
      <c r="N4727" t="str">
        <f t="shared" si="366"/>
        <v>Small</v>
      </c>
      <c r="O4727" t="str">
        <f t="shared" si="367"/>
        <v>Low  Fat</v>
      </c>
      <c r="P4727">
        <f t="shared" si="368"/>
        <v>15</v>
      </c>
      <c r="Q4727">
        <f t="shared" ca="1" si="369"/>
        <v>29</v>
      </c>
      <c r="R4727" t="str">
        <f>IFERROR(VLOOKUP(J4727,#REF!, 2,0),"Unknown")</f>
        <v>Unknown</v>
      </c>
    </row>
    <row r="4728" spans="1:18" ht="12.5" x14ac:dyDescent="0.25">
      <c r="A4728" s="1" t="s">
        <v>512</v>
      </c>
      <c r="B4728" s="1">
        <v>14.3</v>
      </c>
      <c r="C4728" s="1" t="s">
        <v>13</v>
      </c>
      <c r="D4728" s="7">
        <v>0.130946374</v>
      </c>
      <c r="E4728" s="1" t="s">
        <v>36</v>
      </c>
      <c r="F4728" s="4">
        <v>76.732799999999997</v>
      </c>
      <c r="G4728" s="1" t="s">
        <v>22</v>
      </c>
      <c r="H4728" s="1">
        <v>2009</v>
      </c>
      <c r="I4728" s="1" t="s">
        <v>16</v>
      </c>
      <c r="J4728" s="1" t="s">
        <v>23</v>
      </c>
      <c r="K4728" s="1" t="s">
        <v>24</v>
      </c>
      <c r="L4728" s="4">
        <v>1312.9576</v>
      </c>
      <c r="M4728">
        <f t="shared" si="365"/>
        <v>14.3</v>
      </c>
      <c r="N4728" t="str">
        <f t="shared" si="366"/>
        <v>Medium</v>
      </c>
      <c r="O4728" t="str">
        <f t="shared" si="367"/>
        <v>Low  Fat</v>
      </c>
      <c r="P4728">
        <f t="shared" si="368"/>
        <v>17</v>
      </c>
      <c r="Q4728">
        <f t="shared" ca="1" si="369"/>
        <v>17</v>
      </c>
      <c r="R4728" t="str">
        <f>IFERROR(VLOOKUP(J4728,#REF!, 2,0),"Unknown")</f>
        <v>Unknown</v>
      </c>
    </row>
    <row r="4729" spans="1:18" ht="12.5" x14ac:dyDescent="0.25">
      <c r="A4729" s="1" t="s">
        <v>512</v>
      </c>
      <c r="B4729" s="1">
        <v>14.3</v>
      </c>
      <c r="C4729" s="1" t="s">
        <v>13</v>
      </c>
      <c r="D4729" s="7">
        <v>0.13039045799999999</v>
      </c>
      <c r="E4729" s="1" t="s">
        <v>36</v>
      </c>
      <c r="F4729" s="4">
        <v>77.232799999999997</v>
      </c>
      <c r="G4729" s="1" t="s">
        <v>62</v>
      </c>
      <c r="H4729" s="1">
        <v>2004</v>
      </c>
      <c r="I4729" s="1" t="s">
        <v>51</v>
      </c>
      <c r="J4729" s="1" t="s">
        <v>45</v>
      </c>
      <c r="K4729" s="1" t="s">
        <v>18</v>
      </c>
      <c r="L4729" s="4">
        <v>231.69839999999999</v>
      </c>
      <c r="M4729">
        <f t="shared" si="365"/>
        <v>14.3</v>
      </c>
      <c r="N4729" t="str">
        <f t="shared" si="366"/>
        <v>Small</v>
      </c>
      <c r="O4729" t="str">
        <f t="shared" si="367"/>
        <v>Low  Fat</v>
      </c>
      <c r="P4729">
        <f t="shared" si="368"/>
        <v>3</v>
      </c>
      <c r="Q4729">
        <f t="shared" ca="1" si="369"/>
        <v>22</v>
      </c>
      <c r="R4729" t="str">
        <f>IFERROR(VLOOKUP(J4729,#REF!, 2,0),"Unknown")</f>
        <v>Unknown</v>
      </c>
    </row>
    <row r="4730" spans="1:18" ht="12.5" x14ac:dyDescent="0.25">
      <c r="A4730" s="1" t="s">
        <v>512</v>
      </c>
      <c r="B4730" s="1">
        <v>14.3</v>
      </c>
      <c r="C4730" s="1" t="s">
        <v>13</v>
      </c>
      <c r="D4730" s="7">
        <v>0.13030659</v>
      </c>
      <c r="E4730" s="1" t="s">
        <v>36</v>
      </c>
      <c r="F4730" s="4">
        <v>75.732799999999997</v>
      </c>
      <c r="G4730" s="1" t="s">
        <v>33</v>
      </c>
      <c r="H4730" s="1">
        <v>1987</v>
      </c>
      <c r="I4730" s="1" t="s">
        <v>34</v>
      </c>
      <c r="J4730" s="1" t="s">
        <v>23</v>
      </c>
      <c r="K4730" s="1" t="s">
        <v>18</v>
      </c>
      <c r="L4730" s="4">
        <v>617.86239999999998</v>
      </c>
      <c r="M4730">
        <f t="shared" si="365"/>
        <v>14.3</v>
      </c>
      <c r="N4730" t="str">
        <f t="shared" si="366"/>
        <v>High</v>
      </c>
      <c r="O4730" t="str">
        <f t="shared" si="367"/>
        <v>Low  Fat</v>
      </c>
      <c r="P4730">
        <f t="shared" si="368"/>
        <v>8</v>
      </c>
      <c r="Q4730">
        <f t="shared" ca="1" si="369"/>
        <v>39</v>
      </c>
      <c r="R4730" t="str">
        <f>IFERROR(VLOOKUP(J4730,#REF!, 2,0),"Unknown")</f>
        <v>Unknown</v>
      </c>
    </row>
    <row r="4731" spans="1:18" ht="12.5" x14ac:dyDescent="0.25">
      <c r="A4731" s="1" t="s">
        <v>512</v>
      </c>
      <c r="C4731" s="1" t="s">
        <v>13</v>
      </c>
      <c r="D4731" s="7">
        <v>0.12978357700000001</v>
      </c>
      <c r="E4731" s="1" t="s">
        <v>36</v>
      </c>
      <c r="F4731" s="4">
        <v>78.232799999999997</v>
      </c>
      <c r="G4731" s="1" t="s">
        <v>40</v>
      </c>
      <c r="H4731" s="1">
        <v>1985</v>
      </c>
      <c r="I4731" s="1" t="s">
        <v>16</v>
      </c>
      <c r="J4731" s="1" t="s">
        <v>23</v>
      </c>
      <c r="K4731" s="1" t="s">
        <v>41</v>
      </c>
      <c r="L4731" s="4">
        <v>1004.0264</v>
      </c>
      <c r="M4731">
        <f t="shared" si="365"/>
        <v>12.857645184136201</v>
      </c>
      <c r="N4731" t="str">
        <f t="shared" si="366"/>
        <v>Medium</v>
      </c>
      <c r="O4731" t="str">
        <f t="shared" si="367"/>
        <v>Low  Fat</v>
      </c>
      <c r="P4731">
        <f t="shared" si="368"/>
        <v>13</v>
      </c>
      <c r="Q4731">
        <f t="shared" ca="1" si="369"/>
        <v>41</v>
      </c>
      <c r="R4731" t="str">
        <f>IFERROR(VLOOKUP(J4731,#REF!, 2,0),"Unknown")</f>
        <v>Unknown</v>
      </c>
    </row>
    <row r="4732" spans="1:18" ht="12.5" x14ac:dyDescent="0.25">
      <c r="A4732" s="1" t="s">
        <v>1046</v>
      </c>
      <c r="C4732" s="1" t="s">
        <v>13</v>
      </c>
      <c r="D4732" s="7">
        <v>3.1069203E-2</v>
      </c>
      <c r="E4732" s="1" t="s">
        <v>75</v>
      </c>
      <c r="F4732" s="4">
        <v>179.6686</v>
      </c>
      <c r="G4732" s="1" t="s">
        <v>67</v>
      </c>
      <c r="H4732" s="1">
        <v>1985</v>
      </c>
      <c r="I4732" s="1" t="s">
        <v>51</v>
      </c>
      <c r="J4732" s="1" t="s">
        <v>17</v>
      </c>
      <c r="K4732" s="1" t="s">
        <v>30</v>
      </c>
      <c r="L4732" s="4">
        <v>177.76859999999999</v>
      </c>
      <c r="M4732">
        <f t="shared" si="365"/>
        <v>12.857645184136201</v>
      </c>
      <c r="N4732" t="str">
        <f t="shared" si="366"/>
        <v>Small</v>
      </c>
      <c r="O4732" t="str">
        <f t="shared" si="367"/>
        <v>Low  Fat</v>
      </c>
      <c r="P4732">
        <f t="shared" si="368"/>
        <v>1</v>
      </c>
      <c r="Q4732">
        <f t="shared" ca="1" si="369"/>
        <v>41</v>
      </c>
      <c r="R4732" t="str">
        <f>IFERROR(VLOOKUP(J4732,#REF!, 2,0),"Unknown")</f>
        <v>Unknown</v>
      </c>
    </row>
    <row r="4733" spans="1:18" ht="12.5" x14ac:dyDescent="0.25">
      <c r="A4733" s="1" t="s">
        <v>1046</v>
      </c>
      <c r="B4733" s="1">
        <v>11.6</v>
      </c>
      <c r="C4733" s="1" t="s">
        <v>13</v>
      </c>
      <c r="D4733" s="7">
        <v>1.7744999000000001E-2</v>
      </c>
      <c r="E4733" s="1" t="s">
        <v>75</v>
      </c>
      <c r="F4733" s="4">
        <v>177.96860000000001</v>
      </c>
      <c r="G4733" s="1" t="s">
        <v>50</v>
      </c>
      <c r="H4733" s="1">
        <v>1997</v>
      </c>
      <c r="I4733" s="1" t="s">
        <v>51</v>
      </c>
      <c r="J4733" s="1" t="s">
        <v>17</v>
      </c>
      <c r="K4733" s="1" t="s">
        <v>18</v>
      </c>
      <c r="L4733" s="4">
        <v>1244.3802000000001</v>
      </c>
      <c r="M4733">
        <f t="shared" si="365"/>
        <v>11.6</v>
      </c>
      <c r="N4733" t="str">
        <f t="shared" si="366"/>
        <v>Small</v>
      </c>
      <c r="O4733" t="str">
        <f t="shared" si="367"/>
        <v>Low  Fat</v>
      </c>
      <c r="P4733">
        <f t="shared" si="368"/>
        <v>7</v>
      </c>
      <c r="Q4733">
        <f t="shared" ca="1" si="369"/>
        <v>29</v>
      </c>
      <c r="R4733" t="str">
        <f>IFERROR(VLOOKUP(J4733,#REF!, 2,0),"Unknown")</f>
        <v>Unknown</v>
      </c>
    </row>
    <row r="4734" spans="1:18" ht="12.5" x14ac:dyDescent="0.25">
      <c r="A4734" s="1" t="s">
        <v>1046</v>
      </c>
      <c r="C4734" s="1" t="s">
        <v>13</v>
      </c>
      <c r="D4734" s="7">
        <v>1.7659068E-2</v>
      </c>
      <c r="E4734" s="1" t="s">
        <v>75</v>
      </c>
      <c r="F4734" s="4">
        <v>175.96860000000001</v>
      </c>
      <c r="G4734" s="1" t="s">
        <v>40</v>
      </c>
      <c r="H4734" s="1">
        <v>1985</v>
      </c>
      <c r="I4734" s="1" t="s">
        <v>16</v>
      </c>
      <c r="J4734" s="1" t="s">
        <v>23</v>
      </c>
      <c r="K4734" s="1" t="s">
        <v>41</v>
      </c>
      <c r="L4734" s="4">
        <v>5866.3638000000001</v>
      </c>
      <c r="M4734">
        <f t="shared" si="365"/>
        <v>12.857645184136201</v>
      </c>
      <c r="N4734" t="str">
        <f t="shared" si="366"/>
        <v>Medium</v>
      </c>
      <c r="O4734" t="str">
        <f t="shared" si="367"/>
        <v>Low  Fat</v>
      </c>
      <c r="P4734">
        <f t="shared" si="368"/>
        <v>33</v>
      </c>
      <c r="Q4734">
        <f t="shared" ca="1" si="369"/>
        <v>41</v>
      </c>
      <c r="R4734" t="str">
        <f>IFERROR(VLOOKUP(J4734,#REF!, 2,0),"Unknown")</f>
        <v>Unknown</v>
      </c>
    </row>
    <row r="4735" spans="1:18" ht="12.5" x14ac:dyDescent="0.25">
      <c r="A4735" s="1" t="s">
        <v>1046</v>
      </c>
      <c r="B4735" s="1">
        <v>11.6</v>
      </c>
      <c r="C4735" s="1" t="s">
        <v>13</v>
      </c>
      <c r="D4735" s="7">
        <v>0</v>
      </c>
      <c r="E4735" s="1" t="s">
        <v>75</v>
      </c>
      <c r="F4735" s="4">
        <v>178.26859999999999</v>
      </c>
      <c r="G4735" s="1" t="s">
        <v>15</v>
      </c>
      <c r="H4735" s="1">
        <v>1999</v>
      </c>
      <c r="I4735" s="1" t="s">
        <v>16</v>
      </c>
      <c r="J4735" s="1" t="s">
        <v>17</v>
      </c>
      <c r="K4735" s="1" t="s">
        <v>18</v>
      </c>
      <c r="L4735" s="4">
        <v>1955.4546</v>
      </c>
      <c r="M4735">
        <f t="shared" si="365"/>
        <v>11.6</v>
      </c>
      <c r="N4735" t="str">
        <f t="shared" si="366"/>
        <v>Medium</v>
      </c>
      <c r="O4735" t="str">
        <f t="shared" si="367"/>
        <v>Low  Fat</v>
      </c>
      <c r="P4735">
        <f t="shared" si="368"/>
        <v>11</v>
      </c>
      <c r="Q4735">
        <f t="shared" ca="1" si="369"/>
        <v>27</v>
      </c>
      <c r="R4735" t="str">
        <f>IFERROR(VLOOKUP(J4735,#REF!, 2,0),"Unknown")</f>
        <v>Unknown</v>
      </c>
    </row>
    <row r="4736" spans="1:18" ht="12.5" x14ac:dyDescent="0.25">
      <c r="A4736" s="1" t="s">
        <v>1046</v>
      </c>
      <c r="B4736" s="1">
        <v>11.6</v>
      </c>
      <c r="C4736" s="1" t="s">
        <v>13</v>
      </c>
      <c r="D4736" s="7">
        <v>1.7780985999999999E-2</v>
      </c>
      <c r="E4736" s="1" t="s">
        <v>75</v>
      </c>
      <c r="F4736" s="4">
        <v>177.36859999999999</v>
      </c>
      <c r="G4736" s="1" t="s">
        <v>44</v>
      </c>
      <c r="H4736" s="1">
        <v>2002</v>
      </c>
      <c r="J4736" s="1" t="s">
        <v>45</v>
      </c>
      <c r="K4736" s="1" t="s">
        <v>18</v>
      </c>
      <c r="L4736" s="4">
        <v>1777.6859999999999</v>
      </c>
      <c r="M4736">
        <f t="shared" si="365"/>
        <v>11.6</v>
      </c>
      <c r="N4736" t="str">
        <f t="shared" si="366"/>
        <v>Small</v>
      </c>
      <c r="O4736" t="str">
        <f t="shared" si="367"/>
        <v>Low  Fat</v>
      </c>
      <c r="P4736">
        <f t="shared" si="368"/>
        <v>10</v>
      </c>
      <c r="Q4736">
        <f t="shared" ca="1" si="369"/>
        <v>24</v>
      </c>
      <c r="R4736" t="str">
        <f>IFERROR(VLOOKUP(J4736,#REF!, 2,0),"Unknown")</f>
        <v>Unknown</v>
      </c>
    </row>
    <row r="4737" spans="1:18" ht="12.5" x14ac:dyDescent="0.25">
      <c r="A4737" s="1" t="s">
        <v>1046</v>
      </c>
      <c r="B4737" s="1">
        <v>11.6</v>
      </c>
      <c r="C4737" s="1" t="s">
        <v>13</v>
      </c>
      <c r="D4737" s="7">
        <v>1.7817284999999999E-2</v>
      </c>
      <c r="E4737" s="1" t="s">
        <v>75</v>
      </c>
      <c r="F4737" s="4">
        <v>177.0686</v>
      </c>
      <c r="G4737" s="1" t="s">
        <v>22</v>
      </c>
      <c r="H4737" s="1">
        <v>2009</v>
      </c>
      <c r="I4737" s="1" t="s">
        <v>16</v>
      </c>
      <c r="J4737" s="1" t="s">
        <v>23</v>
      </c>
      <c r="K4737" s="1" t="s">
        <v>24</v>
      </c>
      <c r="L4737" s="4">
        <v>1422.1487999999999</v>
      </c>
      <c r="M4737">
        <f t="shared" si="365"/>
        <v>11.6</v>
      </c>
      <c r="N4737" t="str">
        <f t="shared" si="366"/>
        <v>Medium</v>
      </c>
      <c r="O4737" t="str">
        <f t="shared" si="367"/>
        <v>Low  Fat</v>
      </c>
      <c r="P4737">
        <f t="shared" si="368"/>
        <v>8</v>
      </c>
      <c r="Q4737">
        <f t="shared" ca="1" si="369"/>
        <v>17</v>
      </c>
      <c r="R4737" t="str">
        <f>IFERROR(VLOOKUP(J4737,#REF!, 2,0),"Unknown")</f>
        <v>Unknown</v>
      </c>
    </row>
    <row r="4738" spans="1:18" ht="12.5" x14ac:dyDescent="0.25">
      <c r="A4738" s="1" t="s">
        <v>1046</v>
      </c>
      <c r="B4738" s="1">
        <v>11.6</v>
      </c>
      <c r="C4738" s="1" t="s">
        <v>13</v>
      </c>
      <c r="D4738" s="7">
        <v>1.7845372000000002E-2</v>
      </c>
      <c r="E4738" s="1" t="s">
        <v>75</v>
      </c>
      <c r="F4738" s="4">
        <v>179.0686</v>
      </c>
      <c r="G4738" s="1" t="s">
        <v>47</v>
      </c>
      <c r="H4738" s="1">
        <v>2007</v>
      </c>
      <c r="J4738" s="1" t="s">
        <v>45</v>
      </c>
      <c r="K4738" s="1" t="s">
        <v>18</v>
      </c>
      <c r="L4738" s="4">
        <v>5688.5951999999997</v>
      </c>
      <c r="M4738">
        <f t="shared" ref="M4738:M4801" si="370">IF(B4738="",AVERAGE($B$2:$B$8524),B4738)</f>
        <v>11.6</v>
      </c>
      <c r="N4738" t="str">
        <f t="shared" ref="N4738:N4801" si="371">IF(I4738="","Small",I4738)</f>
        <v>Small</v>
      </c>
      <c r="O4738" t="str">
        <f t="shared" ref="O4738:O4801" si="372">IF(OR(C4738="low fat", C4738="LF"), "Low  Fat", IF(OR(C4738="reg"),"Regular",C4738))</f>
        <v>Low  Fat</v>
      </c>
      <c r="P4738">
        <f t="shared" si="368"/>
        <v>32</v>
      </c>
      <c r="Q4738">
        <f t="shared" ca="1" si="369"/>
        <v>19</v>
      </c>
      <c r="R4738" t="str">
        <f>IFERROR(VLOOKUP(J4738,#REF!, 2,0),"Unknown")</f>
        <v>Unknown</v>
      </c>
    </row>
    <row r="4739" spans="1:18" ht="12.5" x14ac:dyDescent="0.25">
      <c r="A4739" s="1" t="s">
        <v>96</v>
      </c>
      <c r="C4739" s="1" t="s">
        <v>20</v>
      </c>
      <c r="D4739" s="7">
        <v>0.25539489599999998</v>
      </c>
      <c r="E4739" s="1" t="s">
        <v>14</v>
      </c>
      <c r="F4739" s="4">
        <v>196.8794</v>
      </c>
      <c r="G4739" s="1" t="s">
        <v>67</v>
      </c>
      <c r="H4739" s="1">
        <v>1985</v>
      </c>
      <c r="I4739" s="1" t="s">
        <v>51</v>
      </c>
      <c r="J4739" s="1" t="s">
        <v>17</v>
      </c>
      <c r="K4739" s="1" t="s">
        <v>30</v>
      </c>
      <c r="L4739" s="4">
        <v>780.31759999999997</v>
      </c>
      <c r="M4739">
        <f t="shared" si="370"/>
        <v>12.857645184136201</v>
      </c>
      <c r="N4739" t="str">
        <f t="shared" si="371"/>
        <v>Small</v>
      </c>
      <c r="O4739" t="str">
        <f t="shared" si="372"/>
        <v>Regular</v>
      </c>
      <c r="P4739">
        <f t="shared" ref="P4739:P4802" si="373">ROUND(L4739/F4739,0)</f>
        <v>4</v>
      </c>
      <c r="Q4739">
        <f t="shared" ref="Q4739:Q4802" ca="1" si="374">YEAR(TODAY())-H4739</f>
        <v>41</v>
      </c>
      <c r="R4739" t="str">
        <f>IFERROR(VLOOKUP(J4739,#REF!, 2,0),"Unknown")</f>
        <v>Unknown</v>
      </c>
    </row>
    <row r="4740" spans="1:18" ht="12.5" x14ac:dyDescent="0.25">
      <c r="A4740" s="1" t="s">
        <v>96</v>
      </c>
      <c r="C4740" s="1" t="s">
        <v>20</v>
      </c>
      <c r="D4740" s="7">
        <v>0</v>
      </c>
      <c r="E4740" s="1" t="s">
        <v>14</v>
      </c>
      <c r="F4740" s="4">
        <v>196.4794</v>
      </c>
      <c r="G4740" s="1" t="s">
        <v>40</v>
      </c>
      <c r="H4740" s="1">
        <v>1985</v>
      </c>
      <c r="I4740" s="1" t="s">
        <v>16</v>
      </c>
      <c r="J4740" s="1" t="s">
        <v>23</v>
      </c>
      <c r="K4740" s="1" t="s">
        <v>41</v>
      </c>
      <c r="L4740" s="4">
        <v>5852.3819999999996</v>
      </c>
      <c r="M4740">
        <f t="shared" si="370"/>
        <v>12.857645184136201</v>
      </c>
      <c r="N4740" t="str">
        <f t="shared" si="371"/>
        <v>Medium</v>
      </c>
      <c r="O4740" t="str">
        <f t="shared" si="372"/>
        <v>Regular</v>
      </c>
      <c r="P4740">
        <f t="shared" si="373"/>
        <v>30</v>
      </c>
      <c r="Q4740">
        <f t="shared" ca="1" si="374"/>
        <v>41</v>
      </c>
      <c r="R4740" t="str">
        <f>IFERROR(VLOOKUP(J4740,#REF!, 2,0),"Unknown")</f>
        <v>Unknown</v>
      </c>
    </row>
    <row r="4741" spans="1:18" ht="12.5" x14ac:dyDescent="0.25">
      <c r="A4741" s="1" t="s">
        <v>96</v>
      </c>
      <c r="B4741" s="1">
        <v>10.195</v>
      </c>
      <c r="C4741" s="1" t="s">
        <v>20</v>
      </c>
      <c r="D4741" s="7">
        <v>0.14586734700000001</v>
      </c>
      <c r="E4741" s="1" t="s">
        <v>14</v>
      </c>
      <c r="F4741" s="4">
        <v>194.07939999999999</v>
      </c>
      <c r="G4741" s="1" t="s">
        <v>50</v>
      </c>
      <c r="H4741" s="1">
        <v>1997</v>
      </c>
      <c r="I4741" s="1" t="s">
        <v>51</v>
      </c>
      <c r="J4741" s="1" t="s">
        <v>17</v>
      </c>
      <c r="K4741" s="1" t="s">
        <v>18</v>
      </c>
      <c r="L4741" s="4">
        <v>3901.5880000000002</v>
      </c>
      <c r="M4741">
        <f t="shared" si="370"/>
        <v>10.195</v>
      </c>
      <c r="N4741" t="str">
        <f t="shared" si="371"/>
        <v>Small</v>
      </c>
      <c r="O4741" t="str">
        <f t="shared" si="372"/>
        <v>Regular</v>
      </c>
      <c r="P4741">
        <f t="shared" si="373"/>
        <v>20</v>
      </c>
      <c r="Q4741">
        <f t="shared" ca="1" si="374"/>
        <v>29</v>
      </c>
      <c r="R4741" t="str">
        <f>IFERROR(VLOOKUP(J4741,#REF!, 2,0),"Unknown")</f>
        <v>Unknown</v>
      </c>
    </row>
    <row r="4742" spans="1:18" ht="12.5" x14ac:dyDescent="0.25">
      <c r="A4742" s="1" t="s">
        <v>96</v>
      </c>
      <c r="B4742" s="1">
        <v>10.195</v>
      </c>
      <c r="C4742" s="1" t="s">
        <v>20</v>
      </c>
      <c r="D4742" s="7">
        <v>0.14669243300000001</v>
      </c>
      <c r="E4742" s="1" t="s">
        <v>14</v>
      </c>
      <c r="F4742" s="4">
        <v>194.57939999999999</v>
      </c>
      <c r="G4742" s="1" t="s">
        <v>47</v>
      </c>
      <c r="H4742" s="1">
        <v>2007</v>
      </c>
      <c r="J4742" s="1" t="s">
        <v>45</v>
      </c>
      <c r="K4742" s="1" t="s">
        <v>18</v>
      </c>
      <c r="L4742" s="4">
        <v>4096.6674000000003</v>
      </c>
      <c r="M4742">
        <f t="shared" si="370"/>
        <v>10.195</v>
      </c>
      <c r="N4742" t="str">
        <f t="shared" si="371"/>
        <v>Small</v>
      </c>
      <c r="O4742" t="str">
        <f t="shared" si="372"/>
        <v>Regular</v>
      </c>
      <c r="P4742">
        <f t="shared" si="373"/>
        <v>21</v>
      </c>
      <c r="Q4742">
        <f t="shared" ca="1" si="374"/>
        <v>19</v>
      </c>
      <c r="R4742" t="str">
        <f>IFERROR(VLOOKUP(J4742,#REF!, 2,0),"Unknown")</f>
        <v>Unknown</v>
      </c>
    </row>
    <row r="4743" spans="1:18" ht="12.5" x14ac:dyDescent="0.25">
      <c r="A4743" s="1" t="s">
        <v>96</v>
      </c>
      <c r="B4743" s="1">
        <v>10.195</v>
      </c>
      <c r="C4743" s="1" t="s">
        <v>20</v>
      </c>
      <c r="D4743" s="7">
        <v>0.14609413199999999</v>
      </c>
      <c r="E4743" s="1" t="s">
        <v>14</v>
      </c>
      <c r="F4743" s="4">
        <v>196.17939999999999</v>
      </c>
      <c r="G4743" s="1" t="s">
        <v>15</v>
      </c>
      <c r="H4743" s="1">
        <v>1999</v>
      </c>
      <c r="I4743" s="1" t="s">
        <v>16</v>
      </c>
      <c r="J4743" s="1" t="s">
        <v>17</v>
      </c>
      <c r="K4743" s="1" t="s">
        <v>18</v>
      </c>
      <c r="L4743" s="4">
        <v>2926.1909999999998</v>
      </c>
      <c r="M4743">
        <f t="shared" si="370"/>
        <v>10.195</v>
      </c>
      <c r="N4743" t="str">
        <f t="shared" si="371"/>
        <v>Medium</v>
      </c>
      <c r="O4743" t="str">
        <f t="shared" si="372"/>
        <v>Regular</v>
      </c>
      <c r="P4743">
        <f t="shared" si="373"/>
        <v>15</v>
      </c>
      <c r="Q4743">
        <f t="shared" ca="1" si="374"/>
        <v>27</v>
      </c>
      <c r="R4743" t="str">
        <f>IFERROR(VLOOKUP(J4743,#REF!, 2,0),"Unknown")</f>
        <v>Unknown</v>
      </c>
    </row>
    <row r="4744" spans="1:18" ht="12.5" x14ac:dyDescent="0.25">
      <c r="A4744" s="1" t="s">
        <v>656</v>
      </c>
      <c r="C4744" s="1" t="s">
        <v>13</v>
      </c>
      <c r="D4744" s="7">
        <v>0.13941941699999999</v>
      </c>
      <c r="E4744" s="1" t="s">
        <v>26</v>
      </c>
      <c r="F4744" s="4">
        <v>66.082599999999999</v>
      </c>
      <c r="G4744" s="1" t="s">
        <v>67</v>
      </c>
      <c r="H4744" s="1">
        <v>1985</v>
      </c>
      <c r="I4744" s="1" t="s">
        <v>51</v>
      </c>
      <c r="J4744" s="1" t="s">
        <v>17</v>
      </c>
      <c r="K4744" s="1" t="s">
        <v>30</v>
      </c>
      <c r="L4744" s="4">
        <v>258.3304</v>
      </c>
      <c r="M4744">
        <f t="shared" si="370"/>
        <v>12.857645184136201</v>
      </c>
      <c r="N4744" t="str">
        <f t="shared" si="371"/>
        <v>Small</v>
      </c>
      <c r="O4744" t="str">
        <f t="shared" si="372"/>
        <v>Low  Fat</v>
      </c>
      <c r="P4744">
        <f t="shared" si="373"/>
        <v>4</v>
      </c>
      <c r="Q4744">
        <f t="shared" ca="1" si="374"/>
        <v>41</v>
      </c>
      <c r="R4744" t="str">
        <f>IFERROR(VLOOKUP(J4744,#REF!, 2,0),"Unknown")</f>
        <v>Unknown</v>
      </c>
    </row>
    <row r="4745" spans="1:18" ht="12.5" x14ac:dyDescent="0.25">
      <c r="A4745" s="1" t="s">
        <v>656</v>
      </c>
      <c r="B4745" s="1">
        <v>7.8250000000000002</v>
      </c>
      <c r="C4745" s="1" t="s">
        <v>13</v>
      </c>
      <c r="D4745" s="7">
        <v>0.133281968</v>
      </c>
      <c r="E4745" s="1" t="s">
        <v>26</v>
      </c>
      <c r="F4745" s="4">
        <v>63.282600000000002</v>
      </c>
      <c r="G4745" s="1" t="s">
        <v>29</v>
      </c>
      <c r="H4745" s="1">
        <v>1998</v>
      </c>
      <c r="J4745" s="1" t="s">
        <v>23</v>
      </c>
      <c r="K4745" s="1" t="s">
        <v>30</v>
      </c>
      <c r="L4745" s="4">
        <v>129.1652</v>
      </c>
      <c r="M4745">
        <f t="shared" si="370"/>
        <v>7.8250000000000002</v>
      </c>
      <c r="N4745" t="str">
        <f t="shared" si="371"/>
        <v>Small</v>
      </c>
      <c r="O4745" t="str">
        <f t="shared" si="372"/>
        <v>Low  Fat</v>
      </c>
      <c r="P4745">
        <f t="shared" si="373"/>
        <v>2</v>
      </c>
      <c r="Q4745">
        <f t="shared" ca="1" si="374"/>
        <v>28</v>
      </c>
      <c r="R4745" t="str">
        <f>IFERROR(VLOOKUP(J4745,#REF!, 2,0),"Unknown")</f>
        <v>Unknown</v>
      </c>
    </row>
    <row r="4746" spans="1:18" ht="12.5" x14ac:dyDescent="0.25">
      <c r="A4746" s="1" t="s">
        <v>656</v>
      </c>
      <c r="C4746" s="1" t="s">
        <v>13</v>
      </c>
      <c r="D4746" s="7">
        <v>7.9243005000000005E-2</v>
      </c>
      <c r="E4746" s="1" t="s">
        <v>26</v>
      </c>
      <c r="F4746" s="4">
        <v>65.882599999999996</v>
      </c>
      <c r="G4746" s="1" t="s">
        <v>40</v>
      </c>
      <c r="H4746" s="1">
        <v>1985</v>
      </c>
      <c r="I4746" s="1" t="s">
        <v>16</v>
      </c>
      <c r="J4746" s="1" t="s">
        <v>23</v>
      </c>
      <c r="K4746" s="1" t="s">
        <v>41</v>
      </c>
      <c r="L4746" s="4">
        <v>1614.5650000000001</v>
      </c>
      <c r="M4746">
        <f t="shared" si="370"/>
        <v>12.857645184136201</v>
      </c>
      <c r="N4746" t="str">
        <f t="shared" si="371"/>
        <v>Medium</v>
      </c>
      <c r="O4746" t="str">
        <f t="shared" si="372"/>
        <v>Low  Fat</v>
      </c>
      <c r="P4746">
        <f t="shared" si="373"/>
        <v>25</v>
      </c>
      <c r="Q4746">
        <f t="shared" ca="1" si="374"/>
        <v>41</v>
      </c>
      <c r="R4746" t="str">
        <f>IFERROR(VLOOKUP(J4746,#REF!, 2,0),"Unknown")</f>
        <v>Unknown</v>
      </c>
    </row>
    <row r="4747" spans="1:18" ht="12.5" x14ac:dyDescent="0.25">
      <c r="A4747" s="1" t="s">
        <v>656</v>
      </c>
      <c r="B4747" s="1">
        <v>7.8250000000000002</v>
      </c>
      <c r="C4747" s="1" t="s">
        <v>13</v>
      </c>
      <c r="D4747" s="7">
        <v>7.9952983000000005E-2</v>
      </c>
      <c r="E4747" s="1" t="s">
        <v>26</v>
      </c>
      <c r="F4747" s="4">
        <v>62.782600000000002</v>
      </c>
      <c r="G4747" s="1" t="s">
        <v>22</v>
      </c>
      <c r="H4747" s="1">
        <v>2009</v>
      </c>
      <c r="I4747" s="1" t="s">
        <v>16</v>
      </c>
      <c r="J4747" s="1" t="s">
        <v>23</v>
      </c>
      <c r="K4747" s="1" t="s">
        <v>24</v>
      </c>
      <c r="L4747" s="4">
        <v>1162.4867999999999</v>
      </c>
      <c r="M4747">
        <f t="shared" si="370"/>
        <v>7.8250000000000002</v>
      </c>
      <c r="N4747" t="str">
        <f t="shared" si="371"/>
        <v>Medium</v>
      </c>
      <c r="O4747" t="str">
        <f t="shared" si="372"/>
        <v>Low  Fat</v>
      </c>
      <c r="P4747">
        <f t="shared" si="373"/>
        <v>19</v>
      </c>
      <c r="Q4747">
        <f t="shared" ca="1" si="374"/>
        <v>17</v>
      </c>
      <c r="R4747" t="str">
        <f>IFERROR(VLOOKUP(J4747,#REF!, 2,0),"Unknown")</f>
        <v>Unknown</v>
      </c>
    </row>
    <row r="4748" spans="1:18" ht="12.5" x14ac:dyDescent="0.25">
      <c r="A4748" s="1" t="s">
        <v>656</v>
      </c>
      <c r="B4748" s="1">
        <v>7.8250000000000002</v>
      </c>
      <c r="C4748" s="1" t="s">
        <v>13</v>
      </c>
      <c r="D4748" s="7">
        <v>7.9628610000000002E-2</v>
      </c>
      <c r="E4748" s="1" t="s">
        <v>26</v>
      </c>
      <c r="F4748" s="4">
        <v>63.482599999999998</v>
      </c>
      <c r="G4748" s="1" t="s">
        <v>50</v>
      </c>
      <c r="H4748" s="1">
        <v>1997</v>
      </c>
      <c r="I4748" s="1" t="s">
        <v>51</v>
      </c>
      <c r="J4748" s="1" t="s">
        <v>17</v>
      </c>
      <c r="K4748" s="1" t="s">
        <v>18</v>
      </c>
      <c r="L4748" s="4">
        <v>2002.0606</v>
      </c>
      <c r="M4748">
        <f t="shared" si="370"/>
        <v>7.8250000000000002</v>
      </c>
      <c r="N4748" t="str">
        <f t="shared" si="371"/>
        <v>Small</v>
      </c>
      <c r="O4748" t="str">
        <f t="shared" si="372"/>
        <v>Low  Fat</v>
      </c>
      <c r="P4748">
        <f t="shared" si="373"/>
        <v>32</v>
      </c>
      <c r="Q4748">
        <f t="shared" ca="1" si="374"/>
        <v>29</v>
      </c>
      <c r="R4748" t="str">
        <f>IFERROR(VLOOKUP(J4748,#REF!, 2,0),"Unknown")</f>
        <v>Unknown</v>
      </c>
    </row>
    <row r="4749" spans="1:18" ht="12.5" x14ac:dyDescent="0.25">
      <c r="A4749" s="1" t="s">
        <v>656</v>
      </c>
      <c r="B4749" s="1">
        <v>7.8250000000000002</v>
      </c>
      <c r="C4749" s="1" t="s">
        <v>13</v>
      </c>
      <c r="D4749" s="7">
        <v>7.9613553000000004E-2</v>
      </c>
      <c r="E4749" s="1" t="s">
        <v>26</v>
      </c>
      <c r="F4749" s="4">
        <v>65.082599999999999</v>
      </c>
      <c r="G4749" s="1" t="s">
        <v>62</v>
      </c>
      <c r="H4749" s="1">
        <v>2004</v>
      </c>
      <c r="I4749" s="1" t="s">
        <v>51</v>
      </c>
      <c r="J4749" s="1" t="s">
        <v>45</v>
      </c>
      <c r="K4749" s="1" t="s">
        <v>18</v>
      </c>
      <c r="L4749" s="4">
        <v>1162.4867999999999</v>
      </c>
      <c r="M4749">
        <f t="shared" si="370"/>
        <v>7.8250000000000002</v>
      </c>
      <c r="N4749" t="str">
        <f t="shared" si="371"/>
        <v>Small</v>
      </c>
      <c r="O4749" t="str">
        <f t="shared" si="372"/>
        <v>Low  Fat</v>
      </c>
      <c r="P4749">
        <f t="shared" si="373"/>
        <v>18</v>
      </c>
      <c r="Q4749">
        <f t="shared" ca="1" si="374"/>
        <v>22</v>
      </c>
      <c r="R4749" t="str">
        <f>IFERROR(VLOOKUP(J4749,#REF!, 2,0),"Unknown")</f>
        <v>Unknown</v>
      </c>
    </row>
    <row r="4750" spans="1:18" ht="12.5" x14ac:dyDescent="0.25">
      <c r="A4750" s="1" t="s">
        <v>1243</v>
      </c>
      <c r="B4750" s="1">
        <v>10.195</v>
      </c>
      <c r="C4750" s="1" t="s">
        <v>20</v>
      </c>
      <c r="D4750" s="7">
        <v>0.14666293799999999</v>
      </c>
      <c r="E4750" s="1" t="s">
        <v>43</v>
      </c>
      <c r="F4750" s="4">
        <v>138.68379999999999</v>
      </c>
      <c r="G4750" s="1" t="s">
        <v>50</v>
      </c>
      <c r="H4750" s="1">
        <v>1997</v>
      </c>
      <c r="I4750" s="1" t="s">
        <v>51</v>
      </c>
      <c r="J4750" s="1" t="s">
        <v>17</v>
      </c>
      <c r="K4750" s="1" t="s">
        <v>18</v>
      </c>
      <c r="L4750" s="4">
        <v>2388.2246</v>
      </c>
      <c r="M4750">
        <f t="shared" si="370"/>
        <v>10.195</v>
      </c>
      <c r="N4750" t="str">
        <f t="shared" si="371"/>
        <v>Small</v>
      </c>
      <c r="O4750" t="str">
        <f t="shared" si="372"/>
        <v>Regular</v>
      </c>
      <c r="P4750">
        <f t="shared" si="373"/>
        <v>17</v>
      </c>
      <c r="Q4750">
        <f t="shared" ca="1" si="374"/>
        <v>29</v>
      </c>
      <c r="R4750" t="str">
        <f>IFERROR(VLOOKUP(J4750,#REF!, 2,0),"Unknown")</f>
        <v>Unknown</v>
      </c>
    </row>
    <row r="4751" spans="1:18" ht="12.5" x14ac:dyDescent="0.25">
      <c r="A4751" s="1" t="s">
        <v>1243</v>
      </c>
      <c r="B4751" s="1">
        <v>10.195</v>
      </c>
      <c r="C4751" s="1" t="s">
        <v>20</v>
      </c>
      <c r="D4751" s="7">
        <v>0.146960375</v>
      </c>
      <c r="E4751" s="1" t="s">
        <v>43</v>
      </c>
      <c r="F4751" s="4">
        <v>142.28380000000001</v>
      </c>
      <c r="G4751" s="1" t="s">
        <v>44</v>
      </c>
      <c r="H4751" s="1">
        <v>2002</v>
      </c>
      <c r="J4751" s="1" t="s">
        <v>45</v>
      </c>
      <c r="K4751" s="1" t="s">
        <v>18</v>
      </c>
      <c r="L4751" s="4">
        <v>1685.8055999999999</v>
      </c>
      <c r="M4751">
        <f t="shared" si="370"/>
        <v>10.195</v>
      </c>
      <c r="N4751" t="str">
        <f t="shared" si="371"/>
        <v>Small</v>
      </c>
      <c r="O4751" t="str">
        <f t="shared" si="372"/>
        <v>Regular</v>
      </c>
      <c r="P4751">
        <f t="shared" si="373"/>
        <v>12</v>
      </c>
      <c r="Q4751">
        <f t="shared" ca="1" si="374"/>
        <v>24</v>
      </c>
      <c r="R4751" t="str">
        <f>IFERROR(VLOOKUP(J4751,#REF!, 2,0),"Unknown")</f>
        <v>Unknown</v>
      </c>
    </row>
    <row r="4752" spans="1:18" ht="12.5" x14ac:dyDescent="0.25">
      <c r="A4752" s="1" t="s">
        <v>1243</v>
      </c>
      <c r="B4752" s="1">
        <v>10.195</v>
      </c>
      <c r="C4752" s="1" t="s">
        <v>20</v>
      </c>
      <c r="D4752" s="7">
        <v>0.245483691</v>
      </c>
      <c r="E4752" s="1" t="s">
        <v>43</v>
      </c>
      <c r="F4752" s="4">
        <v>141.88380000000001</v>
      </c>
      <c r="G4752" s="1" t="s">
        <v>29</v>
      </c>
      <c r="H4752" s="1">
        <v>1998</v>
      </c>
      <c r="J4752" s="1" t="s">
        <v>23</v>
      </c>
      <c r="K4752" s="1" t="s">
        <v>30</v>
      </c>
      <c r="L4752" s="4">
        <v>280.9676</v>
      </c>
      <c r="M4752">
        <f t="shared" si="370"/>
        <v>10.195</v>
      </c>
      <c r="N4752" t="str">
        <f t="shared" si="371"/>
        <v>Small</v>
      </c>
      <c r="O4752" t="str">
        <f t="shared" si="372"/>
        <v>Regular</v>
      </c>
      <c r="P4752">
        <f t="shared" si="373"/>
        <v>2</v>
      </c>
      <c r="Q4752">
        <f t="shared" ca="1" si="374"/>
        <v>28</v>
      </c>
      <c r="R4752" t="str">
        <f>IFERROR(VLOOKUP(J4752,#REF!, 2,0),"Unknown")</f>
        <v>Unknown</v>
      </c>
    </row>
    <row r="4753" spans="1:18" ht="12.5" x14ac:dyDescent="0.25">
      <c r="A4753" s="1" t="s">
        <v>1243</v>
      </c>
      <c r="B4753" s="1">
        <v>10.195</v>
      </c>
      <c r="C4753" s="1" t="s">
        <v>20</v>
      </c>
      <c r="D4753" s="7">
        <v>0.14654088900000001</v>
      </c>
      <c r="E4753" s="1" t="s">
        <v>43</v>
      </c>
      <c r="F4753" s="4">
        <v>141.78380000000001</v>
      </c>
      <c r="G4753" s="1" t="s">
        <v>33</v>
      </c>
      <c r="H4753" s="1">
        <v>1987</v>
      </c>
      <c r="I4753" s="1" t="s">
        <v>34</v>
      </c>
      <c r="J4753" s="1" t="s">
        <v>23</v>
      </c>
      <c r="K4753" s="1" t="s">
        <v>18</v>
      </c>
      <c r="L4753" s="4">
        <v>1685.8055999999999</v>
      </c>
      <c r="M4753">
        <f t="shared" si="370"/>
        <v>10.195</v>
      </c>
      <c r="N4753" t="str">
        <f t="shared" si="371"/>
        <v>High</v>
      </c>
      <c r="O4753" t="str">
        <f t="shared" si="372"/>
        <v>Regular</v>
      </c>
      <c r="P4753">
        <f t="shared" si="373"/>
        <v>12</v>
      </c>
      <c r="Q4753">
        <f t="shared" ca="1" si="374"/>
        <v>39</v>
      </c>
      <c r="R4753" t="str">
        <f>IFERROR(VLOOKUP(J4753,#REF!, 2,0),"Unknown")</f>
        <v>Unknown</v>
      </c>
    </row>
    <row r="4754" spans="1:18" ht="12.5" x14ac:dyDescent="0.25">
      <c r="A4754" s="1" t="s">
        <v>1243</v>
      </c>
      <c r="B4754" s="1">
        <v>10.195</v>
      </c>
      <c r="C4754" s="1" t="s">
        <v>20</v>
      </c>
      <c r="D4754" s="7">
        <v>0.14663520599999999</v>
      </c>
      <c r="E4754" s="1" t="s">
        <v>43</v>
      </c>
      <c r="F4754" s="4">
        <v>139.0838</v>
      </c>
      <c r="G4754" s="1" t="s">
        <v>62</v>
      </c>
      <c r="H4754" s="1">
        <v>2004</v>
      </c>
      <c r="I4754" s="1" t="s">
        <v>51</v>
      </c>
      <c r="J4754" s="1" t="s">
        <v>45</v>
      </c>
      <c r="K4754" s="1" t="s">
        <v>18</v>
      </c>
      <c r="L4754" s="4">
        <v>3652.5787999999998</v>
      </c>
      <c r="M4754">
        <f t="shared" si="370"/>
        <v>10.195</v>
      </c>
      <c r="N4754" t="str">
        <f t="shared" si="371"/>
        <v>Small</v>
      </c>
      <c r="O4754" t="str">
        <f t="shared" si="372"/>
        <v>Regular</v>
      </c>
      <c r="P4754">
        <f t="shared" si="373"/>
        <v>26</v>
      </c>
      <c r="Q4754">
        <f t="shared" ca="1" si="374"/>
        <v>22</v>
      </c>
      <c r="R4754" t="str">
        <f>IFERROR(VLOOKUP(J4754,#REF!, 2,0),"Unknown")</f>
        <v>Unknown</v>
      </c>
    </row>
    <row r="4755" spans="1:18" ht="12.5" x14ac:dyDescent="0.25">
      <c r="A4755" s="1" t="s">
        <v>1243</v>
      </c>
      <c r="B4755" s="1">
        <v>10.195</v>
      </c>
      <c r="C4755" s="1" t="s">
        <v>20</v>
      </c>
      <c r="D4755" s="7">
        <v>0.14749252400000001</v>
      </c>
      <c r="E4755" s="1" t="s">
        <v>43</v>
      </c>
      <c r="F4755" s="4">
        <v>141.5838</v>
      </c>
      <c r="G4755" s="1" t="s">
        <v>47</v>
      </c>
      <c r="H4755" s="1">
        <v>2007</v>
      </c>
      <c r="J4755" s="1" t="s">
        <v>45</v>
      </c>
      <c r="K4755" s="1" t="s">
        <v>18</v>
      </c>
      <c r="L4755" s="4">
        <v>1685.8055999999999</v>
      </c>
      <c r="M4755">
        <f t="shared" si="370"/>
        <v>10.195</v>
      </c>
      <c r="N4755" t="str">
        <f t="shared" si="371"/>
        <v>Small</v>
      </c>
      <c r="O4755" t="str">
        <f t="shared" si="372"/>
        <v>Regular</v>
      </c>
      <c r="P4755">
        <f t="shared" si="373"/>
        <v>12</v>
      </c>
      <c r="Q4755">
        <f t="shared" ca="1" si="374"/>
        <v>19</v>
      </c>
      <c r="R4755" t="str">
        <f>IFERROR(VLOOKUP(J4755,#REF!, 2,0),"Unknown")</f>
        <v>Unknown</v>
      </c>
    </row>
    <row r="4756" spans="1:18" ht="12.5" x14ac:dyDescent="0.25">
      <c r="A4756" s="1" t="s">
        <v>1243</v>
      </c>
      <c r="B4756" s="1">
        <v>10.195</v>
      </c>
      <c r="C4756" s="1" t="s">
        <v>20</v>
      </c>
      <c r="D4756" s="7">
        <v>0</v>
      </c>
      <c r="E4756" s="1" t="s">
        <v>43</v>
      </c>
      <c r="F4756" s="4">
        <v>139.5838</v>
      </c>
      <c r="G4756" s="1" t="s">
        <v>22</v>
      </c>
      <c r="H4756" s="1">
        <v>2009</v>
      </c>
      <c r="I4756" s="1" t="s">
        <v>16</v>
      </c>
      <c r="J4756" s="1" t="s">
        <v>23</v>
      </c>
      <c r="K4756" s="1" t="s">
        <v>24</v>
      </c>
      <c r="L4756" s="4">
        <v>4495.4816000000001</v>
      </c>
      <c r="M4756">
        <f t="shared" si="370"/>
        <v>10.195</v>
      </c>
      <c r="N4756" t="str">
        <f t="shared" si="371"/>
        <v>Medium</v>
      </c>
      <c r="O4756" t="str">
        <f t="shared" si="372"/>
        <v>Regular</v>
      </c>
      <c r="P4756">
        <f t="shared" si="373"/>
        <v>32</v>
      </c>
      <c r="Q4756">
        <f t="shared" ca="1" si="374"/>
        <v>17</v>
      </c>
      <c r="R4756" t="str">
        <f>IFERROR(VLOOKUP(J4756,#REF!, 2,0),"Unknown")</f>
        <v>Unknown</v>
      </c>
    </row>
    <row r="4757" spans="1:18" ht="12.5" x14ac:dyDescent="0.25">
      <c r="A4757" s="1" t="s">
        <v>1410</v>
      </c>
      <c r="B4757" s="1">
        <v>12.35</v>
      </c>
      <c r="C4757" s="1" t="s">
        <v>13</v>
      </c>
      <c r="D4757" s="7">
        <v>9.9674816999999999E-2</v>
      </c>
      <c r="E4757" s="1" t="s">
        <v>28</v>
      </c>
      <c r="F4757" s="4">
        <v>112.2518</v>
      </c>
      <c r="G4757" s="1" t="s">
        <v>33</v>
      </c>
      <c r="H4757" s="1">
        <v>1987</v>
      </c>
      <c r="I4757" s="1" t="s">
        <v>34</v>
      </c>
      <c r="J4757" s="1" t="s">
        <v>23</v>
      </c>
      <c r="K4757" s="1" t="s">
        <v>18</v>
      </c>
      <c r="L4757" s="4">
        <v>1366.2216000000001</v>
      </c>
      <c r="M4757">
        <f t="shared" si="370"/>
        <v>12.35</v>
      </c>
      <c r="N4757" t="str">
        <f t="shared" si="371"/>
        <v>High</v>
      </c>
      <c r="O4757" t="str">
        <f t="shared" si="372"/>
        <v>Low  Fat</v>
      </c>
      <c r="P4757">
        <f t="shared" si="373"/>
        <v>12</v>
      </c>
      <c r="Q4757">
        <f t="shared" ca="1" si="374"/>
        <v>39</v>
      </c>
      <c r="R4757" t="str">
        <f>IFERROR(VLOOKUP(J4757,#REF!, 2,0),"Unknown")</f>
        <v>Unknown</v>
      </c>
    </row>
    <row r="4758" spans="1:18" ht="12.5" x14ac:dyDescent="0.25">
      <c r="A4758" s="1" t="s">
        <v>1410</v>
      </c>
      <c r="B4758" s="1">
        <v>12.35</v>
      </c>
      <c r="C4758" s="1" t="s">
        <v>13</v>
      </c>
      <c r="D4758" s="7">
        <v>0.100322104</v>
      </c>
      <c r="E4758" s="1" t="s">
        <v>28</v>
      </c>
      <c r="F4758" s="4">
        <v>113.7518</v>
      </c>
      <c r="G4758" s="1" t="s">
        <v>47</v>
      </c>
      <c r="H4758" s="1">
        <v>2007</v>
      </c>
      <c r="J4758" s="1" t="s">
        <v>45</v>
      </c>
      <c r="K4758" s="1" t="s">
        <v>18</v>
      </c>
      <c r="L4758" s="4">
        <v>2049.3323999999998</v>
      </c>
      <c r="M4758">
        <f t="shared" si="370"/>
        <v>12.35</v>
      </c>
      <c r="N4758" t="str">
        <f t="shared" si="371"/>
        <v>Small</v>
      </c>
      <c r="O4758" t="str">
        <f t="shared" si="372"/>
        <v>Low  Fat</v>
      </c>
      <c r="P4758">
        <f t="shared" si="373"/>
        <v>18</v>
      </c>
      <c r="Q4758">
        <f t="shared" ca="1" si="374"/>
        <v>19</v>
      </c>
      <c r="R4758" t="str">
        <f>IFERROR(VLOOKUP(J4758,#REF!, 2,0),"Unknown")</f>
        <v>Unknown</v>
      </c>
    </row>
    <row r="4759" spans="1:18" ht="12.5" x14ac:dyDescent="0.25">
      <c r="A4759" s="1" t="s">
        <v>1410</v>
      </c>
      <c r="B4759" s="1">
        <v>12.35</v>
      </c>
      <c r="C4759" s="1" t="s">
        <v>13</v>
      </c>
      <c r="D4759" s="7">
        <v>9.9757833000000004E-2</v>
      </c>
      <c r="E4759" s="1" t="s">
        <v>28</v>
      </c>
      <c r="F4759" s="4">
        <v>113.95180000000001</v>
      </c>
      <c r="G4759" s="1" t="s">
        <v>50</v>
      </c>
      <c r="H4759" s="1">
        <v>1997</v>
      </c>
      <c r="I4759" s="1" t="s">
        <v>51</v>
      </c>
      <c r="J4759" s="1" t="s">
        <v>17</v>
      </c>
      <c r="K4759" s="1" t="s">
        <v>18</v>
      </c>
      <c r="L4759" s="4">
        <v>910.81439999999998</v>
      </c>
      <c r="M4759">
        <f t="shared" si="370"/>
        <v>12.35</v>
      </c>
      <c r="N4759" t="str">
        <f t="shared" si="371"/>
        <v>Small</v>
      </c>
      <c r="O4759" t="str">
        <f t="shared" si="372"/>
        <v>Low  Fat</v>
      </c>
      <c r="P4759">
        <f t="shared" si="373"/>
        <v>8</v>
      </c>
      <c r="Q4759">
        <f t="shared" ca="1" si="374"/>
        <v>29</v>
      </c>
      <c r="R4759" t="str">
        <f>IFERROR(VLOOKUP(J4759,#REF!, 2,0),"Unknown")</f>
        <v>Unknown</v>
      </c>
    </row>
    <row r="4760" spans="1:18" ht="12.5" x14ac:dyDescent="0.25">
      <c r="A4760" s="1" t="s">
        <v>1410</v>
      </c>
      <c r="B4760" s="1">
        <v>12.35</v>
      </c>
      <c r="C4760" s="1" t="s">
        <v>13</v>
      </c>
      <c r="D4760" s="7">
        <v>0.10016420400000001</v>
      </c>
      <c r="E4760" s="1" t="s">
        <v>28</v>
      </c>
      <c r="F4760" s="4">
        <v>113.65179999999999</v>
      </c>
      <c r="G4760" s="1" t="s">
        <v>22</v>
      </c>
      <c r="H4760" s="1">
        <v>2009</v>
      </c>
      <c r="I4760" s="1" t="s">
        <v>16</v>
      </c>
      <c r="J4760" s="1" t="s">
        <v>23</v>
      </c>
      <c r="K4760" s="1" t="s">
        <v>24</v>
      </c>
      <c r="L4760" s="4">
        <v>1593.9251999999999</v>
      </c>
      <c r="M4760">
        <f t="shared" si="370"/>
        <v>12.35</v>
      </c>
      <c r="N4760" t="str">
        <f t="shared" si="371"/>
        <v>Medium</v>
      </c>
      <c r="O4760" t="str">
        <f t="shared" si="372"/>
        <v>Low  Fat</v>
      </c>
      <c r="P4760">
        <f t="shared" si="373"/>
        <v>14</v>
      </c>
      <c r="Q4760">
        <f t="shared" ca="1" si="374"/>
        <v>17</v>
      </c>
      <c r="R4760" t="str">
        <f>IFERROR(VLOOKUP(J4760,#REF!, 2,0),"Unknown")</f>
        <v>Unknown</v>
      </c>
    </row>
    <row r="4761" spans="1:18" ht="12.5" x14ac:dyDescent="0.25">
      <c r="A4761" s="1" t="s">
        <v>1201</v>
      </c>
      <c r="B4761" s="1">
        <v>5.7350000000000003</v>
      </c>
      <c r="C4761" s="1" t="s">
        <v>13</v>
      </c>
      <c r="D4761" s="7">
        <v>5.696122E-2</v>
      </c>
      <c r="E4761" s="1" t="s">
        <v>28</v>
      </c>
      <c r="F4761" s="4">
        <v>176.33699999999999</v>
      </c>
      <c r="G4761" s="1" t="s">
        <v>50</v>
      </c>
      <c r="H4761" s="1">
        <v>1997</v>
      </c>
      <c r="I4761" s="1" t="s">
        <v>51</v>
      </c>
      <c r="J4761" s="1" t="s">
        <v>17</v>
      </c>
      <c r="K4761" s="1" t="s">
        <v>18</v>
      </c>
      <c r="L4761" s="4">
        <v>1764.37</v>
      </c>
      <c r="M4761">
        <f t="shared" si="370"/>
        <v>5.7350000000000003</v>
      </c>
      <c r="N4761" t="str">
        <f t="shared" si="371"/>
        <v>Small</v>
      </c>
      <c r="O4761" t="str">
        <f t="shared" si="372"/>
        <v>Low  Fat</v>
      </c>
      <c r="P4761">
        <f t="shared" si="373"/>
        <v>10</v>
      </c>
      <c r="Q4761">
        <f t="shared" ca="1" si="374"/>
        <v>29</v>
      </c>
      <c r="R4761" t="str">
        <f>IFERROR(VLOOKUP(J4761,#REF!, 2,0),"Unknown")</f>
        <v>Unknown</v>
      </c>
    </row>
    <row r="4762" spans="1:18" ht="12.5" x14ac:dyDescent="0.25">
      <c r="A4762" s="1" t="s">
        <v>1201</v>
      </c>
      <c r="C4762" s="1" t="s">
        <v>13</v>
      </c>
      <c r="D4762" s="7">
        <v>5.6685382999999999E-2</v>
      </c>
      <c r="E4762" s="1" t="s">
        <v>28</v>
      </c>
      <c r="F4762" s="4">
        <v>178.43700000000001</v>
      </c>
      <c r="G4762" s="1" t="s">
        <v>40</v>
      </c>
      <c r="H4762" s="1">
        <v>1985</v>
      </c>
      <c r="I4762" s="1" t="s">
        <v>16</v>
      </c>
      <c r="J4762" s="1" t="s">
        <v>23</v>
      </c>
      <c r="K4762" s="1" t="s">
        <v>41</v>
      </c>
      <c r="L4762" s="4">
        <v>3175.866</v>
      </c>
      <c r="M4762">
        <f t="shared" si="370"/>
        <v>12.857645184136201</v>
      </c>
      <c r="N4762" t="str">
        <f t="shared" si="371"/>
        <v>Medium</v>
      </c>
      <c r="O4762" t="str">
        <f t="shared" si="372"/>
        <v>Low  Fat</v>
      </c>
      <c r="P4762">
        <f t="shared" si="373"/>
        <v>18</v>
      </c>
      <c r="Q4762">
        <f t="shared" ca="1" si="374"/>
        <v>41</v>
      </c>
      <c r="R4762" t="str">
        <f>IFERROR(VLOOKUP(J4762,#REF!, 2,0),"Unknown")</f>
        <v>Unknown</v>
      </c>
    </row>
    <row r="4763" spans="1:18" ht="12.5" x14ac:dyDescent="0.25">
      <c r="A4763" s="1" t="s">
        <v>1201</v>
      </c>
      <c r="B4763" s="1">
        <v>5.7350000000000003</v>
      </c>
      <c r="C4763" s="1" t="s">
        <v>13</v>
      </c>
      <c r="D4763" s="7">
        <v>5.695045E-2</v>
      </c>
      <c r="E4763" s="1" t="s">
        <v>28</v>
      </c>
      <c r="F4763" s="4">
        <v>177.93700000000001</v>
      </c>
      <c r="G4763" s="1" t="s">
        <v>62</v>
      </c>
      <c r="H4763" s="1">
        <v>2004</v>
      </c>
      <c r="I4763" s="1" t="s">
        <v>51</v>
      </c>
      <c r="J4763" s="1" t="s">
        <v>45</v>
      </c>
      <c r="K4763" s="1" t="s">
        <v>18</v>
      </c>
      <c r="L4763" s="4">
        <v>1587.933</v>
      </c>
      <c r="M4763">
        <f t="shared" si="370"/>
        <v>5.7350000000000003</v>
      </c>
      <c r="N4763" t="str">
        <f t="shared" si="371"/>
        <v>Small</v>
      </c>
      <c r="O4763" t="str">
        <f t="shared" si="372"/>
        <v>Low  Fat</v>
      </c>
      <c r="P4763">
        <f t="shared" si="373"/>
        <v>9</v>
      </c>
      <c r="Q4763">
        <f t="shared" ca="1" si="374"/>
        <v>22</v>
      </c>
      <c r="R4763" t="str">
        <f>IFERROR(VLOOKUP(J4763,#REF!, 2,0),"Unknown")</f>
        <v>Unknown</v>
      </c>
    </row>
    <row r="4764" spans="1:18" ht="12.5" x14ac:dyDescent="0.25">
      <c r="A4764" s="1" t="s">
        <v>442</v>
      </c>
      <c r="C4764" s="1" t="s">
        <v>20</v>
      </c>
      <c r="D4764" s="7">
        <v>0.141975462</v>
      </c>
      <c r="E4764" s="1" t="s">
        <v>38</v>
      </c>
      <c r="F4764" s="4">
        <v>49.6008</v>
      </c>
      <c r="G4764" s="1" t="s">
        <v>67</v>
      </c>
      <c r="H4764" s="1">
        <v>1985</v>
      </c>
      <c r="I4764" s="1" t="s">
        <v>51</v>
      </c>
      <c r="J4764" s="1" t="s">
        <v>17</v>
      </c>
      <c r="K4764" s="1" t="s">
        <v>30</v>
      </c>
      <c r="L4764" s="4">
        <v>50.6008</v>
      </c>
      <c r="M4764">
        <f t="shared" si="370"/>
        <v>12.857645184136201</v>
      </c>
      <c r="N4764" t="str">
        <f t="shared" si="371"/>
        <v>Small</v>
      </c>
      <c r="O4764" t="str">
        <f t="shared" si="372"/>
        <v>Regular</v>
      </c>
      <c r="P4764">
        <f t="shared" si="373"/>
        <v>1</v>
      </c>
      <c r="Q4764">
        <f t="shared" ca="1" si="374"/>
        <v>41</v>
      </c>
      <c r="R4764" t="str">
        <f>IFERROR(VLOOKUP(J4764,#REF!, 2,0),"Unknown")</f>
        <v>Unknown</v>
      </c>
    </row>
    <row r="4765" spans="1:18" ht="12.5" x14ac:dyDescent="0.25">
      <c r="A4765" s="1" t="s">
        <v>442</v>
      </c>
      <c r="C4765" s="1" t="s">
        <v>20</v>
      </c>
      <c r="D4765" s="7">
        <v>8.0695805999999995E-2</v>
      </c>
      <c r="E4765" s="1" t="s">
        <v>38</v>
      </c>
      <c r="F4765" s="4">
        <v>51.300800000000002</v>
      </c>
      <c r="G4765" s="1" t="s">
        <v>40</v>
      </c>
      <c r="H4765" s="1">
        <v>1985</v>
      </c>
      <c r="I4765" s="1" t="s">
        <v>16</v>
      </c>
      <c r="J4765" s="1" t="s">
        <v>23</v>
      </c>
      <c r="K4765" s="1" t="s">
        <v>41</v>
      </c>
      <c r="L4765" s="4">
        <v>759.01199999999994</v>
      </c>
      <c r="M4765">
        <f t="shared" si="370"/>
        <v>12.857645184136201</v>
      </c>
      <c r="N4765" t="str">
        <f t="shared" si="371"/>
        <v>Medium</v>
      </c>
      <c r="O4765" t="str">
        <f t="shared" si="372"/>
        <v>Regular</v>
      </c>
      <c r="P4765">
        <f t="shared" si="373"/>
        <v>15</v>
      </c>
      <c r="Q4765">
        <f t="shared" ca="1" si="374"/>
        <v>41</v>
      </c>
      <c r="R4765" t="str">
        <f>IFERROR(VLOOKUP(J4765,#REF!, 2,0),"Unknown")</f>
        <v>Unknown</v>
      </c>
    </row>
    <row r="4766" spans="1:18" ht="12.5" x14ac:dyDescent="0.25">
      <c r="A4766" s="1" t="s">
        <v>442</v>
      </c>
      <c r="B4766" s="1">
        <v>8.8949999999999996</v>
      </c>
      <c r="C4766" s="1" t="s">
        <v>20</v>
      </c>
      <c r="D4766" s="7">
        <v>8.1547149999999999E-2</v>
      </c>
      <c r="E4766" s="1" t="s">
        <v>38</v>
      </c>
      <c r="F4766" s="4">
        <v>49.800800000000002</v>
      </c>
      <c r="G4766" s="1" t="s">
        <v>47</v>
      </c>
      <c r="H4766" s="1">
        <v>2007</v>
      </c>
      <c r="J4766" s="1" t="s">
        <v>45</v>
      </c>
      <c r="K4766" s="1" t="s">
        <v>18</v>
      </c>
      <c r="L4766" s="4">
        <v>759.01199999999994</v>
      </c>
      <c r="M4766">
        <f t="shared" si="370"/>
        <v>8.8949999999999996</v>
      </c>
      <c r="N4766" t="str">
        <f t="shared" si="371"/>
        <v>Small</v>
      </c>
      <c r="O4766" t="str">
        <f t="shared" si="372"/>
        <v>Regular</v>
      </c>
      <c r="P4766">
        <f t="shared" si="373"/>
        <v>15</v>
      </c>
      <c r="Q4766">
        <f t="shared" ca="1" si="374"/>
        <v>19</v>
      </c>
      <c r="R4766" t="str">
        <f>IFERROR(VLOOKUP(J4766,#REF!, 2,0),"Unknown")</f>
        <v>Unknown</v>
      </c>
    </row>
    <row r="4767" spans="1:18" ht="12.5" x14ac:dyDescent="0.25">
      <c r="A4767" s="1" t="s">
        <v>442</v>
      </c>
      <c r="B4767" s="1">
        <v>8.8949999999999996</v>
      </c>
      <c r="C4767" s="1" t="s">
        <v>20</v>
      </c>
      <c r="D4767" s="7">
        <v>8.1252930000000001E-2</v>
      </c>
      <c r="E4767" s="1" t="s">
        <v>38</v>
      </c>
      <c r="F4767" s="4">
        <v>49.800800000000002</v>
      </c>
      <c r="G4767" s="1" t="s">
        <v>44</v>
      </c>
      <c r="H4767" s="1">
        <v>2002</v>
      </c>
      <c r="J4767" s="1" t="s">
        <v>45</v>
      </c>
      <c r="K4767" s="1" t="s">
        <v>18</v>
      </c>
      <c r="L4767" s="4">
        <v>1062.6168</v>
      </c>
      <c r="M4767">
        <f t="shared" si="370"/>
        <v>8.8949999999999996</v>
      </c>
      <c r="N4767" t="str">
        <f t="shared" si="371"/>
        <v>Small</v>
      </c>
      <c r="O4767" t="str">
        <f t="shared" si="372"/>
        <v>Regular</v>
      </c>
      <c r="P4767">
        <f t="shared" si="373"/>
        <v>21</v>
      </c>
      <c r="Q4767">
        <f t="shared" ca="1" si="374"/>
        <v>24</v>
      </c>
      <c r="R4767" t="str">
        <f>IFERROR(VLOOKUP(J4767,#REF!, 2,0),"Unknown")</f>
        <v>Unknown</v>
      </c>
    </row>
    <row r="4768" spans="1:18" ht="12.5" x14ac:dyDescent="0.25">
      <c r="A4768" s="1" t="s">
        <v>614</v>
      </c>
      <c r="C4768" s="1" t="s">
        <v>13</v>
      </c>
      <c r="D4768" s="7">
        <v>3.5015200000000003E-2</v>
      </c>
      <c r="E4768" s="1" t="s">
        <v>38</v>
      </c>
      <c r="F4768" s="4">
        <v>182.0318</v>
      </c>
      <c r="G4768" s="1" t="s">
        <v>40</v>
      </c>
      <c r="H4768" s="1">
        <v>1985</v>
      </c>
      <c r="I4768" s="1" t="s">
        <v>16</v>
      </c>
      <c r="J4768" s="1" t="s">
        <v>23</v>
      </c>
      <c r="K4768" s="1" t="s">
        <v>41</v>
      </c>
      <c r="L4768" s="4">
        <v>5954.2493999999997</v>
      </c>
      <c r="M4768">
        <f t="shared" si="370"/>
        <v>12.857645184136201</v>
      </c>
      <c r="N4768" t="str">
        <f t="shared" si="371"/>
        <v>Medium</v>
      </c>
      <c r="O4768" t="str">
        <f t="shared" si="372"/>
        <v>Low  Fat</v>
      </c>
      <c r="P4768">
        <f t="shared" si="373"/>
        <v>33</v>
      </c>
      <c r="Q4768">
        <f t="shared" ca="1" si="374"/>
        <v>41</v>
      </c>
      <c r="R4768" t="str">
        <f>IFERROR(VLOOKUP(J4768,#REF!, 2,0),"Unknown")</f>
        <v>Unknown</v>
      </c>
    </row>
    <row r="4769" spans="1:18" ht="12.5" x14ac:dyDescent="0.25">
      <c r="A4769" s="1" t="s">
        <v>614</v>
      </c>
      <c r="B4769" s="1">
        <v>19.2</v>
      </c>
      <c r="C4769" s="1" t="s">
        <v>13</v>
      </c>
      <c r="D4769" s="7">
        <v>3.5185587999999997E-2</v>
      </c>
      <c r="E4769" s="1" t="s">
        <v>38</v>
      </c>
      <c r="F4769" s="4">
        <v>181.33179999999999</v>
      </c>
      <c r="G4769" s="1" t="s">
        <v>50</v>
      </c>
      <c r="H4769" s="1">
        <v>1997</v>
      </c>
      <c r="I4769" s="1" t="s">
        <v>51</v>
      </c>
      <c r="J4769" s="1" t="s">
        <v>17</v>
      </c>
      <c r="K4769" s="1" t="s">
        <v>18</v>
      </c>
      <c r="L4769" s="4">
        <v>1443.4544000000001</v>
      </c>
      <c r="M4769">
        <f t="shared" si="370"/>
        <v>19.2</v>
      </c>
      <c r="N4769" t="str">
        <f t="shared" si="371"/>
        <v>Small</v>
      </c>
      <c r="O4769" t="str">
        <f t="shared" si="372"/>
        <v>Low  Fat</v>
      </c>
      <c r="P4769">
        <f t="shared" si="373"/>
        <v>8</v>
      </c>
      <c r="Q4769">
        <f t="shared" ca="1" si="374"/>
        <v>29</v>
      </c>
      <c r="R4769" t="str">
        <f>IFERROR(VLOOKUP(J4769,#REF!, 2,0),"Unknown")</f>
        <v>Unknown</v>
      </c>
    </row>
    <row r="4770" spans="1:18" ht="12.5" x14ac:dyDescent="0.25">
      <c r="A4770" s="1" t="s">
        <v>614</v>
      </c>
      <c r="B4770" s="1">
        <v>19.2</v>
      </c>
      <c r="C4770" s="1" t="s">
        <v>13</v>
      </c>
      <c r="D4770" s="7">
        <v>5.8893461000000001E-2</v>
      </c>
      <c r="E4770" s="1" t="s">
        <v>38</v>
      </c>
      <c r="F4770" s="4">
        <v>178.93180000000001</v>
      </c>
      <c r="G4770" s="1" t="s">
        <v>29</v>
      </c>
      <c r="H4770" s="1">
        <v>1998</v>
      </c>
      <c r="J4770" s="1" t="s">
        <v>23</v>
      </c>
      <c r="K4770" s="1" t="s">
        <v>30</v>
      </c>
      <c r="L4770" s="4">
        <v>180.43180000000001</v>
      </c>
      <c r="M4770">
        <f t="shared" si="370"/>
        <v>19.2</v>
      </c>
      <c r="N4770" t="str">
        <f t="shared" si="371"/>
        <v>Small</v>
      </c>
      <c r="O4770" t="str">
        <f t="shared" si="372"/>
        <v>Low  Fat</v>
      </c>
      <c r="P4770">
        <f t="shared" si="373"/>
        <v>1</v>
      </c>
      <c r="Q4770">
        <f t="shared" ca="1" si="374"/>
        <v>28</v>
      </c>
      <c r="R4770" t="str">
        <f>IFERROR(VLOOKUP(J4770,#REF!, 2,0),"Unknown")</f>
        <v>Unknown</v>
      </c>
    </row>
    <row r="4771" spans="1:18" ht="12.5" x14ac:dyDescent="0.25">
      <c r="A4771" s="1" t="s">
        <v>614</v>
      </c>
      <c r="B4771" s="1">
        <v>19.2</v>
      </c>
      <c r="C4771" s="1" t="s">
        <v>13</v>
      </c>
      <c r="D4771" s="7">
        <v>3.5384612000000003E-2</v>
      </c>
      <c r="E4771" s="1" t="s">
        <v>38</v>
      </c>
      <c r="F4771" s="4">
        <v>180.33179999999999</v>
      </c>
      <c r="G4771" s="1" t="s">
        <v>47</v>
      </c>
      <c r="H4771" s="1">
        <v>2007</v>
      </c>
      <c r="J4771" s="1" t="s">
        <v>45</v>
      </c>
      <c r="K4771" s="1" t="s">
        <v>18</v>
      </c>
      <c r="L4771" s="4">
        <v>3428.2042000000001</v>
      </c>
      <c r="M4771">
        <f t="shared" si="370"/>
        <v>19.2</v>
      </c>
      <c r="N4771" t="str">
        <f t="shared" si="371"/>
        <v>Small</v>
      </c>
      <c r="O4771" t="str">
        <f t="shared" si="372"/>
        <v>Low  Fat</v>
      </c>
      <c r="P4771">
        <f t="shared" si="373"/>
        <v>19</v>
      </c>
      <c r="Q4771">
        <f t="shared" ca="1" si="374"/>
        <v>19</v>
      </c>
      <c r="R4771" t="str">
        <f>IFERROR(VLOOKUP(J4771,#REF!, 2,0),"Unknown")</f>
        <v>Unknown</v>
      </c>
    </row>
    <row r="4772" spans="1:18" ht="12.5" x14ac:dyDescent="0.25">
      <c r="A4772" s="1" t="s">
        <v>1139</v>
      </c>
      <c r="B4772" s="1">
        <v>7.05</v>
      </c>
      <c r="C4772" s="1" t="s">
        <v>20</v>
      </c>
      <c r="D4772" s="7">
        <v>5.5558508999999999E-2</v>
      </c>
      <c r="E4772" s="1" t="s">
        <v>80</v>
      </c>
      <c r="F4772" s="4">
        <v>224.7088</v>
      </c>
      <c r="G4772" s="1" t="s">
        <v>50</v>
      </c>
      <c r="H4772" s="1">
        <v>1997</v>
      </c>
      <c r="I4772" s="1" t="s">
        <v>51</v>
      </c>
      <c r="J4772" s="1" t="s">
        <v>17</v>
      </c>
      <c r="K4772" s="1" t="s">
        <v>18</v>
      </c>
      <c r="L4772" s="4">
        <v>3131.9232000000002</v>
      </c>
      <c r="M4772">
        <f t="shared" si="370"/>
        <v>7.05</v>
      </c>
      <c r="N4772" t="str">
        <f t="shared" si="371"/>
        <v>Small</v>
      </c>
      <c r="O4772" t="str">
        <f t="shared" si="372"/>
        <v>Regular</v>
      </c>
      <c r="P4772">
        <f t="shared" si="373"/>
        <v>14</v>
      </c>
      <c r="Q4772">
        <f t="shared" ca="1" si="374"/>
        <v>29</v>
      </c>
      <c r="R4772" t="str">
        <f>IFERROR(VLOOKUP(J4772,#REF!, 2,0),"Unknown")</f>
        <v>Unknown</v>
      </c>
    </row>
    <row r="4773" spans="1:18" ht="12.5" x14ac:dyDescent="0.25">
      <c r="A4773" s="1" t="s">
        <v>1139</v>
      </c>
      <c r="B4773" s="1">
        <v>7.05</v>
      </c>
      <c r="C4773" s="1" t="s">
        <v>20</v>
      </c>
      <c r="D4773" s="7">
        <v>5.5644886999999997E-2</v>
      </c>
      <c r="E4773" s="1" t="s">
        <v>80</v>
      </c>
      <c r="F4773" s="4">
        <v>224.90880000000001</v>
      </c>
      <c r="G4773" s="1" t="s">
        <v>15</v>
      </c>
      <c r="H4773" s="1">
        <v>1999</v>
      </c>
      <c r="I4773" s="1" t="s">
        <v>16</v>
      </c>
      <c r="J4773" s="1" t="s">
        <v>17</v>
      </c>
      <c r="K4773" s="1" t="s">
        <v>18</v>
      </c>
      <c r="L4773" s="4">
        <v>2684.5056</v>
      </c>
      <c r="M4773">
        <f t="shared" si="370"/>
        <v>7.05</v>
      </c>
      <c r="N4773" t="str">
        <f t="shared" si="371"/>
        <v>Medium</v>
      </c>
      <c r="O4773" t="str">
        <f t="shared" si="372"/>
        <v>Regular</v>
      </c>
      <c r="P4773">
        <f t="shared" si="373"/>
        <v>12</v>
      </c>
      <c r="Q4773">
        <f t="shared" ca="1" si="374"/>
        <v>27</v>
      </c>
      <c r="R4773" t="str">
        <f>IFERROR(VLOOKUP(J4773,#REF!, 2,0),"Unknown")</f>
        <v>Unknown</v>
      </c>
    </row>
    <row r="4774" spans="1:18" ht="12.5" x14ac:dyDescent="0.25">
      <c r="A4774" s="1" t="s">
        <v>1139</v>
      </c>
      <c r="C4774" s="1" t="s">
        <v>20</v>
      </c>
      <c r="D4774" s="7">
        <v>9.7275776999999994E-2</v>
      </c>
      <c r="E4774" s="1" t="s">
        <v>80</v>
      </c>
      <c r="F4774" s="4">
        <v>223.90880000000001</v>
      </c>
      <c r="G4774" s="1" t="s">
        <v>67</v>
      </c>
      <c r="H4774" s="1">
        <v>1985</v>
      </c>
      <c r="I4774" s="1" t="s">
        <v>51</v>
      </c>
      <c r="J4774" s="1" t="s">
        <v>17</v>
      </c>
      <c r="K4774" s="1" t="s">
        <v>30</v>
      </c>
      <c r="L4774" s="4">
        <v>223.7088</v>
      </c>
      <c r="M4774">
        <f t="shared" si="370"/>
        <v>12.857645184136201</v>
      </c>
      <c r="N4774" t="str">
        <f t="shared" si="371"/>
        <v>Small</v>
      </c>
      <c r="O4774" t="str">
        <f t="shared" si="372"/>
        <v>Regular</v>
      </c>
      <c r="P4774">
        <f t="shared" si="373"/>
        <v>1</v>
      </c>
      <c r="Q4774">
        <f t="shared" ca="1" si="374"/>
        <v>41</v>
      </c>
      <c r="R4774" t="str">
        <f>IFERROR(VLOOKUP(J4774,#REF!, 2,0),"Unknown")</f>
        <v>Unknown</v>
      </c>
    </row>
    <row r="4775" spans="1:18" ht="12.5" x14ac:dyDescent="0.25">
      <c r="A4775" s="1" t="s">
        <v>1139</v>
      </c>
      <c r="B4775" s="1">
        <v>7.05</v>
      </c>
      <c r="C4775" s="1" t="s">
        <v>20</v>
      </c>
      <c r="D4775" s="7">
        <v>5.5548002999999999E-2</v>
      </c>
      <c r="E4775" s="1" t="s">
        <v>80</v>
      </c>
      <c r="F4775" s="4">
        <v>225.30879999999999</v>
      </c>
      <c r="G4775" s="1" t="s">
        <v>62</v>
      </c>
      <c r="H4775" s="1">
        <v>2004</v>
      </c>
      <c r="I4775" s="1" t="s">
        <v>51</v>
      </c>
      <c r="J4775" s="1" t="s">
        <v>45</v>
      </c>
      <c r="K4775" s="1" t="s">
        <v>18</v>
      </c>
      <c r="L4775" s="4">
        <v>5816.4287999999997</v>
      </c>
      <c r="M4775">
        <f t="shared" si="370"/>
        <v>7.05</v>
      </c>
      <c r="N4775" t="str">
        <f t="shared" si="371"/>
        <v>Small</v>
      </c>
      <c r="O4775" t="str">
        <f t="shared" si="372"/>
        <v>Regular</v>
      </c>
      <c r="P4775">
        <f t="shared" si="373"/>
        <v>26</v>
      </c>
      <c r="Q4775">
        <f t="shared" ca="1" si="374"/>
        <v>22</v>
      </c>
      <c r="R4775" t="str">
        <f>IFERROR(VLOOKUP(J4775,#REF!, 2,0),"Unknown")</f>
        <v>Unknown</v>
      </c>
    </row>
    <row r="4776" spans="1:18" ht="12.5" x14ac:dyDescent="0.25">
      <c r="A4776" s="1" t="s">
        <v>1139</v>
      </c>
      <c r="B4776" s="1">
        <v>7.05</v>
      </c>
      <c r="C4776" s="1" t="s">
        <v>20</v>
      </c>
      <c r="D4776" s="7">
        <v>5.5872770000000002E-2</v>
      </c>
      <c r="E4776" s="1" t="s">
        <v>80</v>
      </c>
      <c r="F4776" s="4">
        <v>222.1088</v>
      </c>
      <c r="G4776" s="1" t="s">
        <v>47</v>
      </c>
      <c r="H4776" s="1">
        <v>2007</v>
      </c>
      <c r="J4776" s="1" t="s">
        <v>45</v>
      </c>
      <c r="K4776" s="1" t="s">
        <v>18</v>
      </c>
      <c r="L4776" s="4">
        <v>4026.7584000000002</v>
      </c>
      <c r="M4776">
        <f t="shared" si="370"/>
        <v>7.05</v>
      </c>
      <c r="N4776" t="str">
        <f t="shared" si="371"/>
        <v>Small</v>
      </c>
      <c r="O4776" t="str">
        <f t="shared" si="372"/>
        <v>Regular</v>
      </c>
      <c r="P4776">
        <f t="shared" si="373"/>
        <v>18</v>
      </c>
      <c r="Q4776">
        <f t="shared" ca="1" si="374"/>
        <v>19</v>
      </c>
      <c r="R4776" t="str">
        <f>IFERROR(VLOOKUP(J4776,#REF!, 2,0),"Unknown")</f>
        <v>Unknown</v>
      </c>
    </row>
    <row r="4777" spans="1:18" ht="12.5" x14ac:dyDescent="0.25">
      <c r="A4777" s="1" t="s">
        <v>1139</v>
      </c>
      <c r="C4777" s="1" t="s">
        <v>20</v>
      </c>
      <c r="D4777" s="7">
        <v>5.5289464000000003E-2</v>
      </c>
      <c r="E4777" s="1" t="s">
        <v>80</v>
      </c>
      <c r="F4777" s="4">
        <v>222.50880000000001</v>
      </c>
      <c r="G4777" s="1" t="s">
        <v>40</v>
      </c>
      <c r="H4777" s="1">
        <v>1985</v>
      </c>
      <c r="I4777" s="1" t="s">
        <v>16</v>
      </c>
      <c r="J4777" s="1" t="s">
        <v>23</v>
      </c>
      <c r="K4777" s="1" t="s">
        <v>41</v>
      </c>
      <c r="L4777" s="4">
        <v>7158.6815999999999</v>
      </c>
      <c r="M4777">
        <f t="shared" si="370"/>
        <v>12.857645184136201</v>
      </c>
      <c r="N4777" t="str">
        <f t="shared" si="371"/>
        <v>Medium</v>
      </c>
      <c r="O4777" t="str">
        <f t="shared" si="372"/>
        <v>Regular</v>
      </c>
      <c r="P4777">
        <f t="shared" si="373"/>
        <v>32</v>
      </c>
      <c r="Q4777">
        <f t="shared" ca="1" si="374"/>
        <v>41</v>
      </c>
      <c r="R4777" t="str">
        <f>IFERROR(VLOOKUP(J4777,#REF!, 2,0),"Unknown")</f>
        <v>Unknown</v>
      </c>
    </row>
    <row r="4778" spans="1:18" ht="12.5" x14ac:dyDescent="0.25">
      <c r="A4778" s="1" t="s">
        <v>284</v>
      </c>
      <c r="B4778" s="1">
        <v>9.1</v>
      </c>
      <c r="C4778" s="1" t="s">
        <v>13</v>
      </c>
      <c r="D4778" s="7">
        <v>0.175103435</v>
      </c>
      <c r="E4778" s="1" t="s">
        <v>36</v>
      </c>
      <c r="F4778" s="4">
        <v>127.53619999999999</v>
      </c>
      <c r="G4778" s="1" t="s">
        <v>47</v>
      </c>
      <c r="H4778" s="1">
        <v>2007</v>
      </c>
      <c r="J4778" s="1" t="s">
        <v>45</v>
      </c>
      <c r="K4778" s="1" t="s">
        <v>18</v>
      </c>
      <c r="L4778" s="4">
        <v>4655.9394000000002</v>
      </c>
      <c r="M4778">
        <f t="shared" si="370"/>
        <v>9.1</v>
      </c>
      <c r="N4778" t="str">
        <f t="shared" si="371"/>
        <v>Small</v>
      </c>
      <c r="O4778" t="str">
        <f t="shared" si="372"/>
        <v>Low  Fat</v>
      </c>
      <c r="P4778">
        <f t="shared" si="373"/>
        <v>37</v>
      </c>
      <c r="Q4778">
        <f t="shared" ca="1" si="374"/>
        <v>19</v>
      </c>
      <c r="R4778" t="str">
        <f>IFERROR(VLOOKUP(J4778,#REF!, 2,0),"Unknown")</f>
        <v>Unknown</v>
      </c>
    </row>
    <row r="4779" spans="1:18" ht="12.5" x14ac:dyDescent="0.25">
      <c r="A4779" s="1" t="s">
        <v>284</v>
      </c>
      <c r="B4779" s="1">
        <v>9.1</v>
      </c>
      <c r="C4779" s="1" t="s">
        <v>13</v>
      </c>
      <c r="D4779" s="7">
        <v>0.17397365200000001</v>
      </c>
      <c r="E4779" s="1" t="s">
        <v>36</v>
      </c>
      <c r="F4779" s="4">
        <v>126.53619999999999</v>
      </c>
      <c r="G4779" s="1" t="s">
        <v>33</v>
      </c>
      <c r="H4779" s="1">
        <v>1987</v>
      </c>
      <c r="I4779" s="1" t="s">
        <v>34</v>
      </c>
      <c r="J4779" s="1" t="s">
        <v>23</v>
      </c>
      <c r="K4779" s="1" t="s">
        <v>18</v>
      </c>
      <c r="L4779" s="4">
        <v>1761.7067999999999</v>
      </c>
      <c r="M4779">
        <f t="shared" si="370"/>
        <v>9.1</v>
      </c>
      <c r="N4779" t="str">
        <f t="shared" si="371"/>
        <v>High</v>
      </c>
      <c r="O4779" t="str">
        <f t="shared" si="372"/>
        <v>Low  Fat</v>
      </c>
      <c r="P4779">
        <f t="shared" si="373"/>
        <v>14</v>
      </c>
      <c r="Q4779">
        <f t="shared" ca="1" si="374"/>
        <v>39</v>
      </c>
      <c r="R4779" t="str">
        <f>IFERROR(VLOOKUP(J4779,#REF!, 2,0),"Unknown")</f>
        <v>Unknown</v>
      </c>
    </row>
    <row r="4780" spans="1:18" ht="12.5" x14ac:dyDescent="0.25">
      <c r="A4780" s="1" t="s">
        <v>284</v>
      </c>
      <c r="C4780" s="1" t="s">
        <v>92</v>
      </c>
      <c r="D4780" s="7">
        <v>0.30485910399999999</v>
      </c>
      <c r="E4780" s="1" t="s">
        <v>36</v>
      </c>
      <c r="F4780" s="4">
        <v>125.4362</v>
      </c>
      <c r="G4780" s="1" t="s">
        <v>67</v>
      </c>
      <c r="H4780" s="1">
        <v>1985</v>
      </c>
      <c r="I4780" s="1" t="s">
        <v>51</v>
      </c>
      <c r="J4780" s="1" t="s">
        <v>17</v>
      </c>
      <c r="K4780" s="1" t="s">
        <v>30</v>
      </c>
      <c r="L4780" s="4">
        <v>755.0172</v>
      </c>
      <c r="M4780">
        <f t="shared" si="370"/>
        <v>12.857645184136201</v>
      </c>
      <c r="N4780" t="str">
        <f t="shared" si="371"/>
        <v>Small</v>
      </c>
      <c r="O4780" t="str">
        <f t="shared" si="372"/>
        <v>Low  Fat</v>
      </c>
      <c r="P4780">
        <f t="shared" si="373"/>
        <v>6</v>
      </c>
      <c r="Q4780">
        <f t="shared" ca="1" si="374"/>
        <v>41</v>
      </c>
      <c r="R4780" t="str">
        <f>IFERROR(VLOOKUP(J4780,#REF!, 2,0),"Unknown")</f>
        <v>Unknown</v>
      </c>
    </row>
    <row r="4781" spans="1:18" ht="12.5" x14ac:dyDescent="0.25">
      <c r="A4781" s="1" t="s">
        <v>284</v>
      </c>
      <c r="B4781" s="1">
        <v>9.1</v>
      </c>
      <c r="C4781" s="1" t="s">
        <v>13</v>
      </c>
      <c r="D4781" s="7">
        <v>0.17482783499999999</v>
      </c>
      <c r="E4781" s="1" t="s">
        <v>36</v>
      </c>
      <c r="F4781" s="4">
        <v>127.2362</v>
      </c>
      <c r="G4781" s="1" t="s">
        <v>22</v>
      </c>
      <c r="H4781" s="1">
        <v>2009</v>
      </c>
      <c r="I4781" s="1" t="s">
        <v>16</v>
      </c>
      <c r="J4781" s="1" t="s">
        <v>23</v>
      </c>
      <c r="K4781" s="1" t="s">
        <v>24</v>
      </c>
      <c r="L4781" s="4">
        <v>1635.8706</v>
      </c>
      <c r="M4781">
        <f t="shared" si="370"/>
        <v>9.1</v>
      </c>
      <c r="N4781" t="str">
        <f t="shared" si="371"/>
        <v>Medium</v>
      </c>
      <c r="O4781" t="str">
        <f t="shared" si="372"/>
        <v>Low  Fat</v>
      </c>
      <c r="P4781">
        <f t="shared" si="373"/>
        <v>13</v>
      </c>
      <c r="Q4781">
        <f t="shared" ca="1" si="374"/>
        <v>17</v>
      </c>
      <c r="R4781" t="str">
        <f>IFERROR(VLOOKUP(J4781,#REF!, 2,0),"Unknown")</f>
        <v>Unknown</v>
      </c>
    </row>
    <row r="4782" spans="1:18" ht="12.5" x14ac:dyDescent="0.25">
      <c r="A4782" s="1" t="s">
        <v>284</v>
      </c>
      <c r="B4782" s="1">
        <v>9.1</v>
      </c>
      <c r="C4782" s="1" t="s">
        <v>13</v>
      </c>
      <c r="D4782" s="7">
        <v>0.17408562499999999</v>
      </c>
      <c r="E4782" s="1" t="s">
        <v>36</v>
      </c>
      <c r="F4782" s="4">
        <v>124.6362</v>
      </c>
      <c r="G4782" s="1" t="s">
        <v>62</v>
      </c>
      <c r="H4782" s="1">
        <v>2004</v>
      </c>
      <c r="I4782" s="1" t="s">
        <v>51</v>
      </c>
      <c r="J4782" s="1" t="s">
        <v>45</v>
      </c>
      <c r="K4782" s="1" t="s">
        <v>18</v>
      </c>
      <c r="L4782" s="4">
        <v>2390.8878</v>
      </c>
      <c r="M4782">
        <f t="shared" si="370"/>
        <v>9.1</v>
      </c>
      <c r="N4782" t="str">
        <f t="shared" si="371"/>
        <v>Small</v>
      </c>
      <c r="O4782" t="str">
        <f t="shared" si="372"/>
        <v>Low  Fat</v>
      </c>
      <c r="P4782">
        <f t="shared" si="373"/>
        <v>19</v>
      </c>
      <c r="Q4782">
        <f t="shared" ca="1" si="374"/>
        <v>22</v>
      </c>
      <c r="R4782" t="str">
        <f>IFERROR(VLOOKUP(J4782,#REF!, 2,0),"Unknown")</f>
        <v>Unknown</v>
      </c>
    </row>
    <row r="4783" spans="1:18" ht="12.5" x14ac:dyDescent="0.25">
      <c r="A4783" s="1" t="s">
        <v>284</v>
      </c>
      <c r="B4783" s="1">
        <v>9.1</v>
      </c>
      <c r="C4783" s="1" t="s">
        <v>13</v>
      </c>
      <c r="D4783" s="7">
        <v>0.29143875499999999</v>
      </c>
      <c r="E4783" s="1" t="s">
        <v>36</v>
      </c>
      <c r="F4783" s="4">
        <v>126.83620000000001</v>
      </c>
      <c r="G4783" s="1" t="s">
        <v>29</v>
      </c>
      <c r="H4783" s="1">
        <v>1998</v>
      </c>
      <c r="J4783" s="1" t="s">
        <v>23</v>
      </c>
      <c r="K4783" s="1" t="s">
        <v>30</v>
      </c>
      <c r="L4783" s="4">
        <v>125.83620000000001</v>
      </c>
      <c r="M4783">
        <f t="shared" si="370"/>
        <v>9.1</v>
      </c>
      <c r="N4783" t="str">
        <f t="shared" si="371"/>
        <v>Small</v>
      </c>
      <c r="O4783" t="str">
        <f t="shared" si="372"/>
        <v>Low  Fat</v>
      </c>
      <c r="P4783">
        <f t="shared" si="373"/>
        <v>1</v>
      </c>
      <c r="Q4783">
        <f t="shared" ca="1" si="374"/>
        <v>28</v>
      </c>
      <c r="R4783" t="str">
        <f>IFERROR(VLOOKUP(J4783,#REF!, 2,0),"Unknown")</f>
        <v>Unknown</v>
      </c>
    </row>
    <row r="4784" spans="1:18" ht="12.5" x14ac:dyDescent="0.25">
      <c r="A4784" s="1" t="s">
        <v>1209</v>
      </c>
      <c r="B4784" s="1">
        <v>6.4649999999999999</v>
      </c>
      <c r="C4784" s="1" t="s">
        <v>13</v>
      </c>
      <c r="D4784" s="7">
        <v>0</v>
      </c>
      <c r="E4784" s="1" t="s">
        <v>75</v>
      </c>
      <c r="F4784" s="4">
        <v>263.1884</v>
      </c>
      <c r="G4784" s="1" t="s">
        <v>22</v>
      </c>
      <c r="H4784" s="1">
        <v>2009</v>
      </c>
      <c r="I4784" s="1" t="s">
        <v>16</v>
      </c>
      <c r="J4784" s="1" t="s">
        <v>23</v>
      </c>
      <c r="K4784" s="1" t="s">
        <v>24</v>
      </c>
      <c r="L4784" s="4">
        <v>2914.8724000000002</v>
      </c>
      <c r="M4784">
        <f t="shared" si="370"/>
        <v>6.4649999999999999</v>
      </c>
      <c r="N4784" t="str">
        <f t="shared" si="371"/>
        <v>Medium</v>
      </c>
      <c r="O4784" t="str">
        <f t="shared" si="372"/>
        <v>Low  Fat</v>
      </c>
      <c r="P4784">
        <f t="shared" si="373"/>
        <v>11</v>
      </c>
      <c r="Q4784">
        <f t="shared" ca="1" si="374"/>
        <v>17</v>
      </c>
      <c r="R4784" t="str">
        <f>IFERROR(VLOOKUP(J4784,#REF!, 2,0),"Unknown")</f>
        <v>Unknown</v>
      </c>
    </row>
    <row r="4785" spans="1:18" ht="12.5" x14ac:dyDescent="0.25">
      <c r="A4785" s="1" t="s">
        <v>1209</v>
      </c>
      <c r="B4785" s="1">
        <v>6.4649999999999999</v>
      </c>
      <c r="C4785" s="1" t="s">
        <v>13</v>
      </c>
      <c r="D4785" s="7">
        <v>0.124402507</v>
      </c>
      <c r="E4785" s="1" t="s">
        <v>75</v>
      </c>
      <c r="F4785" s="4">
        <v>266.1884</v>
      </c>
      <c r="G4785" s="1" t="s">
        <v>33</v>
      </c>
      <c r="H4785" s="1">
        <v>1987</v>
      </c>
      <c r="I4785" s="1" t="s">
        <v>34</v>
      </c>
      <c r="J4785" s="1" t="s">
        <v>23</v>
      </c>
      <c r="K4785" s="1" t="s">
        <v>18</v>
      </c>
      <c r="L4785" s="4">
        <v>5299.768</v>
      </c>
      <c r="M4785">
        <f t="shared" si="370"/>
        <v>6.4649999999999999</v>
      </c>
      <c r="N4785" t="str">
        <f t="shared" si="371"/>
        <v>High</v>
      </c>
      <c r="O4785" t="str">
        <f t="shared" si="372"/>
        <v>Low  Fat</v>
      </c>
      <c r="P4785">
        <f t="shared" si="373"/>
        <v>20</v>
      </c>
      <c r="Q4785">
        <f t="shared" ca="1" si="374"/>
        <v>39</v>
      </c>
      <c r="R4785" t="str">
        <f>IFERROR(VLOOKUP(J4785,#REF!, 2,0),"Unknown")</f>
        <v>Unknown</v>
      </c>
    </row>
    <row r="4786" spans="1:18" ht="12.5" x14ac:dyDescent="0.25">
      <c r="A4786" s="1" t="s">
        <v>1209</v>
      </c>
      <c r="C4786" s="1" t="s">
        <v>13</v>
      </c>
      <c r="D4786" s="7">
        <v>0.21799414</v>
      </c>
      <c r="E4786" s="1" t="s">
        <v>75</v>
      </c>
      <c r="F4786" s="4">
        <v>266.58839999999998</v>
      </c>
      <c r="G4786" s="1" t="s">
        <v>67</v>
      </c>
      <c r="H4786" s="1">
        <v>1985</v>
      </c>
      <c r="I4786" s="1" t="s">
        <v>51</v>
      </c>
      <c r="J4786" s="1" t="s">
        <v>17</v>
      </c>
      <c r="K4786" s="1" t="s">
        <v>30</v>
      </c>
      <c r="L4786" s="4">
        <v>1324.942</v>
      </c>
      <c r="M4786">
        <f t="shared" si="370"/>
        <v>12.857645184136201</v>
      </c>
      <c r="N4786" t="str">
        <f t="shared" si="371"/>
        <v>Small</v>
      </c>
      <c r="O4786" t="str">
        <f t="shared" si="372"/>
        <v>Low  Fat</v>
      </c>
      <c r="P4786">
        <f t="shared" si="373"/>
        <v>5</v>
      </c>
      <c r="Q4786">
        <f t="shared" ca="1" si="374"/>
        <v>41</v>
      </c>
      <c r="R4786" t="str">
        <f>IFERROR(VLOOKUP(J4786,#REF!, 2,0),"Unknown")</f>
        <v>Unknown</v>
      </c>
    </row>
    <row r="4787" spans="1:18" ht="12.5" x14ac:dyDescent="0.25">
      <c r="A4787" s="1" t="s">
        <v>1209</v>
      </c>
      <c r="B4787" s="1">
        <v>6.4649999999999999</v>
      </c>
      <c r="C4787" s="1" t="s">
        <v>13</v>
      </c>
      <c r="D4787" s="7">
        <v>0.12521037500000001</v>
      </c>
      <c r="E4787" s="1" t="s">
        <v>75</v>
      </c>
      <c r="F4787" s="4">
        <v>266.88839999999999</v>
      </c>
      <c r="G4787" s="1" t="s">
        <v>47</v>
      </c>
      <c r="H4787" s="1">
        <v>2007</v>
      </c>
      <c r="J4787" s="1" t="s">
        <v>45</v>
      </c>
      <c r="K4787" s="1" t="s">
        <v>18</v>
      </c>
      <c r="L4787" s="4">
        <v>1059.9536000000001</v>
      </c>
      <c r="M4787">
        <f t="shared" si="370"/>
        <v>6.4649999999999999</v>
      </c>
      <c r="N4787" t="str">
        <f t="shared" si="371"/>
        <v>Small</v>
      </c>
      <c r="O4787" t="str">
        <f t="shared" si="372"/>
        <v>Low  Fat</v>
      </c>
      <c r="P4787">
        <f t="shared" si="373"/>
        <v>4</v>
      </c>
      <c r="Q4787">
        <f t="shared" ca="1" si="374"/>
        <v>19</v>
      </c>
      <c r="R4787" t="str">
        <f>IFERROR(VLOOKUP(J4787,#REF!, 2,0),"Unknown")</f>
        <v>Unknown</v>
      </c>
    </row>
    <row r="4788" spans="1:18" ht="12.5" x14ac:dyDescent="0.25">
      <c r="A4788" s="1" t="s">
        <v>1209</v>
      </c>
      <c r="B4788" s="1">
        <v>6.4649999999999999</v>
      </c>
      <c r="C4788" s="1" t="s">
        <v>92</v>
      </c>
      <c r="D4788" s="7">
        <v>0.124506117</v>
      </c>
      <c r="E4788" s="1" t="s">
        <v>75</v>
      </c>
      <c r="F4788" s="4">
        <v>264.78840000000002</v>
      </c>
      <c r="G4788" s="1" t="s">
        <v>50</v>
      </c>
      <c r="H4788" s="1">
        <v>1997</v>
      </c>
      <c r="I4788" s="1" t="s">
        <v>51</v>
      </c>
      <c r="J4788" s="1" t="s">
        <v>17</v>
      </c>
      <c r="K4788" s="1" t="s">
        <v>18</v>
      </c>
      <c r="L4788" s="4">
        <v>3709.8375999999998</v>
      </c>
      <c r="M4788">
        <f t="shared" si="370"/>
        <v>6.4649999999999999</v>
      </c>
      <c r="N4788" t="str">
        <f t="shared" si="371"/>
        <v>Small</v>
      </c>
      <c r="O4788" t="str">
        <f t="shared" si="372"/>
        <v>Low  Fat</v>
      </c>
      <c r="P4788">
        <f t="shared" si="373"/>
        <v>14</v>
      </c>
      <c r="Q4788">
        <f t="shared" ca="1" si="374"/>
        <v>29</v>
      </c>
      <c r="R4788" t="str">
        <f>IFERROR(VLOOKUP(J4788,#REF!, 2,0),"Unknown")</f>
        <v>Unknown</v>
      </c>
    </row>
    <row r="4789" spans="1:18" ht="12.5" x14ac:dyDescent="0.25">
      <c r="A4789" s="1" t="s">
        <v>1209</v>
      </c>
      <c r="B4789" s="1">
        <v>6.4649999999999999</v>
      </c>
      <c r="C4789" s="1" t="s">
        <v>13</v>
      </c>
      <c r="D4789" s="7">
        <v>0.124758619</v>
      </c>
      <c r="E4789" s="1" t="s">
        <v>75</v>
      </c>
      <c r="F4789" s="4">
        <v>264.1884</v>
      </c>
      <c r="G4789" s="1" t="s">
        <v>44</v>
      </c>
      <c r="H4789" s="1">
        <v>2002</v>
      </c>
      <c r="J4789" s="1" t="s">
        <v>45</v>
      </c>
      <c r="K4789" s="1" t="s">
        <v>18</v>
      </c>
      <c r="L4789" s="4">
        <v>3444.8492000000001</v>
      </c>
      <c r="M4789">
        <f t="shared" si="370"/>
        <v>6.4649999999999999</v>
      </c>
      <c r="N4789" t="str">
        <f t="shared" si="371"/>
        <v>Small</v>
      </c>
      <c r="O4789" t="str">
        <f t="shared" si="372"/>
        <v>Low  Fat</v>
      </c>
      <c r="P4789">
        <f t="shared" si="373"/>
        <v>13</v>
      </c>
      <c r="Q4789">
        <f t="shared" ca="1" si="374"/>
        <v>24</v>
      </c>
      <c r="R4789" t="str">
        <f>IFERROR(VLOOKUP(J4789,#REF!, 2,0),"Unknown")</f>
        <v>Unknown</v>
      </c>
    </row>
    <row r="4790" spans="1:18" ht="12.5" x14ac:dyDescent="0.25">
      <c r="A4790" s="1" t="s">
        <v>1209</v>
      </c>
      <c r="B4790" s="1">
        <v>6.4649999999999999</v>
      </c>
      <c r="C4790" s="1" t="s">
        <v>13</v>
      </c>
      <c r="D4790" s="7">
        <v>0.20839771500000001</v>
      </c>
      <c r="E4790" s="1" t="s">
        <v>75</v>
      </c>
      <c r="F4790" s="4">
        <v>265.28840000000002</v>
      </c>
      <c r="G4790" s="1" t="s">
        <v>29</v>
      </c>
      <c r="H4790" s="1">
        <v>1998</v>
      </c>
      <c r="J4790" s="1" t="s">
        <v>23</v>
      </c>
      <c r="K4790" s="1" t="s">
        <v>30</v>
      </c>
      <c r="L4790" s="4">
        <v>264.98840000000001</v>
      </c>
      <c r="M4790">
        <f t="shared" si="370"/>
        <v>6.4649999999999999</v>
      </c>
      <c r="N4790" t="str">
        <f t="shared" si="371"/>
        <v>Small</v>
      </c>
      <c r="O4790" t="str">
        <f t="shared" si="372"/>
        <v>Low  Fat</v>
      </c>
      <c r="P4790">
        <f t="shared" si="373"/>
        <v>1</v>
      </c>
      <c r="Q4790">
        <f t="shared" ca="1" si="374"/>
        <v>28</v>
      </c>
      <c r="R4790" t="str">
        <f>IFERROR(VLOOKUP(J4790,#REF!, 2,0),"Unknown")</f>
        <v>Unknown</v>
      </c>
    </row>
    <row r="4791" spans="1:18" ht="12.5" x14ac:dyDescent="0.25">
      <c r="A4791" s="1" t="s">
        <v>1515</v>
      </c>
      <c r="B4791" s="1">
        <v>7.2850000000000001</v>
      </c>
      <c r="C4791" s="1" t="s">
        <v>13</v>
      </c>
      <c r="D4791" s="7">
        <v>4.9922304000000001E-2</v>
      </c>
      <c r="E4791" s="1" t="s">
        <v>14</v>
      </c>
      <c r="F4791" s="4">
        <v>156.9288</v>
      </c>
      <c r="G4791" s="1" t="s">
        <v>33</v>
      </c>
      <c r="H4791" s="1">
        <v>1987</v>
      </c>
      <c r="I4791" s="1" t="s">
        <v>34</v>
      </c>
      <c r="J4791" s="1" t="s">
        <v>23</v>
      </c>
      <c r="K4791" s="1" t="s">
        <v>18</v>
      </c>
      <c r="L4791" s="4">
        <v>1571.288</v>
      </c>
      <c r="M4791">
        <f t="shared" si="370"/>
        <v>7.2850000000000001</v>
      </c>
      <c r="N4791" t="str">
        <f t="shared" si="371"/>
        <v>High</v>
      </c>
      <c r="O4791" t="str">
        <f t="shared" si="372"/>
        <v>Low  Fat</v>
      </c>
      <c r="P4791">
        <f t="shared" si="373"/>
        <v>10</v>
      </c>
      <c r="Q4791">
        <f t="shared" ca="1" si="374"/>
        <v>39</v>
      </c>
      <c r="R4791" t="str">
        <f>IFERROR(VLOOKUP(J4791,#REF!, 2,0),"Unknown")</f>
        <v>Unknown</v>
      </c>
    </row>
    <row r="4792" spans="1:18" ht="12.5" x14ac:dyDescent="0.25">
      <c r="A4792" s="1" t="s">
        <v>1515</v>
      </c>
      <c r="B4792" s="1">
        <v>7.2850000000000001</v>
      </c>
      <c r="C4792" s="1" t="s">
        <v>13</v>
      </c>
      <c r="D4792" s="7">
        <v>0</v>
      </c>
      <c r="E4792" s="1" t="s">
        <v>14</v>
      </c>
      <c r="F4792" s="4">
        <v>155.12880000000001</v>
      </c>
      <c r="G4792" s="1" t="s">
        <v>47</v>
      </c>
      <c r="H4792" s="1">
        <v>2007</v>
      </c>
      <c r="J4792" s="1" t="s">
        <v>45</v>
      </c>
      <c r="K4792" s="1" t="s">
        <v>18</v>
      </c>
      <c r="L4792" s="4">
        <v>1414.1592000000001</v>
      </c>
      <c r="M4792">
        <f t="shared" si="370"/>
        <v>7.2850000000000001</v>
      </c>
      <c r="N4792" t="str">
        <f t="shared" si="371"/>
        <v>Small</v>
      </c>
      <c r="O4792" t="str">
        <f t="shared" si="372"/>
        <v>Low  Fat</v>
      </c>
      <c r="P4792">
        <f t="shared" si="373"/>
        <v>9</v>
      </c>
      <c r="Q4792">
        <f t="shared" ca="1" si="374"/>
        <v>19</v>
      </c>
      <c r="R4792" t="str">
        <f>IFERROR(VLOOKUP(J4792,#REF!, 2,0),"Unknown")</f>
        <v>Unknown</v>
      </c>
    </row>
    <row r="4793" spans="1:18" ht="12.5" x14ac:dyDescent="0.25">
      <c r="A4793" s="1" t="s">
        <v>1515</v>
      </c>
      <c r="B4793" s="1">
        <v>7.2850000000000001</v>
      </c>
      <c r="C4793" s="1" t="s">
        <v>13</v>
      </c>
      <c r="D4793" s="7">
        <v>4.9954434999999998E-2</v>
      </c>
      <c r="E4793" s="1" t="s">
        <v>14</v>
      </c>
      <c r="F4793" s="4">
        <v>156.52879999999999</v>
      </c>
      <c r="G4793" s="1" t="s">
        <v>62</v>
      </c>
      <c r="H4793" s="1">
        <v>2004</v>
      </c>
      <c r="I4793" s="1" t="s">
        <v>51</v>
      </c>
      <c r="J4793" s="1" t="s">
        <v>45</v>
      </c>
      <c r="K4793" s="1" t="s">
        <v>18</v>
      </c>
      <c r="L4793" s="4">
        <v>2356.9319999999998</v>
      </c>
      <c r="M4793">
        <f t="shared" si="370"/>
        <v>7.2850000000000001</v>
      </c>
      <c r="N4793" t="str">
        <f t="shared" si="371"/>
        <v>Small</v>
      </c>
      <c r="O4793" t="str">
        <f t="shared" si="372"/>
        <v>Low  Fat</v>
      </c>
      <c r="P4793">
        <f t="shared" si="373"/>
        <v>15</v>
      </c>
      <c r="Q4793">
        <f t="shared" ca="1" si="374"/>
        <v>22</v>
      </c>
      <c r="R4793" t="str">
        <f>IFERROR(VLOOKUP(J4793,#REF!, 2,0),"Unknown")</f>
        <v>Unknown</v>
      </c>
    </row>
    <row r="4794" spans="1:18" ht="12.5" x14ac:dyDescent="0.25">
      <c r="A4794" s="1" t="s">
        <v>1515</v>
      </c>
      <c r="B4794" s="1">
        <v>7.2850000000000001</v>
      </c>
      <c r="C4794" s="1" t="s">
        <v>13</v>
      </c>
      <c r="D4794" s="7">
        <v>5.0065210999999998E-2</v>
      </c>
      <c r="E4794" s="1" t="s">
        <v>14</v>
      </c>
      <c r="F4794" s="4">
        <v>157.4288</v>
      </c>
      <c r="G4794" s="1" t="s">
        <v>44</v>
      </c>
      <c r="H4794" s="1">
        <v>2002</v>
      </c>
      <c r="J4794" s="1" t="s">
        <v>45</v>
      </c>
      <c r="K4794" s="1" t="s">
        <v>18</v>
      </c>
      <c r="L4794" s="4">
        <v>2042.6744000000001</v>
      </c>
      <c r="M4794">
        <f t="shared" si="370"/>
        <v>7.2850000000000001</v>
      </c>
      <c r="N4794" t="str">
        <f t="shared" si="371"/>
        <v>Small</v>
      </c>
      <c r="O4794" t="str">
        <f t="shared" si="372"/>
        <v>Low  Fat</v>
      </c>
      <c r="P4794">
        <f t="shared" si="373"/>
        <v>13</v>
      </c>
      <c r="Q4794">
        <f t="shared" ca="1" si="374"/>
        <v>24</v>
      </c>
      <c r="R4794" t="str">
        <f>IFERROR(VLOOKUP(J4794,#REF!, 2,0),"Unknown")</f>
        <v>Unknown</v>
      </c>
    </row>
    <row r="4795" spans="1:18" ht="12.5" x14ac:dyDescent="0.25">
      <c r="A4795" s="1" t="s">
        <v>380</v>
      </c>
      <c r="B4795" s="1">
        <v>9.1950000000000003</v>
      </c>
      <c r="C4795" s="1" t="s">
        <v>20</v>
      </c>
      <c r="D4795" s="7">
        <v>7.8502142999999996E-2</v>
      </c>
      <c r="E4795" s="1" t="s">
        <v>26</v>
      </c>
      <c r="F4795" s="4">
        <v>108.75960000000001</v>
      </c>
      <c r="G4795" s="1" t="s">
        <v>47</v>
      </c>
      <c r="H4795" s="1">
        <v>2007</v>
      </c>
      <c r="J4795" s="1" t="s">
        <v>45</v>
      </c>
      <c r="K4795" s="1" t="s">
        <v>18</v>
      </c>
      <c r="L4795" s="4">
        <v>2588.6304</v>
      </c>
      <c r="M4795">
        <f t="shared" si="370"/>
        <v>9.1950000000000003</v>
      </c>
      <c r="N4795" t="str">
        <f t="shared" si="371"/>
        <v>Small</v>
      </c>
      <c r="O4795" t="str">
        <f t="shared" si="372"/>
        <v>Regular</v>
      </c>
      <c r="P4795">
        <f t="shared" si="373"/>
        <v>24</v>
      </c>
      <c r="Q4795">
        <f t="shared" ca="1" si="374"/>
        <v>19</v>
      </c>
      <c r="R4795" t="str">
        <f>IFERROR(VLOOKUP(J4795,#REF!, 2,0),"Unknown")</f>
        <v>Unknown</v>
      </c>
    </row>
    <row r="4796" spans="1:18" ht="12.5" x14ac:dyDescent="0.25">
      <c r="A4796" s="1" t="s">
        <v>380</v>
      </c>
      <c r="B4796" s="1">
        <v>9.1950000000000003</v>
      </c>
      <c r="C4796" s="1" t="s">
        <v>20</v>
      </c>
      <c r="D4796" s="7">
        <v>7.8181964000000007E-2</v>
      </c>
      <c r="E4796" s="1" t="s">
        <v>26</v>
      </c>
      <c r="F4796" s="4">
        <v>106.75960000000001</v>
      </c>
      <c r="G4796" s="1" t="s">
        <v>15</v>
      </c>
      <c r="H4796" s="1">
        <v>1999</v>
      </c>
      <c r="I4796" s="1" t="s">
        <v>16</v>
      </c>
      <c r="J4796" s="1" t="s">
        <v>17</v>
      </c>
      <c r="K4796" s="1" t="s">
        <v>18</v>
      </c>
      <c r="L4796" s="4">
        <v>4098.6647999999996</v>
      </c>
      <c r="M4796">
        <f t="shared" si="370"/>
        <v>9.1950000000000003</v>
      </c>
      <c r="N4796" t="str">
        <f t="shared" si="371"/>
        <v>Medium</v>
      </c>
      <c r="O4796" t="str">
        <f t="shared" si="372"/>
        <v>Regular</v>
      </c>
      <c r="P4796">
        <f t="shared" si="373"/>
        <v>38</v>
      </c>
      <c r="Q4796">
        <f t="shared" ca="1" si="374"/>
        <v>27</v>
      </c>
      <c r="R4796" t="str">
        <f>IFERROR(VLOOKUP(J4796,#REF!, 2,0),"Unknown")</f>
        <v>Unknown</v>
      </c>
    </row>
    <row r="4797" spans="1:18" ht="12.5" x14ac:dyDescent="0.25">
      <c r="A4797" s="1" t="s">
        <v>380</v>
      </c>
      <c r="B4797" s="1">
        <v>9.1950000000000003</v>
      </c>
      <c r="C4797" s="1" t="s">
        <v>20</v>
      </c>
      <c r="D4797" s="7">
        <v>7.7995641000000004E-2</v>
      </c>
      <c r="E4797" s="1" t="s">
        <v>26</v>
      </c>
      <c r="F4797" s="4">
        <v>107.1596</v>
      </c>
      <c r="G4797" s="1" t="s">
        <v>33</v>
      </c>
      <c r="H4797" s="1">
        <v>1987</v>
      </c>
      <c r="I4797" s="1" t="s">
        <v>34</v>
      </c>
      <c r="J4797" s="1" t="s">
        <v>23</v>
      </c>
      <c r="K4797" s="1" t="s">
        <v>18</v>
      </c>
      <c r="L4797" s="4">
        <v>2804.3496</v>
      </c>
      <c r="M4797">
        <f t="shared" si="370"/>
        <v>9.1950000000000003</v>
      </c>
      <c r="N4797" t="str">
        <f t="shared" si="371"/>
        <v>High</v>
      </c>
      <c r="O4797" t="str">
        <f t="shared" si="372"/>
        <v>Regular</v>
      </c>
      <c r="P4797">
        <f t="shared" si="373"/>
        <v>26</v>
      </c>
      <c r="Q4797">
        <f t="shared" ca="1" si="374"/>
        <v>39</v>
      </c>
      <c r="R4797" t="str">
        <f>IFERROR(VLOOKUP(J4797,#REF!, 2,0),"Unknown")</f>
        <v>Unknown</v>
      </c>
    </row>
    <row r="4798" spans="1:18" ht="12.5" x14ac:dyDescent="0.25">
      <c r="A4798" s="1" t="s">
        <v>380</v>
      </c>
      <c r="B4798" s="1">
        <v>9.1950000000000003</v>
      </c>
      <c r="C4798" s="1" t="s">
        <v>20</v>
      </c>
      <c r="D4798" s="7">
        <v>7.8218910000000003E-2</v>
      </c>
      <c r="E4798" s="1" t="s">
        <v>26</v>
      </c>
      <c r="F4798" s="4">
        <v>107.6596</v>
      </c>
      <c r="G4798" s="1" t="s">
        <v>44</v>
      </c>
      <c r="H4798" s="1">
        <v>2002</v>
      </c>
      <c r="J4798" s="1" t="s">
        <v>45</v>
      </c>
      <c r="K4798" s="1" t="s">
        <v>18</v>
      </c>
      <c r="L4798" s="4">
        <v>323.5788</v>
      </c>
      <c r="M4798">
        <f t="shared" si="370"/>
        <v>9.1950000000000003</v>
      </c>
      <c r="N4798" t="str">
        <f t="shared" si="371"/>
        <v>Small</v>
      </c>
      <c r="O4798" t="str">
        <f t="shared" si="372"/>
        <v>Regular</v>
      </c>
      <c r="P4798">
        <f t="shared" si="373"/>
        <v>3</v>
      </c>
      <c r="Q4798">
        <f t="shared" ca="1" si="374"/>
        <v>24</v>
      </c>
      <c r="R4798" t="str">
        <f>IFERROR(VLOOKUP(J4798,#REF!, 2,0),"Unknown")</f>
        <v>Unknown</v>
      </c>
    </row>
    <row r="4799" spans="1:18" ht="12.5" x14ac:dyDescent="0.25">
      <c r="A4799" s="1" t="s">
        <v>380</v>
      </c>
      <c r="B4799" s="1">
        <v>9.1950000000000003</v>
      </c>
      <c r="C4799" s="1" t="s">
        <v>20</v>
      </c>
      <c r="D4799" s="7">
        <v>7.8060600999999993E-2</v>
      </c>
      <c r="E4799" s="1" t="s">
        <v>26</v>
      </c>
      <c r="F4799" s="4">
        <v>106.3596</v>
      </c>
      <c r="G4799" s="1" t="s">
        <v>50</v>
      </c>
      <c r="H4799" s="1">
        <v>1997</v>
      </c>
      <c r="I4799" s="1" t="s">
        <v>51</v>
      </c>
      <c r="J4799" s="1" t="s">
        <v>17</v>
      </c>
      <c r="K4799" s="1" t="s">
        <v>18</v>
      </c>
      <c r="L4799" s="4">
        <v>2912.2091999999998</v>
      </c>
      <c r="M4799">
        <f t="shared" si="370"/>
        <v>9.1950000000000003</v>
      </c>
      <c r="N4799" t="str">
        <f t="shared" si="371"/>
        <v>Small</v>
      </c>
      <c r="O4799" t="str">
        <f t="shared" si="372"/>
        <v>Regular</v>
      </c>
      <c r="P4799">
        <f t="shared" si="373"/>
        <v>27</v>
      </c>
      <c r="Q4799">
        <f t="shared" ca="1" si="374"/>
        <v>29</v>
      </c>
      <c r="R4799" t="str">
        <f>IFERROR(VLOOKUP(J4799,#REF!, 2,0),"Unknown")</f>
        <v>Unknown</v>
      </c>
    </row>
    <row r="4800" spans="1:18" ht="12.5" x14ac:dyDescent="0.25">
      <c r="A4800" s="1" t="s">
        <v>380</v>
      </c>
      <c r="B4800" s="1">
        <v>9.1950000000000003</v>
      </c>
      <c r="C4800" s="1" t="s">
        <v>20</v>
      </c>
      <c r="D4800" s="7">
        <v>0.13065744200000001</v>
      </c>
      <c r="E4800" s="1" t="s">
        <v>26</v>
      </c>
      <c r="F4800" s="4">
        <v>106.45959999999999</v>
      </c>
      <c r="G4800" s="1" t="s">
        <v>29</v>
      </c>
      <c r="H4800" s="1">
        <v>1998</v>
      </c>
      <c r="J4800" s="1" t="s">
        <v>23</v>
      </c>
      <c r="K4800" s="1" t="s">
        <v>30</v>
      </c>
      <c r="L4800" s="4">
        <v>215.7192</v>
      </c>
      <c r="M4800">
        <f t="shared" si="370"/>
        <v>9.1950000000000003</v>
      </c>
      <c r="N4800" t="str">
        <f t="shared" si="371"/>
        <v>Small</v>
      </c>
      <c r="O4800" t="str">
        <f t="shared" si="372"/>
        <v>Regular</v>
      </c>
      <c r="P4800">
        <f t="shared" si="373"/>
        <v>2</v>
      </c>
      <c r="Q4800">
        <f t="shared" ca="1" si="374"/>
        <v>28</v>
      </c>
      <c r="R4800" t="str">
        <f>IFERROR(VLOOKUP(J4800,#REF!, 2,0),"Unknown")</f>
        <v>Unknown</v>
      </c>
    </row>
    <row r="4801" spans="1:18" ht="12.5" x14ac:dyDescent="0.25">
      <c r="A4801" s="1" t="s">
        <v>831</v>
      </c>
      <c r="B4801" s="1">
        <v>15.15</v>
      </c>
      <c r="C4801" s="1" t="s">
        <v>20</v>
      </c>
      <c r="D4801" s="7">
        <v>6.6121872999999998E-2</v>
      </c>
      <c r="E4801" s="1" t="s">
        <v>43</v>
      </c>
      <c r="F4801" s="4">
        <v>145.67599999999999</v>
      </c>
      <c r="G4801" s="1" t="s">
        <v>33</v>
      </c>
      <c r="H4801" s="1">
        <v>1987</v>
      </c>
      <c r="I4801" s="1" t="s">
        <v>34</v>
      </c>
      <c r="J4801" s="1" t="s">
        <v>23</v>
      </c>
      <c r="K4801" s="1" t="s">
        <v>18</v>
      </c>
      <c r="L4801" s="4">
        <v>3661.9</v>
      </c>
      <c r="M4801">
        <f t="shared" si="370"/>
        <v>15.15</v>
      </c>
      <c r="N4801" t="str">
        <f t="shared" si="371"/>
        <v>High</v>
      </c>
      <c r="O4801" t="str">
        <f t="shared" si="372"/>
        <v>Regular</v>
      </c>
      <c r="P4801">
        <f t="shared" si="373"/>
        <v>25</v>
      </c>
      <c r="Q4801">
        <f t="shared" ca="1" si="374"/>
        <v>39</v>
      </c>
      <c r="R4801" t="str">
        <f>IFERROR(VLOOKUP(J4801,#REF!, 2,0),"Unknown")</f>
        <v>Unknown</v>
      </c>
    </row>
    <row r="4802" spans="1:18" ht="12.5" x14ac:dyDescent="0.25">
      <c r="A4802" s="1" t="s">
        <v>831</v>
      </c>
      <c r="B4802" s="1">
        <v>15.15</v>
      </c>
      <c r="C4802" s="1" t="s">
        <v>20</v>
      </c>
      <c r="D4802" s="7">
        <v>6.6551267999999997E-2</v>
      </c>
      <c r="E4802" s="1" t="s">
        <v>43</v>
      </c>
      <c r="F4802" s="4">
        <v>144.67599999999999</v>
      </c>
      <c r="G4802" s="1" t="s">
        <v>47</v>
      </c>
      <c r="H4802" s="1">
        <v>2007</v>
      </c>
      <c r="J4802" s="1" t="s">
        <v>45</v>
      </c>
      <c r="K4802" s="1" t="s">
        <v>18</v>
      </c>
      <c r="L4802" s="4">
        <v>3954.8519999999999</v>
      </c>
      <c r="M4802">
        <f t="shared" ref="M4802:M4865" si="375">IF(B4802="",AVERAGE($B$2:$B$8524),B4802)</f>
        <v>15.15</v>
      </c>
      <c r="N4802" t="str">
        <f t="shared" ref="N4802:N4865" si="376">IF(I4802="","Small",I4802)</f>
        <v>Small</v>
      </c>
      <c r="O4802" t="str">
        <f t="shared" ref="O4802:O4865" si="377">IF(OR(C4802="low fat", C4802="LF"), "Low  Fat", IF(OR(C4802="reg"),"Regular",C4802))</f>
        <v>Regular</v>
      </c>
      <c r="P4802">
        <f t="shared" si="373"/>
        <v>27</v>
      </c>
      <c r="Q4802">
        <f t="shared" ca="1" si="374"/>
        <v>19</v>
      </c>
      <c r="R4802" t="str">
        <f>IFERROR(VLOOKUP(J4802,#REF!, 2,0),"Unknown")</f>
        <v>Unknown</v>
      </c>
    </row>
    <row r="4803" spans="1:18" ht="12.5" x14ac:dyDescent="0.25">
      <c r="A4803" s="1" t="s">
        <v>831</v>
      </c>
      <c r="C4803" s="1" t="s">
        <v>20</v>
      </c>
      <c r="D4803" s="7">
        <v>0</v>
      </c>
      <c r="E4803" s="1" t="s">
        <v>43</v>
      </c>
      <c r="F4803" s="4">
        <v>145.27600000000001</v>
      </c>
      <c r="G4803" s="1" t="s">
        <v>40</v>
      </c>
      <c r="H4803" s="1">
        <v>1985</v>
      </c>
      <c r="I4803" s="1" t="s">
        <v>16</v>
      </c>
      <c r="J4803" s="1" t="s">
        <v>23</v>
      </c>
      <c r="K4803" s="1" t="s">
        <v>41</v>
      </c>
      <c r="L4803" s="4">
        <v>5273.1360000000004</v>
      </c>
      <c r="M4803">
        <f t="shared" si="375"/>
        <v>12.857645184136201</v>
      </c>
      <c r="N4803" t="str">
        <f t="shared" si="376"/>
        <v>Medium</v>
      </c>
      <c r="O4803" t="str">
        <f t="shared" si="377"/>
        <v>Regular</v>
      </c>
      <c r="P4803">
        <f t="shared" ref="P4803:P4866" si="378">ROUND(L4803/F4803,0)</f>
        <v>36</v>
      </c>
      <c r="Q4803">
        <f t="shared" ref="Q4803:Q4866" ca="1" si="379">YEAR(TODAY())-H4803</f>
        <v>41</v>
      </c>
      <c r="R4803" t="str">
        <f>IFERROR(VLOOKUP(J4803,#REF!, 2,0),"Unknown")</f>
        <v>Unknown</v>
      </c>
    </row>
    <row r="4804" spans="1:18" ht="12.5" x14ac:dyDescent="0.25">
      <c r="A4804" s="1" t="s">
        <v>831</v>
      </c>
      <c r="B4804" s="1">
        <v>15.15</v>
      </c>
      <c r="C4804" s="1" t="s">
        <v>20</v>
      </c>
      <c r="D4804" s="7">
        <v>6.6164430999999996E-2</v>
      </c>
      <c r="E4804" s="1" t="s">
        <v>43</v>
      </c>
      <c r="F4804" s="4">
        <v>147.376</v>
      </c>
      <c r="G4804" s="1" t="s">
        <v>62</v>
      </c>
      <c r="H4804" s="1">
        <v>2004</v>
      </c>
      <c r="I4804" s="1" t="s">
        <v>51</v>
      </c>
      <c r="J4804" s="1" t="s">
        <v>45</v>
      </c>
      <c r="K4804" s="1" t="s">
        <v>18</v>
      </c>
      <c r="L4804" s="4">
        <v>2197.14</v>
      </c>
      <c r="M4804">
        <f t="shared" si="375"/>
        <v>15.15</v>
      </c>
      <c r="N4804" t="str">
        <f t="shared" si="376"/>
        <v>Small</v>
      </c>
      <c r="O4804" t="str">
        <f t="shared" si="377"/>
        <v>Regular</v>
      </c>
      <c r="P4804">
        <f t="shared" si="378"/>
        <v>15</v>
      </c>
      <c r="Q4804">
        <f t="shared" ca="1" si="379"/>
        <v>22</v>
      </c>
      <c r="R4804" t="str">
        <f>IFERROR(VLOOKUP(J4804,#REF!, 2,0),"Unknown")</f>
        <v>Unknown</v>
      </c>
    </row>
    <row r="4805" spans="1:18" ht="12.5" x14ac:dyDescent="0.25">
      <c r="A4805" s="1" t="s">
        <v>831</v>
      </c>
      <c r="B4805" s="1">
        <v>15.15</v>
      </c>
      <c r="C4805" s="1" t="s">
        <v>20</v>
      </c>
      <c r="D4805" s="7">
        <v>6.6279831999999997E-2</v>
      </c>
      <c r="E4805" s="1" t="s">
        <v>43</v>
      </c>
      <c r="F4805" s="4">
        <v>147.876</v>
      </c>
      <c r="G4805" s="1" t="s">
        <v>15</v>
      </c>
      <c r="H4805" s="1">
        <v>1999</v>
      </c>
      <c r="I4805" s="1" t="s">
        <v>16</v>
      </c>
      <c r="J4805" s="1" t="s">
        <v>17</v>
      </c>
      <c r="K4805" s="1" t="s">
        <v>18</v>
      </c>
      <c r="L4805" s="4">
        <v>4540.7560000000003</v>
      </c>
      <c r="M4805">
        <f t="shared" si="375"/>
        <v>15.15</v>
      </c>
      <c r="N4805" t="str">
        <f t="shared" si="376"/>
        <v>Medium</v>
      </c>
      <c r="O4805" t="str">
        <f t="shared" si="377"/>
        <v>Regular</v>
      </c>
      <c r="P4805">
        <f t="shared" si="378"/>
        <v>31</v>
      </c>
      <c r="Q4805">
        <f t="shared" ca="1" si="379"/>
        <v>27</v>
      </c>
      <c r="R4805" t="str">
        <f>IFERROR(VLOOKUP(J4805,#REF!, 2,0),"Unknown")</f>
        <v>Unknown</v>
      </c>
    </row>
    <row r="4806" spans="1:18" ht="12.5" x14ac:dyDescent="0.25">
      <c r="A4806" s="1" t="s">
        <v>831</v>
      </c>
      <c r="B4806" s="1">
        <v>15.15</v>
      </c>
      <c r="C4806" s="1" t="s">
        <v>20</v>
      </c>
      <c r="D4806" s="7">
        <v>6.6311152999999998E-2</v>
      </c>
      <c r="E4806" s="1" t="s">
        <v>43</v>
      </c>
      <c r="F4806" s="4">
        <v>145.77600000000001</v>
      </c>
      <c r="G4806" s="1" t="s">
        <v>44</v>
      </c>
      <c r="H4806" s="1">
        <v>2002</v>
      </c>
      <c r="J4806" s="1" t="s">
        <v>45</v>
      </c>
      <c r="K4806" s="1" t="s">
        <v>18</v>
      </c>
      <c r="L4806" s="4">
        <v>3954.8519999999999</v>
      </c>
      <c r="M4806">
        <f t="shared" si="375"/>
        <v>15.15</v>
      </c>
      <c r="N4806" t="str">
        <f t="shared" si="376"/>
        <v>Small</v>
      </c>
      <c r="O4806" t="str">
        <f t="shared" si="377"/>
        <v>Regular</v>
      </c>
      <c r="P4806">
        <f t="shared" si="378"/>
        <v>27</v>
      </c>
      <c r="Q4806">
        <f t="shared" ca="1" si="379"/>
        <v>24</v>
      </c>
      <c r="R4806" t="str">
        <f>IFERROR(VLOOKUP(J4806,#REF!, 2,0),"Unknown")</f>
        <v>Unknown</v>
      </c>
    </row>
    <row r="4807" spans="1:18" ht="12.5" x14ac:dyDescent="0.25">
      <c r="A4807" s="1" t="s">
        <v>831</v>
      </c>
      <c r="B4807" s="1">
        <v>15.15</v>
      </c>
      <c r="C4807" s="1" t="s">
        <v>20</v>
      </c>
      <c r="D4807" s="7">
        <v>6.6446520999999995E-2</v>
      </c>
      <c r="E4807" s="1" t="s">
        <v>43</v>
      </c>
      <c r="F4807" s="4">
        <v>147.976</v>
      </c>
      <c r="G4807" s="1" t="s">
        <v>22</v>
      </c>
      <c r="H4807" s="1">
        <v>2009</v>
      </c>
      <c r="I4807" s="1" t="s">
        <v>16</v>
      </c>
      <c r="J4807" s="1" t="s">
        <v>23</v>
      </c>
      <c r="K4807" s="1" t="s">
        <v>24</v>
      </c>
      <c r="L4807" s="4">
        <v>732.38</v>
      </c>
      <c r="M4807">
        <f t="shared" si="375"/>
        <v>15.15</v>
      </c>
      <c r="N4807" t="str">
        <f t="shared" si="376"/>
        <v>Medium</v>
      </c>
      <c r="O4807" t="str">
        <f t="shared" si="377"/>
        <v>Regular</v>
      </c>
      <c r="P4807">
        <f t="shared" si="378"/>
        <v>5</v>
      </c>
      <c r="Q4807">
        <f t="shared" ca="1" si="379"/>
        <v>17</v>
      </c>
      <c r="R4807" t="str">
        <f>IFERROR(VLOOKUP(J4807,#REF!, 2,0),"Unknown")</f>
        <v>Unknown</v>
      </c>
    </row>
    <row r="4808" spans="1:18" ht="12.5" x14ac:dyDescent="0.25">
      <c r="A4808" s="1" t="s">
        <v>602</v>
      </c>
      <c r="B4808" s="1">
        <v>13.8</v>
      </c>
      <c r="C4808" s="1" t="s">
        <v>20</v>
      </c>
      <c r="D4808" s="7">
        <v>6.4153845000000001E-2</v>
      </c>
      <c r="E4808" s="1" t="s">
        <v>28</v>
      </c>
      <c r="F4808" s="4">
        <v>76.901200000000003</v>
      </c>
      <c r="G4808" s="1" t="s">
        <v>33</v>
      </c>
      <c r="H4808" s="1">
        <v>1987</v>
      </c>
      <c r="I4808" s="1" t="s">
        <v>34</v>
      </c>
      <c r="J4808" s="1" t="s">
        <v>23</v>
      </c>
      <c r="K4808" s="1" t="s">
        <v>18</v>
      </c>
      <c r="L4808" s="4">
        <v>607.20960000000002</v>
      </c>
      <c r="M4808">
        <f t="shared" si="375"/>
        <v>13.8</v>
      </c>
      <c r="N4808" t="str">
        <f t="shared" si="376"/>
        <v>High</v>
      </c>
      <c r="O4808" t="str">
        <f t="shared" si="377"/>
        <v>Regular</v>
      </c>
      <c r="P4808">
        <f t="shared" si="378"/>
        <v>8</v>
      </c>
      <c r="Q4808">
        <f t="shared" ca="1" si="379"/>
        <v>39</v>
      </c>
      <c r="R4808" t="str">
        <f>IFERROR(VLOOKUP(J4808,#REF!, 2,0),"Unknown")</f>
        <v>Unknown</v>
      </c>
    </row>
    <row r="4809" spans="1:18" ht="12.5" x14ac:dyDescent="0.25">
      <c r="A4809" s="1" t="s">
        <v>602</v>
      </c>
      <c r="B4809" s="1">
        <v>13.8</v>
      </c>
      <c r="C4809" s="1" t="s">
        <v>20</v>
      </c>
      <c r="D4809" s="7">
        <v>6.4307102000000005E-2</v>
      </c>
      <c r="E4809" s="1" t="s">
        <v>28</v>
      </c>
      <c r="F4809" s="4">
        <v>77.301199999999994</v>
      </c>
      <c r="G4809" s="1" t="s">
        <v>15</v>
      </c>
      <c r="H4809" s="1">
        <v>1999</v>
      </c>
      <c r="I4809" s="1" t="s">
        <v>16</v>
      </c>
      <c r="J4809" s="1" t="s">
        <v>17</v>
      </c>
      <c r="K4809" s="1" t="s">
        <v>18</v>
      </c>
      <c r="L4809" s="4">
        <v>1593.9251999999999</v>
      </c>
      <c r="M4809">
        <f t="shared" si="375"/>
        <v>13.8</v>
      </c>
      <c r="N4809" t="str">
        <f t="shared" si="376"/>
        <v>Medium</v>
      </c>
      <c r="O4809" t="str">
        <f t="shared" si="377"/>
        <v>Regular</v>
      </c>
      <c r="P4809">
        <f t="shared" si="378"/>
        <v>21</v>
      </c>
      <c r="Q4809">
        <f t="shared" ca="1" si="379"/>
        <v>27</v>
      </c>
      <c r="R4809" t="str">
        <f>IFERROR(VLOOKUP(J4809,#REF!, 2,0),"Unknown")</f>
        <v>Unknown</v>
      </c>
    </row>
    <row r="4810" spans="1:18" ht="12.5" x14ac:dyDescent="0.25">
      <c r="A4810" s="1" t="s">
        <v>602</v>
      </c>
      <c r="B4810" s="1">
        <v>13.8</v>
      </c>
      <c r="C4810" s="1" t="s">
        <v>20</v>
      </c>
      <c r="D4810" s="7">
        <v>0.10746981899999999</v>
      </c>
      <c r="E4810" s="1" t="s">
        <v>28</v>
      </c>
      <c r="F4810" s="4">
        <v>77.801199999999994</v>
      </c>
      <c r="G4810" s="1" t="s">
        <v>29</v>
      </c>
      <c r="H4810" s="1">
        <v>1998</v>
      </c>
      <c r="J4810" s="1" t="s">
        <v>23</v>
      </c>
      <c r="K4810" s="1" t="s">
        <v>30</v>
      </c>
      <c r="L4810" s="4">
        <v>227.70359999999999</v>
      </c>
      <c r="M4810">
        <f t="shared" si="375"/>
        <v>13.8</v>
      </c>
      <c r="N4810" t="str">
        <f t="shared" si="376"/>
        <v>Small</v>
      </c>
      <c r="O4810" t="str">
        <f t="shared" si="377"/>
        <v>Regular</v>
      </c>
      <c r="P4810">
        <f t="shared" si="378"/>
        <v>3</v>
      </c>
      <c r="Q4810">
        <f t="shared" ca="1" si="379"/>
        <v>28</v>
      </c>
      <c r="R4810" t="str">
        <f>IFERROR(VLOOKUP(J4810,#REF!, 2,0),"Unknown")</f>
        <v>Unknown</v>
      </c>
    </row>
    <row r="4811" spans="1:18" ht="12.5" x14ac:dyDescent="0.25">
      <c r="A4811" s="1" t="s">
        <v>602</v>
      </c>
      <c r="B4811" s="1">
        <v>13.8</v>
      </c>
      <c r="C4811" s="1" t="s">
        <v>20</v>
      </c>
      <c r="D4811" s="7">
        <v>6.4570459999999996E-2</v>
      </c>
      <c r="E4811" s="1" t="s">
        <v>28</v>
      </c>
      <c r="F4811" s="4">
        <v>76.2012</v>
      </c>
      <c r="G4811" s="1" t="s">
        <v>47</v>
      </c>
      <c r="H4811" s="1">
        <v>2007</v>
      </c>
      <c r="J4811" s="1" t="s">
        <v>45</v>
      </c>
      <c r="K4811" s="1" t="s">
        <v>18</v>
      </c>
      <c r="L4811" s="4">
        <v>1669.8263999999999</v>
      </c>
      <c r="M4811">
        <f t="shared" si="375"/>
        <v>13.8</v>
      </c>
      <c r="N4811" t="str">
        <f t="shared" si="376"/>
        <v>Small</v>
      </c>
      <c r="O4811" t="str">
        <f t="shared" si="377"/>
        <v>Regular</v>
      </c>
      <c r="P4811">
        <f t="shared" si="378"/>
        <v>22</v>
      </c>
      <c r="Q4811">
        <f t="shared" ca="1" si="379"/>
        <v>19</v>
      </c>
      <c r="R4811" t="str">
        <f>IFERROR(VLOOKUP(J4811,#REF!, 2,0),"Unknown")</f>
        <v>Unknown</v>
      </c>
    </row>
    <row r="4812" spans="1:18" ht="12.5" x14ac:dyDescent="0.25">
      <c r="A4812" s="1" t="s">
        <v>602</v>
      </c>
      <c r="B4812" s="1">
        <v>13.8</v>
      </c>
      <c r="C4812" s="1" t="s">
        <v>20</v>
      </c>
      <c r="D4812" s="7">
        <v>6.4207276999999993E-2</v>
      </c>
      <c r="E4812" s="1" t="s">
        <v>28</v>
      </c>
      <c r="F4812" s="4">
        <v>76.001199999999997</v>
      </c>
      <c r="G4812" s="1" t="s">
        <v>50</v>
      </c>
      <c r="H4812" s="1">
        <v>1997</v>
      </c>
      <c r="I4812" s="1" t="s">
        <v>51</v>
      </c>
      <c r="J4812" s="1" t="s">
        <v>17</v>
      </c>
      <c r="K4812" s="1" t="s">
        <v>18</v>
      </c>
      <c r="L4812" s="4">
        <v>1214.4192</v>
      </c>
      <c r="M4812">
        <f t="shared" si="375"/>
        <v>13.8</v>
      </c>
      <c r="N4812" t="str">
        <f t="shared" si="376"/>
        <v>Small</v>
      </c>
      <c r="O4812" t="str">
        <f t="shared" si="377"/>
        <v>Regular</v>
      </c>
      <c r="P4812">
        <f t="shared" si="378"/>
        <v>16</v>
      </c>
      <c r="Q4812">
        <f t="shared" ca="1" si="379"/>
        <v>29</v>
      </c>
      <c r="R4812" t="str">
        <f>IFERROR(VLOOKUP(J4812,#REF!, 2,0),"Unknown")</f>
        <v>Unknown</v>
      </c>
    </row>
    <row r="4813" spans="1:18" ht="12.5" x14ac:dyDescent="0.25">
      <c r="A4813" s="1" t="s">
        <v>602</v>
      </c>
      <c r="B4813" s="1">
        <v>13.8</v>
      </c>
      <c r="C4813" s="1" t="s">
        <v>20</v>
      </c>
      <c r="D4813" s="7">
        <v>6.4195136E-2</v>
      </c>
      <c r="E4813" s="1" t="s">
        <v>28</v>
      </c>
      <c r="F4813" s="4">
        <v>75.801199999999994</v>
      </c>
      <c r="G4813" s="1" t="s">
        <v>62</v>
      </c>
      <c r="H4813" s="1">
        <v>2004</v>
      </c>
      <c r="I4813" s="1" t="s">
        <v>51</v>
      </c>
      <c r="J4813" s="1" t="s">
        <v>45</v>
      </c>
      <c r="K4813" s="1" t="s">
        <v>18</v>
      </c>
      <c r="L4813" s="4">
        <v>1138.518</v>
      </c>
      <c r="M4813">
        <f t="shared" si="375"/>
        <v>13.8</v>
      </c>
      <c r="N4813" t="str">
        <f t="shared" si="376"/>
        <v>Small</v>
      </c>
      <c r="O4813" t="str">
        <f t="shared" si="377"/>
        <v>Regular</v>
      </c>
      <c r="P4813">
        <f t="shared" si="378"/>
        <v>15</v>
      </c>
      <c r="Q4813">
        <f t="shared" ca="1" si="379"/>
        <v>22</v>
      </c>
      <c r="R4813" t="str">
        <f>IFERROR(VLOOKUP(J4813,#REF!, 2,0),"Unknown")</f>
        <v>Unknown</v>
      </c>
    </row>
    <row r="4814" spans="1:18" ht="12.5" x14ac:dyDescent="0.25">
      <c r="A4814" s="1" t="s">
        <v>602</v>
      </c>
      <c r="B4814" s="1">
        <v>13.8</v>
      </c>
      <c r="C4814" s="1" t="s">
        <v>20</v>
      </c>
      <c r="D4814" s="7">
        <v>0</v>
      </c>
      <c r="E4814" s="1" t="s">
        <v>28</v>
      </c>
      <c r="F4814" s="4">
        <v>74.301199999999994</v>
      </c>
      <c r="G4814" s="1" t="s">
        <v>44</v>
      </c>
      <c r="H4814" s="1">
        <v>2002</v>
      </c>
      <c r="J4814" s="1" t="s">
        <v>45</v>
      </c>
      <c r="K4814" s="1" t="s">
        <v>18</v>
      </c>
      <c r="L4814" s="4">
        <v>1669.8263999999999</v>
      </c>
      <c r="M4814">
        <f t="shared" si="375"/>
        <v>13.8</v>
      </c>
      <c r="N4814" t="str">
        <f t="shared" si="376"/>
        <v>Small</v>
      </c>
      <c r="O4814" t="str">
        <f t="shared" si="377"/>
        <v>Regular</v>
      </c>
      <c r="P4814">
        <f t="shared" si="378"/>
        <v>22</v>
      </c>
      <c r="Q4814">
        <f t="shared" ca="1" si="379"/>
        <v>24</v>
      </c>
      <c r="R4814" t="str">
        <f>IFERROR(VLOOKUP(J4814,#REF!, 2,0),"Unknown")</f>
        <v>Unknown</v>
      </c>
    </row>
    <row r="4815" spans="1:18" ht="12.5" x14ac:dyDescent="0.25">
      <c r="A4815" s="1" t="s">
        <v>1467</v>
      </c>
      <c r="B4815" s="1">
        <v>8.85</v>
      </c>
      <c r="C4815" s="1" t="s">
        <v>13</v>
      </c>
      <c r="D4815" s="7">
        <v>5.3976155999999997E-2</v>
      </c>
      <c r="E4815" s="1" t="s">
        <v>28</v>
      </c>
      <c r="F4815" s="4">
        <v>181.5292</v>
      </c>
      <c r="G4815" s="1" t="s">
        <v>44</v>
      </c>
      <c r="H4815" s="1">
        <v>2002</v>
      </c>
      <c r="J4815" s="1" t="s">
        <v>45</v>
      </c>
      <c r="K4815" s="1" t="s">
        <v>18</v>
      </c>
      <c r="L4815" s="4">
        <v>1277.0044</v>
      </c>
      <c r="M4815">
        <f t="shared" si="375"/>
        <v>8.85</v>
      </c>
      <c r="N4815" t="str">
        <f t="shared" si="376"/>
        <v>Small</v>
      </c>
      <c r="O4815" t="str">
        <f t="shared" si="377"/>
        <v>Low  Fat</v>
      </c>
      <c r="P4815">
        <f t="shared" si="378"/>
        <v>7</v>
      </c>
      <c r="Q4815">
        <f t="shared" ca="1" si="379"/>
        <v>24</v>
      </c>
      <c r="R4815" t="str">
        <f>IFERROR(VLOOKUP(J4815,#REF!, 2,0),"Unknown")</f>
        <v>Unknown</v>
      </c>
    </row>
    <row r="4816" spans="1:18" ht="12.5" x14ac:dyDescent="0.25">
      <c r="A4816" s="1" t="s">
        <v>1467</v>
      </c>
      <c r="B4816" s="1">
        <v>8.85</v>
      </c>
      <c r="C4816" s="1" t="s">
        <v>13</v>
      </c>
      <c r="D4816" s="7">
        <v>5.4171605999999997E-2</v>
      </c>
      <c r="E4816" s="1" t="s">
        <v>28</v>
      </c>
      <c r="F4816" s="4">
        <v>183.92920000000001</v>
      </c>
      <c r="G4816" s="1" t="s">
        <v>47</v>
      </c>
      <c r="H4816" s="1">
        <v>2007</v>
      </c>
      <c r="J4816" s="1" t="s">
        <v>45</v>
      </c>
      <c r="K4816" s="1" t="s">
        <v>18</v>
      </c>
      <c r="L4816" s="4">
        <v>2918.8672000000001</v>
      </c>
      <c r="M4816">
        <f t="shared" si="375"/>
        <v>8.85</v>
      </c>
      <c r="N4816" t="str">
        <f t="shared" si="376"/>
        <v>Small</v>
      </c>
      <c r="O4816" t="str">
        <f t="shared" si="377"/>
        <v>Low  Fat</v>
      </c>
      <c r="P4816">
        <f t="shared" si="378"/>
        <v>16</v>
      </c>
      <c r="Q4816">
        <f t="shared" ca="1" si="379"/>
        <v>19</v>
      </c>
      <c r="R4816" t="str">
        <f>IFERROR(VLOOKUP(J4816,#REF!, 2,0),"Unknown")</f>
        <v>Unknown</v>
      </c>
    </row>
    <row r="4817" spans="1:18" ht="12.5" x14ac:dyDescent="0.25">
      <c r="A4817" s="1" t="s">
        <v>1467</v>
      </c>
      <c r="B4817" s="1">
        <v>8.85</v>
      </c>
      <c r="C4817" s="1" t="s">
        <v>13</v>
      </c>
      <c r="D4817" s="7">
        <v>5.3822085999999998E-2</v>
      </c>
      <c r="E4817" s="1" t="s">
        <v>28</v>
      </c>
      <c r="F4817" s="4">
        <v>183.82919999999999</v>
      </c>
      <c r="G4817" s="1" t="s">
        <v>33</v>
      </c>
      <c r="H4817" s="1">
        <v>1987</v>
      </c>
      <c r="I4817" s="1" t="s">
        <v>34</v>
      </c>
      <c r="J4817" s="1" t="s">
        <v>23</v>
      </c>
      <c r="K4817" s="1" t="s">
        <v>18</v>
      </c>
      <c r="L4817" s="4">
        <v>2554.0088000000001</v>
      </c>
      <c r="M4817">
        <f t="shared" si="375"/>
        <v>8.85</v>
      </c>
      <c r="N4817" t="str">
        <f t="shared" si="376"/>
        <v>High</v>
      </c>
      <c r="O4817" t="str">
        <f t="shared" si="377"/>
        <v>Low  Fat</v>
      </c>
      <c r="P4817">
        <f t="shared" si="378"/>
        <v>14</v>
      </c>
      <c r="Q4817">
        <f t="shared" ca="1" si="379"/>
        <v>39</v>
      </c>
      <c r="R4817" t="str">
        <f>IFERROR(VLOOKUP(J4817,#REF!, 2,0),"Unknown")</f>
        <v>Unknown</v>
      </c>
    </row>
    <row r="4818" spans="1:18" ht="12.5" x14ac:dyDescent="0.25">
      <c r="A4818" s="1" t="s">
        <v>1467</v>
      </c>
      <c r="B4818" s="1">
        <v>8.85</v>
      </c>
      <c r="C4818" s="1" t="s">
        <v>13</v>
      </c>
      <c r="D4818" s="7">
        <v>5.3950660999999997E-2</v>
      </c>
      <c r="E4818" s="1" t="s">
        <v>28</v>
      </c>
      <c r="F4818" s="4">
        <v>182.72919999999999</v>
      </c>
      <c r="G4818" s="1" t="s">
        <v>15</v>
      </c>
      <c r="H4818" s="1">
        <v>1999</v>
      </c>
      <c r="I4818" s="1" t="s">
        <v>16</v>
      </c>
      <c r="J4818" s="1" t="s">
        <v>17</v>
      </c>
      <c r="K4818" s="1" t="s">
        <v>18</v>
      </c>
      <c r="L4818" s="4">
        <v>4925.5883999999996</v>
      </c>
      <c r="M4818">
        <f t="shared" si="375"/>
        <v>8.85</v>
      </c>
      <c r="N4818" t="str">
        <f t="shared" si="376"/>
        <v>Medium</v>
      </c>
      <c r="O4818" t="str">
        <f t="shared" si="377"/>
        <v>Low  Fat</v>
      </c>
      <c r="P4818">
        <f t="shared" si="378"/>
        <v>27</v>
      </c>
      <c r="Q4818">
        <f t="shared" ca="1" si="379"/>
        <v>27</v>
      </c>
      <c r="R4818" t="str">
        <f>IFERROR(VLOOKUP(J4818,#REF!, 2,0),"Unknown")</f>
        <v>Unknown</v>
      </c>
    </row>
    <row r="4819" spans="1:18" ht="12.5" x14ac:dyDescent="0.25">
      <c r="A4819" s="1" t="s">
        <v>731</v>
      </c>
      <c r="B4819" s="1">
        <v>19.850000000000001</v>
      </c>
      <c r="C4819" s="1" t="s">
        <v>20</v>
      </c>
      <c r="D4819" s="7">
        <v>2.0961192E-2</v>
      </c>
      <c r="E4819" s="1" t="s">
        <v>38</v>
      </c>
      <c r="F4819" s="4">
        <v>62.019399999999997</v>
      </c>
      <c r="G4819" s="1" t="s">
        <v>22</v>
      </c>
      <c r="H4819" s="1">
        <v>2009</v>
      </c>
      <c r="I4819" s="1" t="s">
        <v>16</v>
      </c>
      <c r="J4819" s="1" t="s">
        <v>23</v>
      </c>
      <c r="K4819" s="1" t="s">
        <v>24</v>
      </c>
      <c r="L4819" s="4">
        <v>619.19399999999996</v>
      </c>
      <c r="M4819">
        <f t="shared" si="375"/>
        <v>19.850000000000001</v>
      </c>
      <c r="N4819" t="str">
        <f t="shared" si="376"/>
        <v>Medium</v>
      </c>
      <c r="O4819" t="str">
        <f t="shared" si="377"/>
        <v>Regular</v>
      </c>
      <c r="P4819">
        <f t="shared" si="378"/>
        <v>10</v>
      </c>
      <c r="Q4819">
        <f t="shared" ca="1" si="379"/>
        <v>17</v>
      </c>
      <c r="R4819" t="str">
        <f>IFERROR(VLOOKUP(J4819,#REF!, 2,0),"Unknown")</f>
        <v>Unknown</v>
      </c>
    </row>
    <row r="4820" spans="1:18" ht="12.5" x14ac:dyDescent="0.25">
      <c r="A4820" s="1" t="s">
        <v>731</v>
      </c>
      <c r="B4820" s="1">
        <v>19.850000000000001</v>
      </c>
      <c r="C4820" s="1" t="s">
        <v>20</v>
      </c>
      <c r="D4820" s="7">
        <v>2.0858779000000001E-2</v>
      </c>
      <c r="E4820" s="1" t="s">
        <v>38</v>
      </c>
      <c r="F4820" s="4">
        <v>62.819400000000002</v>
      </c>
      <c r="G4820" s="1" t="s">
        <v>33</v>
      </c>
      <c r="H4820" s="1">
        <v>1987</v>
      </c>
      <c r="I4820" s="1" t="s">
        <v>34</v>
      </c>
      <c r="J4820" s="1" t="s">
        <v>23</v>
      </c>
      <c r="K4820" s="1" t="s">
        <v>18</v>
      </c>
      <c r="L4820" s="4">
        <v>928.79100000000005</v>
      </c>
      <c r="M4820">
        <f t="shared" si="375"/>
        <v>19.850000000000001</v>
      </c>
      <c r="N4820" t="str">
        <f t="shared" si="376"/>
        <v>High</v>
      </c>
      <c r="O4820" t="str">
        <f t="shared" si="377"/>
        <v>Regular</v>
      </c>
      <c r="P4820">
        <f t="shared" si="378"/>
        <v>15</v>
      </c>
      <c r="Q4820">
        <f t="shared" ca="1" si="379"/>
        <v>39</v>
      </c>
      <c r="R4820" t="str">
        <f>IFERROR(VLOOKUP(J4820,#REF!, 2,0),"Unknown")</f>
        <v>Unknown</v>
      </c>
    </row>
    <row r="4821" spans="1:18" ht="12.5" x14ac:dyDescent="0.25">
      <c r="A4821" s="1" t="s">
        <v>731</v>
      </c>
      <c r="B4821" s="1">
        <v>19.850000000000001</v>
      </c>
      <c r="C4821" s="1" t="s">
        <v>20</v>
      </c>
      <c r="D4821" s="7">
        <v>2.0908607999999999E-2</v>
      </c>
      <c r="E4821" s="1" t="s">
        <v>38</v>
      </c>
      <c r="F4821" s="4">
        <v>63.519399999999997</v>
      </c>
      <c r="G4821" s="1" t="s">
        <v>15</v>
      </c>
      <c r="H4821" s="1">
        <v>1999</v>
      </c>
      <c r="I4821" s="1" t="s">
        <v>16</v>
      </c>
      <c r="J4821" s="1" t="s">
        <v>17</v>
      </c>
      <c r="K4821" s="1" t="s">
        <v>18</v>
      </c>
      <c r="L4821" s="4">
        <v>557.27459999999996</v>
      </c>
      <c r="M4821">
        <f t="shared" si="375"/>
        <v>19.850000000000001</v>
      </c>
      <c r="N4821" t="str">
        <f t="shared" si="376"/>
        <v>Medium</v>
      </c>
      <c r="O4821" t="str">
        <f t="shared" si="377"/>
        <v>Regular</v>
      </c>
      <c r="P4821">
        <f t="shared" si="378"/>
        <v>9</v>
      </c>
      <c r="Q4821">
        <f t="shared" ca="1" si="379"/>
        <v>27</v>
      </c>
      <c r="R4821" t="str">
        <f>IFERROR(VLOOKUP(J4821,#REF!, 2,0),"Unknown")</f>
        <v>Unknown</v>
      </c>
    </row>
    <row r="4822" spans="1:18" ht="12.5" x14ac:dyDescent="0.25">
      <c r="A4822" s="1" t="s">
        <v>731</v>
      </c>
      <c r="B4822" s="1">
        <v>19.850000000000001</v>
      </c>
      <c r="C4822" s="1" t="s">
        <v>129</v>
      </c>
      <c r="D4822" s="7">
        <v>3.4942397E-2</v>
      </c>
      <c r="E4822" s="1" t="s">
        <v>38</v>
      </c>
      <c r="F4822" s="4">
        <v>61.919400000000003</v>
      </c>
      <c r="G4822" s="1" t="s">
        <v>29</v>
      </c>
      <c r="H4822" s="1">
        <v>1998</v>
      </c>
      <c r="J4822" s="1" t="s">
        <v>23</v>
      </c>
      <c r="K4822" s="1" t="s">
        <v>30</v>
      </c>
      <c r="L4822" s="4">
        <v>123.83880000000001</v>
      </c>
      <c r="M4822">
        <f t="shared" si="375"/>
        <v>19.850000000000001</v>
      </c>
      <c r="N4822" t="str">
        <f t="shared" si="376"/>
        <v>Small</v>
      </c>
      <c r="O4822" t="str">
        <f t="shared" si="377"/>
        <v>Regular</v>
      </c>
      <c r="P4822">
        <f t="shared" si="378"/>
        <v>2</v>
      </c>
      <c r="Q4822">
        <f t="shared" ca="1" si="379"/>
        <v>28</v>
      </c>
      <c r="R4822" t="str">
        <f>IFERROR(VLOOKUP(J4822,#REF!, 2,0),"Unknown")</f>
        <v>Unknown</v>
      </c>
    </row>
    <row r="4823" spans="1:18" ht="12.5" x14ac:dyDescent="0.25">
      <c r="A4823" s="1" t="s">
        <v>731</v>
      </c>
      <c r="C4823" s="1" t="s">
        <v>20</v>
      </c>
      <c r="D4823" s="7">
        <v>3.6551446000000001E-2</v>
      </c>
      <c r="E4823" s="1" t="s">
        <v>38</v>
      </c>
      <c r="F4823" s="4">
        <v>62.7194</v>
      </c>
      <c r="G4823" s="1" t="s">
        <v>67</v>
      </c>
      <c r="H4823" s="1">
        <v>1985</v>
      </c>
      <c r="I4823" s="1" t="s">
        <v>51</v>
      </c>
      <c r="J4823" s="1" t="s">
        <v>17</v>
      </c>
      <c r="K4823" s="1" t="s">
        <v>30</v>
      </c>
      <c r="L4823" s="4">
        <v>123.83880000000001</v>
      </c>
      <c r="M4823">
        <f t="shared" si="375"/>
        <v>12.857645184136201</v>
      </c>
      <c r="N4823" t="str">
        <f t="shared" si="376"/>
        <v>Small</v>
      </c>
      <c r="O4823" t="str">
        <f t="shared" si="377"/>
        <v>Regular</v>
      </c>
      <c r="P4823">
        <f t="shared" si="378"/>
        <v>2</v>
      </c>
      <c r="Q4823">
        <f t="shared" ca="1" si="379"/>
        <v>41</v>
      </c>
      <c r="R4823" t="str">
        <f>IFERROR(VLOOKUP(J4823,#REF!, 2,0),"Unknown")</f>
        <v>Unknown</v>
      </c>
    </row>
    <row r="4824" spans="1:18" ht="12.5" x14ac:dyDescent="0.25">
      <c r="A4824" s="1" t="s">
        <v>1595</v>
      </c>
      <c r="B4824" s="1">
        <v>16.850000000000001</v>
      </c>
      <c r="C4824" s="1" t="s">
        <v>20</v>
      </c>
      <c r="D4824" s="7">
        <v>2.3154398999999999E-2</v>
      </c>
      <c r="E4824" s="1" t="s">
        <v>38</v>
      </c>
      <c r="F4824" s="4">
        <v>43.942799999999998</v>
      </c>
      <c r="G4824" s="1" t="s">
        <v>50</v>
      </c>
      <c r="H4824" s="1">
        <v>1997</v>
      </c>
      <c r="I4824" s="1" t="s">
        <v>51</v>
      </c>
      <c r="J4824" s="1" t="s">
        <v>17</v>
      </c>
      <c r="K4824" s="1" t="s">
        <v>18</v>
      </c>
      <c r="L4824" s="4">
        <v>351.54239999999999</v>
      </c>
      <c r="M4824">
        <f t="shared" si="375"/>
        <v>16.850000000000001</v>
      </c>
      <c r="N4824" t="str">
        <f t="shared" si="376"/>
        <v>Small</v>
      </c>
      <c r="O4824" t="str">
        <f t="shared" si="377"/>
        <v>Regular</v>
      </c>
      <c r="P4824">
        <f t="shared" si="378"/>
        <v>8</v>
      </c>
      <c r="Q4824">
        <f t="shared" ca="1" si="379"/>
        <v>29</v>
      </c>
      <c r="R4824" t="str">
        <f>IFERROR(VLOOKUP(J4824,#REF!, 2,0),"Unknown")</f>
        <v>Unknown</v>
      </c>
    </row>
    <row r="4825" spans="1:18" ht="12.5" x14ac:dyDescent="0.25">
      <c r="A4825" s="1" t="s">
        <v>1595</v>
      </c>
      <c r="B4825" s="1">
        <v>16.850000000000001</v>
      </c>
      <c r="C4825" s="1" t="s">
        <v>20</v>
      </c>
      <c r="D4825" s="7">
        <v>2.3135131E-2</v>
      </c>
      <c r="E4825" s="1" t="s">
        <v>38</v>
      </c>
      <c r="F4825" s="4">
        <v>44.842799999999997</v>
      </c>
      <c r="G4825" s="1" t="s">
        <v>33</v>
      </c>
      <c r="H4825" s="1">
        <v>1987</v>
      </c>
      <c r="I4825" s="1" t="s">
        <v>34</v>
      </c>
      <c r="J4825" s="1" t="s">
        <v>23</v>
      </c>
      <c r="K4825" s="1" t="s">
        <v>18</v>
      </c>
      <c r="L4825" s="4">
        <v>703.08479999999997</v>
      </c>
      <c r="M4825">
        <f t="shared" si="375"/>
        <v>16.850000000000001</v>
      </c>
      <c r="N4825" t="str">
        <f t="shared" si="376"/>
        <v>High</v>
      </c>
      <c r="O4825" t="str">
        <f t="shared" si="377"/>
        <v>Regular</v>
      </c>
      <c r="P4825">
        <f t="shared" si="378"/>
        <v>16</v>
      </c>
      <c r="Q4825">
        <f t="shared" ca="1" si="379"/>
        <v>39</v>
      </c>
      <c r="R4825" t="str">
        <f>IFERROR(VLOOKUP(J4825,#REF!, 2,0),"Unknown")</f>
        <v>Unknown</v>
      </c>
    </row>
    <row r="4826" spans="1:18" ht="12.5" x14ac:dyDescent="0.25">
      <c r="A4826" s="1" t="s">
        <v>1595</v>
      </c>
      <c r="B4826" s="1">
        <v>16.850000000000001</v>
      </c>
      <c r="C4826" s="1" t="s">
        <v>20</v>
      </c>
      <c r="D4826" s="7">
        <v>2.3201356999999999E-2</v>
      </c>
      <c r="E4826" s="1" t="s">
        <v>38</v>
      </c>
      <c r="F4826" s="4">
        <v>45.942799999999998</v>
      </c>
      <c r="G4826" s="1" t="s">
        <v>44</v>
      </c>
      <c r="H4826" s="1">
        <v>2002</v>
      </c>
      <c r="J4826" s="1" t="s">
        <v>45</v>
      </c>
      <c r="K4826" s="1" t="s">
        <v>18</v>
      </c>
      <c r="L4826" s="4">
        <v>307.59960000000001</v>
      </c>
      <c r="M4826">
        <f t="shared" si="375"/>
        <v>16.850000000000001</v>
      </c>
      <c r="N4826" t="str">
        <f t="shared" si="376"/>
        <v>Small</v>
      </c>
      <c r="O4826" t="str">
        <f t="shared" si="377"/>
        <v>Regular</v>
      </c>
      <c r="P4826">
        <f t="shared" si="378"/>
        <v>7</v>
      </c>
      <c r="Q4826">
        <f t="shared" ca="1" si="379"/>
        <v>24</v>
      </c>
      <c r="R4826" t="str">
        <f>IFERROR(VLOOKUP(J4826,#REF!, 2,0),"Unknown")</f>
        <v>Unknown</v>
      </c>
    </row>
    <row r="4827" spans="1:18" ht="12.5" x14ac:dyDescent="0.25">
      <c r="A4827" s="1" t="s">
        <v>1189</v>
      </c>
      <c r="B4827" s="1">
        <v>4.6349999999999998</v>
      </c>
      <c r="C4827" s="1" t="s">
        <v>13</v>
      </c>
      <c r="D4827" s="7">
        <v>0.141174838</v>
      </c>
      <c r="E4827" s="1" t="s">
        <v>80</v>
      </c>
      <c r="F4827" s="4">
        <v>127.0994</v>
      </c>
      <c r="G4827" s="1" t="s">
        <v>44</v>
      </c>
      <c r="H4827" s="1">
        <v>2002</v>
      </c>
      <c r="J4827" s="1" t="s">
        <v>45</v>
      </c>
      <c r="K4827" s="1" t="s">
        <v>18</v>
      </c>
      <c r="L4827" s="4">
        <v>2826.9868000000001</v>
      </c>
      <c r="M4827">
        <f t="shared" si="375"/>
        <v>4.6349999999999998</v>
      </c>
      <c r="N4827" t="str">
        <f t="shared" si="376"/>
        <v>Small</v>
      </c>
      <c r="O4827" t="str">
        <f t="shared" si="377"/>
        <v>Low  Fat</v>
      </c>
      <c r="P4827">
        <f t="shared" si="378"/>
        <v>22</v>
      </c>
      <c r="Q4827">
        <f t="shared" ca="1" si="379"/>
        <v>24</v>
      </c>
      <c r="R4827" t="str">
        <f>IFERROR(VLOOKUP(J4827,#REF!, 2,0),"Unknown")</f>
        <v>Unknown</v>
      </c>
    </row>
    <row r="4828" spans="1:18" ht="12.5" x14ac:dyDescent="0.25">
      <c r="A4828" s="1" t="s">
        <v>1189</v>
      </c>
      <c r="B4828" s="1">
        <v>4.6349999999999998</v>
      </c>
      <c r="C4828" s="1" t="s">
        <v>13</v>
      </c>
      <c r="D4828" s="7">
        <v>0.14110815600000001</v>
      </c>
      <c r="E4828" s="1" t="s">
        <v>80</v>
      </c>
      <c r="F4828" s="4">
        <v>128.29939999999999</v>
      </c>
      <c r="G4828" s="1" t="s">
        <v>15</v>
      </c>
      <c r="H4828" s="1">
        <v>1999</v>
      </c>
      <c r="I4828" s="1" t="s">
        <v>16</v>
      </c>
      <c r="J4828" s="1" t="s">
        <v>17</v>
      </c>
      <c r="K4828" s="1" t="s">
        <v>18</v>
      </c>
      <c r="L4828" s="4">
        <v>2698.4874</v>
      </c>
      <c r="M4828">
        <f t="shared" si="375"/>
        <v>4.6349999999999998</v>
      </c>
      <c r="N4828" t="str">
        <f t="shared" si="376"/>
        <v>Medium</v>
      </c>
      <c r="O4828" t="str">
        <f t="shared" si="377"/>
        <v>Low  Fat</v>
      </c>
      <c r="P4828">
        <f t="shared" si="378"/>
        <v>21</v>
      </c>
      <c r="Q4828">
        <f t="shared" ca="1" si="379"/>
        <v>27</v>
      </c>
      <c r="R4828" t="str">
        <f>IFERROR(VLOOKUP(J4828,#REF!, 2,0),"Unknown")</f>
        <v>Unknown</v>
      </c>
    </row>
    <row r="4829" spans="1:18" ht="12.5" x14ac:dyDescent="0.25">
      <c r="A4829" s="1" t="s">
        <v>1189</v>
      </c>
      <c r="C4829" s="1" t="s">
        <v>13</v>
      </c>
      <c r="D4829" s="7">
        <v>0.246678647</v>
      </c>
      <c r="E4829" s="1" t="s">
        <v>80</v>
      </c>
      <c r="F4829" s="4">
        <v>129.79939999999999</v>
      </c>
      <c r="G4829" s="1" t="s">
        <v>67</v>
      </c>
      <c r="H4829" s="1">
        <v>1985</v>
      </c>
      <c r="I4829" s="1" t="s">
        <v>51</v>
      </c>
      <c r="J4829" s="1" t="s">
        <v>17</v>
      </c>
      <c r="K4829" s="1" t="s">
        <v>30</v>
      </c>
      <c r="L4829" s="4">
        <v>385.4982</v>
      </c>
      <c r="M4829">
        <f t="shared" si="375"/>
        <v>12.857645184136201</v>
      </c>
      <c r="N4829" t="str">
        <f t="shared" si="376"/>
        <v>Small</v>
      </c>
      <c r="O4829" t="str">
        <f t="shared" si="377"/>
        <v>Low  Fat</v>
      </c>
      <c r="P4829">
        <f t="shared" si="378"/>
        <v>3</v>
      </c>
      <c r="Q4829">
        <f t="shared" ca="1" si="379"/>
        <v>41</v>
      </c>
      <c r="R4829" t="str">
        <f>IFERROR(VLOOKUP(J4829,#REF!, 2,0),"Unknown")</f>
        <v>Unknown</v>
      </c>
    </row>
    <row r="4830" spans="1:18" ht="12.5" x14ac:dyDescent="0.25">
      <c r="A4830" s="1" t="s">
        <v>1189</v>
      </c>
      <c r="B4830" s="1">
        <v>4.6349999999999998</v>
      </c>
      <c r="C4830" s="1" t="s">
        <v>13</v>
      </c>
      <c r="D4830" s="7">
        <v>0.14086246999999999</v>
      </c>
      <c r="E4830" s="1" t="s">
        <v>80</v>
      </c>
      <c r="F4830" s="4">
        <v>126.49939999999999</v>
      </c>
      <c r="G4830" s="1" t="s">
        <v>62</v>
      </c>
      <c r="H4830" s="1">
        <v>2004</v>
      </c>
      <c r="I4830" s="1" t="s">
        <v>51</v>
      </c>
      <c r="J4830" s="1" t="s">
        <v>45</v>
      </c>
      <c r="K4830" s="1" t="s">
        <v>18</v>
      </c>
      <c r="L4830" s="4">
        <v>1670.4921999999999</v>
      </c>
      <c r="M4830">
        <f t="shared" si="375"/>
        <v>4.6349999999999998</v>
      </c>
      <c r="N4830" t="str">
        <f t="shared" si="376"/>
        <v>Small</v>
      </c>
      <c r="O4830" t="str">
        <f t="shared" si="377"/>
        <v>Low  Fat</v>
      </c>
      <c r="P4830">
        <f t="shared" si="378"/>
        <v>13</v>
      </c>
      <c r="Q4830">
        <f t="shared" ca="1" si="379"/>
        <v>22</v>
      </c>
      <c r="R4830" t="str">
        <f>IFERROR(VLOOKUP(J4830,#REF!, 2,0),"Unknown")</f>
        <v>Unknown</v>
      </c>
    </row>
    <row r="4831" spans="1:18" ht="12.5" x14ac:dyDescent="0.25">
      <c r="A4831" s="1" t="s">
        <v>1189</v>
      </c>
      <c r="B4831" s="1">
        <v>4.6349999999999998</v>
      </c>
      <c r="C4831" s="1" t="s">
        <v>13</v>
      </c>
      <c r="D4831" s="7">
        <v>0.14088911100000001</v>
      </c>
      <c r="E4831" s="1" t="s">
        <v>80</v>
      </c>
      <c r="F4831" s="4">
        <v>127.0994</v>
      </c>
      <c r="G4831" s="1" t="s">
        <v>50</v>
      </c>
      <c r="H4831" s="1">
        <v>1997</v>
      </c>
      <c r="I4831" s="1" t="s">
        <v>51</v>
      </c>
      <c r="J4831" s="1" t="s">
        <v>17</v>
      </c>
      <c r="K4831" s="1" t="s">
        <v>18</v>
      </c>
      <c r="L4831" s="4">
        <v>1927.491</v>
      </c>
      <c r="M4831">
        <f t="shared" si="375"/>
        <v>4.6349999999999998</v>
      </c>
      <c r="N4831" t="str">
        <f t="shared" si="376"/>
        <v>Small</v>
      </c>
      <c r="O4831" t="str">
        <f t="shared" si="377"/>
        <v>Low  Fat</v>
      </c>
      <c r="P4831">
        <f t="shared" si="378"/>
        <v>15</v>
      </c>
      <c r="Q4831">
        <f t="shared" ca="1" si="379"/>
        <v>29</v>
      </c>
      <c r="R4831" t="str">
        <f>IFERROR(VLOOKUP(J4831,#REF!, 2,0),"Unknown")</f>
        <v>Unknown</v>
      </c>
    </row>
    <row r="4832" spans="1:18" ht="12.5" x14ac:dyDescent="0.25">
      <c r="A4832" s="1" t="s">
        <v>1189</v>
      </c>
      <c r="B4832" s="1">
        <v>4.6349999999999998</v>
      </c>
      <c r="C4832" s="1" t="s">
        <v>13</v>
      </c>
      <c r="D4832" s="7">
        <v>0.14168603699999999</v>
      </c>
      <c r="E4832" s="1" t="s">
        <v>80</v>
      </c>
      <c r="F4832" s="4">
        <v>126.99939999999999</v>
      </c>
      <c r="G4832" s="1" t="s">
        <v>47</v>
      </c>
      <c r="H4832" s="1">
        <v>2007</v>
      </c>
      <c r="J4832" s="1" t="s">
        <v>45</v>
      </c>
      <c r="K4832" s="1" t="s">
        <v>18</v>
      </c>
      <c r="L4832" s="4">
        <v>1798.9916000000001</v>
      </c>
      <c r="M4832">
        <f t="shared" si="375"/>
        <v>4.6349999999999998</v>
      </c>
      <c r="N4832" t="str">
        <f t="shared" si="376"/>
        <v>Small</v>
      </c>
      <c r="O4832" t="str">
        <f t="shared" si="377"/>
        <v>Low  Fat</v>
      </c>
      <c r="P4832">
        <f t="shared" si="378"/>
        <v>14</v>
      </c>
      <c r="Q4832">
        <f t="shared" ca="1" si="379"/>
        <v>19</v>
      </c>
      <c r="R4832" t="str">
        <f>IFERROR(VLOOKUP(J4832,#REF!, 2,0),"Unknown")</f>
        <v>Unknown</v>
      </c>
    </row>
    <row r="4833" spans="1:18" ht="12.5" x14ac:dyDescent="0.25">
      <c r="A4833" s="1" t="s">
        <v>1208</v>
      </c>
      <c r="B4833" s="1">
        <v>20.85</v>
      </c>
      <c r="C4833" s="1" t="s">
        <v>20</v>
      </c>
      <c r="D4833" s="7">
        <v>6.2350672000000003E-2</v>
      </c>
      <c r="E4833" s="1" t="s">
        <v>36</v>
      </c>
      <c r="F4833" s="4">
        <v>86.951400000000007</v>
      </c>
      <c r="G4833" s="1" t="s">
        <v>44</v>
      </c>
      <c r="H4833" s="1">
        <v>2002</v>
      </c>
      <c r="J4833" s="1" t="s">
        <v>45</v>
      </c>
      <c r="K4833" s="1" t="s">
        <v>18</v>
      </c>
      <c r="L4833" s="4">
        <v>1416.8224</v>
      </c>
      <c r="M4833">
        <f t="shared" si="375"/>
        <v>20.85</v>
      </c>
      <c r="N4833" t="str">
        <f t="shared" si="376"/>
        <v>Small</v>
      </c>
      <c r="O4833" t="str">
        <f t="shared" si="377"/>
        <v>Regular</v>
      </c>
      <c r="P4833">
        <f t="shared" si="378"/>
        <v>16</v>
      </c>
      <c r="Q4833">
        <f t="shared" ca="1" si="379"/>
        <v>24</v>
      </c>
      <c r="R4833" t="str">
        <f>IFERROR(VLOOKUP(J4833,#REF!, 2,0),"Unknown")</f>
        <v>Unknown</v>
      </c>
    </row>
    <row r="4834" spans="1:18" ht="12.5" x14ac:dyDescent="0.25">
      <c r="A4834" s="1" t="s">
        <v>1208</v>
      </c>
      <c r="B4834" s="1">
        <v>20.85</v>
      </c>
      <c r="C4834" s="1" t="s">
        <v>20</v>
      </c>
      <c r="D4834" s="7">
        <v>6.2212713000000003E-2</v>
      </c>
      <c r="E4834" s="1" t="s">
        <v>36</v>
      </c>
      <c r="F4834" s="4">
        <v>88.151399999999995</v>
      </c>
      <c r="G4834" s="1" t="s">
        <v>62</v>
      </c>
      <c r="H4834" s="1">
        <v>2004</v>
      </c>
      <c r="I4834" s="1" t="s">
        <v>51</v>
      </c>
      <c r="J4834" s="1" t="s">
        <v>45</v>
      </c>
      <c r="K4834" s="1" t="s">
        <v>18</v>
      </c>
      <c r="L4834" s="4">
        <v>1151.1682000000001</v>
      </c>
      <c r="M4834">
        <f t="shared" si="375"/>
        <v>20.85</v>
      </c>
      <c r="N4834" t="str">
        <f t="shared" si="376"/>
        <v>Small</v>
      </c>
      <c r="O4834" t="str">
        <f t="shared" si="377"/>
        <v>Regular</v>
      </c>
      <c r="P4834">
        <f t="shared" si="378"/>
        <v>13</v>
      </c>
      <c r="Q4834">
        <f t="shared" ca="1" si="379"/>
        <v>22</v>
      </c>
      <c r="R4834" t="str">
        <f>IFERROR(VLOOKUP(J4834,#REF!, 2,0),"Unknown")</f>
        <v>Unknown</v>
      </c>
    </row>
    <row r="4835" spans="1:18" ht="12.5" x14ac:dyDescent="0.25">
      <c r="A4835" s="1" t="s">
        <v>1208</v>
      </c>
      <c r="B4835" s="1">
        <v>20.85</v>
      </c>
      <c r="C4835" s="1" t="s">
        <v>20</v>
      </c>
      <c r="D4835" s="7">
        <v>6.2224478999999999E-2</v>
      </c>
      <c r="E4835" s="1" t="s">
        <v>36</v>
      </c>
      <c r="F4835" s="4">
        <v>88.151399999999995</v>
      </c>
      <c r="G4835" s="1" t="s">
        <v>50</v>
      </c>
      <c r="H4835" s="1">
        <v>1997</v>
      </c>
      <c r="I4835" s="1" t="s">
        <v>51</v>
      </c>
      <c r="J4835" s="1" t="s">
        <v>17</v>
      </c>
      <c r="K4835" s="1" t="s">
        <v>18</v>
      </c>
      <c r="L4835" s="4">
        <v>1682.4766</v>
      </c>
      <c r="M4835">
        <f t="shared" si="375"/>
        <v>20.85</v>
      </c>
      <c r="N4835" t="str">
        <f t="shared" si="376"/>
        <v>Small</v>
      </c>
      <c r="O4835" t="str">
        <f t="shared" si="377"/>
        <v>Regular</v>
      </c>
      <c r="P4835">
        <f t="shared" si="378"/>
        <v>19</v>
      </c>
      <c r="Q4835">
        <f t="shared" ca="1" si="379"/>
        <v>29</v>
      </c>
      <c r="R4835" t="str">
        <f>IFERROR(VLOOKUP(J4835,#REF!, 2,0),"Unknown")</f>
        <v>Unknown</v>
      </c>
    </row>
    <row r="4836" spans="1:18" ht="12.5" x14ac:dyDescent="0.25">
      <c r="A4836" s="1" t="s">
        <v>1208</v>
      </c>
      <c r="B4836" s="1">
        <v>20.85</v>
      </c>
      <c r="C4836" s="1" t="s">
        <v>129</v>
      </c>
      <c r="D4836" s="7">
        <v>6.2321222000000003E-2</v>
      </c>
      <c r="E4836" s="1" t="s">
        <v>36</v>
      </c>
      <c r="F4836" s="4">
        <v>87.251400000000004</v>
      </c>
      <c r="G4836" s="1" t="s">
        <v>15</v>
      </c>
      <c r="H4836" s="1">
        <v>1999</v>
      </c>
      <c r="I4836" s="1" t="s">
        <v>16</v>
      </c>
      <c r="J4836" s="1" t="s">
        <v>17</v>
      </c>
      <c r="K4836" s="1" t="s">
        <v>18</v>
      </c>
      <c r="L4836" s="4">
        <v>265.6542</v>
      </c>
      <c r="M4836">
        <f t="shared" si="375"/>
        <v>20.85</v>
      </c>
      <c r="N4836" t="str">
        <f t="shared" si="376"/>
        <v>Medium</v>
      </c>
      <c r="O4836" t="str">
        <f t="shared" si="377"/>
        <v>Regular</v>
      </c>
      <c r="P4836">
        <f t="shared" si="378"/>
        <v>3</v>
      </c>
      <c r="Q4836">
        <f t="shared" ca="1" si="379"/>
        <v>27</v>
      </c>
      <c r="R4836" t="str">
        <f>IFERROR(VLOOKUP(J4836,#REF!, 2,0),"Unknown")</f>
        <v>Unknown</v>
      </c>
    </row>
    <row r="4837" spans="1:18" ht="12.5" x14ac:dyDescent="0.25">
      <c r="A4837" s="1" t="s">
        <v>1208</v>
      </c>
      <c r="B4837" s="1">
        <v>20.85</v>
      </c>
      <c r="C4837" s="1" t="s">
        <v>20</v>
      </c>
      <c r="D4837" s="7">
        <v>6.2477955000000002E-2</v>
      </c>
      <c r="E4837" s="1" t="s">
        <v>36</v>
      </c>
      <c r="F4837" s="4">
        <v>87.251400000000004</v>
      </c>
      <c r="G4837" s="1" t="s">
        <v>22</v>
      </c>
      <c r="H4837" s="1">
        <v>2009</v>
      </c>
      <c r="I4837" s="1" t="s">
        <v>16</v>
      </c>
      <c r="J4837" s="1" t="s">
        <v>23</v>
      </c>
      <c r="K4837" s="1" t="s">
        <v>24</v>
      </c>
      <c r="L4837" s="4">
        <v>1505.3738000000001</v>
      </c>
      <c r="M4837">
        <f t="shared" si="375"/>
        <v>20.85</v>
      </c>
      <c r="N4837" t="str">
        <f t="shared" si="376"/>
        <v>Medium</v>
      </c>
      <c r="O4837" t="str">
        <f t="shared" si="377"/>
        <v>Regular</v>
      </c>
      <c r="P4837">
        <f t="shared" si="378"/>
        <v>17</v>
      </c>
      <c r="Q4837">
        <f t="shared" ca="1" si="379"/>
        <v>17</v>
      </c>
      <c r="R4837" t="str">
        <f>IFERROR(VLOOKUP(J4837,#REF!, 2,0),"Unknown")</f>
        <v>Unknown</v>
      </c>
    </row>
    <row r="4838" spans="1:18" ht="12.5" x14ac:dyDescent="0.25">
      <c r="A4838" s="1" t="s">
        <v>1208</v>
      </c>
      <c r="B4838" s="1">
        <v>20.85</v>
      </c>
      <c r="C4838" s="1" t="s">
        <v>20</v>
      </c>
      <c r="D4838" s="7">
        <v>6.2172697999999998E-2</v>
      </c>
      <c r="E4838" s="1" t="s">
        <v>36</v>
      </c>
      <c r="F4838" s="4">
        <v>90.251400000000004</v>
      </c>
      <c r="G4838" s="1" t="s">
        <v>33</v>
      </c>
      <c r="H4838" s="1">
        <v>1987</v>
      </c>
      <c r="I4838" s="1" t="s">
        <v>34</v>
      </c>
      <c r="J4838" s="1" t="s">
        <v>23</v>
      </c>
      <c r="K4838" s="1" t="s">
        <v>18</v>
      </c>
      <c r="L4838" s="4">
        <v>619.85979999999995</v>
      </c>
      <c r="M4838">
        <f t="shared" si="375"/>
        <v>20.85</v>
      </c>
      <c r="N4838" t="str">
        <f t="shared" si="376"/>
        <v>High</v>
      </c>
      <c r="O4838" t="str">
        <f t="shared" si="377"/>
        <v>Regular</v>
      </c>
      <c r="P4838">
        <f t="shared" si="378"/>
        <v>7</v>
      </c>
      <c r="Q4838">
        <f t="shared" ca="1" si="379"/>
        <v>39</v>
      </c>
      <c r="R4838" t="str">
        <f>IFERROR(VLOOKUP(J4838,#REF!, 2,0),"Unknown")</f>
        <v>Unknown</v>
      </c>
    </row>
    <row r="4839" spans="1:18" ht="12.5" x14ac:dyDescent="0.25">
      <c r="A4839" s="1" t="s">
        <v>1170</v>
      </c>
      <c r="B4839" s="1">
        <v>6.8849999999999998</v>
      </c>
      <c r="C4839" s="1" t="s">
        <v>20</v>
      </c>
      <c r="D4839" s="7">
        <v>0.1408005</v>
      </c>
      <c r="E4839" s="1" t="s">
        <v>75</v>
      </c>
      <c r="F4839" s="4">
        <v>111.4228</v>
      </c>
      <c r="G4839" s="1" t="s">
        <v>47</v>
      </c>
      <c r="H4839" s="1">
        <v>2007</v>
      </c>
      <c r="J4839" s="1" t="s">
        <v>45</v>
      </c>
      <c r="K4839" s="1" t="s">
        <v>18</v>
      </c>
      <c r="L4839" s="4">
        <v>2984.1156000000001</v>
      </c>
      <c r="M4839">
        <f t="shared" si="375"/>
        <v>6.8849999999999998</v>
      </c>
      <c r="N4839" t="str">
        <f t="shared" si="376"/>
        <v>Small</v>
      </c>
      <c r="O4839" t="str">
        <f t="shared" si="377"/>
        <v>Regular</v>
      </c>
      <c r="P4839">
        <f t="shared" si="378"/>
        <v>27</v>
      </c>
      <c r="Q4839">
        <f t="shared" ca="1" si="379"/>
        <v>19</v>
      </c>
      <c r="R4839" t="str">
        <f>IFERROR(VLOOKUP(J4839,#REF!, 2,0),"Unknown")</f>
        <v>Unknown</v>
      </c>
    </row>
    <row r="4840" spans="1:18" ht="12.5" x14ac:dyDescent="0.25">
      <c r="A4840" s="1" t="s">
        <v>1170</v>
      </c>
      <c r="B4840" s="1">
        <v>6.8849999999999998</v>
      </c>
      <c r="C4840" s="1" t="s">
        <v>20</v>
      </c>
      <c r="D4840" s="7">
        <v>0.14029249499999999</v>
      </c>
      <c r="E4840" s="1" t="s">
        <v>75</v>
      </c>
      <c r="F4840" s="4">
        <v>108.5228</v>
      </c>
      <c r="G4840" s="1" t="s">
        <v>44</v>
      </c>
      <c r="H4840" s="1">
        <v>2002</v>
      </c>
      <c r="J4840" s="1" t="s">
        <v>45</v>
      </c>
      <c r="K4840" s="1" t="s">
        <v>18</v>
      </c>
      <c r="L4840" s="4">
        <v>1989.4104</v>
      </c>
      <c r="M4840">
        <f t="shared" si="375"/>
        <v>6.8849999999999998</v>
      </c>
      <c r="N4840" t="str">
        <f t="shared" si="376"/>
        <v>Small</v>
      </c>
      <c r="O4840" t="str">
        <f t="shared" si="377"/>
        <v>Regular</v>
      </c>
      <c r="P4840">
        <f t="shared" si="378"/>
        <v>18</v>
      </c>
      <c r="Q4840">
        <f t="shared" ca="1" si="379"/>
        <v>24</v>
      </c>
      <c r="R4840" t="str">
        <f>IFERROR(VLOOKUP(J4840,#REF!, 2,0),"Unknown")</f>
        <v>Unknown</v>
      </c>
    </row>
    <row r="4841" spans="1:18" ht="12.5" x14ac:dyDescent="0.25">
      <c r="A4841" s="1" t="s">
        <v>1170</v>
      </c>
      <c r="B4841" s="1">
        <v>6.8849999999999998</v>
      </c>
      <c r="C4841" s="1" t="s">
        <v>20</v>
      </c>
      <c r="D4841" s="7">
        <v>0.14057889000000001</v>
      </c>
      <c r="E4841" s="1" t="s">
        <v>75</v>
      </c>
      <c r="F4841" s="4">
        <v>112.1228</v>
      </c>
      <c r="G4841" s="1" t="s">
        <v>22</v>
      </c>
      <c r="H4841" s="1">
        <v>2009</v>
      </c>
      <c r="I4841" s="1" t="s">
        <v>16</v>
      </c>
      <c r="J4841" s="1" t="s">
        <v>23</v>
      </c>
      <c r="K4841" s="1" t="s">
        <v>24</v>
      </c>
      <c r="L4841" s="4">
        <v>663.13679999999999</v>
      </c>
      <c r="M4841">
        <f t="shared" si="375"/>
        <v>6.8849999999999998</v>
      </c>
      <c r="N4841" t="str">
        <f t="shared" si="376"/>
        <v>Medium</v>
      </c>
      <c r="O4841" t="str">
        <f t="shared" si="377"/>
        <v>Regular</v>
      </c>
      <c r="P4841">
        <f t="shared" si="378"/>
        <v>6</v>
      </c>
      <c r="Q4841">
        <f t="shared" ca="1" si="379"/>
        <v>17</v>
      </c>
      <c r="R4841" t="str">
        <f>IFERROR(VLOOKUP(J4841,#REF!, 2,0),"Unknown")</f>
        <v>Unknown</v>
      </c>
    </row>
    <row r="4842" spans="1:18" ht="12.5" x14ac:dyDescent="0.25">
      <c r="A4842" s="1" t="s">
        <v>1170</v>
      </c>
      <c r="C4842" s="1" t="s">
        <v>20</v>
      </c>
      <c r="D4842" s="7">
        <v>0.13933055699999999</v>
      </c>
      <c r="E4842" s="1" t="s">
        <v>75</v>
      </c>
      <c r="F4842" s="4">
        <v>109.5228</v>
      </c>
      <c r="G4842" s="1" t="s">
        <v>40</v>
      </c>
      <c r="H4842" s="1">
        <v>1985</v>
      </c>
      <c r="I4842" s="1" t="s">
        <v>16</v>
      </c>
      <c r="J4842" s="1" t="s">
        <v>23</v>
      </c>
      <c r="K4842" s="1" t="s">
        <v>41</v>
      </c>
      <c r="L4842" s="4">
        <v>3426.2067999999999</v>
      </c>
      <c r="M4842">
        <f t="shared" si="375"/>
        <v>12.857645184136201</v>
      </c>
      <c r="N4842" t="str">
        <f t="shared" si="376"/>
        <v>Medium</v>
      </c>
      <c r="O4842" t="str">
        <f t="shared" si="377"/>
        <v>Regular</v>
      </c>
      <c r="P4842">
        <f t="shared" si="378"/>
        <v>31</v>
      </c>
      <c r="Q4842">
        <f t="shared" ca="1" si="379"/>
        <v>41</v>
      </c>
      <c r="R4842" t="str">
        <f>IFERROR(VLOOKUP(J4842,#REF!, 2,0),"Unknown")</f>
        <v>Unknown</v>
      </c>
    </row>
    <row r="4843" spans="1:18" ht="12.5" x14ac:dyDescent="0.25">
      <c r="A4843" s="1" t="s">
        <v>1170</v>
      </c>
      <c r="B4843" s="1">
        <v>6.8849999999999998</v>
      </c>
      <c r="C4843" s="1" t="s">
        <v>20</v>
      </c>
      <c r="D4843" s="7">
        <v>0.14000855400000001</v>
      </c>
      <c r="E4843" s="1" t="s">
        <v>75</v>
      </c>
      <c r="F4843" s="4">
        <v>108.72280000000001</v>
      </c>
      <c r="G4843" s="1" t="s">
        <v>50</v>
      </c>
      <c r="H4843" s="1">
        <v>1997</v>
      </c>
      <c r="I4843" s="1" t="s">
        <v>51</v>
      </c>
      <c r="J4843" s="1" t="s">
        <v>17</v>
      </c>
      <c r="K4843" s="1" t="s">
        <v>18</v>
      </c>
      <c r="L4843" s="4">
        <v>2542.0243999999998</v>
      </c>
      <c r="M4843">
        <f t="shared" si="375"/>
        <v>6.8849999999999998</v>
      </c>
      <c r="N4843" t="str">
        <f t="shared" si="376"/>
        <v>Small</v>
      </c>
      <c r="O4843" t="str">
        <f t="shared" si="377"/>
        <v>Regular</v>
      </c>
      <c r="P4843">
        <f t="shared" si="378"/>
        <v>23</v>
      </c>
      <c r="Q4843">
        <f t="shared" ca="1" si="379"/>
        <v>29</v>
      </c>
      <c r="R4843" t="str">
        <f>IFERROR(VLOOKUP(J4843,#REF!, 2,0),"Unknown")</f>
        <v>Unknown</v>
      </c>
    </row>
    <row r="4844" spans="1:18" ht="12.5" x14ac:dyDescent="0.25">
      <c r="A4844" s="1" t="s">
        <v>296</v>
      </c>
      <c r="B4844" s="1">
        <v>20.350000000000001</v>
      </c>
      <c r="C4844" s="1" t="s">
        <v>13</v>
      </c>
      <c r="D4844" s="7">
        <v>8.9394766000000001E-2</v>
      </c>
      <c r="E4844" s="1" t="s">
        <v>14</v>
      </c>
      <c r="F4844" s="4">
        <v>260.15940000000001</v>
      </c>
      <c r="G4844" s="1" t="s">
        <v>33</v>
      </c>
      <c r="H4844" s="1">
        <v>1987</v>
      </c>
      <c r="I4844" s="1" t="s">
        <v>34</v>
      </c>
      <c r="J4844" s="1" t="s">
        <v>23</v>
      </c>
      <c r="K4844" s="1" t="s">
        <v>18</v>
      </c>
      <c r="L4844" s="4">
        <v>2093.2752</v>
      </c>
      <c r="M4844">
        <f t="shared" si="375"/>
        <v>20.350000000000001</v>
      </c>
      <c r="N4844" t="str">
        <f t="shared" si="376"/>
        <v>High</v>
      </c>
      <c r="O4844" t="str">
        <f t="shared" si="377"/>
        <v>Low  Fat</v>
      </c>
      <c r="P4844">
        <f t="shared" si="378"/>
        <v>8</v>
      </c>
      <c r="Q4844">
        <f t="shared" ca="1" si="379"/>
        <v>39</v>
      </c>
      <c r="R4844" t="str">
        <f>IFERROR(VLOOKUP(J4844,#REF!, 2,0),"Unknown")</f>
        <v>Unknown</v>
      </c>
    </row>
    <row r="4845" spans="1:18" ht="12.5" x14ac:dyDescent="0.25">
      <c r="A4845" s="1" t="s">
        <v>296</v>
      </c>
      <c r="C4845" s="1" t="s">
        <v>13</v>
      </c>
      <c r="D4845" s="7">
        <v>8.9035960999999997E-2</v>
      </c>
      <c r="E4845" s="1" t="s">
        <v>14</v>
      </c>
      <c r="F4845" s="4">
        <v>260.55939999999998</v>
      </c>
      <c r="G4845" s="1" t="s">
        <v>40</v>
      </c>
      <c r="H4845" s="1">
        <v>1985</v>
      </c>
      <c r="I4845" s="1" t="s">
        <v>16</v>
      </c>
      <c r="J4845" s="1" t="s">
        <v>23</v>
      </c>
      <c r="K4845" s="1" t="s">
        <v>41</v>
      </c>
      <c r="L4845" s="4">
        <v>9158.0789999999997</v>
      </c>
      <c r="M4845">
        <f t="shared" si="375"/>
        <v>12.857645184136201</v>
      </c>
      <c r="N4845" t="str">
        <f t="shared" si="376"/>
        <v>Medium</v>
      </c>
      <c r="O4845" t="str">
        <f t="shared" si="377"/>
        <v>Low  Fat</v>
      </c>
      <c r="P4845">
        <f t="shared" si="378"/>
        <v>35</v>
      </c>
      <c r="Q4845">
        <f t="shared" ca="1" si="379"/>
        <v>41</v>
      </c>
      <c r="R4845" t="str">
        <f>IFERROR(VLOOKUP(J4845,#REF!, 2,0),"Unknown")</f>
        <v>Unknown</v>
      </c>
    </row>
    <row r="4846" spans="1:18" ht="12.5" x14ac:dyDescent="0.25">
      <c r="A4846" s="1" t="s">
        <v>296</v>
      </c>
      <c r="B4846" s="1">
        <v>20.350000000000001</v>
      </c>
      <c r="C4846" s="1" t="s">
        <v>13</v>
      </c>
      <c r="D4846" s="7">
        <v>8.9608321000000005E-2</v>
      </c>
      <c r="E4846" s="1" t="s">
        <v>14</v>
      </c>
      <c r="F4846" s="4">
        <v>262.15940000000001</v>
      </c>
      <c r="G4846" s="1" t="s">
        <v>15</v>
      </c>
      <c r="H4846" s="1">
        <v>1999</v>
      </c>
      <c r="I4846" s="1" t="s">
        <v>16</v>
      </c>
      <c r="J4846" s="1" t="s">
        <v>17</v>
      </c>
      <c r="K4846" s="1" t="s">
        <v>18</v>
      </c>
      <c r="L4846" s="4">
        <v>3139.9128000000001</v>
      </c>
      <c r="M4846">
        <f t="shared" si="375"/>
        <v>20.350000000000001</v>
      </c>
      <c r="N4846" t="str">
        <f t="shared" si="376"/>
        <v>Medium</v>
      </c>
      <c r="O4846" t="str">
        <f t="shared" si="377"/>
        <v>Low  Fat</v>
      </c>
      <c r="P4846">
        <f t="shared" si="378"/>
        <v>12</v>
      </c>
      <c r="Q4846">
        <f t="shared" ca="1" si="379"/>
        <v>27</v>
      </c>
      <c r="R4846" t="str">
        <f>IFERROR(VLOOKUP(J4846,#REF!, 2,0),"Unknown")</f>
        <v>Unknown</v>
      </c>
    </row>
    <row r="4847" spans="1:18" ht="12.5" x14ac:dyDescent="0.25">
      <c r="A4847" s="1" t="s">
        <v>296</v>
      </c>
      <c r="B4847" s="1">
        <v>20.350000000000001</v>
      </c>
      <c r="C4847" s="1" t="s">
        <v>13</v>
      </c>
      <c r="D4847" s="7">
        <v>0.14975313200000001</v>
      </c>
      <c r="E4847" s="1" t="s">
        <v>14</v>
      </c>
      <c r="F4847" s="4">
        <v>259.75940000000003</v>
      </c>
      <c r="G4847" s="1" t="s">
        <v>29</v>
      </c>
      <c r="H4847" s="1">
        <v>1998</v>
      </c>
      <c r="J4847" s="1" t="s">
        <v>23</v>
      </c>
      <c r="K4847" s="1" t="s">
        <v>30</v>
      </c>
      <c r="L4847" s="4">
        <v>784.97820000000002</v>
      </c>
      <c r="M4847">
        <f t="shared" si="375"/>
        <v>20.350000000000001</v>
      </c>
      <c r="N4847" t="str">
        <f t="shared" si="376"/>
        <v>Small</v>
      </c>
      <c r="O4847" t="str">
        <f t="shared" si="377"/>
        <v>Low  Fat</v>
      </c>
      <c r="P4847">
        <f t="shared" si="378"/>
        <v>3</v>
      </c>
      <c r="Q4847">
        <f t="shared" ca="1" si="379"/>
        <v>28</v>
      </c>
      <c r="R4847" t="str">
        <f>IFERROR(VLOOKUP(J4847,#REF!, 2,0),"Unknown")</f>
        <v>Unknown</v>
      </c>
    </row>
    <row r="4848" spans="1:18" ht="12.5" x14ac:dyDescent="0.25">
      <c r="A4848" s="1" t="s">
        <v>296</v>
      </c>
      <c r="B4848" s="1">
        <v>20.350000000000001</v>
      </c>
      <c r="C4848" s="1" t="s">
        <v>13</v>
      </c>
      <c r="D4848" s="7">
        <v>8.9975293999999997E-2</v>
      </c>
      <c r="E4848" s="1" t="s">
        <v>14</v>
      </c>
      <c r="F4848" s="4">
        <v>261.65940000000001</v>
      </c>
      <c r="G4848" s="1" t="s">
        <v>47</v>
      </c>
      <c r="H4848" s="1">
        <v>2007</v>
      </c>
      <c r="J4848" s="1" t="s">
        <v>45</v>
      </c>
      <c r="K4848" s="1" t="s">
        <v>18</v>
      </c>
      <c r="L4848" s="4">
        <v>7588.1225999999997</v>
      </c>
      <c r="M4848">
        <f t="shared" si="375"/>
        <v>20.350000000000001</v>
      </c>
      <c r="N4848" t="str">
        <f t="shared" si="376"/>
        <v>Small</v>
      </c>
      <c r="O4848" t="str">
        <f t="shared" si="377"/>
        <v>Low  Fat</v>
      </c>
      <c r="P4848">
        <f t="shared" si="378"/>
        <v>29</v>
      </c>
      <c r="Q4848">
        <f t="shared" ca="1" si="379"/>
        <v>19</v>
      </c>
      <c r="R4848" t="str">
        <f>IFERROR(VLOOKUP(J4848,#REF!, 2,0),"Unknown")</f>
        <v>Unknown</v>
      </c>
    </row>
    <row r="4849" spans="1:18" ht="12.5" x14ac:dyDescent="0.25">
      <c r="A4849" s="1" t="s">
        <v>719</v>
      </c>
      <c r="B4849" s="1">
        <v>10.195</v>
      </c>
      <c r="C4849" s="1" t="s">
        <v>20</v>
      </c>
      <c r="D4849" s="7">
        <v>1.2455786999999999E-2</v>
      </c>
      <c r="E4849" s="1" t="s">
        <v>26</v>
      </c>
      <c r="F4849" s="4">
        <v>197.511</v>
      </c>
      <c r="G4849" s="1" t="s">
        <v>62</v>
      </c>
      <c r="H4849" s="1">
        <v>2004</v>
      </c>
      <c r="I4849" s="1" t="s">
        <v>51</v>
      </c>
      <c r="J4849" s="1" t="s">
        <v>45</v>
      </c>
      <c r="K4849" s="1" t="s">
        <v>18</v>
      </c>
      <c r="L4849" s="4">
        <v>2356.9319999999998</v>
      </c>
      <c r="M4849">
        <f t="shared" si="375"/>
        <v>10.195</v>
      </c>
      <c r="N4849" t="str">
        <f t="shared" si="376"/>
        <v>Small</v>
      </c>
      <c r="O4849" t="str">
        <f t="shared" si="377"/>
        <v>Regular</v>
      </c>
      <c r="P4849">
        <f t="shared" si="378"/>
        <v>12</v>
      </c>
      <c r="Q4849">
        <f t="shared" ca="1" si="379"/>
        <v>22</v>
      </c>
      <c r="R4849" t="str">
        <f>IFERROR(VLOOKUP(J4849,#REF!, 2,0),"Unknown")</f>
        <v>Unknown</v>
      </c>
    </row>
    <row r="4850" spans="1:18" ht="12.5" x14ac:dyDescent="0.25">
      <c r="A4850" s="1" t="s">
        <v>719</v>
      </c>
      <c r="C4850" s="1" t="s">
        <v>20</v>
      </c>
      <c r="D4850" s="7">
        <v>2.1812600000000001E-2</v>
      </c>
      <c r="E4850" s="1" t="s">
        <v>26</v>
      </c>
      <c r="F4850" s="4">
        <v>194.71100000000001</v>
      </c>
      <c r="G4850" s="1" t="s">
        <v>67</v>
      </c>
      <c r="H4850" s="1">
        <v>1985</v>
      </c>
      <c r="I4850" s="1" t="s">
        <v>51</v>
      </c>
      <c r="J4850" s="1" t="s">
        <v>17</v>
      </c>
      <c r="K4850" s="1" t="s">
        <v>30</v>
      </c>
      <c r="L4850" s="4">
        <v>196.411</v>
      </c>
      <c r="M4850">
        <f t="shared" si="375"/>
        <v>12.857645184136201</v>
      </c>
      <c r="N4850" t="str">
        <f t="shared" si="376"/>
        <v>Small</v>
      </c>
      <c r="O4850" t="str">
        <f t="shared" si="377"/>
        <v>Regular</v>
      </c>
      <c r="P4850">
        <f t="shared" si="378"/>
        <v>1</v>
      </c>
      <c r="Q4850">
        <f t="shared" ca="1" si="379"/>
        <v>41</v>
      </c>
      <c r="R4850" t="str">
        <f>IFERROR(VLOOKUP(J4850,#REF!, 2,0),"Unknown")</f>
        <v>Unknown</v>
      </c>
    </row>
    <row r="4851" spans="1:18" ht="12.5" x14ac:dyDescent="0.25">
      <c r="A4851" s="1" t="s">
        <v>719</v>
      </c>
      <c r="B4851" s="1">
        <v>10.195</v>
      </c>
      <c r="C4851" s="1" t="s">
        <v>20</v>
      </c>
      <c r="D4851" s="7">
        <v>1.2447774999999999E-2</v>
      </c>
      <c r="E4851" s="1" t="s">
        <v>26</v>
      </c>
      <c r="F4851" s="4">
        <v>197.61099999999999</v>
      </c>
      <c r="G4851" s="1" t="s">
        <v>33</v>
      </c>
      <c r="H4851" s="1">
        <v>1987</v>
      </c>
      <c r="I4851" s="1" t="s">
        <v>34</v>
      </c>
      <c r="J4851" s="1" t="s">
        <v>23</v>
      </c>
      <c r="K4851" s="1" t="s">
        <v>18</v>
      </c>
      <c r="L4851" s="4">
        <v>2553.3429999999998</v>
      </c>
      <c r="M4851">
        <f t="shared" si="375"/>
        <v>10.195</v>
      </c>
      <c r="N4851" t="str">
        <f t="shared" si="376"/>
        <v>High</v>
      </c>
      <c r="O4851" t="str">
        <f t="shared" si="377"/>
        <v>Regular</v>
      </c>
      <c r="P4851">
        <f t="shared" si="378"/>
        <v>13</v>
      </c>
      <c r="Q4851">
        <f t="shared" ca="1" si="379"/>
        <v>39</v>
      </c>
      <c r="R4851" t="str">
        <f>IFERROR(VLOOKUP(J4851,#REF!, 2,0),"Unknown")</f>
        <v>Unknown</v>
      </c>
    </row>
    <row r="4852" spans="1:18" ht="12.5" x14ac:dyDescent="0.25">
      <c r="A4852" s="1" t="s">
        <v>719</v>
      </c>
      <c r="B4852" s="1">
        <v>10.195</v>
      </c>
      <c r="C4852" s="1" t="s">
        <v>20</v>
      </c>
      <c r="D4852" s="7">
        <v>1.2477512E-2</v>
      </c>
      <c r="E4852" s="1" t="s">
        <v>26</v>
      </c>
      <c r="F4852" s="4">
        <v>197.11099999999999</v>
      </c>
      <c r="G4852" s="1" t="s">
        <v>15</v>
      </c>
      <c r="H4852" s="1">
        <v>1999</v>
      </c>
      <c r="I4852" s="1" t="s">
        <v>16</v>
      </c>
      <c r="J4852" s="1" t="s">
        <v>17</v>
      </c>
      <c r="K4852" s="1" t="s">
        <v>18</v>
      </c>
      <c r="L4852" s="4">
        <v>785.64400000000001</v>
      </c>
      <c r="M4852">
        <f t="shared" si="375"/>
        <v>10.195</v>
      </c>
      <c r="N4852" t="str">
        <f t="shared" si="376"/>
        <v>Medium</v>
      </c>
      <c r="O4852" t="str">
        <f t="shared" si="377"/>
        <v>Regular</v>
      </c>
      <c r="P4852">
        <f t="shared" si="378"/>
        <v>4</v>
      </c>
      <c r="Q4852">
        <f t="shared" ca="1" si="379"/>
        <v>27</v>
      </c>
      <c r="R4852" t="str">
        <f>IFERROR(VLOOKUP(J4852,#REF!, 2,0),"Unknown")</f>
        <v>Unknown</v>
      </c>
    </row>
    <row r="4853" spans="1:18" ht="12.5" x14ac:dyDescent="0.25">
      <c r="A4853" s="1" t="s">
        <v>719</v>
      </c>
      <c r="B4853" s="1">
        <v>10.195</v>
      </c>
      <c r="C4853" s="1" t="s">
        <v>20</v>
      </c>
      <c r="D4853" s="7">
        <v>1.2483408E-2</v>
      </c>
      <c r="E4853" s="1" t="s">
        <v>26</v>
      </c>
      <c r="F4853" s="4">
        <v>195.411</v>
      </c>
      <c r="G4853" s="1" t="s">
        <v>44</v>
      </c>
      <c r="H4853" s="1">
        <v>2002</v>
      </c>
      <c r="J4853" s="1" t="s">
        <v>45</v>
      </c>
      <c r="K4853" s="1" t="s">
        <v>18</v>
      </c>
      <c r="L4853" s="4">
        <v>2749.7539999999999</v>
      </c>
      <c r="M4853">
        <f t="shared" si="375"/>
        <v>10.195</v>
      </c>
      <c r="N4853" t="str">
        <f t="shared" si="376"/>
        <v>Small</v>
      </c>
      <c r="O4853" t="str">
        <f t="shared" si="377"/>
        <v>Regular</v>
      </c>
      <c r="P4853">
        <f t="shared" si="378"/>
        <v>14</v>
      </c>
      <c r="Q4853">
        <f t="shared" ca="1" si="379"/>
        <v>24</v>
      </c>
      <c r="R4853" t="str">
        <f>IFERROR(VLOOKUP(J4853,#REF!, 2,0),"Unknown")</f>
        <v>Unknown</v>
      </c>
    </row>
    <row r="4854" spans="1:18" ht="12.5" x14ac:dyDescent="0.25">
      <c r="A4854" s="1" t="s">
        <v>719</v>
      </c>
      <c r="B4854" s="1">
        <v>10.195</v>
      </c>
      <c r="C4854" s="1" t="s">
        <v>20</v>
      </c>
      <c r="D4854" s="7">
        <v>1.2458143E-2</v>
      </c>
      <c r="E4854" s="1" t="s">
        <v>26</v>
      </c>
      <c r="F4854" s="4">
        <v>196.31100000000001</v>
      </c>
      <c r="G4854" s="1" t="s">
        <v>50</v>
      </c>
      <c r="H4854" s="1">
        <v>1997</v>
      </c>
      <c r="I4854" s="1" t="s">
        <v>51</v>
      </c>
      <c r="J4854" s="1" t="s">
        <v>17</v>
      </c>
      <c r="K4854" s="1" t="s">
        <v>18</v>
      </c>
      <c r="L4854" s="4">
        <v>589.23299999999995</v>
      </c>
      <c r="M4854">
        <f t="shared" si="375"/>
        <v>10.195</v>
      </c>
      <c r="N4854" t="str">
        <f t="shared" si="376"/>
        <v>Small</v>
      </c>
      <c r="O4854" t="str">
        <f t="shared" si="377"/>
        <v>Regular</v>
      </c>
      <c r="P4854">
        <f t="shared" si="378"/>
        <v>3</v>
      </c>
      <c r="Q4854">
        <f t="shared" ca="1" si="379"/>
        <v>29</v>
      </c>
      <c r="R4854" t="str">
        <f>IFERROR(VLOOKUP(J4854,#REF!, 2,0),"Unknown")</f>
        <v>Unknown</v>
      </c>
    </row>
    <row r="4855" spans="1:18" ht="12.5" x14ac:dyDescent="0.25">
      <c r="A4855" s="1" t="s">
        <v>719</v>
      </c>
      <c r="B4855" s="1">
        <v>10.195</v>
      </c>
      <c r="C4855" s="1" t="s">
        <v>20</v>
      </c>
      <c r="D4855" s="7">
        <v>1.2528611E-2</v>
      </c>
      <c r="E4855" s="1" t="s">
        <v>26</v>
      </c>
      <c r="F4855" s="4">
        <v>195.11099999999999</v>
      </c>
      <c r="G4855" s="1" t="s">
        <v>47</v>
      </c>
      <c r="H4855" s="1">
        <v>2007</v>
      </c>
      <c r="J4855" s="1" t="s">
        <v>45</v>
      </c>
      <c r="K4855" s="1" t="s">
        <v>18</v>
      </c>
      <c r="L4855" s="4">
        <v>3731.8090000000002</v>
      </c>
      <c r="M4855">
        <f t="shared" si="375"/>
        <v>10.195</v>
      </c>
      <c r="N4855" t="str">
        <f t="shared" si="376"/>
        <v>Small</v>
      </c>
      <c r="O4855" t="str">
        <f t="shared" si="377"/>
        <v>Regular</v>
      </c>
      <c r="P4855">
        <f t="shared" si="378"/>
        <v>19</v>
      </c>
      <c r="Q4855">
        <f t="shared" ca="1" si="379"/>
        <v>19</v>
      </c>
      <c r="R4855" t="str">
        <f>IFERROR(VLOOKUP(J4855,#REF!, 2,0),"Unknown")</f>
        <v>Unknown</v>
      </c>
    </row>
    <row r="4856" spans="1:18" ht="12.5" x14ac:dyDescent="0.25">
      <c r="A4856" s="1" t="s">
        <v>646</v>
      </c>
      <c r="B4856" s="1">
        <v>8.18</v>
      </c>
      <c r="C4856" s="1" t="s">
        <v>129</v>
      </c>
      <c r="D4856" s="7">
        <v>8.2529703999999995E-2</v>
      </c>
      <c r="E4856" s="1" t="s">
        <v>43</v>
      </c>
      <c r="F4856" s="4">
        <v>56.958799999999997</v>
      </c>
      <c r="G4856" s="1" t="s">
        <v>15</v>
      </c>
      <c r="H4856" s="1">
        <v>1999</v>
      </c>
      <c r="I4856" s="1" t="s">
        <v>16</v>
      </c>
      <c r="J4856" s="1" t="s">
        <v>17</v>
      </c>
      <c r="K4856" s="1" t="s">
        <v>18</v>
      </c>
      <c r="L4856" s="4">
        <v>744.36440000000005</v>
      </c>
      <c r="M4856">
        <f t="shared" si="375"/>
        <v>8.18</v>
      </c>
      <c r="N4856" t="str">
        <f t="shared" si="376"/>
        <v>Medium</v>
      </c>
      <c r="O4856" t="str">
        <f t="shared" si="377"/>
        <v>Regular</v>
      </c>
      <c r="P4856">
        <f t="shared" si="378"/>
        <v>13</v>
      </c>
      <c r="Q4856">
        <f t="shared" ca="1" si="379"/>
        <v>27</v>
      </c>
      <c r="R4856" t="str">
        <f>IFERROR(VLOOKUP(J4856,#REF!, 2,0),"Unknown")</f>
        <v>Unknown</v>
      </c>
    </row>
    <row r="4857" spans="1:18" ht="12.5" x14ac:dyDescent="0.25">
      <c r="A4857" s="1" t="s">
        <v>646</v>
      </c>
      <c r="B4857" s="1">
        <v>8.18</v>
      </c>
      <c r="C4857" s="1" t="s">
        <v>20</v>
      </c>
      <c r="D4857" s="7">
        <v>8.2867688999999994E-2</v>
      </c>
      <c r="E4857" s="1" t="s">
        <v>43</v>
      </c>
      <c r="F4857" s="4">
        <v>58.558799999999998</v>
      </c>
      <c r="G4857" s="1" t="s">
        <v>47</v>
      </c>
      <c r="H4857" s="1">
        <v>2007</v>
      </c>
      <c r="J4857" s="1" t="s">
        <v>45</v>
      </c>
      <c r="K4857" s="1" t="s">
        <v>18</v>
      </c>
      <c r="L4857" s="4">
        <v>171.7764</v>
      </c>
      <c r="M4857">
        <f t="shared" si="375"/>
        <v>8.18</v>
      </c>
      <c r="N4857" t="str">
        <f t="shared" si="376"/>
        <v>Small</v>
      </c>
      <c r="O4857" t="str">
        <f t="shared" si="377"/>
        <v>Regular</v>
      </c>
      <c r="P4857">
        <f t="shared" si="378"/>
        <v>3</v>
      </c>
      <c r="Q4857">
        <f t="shared" ca="1" si="379"/>
        <v>19</v>
      </c>
      <c r="R4857" t="str">
        <f>IFERROR(VLOOKUP(J4857,#REF!, 2,0),"Unknown")</f>
        <v>Unknown</v>
      </c>
    </row>
    <row r="4858" spans="1:18" ht="12.5" x14ac:dyDescent="0.25">
      <c r="A4858" s="1" t="s">
        <v>646</v>
      </c>
      <c r="C4858" s="1" t="s">
        <v>20</v>
      </c>
      <c r="D4858" s="7">
        <v>8.2002559000000003E-2</v>
      </c>
      <c r="E4858" s="1" t="s">
        <v>43</v>
      </c>
      <c r="F4858" s="4">
        <v>59.258800000000001</v>
      </c>
      <c r="G4858" s="1" t="s">
        <v>40</v>
      </c>
      <c r="H4858" s="1">
        <v>1985</v>
      </c>
      <c r="I4858" s="1" t="s">
        <v>16</v>
      </c>
      <c r="J4858" s="1" t="s">
        <v>23</v>
      </c>
      <c r="K4858" s="1" t="s">
        <v>41</v>
      </c>
      <c r="L4858" s="4">
        <v>1374.2112</v>
      </c>
      <c r="M4858">
        <f t="shared" si="375"/>
        <v>12.857645184136201</v>
      </c>
      <c r="N4858" t="str">
        <f t="shared" si="376"/>
        <v>Medium</v>
      </c>
      <c r="O4858" t="str">
        <f t="shared" si="377"/>
        <v>Regular</v>
      </c>
      <c r="P4858">
        <f t="shared" si="378"/>
        <v>23</v>
      </c>
      <c r="Q4858">
        <f t="shared" ca="1" si="379"/>
        <v>41</v>
      </c>
      <c r="R4858" t="str">
        <f>IFERROR(VLOOKUP(J4858,#REF!, 2,0),"Unknown")</f>
        <v>Unknown</v>
      </c>
    </row>
    <row r="4859" spans="1:18" ht="12.5" x14ac:dyDescent="0.25">
      <c r="A4859" s="1" t="s">
        <v>646</v>
      </c>
      <c r="B4859" s="1">
        <v>8.18</v>
      </c>
      <c r="C4859" s="1" t="s">
        <v>20</v>
      </c>
      <c r="D4859" s="7">
        <v>8.2737261000000006E-2</v>
      </c>
      <c r="E4859" s="1" t="s">
        <v>43</v>
      </c>
      <c r="F4859" s="4">
        <v>57.358800000000002</v>
      </c>
      <c r="G4859" s="1" t="s">
        <v>22</v>
      </c>
      <c r="H4859" s="1">
        <v>2009</v>
      </c>
      <c r="I4859" s="1" t="s">
        <v>16</v>
      </c>
      <c r="J4859" s="1" t="s">
        <v>23</v>
      </c>
      <c r="K4859" s="1" t="s">
        <v>24</v>
      </c>
      <c r="L4859" s="4">
        <v>343.55279999999999</v>
      </c>
      <c r="M4859">
        <f t="shared" si="375"/>
        <v>8.18</v>
      </c>
      <c r="N4859" t="str">
        <f t="shared" si="376"/>
        <v>Medium</v>
      </c>
      <c r="O4859" t="str">
        <f t="shared" si="377"/>
        <v>Regular</v>
      </c>
      <c r="P4859">
        <f t="shared" si="378"/>
        <v>6</v>
      </c>
      <c r="Q4859">
        <f t="shared" ca="1" si="379"/>
        <v>17</v>
      </c>
      <c r="R4859" t="str">
        <f>IFERROR(VLOOKUP(J4859,#REF!, 2,0),"Unknown")</f>
        <v>Unknown</v>
      </c>
    </row>
    <row r="4860" spans="1:18" ht="12.5" x14ac:dyDescent="0.25">
      <c r="A4860" s="1" t="s">
        <v>646</v>
      </c>
      <c r="B4860" s="1">
        <v>8.18</v>
      </c>
      <c r="C4860" s="1" t="s">
        <v>20</v>
      </c>
      <c r="D4860" s="7">
        <v>8.2333018999999993E-2</v>
      </c>
      <c r="E4860" s="1" t="s">
        <v>43</v>
      </c>
      <c r="F4860" s="4">
        <v>58.158799999999999</v>
      </c>
      <c r="G4860" s="1" t="s">
        <v>33</v>
      </c>
      <c r="H4860" s="1">
        <v>1987</v>
      </c>
      <c r="I4860" s="1" t="s">
        <v>34</v>
      </c>
      <c r="J4860" s="1" t="s">
        <v>23</v>
      </c>
      <c r="K4860" s="1" t="s">
        <v>18</v>
      </c>
      <c r="L4860" s="4">
        <v>343.55279999999999</v>
      </c>
      <c r="M4860">
        <f t="shared" si="375"/>
        <v>8.18</v>
      </c>
      <c r="N4860" t="str">
        <f t="shared" si="376"/>
        <v>High</v>
      </c>
      <c r="O4860" t="str">
        <f t="shared" si="377"/>
        <v>Regular</v>
      </c>
      <c r="P4860">
        <f t="shared" si="378"/>
        <v>6</v>
      </c>
      <c r="Q4860">
        <f t="shared" ca="1" si="379"/>
        <v>39</v>
      </c>
      <c r="R4860" t="str">
        <f>IFERROR(VLOOKUP(J4860,#REF!, 2,0),"Unknown")</f>
        <v>Unknown</v>
      </c>
    </row>
    <row r="4861" spans="1:18" ht="12.5" x14ac:dyDescent="0.25">
      <c r="A4861" s="1" t="s">
        <v>646</v>
      </c>
      <c r="B4861" s="1">
        <v>8.18</v>
      </c>
      <c r="C4861" s="1" t="s">
        <v>20</v>
      </c>
      <c r="D4861" s="7">
        <v>8.2568705000000006E-2</v>
      </c>
      <c r="E4861" s="1" t="s">
        <v>43</v>
      </c>
      <c r="F4861" s="4">
        <v>56.158799999999999</v>
      </c>
      <c r="G4861" s="1" t="s">
        <v>44</v>
      </c>
      <c r="H4861" s="1">
        <v>2002</v>
      </c>
      <c r="J4861" s="1" t="s">
        <v>45</v>
      </c>
      <c r="K4861" s="1" t="s">
        <v>18</v>
      </c>
      <c r="L4861" s="4">
        <v>458.07040000000001</v>
      </c>
      <c r="M4861">
        <f t="shared" si="375"/>
        <v>8.18</v>
      </c>
      <c r="N4861" t="str">
        <f t="shared" si="376"/>
        <v>Small</v>
      </c>
      <c r="O4861" t="str">
        <f t="shared" si="377"/>
        <v>Regular</v>
      </c>
      <c r="P4861">
        <f t="shared" si="378"/>
        <v>8</v>
      </c>
      <c r="Q4861">
        <f t="shared" ca="1" si="379"/>
        <v>24</v>
      </c>
      <c r="R4861" t="str">
        <f>IFERROR(VLOOKUP(J4861,#REF!, 2,0),"Unknown")</f>
        <v>Unknown</v>
      </c>
    </row>
    <row r="4862" spans="1:18" ht="12.5" x14ac:dyDescent="0.25">
      <c r="A4862" s="1" t="s">
        <v>646</v>
      </c>
      <c r="B4862" s="1">
        <v>8.18</v>
      </c>
      <c r="C4862" s="1" t="s">
        <v>20</v>
      </c>
      <c r="D4862" s="7">
        <v>8.2386010999999995E-2</v>
      </c>
      <c r="E4862" s="1" t="s">
        <v>43</v>
      </c>
      <c r="F4862" s="4">
        <v>56.658799999999999</v>
      </c>
      <c r="G4862" s="1" t="s">
        <v>62</v>
      </c>
      <c r="H4862" s="1">
        <v>2004</v>
      </c>
      <c r="I4862" s="1" t="s">
        <v>51</v>
      </c>
      <c r="J4862" s="1" t="s">
        <v>45</v>
      </c>
      <c r="K4862" s="1" t="s">
        <v>18</v>
      </c>
      <c r="L4862" s="4">
        <v>687.10559999999998</v>
      </c>
      <c r="M4862">
        <f t="shared" si="375"/>
        <v>8.18</v>
      </c>
      <c r="N4862" t="str">
        <f t="shared" si="376"/>
        <v>Small</v>
      </c>
      <c r="O4862" t="str">
        <f t="shared" si="377"/>
        <v>Regular</v>
      </c>
      <c r="P4862">
        <f t="shared" si="378"/>
        <v>12</v>
      </c>
      <c r="Q4862">
        <f t="shared" ca="1" si="379"/>
        <v>22</v>
      </c>
      <c r="R4862" t="str">
        <f>IFERROR(VLOOKUP(J4862,#REF!, 2,0),"Unknown")</f>
        <v>Unknown</v>
      </c>
    </row>
    <row r="4863" spans="1:18" ht="12.5" x14ac:dyDescent="0.25">
      <c r="A4863" s="1" t="s">
        <v>209</v>
      </c>
      <c r="B4863" s="1">
        <v>13.1</v>
      </c>
      <c r="C4863" s="1" t="s">
        <v>20</v>
      </c>
      <c r="D4863" s="7">
        <v>4.4155596999999998E-2</v>
      </c>
      <c r="E4863" s="1" t="s">
        <v>28</v>
      </c>
      <c r="F4863" s="4">
        <v>178.83179999999999</v>
      </c>
      <c r="G4863" s="1" t="s">
        <v>33</v>
      </c>
      <c r="H4863" s="1">
        <v>1987</v>
      </c>
      <c r="I4863" s="1" t="s">
        <v>34</v>
      </c>
      <c r="J4863" s="1" t="s">
        <v>23</v>
      </c>
      <c r="K4863" s="1" t="s">
        <v>18</v>
      </c>
      <c r="L4863" s="4">
        <v>3969.4996000000001</v>
      </c>
      <c r="M4863">
        <f t="shared" si="375"/>
        <v>13.1</v>
      </c>
      <c r="N4863" t="str">
        <f t="shared" si="376"/>
        <v>High</v>
      </c>
      <c r="O4863" t="str">
        <f t="shared" si="377"/>
        <v>Regular</v>
      </c>
      <c r="P4863">
        <f t="shared" si="378"/>
        <v>22</v>
      </c>
      <c r="Q4863">
        <f t="shared" ca="1" si="379"/>
        <v>39</v>
      </c>
      <c r="R4863" t="str">
        <f>IFERROR(VLOOKUP(J4863,#REF!, 2,0),"Unknown")</f>
        <v>Unknown</v>
      </c>
    </row>
    <row r="4864" spans="1:18" ht="12.5" x14ac:dyDescent="0.25">
      <c r="A4864" s="1" t="s">
        <v>209</v>
      </c>
      <c r="B4864" s="1">
        <v>13.1</v>
      </c>
      <c r="C4864" s="1" t="s">
        <v>129</v>
      </c>
      <c r="D4864" s="7">
        <v>0</v>
      </c>
      <c r="E4864" s="1" t="s">
        <v>28</v>
      </c>
      <c r="F4864" s="4">
        <v>178.93180000000001</v>
      </c>
      <c r="G4864" s="1" t="s">
        <v>15</v>
      </c>
      <c r="H4864" s="1">
        <v>1999</v>
      </c>
      <c r="I4864" s="1" t="s">
        <v>16</v>
      </c>
      <c r="J4864" s="1" t="s">
        <v>17</v>
      </c>
      <c r="K4864" s="1" t="s">
        <v>18</v>
      </c>
      <c r="L4864" s="4">
        <v>3067.3406</v>
      </c>
      <c r="M4864">
        <f t="shared" si="375"/>
        <v>13.1</v>
      </c>
      <c r="N4864" t="str">
        <f t="shared" si="376"/>
        <v>Medium</v>
      </c>
      <c r="O4864" t="str">
        <f t="shared" si="377"/>
        <v>Regular</v>
      </c>
      <c r="P4864">
        <f t="shared" si="378"/>
        <v>17</v>
      </c>
      <c r="Q4864">
        <f t="shared" ca="1" si="379"/>
        <v>27</v>
      </c>
      <c r="R4864" t="str">
        <f>IFERROR(VLOOKUP(J4864,#REF!, 2,0),"Unknown")</f>
        <v>Unknown</v>
      </c>
    </row>
    <row r="4865" spans="1:18" ht="12.5" x14ac:dyDescent="0.25">
      <c r="A4865" s="1" t="s">
        <v>209</v>
      </c>
      <c r="B4865" s="1">
        <v>13.1</v>
      </c>
      <c r="C4865" s="1" t="s">
        <v>20</v>
      </c>
      <c r="D4865" s="7">
        <v>4.4281995999999997E-2</v>
      </c>
      <c r="E4865" s="1" t="s">
        <v>28</v>
      </c>
      <c r="F4865" s="4">
        <v>178.5318</v>
      </c>
      <c r="G4865" s="1" t="s">
        <v>44</v>
      </c>
      <c r="H4865" s="1">
        <v>2002</v>
      </c>
      <c r="J4865" s="1" t="s">
        <v>45</v>
      </c>
      <c r="K4865" s="1" t="s">
        <v>18</v>
      </c>
      <c r="L4865" s="4">
        <v>3067.3406</v>
      </c>
      <c r="M4865">
        <f t="shared" si="375"/>
        <v>13.1</v>
      </c>
      <c r="N4865" t="str">
        <f t="shared" si="376"/>
        <v>Small</v>
      </c>
      <c r="O4865" t="str">
        <f t="shared" si="377"/>
        <v>Regular</v>
      </c>
      <c r="P4865">
        <f t="shared" si="378"/>
        <v>17</v>
      </c>
      <c r="Q4865">
        <f t="shared" ca="1" si="379"/>
        <v>24</v>
      </c>
      <c r="R4865" t="str">
        <f>IFERROR(VLOOKUP(J4865,#REF!, 2,0),"Unknown")</f>
        <v>Unknown</v>
      </c>
    </row>
    <row r="4866" spans="1:18" ht="12.5" x14ac:dyDescent="0.25">
      <c r="A4866" s="1" t="s">
        <v>209</v>
      </c>
      <c r="C4866" s="1" t="s">
        <v>20</v>
      </c>
      <c r="D4866" s="7">
        <v>0</v>
      </c>
      <c r="E4866" s="1" t="s">
        <v>28</v>
      </c>
      <c r="F4866" s="4">
        <v>178.5318</v>
      </c>
      <c r="G4866" s="1" t="s">
        <v>67</v>
      </c>
      <c r="H4866" s="1">
        <v>1985</v>
      </c>
      <c r="I4866" s="1" t="s">
        <v>51</v>
      </c>
      <c r="J4866" s="1" t="s">
        <v>17</v>
      </c>
      <c r="K4866" s="1" t="s">
        <v>30</v>
      </c>
      <c r="L4866" s="4">
        <v>180.43180000000001</v>
      </c>
      <c r="M4866">
        <f t="shared" ref="M4866:M4929" si="380">IF(B4866="",AVERAGE($B$2:$B$8524),B4866)</f>
        <v>12.857645184136201</v>
      </c>
      <c r="N4866" t="str">
        <f t="shared" ref="N4866:N4929" si="381">IF(I4866="","Small",I4866)</f>
        <v>Small</v>
      </c>
      <c r="O4866" t="str">
        <f t="shared" ref="O4866:O4929" si="382">IF(OR(C4866="low fat", C4866="LF"), "Low  Fat", IF(OR(C4866="reg"),"Regular",C4866))</f>
        <v>Regular</v>
      </c>
      <c r="P4866">
        <f t="shared" si="378"/>
        <v>1</v>
      </c>
      <c r="Q4866">
        <f t="shared" ca="1" si="379"/>
        <v>41</v>
      </c>
      <c r="R4866" t="str">
        <f>IFERROR(VLOOKUP(J4866,#REF!, 2,0),"Unknown")</f>
        <v>Unknown</v>
      </c>
    </row>
    <row r="4867" spans="1:18" ht="12.5" x14ac:dyDescent="0.25">
      <c r="A4867" s="1" t="s">
        <v>209</v>
      </c>
      <c r="B4867" s="1">
        <v>13.1</v>
      </c>
      <c r="C4867" s="1" t="s">
        <v>129</v>
      </c>
      <c r="D4867" s="7">
        <v>4.4372393000000003E-2</v>
      </c>
      <c r="E4867" s="1" t="s">
        <v>28</v>
      </c>
      <c r="F4867" s="4">
        <v>180.33179999999999</v>
      </c>
      <c r="G4867" s="1" t="s">
        <v>22</v>
      </c>
      <c r="H4867" s="1">
        <v>2009</v>
      </c>
      <c r="I4867" s="1" t="s">
        <v>16</v>
      </c>
      <c r="J4867" s="1" t="s">
        <v>23</v>
      </c>
      <c r="K4867" s="1" t="s">
        <v>24</v>
      </c>
      <c r="L4867" s="4">
        <v>2886.9088000000002</v>
      </c>
      <c r="M4867">
        <f t="shared" si="380"/>
        <v>13.1</v>
      </c>
      <c r="N4867" t="str">
        <f t="shared" si="381"/>
        <v>Medium</v>
      </c>
      <c r="O4867" t="str">
        <f t="shared" si="382"/>
        <v>Regular</v>
      </c>
      <c r="P4867">
        <f t="shared" ref="P4867:P4930" si="383">ROUND(L4867/F4867,0)</f>
        <v>16</v>
      </c>
      <c r="Q4867">
        <f t="shared" ref="Q4867:Q4930" ca="1" si="384">YEAR(TODAY())-H4867</f>
        <v>17</v>
      </c>
      <c r="R4867" t="str">
        <f>IFERROR(VLOOKUP(J4867,#REF!, 2,0),"Unknown")</f>
        <v>Unknown</v>
      </c>
    </row>
    <row r="4868" spans="1:18" ht="12.5" x14ac:dyDescent="0.25">
      <c r="A4868" s="1" t="s">
        <v>209</v>
      </c>
      <c r="C4868" s="1" t="s">
        <v>20</v>
      </c>
      <c r="D4868" s="7">
        <v>4.3978369000000003E-2</v>
      </c>
      <c r="E4868" s="1" t="s">
        <v>28</v>
      </c>
      <c r="F4868" s="4">
        <v>178.43180000000001</v>
      </c>
      <c r="G4868" s="1" t="s">
        <v>40</v>
      </c>
      <c r="H4868" s="1">
        <v>1985</v>
      </c>
      <c r="I4868" s="1" t="s">
        <v>16</v>
      </c>
      <c r="J4868" s="1" t="s">
        <v>23</v>
      </c>
      <c r="K4868" s="1" t="s">
        <v>41</v>
      </c>
      <c r="L4868" s="4">
        <v>2526.0452</v>
      </c>
      <c r="M4868">
        <f t="shared" si="380"/>
        <v>12.857645184136201</v>
      </c>
      <c r="N4868" t="str">
        <f t="shared" si="381"/>
        <v>Medium</v>
      </c>
      <c r="O4868" t="str">
        <f t="shared" si="382"/>
        <v>Regular</v>
      </c>
      <c r="P4868">
        <f t="shared" si="383"/>
        <v>14</v>
      </c>
      <c r="Q4868">
        <f t="shared" ca="1" si="384"/>
        <v>41</v>
      </c>
      <c r="R4868" t="str">
        <f>IFERROR(VLOOKUP(J4868,#REF!, 2,0),"Unknown")</f>
        <v>Unknown</v>
      </c>
    </row>
    <row r="4869" spans="1:18" ht="12.5" x14ac:dyDescent="0.25">
      <c r="A4869" s="1" t="s">
        <v>209</v>
      </c>
      <c r="B4869" s="1">
        <v>13.1</v>
      </c>
      <c r="C4869" s="1" t="s">
        <v>20</v>
      </c>
      <c r="D4869" s="7">
        <v>4.4192372000000001E-2</v>
      </c>
      <c r="E4869" s="1" t="s">
        <v>28</v>
      </c>
      <c r="F4869" s="4">
        <v>180.33179999999999</v>
      </c>
      <c r="G4869" s="1" t="s">
        <v>50</v>
      </c>
      <c r="H4869" s="1">
        <v>1997</v>
      </c>
      <c r="I4869" s="1" t="s">
        <v>51</v>
      </c>
      <c r="J4869" s="1" t="s">
        <v>17</v>
      </c>
      <c r="K4869" s="1" t="s">
        <v>18</v>
      </c>
      <c r="L4869" s="4">
        <v>2345.6134000000002</v>
      </c>
      <c r="M4869">
        <f t="shared" si="380"/>
        <v>13.1</v>
      </c>
      <c r="N4869" t="str">
        <f t="shared" si="381"/>
        <v>Small</v>
      </c>
      <c r="O4869" t="str">
        <f t="shared" si="382"/>
        <v>Regular</v>
      </c>
      <c r="P4869">
        <f t="shared" si="383"/>
        <v>13</v>
      </c>
      <c r="Q4869">
        <f t="shared" ca="1" si="384"/>
        <v>29</v>
      </c>
      <c r="R4869" t="str">
        <f>IFERROR(VLOOKUP(J4869,#REF!, 2,0),"Unknown")</f>
        <v>Unknown</v>
      </c>
    </row>
    <row r="4870" spans="1:18" ht="12.5" x14ac:dyDescent="0.25">
      <c r="A4870" s="1" t="s">
        <v>529</v>
      </c>
      <c r="B4870" s="1">
        <v>17.75</v>
      </c>
      <c r="C4870" s="1" t="s">
        <v>20</v>
      </c>
      <c r="D4870" s="7">
        <v>0</v>
      </c>
      <c r="E4870" s="1" t="s">
        <v>28</v>
      </c>
      <c r="F4870" s="4">
        <v>139.9838</v>
      </c>
      <c r="G4870" s="1" t="s">
        <v>44</v>
      </c>
      <c r="H4870" s="1">
        <v>2002</v>
      </c>
      <c r="J4870" s="1" t="s">
        <v>45</v>
      </c>
      <c r="K4870" s="1" t="s">
        <v>18</v>
      </c>
      <c r="L4870" s="4">
        <v>1966.7732000000001</v>
      </c>
      <c r="M4870">
        <f t="shared" si="380"/>
        <v>17.75</v>
      </c>
      <c r="N4870" t="str">
        <f t="shared" si="381"/>
        <v>Small</v>
      </c>
      <c r="O4870" t="str">
        <f t="shared" si="382"/>
        <v>Regular</v>
      </c>
      <c r="P4870">
        <f t="shared" si="383"/>
        <v>14</v>
      </c>
      <c r="Q4870">
        <f t="shared" ca="1" si="384"/>
        <v>24</v>
      </c>
      <c r="R4870" t="str">
        <f>IFERROR(VLOOKUP(J4870,#REF!, 2,0),"Unknown")</f>
        <v>Unknown</v>
      </c>
    </row>
    <row r="4871" spans="1:18" ht="12.5" x14ac:dyDescent="0.25">
      <c r="A4871" s="1" t="s">
        <v>529</v>
      </c>
      <c r="B4871" s="1">
        <v>17.75</v>
      </c>
      <c r="C4871" s="1" t="s">
        <v>20</v>
      </c>
      <c r="D4871" s="7">
        <v>2.9821647999999999E-2</v>
      </c>
      <c r="E4871" s="1" t="s">
        <v>28</v>
      </c>
      <c r="F4871" s="4">
        <v>139.9838</v>
      </c>
      <c r="G4871" s="1" t="s">
        <v>47</v>
      </c>
      <c r="H4871" s="1">
        <v>2007</v>
      </c>
      <c r="J4871" s="1" t="s">
        <v>45</v>
      </c>
      <c r="K4871" s="1" t="s">
        <v>18</v>
      </c>
      <c r="L4871" s="4">
        <v>1123.8704</v>
      </c>
      <c r="M4871">
        <f t="shared" si="380"/>
        <v>17.75</v>
      </c>
      <c r="N4871" t="str">
        <f t="shared" si="381"/>
        <v>Small</v>
      </c>
      <c r="O4871" t="str">
        <f t="shared" si="382"/>
        <v>Regular</v>
      </c>
      <c r="P4871">
        <f t="shared" si="383"/>
        <v>8</v>
      </c>
      <c r="Q4871">
        <f t="shared" ca="1" si="384"/>
        <v>19</v>
      </c>
      <c r="R4871" t="str">
        <f>IFERROR(VLOOKUP(J4871,#REF!, 2,0),"Unknown")</f>
        <v>Unknown</v>
      </c>
    </row>
    <row r="4872" spans="1:18" ht="12.5" x14ac:dyDescent="0.25">
      <c r="A4872" s="1" t="s">
        <v>529</v>
      </c>
      <c r="B4872" s="1">
        <v>17.75</v>
      </c>
      <c r="C4872" s="1" t="s">
        <v>20</v>
      </c>
      <c r="D4872" s="7">
        <v>2.9648305999999999E-2</v>
      </c>
      <c r="E4872" s="1" t="s">
        <v>28</v>
      </c>
      <c r="F4872" s="4">
        <v>142.4838</v>
      </c>
      <c r="G4872" s="1" t="s">
        <v>62</v>
      </c>
      <c r="H4872" s="1">
        <v>2004</v>
      </c>
      <c r="I4872" s="1" t="s">
        <v>51</v>
      </c>
      <c r="J4872" s="1" t="s">
        <v>45</v>
      </c>
      <c r="K4872" s="1" t="s">
        <v>18</v>
      </c>
      <c r="L4872" s="4">
        <v>1264.3542</v>
      </c>
      <c r="M4872">
        <f t="shared" si="380"/>
        <v>17.75</v>
      </c>
      <c r="N4872" t="str">
        <f t="shared" si="381"/>
        <v>Small</v>
      </c>
      <c r="O4872" t="str">
        <f t="shared" si="382"/>
        <v>Regular</v>
      </c>
      <c r="P4872">
        <f t="shared" si="383"/>
        <v>9</v>
      </c>
      <c r="Q4872">
        <f t="shared" ca="1" si="384"/>
        <v>22</v>
      </c>
      <c r="R4872" t="str">
        <f>IFERROR(VLOOKUP(J4872,#REF!, 2,0),"Unknown")</f>
        <v>Unknown</v>
      </c>
    </row>
    <row r="4873" spans="1:18" ht="12.5" x14ac:dyDescent="0.25">
      <c r="A4873" s="1" t="s">
        <v>529</v>
      </c>
      <c r="B4873" s="1">
        <v>17.75</v>
      </c>
      <c r="C4873" s="1" t="s">
        <v>20</v>
      </c>
      <c r="D4873" s="7">
        <v>2.9653914E-2</v>
      </c>
      <c r="E4873" s="1" t="s">
        <v>28</v>
      </c>
      <c r="F4873" s="4">
        <v>140.5838</v>
      </c>
      <c r="G4873" s="1" t="s">
        <v>50</v>
      </c>
      <c r="H4873" s="1">
        <v>1997</v>
      </c>
      <c r="I4873" s="1" t="s">
        <v>51</v>
      </c>
      <c r="J4873" s="1" t="s">
        <v>17</v>
      </c>
      <c r="K4873" s="1" t="s">
        <v>18</v>
      </c>
      <c r="L4873" s="4">
        <v>2669.1922</v>
      </c>
      <c r="M4873">
        <f t="shared" si="380"/>
        <v>17.75</v>
      </c>
      <c r="N4873" t="str">
        <f t="shared" si="381"/>
        <v>Small</v>
      </c>
      <c r="O4873" t="str">
        <f t="shared" si="382"/>
        <v>Regular</v>
      </c>
      <c r="P4873">
        <f t="shared" si="383"/>
        <v>19</v>
      </c>
      <c r="Q4873">
        <f t="shared" ca="1" si="384"/>
        <v>29</v>
      </c>
      <c r="R4873" t="str">
        <f>IFERROR(VLOOKUP(J4873,#REF!, 2,0),"Unknown")</f>
        <v>Unknown</v>
      </c>
    </row>
    <row r="4874" spans="1:18" ht="12.5" x14ac:dyDescent="0.25">
      <c r="A4874" s="1" t="s">
        <v>529</v>
      </c>
      <c r="B4874" s="1">
        <v>17.75</v>
      </c>
      <c r="C4874" s="1" t="s">
        <v>20</v>
      </c>
      <c r="D4874" s="7">
        <v>4.9634572000000002E-2</v>
      </c>
      <c r="E4874" s="1" t="s">
        <v>28</v>
      </c>
      <c r="F4874" s="4">
        <v>140.28380000000001</v>
      </c>
      <c r="G4874" s="1" t="s">
        <v>29</v>
      </c>
      <c r="H4874" s="1">
        <v>1998</v>
      </c>
      <c r="J4874" s="1" t="s">
        <v>23</v>
      </c>
      <c r="K4874" s="1" t="s">
        <v>30</v>
      </c>
      <c r="L4874" s="4">
        <v>280.9676</v>
      </c>
      <c r="M4874">
        <f t="shared" si="380"/>
        <v>17.75</v>
      </c>
      <c r="N4874" t="str">
        <f t="shared" si="381"/>
        <v>Small</v>
      </c>
      <c r="O4874" t="str">
        <f t="shared" si="382"/>
        <v>Regular</v>
      </c>
      <c r="P4874">
        <f t="shared" si="383"/>
        <v>2</v>
      </c>
      <c r="Q4874">
        <f t="shared" ca="1" si="384"/>
        <v>28</v>
      </c>
      <c r="R4874" t="str">
        <f>IFERROR(VLOOKUP(J4874,#REF!, 2,0),"Unknown")</f>
        <v>Unknown</v>
      </c>
    </row>
    <row r="4875" spans="1:18" ht="12.5" x14ac:dyDescent="0.25">
      <c r="A4875" s="1" t="s">
        <v>529</v>
      </c>
      <c r="B4875" s="1">
        <v>17.75</v>
      </c>
      <c r="C4875" s="1" t="s">
        <v>20</v>
      </c>
      <c r="D4875" s="7">
        <v>2.9700018000000002E-2</v>
      </c>
      <c r="E4875" s="1" t="s">
        <v>28</v>
      </c>
      <c r="F4875" s="4">
        <v>140.38380000000001</v>
      </c>
      <c r="G4875" s="1" t="s">
        <v>15</v>
      </c>
      <c r="H4875" s="1">
        <v>1999</v>
      </c>
      <c r="I4875" s="1" t="s">
        <v>16</v>
      </c>
      <c r="J4875" s="1" t="s">
        <v>17</v>
      </c>
      <c r="K4875" s="1" t="s">
        <v>18</v>
      </c>
      <c r="L4875" s="4">
        <v>1404.838</v>
      </c>
      <c r="M4875">
        <f t="shared" si="380"/>
        <v>17.75</v>
      </c>
      <c r="N4875" t="str">
        <f t="shared" si="381"/>
        <v>Medium</v>
      </c>
      <c r="O4875" t="str">
        <f t="shared" si="382"/>
        <v>Regular</v>
      </c>
      <c r="P4875">
        <f t="shared" si="383"/>
        <v>10</v>
      </c>
      <c r="Q4875">
        <f t="shared" ca="1" si="384"/>
        <v>27</v>
      </c>
      <c r="R4875" t="str">
        <f>IFERROR(VLOOKUP(J4875,#REF!, 2,0),"Unknown")</f>
        <v>Unknown</v>
      </c>
    </row>
    <row r="4876" spans="1:18" ht="12.5" x14ac:dyDescent="0.25">
      <c r="A4876" s="1" t="s">
        <v>529</v>
      </c>
      <c r="C4876" s="1" t="s">
        <v>20</v>
      </c>
      <c r="D4876" s="7">
        <v>2.9510313E-2</v>
      </c>
      <c r="E4876" s="1" t="s">
        <v>28</v>
      </c>
      <c r="F4876" s="4">
        <v>141.9838</v>
      </c>
      <c r="G4876" s="1" t="s">
        <v>40</v>
      </c>
      <c r="H4876" s="1">
        <v>1985</v>
      </c>
      <c r="I4876" s="1" t="s">
        <v>16</v>
      </c>
      <c r="J4876" s="1" t="s">
        <v>23</v>
      </c>
      <c r="K4876" s="1" t="s">
        <v>41</v>
      </c>
      <c r="L4876" s="4">
        <v>4354.9978000000001</v>
      </c>
      <c r="M4876">
        <f t="shared" si="380"/>
        <v>12.857645184136201</v>
      </c>
      <c r="N4876" t="str">
        <f t="shared" si="381"/>
        <v>Medium</v>
      </c>
      <c r="O4876" t="str">
        <f t="shared" si="382"/>
        <v>Regular</v>
      </c>
      <c r="P4876">
        <f t="shared" si="383"/>
        <v>31</v>
      </c>
      <c r="Q4876">
        <f t="shared" ca="1" si="384"/>
        <v>41</v>
      </c>
      <c r="R4876" t="str">
        <f>IFERROR(VLOOKUP(J4876,#REF!, 2,0),"Unknown")</f>
        <v>Unknown</v>
      </c>
    </row>
    <row r="4877" spans="1:18" ht="12.5" x14ac:dyDescent="0.25">
      <c r="A4877" s="1" t="s">
        <v>328</v>
      </c>
      <c r="B4877" s="1">
        <v>6.67</v>
      </c>
      <c r="C4877" s="1" t="s">
        <v>20</v>
      </c>
      <c r="D4877" s="7">
        <v>0.123428594</v>
      </c>
      <c r="E4877" s="1" t="s">
        <v>38</v>
      </c>
      <c r="F4877" s="4">
        <v>89.151399999999995</v>
      </c>
      <c r="G4877" s="1" t="s">
        <v>50</v>
      </c>
      <c r="H4877" s="1">
        <v>1997</v>
      </c>
      <c r="I4877" s="1" t="s">
        <v>51</v>
      </c>
      <c r="J4877" s="1" t="s">
        <v>17</v>
      </c>
      <c r="K4877" s="1" t="s">
        <v>18</v>
      </c>
      <c r="L4877" s="4">
        <v>2390.8878</v>
      </c>
      <c r="M4877">
        <f t="shared" si="380"/>
        <v>6.67</v>
      </c>
      <c r="N4877" t="str">
        <f t="shared" si="381"/>
        <v>Small</v>
      </c>
      <c r="O4877" t="str">
        <f t="shared" si="382"/>
        <v>Regular</v>
      </c>
      <c r="P4877">
        <f t="shared" si="383"/>
        <v>27</v>
      </c>
      <c r="Q4877">
        <f t="shared" ca="1" si="384"/>
        <v>29</v>
      </c>
      <c r="R4877" t="str">
        <f>IFERROR(VLOOKUP(J4877,#REF!, 2,0),"Unknown")</f>
        <v>Unknown</v>
      </c>
    </row>
    <row r="4878" spans="1:18" ht="12.5" x14ac:dyDescent="0.25">
      <c r="A4878" s="1" t="s">
        <v>328</v>
      </c>
      <c r="C4878" s="1" t="s">
        <v>20</v>
      </c>
      <c r="D4878" s="7">
        <v>0.122830885</v>
      </c>
      <c r="E4878" s="1" t="s">
        <v>38</v>
      </c>
      <c r="F4878" s="4">
        <v>86.951400000000007</v>
      </c>
      <c r="G4878" s="1" t="s">
        <v>40</v>
      </c>
      <c r="H4878" s="1">
        <v>1985</v>
      </c>
      <c r="I4878" s="1" t="s">
        <v>16</v>
      </c>
      <c r="J4878" s="1" t="s">
        <v>23</v>
      </c>
      <c r="K4878" s="1" t="s">
        <v>41</v>
      </c>
      <c r="L4878" s="4">
        <v>3364.9531999999999</v>
      </c>
      <c r="M4878">
        <f t="shared" si="380"/>
        <v>12.857645184136201</v>
      </c>
      <c r="N4878" t="str">
        <f t="shared" si="381"/>
        <v>Medium</v>
      </c>
      <c r="O4878" t="str">
        <f t="shared" si="382"/>
        <v>Regular</v>
      </c>
      <c r="P4878">
        <f t="shared" si="383"/>
        <v>39</v>
      </c>
      <c r="Q4878">
        <f t="shared" ca="1" si="384"/>
        <v>41</v>
      </c>
      <c r="R4878" t="str">
        <f>IFERROR(VLOOKUP(J4878,#REF!, 2,0),"Unknown")</f>
        <v>Unknown</v>
      </c>
    </row>
    <row r="4879" spans="1:18" ht="12.5" x14ac:dyDescent="0.25">
      <c r="A4879" s="1" t="s">
        <v>328</v>
      </c>
      <c r="B4879" s="1">
        <v>6.67</v>
      </c>
      <c r="C4879" s="1" t="s">
        <v>20</v>
      </c>
      <c r="D4879" s="7">
        <v>0.123620492</v>
      </c>
      <c r="E4879" s="1" t="s">
        <v>38</v>
      </c>
      <c r="F4879" s="4">
        <v>90.051400000000001</v>
      </c>
      <c r="G4879" s="1" t="s">
        <v>15</v>
      </c>
      <c r="H4879" s="1">
        <v>1999</v>
      </c>
      <c r="I4879" s="1" t="s">
        <v>16</v>
      </c>
      <c r="J4879" s="1" t="s">
        <v>17</v>
      </c>
      <c r="K4879" s="1" t="s">
        <v>18</v>
      </c>
      <c r="L4879" s="4">
        <v>1505.3738000000001</v>
      </c>
      <c r="M4879">
        <f t="shared" si="380"/>
        <v>6.67</v>
      </c>
      <c r="N4879" t="str">
        <f t="shared" si="381"/>
        <v>Medium</v>
      </c>
      <c r="O4879" t="str">
        <f t="shared" si="382"/>
        <v>Regular</v>
      </c>
      <c r="P4879">
        <f t="shared" si="383"/>
        <v>17</v>
      </c>
      <c r="Q4879">
        <f t="shared" ca="1" si="384"/>
        <v>27</v>
      </c>
      <c r="R4879" t="str">
        <f>IFERROR(VLOOKUP(J4879,#REF!, 2,0),"Unknown")</f>
        <v>Unknown</v>
      </c>
    </row>
    <row r="4880" spans="1:18" ht="12.5" x14ac:dyDescent="0.25">
      <c r="A4880" s="1" t="s">
        <v>328</v>
      </c>
      <c r="B4880" s="1">
        <v>6.67</v>
      </c>
      <c r="C4880" s="1" t="s">
        <v>20</v>
      </c>
      <c r="D4880" s="7">
        <v>0.124126756</v>
      </c>
      <c r="E4880" s="1" t="s">
        <v>38</v>
      </c>
      <c r="F4880" s="4">
        <v>88.951400000000007</v>
      </c>
      <c r="G4880" s="1" t="s">
        <v>47</v>
      </c>
      <c r="H4880" s="1">
        <v>2007</v>
      </c>
      <c r="J4880" s="1" t="s">
        <v>45</v>
      </c>
      <c r="K4880" s="1" t="s">
        <v>18</v>
      </c>
      <c r="L4880" s="4">
        <v>2125.2336</v>
      </c>
      <c r="M4880">
        <f t="shared" si="380"/>
        <v>6.67</v>
      </c>
      <c r="N4880" t="str">
        <f t="shared" si="381"/>
        <v>Small</v>
      </c>
      <c r="O4880" t="str">
        <f t="shared" si="382"/>
        <v>Regular</v>
      </c>
      <c r="P4880">
        <f t="shared" si="383"/>
        <v>24</v>
      </c>
      <c r="Q4880">
        <f t="shared" ca="1" si="384"/>
        <v>19</v>
      </c>
      <c r="R4880" t="str">
        <f>IFERROR(VLOOKUP(J4880,#REF!, 2,0),"Unknown")</f>
        <v>Unknown</v>
      </c>
    </row>
    <row r="4881" spans="1:18" ht="12.5" x14ac:dyDescent="0.25">
      <c r="A4881" s="1" t="s">
        <v>328</v>
      </c>
      <c r="B4881" s="1">
        <v>6.67</v>
      </c>
      <c r="C4881" s="1" t="s">
        <v>20</v>
      </c>
      <c r="D4881" s="7">
        <v>0</v>
      </c>
      <c r="E4881" s="1" t="s">
        <v>38</v>
      </c>
      <c r="F4881" s="4">
        <v>90.551400000000001</v>
      </c>
      <c r="G4881" s="1" t="s">
        <v>22</v>
      </c>
      <c r="H4881" s="1">
        <v>2009</v>
      </c>
      <c r="I4881" s="1" t="s">
        <v>16</v>
      </c>
      <c r="J4881" s="1" t="s">
        <v>23</v>
      </c>
      <c r="K4881" s="1" t="s">
        <v>24</v>
      </c>
      <c r="L4881" s="4">
        <v>974.06539999999995</v>
      </c>
      <c r="M4881">
        <f t="shared" si="380"/>
        <v>6.67</v>
      </c>
      <c r="N4881" t="str">
        <f t="shared" si="381"/>
        <v>Medium</v>
      </c>
      <c r="O4881" t="str">
        <f t="shared" si="382"/>
        <v>Regular</v>
      </c>
      <c r="P4881">
        <f t="shared" si="383"/>
        <v>11</v>
      </c>
      <c r="Q4881">
        <f t="shared" ca="1" si="384"/>
        <v>17</v>
      </c>
      <c r="R4881" t="str">
        <f>IFERROR(VLOOKUP(J4881,#REF!, 2,0),"Unknown")</f>
        <v>Unknown</v>
      </c>
    </row>
    <row r="4882" spans="1:18" ht="12.5" x14ac:dyDescent="0.25">
      <c r="A4882" s="1" t="s">
        <v>328</v>
      </c>
      <c r="B4882" s="1">
        <v>6.67</v>
      </c>
      <c r="C4882" s="1" t="s">
        <v>20</v>
      </c>
      <c r="D4882" s="7">
        <v>0.12367891</v>
      </c>
      <c r="E4882" s="1" t="s">
        <v>38</v>
      </c>
      <c r="F4882" s="4">
        <v>88.951400000000007</v>
      </c>
      <c r="G4882" s="1" t="s">
        <v>44</v>
      </c>
      <c r="H4882" s="1">
        <v>2002</v>
      </c>
      <c r="J4882" s="1" t="s">
        <v>45</v>
      </c>
      <c r="K4882" s="1" t="s">
        <v>18</v>
      </c>
      <c r="L4882" s="4">
        <v>885.51400000000001</v>
      </c>
      <c r="M4882">
        <f t="shared" si="380"/>
        <v>6.67</v>
      </c>
      <c r="N4882" t="str">
        <f t="shared" si="381"/>
        <v>Small</v>
      </c>
      <c r="O4882" t="str">
        <f t="shared" si="382"/>
        <v>Regular</v>
      </c>
      <c r="P4882">
        <f t="shared" si="383"/>
        <v>10</v>
      </c>
      <c r="Q4882">
        <f t="shared" ca="1" si="384"/>
        <v>24</v>
      </c>
      <c r="R4882" t="str">
        <f>IFERROR(VLOOKUP(J4882,#REF!, 2,0),"Unknown")</f>
        <v>Unknown</v>
      </c>
    </row>
    <row r="4883" spans="1:18" ht="12.5" x14ac:dyDescent="0.25">
      <c r="A4883" s="1" t="s">
        <v>328</v>
      </c>
      <c r="C4883" s="1" t="s">
        <v>20</v>
      </c>
      <c r="D4883" s="7">
        <v>0.21610753499999999</v>
      </c>
      <c r="E4883" s="1" t="s">
        <v>38</v>
      </c>
      <c r="F4883" s="4">
        <v>86.851399999999998</v>
      </c>
      <c r="G4883" s="1" t="s">
        <v>67</v>
      </c>
      <c r="H4883" s="1">
        <v>1985</v>
      </c>
      <c r="I4883" s="1" t="s">
        <v>51</v>
      </c>
      <c r="J4883" s="1" t="s">
        <v>17</v>
      </c>
      <c r="K4883" s="1" t="s">
        <v>30</v>
      </c>
      <c r="L4883" s="4">
        <v>354.2056</v>
      </c>
      <c r="M4883">
        <f t="shared" si="380"/>
        <v>12.857645184136201</v>
      </c>
      <c r="N4883" t="str">
        <f t="shared" si="381"/>
        <v>Small</v>
      </c>
      <c r="O4883" t="str">
        <f t="shared" si="382"/>
        <v>Regular</v>
      </c>
      <c r="P4883">
        <f t="shared" si="383"/>
        <v>4</v>
      </c>
      <c r="Q4883">
        <f t="shared" ca="1" si="384"/>
        <v>41</v>
      </c>
      <c r="R4883" t="str">
        <f>IFERROR(VLOOKUP(J4883,#REF!, 2,0),"Unknown")</f>
        <v>Unknown</v>
      </c>
    </row>
    <row r="4884" spans="1:18" ht="12.5" x14ac:dyDescent="0.25">
      <c r="A4884" s="1" t="s">
        <v>328</v>
      </c>
      <c r="B4884" s="1">
        <v>6.67</v>
      </c>
      <c r="C4884" s="1" t="s">
        <v>20</v>
      </c>
      <c r="D4884" s="7">
        <v>0.12332588</v>
      </c>
      <c r="E4884" s="1" t="s">
        <v>38</v>
      </c>
      <c r="F4884" s="4">
        <v>90.251400000000004</v>
      </c>
      <c r="G4884" s="1" t="s">
        <v>33</v>
      </c>
      <c r="H4884" s="1">
        <v>1987</v>
      </c>
      <c r="I4884" s="1" t="s">
        <v>34</v>
      </c>
      <c r="J4884" s="1" t="s">
        <v>23</v>
      </c>
      <c r="K4884" s="1" t="s">
        <v>18</v>
      </c>
      <c r="L4884" s="4">
        <v>974.06539999999995</v>
      </c>
      <c r="M4884">
        <f t="shared" si="380"/>
        <v>6.67</v>
      </c>
      <c r="N4884" t="str">
        <f t="shared" si="381"/>
        <v>High</v>
      </c>
      <c r="O4884" t="str">
        <f t="shared" si="382"/>
        <v>Regular</v>
      </c>
      <c r="P4884">
        <f t="shared" si="383"/>
        <v>11</v>
      </c>
      <c r="Q4884">
        <f t="shared" ca="1" si="384"/>
        <v>39</v>
      </c>
      <c r="R4884" t="str">
        <f>IFERROR(VLOOKUP(J4884,#REF!, 2,0),"Unknown")</f>
        <v>Unknown</v>
      </c>
    </row>
    <row r="4885" spans="1:18" ht="12.5" x14ac:dyDescent="0.25">
      <c r="A4885" s="1" t="s">
        <v>1303</v>
      </c>
      <c r="B4885" s="1">
        <v>19.350000000000001</v>
      </c>
      <c r="C4885" s="1" t="s">
        <v>20</v>
      </c>
      <c r="D4885" s="7">
        <v>7.6878416000000005E-2</v>
      </c>
      <c r="E4885" s="1" t="s">
        <v>38</v>
      </c>
      <c r="F4885" s="4">
        <v>113.95180000000001</v>
      </c>
      <c r="G4885" s="1" t="s">
        <v>15</v>
      </c>
      <c r="H4885" s="1">
        <v>1999</v>
      </c>
      <c r="I4885" s="1" t="s">
        <v>16</v>
      </c>
      <c r="J4885" s="1" t="s">
        <v>17</v>
      </c>
      <c r="K4885" s="1" t="s">
        <v>18</v>
      </c>
      <c r="L4885" s="4">
        <v>1138.518</v>
      </c>
      <c r="M4885">
        <f t="shared" si="380"/>
        <v>19.350000000000001</v>
      </c>
      <c r="N4885" t="str">
        <f t="shared" si="381"/>
        <v>Medium</v>
      </c>
      <c r="O4885" t="str">
        <f t="shared" si="382"/>
        <v>Regular</v>
      </c>
      <c r="P4885">
        <f t="shared" si="383"/>
        <v>10</v>
      </c>
      <c r="Q4885">
        <f t="shared" ca="1" si="384"/>
        <v>27</v>
      </c>
      <c r="R4885" t="str">
        <f>IFERROR(VLOOKUP(J4885,#REF!, 2,0),"Unknown")</f>
        <v>Unknown</v>
      </c>
    </row>
    <row r="4886" spans="1:18" ht="12.5" x14ac:dyDescent="0.25">
      <c r="A4886" s="1" t="s">
        <v>1303</v>
      </c>
      <c r="C4886" s="1" t="s">
        <v>20</v>
      </c>
      <c r="D4886" s="7">
        <v>7.6387366999999998E-2</v>
      </c>
      <c r="E4886" s="1" t="s">
        <v>38</v>
      </c>
      <c r="F4886" s="4">
        <v>112.15179999999999</v>
      </c>
      <c r="G4886" s="1" t="s">
        <v>40</v>
      </c>
      <c r="H4886" s="1">
        <v>1985</v>
      </c>
      <c r="I4886" s="1" t="s">
        <v>16</v>
      </c>
      <c r="J4886" s="1" t="s">
        <v>23</v>
      </c>
      <c r="K4886" s="1" t="s">
        <v>41</v>
      </c>
      <c r="L4886" s="4">
        <v>3870.9612000000002</v>
      </c>
      <c r="M4886">
        <f t="shared" si="380"/>
        <v>12.857645184136201</v>
      </c>
      <c r="N4886" t="str">
        <f t="shared" si="381"/>
        <v>Medium</v>
      </c>
      <c r="O4886" t="str">
        <f t="shared" si="382"/>
        <v>Regular</v>
      </c>
      <c r="P4886">
        <f t="shared" si="383"/>
        <v>35</v>
      </c>
      <c r="Q4886">
        <f t="shared" ca="1" si="384"/>
        <v>41</v>
      </c>
      <c r="R4886" t="str">
        <f>IFERROR(VLOOKUP(J4886,#REF!, 2,0),"Unknown")</f>
        <v>Unknown</v>
      </c>
    </row>
    <row r="4887" spans="1:18" ht="12.5" x14ac:dyDescent="0.25">
      <c r="A4887" s="1" t="s">
        <v>1303</v>
      </c>
      <c r="B4887" s="1">
        <v>19.350000000000001</v>
      </c>
      <c r="C4887" s="1" t="s">
        <v>20</v>
      </c>
      <c r="D4887" s="7">
        <v>7.7193256000000002E-2</v>
      </c>
      <c r="E4887" s="1" t="s">
        <v>38</v>
      </c>
      <c r="F4887" s="4">
        <v>112.7518</v>
      </c>
      <c r="G4887" s="1" t="s">
        <v>47</v>
      </c>
      <c r="H4887" s="1">
        <v>2007</v>
      </c>
      <c r="J4887" s="1" t="s">
        <v>45</v>
      </c>
      <c r="K4887" s="1" t="s">
        <v>18</v>
      </c>
      <c r="L4887" s="4">
        <v>683.11080000000004</v>
      </c>
      <c r="M4887">
        <f t="shared" si="380"/>
        <v>19.350000000000001</v>
      </c>
      <c r="N4887" t="str">
        <f t="shared" si="381"/>
        <v>Small</v>
      </c>
      <c r="O4887" t="str">
        <f t="shared" si="382"/>
        <v>Regular</v>
      </c>
      <c r="P4887">
        <f t="shared" si="383"/>
        <v>6</v>
      </c>
      <c r="Q4887">
        <f t="shared" ca="1" si="384"/>
        <v>19</v>
      </c>
      <c r="R4887" t="str">
        <f>IFERROR(VLOOKUP(J4887,#REF!, 2,0),"Unknown")</f>
        <v>Unknown</v>
      </c>
    </row>
    <row r="4888" spans="1:18" ht="12.5" x14ac:dyDescent="0.25">
      <c r="A4888" s="1" t="s">
        <v>1303</v>
      </c>
      <c r="B4888" s="1">
        <v>19.350000000000001</v>
      </c>
      <c r="C4888" s="1" t="s">
        <v>129</v>
      </c>
      <c r="D4888" s="7">
        <v>7.6744561000000003E-2</v>
      </c>
      <c r="E4888" s="1" t="s">
        <v>38</v>
      </c>
      <c r="F4888" s="4">
        <v>113.45180000000001</v>
      </c>
      <c r="G4888" s="1" t="s">
        <v>62</v>
      </c>
      <c r="H4888" s="1">
        <v>2004</v>
      </c>
      <c r="I4888" s="1" t="s">
        <v>51</v>
      </c>
      <c r="J4888" s="1" t="s">
        <v>45</v>
      </c>
      <c r="K4888" s="1" t="s">
        <v>18</v>
      </c>
      <c r="L4888" s="4">
        <v>1593.9251999999999</v>
      </c>
      <c r="M4888">
        <f t="shared" si="380"/>
        <v>19.350000000000001</v>
      </c>
      <c r="N4888" t="str">
        <f t="shared" si="381"/>
        <v>Small</v>
      </c>
      <c r="O4888" t="str">
        <f t="shared" si="382"/>
        <v>Regular</v>
      </c>
      <c r="P4888">
        <f t="shared" si="383"/>
        <v>14</v>
      </c>
      <c r="Q4888">
        <f t="shared" ca="1" si="384"/>
        <v>22</v>
      </c>
      <c r="R4888" t="str">
        <f>IFERROR(VLOOKUP(J4888,#REF!, 2,0),"Unknown")</f>
        <v>Unknown</v>
      </c>
    </row>
    <row r="4889" spans="1:18" ht="12.5" x14ac:dyDescent="0.25">
      <c r="A4889" s="1" t="s">
        <v>1303</v>
      </c>
      <c r="B4889" s="1">
        <v>19.350000000000001</v>
      </c>
      <c r="C4889" s="1" t="s">
        <v>20</v>
      </c>
      <c r="D4889" s="7">
        <v>7.6914745000000007E-2</v>
      </c>
      <c r="E4889" s="1" t="s">
        <v>38</v>
      </c>
      <c r="F4889" s="4">
        <v>114.8518</v>
      </c>
      <c r="G4889" s="1" t="s">
        <v>44</v>
      </c>
      <c r="H4889" s="1">
        <v>2002</v>
      </c>
      <c r="J4889" s="1" t="s">
        <v>45</v>
      </c>
      <c r="K4889" s="1" t="s">
        <v>18</v>
      </c>
      <c r="L4889" s="4">
        <v>1707.777</v>
      </c>
      <c r="M4889">
        <f t="shared" si="380"/>
        <v>19.350000000000001</v>
      </c>
      <c r="N4889" t="str">
        <f t="shared" si="381"/>
        <v>Small</v>
      </c>
      <c r="O4889" t="str">
        <f t="shared" si="382"/>
        <v>Regular</v>
      </c>
      <c r="P4889">
        <f t="shared" si="383"/>
        <v>15</v>
      </c>
      <c r="Q4889">
        <f t="shared" ca="1" si="384"/>
        <v>24</v>
      </c>
      <c r="R4889" t="str">
        <f>IFERROR(VLOOKUP(J4889,#REF!, 2,0),"Unknown")</f>
        <v>Unknown</v>
      </c>
    </row>
    <row r="4890" spans="1:18" ht="12.5" x14ac:dyDescent="0.25">
      <c r="A4890" s="1" t="s">
        <v>775</v>
      </c>
      <c r="C4890" s="1" t="s">
        <v>92</v>
      </c>
      <c r="D4890" s="7">
        <v>0.110681931</v>
      </c>
      <c r="E4890" s="1" t="s">
        <v>80</v>
      </c>
      <c r="F4890" s="4">
        <v>63.282600000000002</v>
      </c>
      <c r="G4890" s="1" t="s">
        <v>40</v>
      </c>
      <c r="H4890" s="1">
        <v>1985</v>
      </c>
      <c r="I4890" s="1" t="s">
        <v>16</v>
      </c>
      <c r="J4890" s="1" t="s">
        <v>23</v>
      </c>
      <c r="K4890" s="1" t="s">
        <v>41</v>
      </c>
      <c r="L4890" s="4">
        <v>1033.3216</v>
      </c>
      <c r="M4890">
        <f t="shared" si="380"/>
        <v>12.857645184136201</v>
      </c>
      <c r="N4890" t="str">
        <f t="shared" si="381"/>
        <v>Medium</v>
      </c>
      <c r="O4890" t="str">
        <f t="shared" si="382"/>
        <v>Low  Fat</v>
      </c>
      <c r="P4890">
        <f t="shared" si="383"/>
        <v>16</v>
      </c>
      <c r="Q4890">
        <f t="shared" ca="1" si="384"/>
        <v>41</v>
      </c>
      <c r="R4890" t="str">
        <f>IFERROR(VLOOKUP(J4890,#REF!, 2,0),"Unknown")</f>
        <v>Unknown</v>
      </c>
    </row>
    <row r="4891" spans="1:18" ht="12.5" x14ac:dyDescent="0.25">
      <c r="A4891" s="1" t="s">
        <v>775</v>
      </c>
      <c r="B4891" s="1">
        <v>9.3000000000000007</v>
      </c>
      <c r="C4891" s="1" t="s">
        <v>13</v>
      </c>
      <c r="D4891" s="7">
        <v>0.11184963000000001</v>
      </c>
      <c r="E4891" s="1" t="s">
        <v>80</v>
      </c>
      <c r="F4891" s="4">
        <v>64.682599999999994</v>
      </c>
      <c r="G4891" s="1" t="s">
        <v>47</v>
      </c>
      <c r="H4891" s="1">
        <v>2007</v>
      </c>
      <c r="J4891" s="1" t="s">
        <v>45</v>
      </c>
      <c r="K4891" s="1" t="s">
        <v>18</v>
      </c>
      <c r="L4891" s="4">
        <v>774.99120000000005</v>
      </c>
      <c r="M4891">
        <f t="shared" si="380"/>
        <v>9.3000000000000007</v>
      </c>
      <c r="N4891" t="str">
        <f t="shared" si="381"/>
        <v>Small</v>
      </c>
      <c r="O4891" t="str">
        <f t="shared" si="382"/>
        <v>Low  Fat</v>
      </c>
      <c r="P4891">
        <f t="shared" si="383"/>
        <v>12</v>
      </c>
      <c r="Q4891">
        <f t="shared" ca="1" si="384"/>
        <v>19</v>
      </c>
      <c r="R4891" t="str">
        <f>IFERROR(VLOOKUP(J4891,#REF!, 2,0),"Unknown")</f>
        <v>Unknown</v>
      </c>
    </row>
    <row r="4892" spans="1:18" ht="12.5" x14ac:dyDescent="0.25">
      <c r="A4892" s="1" t="s">
        <v>775</v>
      </c>
      <c r="B4892" s="1">
        <v>9.3000000000000007</v>
      </c>
      <c r="C4892" s="1" t="s">
        <v>13</v>
      </c>
      <c r="D4892" s="7">
        <v>0.11144608</v>
      </c>
      <c r="E4892" s="1" t="s">
        <v>80</v>
      </c>
      <c r="F4892" s="4">
        <v>64.682599999999994</v>
      </c>
      <c r="G4892" s="1" t="s">
        <v>44</v>
      </c>
      <c r="H4892" s="1">
        <v>2002</v>
      </c>
      <c r="J4892" s="1" t="s">
        <v>45</v>
      </c>
      <c r="K4892" s="1" t="s">
        <v>18</v>
      </c>
      <c r="L4892" s="4">
        <v>1097.9041999999999</v>
      </c>
      <c r="M4892">
        <f t="shared" si="380"/>
        <v>9.3000000000000007</v>
      </c>
      <c r="N4892" t="str">
        <f t="shared" si="381"/>
        <v>Small</v>
      </c>
      <c r="O4892" t="str">
        <f t="shared" si="382"/>
        <v>Low  Fat</v>
      </c>
      <c r="P4892">
        <f t="shared" si="383"/>
        <v>17</v>
      </c>
      <c r="Q4892">
        <f t="shared" ca="1" si="384"/>
        <v>24</v>
      </c>
      <c r="R4892" t="str">
        <f>IFERROR(VLOOKUP(J4892,#REF!, 2,0),"Unknown")</f>
        <v>Unknown</v>
      </c>
    </row>
    <row r="4893" spans="1:18" ht="12.5" x14ac:dyDescent="0.25">
      <c r="A4893" s="1" t="s">
        <v>775</v>
      </c>
      <c r="B4893" s="1">
        <v>9.3000000000000007</v>
      </c>
      <c r="C4893" s="1" t="s">
        <v>72</v>
      </c>
      <c r="D4893" s="7">
        <v>0.111220521</v>
      </c>
      <c r="E4893" s="1" t="s">
        <v>80</v>
      </c>
      <c r="F4893" s="4">
        <v>65.782600000000002</v>
      </c>
      <c r="G4893" s="1" t="s">
        <v>50</v>
      </c>
      <c r="H4893" s="1">
        <v>1997</v>
      </c>
      <c r="I4893" s="1" t="s">
        <v>51</v>
      </c>
      <c r="J4893" s="1" t="s">
        <v>17</v>
      </c>
      <c r="K4893" s="1" t="s">
        <v>18</v>
      </c>
      <c r="L4893" s="4">
        <v>968.73900000000003</v>
      </c>
      <c r="M4893">
        <f t="shared" si="380"/>
        <v>9.3000000000000007</v>
      </c>
      <c r="N4893" t="str">
        <f t="shared" si="381"/>
        <v>Small</v>
      </c>
      <c r="O4893" t="str">
        <f t="shared" si="382"/>
        <v>Low  Fat</v>
      </c>
      <c r="P4893">
        <f t="shared" si="383"/>
        <v>15</v>
      </c>
      <c r="Q4893">
        <f t="shared" ca="1" si="384"/>
        <v>29</v>
      </c>
      <c r="R4893" t="str">
        <f>IFERROR(VLOOKUP(J4893,#REF!, 2,0),"Unknown")</f>
        <v>Unknown</v>
      </c>
    </row>
    <row r="4894" spans="1:18" ht="12.5" x14ac:dyDescent="0.25">
      <c r="A4894" s="1" t="s">
        <v>775</v>
      </c>
      <c r="B4894" s="1">
        <v>9.3000000000000007</v>
      </c>
      <c r="C4894" s="1" t="s">
        <v>92</v>
      </c>
      <c r="D4894" s="7">
        <v>0.111673587</v>
      </c>
      <c r="E4894" s="1" t="s">
        <v>80</v>
      </c>
      <c r="F4894" s="4">
        <v>65.782600000000002</v>
      </c>
      <c r="G4894" s="1" t="s">
        <v>22</v>
      </c>
      <c r="H4894" s="1">
        <v>2009</v>
      </c>
      <c r="I4894" s="1" t="s">
        <v>16</v>
      </c>
      <c r="J4894" s="1" t="s">
        <v>23</v>
      </c>
      <c r="K4894" s="1" t="s">
        <v>24</v>
      </c>
      <c r="L4894" s="4">
        <v>968.73900000000003</v>
      </c>
      <c r="M4894">
        <f t="shared" si="380"/>
        <v>9.3000000000000007</v>
      </c>
      <c r="N4894" t="str">
        <f t="shared" si="381"/>
        <v>Medium</v>
      </c>
      <c r="O4894" t="str">
        <f t="shared" si="382"/>
        <v>Low  Fat</v>
      </c>
      <c r="P4894">
        <f t="shared" si="383"/>
        <v>15</v>
      </c>
      <c r="Q4894">
        <f t="shared" ca="1" si="384"/>
        <v>17</v>
      </c>
      <c r="R4894" t="str">
        <f>IFERROR(VLOOKUP(J4894,#REF!, 2,0),"Unknown")</f>
        <v>Unknown</v>
      </c>
    </row>
    <row r="4895" spans="1:18" ht="12.5" x14ac:dyDescent="0.25">
      <c r="A4895" s="1" t="s">
        <v>775</v>
      </c>
      <c r="B4895" s="1">
        <v>9.3000000000000007</v>
      </c>
      <c r="C4895" s="1" t="s">
        <v>13</v>
      </c>
      <c r="D4895" s="7">
        <v>0.11112796599999999</v>
      </c>
      <c r="E4895" s="1" t="s">
        <v>80</v>
      </c>
      <c r="F4895" s="4">
        <v>63.182600000000001</v>
      </c>
      <c r="G4895" s="1" t="s">
        <v>33</v>
      </c>
      <c r="H4895" s="1">
        <v>1987</v>
      </c>
      <c r="I4895" s="1" t="s">
        <v>34</v>
      </c>
      <c r="J4895" s="1" t="s">
        <v>23</v>
      </c>
      <c r="K4895" s="1" t="s">
        <v>18</v>
      </c>
      <c r="L4895" s="4">
        <v>2002.0606</v>
      </c>
      <c r="M4895">
        <f t="shared" si="380"/>
        <v>9.3000000000000007</v>
      </c>
      <c r="N4895" t="str">
        <f t="shared" si="381"/>
        <v>High</v>
      </c>
      <c r="O4895" t="str">
        <f t="shared" si="382"/>
        <v>Low  Fat</v>
      </c>
      <c r="P4895">
        <f t="shared" si="383"/>
        <v>32</v>
      </c>
      <c r="Q4895">
        <f t="shared" ca="1" si="384"/>
        <v>39</v>
      </c>
      <c r="R4895" t="str">
        <f>IFERROR(VLOOKUP(J4895,#REF!, 2,0),"Unknown")</f>
        <v>Unknown</v>
      </c>
    </row>
    <row r="4896" spans="1:18" ht="12.5" x14ac:dyDescent="0.25">
      <c r="A4896" s="1" t="s">
        <v>1590</v>
      </c>
      <c r="B4896" s="1">
        <v>8.3800000000000008</v>
      </c>
      <c r="C4896" s="1" t="s">
        <v>20</v>
      </c>
      <c r="D4896" s="7">
        <v>4.6878474000000003E-2</v>
      </c>
      <c r="E4896" s="1" t="s">
        <v>36</v>
      </c>
      <c r="F4896" s="4">
        <v>109.857</v>
      </c>
      <c r="G4896" s="1" t="s">
        <v>62</v>
      </c>
      <c r="H4896" s="1">
        <v>2004</v>
      </c>
      <c r="I4896" s="1" t="s">
        <v>51</v>
      </c>
      <c r="J4896" s="1" t="s">
        <v>45</v>
      </c>
      <c r="K4896" s="1" t="s">
        <v>18</v>
      </c>
      <c r="L4896" s="4">
        <v>2306.9969999999998</v>
      </c>
      <c r="M4896">
        <f t="shared" si="380"/>
        <v>8.3800000000000008</v>
      </c>
      <c r="N4896" t="str">
        <f t="shared" si="381"/>
        <v>Small</v>
      </c>
      <c r="O4896" t="str">
        <f t="shared" si="382"/>
        <v>Regular</v>
      </c>
      <c r="P4896">
        <f t="shared" si="383"/>
        <v>21</v>
      </c>
      <c r="Q4896">
        <f t="shared" ca="1" si="384"/>
        <v>22</v>
      </c>
      <c r="R4896" t="str">
        <f>IFERROR(VLOOKUP(J4896,#REF!, 2,0),"Unknown")</f>
        <v>Unknown</v>
      </c>
    </row>
    <row r="4897" spans="1:18" ht="12.5" x14ac:dyDescent="0.25">
      <c r="A4897" s="1" t="s">
        <v>1590</v>
      </c>
      <c r="B4897" s="1">
        <v>8.3800000000000008</v>
      </c>
      <c r="C4897" s="1" t="s">
        <v>20</v>
      </c>
      <c r="D4897" s="7">
        <v>4.6848321999999998E-2</v>
      </c>
      <c r="E4897" s="1" t="s">
        <v>36</v>
      </c>
      <c r="F4897" s="4">
        <v>110.557</v>
      </c>
      <c r="G4897" s="1" t="s">
        <v>33</v>
      </c>
      <c r="H4897" s="1">
        <v>1987</v>
      </c>
      <c r="I4897" s="1" t="s">
        <v>34</v>
      </c>
      <c r="J4897" s="1" t="s">
        <v>23</v>
      </c>
      <c r="K4897" s="1" t="s">
        <v>18</v>
      </c>
      <c r="L4897" s="4">
        <v>3844.9949999999999</v>
      </c>
      <c r="M4897">
        <f t="shared" si="380"/>
        <v>8.3800000000000008</v>
      </c>
      <c r="N4897" t="str">
        <f t="shared" si="381"/>
        <v>High</v>
      </c>
      <c r="O4897" t="str">
        <f t="shared" si="382"/>
        <v>Regular</v>
      </c>
      <c r="P4897">
        <f t="shared" si="383"/>
        <v>35</v>
      </c>
      <c r="Q4897">
        <f t="shared" ca="1" si="384"/>
        <v>39</v>
      </c>
      <c r="R4897" t="str">
        <f>IFERROR(VLOOKUP(J4897,#REF!, 2,0),"Unknown")</f>
        <v>Unknown</v>
      </c>
    </row>
    <row r="4898" spans="1:18" ht="12.5" x14ac:dyDescent="0.25">
      <c r="A4898" s="1" t="s">
        <v>1590</v>
      </c>
      <c r="B4898" s="1">
        <v>8.3800000000000008</v>
      </c>
      <c r="C4898" s="1" t="s">
        <v>20</v>
      </c>
      <c r="D4898" s="7">
        <v>4.688734E-2</v>
      </c>
      <c r="E4898" s="1" t="s">
        <v>36</v>
      </c>
      <c r="F4898" s="4">
        <v>107.95699999999999</v>
      </c>
      <c r="G4898" s="1" t="s">
        <v>50</v>
      </c>
      <c r="H4898" s="1">
        <v>1997</v>
      </c>
      <c r="I4898" s="1" t="s">
        <v>51</v>
      </c>
      <c r="J4898" s="1" t="s">
        <v>17</v>
      </c>
      <c r="K4898" s="1" t="s">
        <v>18</v>
      </c>
      <c r="L4898" s="4">
        <v>2966.1390000000001</v>
      </c>
      <c r="M4898">
        <f t="shared" si="380"/>
        <v>8.3800000000000008</v>
      </c>
      <c r="N4898" t="str">
        <f t="shared" si="381"/>
        <v>Small</v>
      </c>
      <c r="O4898" t="str">
        <f t="shared" si="382"/>
        <v>Regular</v>
      </c>
      <c r="P4898">
        <f t="shared" si="383"/>
        <v>27</v>
      </c>
      <c r="Q4898">
        <f t="shared" ca="1" si="384"/>
        <v>29</v>
      </c>
      <c r="R4898" t="str">
        <f>IFERROR(VLOOKUP(J4898,#REF!, 2,0),"Unknown")</f>
        <v>Unknown</v>
      </c>
    </row>
    <row r="4899" spans="1:18" ht="12.5" x14ac:dyDescent="0.25">
      <c r="A4899" s="1" t="s">
        <v>1590</v>
      </c>
      <c r="B4899" s="1">
        <v>8.3800000000000008</v>
      </c>
      <c r="C4899" s="1" t="s">
        <v>20</v>
      </c>
      <c r="D4899" s="7">
        <v>4.6960237000000002E-2</v>
      </c>
      <c r="E4899" s="1" t="s">
        <v>36</v>
      </c>
      <c r="F4899" s="4">
        <v>111.857</v>
      </c>
      <c r="G4899" s="1" t="s">
        <v>15</v>
      </c>
      <c r="H4899" s="1">
        <v>1999</v>
      </c>
      <c r="I4899" s="1" t="s">
        <v>16</v>
      </c>
      <c r="J4899" s="1" t="s">
        <v>17</v>
      </c>
      <c r="K4899" s="1" t="s">
        <v>18</v>
      </c>
      <c r="L4899" s="4">
        <v>2966.1390000000001</v>
      </c>
      <c r="M4899">
        <f t="shared" si="380"/>
        <v>8.3800000000000008</v>
      </c>
      <c r="N4899" t="str">
        <f t="shared" si="381"/>
        <v>Medium</v>
      </c>
      <c r="O4899" t="str">
        <f t="shared" si="382"/>
        <v>Regular</v>
      </c>
      <c r="P4899">
        <f t="shared" si="383"/>
        <v>27</v>
      </c>
      <c r="Q4899">
        <f t="shared" ca="1" si="384"/>
        <v>27</v>
      </c>
      <c r="R4899" t="str">
        <f>IFERROR(VLOOKUP(J4899,#REF!, 2,0),"Unknown")</f>
        <v>Unknown</v>
      </c>
    </row>
    <row r="4900" spans="1:18" ht="12.5" x14ac:dyDescent="0.25">
      <c r="A4900" s="1" t="s">
        <v>1590</v>
      </c>
      <c r="B4900" s="1">
        <v>8.3800000000000008</v>
      </c>
      <c r="C4900" s="1" t="s">
        <v>20</v>
      </c>
      <c r="D4900" s="7">
        <v>4.7152553999999999E-2</v>
      </c>
      <c r="E4900" s="1" t="s">
        <v>36</v>
      </c>
      <c r="F4900" s="4">
        <v>110.157</v>
      </c>
      <c r="G4900" s="1" t="s">
        <v>47</v>
      </c>
      <c r="H4900" s="1">
        <v>2007</v>
      </c>
      <c r="J4900" s="1" t="s">
        <v>45</v>
      </c>
      <c r="K4900" s="1" t="s">
        <v>18</v>
      </c>
      <c r="L4900" s="4">
        <v>3185.8530000000001</v>
      </c>
      <c r="M4900">
        <f t="shared" si="380"/>
        <v>8.3800000000000008</v>
      </c>
      <c r="N4900" t="str">
        <f t="shared" si="381"/>
        <v>Small</v>
      </c>
      <c r="O4900" t="str">
        <f t="shared" si="382"/>
        <v>Regular</v>
      </c>
      <c r="P4900">
        <f t="shared" si="383"/>
        <v>29</v>
      </c>
      <c r="Q4900">
        <f t="shared" ca="1" si="384"/>
        <v>19</v>
      </c>
      <c r="R4900" t="str">
        <f>IFERROR(VLOOKUP(J4900,#REF!, 2,0),"Unknown")</f>
        <v>Unknown</v>
      </c>
    </row>
    <row r="4901" spans="1:18" ht="12.5" x14ac:dyDescent="0.25">
      <c r="A4901" s="1" t="s">
        <v>1590</v>
      </c>
      <c r="B4901" s="1">
        <v>8.3800000000000008</v>
      </c>
      <c r="C4901" s="1" t="s">
        <v>20</v>
      </c>
      <c r="D4901" s="7">
        <v>4.6982428999999999E-2</v>
      </c>
      <c r="E4901" s="1" t="s">
        <v>36</v>
      </c>
      <c r="F4901" s="4">
        <v>108.157</v>
      </c>
      <c r="G4901" s="1" t="s">
        <v>44</v>
      </c>
      <c r="H4901" s="1">
        <v>2002</v>
      </c>
      <c r="J4901" s="1" t="s">
        <v>45</v>
      </c>
      <c r="K4901" s="1" t="s">
        <v>18</v>
      </c>
      <c r="L4901" s="4">
        <v>549.28499999999997</v>
      </c>
      <c r="M4901">
        <f t="shared" si="380"/>
        <v>8.3800000000000008</v>
      </c>
      <c r="N4901" t="str">
        <f t="shared" si="381"/>
        <v>Small</v>
      </c>
      <c r="O4901" t="str">
        <f t="shared" si="382"/>
        <v>Regular</v>
      </c>
      <c r="P4901">
        <f t="shared" si="383"/>
        <v>5</v>
      </c>
      <c r="Q4901">
        <f t="shared" ca="1" si="384"/>
        <v>24</v>
      </c>
      <c r="R4901" t="str">
        <f>IFERROR(VLOOKUP(J4901,#REF!, 2,0),"Unknown")</f>
        <v>Unknown</v>
      </c>
    </row>
    <row r="4902" spans="1:18" ht="12.5" x14ac:dyDescent="0.25">
      <c r="A4902" s="1" t="s">
        <v>1246</v>
      </c>
      <c r="B4902" s="1">
        <v>7.6550000000000002</v>
      </c>
      <c r="C4902" s="1" t="s">
        <v>13</v>
      </c>
      <c r="D4902" s="7">
        <v>5.3469160000000002E-2</v>
      </c>
      <c r="E4902" s="1" t="s">
        <v>75</v>
      </c>
      <c r="F4902" s="4">
        <v>114.14919999999999</v>
      </c>
      <c r="G4902" s="1" t="s">
        <v>29</v>
      </c>
      <c r="H4902" s="1">
        <v>1998</v>
      </c>
      <c r="J4902" s="1" t="s">
        <v>23</v>
      </c>
      <c r="K4902" s="1" t="s">
        <v>30</v>
      </c>
      <c r="L4902" s="4">
        <v>115.8492</v>
      </c>
      <c r="M4902">
        <f t="shared" si="380"/>
        <v>7.6550000000000002</v>
      </c>
      <c r="N4902" t="str">
        <f t="shared" si="381"/>
        <v>Small</v>
      </c>
      <c r="O4902" t="str">
        <f t="shared" si="382"/>
        <v>Low  Fat</v>
      </c>
      <c r="P4902">
        <f t="shared" si="383"/>
        <v>1</v>
      </c>
      <c r="Q4902">
        <f t="shared" ca="1" si="384"/>
        <v>28</v>
      </c>
      <c r="R4902" t="str">
        <f>IFERROR(VLOOKUP(J4902,#REF!, 2,0),"Unknown")</f>
        <v>Unknown</v>
      </c>
    </row>
    <row r="4903" spans="1:18" ht="12.5" x14ac:dyDescent="0.25">
      <c r="A4903" s="1" t="s">
        <v>1246</v>
      </c>
      <c r="B4903" s="1">
        <v>7.6550000000000002</v>
      </c>
      <c r="C4903" s="1" t="s">
        <v>13</v>
      </c>
      <c r="D4903" s="7">
        <v>3.1918283999999998E-2</v>
      </c>
      <c r="E4903" s="1" t="s">
        <v>75</v>
      </c>
      <c r="F4903" s="4">
        <v>117.7492</v>
      </c>
      <c r="G4903" s="1" t="s">
        <v>33</v>
      </c>
      <c r="H4903" s="1">
        <v>1987</v>
      </c>
      <c r="I4903" s="1" t="s">
        <v>34</v>
      </c>
      <c r="J4903" s="1" t="s">
        <v>23</v>
      </c>
      <c r="K4903" s="1" t="s">
        <v>18</v>
      </c>
      <c r="L4903" s="4">
        <v>695.09519999999998</v>
      </c>
      <c r="M4903">
        <f t="shared" si="380"/>
        <v>7.6550000000000002</v>
      </c>
      <c r="N4903" t="str">
        <f t="shared" si="381"/>
        <v>High</v>
      </c>
      <c r="O4903" t="str">
        <f t="shared" si="382"/>
        <v>Low  Fat</v>
      </c>
      <c r="P4903">
        <f t="shared" si="383"/>
        <v>6</v>
      </c>
      <c r="Q4903">
        <f t="shared" ca="1" si="384"/>
        <v>39</v>
      </c>
      <c r="R4903" t="str">
        <f>IFERROR(VLOOKUP(J4903,#REF!, 2,0),"Unknown")</f>
        <v>Unknown</v>
      </c>
    </row>
    <row r="4904" spans="1:18" ht="12.5" x14ac:dyDescent="0.25">
      <c r="A4904" s="1" t="s">
        <v>1246</v>
      </c>
      <c r="B4904" s="1">
        <v>7.6550000000000002</v>
      </c>
      <c r="C4904" s="1" t="s">
        <v>13</v>
      </c>
      <c r="D4904" s="7">
        <v>3.2009652999999999E-2</v>
      </c>
      <c r="E4904" s="1" t="s">
        <v>75</v>
      </c>
      <c r="F4904" s="4">
        <v>117.2492</v>
      </c>
      <c r="G4904" s="1" t="s">
        <v>44</v>
      </c>
      <c r="H4904" s="1">
        <v>2002</v>
      </c>
      <c r="J4904" s="1" t="s">
        <v>45</v>
      </c>
      <c r="K4904" s="1" t="s">
        <v>18</v>
      </c>
      <c r="L4904" s="4">
        <v>2432.8332</v>
      </c>
      <c r="M4904">
        <f t="shared" si="380"/>
        <v>7.6550000000000002</v>
      </c>
      <c r="N4904" t="str">
        <f t="shared" si="381"/>
        <v>Small</v>
      </c>
      <c r="O4904" t="str">
        <f t="shared" si="382"/>
        <v>Low  Fat</v>
      </c>
      <c r="P4904">
        <f t="shared" si="383"/>
        <v>21</v>
      </c>
      <c r="Q4904">
        <f t="shared" ca="1" si="384"/>
        <v>24</v>
      </c>
      <c r="R4904" t="str">
        <f>IFERROR(VLOOKUP(J4904,#REF!, 2,0),"Unknown")</f>
        <v>Unknown</v>
      </c>
    </row>
    <row r="4905" spans="1:18" ht="12.5" x14ac:dyDescent="0.25">
      <c r="A4905" s="1" t="s">
        <v>1246</v>
      </c>
      <c r="B4905" s="1">
        <v>7.6550000000000002</v>
      </c>
      <c r="C4905" s="1" t="s">
        <v>13</v>
      </c>
      <c r="D4905" s="7">
        <v>3.2125560999999997E-2</v>
      </c>
      <c r="E4905" s="1" t="s">
        <v>75</v>
      </c>
      <c r="F4905" s="4">
        <v>115.7492</v>
      </c>
      <c r="G4905" s="1" t="s">
        <v>47</v>
      </c>
      <c r="H4905" s="1">
        <v>2007</v>
      </c>
      <c r="J4905" s="1" t="s">
        <v>45</v>
      </c>
      <c r="K4905" s="1" t="s">
        <v>18</v>
      </c>
      <c r="L4905" s="4">
        <v>2548.6824000000001</v>
      </c>
      <c r="M4905">
        <f t="shared" si="380"/>
        <v>7.6550000000000002</v>
      </c>
      <c r="N4905" t="str">
        <f t="shared" si="381"/>
        <v>Small</v>
      </c>
      <c r="O4905" t="str">
        <f t="shared" si="382"/>
        <v>Low  Fat</v>
      </c>
      <c r="P4905">
        <f t="shared" si="383"/>
        <v>22</v>
      </c>
      <c r="Q4905">
        <f t="shared" ca="1" si="384"/>
        <v>19</v>
      </c>
      <c r="R4905" t="str">
        <f>IFERROR(VLOOKUP(J4905,#REF!, 2,0),"Unknown")</f>
        <v>Unknown</v>
      </c>
    </row>
    <row r="4906" spans="1:18" ht="12.5" x14ac:dyDescent="0.25">
      <c r="A4906" s="1" t="s">
        <v>1246</v>
      </c>
      <c r="B4906" s="1">
        <v>7.6550000000000002</v>
      </c>
      <c r="C4906" s="1" t="s">
        <v>13</v>
      </c>
      <c r="D4906" s="7">
        <v>3.1938828000000002E-2</v>
      </c>
      <c r="E4906" s="1" t="s">
        <v>75</v>
      </c>
      <c r="F4906" s="4">
        <v>114.14919999999999</v>
      </c>
      <c r="G4906" s="1" t="s">
        <v>62</v>
      </c>
      <c r="H4906" s="1">
        <v>2004</v>
      </c>
      <c r="I4906" s="1" t="s">
        <v>51</v>
      </c>
      <c r="J4906" s="1" t="s">
        <v>45</v>
      </c>
      <c r="K4906" s="1" t="s">
        <v>18</v>
      </c>
      <c r="L4906" s="4">
        <v>1158.492</v>
      </c>
      <c r="M4906">
        <f t="shared" si="380"/>
        <v>7.6550000000000002</v>
      </c>
      <c r="N4906" t="str">
        <f t="shared" si="381"/>
        <v>Small</v>
      </c>
      <c r="O4906" t="str">
        <f t="shared" si="382"/>
        <v>Low  Fat</v>
      </c>
      <c r="P4906">
        <f t="shared" si="383"/>
        <v>10</v>
      </c>
      <c r="Q4906">
        <f t="shared" ca="1" si="384"/>
        <v>22</v>
      </c>
      <c r="R4906" t="str">
        <f>IFERROR(VLOOKUP(J4906,#REF!, 2,0),"Unknown")</f>
        <v>Unknown</v>
      </c>
    </row>
    <row r="4907" spans="1:18" ht="12.5" x14ac:dyDescent="0.25">
      <c r="A4907" s="1" t="s">
        <v>1246</v>
      </c>
      <c r="B4907" s="1">
        <v>7.6550000000000002</v>
      </c>
      <c r="C4907" s="1" t="s">
        <v>13</v>
      </c>
      <c r="D4907" s="7">
        <v>3.1994533999999998E-2</v>
      </c>
      <c r="E4907" s="1" t="s">
        <v>75</v>
      </c>
      <c r="F4907" s="4">
        <v>114.3492</v>
      </c>
      <c r="G4907" s="1" t="s">
        <v>15</v>
      </c>
      <c r="H4907" s="1">
        <v>1999</v>
      </c>
      <c r="I4907" s="1" t="s">
        <v>16</v>
      </c>
      <c r="J4907" s="1" t="s">
        <v>17</v>
      </c>
      <c r="K4907" s="1" t="s">
        <v>18</v>
      </c>
      <c r="L4907" s="4">
        <v>1853.5871999999999</v>
      </c>
      <c r="M4907">
        <f t="shared" si="380"/>
        <v>7.6550000000000002</v>
      </c>
      <c r="N4907" t="str">
        <f t="shared" si="381"/>
        <v>Medium</v>
      </c>
      <c r="O4907" t="str">
        <f t="shared" si="382"/>
        <v>Low  Fat</v>
      </c>
      <c r="P4907">
        <f t="shared" si="383"/>
        <v>16</v>
      </c>
      <c r="Q4907">
        <f t="shared" ca="1" si="384"/>
        <v>27</v>
      </c>
      <c r="R4907" t="str">
        <f>IFERROR(VLOOKUP(J4907,#REF!, 2,0),"Unknown")</f>
        <v>Unknown</v>
      </c>
    </row>
    <row r="4908" spans="1:18" ht="12.5" x14ac:dyDescent="0.25">
      <c r="A4908" s="1" t="s">
        <v>1585</v>
      </c>
      <c r="C4908" s="1" t="s">
        <v>13</v>
      </c>
      <c r="D4908" s="7">
        <v>2.2351808000000001E-2</v>
      </c>
      <c r="E4908" s="1" t="s">
        <v>26</v>
      </c>
      <c r="F4908" s="4">
        <v>143.78120000000001</v>
      </c>
      <c r="G4908" s="1" t="s">
        <v>40</v>
      </c>
      <c r="H4908" s="1">
        <v>1985</v>
      </c>
      <c r="I4908" s="1" t="s">
        <v>16</v>
      </c>
      <c r="J4908" s="1" t="s">
        <v>23</v>
      </c>
      <c r="K4908" s="1" t="s">
        <v>41</v>
      </c>
      <c r="L4908" s="4">
        <v>4986.8419999999996</v>
      </c>
      <c r="M4908">
        <f t="shared" si="380"/>
        <v>12.857645184136201</v>
      </c>
      <c r="N4908" t="str">
        <f t="shared" si="381"/>
        <v>Medium</v>
      </c>
      <c r="O4908" t="str">
        <f t="shared" si="382"/>
        <v>Low  Fat</v>
      </c>
      <c r="P4908">
        <f t="shared" si="383"/>
        <v>35</v>
      </c>
      <c r="Q4908">
        <f t="shared" ca="1" si="384"/>
        <v>41</v>
      </c>
      <c r="R4908" t="str">
        <f>IFERROR(VLOOKUP(J4908,#REF!, 2,0),"Unknown")</f>
        <v>Unknown</v>
      </c>
    </row>
    <row r="4909" spans="1:18" ht="12.5" x14ac:dyDescent="0.25">
      <c r="A4909" s="1" t="s">
        <v>1585</v>
      </c>
      <c r="B4909" s="1">
        <v>6.8949999999999996</v>
      </c>
      <c r="C4909" s="1" t="s">
        <v>13</v>
      </c>
      <c r="D4909" s="7">
        <v>2.2441882999999999E-2</v>
      </c>
      <c r="E4909" s="1" t="s">
        <v>26</v>
      </c>
      <c r="F4909" s="4">
        <v>143.88120000000001</v>
      </c>
      <c r="G4909" s="1" t="s">
        <v>33</v>
      </c>
      <c r="H4909" s="1">
        <v>1987</v>
      </c>
      <c r="I4909" s="1" t="s">
        <v>34</v>
      </c>
      <c r="J4909" s="1" t="s">
        <v>23</v>
      </c>
      <c r="K4909" s="1" t="s">
        <v>18</v>
      </c>
      <c r="L4909" s="4">
        <v>2707.1428000000001</v>
      </c>
      <c r="M4909">
        <f t="shared" si="380"/>
        <v>6.8949999999999996</v>
      </c>
      <c r="N4909" t="str">
        <f t="shared" si="381"/>
        <v>High</v>
      </c>
      <c r="O4909" t="str">
        <f t="shared" si="382"/>
        <v>Low  Fat</v>
      </c>
      <c r="P4909">
        <f t="shared" si="383"/>
        <v>19</v>
      </c>
      <c r="Q4909">
        <f t="shared" ca="1" si="384"/>
        <v>39</v>
      </c>
      <c r="R4909" t="str">
        <f>IFERROR(VLOOKUP(J4909,#REF!, 2,0),"Unknown")</f>
        <v>Unknown</v>
      </c>
    </row>
    <row r="4910" spans="1:18" ht="12.5" x14ac:dyDescent="0.25">
      <c r="A4910" s="1" t="s">
        <v>1585</v>
      </c>
      <c r="B4910" s="1">
        <v>6.8949999999999996</v>
      </c>
      <c r="C4910" s="1" t="s">
        <v>13</v>
      </c>
      <c r="D4910" s="7">
        <v>2.2587620999999999E-2</v>
      </c>
      <c r="E4910" s="1" t="s">
        <v>26</v>
      </c>
      <c r="F4910" s="4">
        <v>143.78120000000001</v>
      </c>
      <c r="G4910" s="1" t="s">
        <v>47</v>
      </c>
      <c r="H4910" s="1">
        <v>2007</v>
      </c>
      <c r="J4910" s="1" t="s">
        <v>45</v>
      </c>
      <c r="K4910" s="1" t="s">
        <v>18</v>
      </c>
      <c r="L4910" s="4">
        <v>1994.7367999999999</v>
      </c>
      <c r="M4910">
        <f t="shared" si="380"/>
        <v>6.8949999999999996</v>
      </c>
      <c r="N4910" t="str">
        <f t="shared" si="381"/>
        <v>Small</v>
      </c>
      <c r="O4910" t="str">
        <f t="shared" si="382"/>
        <v>Low  Fat</v>
      </c>
      <c r="P4910">
        <f t="shared" si="383"/>
        <v>14</v>
      </c>
      <c r="Q4910">
        <f t="shared" ca="1" si="384"/>
        <v>19</v>
      </c>
      <c r="R4910" t="str">
        <f>IFERROR(VLOOKUP(J4910,#REF!, 2,0),"Unknown")</f>
        <v>Unknown</v>
      </c>
    </row>
    <row r="4911" spans="1:18" ht="12.5" x14ac:dyDescent="0.25">
      <c r="A4911" s="1" t="s">
        <v>1220</v>
      </c>
      <c r="B4911" s="1">
        <v>15.35</v>
      </c>
      <c r="C4911" s="1" t="s">
        <v>13</v>
      </c>
      <c r="D4911" s="7">
        <v>1.4098693000000001E-2</v>
      </c>
      <c r="E4911" s="1" t="s">
        <v>43</v>
      </c>
      <c r="F4911" s="4">
        <v>37.219000000000001</v>
      </c>
      <c r="G4911" s="1" t="s">
        <v>47</v>
      </c>
      <c r="H4911" s="1">
        <v>2007</v>
      </c>
      <c r="J4911" s="1" t="s">
        <v>45</v>
      </c>
      <c r="K4911" s="1" t="s">
        <v>18</v>
      </c>
      <c r="L4911" s="4">
        <v>805.61800000000005</v>
      </c>
      <c r="M4911">
        <f t="shared" si="380"/>
        <v>15.35</v>
      </c>
      <c r="N4911" t="str">
        <f t="shared" si="381"/>
        <v>Small</v>
      </c>
      <c r="O4911" t="str">
        <f t="shared" si="382"/>
        <v>Low  Fat</v>
      </c>
      <c r="P4911">
        <f t="shared" si="383"/>
        <v>22</v>
      </c>
      <c r="Q4911">
        <f t="shared" ca="1" si="384"/>
        <v>19</v>
      </c>
      <c r="R4911" t="str">
        <f>IFERROR(VLOOKUP(J4911,#REF!, 2,0),"Unknown")</f>
        <v>Unknown</v>
      </c>
    </row>
    <row r="4912" spans="1:18" ht="12.5" x14ac:dyDescent="0.25">
      <c r="A4912" s="1" t="s">
        <v>1220</v>
      </c>
      <c r="B4912" s="1">
        <v>15.35</v>
      </c>
      <c r="C4912" s="1" t="s">
        <v>13</v>
      </c>
      <c r="D4912" s="7">
        <v>1.4047825E-2</v>
      </c>
      <c r="E4912" s="1" t="s">
        <v>43</v>
      </c>
      <c r="F4912" s="4">
        <v>36.719000000000001</v>
      </c>
      <c r="G4912" s="1" t="s">
        <v>44</v>
      </c>
      <c r="H4912" s="1">
        <v>2002</v>
      </c>
      <c r="J4912" s="1" t="s">
        <v>45</v>
      </c>
      <c r="K4912" s="1" t="s">
        <v>18</v>
      </c>
      <c r="L4912" s="4">
        <v>585.904</v>
      </c>
      <c r="M4912">
        <f t="shared" si="380"/>
        <v>15.35</v>
      </c>
      <c r="N4912" t="str">
        <f t="shared" si="381"/>
        <v>Small</v>
      </c>
      <c r="O4912" t="str">
        <f t="shared" si="382"/>
        <v>Low  Fat</v>
      </c>
      <c r="P4912">
        <f t="shared" si="383"/>
        <v>16</v>
      </c>
      <c r="Q4912">
        <f t="shared" ca="1" si="384"/>
        <v>24</v>
      </c>
      <c r="R4912" t="str">
        <f>IFERROR(VLOOKUP(J4912,#REF!, 2,0),"Unknown")</f>
        <v>Unknown</v>
      </c>
    </row>
    <row r="4913" spans="1:18" ht="12.5" x14ac:dyDescent="0.25">
      <c r="A4913" s="1" t="s">
        <v>1220</v>
      </c>
      <c r="B4913" s="1">
        <v>15.35</v>
      </c>
      <c r="C4913" s="1" t="s">
        <v>13</v>
      </c>
      <c r="D4913" s="7">
        <v>2.3465590000000001E-2</v>
      </c>
      <c r="E4913" s="1" t="s">
        <v>43</v>
      </c>
      <c r="F4913" s="4">
        <v>35.219000000000001</v>
      </c>
      <c r="G4913" s="1" t="s">
        <v>29</v>
      </c>
      <c r="H4913" s="1">
        <v>1998</v>
      </c>
      <c r="J4913" s="1" t="s">
        <v>23</v>
      </c>
      <c r="K4913" s="1" t="s">
        <v>30</v>
      </c>
      <c r="L4913" s="4">
        <v>36.619</v>
      </c>
      <c r="M4913">
        <f t="shared" si="380"/>
        <v>15.35</v>
      </c>
      <c r="N4913" t="str">
        <f t="shared" si="381"/>
        <v>Small</v>
      </c>
      <c r="O4913" t="str">
        <f t="shared" si="382"/>
        <v>Low  Fat</v>
      </c>
      <c r="P4913">
        <f t="shared" si="383"/>
        <v>1</v>
      </c>
      <c r="Q4913">
        <f t="shared" ca="1" si="384"/>
        <v>28</v>
      </c>
      <c r="R4913" t="str">
        <f>IFERROR(VLOOKUP(J4913,#REF!, 2,0),"Unknown")</f>
        <v>Unknown</v>
      </c>
    </row>
    <row r="4914" spans="1:18" ht="12.5" x14ac:dyDescent="0.25">
      <c r="A4914" s="1" t="s">
        <v>1220</v>
      </c>
      <c r="B4914" s="1">
        <v>15.35</v>
      </c>
      <c r="C4914" s="1" t="s">
        <v>13</v>
      </c>
      <c r="D4914" s="7">
        <v>1.404119E-2</v>
      </c>
      <c r="E4914" s="1" t="s">
        <v>43</v>
      </c>
      <c r="F4914" s="4">
        <v>38.418999999999997</v>
      </c>
      <c r="G4914" s="1" t="s">
        <v>15</v>
      </c>
      <c r="H4914" s="1">
        <v>1999</v>
      </c>
      <c r="I4914" s="1" t="s">
        <v>16</v>
      </c>
      <c r="J4914" s="1" t="s">
        <v>17</v>
      </c>
      <c r="K4914" s="1" t="s">
        <v>18</v>
      </c>
      <c r="L4914" s="4">
        <v>476.04700000000003</v>
      </c>
      <c r="M4914">
        <f t="shared" si="380"/>
        <v>15.35</v>
      </c>
      <c r="N4914" t="str">
        <f t="shared" si="381"/>
        <v>Medium</v>
      </c>
      <c r="O4914" t="str">
        <f t="shared" si="382"/>
        <v>Low  Fat</v>
      </c>
      <c r="P4914">
        <f t="shared" si="383"/>
        <v>12</v>
      </c>
      <c r="Q4914">
        <f t="shared" ca="1" si="384"/>
        <v>27</v>
      </c>
      <c r="R4914" t="str">
        <f>IFERROR(VLOOKUP(J4914,#REF!, 2,0),"Unknown")</f>
        <v>Unknown</v>
      </c>
    </row>
    <row r="4915" spans="1:18" ht="12.5" x14ac:dyDescent="0.25">
      <c r="A4915" s="1" t="s">
        <v>1220</v>
      </c>
      <c r="C4915" s="1" t="s">
        <v>13</v>
      </c>
      <c r="D4915" s="7">
        <v>1.3951504E-2</v>
      </c>
      <c r="E4915" s="1" t="s">
        <v>43</v>
      </c>
      <c r="F4915" s="4">
        <v>36.719000000000001</v>
      </c>
      <c r="G4915" s="1" t="s">
        <v>40</v>
      </c>
      <c r="H4915" s="1">
        <v>1985</v>
      </c>
      <c r="I4915" s="1" t="s">
        <v>16</v>
      </c>
      <c r="J4915" s="1" t="s">
        <v>23</v>
      </c>
      <c r="K4915" s="1" t="s">
        <v>41</v>
      </c>
      <c r="L4915" s="4">
        <v>622.52300000000002</v>
      </c>
      <c r="M4915">
        <f t="shared" si="380"/>
        <v>12.857645184136201</v>
      </c>
      <c r="N4915" t="str">
        <f t="shared" si="381"/>
        <v>Medium</v>
      </c>
      <c r="O4915" t="str">
        <f t="shared" si="382"/>
        <v>Low  Fat</v>
      </c>
      <c r="P4915">
        <f t="shared" si="383"/>
        <v>17</v>
      </c>
      <c r="Q4915">
        <f t="shared" ca="1" si="384"/>
        <v>41</v>
      </c>
      <c r="R4915" t="str">
        <f>IFERROR(VLOOKUP(J4915,#REF!, 2,0),"Unknown")</f>
        <v>Unknown</v>
      </c>
    </row>
    <row r="4916" spans="1:18" ht="12.5" x14ac:dyDescent="0.25">
      <c r="A4916" s="1" t="s">
        <v>1220</v>
      </c>
      <c r="B4916" s="1">
        <v>15.35</v>
      </c>
      <c r="C4916" s="1" t="s">
        <v>13</v>
      </c>
      <c r="D4916" s="7">
        <v>1.4007726999999999E-2</v>
      </c>
      <c r="E4916" s="1" t="s">
        <v>43</v>
      </c>
      <c r="F4916" s="4">
        <v>38.319000000000003</v>
      </c>
      <c r="G4916" s="1" t="s">
        <v>33</v>
      </c>
      <c r="H4916" s="1">
        <v>1987</v>
      </c>
      <c r="I4916" s="1" t="s">
        <v>34</v>
      </c>
      <c r="J4916" s="1" t="s">
        <v>23</v>
      </c>
      <c r="K4916" s="1" t="s">
        <v>18</v>
      </c>
      <c r="L4916" s="4">
        <v>292.952</v>
      </c>
      <c r="M4916">
        <f t="shared" si="380"/>
        <v>15.35</v>
      </c>
      <c r="N4916" t="str">
        <f t="shared" si="381"/>
        <v>High</v>
      </c>
      <c r="O4916" t="str">
        <f t="shared" si="382"/>
        <v>Low  Fat</v>
      </c>
      <c r="P4916">
        <f t="shared" si="383"/>
        <v>8</v>
      </c>
      <c r="Q4916">
        <f t="shared" ca="1" si="384"/>
        <v>39</v>
      </c>
      <c r="R4916" t="str">
        <f>IFERROR(VLOOKUP(J4916,#REF!, 2,0),"Unknown")</f>
        <v>Unknown</v>
      </c>
    </row>
    <row r="4917" spans="1:18" ht="12.5" x14ac:dyDescent="0.25">
      <c r="A4917" s="1" t="s">
        <v>1220</v>
      </c>
      <c r="C4917" s="1" t="s">
        <v>13</v>
      </c>
      <c r="D4917" s="7">
        <v>2.4546148E-2</v>
      </c>
      <c r="E4917" s="1" t="s">
        <v>43</v>
      </c>
      <c r="F4917" s="4">
        <v>34.619</v>
      </c>
      <c r="G4917" s="1" t="s">
        <v>67</v>
      </c>
      <c r="H4917" s="1">
        <v>1985</v>
      </c>
      <c r="I4917" s="1" t="s">
        <v>51</v>
      </c>
      <c r="J4917" s="1" t="s">
        <v>17</v>
      </c>
      <c r="K4917" s="1" t="s">
        <v>30</v>
      </c>
      <c r="L4917" s="4">
        <v>36.619</v>
      </c>
      <c r="M4917">
        <f t="shared" si="380"/>
        <v>12.857645184136201</v>
      </c>
      <c r="N4917" t="str">
        <f t="shared" si="381"/>
        <v>Small</v>
      </c>
      <c r="O4917" t="str">
        <f t="shared" si="382"/>
        <v>Low  Fat</v>
      </c>
      <c r="P4917">
        <f t="shared" si="383"/>
        <v>1</v>
      </c>
      <c r="Q4917">
        <f t="shared" ca="1" si="384"/>
        <v>41</v>
      </c>
      <c r="R4917" t="str">
        <f>IFERROR(VLOOKUP(J4917,#REF!, 2,0),"Unknown")</f>
        <v>Unknown</v>
      </c>
    </row>
    <row r="4918" spans="1:18" ht="12.5" x14ac:dyDescent="0.25">
      <c r="A4918" s="1" t="s">
        <v>1276</v>
      </c>
      <c r="B4918" s="1">
        <v>11.65</v>
      </c>
      <c r="C4918" s="1" t="s">
        <v>13</v>
      </c>
      <c r="D4918" s="7">
        <v>4.0577877999999998E-2</v>
      </c>
      <c r="E4918" s="1" t="s">
        <v>28</v>
      </c>
      <c r="F4918" s="4">
        <v>188.22399999999999</v>
      </c>
      <c r="G4918" s="1" t="s">
        <v>15</v>
      </c>
      <c r="H4918" s="1">
        <v>1999</v>
      </c>
      <c r="I4918" s="1" t="s">
        <v>16</v>
      </c>
      <c r="J4918" s="1" t="s">
        <v>17</v>
      </c>
      <c r="K4918" s="1" t="s">
        <v>18</v>
      </c>
      <c r="L4918" s="4">
        <v>1304.9680000000001</v>
      </c>
      <c r="M4918">
        <f t="shared" si="380"/>
        <v>11.65</v>
      </c>
      <c r="N4918" t="str">
        <f t="shared" si="381"/>
        <v>Medium</v>
      </c>
      <c r="O4918" t="str">
        <f t="shared" si="382"/>
        <v>Low  Fat</v>
      </c>
      <c r="P4918">
        <f t="shared" si="383"/>
        <v>7</v>
      </c>
      <c r="Q4918">
        <f t="shared" ca="1" si="384"/>
        <v>27</v>
      </c>
      <c r="R4918" t="str">
        <f>IFERROR(VLOOKUP(J4918,#REF!, 2,0),"Unknown")</f>
        <v>Unknown</v>
      </c>
    </row>
    <row r="4919" spans="1:18" ht="12.5" x14ac:dyDescent="0.25">
      <c r="A4919" s="1" t="s">
        <v>1276</v>
      </c>
      <c r="B4919" s="1">
        <v>11.65</v>
      </c>
      <c r="C4919" s="1" t="s">
        <v>13</v>
      </c>
      <c r="D4919" s="7">
        <v>4.0744057E-2</v>
      </c>
      <c r="E4919" s="1" t="s">
        <v>28</v>
      </c>
      <c r="F4919" s="4">
        <v>185.92400000000001</v>
      </c>
      <c r="G4919" s="1" t="s">
        <v>47</v>
      </c>
      <c r="H4919" s="1">
        <v>2007</v>
      </c>
      <c r="J4919" s="1" t="s">
        <v>45</v>
      </c>
      <c r="K4919" s="1" t="s">
        <v>18</v>
      </c>
      <c r="L4919" s="4">
        <v>4101.3280000000004</v>
      </c>
      <c r="M4919">
        <f t="shared" si="380"/>
        <v>11.65</v>
      </c>
      <c r="N4919" t="str">
        <f t="shared" si="381"/>
        <v>Small</v>
      </c>
      <c r="O4919" t="str">
        <f t="shared" si="382"/>
        <v>Low  Fat</v>
      </c>
      <c r="P4919">
        <f t="shared" si="383"/>
        <v>22</v>
      </c>
      <c r="Q4919">
        <f t="shared" ca="1" si="384"/>
        <v>19</v>
      </c>
      <c r="R4919" t="str">
        <f>IFERROR(VLOOKUP(J4919,#REF!, 2,0),"Unknown")</f>
        <v>Unknown</v>
      </c>
    </row>
    <row r="4920" spans="1:18" ht="12.5" x14ac:dyDescent="0.25">
      <c r="A4920" s="1" t="s">
        <v>1276</v>
      </c>
      <c r="C4920" s="1" t="s">
        <v>13</v>
      </c>
      <c r="D4920" s="7">
        <v>4.0318693000000003E-2</v>
      </c>
      <c r="E4920" s="1" t="s">
        <v>28</v>
      </c>
      <c r="F4920" s="4">
        <v>186.22399999999999</v>
      </c>
      <c r="G4920" s="1" t="s">
        <v>40</v>
      </c>
      <c r="H4920" s="1">
        <v>1985</v>
      </c>
      <c r="I4920" s="1" t="s">
        <v>16</v>
      </c>
      <c r="J4920" s="1" t="s">
        <v>23</v>
      </c>
      <c r="K4920" s="1" t="s">
        <v>41</v>
      </c>
      <c r="L4920" s="4">
        <v>5033.4480000000003</v>
      </c>
      <c r="M4920">
        <f t="shared" si="380"/>
        <v>12.857645184136201</v>
      </c>
      <c r="N4920" t="str">
        <f t="shared" si="381"/>
        <v>Medium</v>
      </c>
      <c r="O4920" t="str">
        <f t="shared" si="382"/>
        <v>Low  Fat</v>
      </c>
      <c r="P4920">
        <f t="shared" si="383"/>
        <v>27</v>
      </c>
      <c r="Q4920">
        <f t="shared" ca="1" si="384"/>
        <v>41</v>
      </c>
      <c r="R4920" t="str">
        <f>IFERROR(VLOOKUP(J4920,#REF!, 2,0),"Unknown")</f>
        <v>Unknown</v>
      </c>
    </row>
    <row r="4921" spans="1:18" ht="12.5" x14ac:dyDescent="0.25">
      <c r="A4921" s="1" t="s">
        <v>1276</v>
      </c>
      <c r="B4921" s="1">
        <v>11.65</v>
      </c>
      <c r="C4921" s="1" t="s">
        <v>13</v>
      </c>
      <c r="D4921" s="7">
        <v>4.0597054E-2</v>
      </c>
      <c r="E4921" s="1" t="s">
        <v>28</v>
      </c>
      <c r="F4921" s="4">
        <v>187.32400000000001</v>
      </c>
      <c r="G4921" s="1" t="s">
        <v>44</v>
      </c>
      <c r="H4921" s="1">
        <v>2002</v>
      </c>
      <c r="J4921" s="1" t="s">
        <v>45</v>
      </c>
      <c r="K4921" s="1" t="s">
        <v>18</v>
      </c>
      <c r="L4921" s="4">
        <v>1864.24</v>
      </c>
      <c r="M4921">
        <f t="shared" si="380"/>
        <v>11.65</v>
      </c>
      <c r="N4921" t="str">
        <f t="shared" si="381"/>
        <v>Small</v>
      </c>
      <c r="O4921" t="str">
        <f t="shared" si="382"/>
        <v>Low  Fat</v>
      </c>
      <c r="P4921">
        <f t="shared" si="383"/>
        <v>10</v>
      </c>
      <c r="Q4921">
        <f t="shared" ca="1" si="384"/>
        <v>24</v>
      </c>
      <c r="R4921" t="str">
        <f>IFERROR(VLOOKUP(J4921,#REF!, 2,0),"Unknown")</f>
        <v>Unknown</v>
      </c>
    </row>
    <row r="4922" spans="1:18" ht="12.5" x14ac:dyDescent="0.25">
      <c r="A4922" s="1" t="s">
        <v>1276</v>
      </c>
      <c r="B4922" s="1">
        <v>11.65</v>
      </c>
      <c r="C4922" s="1" t="s">
        <v>13</v>
      </c>
      <c r="D4922" s="7">
        <v>4.0507227999999999E-2</v>
      </c>
      <c r="E4922" s="1" t="s">
        <v>28</v>
      </c>
      <c r="F4922" s="4">
        <v>186.92400000000001</v>
      </c>
      <c r="G4922" s="1" t="s">
        <v>62</v>
      </c>
      <c r="H4922" s="1">
        <v>2004</v>
      </c>
      <c r="I4922" s="1" t="s">
        <v>51</v>
      </c>
      <c r="J4922" s="1" t="s">
        <v>45</v>
      </c>
      <c r="K4922" s="1" t="s">
        <v>18</v>
      </c>
      <c r="L4922" s="4">
        <v>2237.0880000000002</v>
      </c>
      <c r="M4922">
        <f t="shared" si="380"/>
        <v>11.65</v>
      </c>
      <c r="N4922" t="str">
        <f t="shared" si="381"/>
        <v>Small</v>
      </c>
      <c r="O4922" t="str">
        <f t="shared" si="382"/>
        <v>Low  Fat</v>
      </c>
      <c r="P4922">
        <f t="shared" si="383"/>
        <v>12</v>
      </c>
      <c r="Q4922">
        <f t="shared" ca="1" si="384"/>
        <v>22</v>
      </c>
      <c r="R4922" t="str">
        <f>IFERROR(VLOOKUP(J4922,#REF!, 2,0),"Unknown")</f>
        <v>Unknown</v>
      </c>
    </row>
    <row r="4923" spans="1:18" ht="12.5" x14ac:dyDescent="0.25">
      <c r="A4923" s="1" t="s">
        <v>699</v>
      </c>
      <c r="B4923" s="1">
        <v>12.65</v>
      </c>
      <c r="C4923" s="1" t="s">
        <v>20</v>
      </c>
      <c r="D4923" s="7">
        <v>0.15628656599999999</v>
      </c>
      <c r="E4923" s="1" t="s">
        <v>28</v>
      </c>
      <c r="F4923" s="4">
        <v>238.9538</v>
      </c>
      <c r="G4923" s="1" t="s">
        <v>15</v>
      </c>
      <c r="H4923" s="1">
        <v>1999</v>
      </c>
      <c r="I4923" s="1" t="s">
        <v>16</v>
      </c>
      <c r="J4923" s="1" t="s">
        <v>17</v>
      </c>
      <c r="K4923" s="1" t="s">
        <v>18</v>
      </c>
      <c r="L4923" s="4">
        <v>4086.0146</v>
      </c>
      <c r="M4923">
        <f t="shared" si="380"/>
        <v>12.65</v>
      </c>
      <c r="N4923" t="str">
        <f t="shared" si="381"/>
        <v>Medium</v>
      </c>
      <c r="O4923" t="str">
        <f t="shared" si="382"/>
        <v>Regular</v>
      </c>
      <c r="P4923">
        <f t="shared" si="383"/>
        <v>17</v>
      </c>
      <c r="Q4923">
        <f t="shared" ca="1" si="384"/>
        <v>27</v>
      </c>
      <c r="R4923" t="str">
        <f>IFERROR(VLOOKUP(J4923,#REF!, 2,0),"Unknown")</f>
        <v>Unknown</v>
      </c>
    </row>
    <row r="4924" spans="1:18" ht="12.5" x14ac:dyDescent="0.25">
      <c r="A4924" s="1" t="s">
        <v>699</v>
      </c>
      <c r="C4924" s="1" t="s">
        <v>20</v>
      </c>
      <c r="D4924" s="7">
        <v>0.15528831000000001</v>
      </c>
      <c r="E4924" s="1" t="s">
        <v>28</v>
      </c>
      <c r="F4924" s="4">
        <v>241.75380000000001</v>
      </c>
      <c r="G4924" s="1" t="s">
        <v>40</v>
      </c>
      <c r="H4924" s="1">
        <v>1985</v>
      </c>
      <c r="I4924" s="1" t="s">
        <v>16</v>
      </c>
      <c r="J4924" s="1" t="s">
        <v>23</v>
      </c>
      <c r="K4924" s="1" t="s">
        <v>41</v>
      </c>
      <c r="L4924" s="4">
        <v>9133.4444000000003</v>
      </c>
      <c r="M4924">
        <f t="shared" si="380"/>
        <v>12.857645184136201</v>
      </c>
      <c r="N4924" t="str">
        <f t="shared" si="381"/>
        <v>Medium</v>
      </c>
      <c r="O4924" t="str">
        <f t="shared" si="382"/>
        <v>Regular</v>
      </c>
      <c r="P4924">
        <f t="shared" si="383"/>
        <v>38</v>
      </c>
      <c r="Q4924">
        <f t="shared" ca="1" si="384"/>
        <v>41</v>
      </c>
      <c r="R4924" t="str">
        <f>IFERROR(VLOOKUP(J4924,#REF!, 2,0),"Unknown")</f>
        <v>Unknown</v>
      </c>
    </row>
    <row r="4925" spans="1:18" ht="12.5" x14ac:dyDescent="0.25">
      <c r="A4925" s="1" t="s">
        <v>699</v>
      </c>
      <c r="B4925" s="1">
        <v>12.65</v>
      </c>
      <c r="C4925" s="1" t="s">
        <v>20</v>
      </c>
      <c r="D4925" s="7">
        <v>0.156926608</v>
      </c>
      <c r="E4925" s="1" t="s">
        <v>28</v>
      </c>
      <c r="F4925" s="4">
        <v>238.35380000000001</v>
      </c>
      <c r="G4925" s="1" t="s">
        <v>47</v>
      </c>
      <c r="H4925" s="1">
        <v>2007</v>
      </c>
      <c r="J4925" s="1" t="s">
        <v>45</v>
      </c>
      <c r="K4925" s="1" t="s">
        <v>18</v>
      </c>
      <c r="L4925" s="4">
        <v>5528.1373999999996</v>
      </c>
      <c r="M4925">
        <f t="shared" si="380"/>
        <v>12.65</v>
      </c>
      <c r="N4925" t="str">
        <f t="shared" si="381"/>
        <v>Small</v>
      </c>
      <c r="O4925" t="str">
        <f t="shared" si="382"/>
        <v>Regular</v>
      </c>
      <c r="P4925">
        <f t="shared" si="383"/>
        <v>23</v>
      </c>
      <c r="Q4925">
        <f t="shared" ca="1" si="384"/>
        <v>19</v>
      </c>
      <c r="R4925" t="str">
        <f>IFERROR(VLOOKUP(J4925,#REF!, 2,0),"Unknown")</f>
        <v>Unknown</v>
      </c>
    </row>
    <row r="4926" spans="1:18" ht="12.5" x14ac:dyDescent="0.25">
      <c r="A4926" s="1" t="s">
        <v>699</v>
      </c>
      <c r="B4926" s="1">
        <v>12.65</v>
      </c>
      <c r="C4926" s="1" t="s">
        <v>20</v>
      </c>
      <c r="D4926" s="7">
        <v>0.15604396000000001</v>
      </c>
      <c r="E4926" s="1" t="s">
        <v>28</v>
      </c>
      <c r="F4926" s="4">
        <v>239.65379999999999</v>
      </c>
      <c r="G4926" s="1" t="s">
        <v>50</v>
      </c>
      <c r="H4926" s="1">
        <v>1997</v>
      </c>
      <c r="I4926" s="1" t="s">
        <v>51</v>
      </c>
      <c r="J4926" s="1" t="s">
        <v>17</v>
      </c>
      <c r="K4926" s="1" t="s">
        <v>18</v>
      </c>
      <c r="L4926" s="4">
        <v>3845.6608000000001</v>
      </c>
      <c r="M4926">
        <f t="shared" si="380"/>
        <v>12.65</v>
      </c>
      <c r="N4926" t="str">
        <f t="shared" si="381"/>
        <v>Small</v>
      </c>
      <c r="O4926" t="str">
        <f t="shared" si="382"/>
        <v>Regular</v>
      </c>
      <c r="P4926">
        <f t="shared" si="383"/>
        <v>16</v>
      </c>
      <c r="Q4926">
        <f t="shared" ca="1" si="384"/>
        <v>29</v>
      </c>
      <c r="R4926" t="str">
        <f>IFERROR(VLOOKUP(J4926,#REF!, 2,0),"Unknown")</f>
        <v>Unknown</v>
      </c>
    </row>
    <row r="4927" spans="1:18" ht="12.5" x14ac:dyDescent="0.25">
      <c r="A4927" s="1" t="s">
        <v>699</v>
      </c>
      <c r="C4927" s="1" t="s">
        <v>20</v>
      </c>
      <c r="D4927" s="7">
        <v>0.27321283000000002</v>
      </c>
      <c r="E4927" s="1" t="s">
        <v>28</v>
      </c>
      <c r="F4927" s="4">
        <v>240.9538</v>
      </c>
      <c r="G4927" s="1" t="s">
        <v>67</v>
      </c>
      <c r="H4927" s="1">
        <v>1985</v>
      </c>
      <c r="I4927" s="1" t="s">
        <v>51</v>
      </c>
      <c r="J4927" s="1" t="s">
        <v>17</v>
      </c>
      <c r="K4927" s="1" t="s">
        <v>30</v>
      </c>
      <c r="L4927" s="4">
        <v>480.70760000000001</v>
      </c>
      <c r="M4927">
        <f t="shared" si="380"/>
        <v>12.857645184136201</v>
      </c>
      <c r="N4927" t="str">
        <f t="shared" si="381"/>
        <v>Small</v>
      </c>
      <c r="O4927" t="str">
        <f t="shared" si="382"/>
        <v>Regular</v>
      </c>
      <c r="P4927">
        <f t="shared" si="383"/>
        <v>2</v>
      </c>
      <c r="Q4927">
        <f t="shared" ca="1" si="384"/>
        <v>41</v>
      </c>
      <c r="R4927" t="str">
        <f>IFERROR(VLOOKUP(J4927,#REF!, 2,0),"Unknown")</f>
        <v>Unknown</v>
      </c>
    </row>
    <row r="4928" spans="1:18" ht="12.5" x14ac:dyDescent="0.25">
      <c r="A4928" s="1" t="s">
        <v>699</v>
      </c>
      <c r="B4928" s="1">
        <v>12.65</v>
      </c>
      <c r="C4928" s="1" t="s">
        <v>20</v>
      </c>
      <c r="D4928" s="7">
        <v>0.15667961699999999</v>
      </c>
      <c r="E4928" s="1" t="s">
        <v>28</v>
      </c>
      <c r="F4928" s="4">
        <v>238.85380000000001</v>
      </c>
      <c r="G4928" s="1" t="s">
        <v>22</v>
      </c>
      <c r="H4928" s="1">
        <v>2009</v>
      </c>
      <c r="I4928" s="1" t="s">
        <v>16</v>
      </c>
      <c r="J4928" s="1" t="s">
        <v>23</v>
      </c>
      <c r="K4928" s="1" t="s">
        <v>24</v>
      </c>
      <c r="L4928" s="4">
        <v>4566.7222000000002</v>
      </c>
      <c r="M4928">
        <f t="shared" si="380"/>
        <v>12.65</v>
      </c>
      <c r="N4928" t="str">
        <f t="shared" si="381"/>
        <v>Medium</v>
      </c>
      <c r="O4928" t="str">
        <f t="shared" si="382"/>
        <v>Regular</v>
      </c>
      <c r="P4928">
        <f t="shared" si="383"/>
        <v>19</v>
      </c>
      <c r="Q4928">
        <f t="shared" ca="1" si="384"/>
        <v>17</v>
      </c>
      <c r="R4928" t="str">
        <f>IFERROR(VLOOKUP(J4928,#REF!, 2,0),"Unknown")</f>
        <v>Unknown</v>
      </c>
    </row>
    <row r="4929" spans="1:18" ht="12.5" x14ac:dyDescent="0.25">
      <c r="A4929" s="1" t="s">
        <v>243</v>
      </c>
      <c r="C4929" s="1" t="s">
        <v>20</v>
      </c>
      <c r="D4929" s="7">
        <v>5.1643608000000001E-2</v>
      </c>
      <c r="E4929" s="1" t="s">
        <v>38</v>
      </c>
      <c r="F4929" s="4">
        <v>107.3622</v>
      </c>
      <c r="G4929" s="1" t="s">
        <v>67</v>
      </c>
      <c r="H4929" s="1">
        <v>1985</v>
      </c>
      <c r="I4929" s="1" t="s">
        <v>51</v>
      </c>
      <c r="J4929" s="1" t="s">
        <v>17</v>
      </c>
      <c r="K4929" s="1" t="s">
        <v>30</v>
      </c>
      <c r="L4929" s="4">
        <v>317.58659999999998</v>
      </c>
      <c r="M4929">
        <f t="shared" si="380"/>
        <v>12.857645184136201</v>
      </c>
      <c r="N4929" t="str">
        <f t="shared" si="381"/>
        <v>Small</v>
      </c>
      <c r="O4929" t="str">
        <f t="shared" si="382"/>
        <v>Regular</v>
      </c>
      <c r="P4929">
        <f t="shared" si="383"/>
        <v>3</v>
      </c>
      <c r="Q4929">
        <f t="shared" ca="1" si="384"/>
        <v>41</v>
      </c>
      <c r="R4929" t="str">
        <f>IFERROR(VLOOKUP(J4929,#REF!, 2,0),"Unknown")</f>
        <v>Unknown</v>
      </c>
    </row>
    <row r="4930" spans="1:18" ht="12.5" x14ac:dyDescent="0.25">
      <c r="A4930" s="1" t="s">
        <v>243</v>
      </c>
      <c r="B4930" s="1">
        <v>5.1749999999999998</v>
      </c>
      <c r="C4930" s="1" t="s">
        <v>20</v>
      </c>
      <c r="D4930" s="7">
        <v>2.9471408000000001E-2</v>
      </c>
      <c r="E4930" s="1" t="s">
        <v>38</v>
      </c>
      <c r="F4930" s="4">
        <v>105.4622</v>
      </c>
      <c r="G4930" s="1" t="s">
        <v>33</v>
      </c>
      <c r="H4930" s="1">
        <v>1987</v>
      </c>
      <c r="I4930" s="1" t="s">
        <v>34</v>
      </c>
      <c r="J4930" s="1" t="s">
        <v>23</v>
      </c>
      <c r="K4930" s="1" t="s">
        <v>18</v>
      </c>
      <c r="L4930" s="4">
        <v>3281.7282</v>
      </c>
      <c r="M4930">
        <f t="shared" ref="M4930:M4993" si="385">IF(B4930="",AVERAGE($B$2:$B$8524),B4930)</f>
        <v>5.1749999999999998</v>
      </c>
      <c r="N4930" t="str">
        <f t="shared" ref="N4930:N4993" si="386">IF(I4930="","Small",I4930)</f>
        <v>High</v>
      </c>
      <c r="O4930" t="str">
        <f t="shared" ref="O4930:O4993" si="387">IF(OR(C4930="low fat", C4930="LF"), "Low  Fat", IF(OR(C4930="reg"),"Regular",C4930))</f>
        <v>Regular</v>
      </c>
      <c r="P4930">
        <f t="shared" si="383"/>
        <v>31</v>
      </c>
      <c r="Q4930">
        <f t="shared" ca="1" si="384"/>
        <v>39</v>
      </c>
      <c r="R4930" t="str">
        <f>IFERROR(VLOOKUP(J4930,#REF!, 2,0),"Unknown")</f>
        <v>Unknown</v>
      </c>
    </row>
    <row r="4931" spans="1:18" ht="12.5" x14ac:dyDescent="0.25">
      <c r="A4931" s="1" t="s">
        <v>243</v>
      </c>
      <c r="B4931" s="1">
        <v>5.1749999999999998</v>
      </c>
      <c r="C4931" s="1" t="s">
        <v>20</v>
      </c>
      <c r="D4931" s="7">
        <v>4.937018E-2</v>
      </c>
      <c r="E4931" s="1" t="s">
        <v>38</v>
      </c>
      <c r="F4931" s="4">
        <v>106.76220000000001</v>
      </c>
      <c r="G4931" s="1" t="s">
        <v>29</v>
      </c>
      <c r="H4931" s="1">
        <v>1998</v>
      </c>
      <c r="J4931" s="1" t="s">
        <v>23</v>
      </c>
      <c r="K4931" s="1" t="s">
        <v>30</v>
      </c>
      <c r="L4931" s="4">
        <v>211.7244</v>
      </c>
      <c r="M4931">
        <f t="shared" si="385"/>
        <v>5.1749999999999998</v>
      </c>
      <c r="N4931" t="str">
        <f t="shared" si="386"/>
        <v>Small</v>
      </c>
      <c r="O4931" t="str">
        <f t="shared" si="387"/>
        <v>Regular</v>
      </c>
      <c r="P4931">
        <f t="shared" ref="P4931:P4994" si="388">ROUND(L4931/F4931,0)</f>
        <v>2</v>
      </c>
      <c r="Q4931">
        <f t="shared" ref="Q4931:Q4994" ca="1" si="389">YEAR(TODAY())-H4931</f>
        <v>28</v>
      </c>
      <c r="R4931" t="str">
        <f>IFERROR(VLOOKUP(J4931,#REF!, 2,0),"Unknown")</f>
        <v>Unknown</v>
      </c>
    </row>
    <row r="4932" spans="1:18" ht="12.5" x14ac:dyDescent="0.25">
      <c r="A4932" s="1" t="s">
        <v>243</v>
      </c>
      <c r="B4932" s="1">
        <v>5.1749999999999998</v>
      </c>
      <c r="C4932" s="1" t="s">
        <v>20</v>
      </c>
      <c r="D4932" s="7">
        <v>2.9616107999999999E-2</v>
      </c>
      <c r="E4932" s="1" t="s">
        <v>38</v>
      </c>
      <c r="F4932" s="4">
        <v>107.76220000000001</v>
      </c>
      <c r="G4932" s="1" t="s">
        <v>22</v>
      </c>
      <c r="H4932" s="1">
        <v>2009</v>
      </c>
      <c r="I4932" s="1" t="s">
        <v>16</v>
      </c>
      <c r="J4932" s="1" t="s">
        <v>23</v>
      </c>
      <c r="K4932" s="1" t="s">
        <v>24</v>
      </c>
      <c r="L4932" s="4">
        <v>2011.3818000000001</v>
      </c>
      <c r="M4932">
        <f t="shared" si="385"/>
        <v>5.1749999999999998</v>
      </c>
      <c r="N4932" t="str">
        <f t="shared" si="386"/>
        <v>Medium</v>
      </c>
      <c r="O4932" t="str">
        <f t="shared" si="387"/>
        <v>Regular</v>
      </c>
      <c r="P4932">
        <f t="shared" si="388"/>
        <v>19</v>
      </c>
      <c r="Q4932">
        <f t="shared" ca="1" si="389"/>
        <v>17</v>
      </c>
      <c r="R4932" t="str">
        <f>IFERROR(VLOOKUP(J4932,#REF!, 2,0),"Unknown")</f>
        <v>Unknown</v>
      </c>
    </row>
    <row r="4933" spans="1:18" ht="12.5" x14ac:dyDescent="0.25">
      <c r="A4933" s="1" t="s">
        <v>243</v>
      </c>
      <c r="B4933" s="1">
        <v>5.1749999999999998</v>
      </c>
      <c r="C4933" s="1" t="s">
        <v>20</v>
      </c>
      <c r="D4933" s="7">
        <v>2.9662794999999999E-2</v>
      </c>
      <c r="E4933" s="1" t="s">
        <v>38</v>
      </c>
      <c r="F4933" s="4">
        <v>105.26220000000001</v>
      </c>
      <c r="G4933" s="1" t="s">
        <v>47</v>
      </c>
      <c r="H4933" s="1">
        <v>2007</v>
      </c>
      <c r="J4933" s="1" t="s">
        <v>45</v>
      </c>
      <c r="K4933" s="1" t="s">
        <v>18</v>
      </c>
      <c r="L4933" s="4">
        <v>2328.9684000000002</v>
      </c>
      <c r="M4933">
        <f t="shared" si="385"/>
        <v>5.1749999999999998</v>
      </c>
      <c r="N4933" t="str">
        <f t="shared" si="386"/>
        <v>Small</v>
      </c>
      <c r="O4933" t="str">
        <f t="shared" si="387"/>
        <v>Regular</v>
      </c>
      <c r="P4933">
        <f t="shared" si="388"/>
        <v>22</v>
      </c>
      <c r="Q4933">
        <f t="shared" ca="1" si="389"/>
        <v>19</v>
      </c>
      <c r="R4933" t="str">
        <f>IFERROR(VLOOKUP(J4933,#REF!, 2,0),"Unknown")</f>
        <v>Unknown</v>
      </c>
    </row>
    <row r="4934" spans="1:18" ht="12.5" x14ac:dyDescent="0.25">
      <c r="A4934" s="1" t="s">
        <v>243</v>
      </c>
      <c r="B4934" s="1">
        <v>5.1749999999999998</v>
      </c>
      <c r="C4934" s="1" t="s">
        <v>20</v>
      </c>
      <c r="D4934" s="7">
        <v>2.9555773E-2</v>
      </c>
      <c r="E4934" s="1" t="s">
        <v>38</v>
      </c>
      <c r="F4934" s="4">
        <v>105.9622</v>
      </c>
      <c r="G4934" s="1" t="s">
        <v>44</v>
      </c>
      <c r="H4934" s="1">
        <v>2002</v>
      </c>
      <c r="J4934" s="1" t="s">
        <v>45</v>
      </c>
      <c r="K4934" s="1" t="s">
        <v>18</v>
      </c>
      <c r="L4934" s="4">
        <v>1693.7952</v>
      </c>
      <c r="M4934">
        <f t="shared" si="385"/>
        <v>5.1749999999999998</v>
      </c>
      <c r="N4934" t="str">
        <f t="shared" si="386"/>
        <v>Small</v>
      </c>
      <c r="O4934" t="str">
        <f t="shared" si="387"/>
        <v>Regular</v>
      </c>
      <c r="P4934">
        <f t="shared" si="388"/>
        <v>16</v>
      </c>
      <c r="Q4934">
        <f t="shared" ca="1" si="389"/>
        <v>24</v>
      </c>
      <c r="R4934" t="str">
        <f>IFERROR(VLOOKUP(J4934,#REF!, 2,0),"Unknown")</f>
        <v>Unknown</v>
      </c>
    </row>
    <row r="4935" spans="1:18" ht="12.5" x14ac:dyDescent="0.25">
      <c r="A4935" s="1" t="s">
        <v>243</v>
      </c>
      <c r="B4935" s="1">
        <v>5.1749999999999998</v>
      </c>
      <c r="C4935" s="1" t="s">
        <v>20</v>
      </c>
      <c r="D4935" s="7">
        <v>2.9490377000000002E-2</v>
      </c>
      <c r="E4935" s="1" t="s">
        <v>38</v>
      </c>
      <c r="F4935" s="4">
        <v>107.6622</v>
      </c>
      <c r="G4935" s="1" t="s">
        <v>62</v>
      </c>
      <c r="H4935" s="1">
        <v>2004</v>
      </c>
      <c r="I4935" s="1" t="s">
        <v>51</v>
      </c>
      <c r="J4935" s="1" t="s">
        <v>45</v>
      </c>
      <c r="K4935" s="1" t="s">
        <v>18</v>
      </c>
      <c r="L4935" s="4">
        <v>2858.2793999999999</v>
      </c>
      <c r="M4935">
        <f t="shared" si="385"/>
        <v>5.1749999999999998</v>
      </c>
      <c r="N4935" t="str">
        <f t="shared" si="386"/>
        <v>Small</v>
      </c>
      <c r="O4935" t="str">
        <f t="shared" si="387"/>
        <v>Regular</v>
      </c>
      <c r="P4935">
        <f t="shared" si="388"/>
        <v>27</v>
      </c>
      <c r="Q4935">
        <f t="shared" ca="1" si="389"/>
        <v>22</v>
      </c>
      <c r="R4935" t="str">
        <f>IFERROR(VLOOKUP(J4935,#REF!, 2,0),"Unknown")</f>
        <v>Unknown</v>
      </c>
    </row>
    <row r="4936" spans="1:18" ht="12.5" x14ac:dyDescent="0.25">
      <c r="A4936" s="1" t="s">
        <v>53</v>
      </c>
      <c r="B4936" s="1">
        <v>17.600000000000001</v>
      </c>
      <c r="C4936" s="1" t="s">
        <v>20</v>
      </c>
      <c r="D4936" s="7">
        <v>4.7257328000000001E-2</v>
      </c>
      <c r="E4936" s="1" t="s">
        <v>38</v>
      </c>
      <c r="F4936" s="4">
        <v>119.6782</v>
      </c>
      <c r="G4936" s="1" t="s">
        <v>50</v>
      </c>
      <c r="H4936" s="1">
        <v>1997</v>
      </c>
      <c r="I4936" s="1" t="s">
        <v>51</v>
      </c>
      <c r="J4936" s="1" t="s">
        <v>17</v>
      </c>
      <c r="K4936" s="1" t="s">
        <v>18</v>
      </c>
      <c r="L4936" s="4">
        <v>2145.2076000000002</v>
      </c>
      <c r="M4936">
        <f t="shared" si="385"/>
        <v>17.600000000000001</v>
      </c>
      <c r="N4936" t="str">
        <f t="shared" si="386"/>
        <v>Small</v>
      </c>
      <c r="O4936" t="str">
        <f t="shared" si="387"/>
        <v>Regular</v>
      </c>
      <c r="P4936">
        <f t="shared" si="388"/>
        <v>18</v>
      </c>
      <c r="Q4936">
        <f t="shared" ca="1" si="389"/>
        <v>29</v>
      </c>
      <c r="R4936" t="str">
        <f>IFERROR(VLOOKUP(J4936,#REF!, 2,0),"Unknown")</f>
        <v>Unknown</v>
      </c>
    </row>
    <row r="4937" spans="1:18" ht="12.5" x14ac:dyDescent="0.25">
      <c r="A4937" s="1" t="s">
        <v>53</v>
      </c>
      <c r="C4937" s="1" t="s">
        <v>20</v>
      </c>
      <c r="D4937" s="7">
        <v>8.2741482000000005E-2</v>
      </c>
      <c r="E4937" s="1" t="s">
        <v>38</v>
      </c>
      <c r="F4937" s="4">
        <v>118.7782</v>
      </c>
      <c r="G4937" s="1" t="s">
        <v>67</v>
      </c>
      <c r="H4937" s="1">
        <v>1985</v>
      </c>
      <c r="I4937" s="1" t="s">
        <v>51</v>
      </c>
      <c r="J4937" s="1" t="s">
        <v>17</v>
      </c>
      <c r="K4937" s="1" t="s">
        <v>30</v>
      </c>
      <c r="L4937" s="4">
        <v>119.1782</v>
      </c>
      <c r="M4937">
        <f t="shared" si="385"/>
        <v>12.857645184136201</v>
      </c>
      <c r="N4937" t="str">
        <f t="shared" si="386"/>
        <v>Small</v>
      </c>
      <c r="O4937" t="str">
        <f t="shared" si="387"/>
        <v>Regular</v>
      </c>
      <c r="P4937">
        <f t="shared" si="388"/>
        <v>1</v>
      </c>
      <c r="Q4937">
        <f t="shared" ca="1" si="389"/>
        <v>41</v>
      </c>
      <c r="R4937" t="str">
        <f>IFERROR(VLOOKUP(J4937,#REF!, 2,0),"Unknown")</f>
        <v>Unknown</v>
      </c>
    </row>
    <row r="4938" spans="1:18" ht="12.5" x14ac:dyDescent="0.25">
      <c r="A4938" s="1" t="s">
        <v>53</v>
      </c>
      <c r="B4938" s="1">
        <v>17.600000000000001</v>
      </c>
      <c r="C4938" s="1" t="s">
        <v>20</v>
      </c>
      <c r="D4938" s="7">
        <v>4.7524635000000003E-2</v>
      </c>
      <c r="E4938" s="1" t="s">
        <v>38</v>
      </c>
      <c r="F4938" s="4">
        <v>118.2782</v>
      </c>
      <c r="G4938" s="1" t="s">
        <v>47</v>
      </c>
      <c r="H4938" s="1">
        <v>2007</v>
      </c>
      <c r="J4938" s="1" t="s">
        <v>45</v>
      </c>
      <c r="K4938" s="1" t="s">
        <v>18</v>
      </c>
      <c r="L4938" s="4">
        <v>715.06920000000002</v>
      </c>
      <c r="M4938">
        <f t="shared" si="385"/>
        <v>17.600000000000001</v>
      </c>
      <c r="N4938" t="str">
        <f t="shared" si="386"/>
        <v>Small</v>
      </c>
      <c r="O4938" t="str">
        <f t="shared" si="387"/>
        <v>Regular</v>
      </c>
      <c r="P4938">
        <f t="shared" si="388"/>
        <v>6</v>
      </c>
      <c r="Q4938">
        <f t="shared" ca="1" si="389"/>
        <v>19</v>
      </c>
      <c r="R4938" t="str">
        <f>IFERROR(VLOOKUP(J4938,#REF!, 2,0),"Unknown")</f>
        <v>Unknown</v>
      </c>
    </row>
    <row r="4939" spans="1:18" ht="12.5" x14ac:dyDescent="0.25">
      <c r="A4939" s="1" t="s">
        <v>53</v>
      </c>
      <c r="B4939" s="1">
        <v>17.600000000000001</v>
      </c>
      <c r="C4939" s="1" t="s">
        <v>20</v>
      </c>
      <c r="D4939" s="7">
        <v>4.7449835000000003E-2</v>
      </c>
      <c r="E4939" s="1" t="s">
        <v>38</v>
      </c>
      <c r="F4939" s="4">
        <v>118.1782</v>
      </c>
      <c r="G4939" s="1" t="s">
        <v>22</v>
      </c>
      <c r="H4939" s="1">
        <v>2009</v>
      </c>
      <c r="I4939" s="1" t="s">
        <v>16</v>
      </c>
      <c r="J4939" s="1" t="s">
        <v>23</v>
      </c>
      <c r="K4939" s="1" t="s">
        <v>24</v>
      </c>
      <c r="L4939" s="4">
        <v>2621.9204</v>
      </c>
      <c r="M4939">
        <f t="shared" si="385"/>
        <v>17.600000000000001</v>
      </c>
      <c r="N4939" t="str">
        <f t="shared" si="386"/>
        <v>Medium</v>
      </c>
      <c r="O4939" t="str">
        <f t="shared" si="387"/>
        <v>Regular</v>
      </c>
      <c r="P4939">
        <f t="shared" si="388"/>
        <v>22</v>
      </c>
      <c r="Q4939">
        <f t="shared" ca="1" si="389"/>
        <v>17</v>
      </c>
      <c r="R4939" t="str">
        <f>IFERROR(VLOOKUP(J4939,#REF!, 2,0),"Unknown")</f>
        <v>Unknown</v>
      </c>
    </row>
    <row r="4940" spans="1:18" ht="12.5" x14ac:dyDescent="0.25">
      <c r="A4940" s="1" t="s">
        <v>53</v>
      </c>
      <c r="B4940" s="1">
        <v>17.600000000000001</v>
      </c>
      <c r="C4940" s="1" t="s">
        <v>20</v>
      </c>
      <c r="D4940" s="7">
        <v>4.7330800999999999E-2</v>
      </c>
      <c r="E4940" s="1" t="s">
        <v>38</v>
      </c>
      <c r="F4940" s="4">
        <v>120.87820000000001</v>
      </c>
      <c r="G4940" s="1" t="s">
        <v>15</v>
      </c>
      <c r="H4940" s="1">
        <v>1999</v>
      </c>
      <c r="I4940" s="1" t="s">
        <v>16</v>
      </c>
      <c r="J4940" s="1" t="s">
        <v>17</v>
      </c>
      <c r="K4940" s="1" t="s">
        <v>18</v>
      </c>
      <c r="L4940" s="4">
        <v>2621.9204</v>
      </c>
      <c r="M4940">
        <f t="shared" si="385"/>
        <v>17.600000000000001</v>
      </c>
      <c r="N4940" t="str">
        <f t="shared" si="386"/>
        <v>Medium</v>
      </c>
      <c r="O4940" t="str">
        <f t="shared" si="387"/>
        <v>Regular</v>
      </c>
      <c r="P4940">
        <f t="shared" si="388"/>
        <v>22</v>
      </c>
      <c r="Q4940">
        <f t="shared" ca="1" si="389"/>
        <v>27</v>
      </c>
      <c r="R4940" t="str">
        <f>IFERROR(VLOOKUP(J4940,#REF!, 2,0),"Unknown")</f>
        <v>Unknown</v>
      </c>
    </row>
    <row r="4941" spans="1:18" ht="12.5" x14ac:dyDescent="0.25">
      <c r="A4941" s="1" t="s">
        <v>733</v>
      </c>
      <c r="B4941" s="1">
        <v>16.75</v>
      </c>
      <c r="C4941" s="1" t="s">
        <v>13</v>
      </c>
      <c r="D4941" s="7">
        <v>0.129086113</v>
      </c>
      <c r="E4941" s="1" t="s">
        <v>80</v>
      </c>
      <c r="F4941" s="4">
        <v>89.485600000000005</v>
      </c>
      <c r="G4941" s="1" t="s">
        <v>15</v>
      </c>
      <c r="H4941" s="1">
        <v>1999</v>
      </c>
      <c r="I4941" s="1" t="s">
        <v>16</v>
      </c>
      <c r="J4941" s="1" t="s">
        <v>17</v>
      </c>
      <c r="K4941" s="1" t="s">
        <v>18</v>
      </c>
      <c r="L4941" s="4">
        <v>1054.6271999999999</v>
      </c>
      <c r="M4941">
        <f t="shared" si="385"/>
        <v>16.75</v>
      </c>
      <c r="N4941" t="str">
        <f t="shared" si="386"/>
        <v>Medium</v>
      </c>
      <c r="O4941" t="str">
        <f t="shared" si="387"/>
        <v>Low  Fat</v>
      </c>
      <c r="P4941">
        <f t="shared" si="388"/>
        <v>12</v>
      </c>
      <c r="Q4941">
        <f t="shared" ca="1" si="389"/>
        <v>27</v>
      </c>
      <c r="R4941" t="str">
        <f>IFERROR(VLOOKUP(J4941,#REF!, 2,0),"Unknown")</f>
        <v>Unknown</v>
      </c>
    </row>
    <row r="4942" spans="1:18" ht="12.5" x14ac:dyDescent="0.25">
      <c r="A4942" s="1" t="s">
        <v>733</v>
      </c>
      <c r="B4942" s="1">
        <v>16.75</v>
      </c>
      <c r="C4942" s="1" t="s">
        <v>13</v>
      </c>
      <c r="D4942" s="7">
        <v>0</v>
      </c>
      <c r="E4942" s="1" t="s">
        <v>80</v>
      </c>
      <c r="F4942" s="4">
        <v>88.785600000000002</v>
      </c>
      <c r="G4942" s="1" t="s">
        <v>44</v>
      </c>
      <c r="H4942" s="1">
        <v>2002</v>
      </c>
      <c r="J4942" s="1" t="s">
        <v>45</v>
      </c>
      <c r="K4942" s="1" t="s">
        <v>18</v>
      </c>
      <c r="L4942" s="4">
        <v>966.74159999999995</v>
      </c>
      <c r="M4942">
        <f t="shared" si="385"/>
        <v>16.75</v>
      </c>
      <c r="N4942" t="str">
        <f t="shared" si="386"/>
        <v>Small</v>
      </c>
      <c r="O4942" t="str">
        <f t="shared" si="387"/>
        <v>Low  Fat</v>
      </c>
      <c r="P4942">
        <f t="shared" si="388"/>
        <v>11</v>
      </c>
      <c r="Q4942">
        <f t="shared" ca="1" si="389"/>
        <v>24</v>
      </c>
      <c r="R4942" t="str">
        <f>IFERROR(VLOOKUP(J4942,#REF!, 2,0),"Unknown")</f>
        <v>Unknown</v>
      </c>
    </row>
    <row r="4943" spans="1:18" ht="12.5" x14ac:dyDescent="0.25">
      <c r="A4943" s="1" t="s">
        <v>733</v>
      </c>
      <c r="B4943" s="1">
        <v>16.75</v>
      </c>
      <c r="C4943" s="1" t="s">
        <v>13</v>
      </c>
      <c r="D4943" s="7">
        <v>0.12961476</v>
      </c>
      <c r="E4943" s="1" t="s">
        <v>80</v>
      </c>
      <c r="F4943" s="4">
        <v>86.185599999999994</v>
      </c>
      <c r="G4943" s="1" t="s">
        <v>47</v>
      </c>
      <c r="H4943" s="1">
        <v>2007</v>
      </c>
      <c r="J4943" s="1" t="s">
        <v>45</v>
      </c>
      <c r="K4943" s="1" t="s">
        <v>18</v>
      </c>
      <c r="L4943" s="4">
        <v>1406.1695999999999</v>
      </c>
      <c r="M4943">
        <f t="shared" si="385"/>
        <v>16.75</v>
      </c>
      <c r="N4943" t="str">
        <f t="shared" si="386"/>
        <v>Small</v>
      </c>
      <c r="O4943" t="str">
        <f t="shared" si="387"/>
        <v>Low  Fat</v>
      </c>
      <c r="P4943">
        <f t="shared" si="388"/>
        <v>16</v>
      </c>
      <c r="Q4943">
        <f t="shared" ca="1" si="389"/>
        <v>19</v>
      </c>
      <c r="R4943" t="str">
        <f>IFERROR(VLOOKUP(J4943,#REF!, 2,0),"Unknown")</f>
        <v>Unknown</v>
      </c>
    </row>
    <row r="4944" spans="1:18" ht="12.5" x14ac:dyDescent="0.25">
      <c r="A4944" s="1" t="s">
        <v>733</v>
      </c>
      <c r="B4944" s="1">
        <v>16.75</v>
      </c>
      <c r="C4944" s="1" t="s">
        <v>13</v>
      </c>
      <c r="D4944" s="7">
        <v>0.12886135900000001</v>
      </c>
      <c r="E4944" s="1" t="s">
        <v>80</v>
      </c>
      <c r="F4944" s="4">
        <v>86.285600000000002</v>
      </c>
      <c r="G4944" s="1" t="s">
        <v>62</v>
      </c>
      <c r="H4944" s="1">
        <v>2004</v>
      </c>
      <c r="I4944" s="1" t="s">
        <v>51</v>
      </c>
      <c r="J4944" s="1" t="s">
        <v>45</v>
      </c>
      <c r="K4944" s="1" t="s">
        <v>18</v>
      </c>
      <c r="L4944" s="4">
        <v>1406.1695999999999</v>
      </c>
      <c r="M4944">
        <f t="shared" si="385"/>
        <v>16.75</v>
      </c>
      <c r="N4944" t="str">
        <f t="shared" si="386"/>
        <v>Small</v>
      </c>
      <c r="O4944" t="str">
        <f t="shared" si="387"/>
        <v>Low  Fat</v>
      </c>
      <c r="P4944">
        <f t="shared" si="388"/>
        <v>16</v>
      </c>
      <c r="Q4944">
        <f t="shared" ca="1" si="389"/>
        <v>22</v>
      </c>
      <c r="R4944" t="str">
        <f>IFERROR(VLOOKUP(J4944,#REF!, 2,0),"Unknown")</f>
        <v>Unknown</v>
      </c>
    </row>
    <row r="4945" spans="1:18" ht="12.5" x14ac:dyDescent="0.25">
      <c r="A4945" s="1" t="s">
        <v>733</v>
      </c>
      <c r="C4945" s="1" t="s">
        <v>92</v>
      </c>
      <c r="D4945" s="7">
        <v>0</v>
      </c>
      <c r="E4945" s="1" t="s">
        <v>80</v>
      </c>
      <c r="F4945" s="4">
        <v>87.685599999999994</v>
      </c>
      <c r="G4945" s="1" t="s">
        <v>40</v>
      </c>
      <c r="H4945" s="1">
        <v>1985</v>
      </c>
      <c r="I4945" s="1" t="s">
        <v>16</v>
      </c>
      <c r="J4945" s="1" t="s">
        <v>23</v>
      </c>
      <c r="K4945" s="1" t="s">
        <v>41</v>
      </c>
      <c r="L4945" s="4">
        <v>1845.5976000000001</v>
      </c>
      <c r="M4945">
        <f t="shared" si="385"/>
        <v>12.857645184136201</v>
      </c>
      <c r="N4945" t="str">
        <f t="shared" si="386"/>
        <v>Medium</v>
      </c>
      <c r="O4945" t="str">
        <f t="shared" si="387"/>
        <v>Low  Fat</v>
      </c>
      <c r="P4945">
        <f t="shared" si="388"/>
        <v>21</v>
      </c>
      <c r="Q4945">
        <f t="shared" ca="1" si="389"/>
        <v>41</v>
      </c>
      <c r="R4945" t="str">
        <f>IFERROR(VLOOKUP(J4945,#REF!, 2,0),"Unknown")</f>
        <v>Unknown</v>
      </c>
    </row>
    <row r="4946" spans="1:18" ht="12.5" x14ac:dyDescent="0.25">
      <c r="A4946" s="1" t="s">
        <v>733</v>
      </c>
      <c r="B4946" s="1">
        <v>16.75</v>
      </c>
      <c r="C4946" s="1" t="s">
        <v>13</v>
      </c>
      <c r="D4946" s="7">
        <v>0.128778474</v>
      </c>
      <c r="E4946" s="1" t="s">
        <v>80</v>
      </c>
      <c r="F4946" s="4">
        <v>89.185599999999994</v>
      </c>
      <c r="G4946" s="1" t="s">
        <v>33</v>
      </c>
      <c r="H4946" s="1">
        <v>1987</v>
      </c>
      <c r="I4946" s="1" t="s">
        <v>34</v>
      </c>
      <c r="J4946" s="1" t="s">
        <v>23</v>
      </c>
      <c r="K4946" s="1" t="s">
        <v>18</v>
      </c>
      <c r="L4946" s="4">
        <v>1581.9408000000001</v>
      </c>
      <c r="M4946">
        <f t="shared" si="385"/>
        <v>16.75</v>
      </c>
      <c r="N4946" t="str">
        <f t="shared" si="386"/>
        <v>High</v>
      </c>
      <c r="O4946" t="str">
        <f t="shared" si="387"/>
        <v>Low  Fat</v>
      </c>
      <c r="P4946">
        <f t="shared" si="388"/>
        <v>18</v>
      </c>
      <c r="Q4946">
        <f t="shared" ca="1" si="389"/>
        <v>39</v>
      </c>
      <c r="R4946" t="str">
        <f>IFERROR(VLOOKUP(J4946,#REF!, 2,0),"Unknown")</f>
        <v>Unknown</v>
      </c>
    </row>
    <row r="4947" spans="1:18" ht="12.5" x14ac:dyDescent="0.25">
      <c r="A4947" s="1" t="s">
        <v>733</v>
      </c>
      <c r="B4947" s="1">
        <v>16.75</v>
      </c>
      <c r="C4947" s="1" t="s">
        <v>13</v>
      </c>
      <c r="D4947" s="7">
        <v>0.12888573</v>
      </c>
      <c r="E4947" s="1" t="s">
        <v>80</v>
      </c>
      <c r="F4947" s="4">
        <v>87.685599999999994</v>
      </c>
      <c r="G4947" s="1" t="s">
        <v>50</v>
      </c>
      <c r="H4947" s="1">
        <v>1997</v>
      </c>
      <c r="I4947" s="1" t="s">
        <v>51</v>
      </c>
      <c r="J4947" s="1" t="s">
        <v>17</v>
      </c>
      <c r="K4947" s="1" t="s">
        <v>18</v>
      </c>
      <c r="L4947" s="4">
        <v>1494.0552</v>
      </c>
      <c r="M4947">
        <f t="shared" si="385"/>
        <v>16.75</v>
      </c>
      <c r="N4947" t="str">
        <f t="shared" si="386"/>
        <v>Small</v>
      </c>
      <c r="O4947" t="str">
        <f t="shared" si="387"/>
        <v>Low  Fat</v>
      </c>
      <c r="P4947">
        <f t="shared" si="388"/>
        <v>17</v>
      </c>
      <c r="Q4947">
        <f t="shared" ca="1" si="389"/>
        <v>29</v>
      </c>
      <c r="R4947" t="str">
        <f>IFERROR(VLOOKUP(J4947,#REF!, 2,0),"Unknown")</f>
        <v>Unknown</v>
      </c>
    </row>
    <row r="4948" spans="1:18" ht="12.5" x14ac:dyDescent="0.25">
      <c r="A4948" s="1" t="s">
        <v>416</v>
      </c>
      <c r="B4948" s="1">
        <v>15.15</v>
      </c>
      <c r="C4948" s="1" t="s">
        <v>13</v>
      </c>
      <c r="D4948" s="7">
        <v>2.7779254E-2</v>
      </c>
      <c r="E4948" s="1" t="s">
        <v>36</v>
      </c>
      <c r="F4948" s="4">
        <v>150.17080000000001</v>
      </c>
      <c r="G4948" s="1" t="s">
        <v>50</v>
      </c>
      <c r="H4948" s="1">
        <v>1997</v>
      </c>
      <c r="I4948" s="1" t="s">
        <v>51</v>
      </c>
      <c r="J4948" s="1" t="s">
        <v>17</v>
      </c>
      <c r="K4948" s="1" t="s">
        <v>18</v>
      </c>
      <c r="L4948" s="4">
        <v>1504.7080000000001</v>
      </c>
      <c r="M4948">
        <f t="shared" si="385"/>
        <v>15.15</v>
      </c>
      <c r="N4948" t="str">
        <f t="shared" si="386"/>
        <v>Small</v>
      </c>
      <c r="O4948" t="str">
        <f t="shared" si="387"/>
        <v>Low  Fat</v>
      </c>
      <c r="P4948">
        <f t="shared" si="388"/>
        <v>10</v>
      </c>
      <c r="Q4948">
        <f t="shared" ca="1" si="389"/>
        <v>29</v>
      </c>
      <c r="R4948" t="str">
        <f>IFERROR(VLOOKUP(J4948,#REF!, 2,0),"Unknown")</f>
        <v>Unknown</v>
      </c>
    </row>
    <row r="4949" spans="1:18" ht="12.5" x14ac:dyDescent="0.25">
      <c r="A4949" s="1" t="s">
        <v>416</v>
      </c>
      <c r="B4949" s="1">
        <v>15.15</v>
      </c>
      <c r="C4949" s="1" t="s">
        <v>13</v>
      </c>
      <c r="D4949" s="7">
        <v>2.7774001999999999E-2</v>
      </c>
      <c r="E4949" s="1" t="s">
        <v>36</v>
      </c>
      <c r="F4949" s="4">
        <v>152.3708</v>
      </c>
      <c r="G4949" s="1" t="s">
        <v>62</v>
      </c>
      <c r="H4949" s="1">
        <v>2004</v>
      </c>
      <c r="I4949" s="1" t="s">
        <v>51</v>
      </c>
      <c r="J4949" s="1" t="s">
        <v>45</v>
      </c>
      <c r="K4949" s="1" t="s">
        <v>18</v>
      </c>
      <c r="L4949" s="4">
        <v>3159.8868000000002</v>
      </c>
      <c r="M4949">
        <f t="shared" si="385"/>
        <v>15.15</v>
      </c>
      <c r="N4949" t="str">
        <f t="shared" si="386"/>
        <v>Small</v>
      </c>
      <c r="O4949" t="str">
        <f t="shared" si="387"/>
        <v>Low  Fat</v>
      </c>
      <c r="P4949">
        <f t="shared" si="388"/>
        <v>21</v>
      </c>
      <c r="Q4949">
        <f t="shared" ca="1" si="389"/>
        <v>22</v>
      </c>
      <c r="R4949" t="str">
        <f>IFERROR(VLOOKUP(J4949,#REF!, 2,0),"Unknown")</f>
        <v>Unknown</v>
      </c>
    </row>
    <row r="4950" spans="1:18" ht="12.5" x14ac:dyDescent="0.25">
      <c r="A4950" s="1" t="s">
        <v>416</v>
      </c>
      <c r="B4950" s="1">
        <v>15.15</v>
      </c>
      <c r="C4950" s="1" t="s">
        <v>13</v>
      </c>
      <c r="D4950" s="7">
        <v>2.7756137E-2</v>
      </c>
      <c r="E4950" s="1" t="s">
        <v>36</v>
      </c>
      <c r="F4950" s="4">
        <v>150.4708</v>
      </c>
      <c r="G4950" s="1" t="s">
        <v>33</v>
      </c>
      <c r="H4950" s="1">
        <v>1987</v>
      </c>
      <c r="I4950" s="1" t="s">
        <v>34</v>
      </c>
      <c r="J4950" s="1" t="s">
        <v>23</v>
      </c>
      <c r="K4950" s="1" t="s">
        <v>18</v>
      </c>
      <c r="L4950" s="4">
        <v>2106.5911999999998</v>
      </c>
      <c r="M4950">
        <f t="shared" si="385"/>
        <v>15.15</v>
      </c>
      <c r="N4950" t="str">
        <f t="shared" si="386"/>
        <v>High</v>
      </c>
      <c r="O4950" t="str">
        <f t="shared" si="387"/>
        <v>Low  Fat</v>
      </c>
      <c r="P4950">
        <f t="shared" si="388"/>
        <v>14</v>
      </c>
      <c r="Q4950">
        <f t="shared" ca="1" si="389"/>
        <v>39</v>
      </c>
      <c r="R4950" t="str">
        <f>IFERROR(VLOOKUP(J4950,#REF!, 2,0),"Unknown")</f>
        <v>Unknown</v>
      </c>
    </row>
    <row r="4951" spans="1:18" ht="12.5" x14ac:dyDescent="0.25">
      <c r="A4951" s="1" t="s">
        <v>416</v>
      </c>
      <c r="C4951" s="1" t="s">
        <v>13</v>
      </c>
      <c r="D4951" s="7">
        <v>2.7644732000000002E-2</v>
      </c>
      <c r="E4951" s="1" t="s">
        <v>36</v>
      </c>
      <c r="F4951" s="4">
        <v>149.4708</v>
      </c>
      <c r="G4951" s="1" t="s">
        <v>40</v>
      </c>
      <c r="H4951" s="1">
        <v>1985</v>
      </c>
      <c r="I4951" s="1" t="s">
        <v>16</v>
      </c>
      <c r="J4951" s="1" t="s">
        <v>23</v>
      </c>
      <c r="K4951" s="1" t="s">
        <v>41</v>
      </c>
      <c r="L4951" s="4">
        <v>3159.8868000000002</v>
      </c>
      <c r="M4951">
        <f t="shared" si="385"/>
        <v>12.857645184136201</v>
      </c>
      <c r="N4951" t="str">
        <f t="shared" si="386"/>
        <v>Medium</v>
      </c>
      <c r="O4951" t="str">
        <f t="shared" si="387"/>
        <v>Low  Fat</v>
      </c>
      <c r="P4951">
        <f t="shared" si="388"/>
        <v>21</v>
      </c>
      <c r="Q4951">
        <f t="shared" ca="1" si="389"/>
        <v>41</v>
      </c>
      <c r="R4951" t="str">
        <f>IFERROR(VLOOKUP(J4951,#REF!, 2,0),"Unknown")</f>
        <v>Unknown</v>
      </c>
    </row>
    <row r="4952" spans="1:18" ht="12.5" x14ac:dyDescent="0.25">
      <c r="A4952" s="1" t="s">
        <v>416</v>
      </c>
      <c r="C4952" s="1" t="s">
        <v>13</v>
      </c>
      <c r="D4952" s="7">
        <v>4.8637887999999997E-2</v>
      </c>
      <c r="E4952" s="1" t="s">
        <v>36</v>
      </c>
      <c r="F4952" s="4">
        <v>149.77080000000001</v>
      </c>
      <c r="G4952" s="1" t="s">
        <v>67</v>
      </c>
      <c r="H4952" s="1">
        <v>1985</v>
      </c>
      <c r="I4952" s="1" t="s">
        <v>51</v>
      </c>
      <c r="J4952" s="1" t="s">
        <v>17</v>
      </c>
      <c r="K4952" s="1" t="s">
        <v>30</v>
      </c>
      <c r="L4952" s="4">
        <v>150.4708</v>
      </c>
      <c r="M4952">
        <f t="shared" si="385"/>
        <v>12.857645184136201</v>
      </c>
      <c r="N4952" t="str">
        <f t="shared" si="386"/>
        <v>Small</v>
      </c>
      <c r="O4952" t="str">
        <f t="shared" si="387"/>
        <v>Low  Fat</v>
      </c>
      <c r="P4952">
        <f t="shared" si="388"/>
        <v>1</v>
      </c>
      <c r="Q4952">
        <f t="shared" ca="1" si="389"/>
        <v>41</v>
      </c>
      <c r="R4952" t="str">
        <f>IFERROR(VLOOKUP(J4952,#REF!, 2,0),"Unknown")</f>
        <v>Unknown</v>
      </c>
    </row>
    <row r="4953" spans="1:18" ht="12.5" x14ac:dyDescent="0.25">
      <c r="A4953" s="1" t="s">
        <v>416</v>
      </c>
      <c r="B4953" s="1">
        <v>15.15</v>
      </c>
      <c r="C4953" s="1" t="s">
        <v>13</v>
      </c>
      <c r="D4953" s="7">
        <v>4.6496777000000003E-2</v>
      </c>
      <c r="E4953" s="1" t="s">
        <v>36</v>
      </c>
      <c r="F4953" s="4">
        <v>149.67080000000001</v>
      </c>
      <c r="G4953" s="1" t="s">
        <v>29</v>
      </c>
      <c r="H4953" s="1">
        <v>1998</v>
      </c>
      <c r="J4953" s="1" t="s">
        <v>23</v>
      </c>
      <c r="K4953" s="1" t="s">
        <v>30</v>
      </c>
      <c r="L4953" s="4">
        <v>300.94159999999999</v>
      </c>
      <c r="M4953">
        <f t="shared" si="385"/>
        <v>15.15</v>
      </c>
      <c r="N4953" t="str">
        <f t="shared" si="386"/>
        <v>Small</v>
      </c>
      <c r="O4953" t="str">
        <f t="shared" si="387"/>
        <v>Low  Fat</v>
      </c>
      <c r="P4953">
        <f t="shared" si="388"/>
        <v>2</v>
      </c>
      <c r="Q4953">
        <f t="shared" ca="1" si="389"/>
        <v>28</v>
      </c>
      <c r="R4953" t="str">
        <f>IFERROR(VLOOKUP(J4953,#REF!, 2,0),"Unknown")</f>
        <v>Unknown</v>
      </c>
    </row>
    <row r="4954" spans="1:18" ht="12.5" x14ac:dyDescent="0.25">
      <c r="A4954" s="1" t="s">
        <v>259</v>
      </c>
      <c r="B4954" s="1">
        <v>9</v>
      </c>
      <c r="C4954" s="1" t="s">
        <v>13</v>
      </c>
      <c r="D4954" s="7">
        <v>0</v>
      </c>
      <c r="E4954" s="1" t="s">
        <v>75</v>
      </c>
      <c r="F4954" s="4">
        <v>79.764399999999995</v>
      </c>
      <c r="G4954" s="1" t="s">
        <v>62</v>
      </c>
      <c r="H4954" s="1">
        <v>2004</v>
      </c>
      <c r="I4954" s="1" t="s">
        <v>51</v>
      </c>
      <c r="J4954" s="1" t="s">
        <v>45</v>
      </c>
      <c r="K4954" s="1" t="s">
        <v>18</v>
      </c>
      <c r="L4954" s="4">
        <v>1649.8524</v>
      </c>
      <c r="M4954">
        <f t="shared" si="385"/>
        <v>9</v>
      </c>
      <c r="N4954" t="str">
        <f t="shared" si="386"/>
        <v>Small</v>
      </c>
      <c r="O4954" t="str">
        <f t="shared" si="387"/>
        <v>Low  Fat</v>
      </c>
      <c r="P4954">
        <f t="shared" si="388"/>
        <v>21</v>
      </c>
      <c r="Q4954">
        <f t="shared" ca="1" si="389"/>
        <v>22</v>
      </c>
      <c r="R4954" t="str">
        <f>IFERROR(VLOOKUP(J4954,#REF!, 2,0),"Unknown")</f>
        <v>Unknown</v>
      </c>
    </row>
    <row r="4955" spans="1:18" ht="12.5" x14ac:dyDescent="0.25">
      <c r="A4955" s="1" t="s">
        <v>259</v>
      </c>
      <c r="B4955" s="1">
        <v>9</v>
      </c>
      <c r="C4955" s="1" t="s">
        <v>13</v>
      </c>
      <c r="D4955" s="7">
        <v>7.9794328999999997E-2</v>
      </c>
      <c r="E4955" s="1" t="s">
        <v>75</v>
      </c>
      <c r="F4955" s="4">
        <v>80.164400000000001</v>
      </c>
      <c r="G4955" s="1" t="s">
        <v>47</v>
      </c>
      <c r="H4955" s="1">
        <v>2007</v>
      </c>
      <c r="J4955" s="1" t="s">
        <v>45</v>
      </c>
      <c r="K4955" s="1" t="s">
        <v>18</v>
      </c>
      <c r="L4955" s="4">
        <v>1178.4659999999999</v>
      </c>
      <c r="M4955">
        <f t="shared" si="385"/>
        <v>9</v>
      </c>
      <c r="N4955" t="str">
        <f t="shared" si="386"/>
        <v>Small</v>
      </c>
      <c r="O4955" t="str">
        <f t="shared" si="387"/>
        <v>Low  Fat</v>
      </c>
      <c r="P4955">
        <f t="shared" si="388"/>
        <v>15</v>
      </c>
      <c r="Q4955">
        <f t="shared" ca="1" si="389"/>
        <v>19</v>
      </c>
      <c r="R4955" t="str">
        <f>IFERROR(VLOOKUP(J4955,#REF!, 2,0),"Unknown")</f>
        <v>Unknown</v>
      </c>
    </row>
    <row r="4956" spans="1:18" ht="12.5" x14ac:dyDescent="0.25">
      <c r="A4956" s="1" t="s">
        <v>259</v>
      </c>
      <c r="B4956" s="1">
        <v>9</v>
      </c>
      <c r="C4956" s="1" t="s">
        <v>13</v>
      </c>
      <c r="D4956" s="7">
        <v>7.9506434000000001E-2</v>
      </c>
      <c r="E4956" s="1" t="s">
        <v>75</v>
      </c>
      <c r="F4956" s="4">
        <v>78.364400000000003</v>
      </c>
      <c r="G4956" s="1" t="s">
        <v>44</v>
      </c>
      <c r="H4956" s="1">
        <v>2002</v>
      </c>
      <c r="J4956" s="1" t="s">
        <v>45</v>
      </c>
      <c r="K4956" s="1" t="s">
        <v>18</v>
      </c>
      <c r="L4956" s="4">
        <v>1728.4168</v>
      </c>
      <c r="M4956">
        <f t="shared" si="385"/>
        <v>9</v>
      </c>
      <c r="N4956" t="str">
        <f t="shared" si="386"/>
        <v>Small</v>
      </c>
      <c r="O4956" t="str">
        <f t="shared" si="387"/>
        <v>Low  Fat</v>
      </c>
      <c r="P4956">
        <f t="shared" si="388"/>
        <v>22</v>
      </c>
      <c r="Q4956">
        <f t="shared" ca="1" si="389"/>
        <v>24</v>
      </c>
      <c r="R4956" t="str">
        <f>IFERROR(VLOOKUP(J4956,#REF!, 2,0),"Unknown")</f>
        <v>Unknown</v>
      </c>
    </row>
    <row r="4957" spans="1:18" ht="12.5" x14ac:dyDescent="0.25">
      <c r="A4957" s="1" t="s">
        <v>259</v>
      </c>
      <c r="B4957" s="1">
        <v>9</v>
      </c>
      <c r="C4957" s="1" t="s">
        <v>13</v>
      </c>
      <c r="D4957" s="7">
        <v>7.9279488999999995E-2</v>
      </c>
      <c r="E4957" s="1" t="s">
        <v>75</v>
      </c>
      <c r="F4957" s="4">
        <v>77.264399999999995</v>
      </c>
      <c r="G4957" s="1" t="s">
        <v>33</v>
      </c>
      <c r="H4957" s="1">
        <v>1987</v>
      </c>
      <c r="I4957" s="1" t="s">
        <v>34</v>
      </c>
      <c r="J4957" s="1" t="s">
        <v>23</v>
      </c>
      <c r="K4957" s="1" t="s">
        <v>18</v>
      </c>
      <c r="L4957" s="4">
        <v>1335.5948000000001</v>
      </c>
      <c r="M4957">
        <f t="shared" si="385"/>
        <v>9</v>
      </c>
      <c r="N4957" t="str">
        <f t="shared" si="386"/>
        <v>High</v>
      </c>
      <c r="O4957" t="str">
        <f t="shared" si="387"/>
        <v>Low  Fat</v>
      </c>
      <c r="P4957">
        <f t="shared" si="388"/>
        <v>17</v>
      </c>
      <c r="Q4957">
        <f t="shared" ca="1" si="389"/>
        <v>39</v>
      </c>
      <c r="R4957" t="str">
        <f>IFERROR(VLOOKUP(J4957,#REF!, 2,0),"Unknown")</f>
        <v>Unknown</v>
      </c>
    </row>
    <row r="4958" spans="1:18" ht="12.5" x14ac:dyDescent="0.25">
      <c r="A4958" s="1" t="s">
        <v>259</v>
      </c>
      <c r="B4958" s="1">
        <v>9</v>
      </c>
      <c r="C4958" s="1" t="s">
        <v>13</v>
      </c>
      <c r="D4958" s="7">
        <v>7.9668739000000002E-2</v>
      </c>
      <c r="E4958" s="1" t="s">
        <v>75</v>
      </c>
      <c r="F4958" s="4">
        <v>79.664400000000001</v>
      </c>
      <c r="G4958" s="1" t="s">
        <v>22</v>
      </c>
      <c r="H4958" s="1">
        <v>2009</v>
      </c>
      <c r="I4958" s="1" t="s">
        <v>16</v>
      </c>
      <c r="J4958" s="1" t="s">
        <v>23</v>
      </c>
      <c r="K4958" s="1" t="s">
        <v>24</v>
      </c>
      <c r="L4958" s="4">
        <v>1571.288</v>
      </c>
      <c r="M4958">
        <f t="shared" si="385"/>
        <v>9</v>
      </c>
      <c r="N4958" t="str">
        <f t="shared" si="386"/>
        <v>Medium</v>
      </c>
      <c r="O4958" t="str">
        <f t="shared" si="387"/>
        <v>Low  Fat</v>
      </c>
      <c r="P4958">
        <f t="shared" si="388"/>
        <v>20</v>
      </c>
      <c r="Q4958">
        <f t="shared" ca="1" si="389"/>
        <v>17</v>
      </c>
      <c r="R4958" t="str">
        <f>IFERROR(VLOOKUP(J4958,#REF!, 2,0),"Unknown")</f>
        <v>Unknown</v>
      </c>
    </row>
    <row r="4959" spans="1:18" ht="12.5" x14ac:dyDescent="0.25">
      <c r="A4959" s="1" t="s">
        <v>972</v>
      </c>
      <c r="B4959" s="1">
        <v>17</v>
      </c>
      <c r="C4959" s="1" t="s">
        <v>13</v>
      </c>
      <c r="D4959" s="7">
        <v>5.5545797000000001E-2</v>
      </c>
      <c r="E4959" s="1" t="s">
        <v>14</v>
      </c>
      <c r="F4959" s="4">
        <v>220.51140000000001</v>
      </c>
      <c r="G4959" s="1" t="s">
        <v>44</v>
      </c>
      <c r="H4959" s="1">
        <v>2002</v>
      </c>
      <c r="J4959" s="1" t="s">
        <v>45</v>
      </c>
      <c r="K4959" s="1" t="s">
        <v>18</v>
      </c>
      <c r="L4959" s="4">
        <v>5321.0735999999997</v>
      </c>
      <c r="M4959">
        <f t="shared" si="385"/>
        <v>17</v>
      </c>
      <c r="N4959" t="str">
        <f t="shared" si="386"/>
        <v>Small</v>
      </c>
      <c r="O4959" t="str">
        <f t="shared" si="387"/>
        <v>Low  Fat</v>
      </c>
      <c r="P4959">
        <f t="shared" si="388"/>
        <v>24</v>
      </c>
      <c r="Q4959">
        <f t="shared" ca="1" si="389"/>
        <v>24</v>
      </c>
      <c r="R4959" t="str">
        <f>IFERROR(VLOOKUP(J4959,#REF!, 2,0),"Unknown")</f>
        <v>Unknown</v>
      </c>
    </row>
    <row r="4960" spans="1:18" ht="12.5" x14ac:dyDescent="0.25">
      <c r="A4960" s="1" t="s">
        <v>972</v>
      </c>
      <c r="B4960" s="1">
        <v>17</v>
      </c>
      <c r="C4960" s="1" t="s">
        <v>13</v>
      </c>
      <c r="D4960" s="7">
        <v>5.5519561000000002E-2</v>
      </c>
      <c r="E4960" s="1" t="s">
        <v>14</v>
      </c>
      <c r="F4960" s="4">
        <v>219.81139999999999</v>
      </c>
      <c r="G4960" s="1" t="s">
        <v>15</v>
      </c>
      <c r="H4960" s="1">
        <v>1999</v>
      </c>
      <c r="I4960" s="1" t="s">
        <v>16</v>
      </c>
      <c r="J4960" s="1" t="s">
        <v>17</v>
      </c>
      <c r="K4960" s="1" t="s">
        <v>18</v>
      </c>
      <c r="L4960" s="4">
        <v>1108.557</v>
      </c>
      <c r="M4960">
        <f t="shared" si="385"/>
        <v>17</v>
      </c>
      <c r="N4960" t="str">
        <f t="shared" si="386"/>
        <v>Medium</v>
      </c>
      <c r="O4960" t="str">
        <f t="shared" si="387"/>
        <v>Low  Fat</v>
      </c>
      <c r="P4960">
        <f t="shared" si="388"/>
        <v>5</v>
      </c>
      <c r="Q4960">
        <f t="shared" ca="1" si="389"/>
        <v>27</v>
      </c>
      <c r="R4960" t="str">
        <f>IFERROR(VLOOKUP(J4960,#REF!, 2,0),"Unknown")</f>
        <v>Unknown</v>
      </c>
    </row>
    <row r="4961" spans="1:18" ht="12.5" x14ac:dyDescent="0.25">
      <c r="A4961" s="1" t="s">
        <v>972</v>
      </c>
      <c r="B4961" s="1">
        <v>17</v>
      </c>
      <c r="C4961" s="1" t="s">
        <v>13</v>
      </c>
      <c r="D4961" s="7">
        <v>5.5433376999999999E-2</v>
      </c>
      <c r="E4961" s="1" t="s">
        <v>14</v>
      </c>
      <c r="F4961" s="4">
        <v>221.1114</v>
      </c>
      <c r="G4961" s="1" t="s">
        <v>50</v>
      </c>
      <c r="H4961" s="1">
        <v>1997</v>
      </c>
      <c r="I4961" s="1" t="s">
        <v>51</v>
      </c>
      <c r="J4961" s="1" t="s">
        <v>17</v>
      </c>
      <c r="K4961" s="1" t="s">
        <v>18</v>
      </c>
      <c r="L4961" s="4">
        <v>4434.2280000000001</v>
      </c>
      <c r="M4961">
        <f t="shared" si="385"/>
        <v>17</v>
      </c>
      <c r="N4961" t="str">
        <f t="shared" si="386"/>
        <v>Small</v>
      </c>
      <c r="O4961" t="str">
        <f t="shared" si="387"/>
        <v>Low  Fat</v>
      </c>
      <c r="P4961">
        <f t="shared" si="388"/>
        <v>20</v>
      </c>
      <c r="Q4961">
        <f t="shared" ca="1" si="389"/>
        <v>29</v>
      </c>
      <c r="R4961" t="str">
        <f>IFERROR(VLOOKUP(J4961,#REF!, 2,0),"Unknown")</f>
        <v>Unknown</v>
      </c>
    </row>
    <row r="4962" spans="1:18" ht="12.5" x14ac:dyDescent="0.25">
      <c r="A4962" s="1" t="s">
        <v>972</v>
      </c>
      <c r="B4962" s="1">
        <v>17</v>
      </c>
      <c r="C4962" s="1" t="s">
        <v>13</v>
      </c>
      <c r="D4962" s="7">
        <v>5.5746931E-2</v>
      </c>
      <c r="E4962" s="1" t="s">
        <v>14</v>
      </c>
      <c r="F4962" s="4">
        <v>220.01140000000001</v>
      </c>
      <c r="G4962" s="1" t="s">
        <v>47</v>
      </c>
      <c r="H4962" s="1">
        <v>2007</v>
      </c>
      <c r="J4962" s="1" t="s">
        <v>45</v>
      </c>
      <c r="K4962" s="1" t="s">
        <v>18</v>
      </c>
      <c r="L4962" s="4">
        <v>2217.114</v>
      </c>
      <c r="M4962">
        <f t="shared" si="385"/>
        <v>17</v>
      </c>
      <c r="N4962" t="str">
        <f t="shared" si="386"/>
        <v>Small</v>
      </c>
      <c r="O4962" t="str">
        <f t="shared" si="387"/>
        <v>Low  Fat</v>
      </c>
      <c r="P4962">
        <f t="shared" si="388"/>
        <v>10</v>
      </c>
      <c r="Q4962">
        <f t="shared" ca="1" si="389"/>
        <v>19</v>
      </c>
      <c r="R4962" t="str">
        <f>IFERROR(VLOOKUP(J4962,#REF!, 2,0),"Unknown")</f>
        <v>Unknown</v>
      </c>
    </row>
    <row r="4963" spans="1:18" ht="12.5" x14ac:dyDescent="0.25">
      <c r="A4963" s="1" t="s">
        <v>766</v>
      </c>
      <c r="B4963" s="1">
        <v>13.35</v>
      </c>
      <c r="C4963" s="1" t="s">
        <v>13</v>
      </c>
      <c r="D4963" s="7">
        <v>3.2230526000000002E-2</v>
      </c>
      <c r="E4963" s="1" t="s">
        <v>26</v>
      </c>
      <c r="F4963" s="4">
        <v>61.419400000000003</v>
      </c>
      <c r="G4963" s="1" t="s">
        <v>15</v>
      </c>
      <c r="H4963" s="1">
        <v>1999</v>
      </c>
      <c r="I4963" s="1" t="s">
        <v>16</v>
      </c>
      <c r="J4963" s="1" t="s">
        <v>17</v>
      </c>
      <c r="K4963" s="1" t="s">
        <v>18</v>
      </c>
      <c r="L4963" s="4">
        <v>743.03279999999995</v>
      </c>
      <c r="M4963">
        <f t="shared" si="385"/>
        <v>13.35</v>
      </c>
      <c r="N4963" t="str">
        <f t="shared" si="386"/>
        <v>Medium</v>
      </c>
      <c r="O4963" t="str">
        <f t="shared" si="387"/>
        <v>Low  Fat</v>
      </c>
      <c r="P4963">
        <f t="shared" si="388"/>
        <v>12</v>
      </c>
      <c r="Q4963">
        <f t="shared" ca="1" si="389"/>
        <v>27</v>
      </c>
      <c r="R4963" t="str">
        <f>IFERROR(VLOOKUP(J4963,#REF!, 2,0),"Unknown")</f>
        <v>Unknown</v>
      </c>
    </row>
    <row r="4964" spans="1:18" ht="12.5" x14ac:dyDescent="0.25">
      <c r="A4964" s="1" t="s">
        <v>766</v>
      </c>
      <c r="B4964" s="1">
        <v>13.35</v>
      </c>
      <c r="C4964" s="1" t="s">
        <v>13</v>
      </c>
      <c r="D4964" s="7">
        <v>3.2180493999999997E-2</v>
      </c>
      <c r="E4964" s="1" t="s">
        <v>26</v>
      </c>
      <c r="F4964" s="4">
        <v>61.2194</v>
      </c>
      <c r="G4964" s="1" t="s">
        <v>50</v>
      </c>
      <c r="H4964" s="1">
        <v>1997</v>
      </c>
      <c r="I4964" s="1" t="s">
        <v>51</v>
      </c>
      <c r="J4964" s="1" t="s">
        <v>17</v>
      </c>
      <c r="K4964" s="1" t="s">
        <v>18</v>
      </c>
      <c r="L4964" s="4">
        <v>433.43579999999997</v>
      </c>
      <c r="M4964">
        <f t="shared" si="385"/>
        <v>13.35</v>
      </c>
      <c r="N4964" t="str">
        <f t="shared" si="386"/>
        <v>Small</v>
      </c>
      <c r="O4964" t="str">
        <f t="shared" si="387"/>
        <v>Low  Fat</v>
      </c>
      <c r="P4964">
        <f t="shared" si="388"/>
        <v>7</v>
      </c>
      <c r="Q4964">
        <f t="shared" ca="1" si="389"/>
        <v>29</v>
      </c>
      <c r="R4964" t="str">
        <f>IFERROR(VLOOKUP(J4964,#REF!, 2,0),"Unknown")</f>
        <v>Unknown</v>
      </c>
    </row>
    <row r="4965" spans="1:18" ht="12.5" x14ac:dyDescent="0.25">
      <c r="A4965" s="1" t="s">
        <v>766</v>
      </c>
      <c r="C4965" s="1" t="s">
        <v>92</v>
      </c>
      <c r="D4965" s="7">
        <v>3.2024658999999997E-2</v>
      </c>
      <c r="E4965" s="1" t="s">
        <v>26</v>
      </c>
      <c r="F4965" s="4">
        <v>62.7194</v>
      </c>
      <c r="G4965" s="1" t="s">
        <v>40</v>
      </c>
      <c r="H4965" s="1">
        <v>1985</v>
      </c>
      <c r="I4965" s="1" t="s">
        <v>16</v>
      </c>
      <c r="J4965" s="1" t="s">
        <v>23</v>
      </c>
      <c r="K4965" s="1" t="s">
        <v>41</v>
      </c>
      <c r="L4965" s="4">
        <v>1857.5820000000001</v>
      </c>
      <c r="M4965">
        <f t="shared" si="385"/>
        <v>12.857645184136201</v>
      </c>
      <c r="N4965" t="str">
        <f t="shared" si="386"/>
        <v>Medium</v>
      </c>
      <c r="O4965" t="str">
        <f t="shared" si="387"/>
        <v>Low  Fat</v>
      </c>
      <c r="P4965">
        <f t="shared" si="388"/>
        <v>30</v>
      </c>
      <c r="Q4965">
        <f t="shared" ca="1" si="389"/>
        <v>41</v>
      </c>
      <c r="R4965" t="str">
        <f>IFERROR(VLOOKUP(J4965,#REF!, 2,0),"Unknown")</f>
        <v>Unknown</v>
      </c>
    </row>
    <row r="4966" spans="1:18" ht="12.5" x14ac:dyDescent="0.25">
      <c r="A4966" s="1" t="s">
        <v>157</v>
      </c>
      <c r="B4966" s="1">
        <v>8.89</v>
      </c>
      <c r="C4966" s="1" t="s">
        <v>72</v>
      </c>
      <c r="D4966" s="7">
        <v>5.5054809999999996E-3</v>
      </c>
      <c r="E4966" s="1" t="s">
        <v>43</v>
      </c>
      <c r="F4966" s="4">
        <v>102.4016</v>
      </c>
      <c r="G4966" s="1" t="s">
        <v>47</v>
      </c>
      <c r="H4966" s="1">
        <v>2007</v>
      </c>
      <c r="J4966" s="1" t="s">
        <v>45</v>
      </c>
      <c r="K4966" s="1" t="s">
        <v>18</v>
      </c>
      <c r="L4966" s="4">
        <v>2732.4432000000002</v>
      </c>
      <c r="M4966">
        <f t="shared" si="385"/>
        <v>8.89</v>
      </c>
      <c r="N4966" t="str">
        <f t="shared" si="386"/>
        <v>Small</v>
      </c>
      <c r="O4966" t="str">
        <f t="shared" si="387"/>
        <v>Low  Fat</v>
      </c>
      <c r="P4966">
        <f t="shared" si="388"/>
        <v>27</v>
      </c>
      <c r="Q4966">
        <f t="shared" ca="1" si="389"/>
        <v>19</v>
      </c>
      <c r="R4966" t="str">
        <f>IFERROR(VLOOKUP(J4966,#REF!, 2,0),"Unknown")</f>
        <v>Unknown</v>
      </c>
    </row>
    <row r="4967" spans="1:18" ht="12.5" x14ac:dyDescent="0.25">
      <c r="A4967" s="1" t="s">
        <v>157</v>
      </c>
      <c r="B4967" s="1">
        <v>8.89</v>
      </c>
      <c r="C4967" s="1" t="s">
        <v>13</v>
      </c>
      <c r="D4967" s="7">
        <v>9.1632160000000001E-3</v>
      </c>
      <c r="E4967" s="1" t="s">
        <v>43</v>
      </c>
      <c r="F4967" s="4">
        <v>101.7016</v>
      </c>
      <c r="G4967" s="1" t="s">
        <v>29</v>
      </c>
      <c r="H4967" s="1">
        <v>1998</v>
      </c>
      <c r="J4967" s="1" t="s">
        <v>23</v>
      </c>
      <c r="K4967" s="1" t="s">
        <v>30</v>
      </c>
      <c r="L4967" s="4">
        <v>101.2016</v>
      </c>
      <c r="M4967">
        <f t="shared" si="385"/>
        <v>8.89</v>
      </c>
      <c r="N4967" t="str">
        <f t="shared" si="386"/>
        <v>Small</v>
      </c>
      <c r="O4967" t="str">
        <f t="shared" si="387"/>
        <v>Low  Fat</v>
      </c>
      <c r="P4967">
        <f t="shared" si="388"/>
        <v>1</v>
      </c>
      <c r="Q4967">
        <f t="shared" ca="1" si="389"/>
        <v>28</v>
      </c>
      <c r="R4967" t="str">
        <f>IFERROR(VLOOKUP(J4967,#REF!, 2,0),"Unknown")</f>
        <v>Unknown</v>
      </c>
    </row>
    <row r="4968" spans="1:18" ht="12.5" x14ac:dyDescent="0.25">
      <c r="A4968" s="1" t="s">
        <v>157</v>
      </c>
      <c r="C4968" s="1" t="s">
        <v>13</v>
      </c>
      <c r="D4968" s="7">
        <v>5.4480049999999997E-3</v>
      </c>
      <c r="E4968" s="1" t="s">
        <v>43</v>
      </c>
      <c r="F4968" s="4">
        <v>102.1016</v>
      </c>
      <c r="G4968" s="1" t="s">
        <v>40</v>
      </c>
      <c r="H4968" s="1">
        <v>1985</v>
      </c>
      <c r="I4968" s="1" t="s">
        <v>16</v>
      </c>
      <c r="J4968" s="1" t="s">
        <v>23</v>
      </c>
      <c r="K4968" s="1" t="s">
        <v>41</v>
      </c>
      <c r="L4968" s="4">
        <v>3542.056</v>
      </c>
      <c r="M4968">
        <f t="shared" si="385"/>
        <v>12.857645184136201</v>
      </c>
      <c r="N4968" t="str">
        <f t="shared" si="386"/>
        <v>Medium</v>
      </c>
      <c r="O4968" t="str">
        <f t="shared" si="387"/>
        <v>Low  Fat</v>
      </c>
      <c r="P4968">
        <f t="shared" si="388"/>
        <v>35</v>
      </c>
      <c r="Q4968">
        <f t="shared" ca="1" si="389"/>
        <v>41</v>
      </c>
      <c r="R4968" t="str">
        <f>IFERROR(VLOOKUP(J4968,#REF!, 2,0),"Unknown")</f>
        <v>Unknown</v>
      </c>
    </row>
    <row r="4969" spans="1:18" ht="12.5" x14ac:dyDescent="0.25">
      <c r="A4969" s="1" t="s">
        <v>157</v>
      </c>
      <c r="B4969" s="1">
        <v>8.89</v>
      </c>
      <c r="C4969" s="1" t="s">
        <v>72</v>
      </c>
      <c r="D4969" s="7">
        <v>5.4745150000000001E-3</v>
      </c>
      <c r="E4969" s="1" t="s">
        <v>43</v>
      </c>
      <c r="F4969" s="4">
        <v>99.701599999999999</v>
      </c>
      <c r="G4969" s="1" t="s">
        <v>50</v>
      </c>
      <c r="H4969" s="1">
        <v>1997</v>
      </c>
      <c r="I4969" s="1" t="s">
        <v>51</v>
      </c>
      <c r="J4969" s="1" t="s">
        <v>17</v>
      </c>
      <c r="K4969" s="1" t="s">
        <v>18</v>
      </c>
      <c r="L4969" s="4">
        <v>1922.8304000000001</v>
      </c>
      <c r="M4969">
        <f t="shared" si="385"/>
        <v>8.89</v>
      </c>
      <c r="N4969" t="str">
        <f t="shared" si="386"/>
        <v>Small</v>
      </c>
      <c r="O4969" t="str">
        <f t="shared" si="387"/>
        <v>Low  Fat</v>
      </c>
      <c r="P4969">
        <f t="shared" si="388"/>
        <v>19</v>
      </c>
      <c r="Q4969">
        <f t="shared" ca="1" si="389"/>
        <v>29</v>
      </c>
      <c r="R4969" t="str">
        <f>IFERROR(VLOOKUP(J4969,#REF!, 2,0),"Unknown")</f>
        <v>Unknown</v>
      </c>
    </row>
    <row r="4970" spans="1:18" ht="12.5" x14ac:dyDescent="0.25">
      <c r="A4970" s="1" t="s">
        <v>157</v>
      </c>
      <c r="C4970" s="1" t="s">
        <v>13</v>
      </c>
      <c r="D4970" s="7">
        <v>9.5851689999999993E-3</v>
      </c>
      <c r="E4970" s="1" t="s">
        <v>43</v>
      </c>
      <c r="F4970" s="4">
        <v>102.5016</v>
      </c>
      <c r="G4970" s="1" t="s">
        <v>67</v>
      </c>
      <c r="H4970" s="1">
        <v>1985</v>
      </c>
      <c r="I4970" s="1" t="s">
        <v>51</v>
      </c>
      <c r="J4970" s="1" t="s">
        <v>17</v>
      </c>
      <c r="K4970" s="1" t="s">
        <v>30</v>
      </c>
      <c r="L4970" s="4">
        <v>101.2016</v>
      </c>
      <c r="M4970">
        <f t="shared" si="385"/>
        <v>12.857645184136201</v>
      </c>
      <c r="N4970" t="str">
        <f t="shared" si="386"/>
        <v>Small</v>
      </c>
      <c r="O4970" t="str">
        <f t="shared" si="387"/>
        <v>Low  Fat</v>
      </c>
      <c r="P4970">
        <f t="shared" si="388"/>
        <v>1</v>
      </c>
      <c r="Q4970">
        <f t="shared" ca="1" si="389"/>
        <v>41</v>
      </c>
      <c r="R4970" t="str">
        <f>IFERROR(VLOOKUP(J4970,#REF!, 2,0),"Unknown")</f>
        <v>Unknown</v>
      </c>
    </row>
    <row r="4971" spans="1:18" ht="12.5" x14ac:dyDescent="0.25">
      <c r="A4971" s="1" t="s">
        <v>157</v>
      </c>
      <c r="B4971" s="1">
        <v>8.89</v>
      </c>
      <c r="C4971" s="1" t="s">
        <v>13</v>
      </c>
      <c r="D4971" s="7">
        <v>5.4856180000000003E-3</v>
      </c>
      <c r="E4971" s="1" t="s">
        <v>43</v>
      </c>
      <c r="F4971" s="4">
        <v>99.301599999999993</v>
      </c>
      <c r="G4971" s="1" t="s">
        <v>44</v>
      </c>
      <c r="H4971" s="1">
        <v>2002</v>
      </c>
      <c r="J4971" s="1" t="s">
        <v>45</v>
      </c>
      <c r="K4971" s="1" t="s">
        <v>18</v>
      </c>
      <c r="L4971" s="4">
        <v>607.20960000000002</v>
      </c>
      <c r="M4971">
        <f t="shared" si="385"/>
        <v>8.89</v>
      </c>
      <c r="N4971" t="str">
        <f t="shared" si="386"/>
        <v>Small</v>
      </c>
      <c r="O4971" t="str">
        <f t="shared" si="387"/>
        <v>Low  Fat</v>
      </c>
      <c r="P4971">
        <f t="shared" si="388"/>
        <v>6</v>
      </c>
      <c r="Q4971">
        <f t="shared" ca="1" si="389"/>
        <v>24</v>
      </c>
      <c r="R4971" t="str">
        <f>IFERROR(VLOOKUP(J4971,#REF!, 2,0),"Unknown")</f>
        <v>Unknown</v>
      </c>
    </row>
    <row r="4972" spans="1:18" ht="12.5" x14ac:dyDescent="0.25">
      <c r="A4972" s="1" t="s">
        <v>157</v>
      </c>
      <c r="B4972" s="1">
        <v>8.89</v>
      </c>
      <c r="C4972" s="1" t="s">
        <v>13</v>
      </c>
      <c r="D4972" s="7">
        <v>5.4968159999999999E-3</v>
      </c>
      <c r="E4972" s="1" t="s">
        <v>43</v>
      </c>
      <c r="F4972" s="4">
        <v>102.80159999999999</v>
      </c>
      <c r="G4972" s="1" t="s">
        <v>22</v>
      </c>
      <c r="H4972" s="1">
        <v>2009</v>
      </c>
      <c r="I4972" s="1" t="s">
        <v>16</v>
      </c>
      <c r="J4972" s="1" t="s">
        <v>23</v>
      </c>
      <c r="K4972" s="1" t="s">
        <v>24</v>
      </c>
      <c r="L4972" s="4">
        <v>1012.016</v>
      </c>
      <c r="M4972">
        <f t="shared" si="385"/>
        <v>8.89</v>
      </c>
      <c r="N4972" t="str">
        <f t="shared" si="386"/>
        <v>Medium</v>
      </c>
      <c r="O4972" t="str">
        <f t="shared" si="387"/>
        <v>Low  Fat</v>
      </c>
      <c r="P4972">
        <f t="shared" si="388"/>
        <v>10</v>
      </c>
      <c r="Q4972">
        <f t="shared" ca="1" si="389"/>
        <v>17</v>
      </c>
      <c r="R4972" t="str">
        <f>IFERROR(VLOOKUP(J4972,#REF!, 2,0),"Unknown")</f>
        <v>Unknown</v>
      </c>
    </row>
    <row r="4973" spans="1:18" ht="12.5" x14ac:dyDescent="0.25">
      <c r="A4973" s="1" t="s">
        <v>157</v>
      </c>
      <c r="B4973" s="1">
        <v>8.89</v>
      </c>
      <c r="C4973" s="1" t="s">
        <v>13</v>
      </c>
      <c r="D4973" s="7">
        <v>5.4734800000000002E-3</v>
      </c>
      <c r="E4973" s="1" t="s">
        <v>43</v>
      </c>
      <c r="F4973" s="4">
        <v>100.5016</v>
      </c>
      <c r="G4973" s="1" t="s">
        <v>62</v>
      </c>
      <c r="H4973" s="1">
        <v>2004</v>
      </c>
      <c r="I4973" s="1" t="s">
        <v>51</v>
      </c>
      <c r="J4973" s="1" t="s">
        <v>45</v>
      </c>
      <c r="K4973" s="1" t="s">
        <v>18</v>
      </c>
      <c r="L4973" s="4">
        <v>1315.6207999999999</v>
      </c>
      <c r="M4973">
        <f t="shared" si="385"/>
        <v>8.89</v>
      </c>
      <c r="N4973" t="str">
        <f t="shared" si="386"/>
        <v>Small</v>
      </c>
      <c r="O4973" t="str">
        <f t="shared" si="387"/>
        <v>Low  Fat</v>
      </c>
      <c r="P4973">
        <f t="shared" si="388"/>
        <v>13</v>
      </c>
      <c r="Q4973">
        <f t="shared" ca="1" si="389"/>
        <v>22</v>
      </c>
      <c r="R4973" t="str">
        <f>IFERROR(VLOOKUP(J4973,#REF!, 2,0),"Unknown")</f>
        <v>Unknown</v>
      </c>
    </row>
    <row r="4974" spans="1:18" ht="12.5" x14ac:dyDescent="0.25">
      <c r="A4974" s="1" t="s">
        <v>1167</v>
      </c>
      <c r="B4974" s="1">
        <v>7.02</v>
      </c>
      <c r="C4974" s="1" t="s">
        <v>13</v>
      </c>
      <c r="D4974" s="7">
        <v>8.1623274999999995E-2</v>
      </c>
      <c r="E4974" s="1" t="s">
        <v>28</v>
      </c>
      <c r="F4974" s="4">
        <v>148.07339999999999</v>
      </c>
      <c r="G4974" s="1" t="s">
        <v>47</v>
      </c>
      <c r="H4974" s="1">
        <v>2007</v>
      </c>
      <c r="J4974" s="1" t="s">
        <v>45</v>
      </c>
      <c r="K4974" s="1" t="s">
        <v>18</v>
      </c>
      <c r="L4974" s="4">
        <v>1930.1541999999999</v>
      </c>
      <c r="M4974">
        <f t="shared" si="385"/>
        <v>7.02</v>
      </c>
      <c r="N4974" t="str">
        <f t="shared" si="386"/>
        <v>Small</v>
      </c>
      <c r="O4974" t="str">
        <f t="shared" si="387"/>
        <v>Low  Fat</v>
      </c>
      <c r="P4974">
        <f t="shared" si="388"/>
        <v>13</v>
      </c>
      <c r="Q4974">
        <f t="shared" ca="1" si="389"/>
        <v>19</v>
      </c>
      <c r="R4974" t="str">
        <f>IFERROR(VLOOKUP(J4974,#REF!, 2,0),"Unknown")</f>
        <v>Unknown</v>
      </c>
    </row>
    <row r="4975" spans="1:18" ht="12.5" x14ac:dyDescent="0.25">
      <c r="A4975" s="1" t="s">
        <v>1167</v>
      </c>
      <c r="B4975" s="1">
        <v>7.02</v>
      </c>
      <c r="C4975" s="1" t="s">
        <v>13</v>
      </c>
      <c r="D4975" s="7">
        <v>0</v>
      </c>
      <c r="E4975" s="1" t="s">
        <v>28</v>
      </c>
      <c r="F4975" s="4">
        <v>148.17339999999999</v>
      </c>
      <c r="G4975" s="1" t="s">
        <v>22</v>
      </c>
      <c r="H4975" s="1">
        <v>2009</v>
      </c>
      <c r="I4975" s="1" t="s">
        <v>16</v>
      </c>
      <c r="J4975" s="1" t="s">
        <v>23</v>
      </c>
      <c r="K4975" s="1" t="s">
        <v>24</v>
      </c>
      <c r="L4975" s="4">
        <v>890.84040000000005</v>
      </c>
      <c r="M4975">
        <f t="shared" si="385"/>
        <v>7.02</v>
      </c>
      <c r="N4975" t="str">
        <f t="shared" si="386"/>
        <v>Medium</v>
      </c>
      <c r="O4975" t="str">
        <f t="shared" si="387"/>
        <v>Low  Fat</v>
      </c>
      <c r="P4975">
        <f t="shared" si="388"/>
        <v>6</v>
      </c>
      <c r="Q4975">
        <f t="shared" ca="1" si="389"/>
        <v>17</v>
      </c>
      <c r="R4975" t="str">
        <f>IFERROR(VLOOKUP(J4975,#REF!, 2,0),"Unknown")</f>
        <v>Unknown</v>
      </c>
    </row>
    <row r="4976" spans="1:18" ht="12.5" x14ac:dyDescent="0.25">
      <c r="A4976" s="1" t="s">
        <v>1167</v>
      </c>
      <c r="B4976" s="1">
        <v>7.02</v>
      </c>
      <c r="C4976" s="1" t="s">
        <v>13</v>
      </c>
      <c r="D4976" s="7">
        <v>8.1290366000000003E-2</v>
      </c>
      <c r="E4976" s="1" t="s">
        <v>28</v>
      </c>
      <c r="F4976" s="4">
        <v>147.3734</v>
      </c>
      <c r="G4976" s="1" t="s">
        <v>15</v>
      </c>
      <c r="H4976" s="1">
        <v>1999</v>
      </c>
      <c r="I4976" s="1" t="s">
        <v>16</v>
      </c>
      <c r="J4976" s="1" t="s">
        <v>17</v>
      </c>
      <c r="K4976" s="1" t="s">
        <v>18</v>
      </c>
      <c r="L4976" s="4">
        <v>2524.0477999999998</v>
      </c>
      <c r="M4976">
        <f t="shared" si="385"/>
        <v>7.02</v>
      </c>
      <c r="N4976" t="str">
        <f t="shared" si="386"/>
        <v>Medium</v>
      </c>
      <c r="O4976" t="str">
        <f t="shared" si="387"/>
        <v>Low  Fat</v>
      </c>
      <c r="P4976">
        <f t="shared" si="388"/>
        <v>17</v>
      </c>
      <c r="Q4976">
        <f t="shared" ca="1" si="389"/>
        <v>27</v>
      </c>
      <c r="R4976" t="str">
        <f>IFERROR(VLOOKUP(J4976,#REF!, 2,0),"Unknown")</f>
        <v>Unknown</v>
      </c>
    </row>
    <row r="4977" spans="1:18" ht="12.5" x14ac:dyDescent="0.25">
      <c r="A4977" s="1" t="s">
        <v>1167</v>
      </c>
      <c r="C4977" s="1" t="s">
        <v>13</v>
      </c>
      <c r="D4977" s="7">
        <v>8.0771137000000007E-2</v>
      </c>
      <c r="E4977" s="1" t="s">
        <v>28</v>
      </c>
      <c r="F4977" s="4">
        <v>146.4734</v>
      </c>
      <c r="G4977" s="1" t="s">
        <v>40</v>
      </c>
      <c r="H4977" s="1">
        <v>1985</v>
      </c>
      <c r="I4977" s="1" t="s">
        <v>16</v>
      </c>
      <c r="J4977" s="1" t="s">
        <v>23</v>
      </c>
      <c r="K4977" s="1" t="s">
        <v>41</v>
      </c>
      <c r="L4977" s="4">
        <v>4157.2551999999996</v>
      </c>
      <c r="M4977">
        <f t="shared" si="385"/>
        <v>12.857645184136201</v>
      </c>
      <c r="N4977" t="str">
        <f t="shared" si="386"/>
        <v>Medium</v>
      </c>
      <c r="O4977" t="str">
        <f t="shared" si="387"/>
        <v>Low  Fat</v>
      </c>
      <c r="P4977">
        <f t="shared" si="388"/>
        <v>28</v>
      </c>
      <c r="Q4977">
        <f t="shared" ca="1" si="389"/>
        <v>41</v>
      </c>
      <c r="R4977" t="str">
        <f>IFERROR(VLOOKUP(J4977,#REF!, 2,0),"Unknown")</f>
        <v>Unknown</v>
      </c>
    </row>
    <row r="4978" spans="1:18" ht="12.5" x14ac:dyDescent="0.25">
      <c r="A4978" s="1" t="s">
        <v>1167</v>
      </c>
      <c r="B4978" s="1">
        <v>7.02</v>
      </c>
      <c r="C4978" s="1" t="s">
        <v>13</v>
      </c>
      <c r="D4978" s="7">
        <v>8.1148830000000005E-2</v>
      </c>
      <c r="E4978" s="1" t="s">
        <v>28</v>
      </c>
      <c r="F4978" s="4">
        <v>146.8734</v>
      </c>
      <c r="G4978" s="1" t="s">
        <v>62</v>
      </c>
      <c r="H4978" s="1">
        <v>2004</v>
      </c>
      <c r="I4978" s="1" t="s">
        <v>51</v>
      </c>
      <c r="J4978" s="1" t="s">
        <v>45</v>
      </c>
      <c r="K4978" s="1" t="s">
        <v>18</v>
      </c>
      <c r="L4978" s="4">
        <v>3563.3616000000002</v>
      </c>
      <c r="M4978">
        <f t="shared" si="385"/>
        <v>7.02</v>
      </c>
      <c r="N4978" t="str">
        <f t="shared" si="386"/>
        <v>Small</v>
      </c>
      <c r="O4978" t="str">
        <f t="shared" si="387"/>
        <v>Low  Fat</v>
      </c>
      <c r="P4978">
        <f t="shared" si="388"/>
        <v>24</v>
      </c>
      <c r="Q4978">
        <f t="shared" ca="1" si="389"/>
        <v>22</v>
      </c>
      <c r="R4978" t="str">
        <f>IFERROR(VLOOKUP(J4978,#REF!, 2,0),"Unknown")</f>
        <v>Unknown</v>
      </c>
    </row>
    <row r="4979" spans="1:18" ht="12.5" x14ac:dyDescent="0.25">
      <c r="A4979" s="1" t="s">
        <v>1167</v>
      </c>
      <c r="C4979" s="1" t="s">
        <v>13</v>
      </c>
      <c r="D4979" s="7">
        <v>0.14210799800000001</v>
      </c>
      <c r="E4979" s="1" t="s">
        <v>28</v>
      </c>
      <c r="F4979" s="4">
        <v>150.3734</v>
      </c>
      <c r="G4979" s="1" t="s">
        <v>67</v>
      </c>
      <c r="H4979" s="1">
        <v>1985</v>
      </c>
      <c r="I4979" s="1" t="s">
        <v>51</v>
      </c>
      <c r="J4979" s="1" t="s">
        <v>17</v>
      </c>
      <c r="K4979" s="1" t="s">
        <v>30</v>
      </c>
      <c r="L4979" s="4">
        <v>296.9468</v>
      </c>
      <c r="M4979">
        <f t="shared" si="385"/>
        <v>12.857645184136201</v>
      </c>
      <c r="N4979" t="str">
        <f t="shared" si="386"/>
        <v>Small</v>
      </c>
      <c r="O4979" t="str">
        <f t="shared" si="387"/>
        <v>Low  Fat</v>
      </c>
      <c r="P4979">
        <f t="shared" si="388"/>
        <v>2</v>
      </c>
      <c r="Q4979">
        <f t="shared" ca="1" si="389"/>
        <v>41</v>
      </c>
      <c r="R4979" t="str">
        <f>IFERROR(VLOOKUP(J4979,#REF!, 2,0),"Unknown")</f>
        <v>Unknown</v>
      </c>
    </row>
    <row r="4980" spans="1:18" ht="12.5" x14ac:dyDescent="0.25">
      <c r="A4980" s="1" t="s">
        <v>1167</v>
      </c>
      <c r="B4980" s="1">
        <v>7.02</v>
      </c>
      <c r="C4980" s="1" t="s">
        <v>13</v>
      </c>
      <c r="D4980" s="7">
        <v>8.1096635E-2</v>
      </c>
      <c r="E4980" s="1" t="s">
        <v>28</v>
      </c>
      <c r="F4980" s="4">
        <v>148.4734</v>
      </c>
      <c r="G4980" s="1" t="s">
        <v>33</v>
      </c>
      <c r="H4980" s="1">
        <v>1987</v>
      </c>
      <c r="I4980" s="1" t="s">
        <v>34</v>
      </c>
      <c r="J4980" s="1" t="s">
        <v>23</v>
      </c>
      <c r="K4980" s="1" t="s">
        <v>18</v>
      </c>
      <c r="L4980" s="4">
        <v>3563.3616000000002</v>
      </c>
      <c r="M4980">
        <f t="shared" si="385"/>
        <v>7.02</v>
      </c>
      <c r="N4980" t="str">
        <f t="shared" si="386"/>
        <v>High</v>
      </c>
      <c r="O4980" t="str">
        <f t="shared" si="387"/>
        <v>Low  Fat</v>
      </c>
      <c r="P4980">
        <f t="shared" si="388"/>
        <v>24</v>
      </c>
      <c r="Q4980">
        <f t="shared" ca="1" si="389"/>
        <v>39</v>
      </c>
      <c r="R4980" t="str">
        <f>IFERROR(VLOOKUP(J4980,#REF!, 2,0),"Unknown")</f>
        <v>Unknown</v>
      </c>
    </row>
    <row r="4981" spans="1:18" ht="12.5" x14ac:dyDescent="0.25">
      <c r="A4981" s="1" t="s">
        <v>1167</v>
      </c>
      <c r="B4981" s="1">
        <v>7.02</v>
      </c>
      <c r="C4981" s="1" t="s">
        <v>13</v>
      </c>
      <c r="D4981" s="7">
        <v>8.1328781000000003E-2</v>
      </c>
      <c r="E4981" s="1" t="s">
        <v>28</v>
      </c>
      <c r="F4981" s="4">
        <v>150.07339999999999</v>
      </c>
      <c r="G4981" s="1" t="s">
        <v>44</v>
      </c>
      <c r="H4981" s="1">
        <v>2002</v>
      </c>
      <c r="J4981" s="1" t="s">
        <v>45</v>
      </c>
      <c r="K4981" s="1" t="s">
        <v>18</v>
      </c>
      <c r="L4981" s="4">
        <v>4454.2020000000002</v>
      </c>
      <c r="M4981">
        <f t="shared" si="385"/>
        <v>7.02</v>
      </c>
      <c r="N4981" t="str">
        <f t="shared" si="386"/>
        <v>Small</v>
      </c>
      <c r="O4981" t="str">
        <f t="shared" si="387"/>
        <v>Low  Fat</v>
      </c>
      <c r="P4981">
        <f t="shared" si="388"/>
        <v>30</v>
      </c>
      <c r="Q4981">
        <f t="shared" ca="1" si="389"/>
        <v>24</v>
      </c>
      <c r="R4981" t="str">
        <f>IFERROR(VLOOKUP(J4981,#REF!, 2,0),"Unknown")</f>
        <v>Unknown</v>
      </c>
    </row>
    <row r="4982" spans="1:18" ht="12.5" x14ac:dyDescent="0.25">
      <c r="A4982" s="1" t="s">
        <v>1174</v>
      </c>
      <c r="B4982" s="1">
        <v>5.7850000000000001</v>
      </c>
      <c r="C4982" s="1" t="s">
        <v>20</v>
      </c>
      <c r="D4982" s="7">
        <v>3.8756864000000002E-2</v>
      </c>
      <c r="E4982" s="1" t="s">
        <v>28</v>
      </c>
      <c r="F4982" s="4">
        <v>260.72519999999997</v>
      </c>
      <c r="G4982" s="1" t="s">
        <v>50</v>
      </c>
      <c r="H4982" s="1">
        <v>1997</v>
      </c>
      <c r="I4982" s="1" t="s">
        <v>51</v>
      </c>
      <c r="J4982" s="1" t="s">
        <v>17</v>
      </c>
      <c r="K4982" s="1" t="s">
        <v>18</v>
      </c>
      <c r="L4982" s="4">
        <v>6033.4795999999997</v>
      </c>
      <c r="M4982">
        <f t="shared" si="385"/>
        <v>5.7850000000000001</v>
      </c>
      <c r="N4982" t="str">
        <f t="shared" si="386"/>
        <v>Small</v>
      </c>
      <c r="O4982" t="str">
        <f t="shared" si="387"/>
        <v>Regular</v>
      </c>
      <c r="P4982">
        <f t="shared" si="388"/>
        <v>23</v>
      </c>
      <c r="Q4982">
        <f t="shared" ca="1" si="389"/>
        <v>29</v>
      </c>
      <c r="R4982" t="str">
        <f>IFERROR(VLOOKUP(J4982,#REF!, 2,0),"Unknown")</f>
        <v>Unknown</v>
      </c>
    </row>
    <row r="4983" spans="1:18" ht="12.5" x14ac:dyDescent="0.25">
      <c r="A4983" s="1" t="s">
        <v>1174</v>
      </c>
      <c r="B4983" s="1">
        <v>5.7850000000000001</v>
      </c>
      <c r="C4983" s="1" t="s">
        <v>20</v>
      </c>
      <c r="D4983" s="7">
        <v>3.8724611999999999E-2</v>
      </c>
      <c r="E4983" s="1" t="s">
        <v>28</v>
      </c>
      <c r="F4983" s="4">
        <v>263.92520000000002</v>
      </c>
      <c r="G4983" s="1" t="s">
        <v>33</v>
      </c>
      <c r="H4983" s="1">
        <v>1987</v>
      </c>
      <c r="I4983" s="1" t="s">
        <v>34</v>
      </c>
      <c r="J4983" s="1" t="s">
        <v>23</v>
      </c>
      <c r="K4983" s="1" t="s">
        <v>18</v>
      </c>
      <c r="L4983" s="4">
        <v>6033.4795999999997</v>
      </c>
      <c r="M4983">
        <f t="shared" si="385"/>
        <v>5.7850000000000001</v>
      </c>
      <c r="N4983" t="str">
        <f t="shared" si="386"/>
        <v>High</v>
      </c>
      <c r="O4983" t="str">
        <f t="shared" si="387"/>
        <v>Regular</v>
      </c>
      <c r="P4983">
        <f t="shared" si="388"/>
        <v>23</v>
      </c>
      <c r="Q4983">
        <f t="shared" ca="1" si="389"/>
        <v>39</v>
      </c>
      <c r="R4983" t="str">
        <f>IFERROR(VLOOKUP(J4983,#REF!, 2,0),"Unknown")</f>
        <v>Unknown</v>
      </c>
    </row>
    <row r="4984" spans="1:18" ht="12.5" x14ac:dyDescent="0.25">
      <c r="A4984" s="1" t="s">
        <v>1174</v>
      </c>
      <c r="B4984" s="1">
        <v>5.7850000000000001</v>
      </c>
      <c r="C4984" s="1" t="s">
        <v>20</v>
      </c>
      <c r="D4984" s="7">
        <v>3.8976088999999998E-2</v>
      </c>
      <c r="E4984" s="1" t="s">
        <v>28</v>
      </c>
      <c r="F4984" s="4">
        <v>264.22519999999997</v>
      </c>
      <c r="G4984" s="1" t="s">
        <v>47</v>
      </c>
      <c r="H4984" s="1">
        <v>2007</v>
      </c>
      <c r="J4984" s="1" t="s">
        <v>45</v>
      </c>
      <c r="K4984" s="1" t="s">
        <v>18</v>
      </c>
      <c r="L4984" s="4">
        <v>3934.8780000000002</v>
      </c>
      <c r="M4984">
        <f t="shared" si="385"/>
        <v>5.7850000000000001</v>
      </c>
      <c r="N4984" t="str">
        <f t="shared" si="386"/>
        <v>Small</v>
      </c>
      <c r="O4984" t="str">
        <f t="shared" si="387"/>
        <v>Regular</v>
      </c>
      <c r="P4984">
        <f t="shared" si="388"/>
        <v>15</v>
      </c>
      <c r="Q4984">
        <f t="shared" ca="1" si="389"/>
        <v>19</v>
      </c>
      <c r="R4984" t="str">
        <f>IFERROR(VLOOKUP(J4984,#REF!, 2,0),"Unknown")</f>
        <v>Unknown</v>
      </c>
    </row>
    <row r="4985" spans="1:18" ht="12.5" x14ac:dyDescent="0.25">
      <c r="A4985" s="1" t="s">
        <v>1174</v>
      </c>
      <c r="B4985" s="1">
        <v>5.7850000000000001</v>
      </c>
      <c r="C4985" s="1" t="s">
        <v>20</v>
      </c>
      <c r="D4985" s="7">
        <v>3.8817121000000003E-2</v>
      </c>
      <c r="E4985" s="1" t="s">
        <v>28</v>
      </c>
      <c r="F4985" s="4">
        <v>262.62520000000001</v>
      </c>
      <c r="G4985" s="1" t="s">
        <v>15</v>
      </c>
      <c r="H4985" s="1">
        <v>1999</v>
      </c>
      <c r="I4985" s="1" t="s">
        <v>16</v>
      </c>
      <c r="J4985" s="1" t="s">
        <v>17</v>
      </c>
      <c r="K4985" s="1" t="s">
        <v>18</v>
      </c>
      <c r="L4985" s="4">
        <v>524.65039999999999</v>
      </c>
      <c r="M4985">
        <f t="shared" si="385"/>
        <v>5.7850000000000001</v>
      </c>
      <c r="N4985" t="str">
        <f t="shared" si="386"/>
        <v>Medium</v>
      </c>
      <c r="O4985" t="str">
        <f t="shared" si="387"/>
        <v>Regular</v>
      </c>
      <c r="P4985">
        <f t="shared" si="388"/>
        <v>2</v>
      </c>
      <c r="Q4985">
        <f t="shared" ca="1" si="389"/>
        <v>27</v>
      </c>
      <c r="R4985" t="str">
        <f>IFERROR(VLOOKUP(J4985,#REF!, 2,0),"Unknown")</f>
        <v>Unknown</v>
      </c>
    </row>
    <row r="4986" spans="1:18" ht="12.5" x14ac:dyDescent="0.25">
      <c r="A4986" s="1" t="s">
        <v>1174</v>
      </c>
      <c r="B4986" s="1">
        <v>5.7850000000000001</v>
      </c>
      <c r="C4986" s="1" t="s">
        <v>20</v>
      </c>
      <c r="D4986" s="7">
        <v>3.8749536000000001E-2</v>
      </c>
      <c r="E4986" s="1" t="s">
        <v>28</v>
      </c>
      <c r="F4986" s="4">
        <v>262.02519999999998</v>
      </c>
      <c r="G4986" s="1" t="s">
        <v>62</v>
      </c>
      <c r="H4986" s="1">
        <v>2004</v>
      </c>
      <c r="I4986" s="1" t="s">
        <v>51</v>
      </c>
      <c r="J4986" s="1" t="s">
        <v>45</v>
      </c>
      <c r="K4986" s="1" t="s">
        <v>18</v>
      </c>
      <c r="L4986" s="4">
        <v>4459.5284000000001</v>
      </c>
      <c r="M4986">
        <f t="shared" si="385"/>
        <v>5.7850000000000001</v>
      </c>
      <c r="N4986" t="str">
        <f t="shared" si="386"/>
        <v>Small</v>
      </c>
      <c r="O4986" t="str">
        <f t="shared" si="387"/>
        <v>Regular</v>
      </c>
      <c r="P4986">
        <f t="shared" si="388"/>
        <v>17</v>
      </c>
      <c r="Q4986">
        <f t="shared" ca="1" si="389"/>
        <v>22</v>
      </c>
      <c r="R4986" t="str">
        <f>IFERROR(VLOOKUP(J4986,#REF!, 2,0),"Unknown")</f>
        <v>Unknown</v>
      </c>
    </row>
    <row r="4987" spans="1:18" ht="12.5" x14ac:dyDescent="0.25">
      <c r="A4987" s="1" t="s">
        <v>1174</v>
      </c>
      <c r="B4987" s="1">
        <v>5.7850000000000001</v>
      </c>
      <c r="C4987" s="1" t="s">
        <v>20</v>
      </c>
      <c r="D4987" s="7">
        <v>6.4871045000000002E-2</v>
      </c>
      <c r="E4987" s="1" t="s">
        <v>28</v>
      </c>
      <c r="F4987" s="4">
        <v>262.12520000000001</v>
      </c>
      <c r="G4987" s="1" t="s">
        <v>29</v>
      </c>
      <c r="H4987" s="1">
        <v>1998</v>
      </c>
      <c r="J4987" s="1" t="s">
        <v>23</v>
      </c>
      <c r="K4987" s="1" t="s">
        <v>30</v>
      </c>
      <c r="L4987" s="4">
        <v>786.97559999999999</v>
      </c>
      <c r="M4987">
        <f t="shared" si="385"/>
        <v>5.7850000000000001</v>
      </c>
      <c r="N4987" t="str">
        <f t="shared" si="386"/>
        <v>Small</v>
      </c>
      <c r="O4987" t="str">
        <f t="shared" si="387"/>
        <v>Regular</v>
      </c>
      <c r="P4987">
        <f t="shared" si="388"/>
        <v>3</v>
      </c>
      <c r="Q4987">
        <f t="shared" ca="1" si="389"/>
        <v>28</v>
      </c>
      <c r="R4987" t="str">
        <f>IFERROR(VLOOKUP(J4987,#REF!, 2,0),"Unknown")</f>
        <v>Unknown</v>
      </c>
    </row>
    <row r="4988" spans="1:18" ht="12.5" x14ac:dyDescent="0.25">
      <c r="A4988" s="1" t="s">
        <v>1248</v>
      </c>
      <c r="B4988" s="1">
        <v>15.5</v>
      </c>
      <c r="C4988" s="1" t="s">
        <v>13</v>
      </c>
      <c r="D4988" s="7">
        <v>0.10360309400000001</v>
      </c>
      <c r="E4988" s="1" t="s">
        <v>38</v>
      </c>
      <c r="F4988" s="4">
        <v>143.547</v>
      </c>
      <c r="G4988" s="1" t="s">
        <v>15</v>
      </c>
      <c r="H4988" s="1">
        <v>1999</v>
      </c>
      <c r="I4988" s="1" t="s">
        <v>16</v>
      </c>
      <c r="J4988" s="1" t="s">
        <v>17</v>
      </c>
      <c r="K4988" s="1" t="s">
        <v>18</v>
      </c>
      <c r="L4988" s="4">
        <v>1431.47</v>
      </c>
      <c r="M4988">
        <f t="shared" si="385"/>
        <v>15.5</v>
      </c>
      <c r="N4988" t="str">
        <f t="shared" si="386"/>
        <v>Medium</v>
      </c>
      <c r="O4988" t="str">
        <f t="shared" si="387"/>
        <v>Low  Fat</v>
      </c>
      <c r="P4988">
        <f t="shared" si="388"/>
        <v>10</v>
      </c>
      <c r="Q4988">
        <f t="shared" ca="1" si="389"/>
        <v>27</v>
      </c>
      <c r="R4988" t="str">
        <f>IFERROR(VLOOKUP(J4988,#REF!, 2,0),"Unknown")</f>
        <v>Unknown</v>
      </c>
    </row>
    <row r="4989" spans="1:18" ht="12.5" x14ac:dyDescent="0.25">
      <c r="A4989" s="1" t="s">
        <v>1248</v>
      </c>
      <c r="B4989" s="1">
        <v>15.5</v>
      </c>
      <c r="C4989" s="1" t="s">
        <v>13</v>
      </c>
      <c r="D4989" s="7">
        <v>0</v>
      </c>
      <c r="E4989" s="1" t="s">
        <v>38</v>
      </c>
      <c r="F4989" s="4">
        <v>141.547</v>
      </c>
      <c r="G4989" s="1" t="s">
        <v>47</v>
      </c>
      <c r="H4989" s="1">
        <v>2007</v>
      </c>
      <c r="J4989" s="1" t="s">
        <v>45</v>
      </c>
      <c r="K4989" s="1" t="s">
        <v>18</v>
      </c>
      <c r="L4989" s="4">
        <v>3006.087</v>
      </c>
      <c r="M4989">
        <f t="shared" si="385"/>
        <v>15.5</v>
      </c>
      <c r="N4989" t="str">
        <f t="shared" si="386"/>
        <v>Small</v>
      </c>
      <c r="O4989" t="str">
        <f t="shared" si="387"/>
        <v>Low  Fat</v>
      </c>
      <c r="P4989">
        <f t="shared" si="388"/>
        <v>21</v>
      </c>
      <c r="Q4989">
        <f t="shared" ca="1" si="389"/>
        <v>19</v>
      </c>
      <c r="R4989" t="str">
        <f>IFERROR(VLOOKUP(J4989,#REF!, 2,0),"Unknown")</f>
        <v>Unknown</v>
      </c>
    </row>
    <row r="4990" spans="1:18" ht="12.5" x14ac:dyDescent="0.25">
      <c r="A4990" s="1" t="s">
        <v>1248</v>
      </c>
      <c r="C4990" s="1" t="s">
        <v>13</v>
      </c>
      <c r="D4990" s="7">
        <v>0.18111405899999999</v>
      </c>
      <c r="E4990" s="1" t="s">
        <v>38</v>
      </c>
      <c r="F4990" s="4">
        <v>141.64699999999999</v>
      </c>
      <c r="G4990" s="1" t="s">
        <v>67</v>
      </c>
      <c r="H4990" s="1">
        <v>1985</v>
      </c>
      <c r="I4990" s="1" t="s">
        <v>51</v>
      </c>
      <c r="J4990" s="1" t="s">
        <v>17</v>
      </c>
      <c r="K4990" s="1" t="s">
        <v>30</v>
      </c>
      <c r="L4990" s="4">
        <v>429.44099999999997</v>
      </c>
      <c r="M4990">
        <f t="shared" si="385"/>
        <v>12.857645184136201</v>
      </c>
      <c r="N4990" t="str">
        <f t="shared" si="386"/>
        <v>Small</v>
      </c>
      <c r="O4990" t="str">
        <f t="shared" si="387"/>
        <v>Low  Fat</v>
      </c>
      <c r="P4990">
        <f t="shared" si="388"/>
        <v>3</v>
      </c>
      <c r="Q4990">
        <f t="shared" ca="1" si="389"/>
        <v>41</v>
      </c>
      <c r="R4990" t="str">
        <f>IFERROR(VLOOKUP(J4990,#REF!, 2,0),"Unknown")</f>
        <v>Unknown</v>
      </c>
    </row>
    <row r="4991" spans="1:18" ht="12.5" x14ac:dyDescent="0.25">
      <c r="A4991" s="1" t="s">
        <v>1248</v>
      </c>
      <c r="B4991" s="1">
        <v>15.5</v>
      </c>
      <c r="C4991" s="1" t="s">
        <v>13</v>
      </c>
      <c r="D4991" s="7">
        <v>0.103356186</v>
      </c>
      <c r="E4991" s="1" t="s">
        <v>38</v>
      </c>
      <c r="F4991" s="4">
        <v>142.84700000000001</v>
      </c>
      <c r="G4991" s="1" t="s">
        <v>33</v>
      </c>
      <c r="H4991" s="1">
        <v>1987</v>
      </c>
      <c r="I4991" s="1" t="s">
        <v>34</v>
      </c>
      <c r="J4991" s="1" t="s">
        <v>23</v>
      </c>
      <c r="K4991" s="1" t="s">
        <v>18</v>
      </c>
      <c r="L4991" s="4">
        <v>1574.617</v>
      </c>
      <c r="M4991">
        <f t="shared" si="385"/>
        <v>15.5</v>
      </c>
      <c r="N4991" t="str">
        <f t="shared" si="386"/>
        <v>High</v>
      </c>
      <c r="O4991" t="str">
        <f t="shared" si="387"/>
        <v>Low  Fat</v>
      </c>
      <c r="P4991">
        <f t="shared" si="388"/>
        <v>11</v>
      </c>
      <c r="Q4991">
        <f t="shared" ca="1" si="389"/>
        <v>39</v>
      </c>
      <c r="R4991" t="str">
        <f>IFERROR(VLOOKUP(J4991,#REF!, 2,0),"Unknown")</f>
        <v>Unknown</v>
      </c>
    </row>
    <row r="4992" spans="1:18" ht="12.5" x14ac:dyDescent="0.25">
      <c r="A4992" s="1" t="s">
        <v>1248</v>
      </c>
      <c r="B4992" s="1">
        <v>15.5</v>
      </c>
      <c r="C4992" s="1" t="s">
        <v>13</v>
      </c>
      <c r="D4992" s="7">
        <v>0.103442268</v>
      </c>
      <c r="E4992" s="1" t="s">
        <v>38</v>
      </c>
      <c r="F4992" s="4">
        <v>144.84700000000001</v>
      </c>
      <c r="G4992" s="1" t="s">
        <v>50</v>
      </c>
      <c r="H4992" s="1">
        <v>1997</v>
      </c>
      <c r="I4992" s="1" t="s">
        <v>51</v>
      </c>
      <c r="J4992" s="1" t="s">
        <v>17</v>
      </c>
      <c r="K4992" s="1" t="s">
        <v>18</v>
      </c>
      <c r="L4992" s="4">
        <v>2433.4989999999998</v>
      </c>
      <c r="M4992">
        <f t="shared" si="385"/>
        <v>15.5</v>
      </c>
      <c r="N4992" t="str">
        <f t="shared" si="386"/>
        <v>Small</v>
      </c>
      <c r="O4992" t="str">
        <f t="shared" si="387"/>
        <v>Low  Fat</v>
      </c>
      <c r="P4992">
        <f t="shared" si="388"/>
        <v>17</v>
      </c>
      <c r="Q4992">
        <f t="shared" ca="1" si="389"/>
        <v>29</v>
      </c>
      <c r="R4992" t="str">
        <f>IFERROR(VLOOKUP(J4992,#REF!, 2,0),"Unknown")</f>
        <v>Unknown</v>
      </c>
    </row>
    <row r="4993" spans="1:18" ht="12.5" x14ac:dyDescent="0.25">
      <c r="A4993" s="1" t="s">
        <v>1248</v>
      </c>
      <c r="C4993" s="1" t="s">
        <v>13</v>
      </c>
      <c r="D4993" s="7">
        <v>0.102941345</v>
      </c>
      <c r="E4993" s="1" t="s">
        <v>38</v>
      </c>
      <c r="F4993" s="4">
        <v>142.047</v>
      </c>
      <c r="G4993" s="1" t="s">
        <v>40</v>
      </c>
      <c r="H4993" s="1">
        <v>1985</v>
      </c>
      <c r="I4993" s="1" t="s">
        <v>16</v>
      </c>
      <c r="J4993" s="1" t="s">
        <v>23</v>
      </c>
      <c r="K4993" s="1" t="s">
        <v>41</v>
      </c>
      <c r="L4993" s="4">
        <v>2719.7930000000001</v>
      </c>
      <c r="M4993">
        <f t="shared" si="385"/>
        <v>12.857645184136201</v>
      </c>
      <c r="N4993" t="str">
        <f t="shared" si="386"/>
        <v>Medium</v>
      </c>
      <c r="O4993" t="str">
        <f t="shared" si="387"/>
        <v>Low  Fat</v>
      </c>
      <c r="P4993">
        <f t="shared" si="388"/>
        <v>19</v>
      </c>
      <c r="Q4993">
        <f t="shared" ca="1" si="389"/>
        <v>41</v>
      </c>
      <c r="R4993" t="str">
        <f>IFERROR(VLOOKUP(J4993,#REF!, 2,0),"Unknown")</f>
        <v>Unknown</v>
      </c>
    </row>
    <row r="4994" spans="1:18" ht="12.5" x14ac:dyDescent="0.25">
      <c r="A4994" s="1" t="s">
        <v>1248</v>
      </c>
      <c r="B4994" s="1">
        <v>15.5</v>
      </c>
      <c r="C4994" s="1" t="s">
        <v>92</v>
      </c>
      <c r="D4994" s="7">
        <v>0.103422709</v>
      </c>
      <c r="E4994" s="1" t="s">
        <v>38</v>
      </c>
      <c r="F4994" s="4">
        <v>144.84700000000001</v>
      </c>
      <c r="G4994" s="1" t="s">
        <v>62</v>
      </c>
      <c r="H4994" s="1">
        <v>2004</v>
      </c>
      <c r="I4994" s="1" t="s">
        <v>51</v>
      </c>
      <c r="J4994" s="1" t="s">
        <v>45</v>
      </c>
      <c r="K4994" s="1" t="s">
        <v>18</v>
      </c>
      <c r="L4994" s="4">
        <v>1717.7639999999999</v>
      </c>
      <c r="M4994">
        <f t="shared" ref="M4994:M5057" si="390">IF(B4994="",AVERAGE($B$2:$B$8524),B4994)</f>
        <v>15.5</v>
      </c>
      <c r="N4994" t="str">
        <f t="shared" ref="N4994:N5057" si="391">IF(I4994="","Small",I4994)</f>
        <v>Small</v>
      </c>
      <c r="O4994" t="str">
        <f t="shared" ref="O4994:O5057" si="392">IF(OR(C4994="low fat", C4994="LF"), "Low  Fat", IF(OR(C4994="reg"),"Regular",C4994))</f>
        <v>Low  Fat</v>
      </c>
      <c r="P4994">
        <f t="shared" si="388"/>
        <v>12</v>
      </c>
      <c r="Q4994">
        <f t="shared" ca="1" si="389"/>
        <v>22</v>
      </c>
      <c r="R4994" t="str">
        <f>IFERROR(VLOOKUP(J4994,#REF!, 2,0),"Unknown")</f>
        <v>Unknown</v>
      </c>
    </row>
    <row r="4995" spans="1:18" ht="12.5" x14ac:dyDescent="0.25">
      <c r="A4995" s="1" t="s">
        <v>584</v>
      </c>
      <c r="B4995" s="1">
        <v>9.2850000000000001</v>
      </c>
      <c r="C4995" s="1" t="s">
        <v>20</v>
      </c>
      <c r="D4995" s="7">
        <v>2.0989132000000001E-2</v>
      </c>
      <c r="E4995" s="1" t="s">
        <v>38</v>
      </c>
      <c r="F4995" s="4">
        <v>158.65780000000001</v>
      </c>
      <c r="G4995" s="1" t="s">
        <v>33</v>
      </c>
      <c r="H4995" s="1">
        <v>1987</v>
      </c>
      <c r="I4995" s="1" t="s">
        <v>34</v>
      </c>
      <c r="J4995" s="1" t="s">
        <v>23</v>
      </c>
      <c r="K4995" s="1" t="s">
        <v>18</v>
      </c>
      <c r="L4995" s="4">
        <v>2406.8670000000002</v>
      </c>
      <c r="M4995">
        <f t="shared" si="390"/>
        <v>9.2850000000000001</v>
      </c>
      <c r="N4995" t="str">
        <f t="shared" si="391"/>
        <v>High</v>
      </c>
      <c r="O4995" t="str">
        <f t="shared" si="392"/>
        <v>Regular</v>
      </c>
      <c r="P4995">
        <f t="shared" ref="P4995:P5058" si="393">ROUND(L4995/F4995,0)</f>
        <v>15</v>
      </c>
      <c r="Q4995">
        <f t="shared" ref="Q4995:Q5058" ca="1" si="394">YEAR(TODAY())-H4995</f>
        <v>39</v>
      </c>
      <c r="R4995" t="str">
        <f>IFERROR(VLOOKUP(J4995,#REF!, 2,0),"Unknown")</f>
        <v>Unknown</v>
      </c>
    </row>
    <row r="4996" spans="1:18" ht="12.5" x14ac:dyDescent="0.25">
      <c r="A4996" s="1" t="s">
        <v>584</v>
      </c>
      <c r="B4996" s="1">
        <v>9.2850000000000001</v>
      </c>
      <c r="C4996" s="1" t="s">
        <v>20</v>
      </c>
      <c r="D4996" s="7">
        <v>2.1049215E-2</v>
      </c>
      <c r="E4996" s="1" t="s">
        <v>38</v>
      </c>
      <c r="F4996" s="4">
        <v>161.05779999999999</v>
      </c>
      <c r="G4996" s="1" t="s">
        <v>44</v>
      </c>
      <c r="H4996" s="1">
        <v>2002</v>
      </c>
      <c r="J4996" s="1" t="s">
        <v>45</v>
      </c>
      <c r="K4996" s="1" t="s">
        <v>18</v>
      </c>
      <c r="L4996" s="4">
        <v>2406.8670000000002</v>
      </c>
      <c r="M4996">
        <f t="shared" si="390"/>
        <v>9.2850000000000001</v>
      </c>
      <c r="N4996" t="str">
        <f t="shared" si="391"/>
        <v>Small</v>
      </c>
      <c r="O4996" t="str">
        <f t="shared" si="392"/>
        <v>Regular</v>
      </c>
      <c r="P4996">
        <f t="shared" si="393"/>
        <v>15</v>
      </c>
      <c r="Q4996">
        <f t="shared" ca="1" si="394"/>
        <v>24</v>
      </c>
      <c r="R4996" t="str">
        <f>IFERROR(VLOOKUP(J4996,#REF!, 2,0),"Unknown")</f>
        <v>Unknown</v>
      </c>
    </row>
    <row r="4997" spans="1:18" ht="12.5" x14ac:dyDescent="0.25">
      <c r="A4997" s="1" t="s">
        <v>584</v>
      </c>
      <c r="B4997" s="1">
        <v>9.2850000000000001</v>
      </c>
      <c r="C4997" s="1" t="s">
        <v>20</v>
      </c>
      <c r="D4997" s="7">
        <v>0</v>
      </c>
      <c r="E4997" s="1" t="s">
        <v>38</v>
      </c>
      <c r="F4997" s="4">
        <v>161.55779999999999</v>
      </c>
      <c r="G4997" s="1" t="s">
        <v>50</v>
      </c>
      <c r="H4997" s="1">
        <v>1997</v>
      </c>
      <c r="I4997" s="1" t="s">
        <v>51</v>
      </c>
      <c r="J4997" s="1" t="s">
        <v>17</v>
      </c>
      <c r="K4997" s="1" t="s">
        <v>18</v>
      </c>
      <c r="L4997" s="4">
        <v>4653.2762000000002</v>
      </c>
      <c r="M4997">
        <f t="shared" si="390"/>
        <v>9.2850000000000001</v>
      </c>
      <c r="N4997" t="str">
        <f t="shared" si="391"/>
        <v>Small</v>
      </c>
      <c r="O4997" t="str">
        <f t="shared" si="392"/>
        <v>Regular</v>
      </c>
      <c r="P4997">
        <f t="shared" si="393"/>
        <v>29</v>
      </c>
      <c r="Q4997">
        <f t="shared" ca="1" si="394"/>
        <v>29</v>
      </c>
      <c r="R4997" t="str">
        <f>IFERROR(VLOOKUP(J4997,#REF!, 2,0),"Unknown")</f>
        <v>Unknown</v>
      </c>
    </row>
    <row r="4998" spans="1:18" ht="12.5" x14ac:dyDescent="0.25">
      <c r="A4998" s="1" t="s">
        <v>584</v>
      </c>
      <c r="B4998" s="1">
        <v>9.2850000000000001</v>
      </c>
      <c r="C4998" s="1" t="s">
        <v>20</v>
      </c>
      <c r="D4998" s="7">
        <v>2.1002640999999999E-2</v>
      </c>
      <c r="E4998" s="1" t="s">
        <v>38</v>
      </c>
      <c r="F4998" s="4">
        <v>161.15780000000001</v>
      </c>
      <c r="G4998" s="1" t="s">
        <v>62</v>
      </c>
      <c r="H4998" s="1">
        <v>2004</v>
      </c>
      <c r="I4998" s="1" t="s">
        <v>51</v>
      </c>
      <c r="J4998" s="1" t="s">
        <v>45</v>
      </c>
      <c r="K4998" s="1" t="s">
        <v>18</v>
      </c>
      <c r="L4998" s="4">
        <v>4011.4450000000002</v>
      </c>
      <c r="M4998">
        <f t="shared" si="390"/>
        <v>9.2850000000000001</v>
      </c>
      <c r="N4998" t="str">
        <f t="shared" si="391"/>
        <v>Small</v>
      </c>
      <c r="O4998" t="str">
        <f t="shared" si="392"/>
        <v>Regular</v>
      </c>
      <c r="P4998">
        <f t="shared" si="393"/>
        <v>25</v>
      </c>
      <c r="Q4998">
        <f t="shared" ca="1" si="394"/>
        <v>22</v>
      </c>
      <c r="R4998" t="str">
        <f>IFERROR(VLOOKUP(J4998,#REF!, 2,0),"Unknown")</f>
        <v>Unknown</v>
      </c>
    </row>
    <row r="4999" spans="1:18" ht="12.5" x14ac:dyDescent="0.25">
      <c r="A4999" s="1" t="s">
        <v>584</v>
      </c>
      <c r="B4999" s="1">
        <v>9.2850000000000001</v>
      </c>
      <c r="C4999" s="1" t="s">
        <v>20</v>
      </c>
      <c r="D4999" s="7">
        <v>2.1039273000000001E-2</v>
      </c>
      <c r="E4999" s="1" t="s">
        <v>38</v>
      </c>
      <c r="F4999" s="4">
        <v>160.05779999999999</v>
      </c>
      <c r="G4999" s="1" t="s">
        <v>15</v>
      </c>
      <c r="H4999" s="1">
        <v>1999</v>
      </c>
      <c r="I4999" s="1" t="s">
        <v>16</v>
      </c>
      <c r="J4999" s="1" t="s">
        <v>17</v>
      </c>
      <c r="K4999" s="1" t="s">
        <v>18</v>
      </c>
      <c r="L4999" s="4">
        <v>2567.3247999999999</v>
      </c>
      <c r="M4999">
        <f t="shared" si="390"/>
        <v>9.2850000000000001</v>
      </c>
      <c r="N4999" t="str">
        <f t="shared" si="391"/>
        <v>Medium</v>
      </c>
      <c r="O4999" t="str">
        <f t="shared" si="392"/>
        <v>Regular</v>
      </c>
      <c r="P4999">
        <f t="shared" si="393"/>
        <v>16</v>
      </c>
      <c r="Q4999">
        <f t="shared" ca="1" si="394"/>
        <v>27</v>
      </c>
      <c r="R4999" t="str">
        <f>IFERROR(VLOOKUP(J4999,#REF!, 2,0),"Unknown")</f>
        <v>Unknown</v>
      </c>
    </row>
    <row r="5000" spans="1:18" ht="12.5" x14ac:dyDescent="0.25">
      <c r="A5000" s="1" t="s">
        <v>1433</v>
      </c>
      <c r="B5000" s="1">
        <v>14.8</v>
      </c>
      <c r="C5000" s="1" t="s">
        <v>20</v>
      </c>
      <c r="D5000" s="7">
        <v>4.3856919000000001E-2</v>
      </c>
      <c r="E5000" s="1" t="s">
        <v>80</v>
      </c>
      <c r="F5000" s="4">
        <v>109.057</v>
      </c>
      <c r="G5000" s="1" t="s">
        <v>33</v>
      </c>
      <c r="H5000" s="1">
        <v>1987</v>
      </c>
      <c r="I5000" s="1" t="s">
        <v>34</v>
      </c>
      <c r="J5000" s="1" t="s">
        <v>23</v>
      </c>
      <c r="K5000" s="1" t="s">
        <v>18</v>
      </c>
      <c r="L5000" s="4">
        <v>2746.4250000000002</v>
      </c>
      <c r="M5000">
        <f t="shared" si="390"/>
        <v>14.8</v>
      </c>
      <c r="N5000" t="str">
        <f t="shared" si="391"/>
        <v>High</v>
      </c>
      <c r="O5000" t="str">
        <f t="shared" si="392"/>
        <v>Regular</v>
      </c>
      <c r="P5000">
        <f t="shared" si="393"/>
        <v>25</v>
      </c>
      <c r="Q5000">
        <f t="shared" ca="1" si="394"/>
        <v>39</v>
      </c>
      <c r="R5000" t="str">
        <f>IFERROR(VLOOKUP(J5000,#REF!, 2,0),"Unknown")</f>
        <v>Unknown</v>
      </c>
    </row>
    <row r="5001" spans="1:18" ht="12.5" x14ac:dyDescent="0.25">
      <c r="A5001" s="1" t="s">
        <v>1433</v>
      </c>
      <c r="B5001" s="1">
        <v>14.8</v>
      </c>
      <c r="C5001" s="1" t="s">
        <v>20</v>
      </c>
      <c r="D5001" s="7">
        <v>4.3982463999999999E-2</v>
      </c>
      <c r="E5001" s="1" t="s">
        <v>80</v>
      </c>
      <c r="F5001" s="4">
        <v>110.657</v>
      </c>
      <c r="G5001" s="1" t="s">
        <v>44</v>
      </c>
      <c r="H5001" s="1">
        <v>2002</v>
      </c>
      <c r="J5001" s="1" t="s">
        <v>45</v>
      </c>
      <c r="K5001" s="1" t="s">
        <v>18</v>
      </c>
      <c r="L5001" s="4">
        <v>2966.1390000000001</v>
      </c>
      <c r="M5001">
        <f t="shared" si="390"/>
        <v>14.8</v>
      </c>
      <c r="N5001" t="str">
        <f t="shared" si="391"/>
        <v>Small</v>
      </c>
      <c r="O5001" t="str">
        <f t="shared" si="392"/>
        <v>Regular</v>
      </c>
      <c r="P5001">
        <f t="shared" si="393"/>
        <v>27</v>
      </c>
      <c r="Q5001">
        <f t="shared" ca="1" si="394"/>
        <v>24</v>
      </c>
      <c r="R5001" t="str">
        <f>IFERROR(VLOOKUP(J5001,#REF!, 2,0),"Unknown")</f>
        <v>Unknown</v>
      </c>
    </row>
    <row r="5002" spans="1:18" ht="12.5" x14ac:dyDescent="0.25">
      <c r="A5002" s="1" t="s">
        <v>1433</v>
      </c>
      <c r="B5002" s="1">
        <v>14.8</v>
      </c>
      <c r="C5002" s="1" t="s">
        <v>20</v>
      </c>
      <c r="D5002" s="7">
        <v>7.3468631000000006E-2</v>
      </c>
      <c r="E5002" s="1" t="s">
        <v>80</v>
      </c>
      <c r="F5002" s="4">
        <v>110.857</v>
      </c>
      <c r="G5002" s="1" t="s">
        <v>29</v>
      </c>
      <c r="H5002" s="1">
        <v>1998</v>
      </c>
      <c r="J5002" s="1" t="s">
        <v>23</v>
      </c>
      <c r="K5002" s="1" t="s">
        <v>30</v>
      </c>
      <c r="L5002" s="4">
        <v>329.57100000000003</v>
      </c>
      <c r="M5002">
        <f t="shared" si="390"/>
        <v>14.8</v>
      </c>
      <c r="N5002" t="str">
        <f t="shared" si="391"/>
        <v>Small</v>
      </c>
      <c r="O5002" t="str">
        <f t="shared" si="392"/>
        <v>Regular</v>
      </c>
      <c r="P5002">
        <f t="shared" si="393"/>
        <v>3</v>
      </c>
      <c r="Q5002">
        <f t="shared" ca="1" si="394"/>
        <v>28</v>
      </c>
      <c r="R5002" t="str">
        <f>IFERROR(VLOOKUP(J5002,#REF!, 2,0),"Unknown")</f>
        <v>Unknown</v>
      </c>
    </row>
    <row r="5003" spans="1:18" ht="12.5" x14ac:dyDescent="0.25">
      <c r="A5003" s="1" t="s">
        <v>1433</v>
      </c>
      <c r="B5003" s="1">
        <v>14.8</v>
      </c>
      <c r="C5003" s="1" t="s">
        <v>20</v>
      </c>
      <c r="D5003" s="7">
        <v>4.407225E-2</v>
      </c>
      <c r="E5003" s="1" t="s">
        <v>80</v>
      </c>
      <c r="F5003" s="4">
        <v>109.057</v>
      </c>
      <c r="G5003" s="1" t="s">
        <v>22</v>
      </c>
      <c r="H5003" s="1">
        <v>2009</v>
      </c>
      <c r="I5003" s="1" t="s">
        <v>16</v>
      </c>
      <c r="J5003" s="1" t="s">
        <v>23</v>
      </c>
      <c r="K5003" s="1" t="s">
        <v>24</v>
      </c>
      <c r="L5003" s="4">
        <v>1428.1410000000001</v>
      </c>
      <c r="M5003">
        <f t="shared" si="390"/>
        <v>14.8</v>
      </c>
      <c r="N5003" t="str">
        <f t="shared" si="391"/>
        <v>Medium</v>
      </c>
      <c r="O5003" t="str">
        <f t="shared" si="392"/>
        <v>Regular</v>
      </c>
      <c r="P5003">
        <f t="shared" si="393"/>
        <v>13</v>
      </c>
      <c r="Q5003">
        <f t="shared" ca="1" si="394"/>
        <v>17</v>
      </c>
      <c r="R5003" t="str">
        <f>IFERROR(VLOOKUP(J5003,#REF!, 2,0),"Unknown")</f>
        <v>Unknown</v>
      </c>
    </row>
    <row r="5004" spans="1:18" ht="12.5" x14ac:dyDescent="0.25">
      <c r="A5004" s="1" t="s">
        <v>1433</v>
      </c>
      <c r="C5004" s="1" t="s">
        <v>20</v>
      </c>
      <c r="D5004" s="7">
        <v>4.368089E-2</v>
      </c>
      <c r="E5004" s="1" t="s">
        <v>80</v>
      </c>
      <c r="F5004" s="4">
        <v>110.157</v>
      </c>
      <c r="G5004" s="1" t="s">
        <v>40</v>
      </c>
      <c r="H5004" s="1">
        <v>1985</v>
      </c>
      <c r="I5004" s="1" t="s">
        <v>16</v>
      </c>
      <c r="J5004" s="1" t="s">
        <v>23</v>
      </c>
      <c r="K5004" s="1" t="s">
        <v>41</v>
      </c>
      <c r="L5004" s="4">
        <v>2306.9969999999998</v>
      </c>
      <c r="M5004">
        <f t="shared" si="390"/>
        <v>12.857645184136201</v>
      </c>
      <c r="N5004" t="str">
        <f t="shared" si="391"/>
        <v>Medium</v>
      </c>
      <c r="O5004" t="str">
        <f t="shared" si="392"/>
        <v>Regular</v>
      </c>
      <c r="P5004">
        <f t="shared" si="393"/>
        <v>21</v>
      </c>
      <c r="Q5004">
        <f t="shared" ca="1" si="394"/>
        <v>41</v>
      </c>
      <c r="R5004" t="str">
        <f>IFERROR(VLOOKUP(J5004,#REF!, 2,0),"Unknown")</f>
        <v>Unknown</v>
      </c>
    </row>
    <row r="5005" spans="1:18" ht="12.5" x14ac:dyDescent="0.25">
      <c r="A5005" s="1" t="s">
        <v>1433</v>
      </c>
      <c r="B5005" s="1">
        <v>14.8</v>
      </c>
      <c r="C5005" s="1" t="s">
        <v>20</v>
      </c>
      <c r="D5005" s="7">
        <v>4.3885146999999999E-2</v>
      </c>
      <c r="E5005" s="1" t="s">
        <v>80</v>
      </c>
      <c r="F5005" s="4">
        <v>108.75700000000001</v>
      </c>
      <c r="G5005" s="1" t="s">
        <v>62</v>
      </c>
      <c r="H5005" s="1">
        <v>2004</v>
      </c>
      <c r="I5005" s="1" t="s">
        <v>51</v>
      </c>
      <c r="J5005" s="1" t="s">
        <v>45</v>
      </c>
      <c r="K5005" s="1" t="s">
        <v>18</v>
      </c>
      <c r="L5005" s="4">
        <v>1867.569</v>
      </c>
      <c r="M5005">
        <f t="shared" si="390"/>
        <v>14.8</v>
      </c>
      <c r="N5005" t="str">
        <f t="shared" si="391"/>
        <v>Small</v>
      </c>
      <c r="O5005" t="str">
        <f t="shared" si="392"/>
        <v>Regular</v>
      </c>
      <c r="P5005">
        <f t="shared" si="393"/>
        <v>17</v>
      </c>
      <c r="Q5005">
        <f t="shared" ca="1" si="394"/>
        <v>22</v>
      </c>
      <c r="R5005" t="str">
        <f>IFERROR(VLOOKUP(J5005,#REF!, 2,0),"Unknown")</f>
        <v>Unknown</v>
      </c>
    </row>
    <row r="5006" spans="1:18" ht="12.5" x14ac:dyDescent="0.25">
      <c r="A5006" s="1" t="s">
        <v>1433</v>
      </c>
      <c r="C5006" s="1" t="s">
        <v>20</v>
      </c>
      <c r="D5006" s="7">
        <v>7.6851759000000006E-2</v>
      </c>
      <c r="E5006" s="1" t="s">
        <v>80</v>
      </c>
      <c r="F5006" s="4">
        <v>111.857</v>
      </c>
      <c r="G5006" s="1" t="s">
        <v>67</v>
      </c>
      <c r="H5006" s="1">
        <v>1985</v>
      </c>
      <c r="I5006" s="1" t="s">
        <v>51</v>
      </c>
      <c r="J5006" s="1" t="s">
        <v>17</v>
      </c>
      <c r="K5006" s="1" t="s">
        <v>30</v>
      </c>
      <c r="L5006" s="4">
        <v>109.857</v>
      </c>
      <c r="M5006">
        <f t="shared" si="390"/>
        <v>12.857645184136201</v>
      </c>
      <c r="N5006" t="str">
        <f t="shared" si="391"/>
        <v>Small</v>
      </c>
      <c r="O5006" t="str">
        <f t="shared" si="392"/>
        <v>Regular</v>
      </c>
      <c r="P5006">
        <f t="shared" si="393"/>
        <v>1</v>
      </c>
      <c r="Q5006">
        <f t="shared" ca="1" si="394"/>
        <v>41</v>
      </c>
      <c r="R5006" t="str">
        <f>IFERROR(VLOOKUP(J5006,#REF!, 2,0),"Unknown")</f>
        <v>Unknown</v>
      </c>
    </row>
    <row r="5007" spans="1:18" ht="12.5" x14ac:dyDescent="0.25">
      <c r="A5007" s="1" t="s">
        <v>1560</v>
      </c>
      <c r="B5007" s="1">
        <v>20.85</v>
      </c>
      <c r="C5007" s="1" t="s">
        <v>13</v>
      </c>
      <c r="D5007" s="7">
        <v>3.2448523E-2</v>
      </c>
      <c r="E5007" s="1" t="s">
        <v>36</v>
      </c>
      <c r="F5007" s="4">
        <v>177.86600000000001</v>
      </c>
      <c r="G5007" s="1" t="s">
        <v>50</v>
      </c>
      <c r="H5007" s="1">
        <v>1997</v>
      </c>
      <c r="I5007" s="1" t="s">
        <v>51</v>
      </c>
      <c r="J5007" s="1" t="s">
        <v>17</v>
      </c>
      <c r="K5007" s="1" t="s">
        <v>18</v>
      </c>
      <c r="L5007" s="4">
        <v>1078.596</v>
      </c>
      <c r="M5007">
        <f t="shared" si="390"/>
        <v>20.85</v>
      </c>
      <c r="N5007" t="str">
        <f t="shared" si="391"/>
        <v>Small</v>
      </c>
      <c r="O5007" t="str">
        <f t="shared" si="392"/>
        <v>Low  Fat</v>
      </c>
      <c r="P5007">
        <f t="shared" si="393"/>
        <v>6</v>
      </c>
      <c r="Q5007">
        <f t="shared" ca="1" si="394"/>
        <v>29</v>
      </c>
      <c r="R5007" t="str">
        <f>IFERROR(VLOOKUP(J5007,#REF!, 2,0),"Unknown")</f>
        <v>Unknown</v>
      </c>
    </row>
    <row r="5008" spans="1:18" ht="12.5" x14ac:dyDescent="0.25">
      <c r="A5008" s="1" t="s">
        <v>1560</v>
      </c>
      <c r="B5008" s="1">
        <v>20.85</v>
      </c>
      <c r="C5008" s="1" t="s">
        <v>13</v>
      </c>
      <c r="D5008" s="7">
        <v>3.2580705000000001E-2</v>
      </c>
      <c r="E5008" s="1" t="s">
        <v>36</v>
      </c>
      <c r="F5008" s="4">
        <v>180.066</v>
      </c>
      <c r="G5008" s="1" t="s">
        <v>22</v>
      </c>
      <c r="H5008" s="1">
        <v>2009</v>
      </c>
      <c r="I5008" s="1" t="s">
        <v>16</v>
      </c>
      <c r="J5008" s="1" t="s">
        <v>23</v>
      </c>
      <c r="K5008" s="1" t="s">
        <v>24</v>
      </c>
      <c r="L5008" s="4">
        <v>2157.192</v>
      </c>
      <c r="M5008">
        <f t="shared" si="390"/>
        <v>20.85</v>
      </c>
      <c r="N5008" t="str">
        <f t="shared" si="391"/>
        <v>Medium</v>
      </c>
      <c r="O5008" t="str">
        <f t="shared" si="392"/>
        <v>Low  Fat</v>
      </c>
      <c r="P5008">
        <f t="shared" si="393"/>
        <v>12</v>
      </c>
      <c r="Q5008">
        <f t="shared" ca="1" si="394"/>
        <v>17</v>
      </c>
      <c r="R5008" t="str">
        <f>IFERROR(VLOOKUP(J5008,#REF!, 2,0),"Unknown")</f>
        <v>Unknown</v>
      </c>
    </row>
    <row r="5009" spans="1:18" ht="12.5" x14ac:dyDescent="0.25">
      <c r="A5009" s="1" t="s">
        <v>1560</v>
      </c>
      <c r="B5009" s="1">
        <v>20.85</v>
      </c>
      <c r="C5009" s="1" t="s">
        <v>13</v>
      </c>
      <c r="D5009" s="7">
        <v>3.2421521000000002E-2</v>
      </c>
      <c r="E5009" s="1" t="s">
        <v>36</v>
      </c>
      <c r="F5009" s="4">
        <v>181.666</v>
      </c>
      <c r="G5009" s="1" t="s">
        <v>33</v>
      </c>
      <c r="H5009" s="1">
        <v>1987</v>
      </c>
      <c r="I5009" s="1" t="s">
        <v>34</v>
      </c>
      <c r="J5009" s="1" t="s">
        <v>23</v>
      </c>
      <c r="K5009" s="1" t="s">
        <v>18</v>
      </c>
      <c r="L5009" s="4">
        <v>1438.1279999999999</v>
      </c>
      <c r="M5009">
        <f t="shared" si="390"/>
        <v>20.85</v>
      </c>
      <c r="N5009" t="str">
        <f t="shared" si="391"/>
        <v>High</v>
      </c>
      <c r="O5009" t="str">
        <f t="shared" si="392"/>
        <v>Low  Fat</v>
      </c>
      <c r="P5009">
        <f t="shared" si="393"/>
        <v>8</v>
      </c>
      <c r="Q5009">
        <f t="shared" ca="1" si="394"/>
        <v>39</v>
      </c>
      <c r="R5009" t="str">
        <f>IFERROR(VLOOKUP(J5009,#REF!, 2,0),"Unknown")</f>
        <v>Unknown</v>
      </c>
    </row>
    <row r="5010" spans="1:18" ht="12.5" x14ac:dyDescent="0.25">
      <c r="A5010" s="1" t="s">
        <v>1560</v>
      </c>
      <c r="B5010" s="1">
        <v>20.85</v>
      </c>
      <c r="C5010" s="1" t="s">
        <v>13</v>
      </c>
      <c r="D5010" s="7">
        <v>3.2442388000000003E-2</v>
      </c>
      <c r="E5010" s="1" t="s">
        <v>36</v>
      </c>
      <c r="F5010" s="4">
        <v>178.36600000000001</v>
      </c>
      <c r="G5010" s="1" t="s">
        <v>62</v>
      </c>
      <c r="H5010" s="1">
        <v>2004</v>
      </c>
      <c r="I5010" s="1" t="s">
        <v>51</v>
      </c>
      <c r="J5010" s="1" t="s">
        <v>45</v>
      </c>
      <c r="K5010" s="1" t="s">
        <v>18</v>
      </c>
      <c r="L5010" s="4">
        <v>4673.9160000000002</v>
      </c>
      <c r="M5010">
        <f t="shared" si="390"/>
        <v>20.85</v>
      </c>
      <c r="N5010" t="str">
        <f t="shared" si="391"/>
        <v>Small</v>
      </c>
      <c r="O5010" t="str">
        <f t="shared" si="392"/>
        <v>Low  Fat</v>
      </c>
      <c r="P5010">
        <f t="shared" si="393"/>
        <v>26</v>
      </c>
      <c r="Q5010">
        <f t="shared" ca="1" si="394"/>
        <v>22</v>
      </c>
      <c r="R5010" t="str">
        <f>IFERROR(VLOOKUP(J5010,#REF!, 2,0),"Unknown")</f>
        <v>Unknown</v>
      </c>
    </row>
    <row r="5011" spans="1:18" ht="12.5" x14ac:dyDescent="0.25">
      <c r="A5011" s="1" t="s">
        <v>590</v>
      </c>
      <c r="B5011" s="1">
        <v>13.65</v>
      </c>
      <c r="C5011" s="1" t="s">
        <v>20</v>
      </c>
      <c r="D5011" s="7">
        <v>0.18454121000000001</v>
      </c>
      <c r="E5011" s="1" t="s">
        <v>75</v>
      </c>
      <c r="F5011" s="4">
        <v>211.59020000000001</v>
      </c>
      <c r="G5011" s="1" t="s">
        <v>44</v>
      </c>
      <c r="H5011" s="1">
        <v>2002</v>
      </c>
      <c r="J5011" s="1" t="s">
        <v>45</v>
      </c>
      <c r="K5011" s="1" t="s">
        <v>18</v>
      </c>
      <c r="L5011" s="4">
        <v>4672.5843999999997</v>
      </c>
      <c r="M5011">
        <f t="shared" si="390"/>
        <v>13.65</v>
      </c>
      <c r="N5011" t="str">
        <f t="shared" si="391"/>
        <v>Small</v>
      </c>
      <c r="O5011" t="str">
        <f t="shared" si="392"/>
        <v>Regular</v>
      </c>
      <c r="P5011">
        <f t="shared" si="393"/>
        <v>22</v>
      </c>
      <c r="Q5011">
        <f t="shared" ca="1" si="394"/>
        <v>24</v>
      </c>
      <c r="R5011" t="str">
        <f>IFERROR(VLOOKUP(J5011,#REF!, 2,0),"Unknown")</f>
        <v>Unknown</v>
      </c>
    </row>
    <row r="5012" spans="1:18" ht="12.5" x14ac:dyDescent="0.25">
      <c r="A5012" s="1" t="s">
        <v>590</v>
      </c>
      <c r="B5012" s="1">
        <v>13.65</v>
      </c>
      <c r="C5012" s="1" t="s">
        <v>20</v>
      </c>
      <c r="D5012" s="7">
        <v>0.18520944</v>
      </c>
      <c r="E5012" s="1" t="s">
        <v>75</v>
      </c>
      <c r="F5012" s="4">
        <v>212.99019999999999</v>
      </c>
      <c r="G5012" s="1" t="s">
        <v>47</v>
      </c>
      <c r="H5012" s="1">
        <v>2007</v>
      </c>
      <c r="J5012" s="1" t="s">
        <v>45</v>
      </c>
      <c r="K5012" s="1" t="s">
        <v>18</v>
      </c>
      <c r="L5012" s="4">
        <v>3185.8530000000001</v>
      </c>
      <c r="M5012">
        <f t="shared" si="390"/>
        <v>13.65</v>
      </c>
      <c r="N5012" t="str">
        <f t="shared" si="391"/>
        <v>Small</v>
      </c>
      <c r="O5012" t="str">
        <f t="shared" si="392"/>
        <v>Regular</v>
      </c>
      <c r="P5012">
        <f t="shared" si="393"/>
        <v>15</v>
      </c>
      <c r="Q5012">
        <f t="shared" ca="1" si="394"/>
        <v>19</v>
      </c>
      <c r="R5012" t="str">
        <f>IFERROR(VLOOKUP(J5012,#REF!, 2,0),"Unknown")</f>
        <v>Unknown</v>
      </c>
    </row>
    <row r="5013" spans="1:18" ht="12.5" x14ac:dyDescent="0.25">
      <c r="A5013" s="1" t="s">
        <v>590</v>
      </c>
      <c r="B5013" s="1">
        <v>13.65</v>
      </c>
      <c r="C5013" s="1" t="s">
        <v>20</v>
      </c>
      <c r="D5013" s="7">
        <v>0.18445404400000001</v>
      </c>
      <c r="E5013" s="1" t="s">
        <v>75</v>
      </c>
      <c r="F5013" s="4">
        <v>211.49019999999999</v>
      </c>
      <c r="G5013" s="1" t="s">
        <v>15</v>
      </c>
      <c r="H5013" s="1">
        <v>1999</v>
      </c>
      <c r="I5013" s="1" t="s">
        <v>16</v>
      </c>
      <c r="J5013" s="1" t="s">
        <v>17</v>
      </c>
      <c r="K5013" s="1" t="s">
        <v>18</v>
      </c>
      <c r="L5013" s="4">
        <v>4035.4137999999998</v>
      </c>
      <c r="M5013">
        <f t="shared" si="390"/>
        <v>13.65</v>
      </c>
      <c r="N5013" t="str">
        <f t="shared" si="391"/>
        <v>Medium</v>
      </c>
      <c r="O5013" t="str">
        <f t="shared" si="392"/>
        <v>Regular</v>
      </c>
      <c r="P5013">
        <f t="shared" si="393"/>
        <v>19</v>
      </c>
      <c r="Q5013">
        <f t="shared" ca="1" si="394"/>
        <v>27</v>
      </c>
      <c r="R5013" t="str">
        <f>IFERROR(VLOOKUP(J5013,#REF!, 2,0),"Unknown")</f>
        <v>Unknown</v>
      </c>
    </row>
    <row r="5014" spans="1:18" ht="12.5" x14ac:dyDescent="0.25">
      <c r="A5014" s="1" t="s">
        <v>590</v>
      </c>
      <c r="B5014" s="1">
        <v>13.65</v>
      </c>
      <c r="C5014" s="1" t="s">
        <v>20</v>
      </c>
      <c r="D5014" s="7">
        <v>0.18416771200000001</v>
      </c>
      <c r="E5014" s="1" t="s">
        <v>75</v>
      </c>
      <c r="F5014" s="4">
        <v>213.7902</v>
      </c>
      <c r="G5014" s="1" t="s">
        <v>50</v>
      </c>
      <c r="H5014" s="1">
        <v>1997</v>
      </c>
      <c r="I5014" s="1" t="s">
        <v>51</v>
      </c>
      <c r="J5014" s="1" t="s">
        <v>17</v>
      </c>
      <c r="K5014" s="1" t="s">
        <v>18</v>
      </c>
      <c r="L5014" s="4">
        <v>1274.3412000000001</v>
      </c>
      <c r="M5014">
        <f t="shared" si="390"/>
        <v>13.65</v>
      </c>
      <c r="N5014" t="str">
        <f t="shared" si="391"/>
        <v>Small</v>
      </c>
      <c r="O5014" t="str">
        <f t="shared" si="392"/>
        <v>Regular</v>
      </c>
      <c r="P5014">
        <f t="shared" si="393"/>
        <v>6</v>
      </c>
      <c r="Q5014">
        <f t="shared" ca="1" si="394"/>
        <v>29</v>
      </c>
      <c r="R5014" t="str">
        <f>IFERROR(VLOOKUP(J5014,#REF!, 2,0),"Unknown")</f>
        <v>Unknown</v>
      </c>
    </row>
    <row r="5015" spans="1:18" ht="12.5" x14ac:dyDescent="0.25">
      <c r="A5015" s="1" t="s">
        <v>1551</v>
      </c>
      <c r="B5015" s="1">
        <v>12.6</v>
      </c>
      <c r="C5015" s="1" t="s">
        <v>13</v>
      </c>
      <c r="D5015" s="7">
        <v>2.4190156000000001E-2</v>
      </c>
      <c r="E5015" s="1" t="s">
        <v>14</v>
      </c>
      <c r="F5015" s="4">
        <v>34.487400000000001</v>
      </c>
      <c r="G5015" s="1" t="s">
        <v>62</v>
      </c>
      <c r="H5015" s="1">
        <v>2004</v>
      </c>
      <c r="I5015" s="1" t="s">
        <v>51</v>
      </c>
      <c r="J5015" s="1" t="s">
        <v>45</v>
      </c>
      <c r="K5015" s="1" t="s">
        <v>18</v>
      </c>
      <c r="L5015" s="4">
        <v>494.02359999999999</v>
      </c>
      <c r="M5015">
        <f t="shared" si="390"/>
        <v>12.6</v>
      </c>
      <c r="N5015" t="str">
        <f t="shared" si="391"/>
        <v>Small</v>
      </c>
      <c r="O5015" t="str">
        <f t="shared" si="392"/>
        <v>Low  Fat</v>
      </c>
      <c r="P5015">
        <f t="shared" si="393"/>
        <v>14</v>
      </c>
      <c r="Q5015">
        <f t="shared" ca="1" si="394"/>
        <v>22</v>
      </c>
      <c r="R5015" t="str">
        <f>IFERROR(VLOOKUP(J5015,#REF!, 2,0),"Unknown")</f>
        <v>Unknown</v>
      </c>
    </row>
    <row r="5016" spans="1:18" ht="12.5" x14ac:dyDescent="0.25">
      <c r="A5016" s="1" t="s">
        <v>1551</v>
      </c>
      <c r="B5016" s="1">
        <v>12.6</v>
      </c>
      <c r="C5016" s="1" t="s">
        <v>13</v>
      </c>
      <c r="D5016" s="7">
        <v>2.4331585999999999E-2</v>
      </c>
      <c r="E5016" s="1" t="s">
        <v>14</v>
      </c>
      <c r="F5016" s="4">
        <v>34.987400000000001</v>
      </c>
      <c r="G5016" s="1" t="s">
        <v>47</v>
      </c>
      <c r="H5016" s="1">
        <v>2007</v>
      </c>
      <c r="J5016" s="1" t="s">
        <v>45</v>
      </c>
      <c r="K5016" s="1" t="s">
        <v>18</v>
      </c>
      <c r="L5016" s="4">
        <v>529.31100000000004</v>
      </c>
      <c r="M5016">
        <f t="shared" si="390"/>
        <v>12.6</v>
      </c>
      <c r="N5016" t="str">
        <f t="shared" si="391"/>
        <v>Small</v>
      </c>
      <c r="O5016" t="str">
        <f t="shared" si="392"/>
        <v>Low  Fat</v>
      </c>
      <c r="P5016">
        <f t="shared" si="393"/>
        <v>15</v>
      </c>
      <c r="Q5016">
        <f t="shared" ca="1" si="394"/>
        <v>19</v>
      </c>
      <c r="R5016" t="str">
        <f>IFERROR(VLOOKUP(J5016,#REF!, 2,0),"Unknown")</f>
        <v>Unknown</v>
      </c>
    </row>
    <row r="5017" spans="1:18" ht="12.5" x14ac:dyDescent="0.25">
      <c r="A5017" s="1" t="s">
        <v>1551</v>
      </c>
      <c r="B5017" s="1">
        <v>12.6</v>
      </c>
      <c r="C5017" s="1" t="s">
        <v>13</v>
      </c>
      <c r="D5017" s="7">
        <v>2.4194731000000001E-2</v>
      </c>
      <c r="E5017" s="1" t="s">
        <v>14</v>
      </c>
      <c r="F5017" s="4">
        <v>36.187399999999997</v>
      </c>
      <c r="G5017" s="1" t="s">
        <v>50</v>
      </c>
      <c r="H5017" s="1">
        <v>1997</v>
      </c>
      <c r="I5017" s="1" t="s">
        <v>51</v>
      </c>
      <c r="J5017" s="1" t="s">
        <v>17</v>
      </c>
      <c r="K5017" s="1" t="s">
        <v>18</v>
      </c>
      <c r="L5017" s="4">
        <v>423.44880000000001</v>
      </c>
      <c r="M5017">
        <f t="shared" si="390"/>
        <v>12.6</v>
      </c>
      <c r="N5017" t="str">
        <f t="shared" si="391"/>
        <v>Small</v>
      </c>
      <c r="O5017" t="str">
        <f t="shared" si="392"/>
        <v>Low  Fat</v>
      </c>
      <c r="P5017">
        <f t="shared" si="393"/>
        <v>12</v>
      </c>
      <c r="Q5017">
        <f t="shared" ca="1" si="394"/>
        <v>29</v>
      </c>
      <c r="R5017" t="str">
        <f>IFERROR(VLOOKUP(J5017,#REF!, 2,0),"Unknown")</f>
        <v>Unknown</v>
      </c>
    </row>
    <row r="5018" spans="1:18" ht="12.5" x14ac:dyDescent="0.25">
      <c r="A5018" s="1" t="s">
        <v>1551</v>
      </c>
      <c r="B5018" s="1">
        <v>12.6</v>
      </c>
      <c r="C5018" s="1" t="s">
        <v>92</v>
      </c>
      <c r="D5018" s="7">
        <v>2.4293289999999999E-2</v>
      </c>
      <c r="E5018" s="1" t="s">
        <v>14</v>
      </c>
      <c r="F5018" s="4">
        <v>33.487400000000001</v>
      </c>
      <c r="G5018" s="1" t="s">
        <v>22</v>
      </c>
      <c r="H5018" s="1">
        <v>2009</v>
      </c>
      <c r="I5018" s="1" t="s">
        <v>16</v>
      </c>
      <c r="J5018" s="1" t="s">
        <v>23</v>
      </c>
      <c r="K5018" s="1" t="s">
        <v>24</v>
      </c>
      <c r="L5018" s="4">
        <v>105.8622</v>
      </c>
      <c r="M5018">
        <f t="shared" si="390"/>
        <v>12.6</v>
      </c>
      <c r="N5018" t="str">
        <f t="shared" si="391"/>
        <v>Medium</v>
      </c>
      <c r="O5018" t="str">
        <f t="shared" si="392"/>
        <v>Low  Fat</v>
      </c>
      <c r="P5018">
        <f t="shared" si="393"/>
        <v>3</v>
      </c>
      <c r="Q5018">
        <f t="shared" ca="1" si="394"/>
        <v>17</v>
      </c>
      <c r="R5018" t="str">
        <f>IFERROR(VLOOKUP(J5018,#REF!, 2,0),"Unknown")</f>
        <v>Unknown</v>
      </c>
    </row>
    <row r="5019" spans="1:18" ht="12.5" x14ac:dyDescent="0.25">
      <c r="A5019" s="1" t="s">
        <v>1269</v>
      </c>
      <c r="B5019" s="1">
        <v>21.25</v>
      </c>
      <c r="C5019" s="1" t="s">
        <v>13</v>
      </c>
      <c r="D5019" s="7">
        <v>9.9968720000000004E-3</v>
      </c>
      <c r="E5019" s="1" t="s">
        <v>26</v>
      </c>
      <c r="F5019" s="4">
        <v>185.5608</v>
      </c>
      <c r="G5019" s="1" t="s">
        <v>62</v>
      </c>
      <c r="H5019" s="1">
        <v>2004</v>
      </c>
      <c r="I5019" s="1" t="s">
        <v>51</v>
      </c>
      <c r="J5019" s="1" t="s">
        <v>45</v>
      </c>
      <c r="K5019" s="1" t="s">
        <v>18</v>
      </c>
      <c r="L5019" s="4">
        <v>3123.9335999999998</v>
      </c>
      <c r="M5019">
        <f t="shared" si="390"/>
        <v>21.25</v>
      </c>
      <c r="N5019" t="str">
        <f t="shared" si="391"/>
        <v>Small</v>
      </c>
      <c r="O5019" t="str">
        <f t="shared" si="392"/>
        <v>Low  Fat</v>
      </c>
      <c r="P5019">
        <f t="shared" si="393"/>
        <v>17</v>
      </c>
      <c r="Q5019">
        <f t="shared" ca="1" si="394"/>
        <v>22</v>
      </c>
      <c r="R5019" t="str">
        <f>IFERROR(VLOOKUP(J5019,#REF!, 2,0),"Unknown")</f>
        <v>Unknown</v>
      </c>
    </row>
    <row r="5020" spans="1:18" ht="12.5" x14ac:dyDescent="0.25">
      <c r="A5020" s="1" t="s">
        <v>1269</v>
      </c>
      <c r="B5020" s="1">
        <v>21.25</v>
      </c>
      <c r="C5020" s="1" t="s">
        <v>13</v>
      </c>
      <c r="D5020" s="7">
        <v>1.0039493E-2</v>
      </c>
      <c r="E5020" s="1" t="s">
        <v>26</v>
      </c>
      <c r="F5020" s="4">
        <v>181.76079999999999</v>
      </c>
      <c r="G5020" s="1" t="s">
        <v>22</v>
      </c>
      <c r="H5020" s="1">
        <v>2009</v>
      </c>
      <c r="I5020" s="1" t="s">
        <v>16</v>
      </c>
      <c r="J5020" s="1" t="s">
        <v>23</v>
      </c>
      <c r="K5020" s="1" t="s">
        <v>24</v>
      </c>
      <c r="L5020" s="4">
        <v>1102.5648000000001</v>
      </c>
      <c r="M5020">
        <f t="shared" si="390"/>
        <v>21.25</v>
      </c>
      <c r="N5020" t="str">
        <f t="shared" si="391"/>
        <v>Medium</v>
      </c>
      <c r="O5020" t="str">
        <f t="shared" si="392"/>
        <v>Low  Fat</v>
      </c>
      <c r="P5020">
        <f t="shared" si="393"/>
        <v>6</v>
      </c>
      <c r="Q5020">
        <f t="shared" ca="1" si="394"/>
        <v>17</v>
      </c>
      <c r="R5020" t="str">
        <f>IFERROR(VLOOKUP(J5020,#REF!, 2,0),"Unknown")</f>
        <v>Unknown</v>
      </c>
    </row>
    <row r="5021" spans="1:18" ht="12.5" x14ac:dyDescent="0.25">
      <c r="A5021" s="1" t="s">
        <v>1269</v>
      </c>
      <c r="B5021" s="1">
        <v>21.25</v>
      </c>
      <c r="C5021" s="1" t="s">
        <v>13</v>
      </c>
      <c r="D5021" s="7">
        <v>1.6735878999999999E-2</v>
      </c>
      <c r="E5021" s="1" t="s">
        <v>26</v>
      </c>
      <c r="F5021" s="4">
        <v>185.26079999999999</v>
      </c>
      <c r="G5021" s="1" t="s">
        <v>29</v>
      </c>
      <c r="H5021" s="1">
        <v>1998</v>
      </c>
      <c r="J5021" s="1" t="s">
        <v>23</v>
      </c>
      <c r="K5021" s="1" t="s">
        <v>30</v>
      </c>
      <c r="L5021" s="4">
        <v>183.76079999999999</v>
      </c>
      <c r="M5021">
        <f t="shared" si="390"/>
        <v>21.25</v>
      </c>
      <c r="N5021" t="str">
        <f t="shared" si="391"/>
        <v>Small</v>
      </c>
      <c r="O5021" t="str">
        <f t="shared" si="392"/>
        <v>Low  Fat</v>
      </c>
      <c r="P5021">
        <f t="shared" si="393"/>
        <v>1</v>
      </c>
      <c r="Q5021">
        <f t="shared" ca="1" si="394"/>
        <v>28</v>
      </c>
      <c r="R5021" t="str">
        <f>IFERROR(VLOOKUP(J5021,#REF!, 2,0),"Unknown")</f>
        <v>Unknown</v>
      </c>
    </row>
    <row r="5022" spans="1:18" ht="12.5" x14ac:dyDescent="0.25">
      <c r="A5022" s="1" t="s">
        <v>1269</v>
      </c>
      <c r="B5022" s="1">
        <v>21.25</v>
      </c>
      <c r="C5022" s="1" t="s">
        <v>13</v>
      </c>
      <c r="D5022" s="7">
        <v>1.005532E-2</v>
      </c>
      <c r="E5022" s="1" t="s">
        <v>26</v>
      </c>
      <c r="F5022" s="4">
        <v>183.16079999999999</v>
      </c>
      <c r="G5022" s="1" t="s">
        <v>47</v>
      </c>
      <c r="H5022" s="1">
        <v>2007</v>
      </c>
      <c r="J5022" s="1" t="s">
        <v>45</v>
      </c>
      <c r="K5022" s="1" t="s">
        <v>18</v>
      </c>
      <c r="L5022" s="4">
        <v>2756.4119999999998</v>
      </c>
      <c r="M5022">
        <f t="shared" si="390"/>
        <v>21.25</v>
      </c>
      <c r="N5022" t="str">
        <f t="shared" si="391"/>
        <v>Small</v>
      </c>
      <c r="O5022" t="str">
        <f t="shared" si="392"/>
        <v>Low  Fat</v>
      </c>
      <c r="P5022">
        <f t="shared" si="393"/>
        <v>15</v>
      </c>
      <c r="Q5022">
        <f t="shared" ca="1" si="394"/>
        <v>19</v>
      </c>
      <c r="R5022" t="str">
        <f>IFERROR(VLOOKUP(J5022,#REF!, 2,0),"Unknown")</f>
        <v>Unknown</v>
      </c>
    </row>
    <row r="5023" spans="1:18" ht="12.5" x14ac:dyDescent="0.25">
      <c r="A5023" s="1" t="s">
        <v>1269</v>
      </c>
      <c r="B5023" s="1">
        <v>21.25</v>
      </c>
      <c r="C5023" s="1" t="s">
        <v>13</v>
      </c>
      <c r="D5023" s="7">
        <v>1.001904E-2</v>
      </c>
      <c r="E5023" s="1" t="s">
        <v>26</v>
      </c>
      <c r="F5023" s="4">
        <v>184.66079999999999</v>
      </c>
      <c r="G5023" s="1" t="s">
        <v>44</v>
      </c>
      <c r="H5023" s="1">
        <v>2002</v>
      </c>
      <c r="J5023" s="1" t="s">
        <v>45</v>
      </c>
      <c r="K5023" s="1" t="s">
        <v>18</v>
      </c>
      <c r="L5023" s="4">
        <v>367.52159999999998</v>
      </c>
      <c r="M5023">
        <f t="shared" si="390"/>
        <v>21.25</v>
      </c>
      <c r="N5023" t="str">
        <f t="shared" si="391"/>
        <v>Small</v>
      </c>
      <c r="O5023" t="str">
        <f t="shared" si="392"/>
        <v>Low  Fat</v>
      </c>
      <c r="P5023">
        <f t="shared" si="393"/>
        <v>2</v>
      </c>
      <c r="Q5023">
        <f t="shared" ca="1" si="394"/>
        <v>24</v>
      </c>
      <c r="R5023" t="str">
        <f>IFERROR(VLOOKUP(J5023,#REF!, 2,0),"Unknown")</f>
        <v>Unknown</v>
      </c>
    </row>
    <row r="5024" spans="1:18" ht="12.5" x14ac:dyDescent="0.25">
      <c r="A5024" s="1" t="s">
        <v>1269</v>
      </c>
      <c r="B5024" s="1">
        <v>21.25</v>
      </c>
      <c r="C5024" s="1" t="s">
        <v>13</v>
      </c>
      <c r="D5024" s="7">
        <v>9.9987630000000008E-3</v>
      </c>
      <c r="E5024" s="1" t="s">
        <v>26</v>
      </c>
      <c r="F5024" s="4">
        <v>182.36080000000001</v>
      </c>
      <c r="G5024" s="1" t="s">
        <v>50</v>
      </c>
      <c r="H5024" s="1">
        <v>1997</v>
      </c>
      <c r="I5024" s="1" t="s">
        <v>51</v>
      </c>
      <c r="J5024" s="1" t="s">
        <v>17</v>
      </c>
      <c r="K5024" s="1" t="s">
        <v>18</v>
      </c>
      <c r="L5024" s="4">
        <v>551.28240000000005</v>
      </c>
      <c r="M5024">
        <f t="shared" si="390"/>
        <v>21.25</v>
      </c>
      <c r="N5024" t="str">
        <f t="shared" si="391"/>
        <v>Small</v>
      </c>
      <c r="O5024" t="str">
        <f t="shared" si="392"/>
        <v>Low  Fat</v>
      </c>
      <c r="P5024">
        <f t="shared" si="393"/>
        <v>3</v>
      </c>
      <c r="Q5024">
        <f t="shared" ca="1" si="394"/>
        <v>29</v>
      </c>
      <c r="R5024" t="str">
        <f>IFERROR(VLOOKUP(J5024,#REF!, 2,0),"Unknown")</f>
        <v>Unknown</v>
      </c>
    </row>
    <row r="5025" spans="1:18" ht="12.5" x14ac:dyDescent="0.25">
      <c r="A5025" s="1" t="s">
        <v>1269</v>
      </c>
      <c r="C5025" s="1" t="s">
        <v>13</v>
      </c>
      <c r="D5025" s="7">
        <v>9.9503430000000004E-3</v>
      </c>
      <c r="E5025" s="1" t="s">
        <v>26</v>
      </c>
      <c r="F5025" s="4">
        <v>185.5608</v>
      </c>
      <c r="G5025" s="1" t="s">
        <v>40</v>
      </c>
      <c r="H5025" s="1">
        <v>1985</v>
      </c>
      <c r="I5025" s="1" t="s">
        <v>16</v>
      </c>
      <c r="J5025" s="1" t="s">
        <v>23</v>
      </c>
      <c r="K5025" s="1" t="s">
        <v>41</v>
      </c>
      <c r="L5025" s="4">
        <v>3307.6943999999999</v>
      </c>
      <c r="M5025">
        <f t="shared" si="390"/>
        <v>12.857645184136201</v>
      </c>
      <c r="N5025" t="str">
        <f t="shared" si="391"/>
        <v>Medium</v>
      </c>
      <c r="O5025" t="str">
        <f t="shared" si="392"/>
        <v>Low  Fat</v>
      </c>
      <c r="P5025">
        <f t="shared" si="393"/>
        <v>18</v>
      </c>
      <c r="Q5025">
        <f t="shared" ca="1" si="394"/>
        <v>41</v>
      </c>
      <c r="R5025" t="str">
        <f>IFERROR(VLOOKUP(J5025,#REF!, 2,0),"Unknown")</f>
        <v>Unknown</v>
      </c>
    </row>
    <row r="5026" spans="1:18" ht="12.5" x14ac:dyDescent="0.25">
      <c r="A5026" s="1" t="s">
        <v>956</v>
      </c>
      <c r="B5026" s="1">
        <v>17.25</v>
      </c>
      <c r="C5026" s="1" t="s">
        <v>13</v>
      </c>
      <c r="D5026" s="7">
        <v>0.10764720999999999</v>
      </c>
      <c r="E5026" s="1" t="s">
        <v>43</v>
      </c>
      <c r="F5026" s="4">
        <v>39.382199999999997</v>
      </c>
      <c r="G5026" s="1" t="s">
        <v>47</v>
      </c>
      <c r="H5026" s="1">
        <v>2007</v>
      </c>
      <c r="J5026" s="1" t="s">
        <v>45</v>
      </c>
      <c r="K5026" s="1" t="s">
        <v>18</v>
      </c>
      <c r="L5026" s="4">
        <v>314.25760000000002</v>
      </c>
      <c r="M5026">
        <f t="shared" si="390"/>
        <v>17.25</v>
      </c>
      <c r="N5026" t="str">
        <f t="shared" si="391"/>
        <v>Small</v>
      </c>
      <c r="O5026" t="str">
        <f t="shared" si="392"/>
        <v>Low  Fat</v>
      </c>
      <c r="P5026">
        <f t="shared" si="393"/>
        <v>8</v>
      </c>
      <c r="Q5026">
        <f t="shared" ca="1" si="394"/>
        <v>19</v>
      </c>
      <c r="R5026" t="str">
        <f>IFERROR(VLOOKUP(J5026,#REF!, 2,0),"Unknown")</f>
        <v>Unknown</v>
      </c>
    </row>
    <row r="5027" spans="1:18" ht="12.5" x14ac:dyDescent="0.25">
      <c r="A5027" s="1" t="s">
        <v>956</v>
      </c>
      <c r="B5027" s="1">
        <v>17.25</v>
      </c>
      <c r="C5027" s="1" t="s">
        <v>13</v>
      </c>
      <c r="D5027" s="7">
        <v>0</v>
      </c>
      <c r="E5027" s="1" t="s">
        <v>43</v>
      </c>
      <c r="F5027" s="4">
        <v>40.882199999999997</v>
      </c>
      <c r="G5027" s="1" t="s">
        <v>22</v>
      </c>
      <c r="H5027" s="1">
        <v>2009</v>
      </c>
      <c r="I5027" s="1" t="s">
        <v>16</v>
      </c>
      <c r="J5027" s="1" t="s">
        <v>23</v>
      </c>
      <c r="K5027" s="1" t="s">
        <v>24</v>
      </c>
      <c r="L5027" s="4">
        <v>628.51520000000005</v>
      </c>
      <c r="M5027">
        <f t="shared" si="390"/>
        <v>17.25</v>
      </c>
      <c r="N5027" t="str">
        <f t="shared" si="391"/>
        <v>Medium</v>
      </c>
      <c r="O5027" t="str">
        <f t="shared" si="392"/>
        <v>Low  Fat</v>
      </c>
      <c r="P5027">
        <f t="shared" si="393"/>
        <v>15</v>
      </c>
      <c r="Q5027">
        <f t="shared" ca="1" si="394"/>
        <v>17</v>
      </c>
      <c r="R5027" t="str">
        <f>IFERROR(VLOOKUP(J5027,#REF!, 2,0),"Unknown")</f>
        <v>Unknown</v>
      </c>
    </row>
    <row r="5028" spans="1:18" ht="12.5" x14ac:dyDescent="0.25">
      <c r="A5028" s="1" t="s">
        <v>956</v>
      </c>
      <c r="B5028" s="1">
        <v>17.25</v>
      </c>
      <c r="C5028" s="1" t="s">
        <v>13</v>
      </c>
      <c r="D5028" s="7">
        <v>0</v>
      </c>
      <c r="E5028" s="1" t="s">
        <v>43</v>
      </c>
      <c r="F5028" s="4">
        <v>37.5822</v>
      </c>
      <c r="G5028" s="1" t="s">
        <v>29</v>
      </c>
      <c r="H5028" s="1">
        <v>1998</v>
      </c>
      <c r="J5028" s="1" t="s">
        <v>23</v>
      </c>
      <c r="K5028" s="1" t="s">
        <v>30</v>
      </c>
      <c r="L5028" s="4">
        <v>196.411</v>
      </c>
      <c r="M5028">
        <f t="shared" si="390"/>
        <v>17.25</v>
      </c>
      <c r="N5028" t="str">
        <f t="shared" si="391"/>
        <v>Small</v>
      </c>
      <c r="O5028" t="str">
        <f t="shared" si="392"/>
        <v>Low  Fat</v>
      </c>
      <c r="P5028">
        <f t="shared" si="393"/>
        <v>5</v>
      </c>
      <c r="Q5028">
        <f t="shared" ca="1" si="394"/>
        <v>28</v>
      </c>
      <c r="R5028" t="str">
        <f>IFERROR(VLOOKUP(J5028,#REF!, 2,0),"Unknown")</f>
        <v>Unknown</v>
      </c>
    </row>
    <row r="5029" spans="1:18" ht="12.5" x14ac:dyDescent="0.25">
      <c r="A5029" s="1" t="s">
        <v>956</v>
      </c>
      <c r="B5029" s="1">
        <v>17.25</v>
      </c>
      <c r="C5029" s="1" t="s">
        <v>13</v>
      </c>
      <c r="D5029" s="7">
        <v>0.10702149800000001</v>
      </c>
      <c r="E5029" s="1" t="s">
        <v>43</v>
      </c>
      <c r="F5029" s="4">
        <v>40.5822</v>
      </c>
      <c r="G5029" s="1" t="s">
        <v>62</v>
      </c>
      <c r="H5029" s="1">
        <v>2004</v>
      </c>
      <c r="I5029" s="1" t="s">
        <v>51</v>
      </c>
      <c r="J5029" s="1" t="s">
        <v>45</v>
      </c>
      <c r="K5029" s="1" t="s">
        <v>18</v>
      </c>
      <c r="L5029" s="4">
        <v>785.64400000000001</v>
      </c>
      <c r="M5029">
        <f t="shared" si="390"/>
        <v>17.25</v>
      </c>
      <c r="N5029" t="str">
        <f t="shared" si="391"/>
        <v>Small</v>
      </c>
      <c r="O5029" t="str">
        <f t="shared" si="392"/>
        <v>Low  Fat</v>
      </c>
      <c r="P5029">
        <f t="shared" si="393"/>
        <v>19</v>
      </c>
      <c r="Q5029">
        <f t="shared" ca="1" si="394"/>
        <v>22</v>
      </c>
      <c r="R5029" t="str">
        <f>IFERROR(VLOOKUP(J5029,#REF!, 2,0),"Unknown")</f>
        <v>Unknown</v>
      </c>
    </row>
    <row r="5030" spans="1:18" ht="12.5" x14ac:dyDescent="0.25">
      <c r="A5030" s="1" t="s">
        <v>956</v>
      </c>
      <c r="B5030" s="1">
        <v>17.25</v>
      </c>
      <c r="C5030" s="1" t="s">
        <v>13</v>
      </c>
      <c r="D5030" s="7">
        <v>0.107258822</v>
      </c>
      <c r="E5030" s="1" t="s">
        <v>43</v>
      </c>
      <c r="F5030" s="4">
        <v>40.182200000000002</v>
      </c>
      <c r="G5030" s="1" t="s">
        <v>44</v>
      </c>
      <c r="H5030" s="1">
        <v>2002</v>
      </c>
      <c r="J5030" s="1" t="s">
        <v>45</v>
      </c>
      <c r="K5030" s="1" t="s">
        <v>18</v>
      </c>
      <c r="L5030" s="4">
        <v>510.66860000000003</v>
      </c>
      <c r="M5030">
        <f t="shared" si="390"/>
        <v>17.25</v>
      </c>
      <c r="N5030" t="str">
        <f t="shared" si="391"/>
        <v>Small</v>
      </c>
      <c r="O5030" t="str">
        <f t="shared" si="392"/>
        <v>Low  Fat</v>
      </c>
      <c r="P5030">
        <f t="shared" si="393"/>
        <v>13</v>
      </c>
      <c r="Q5030">
        <f t="shared" ca="1" si="394"/>
        <v>24</v>
      </c>
      <c r="R5030" t="str">
        <f>IFERROR(VLOOKUP(J5030,#REF!, 2,0),"Unknown")</f>
        <v>Unknown</v>
      </c>
    </row>
    <row r="5031" spans="1:18" ht="12.5" x14ac:dyDescent="0.25">
      <c r="A5031" s="1" t="s">
        <v>1175</v>
      </c>
      <c r="B5031" s="1">
        <v>5.82</v>
      </c>
      <c r="C5031" s="1" t="s">
        <v>20</v>
      </c>
      <c r="D5031" s="7">
        <v>7.7254736000000004E-2</v>
      </c>
      <c r="E5031" s="1" t="s">
        <v>28</v>
      </c>
      <c r="F5031" s="4">
        <v>257.63299999999998</v>
      </c>
      <c r="G5031" s="1" t="s">
        <v>33</v>
      </c>
      <c r="H5031" s="1">
        <v>1987</v>
      </c>
      <c r="I5031" s="1" t="s">
        <v>34</v>
      </c>
      <c r="J5031" s="1" t="s">
        <v>23</v>
      </c>
      <c r="K5031" s="1" t="s">
        <v>18</v>
      </c>
      <c r="L5031" s="4">
        <v>1537.998</v>
      </c>
      <c r="M5031">
        <f t="shared" si="390"/>
        <v>5.82</v>
      </c>
      <c r="N5031" t="str">
        <f t="shared" si="391"/>
        <v>High</v>
      </c>
      <c r="O5031" t="str">
        <f t="shared" si="392"/>
        <v>Regular</v>
      </c>
      <c r="P5031">
        <f t="shared" si="393"/>
        <v>6</v>
      </c>
      <c r="Q5031">
        <f t="shared" ca="1" si="394"/>
        <v>39</v>
      </c>
      <c r="R5031" t="str">
        <f>IFERROR(VLOOKUP(J5031,#REF!, 2,0),"Unknown")</f>
        <v>Unknown</v>
      </c>
    </row>
    <row r="5032" spans="1:18" ht="12.5" x14ac:dyDescent="0.25">
      <c r="A5032" s="1" t="s">
        <v>1175</v>
      </c>
      <c r="B5032" s="1">
        <v>5.82</v>
      </c>
      <c r="C5032" s="1" t="s">
        <v>20</v>
      </c>
      <c r="D5032" s="7">
        <v>7.7319078999999999E-2</v>
      </c>
      <c r="E5032" s="1" t="s">
        <v>28</v>
      </c>
      <c r="F5032" s="4">
        <v>255.43299999999999</v>
      </c>
      <c r="G5032" s="1" t="s">
        <v>50</v>
      </c>
      <c r="H5032" s="1">
        <v>1997</v>
      </c>
      <c r="I5032" s="1" t="s">
        <v>51</v>
      </c>
      <c r="J5032" s="1" t="s">
        <v>17</v>
      </c>
      <c r="K5032" s="1" t="s">
        <v>18</v>
      </c>
      <c r="L5032" s="4">
        <v>4357.6610000000001</v>
      </c>
      <c r="M5032">
        <f t="shared" si="390"/>
        <v>5.82</v>
      </c>
      <c r="N5032" t="str">
        <f t="shared" si="391"/>
        <v>Small</v>
      </c>
      <c r="O5032" t="str">
        <f t="shared" si="392"/>
        <v>Regular</v>
      </c>
      <c r="P5032">
        <f t="shared" si="393"/>
        <v>17</v>
      </c>
      <c r="Q5032">
        <f t="shared" ca="1" si="394"/>
        <v>29</v>
      </c>
      <c r="R5032" t="str">
        <f>IFERROR(VLOOKUP(J5032,#REF!, 2,0),"Unknown")</f>
        <v>Unknown</v>
      </c>
    </row>
    <row r="5033" spans="1:18" ht="12.5" x14ac:dyDescent="0.25">
      <c r="A5033" s="1" t="s">
        <v>1175</v>
      </c>
      <c r="B5033" s="1">
        <v>5.82</v>
      </c>
      <c r="C5033" s="1" t="s">
        <v>129</v>
      </c>
      <c r="D5033" s="7">
        <v>0</v>
      </c>
      <c r="E5033" s="1" t="s">
        <v>28</v>
      </c>
      <c r="F5033" s="4">
        <v>256.63299999999998</v>
      </c>
      <c r="G5033" s="1" t="s">
        <v>15</v>
      </c>
      <c r="H5033" s="1">
        <v>1999</v>
      </c>
      <c r="I5033" s="1" t="s">
        <v>16</v>
      </c>
      <c r="J5033" s="1" t="s">
        <v>17</v>
      </c>
      <c r="K5033" s="1" t="s">
        <v>18</v>
      </c>
      <c r="L5033" s="4">
        <v>2050.6640000000002</v>
      </c>
      <c r="M5033">
        <f t="shared" si="390"/>
        <v>5.82</v>
      </c>
      <c r="N5033" t="str">
        <f t="shared" si="391"/>
        <v>Medium</v>
      </c>
      <c r="O5033" t="str">
        <f t="shared" si="392"/>
        <v>Regular</v>
      </c>
      <c r="P5033">
        <f t="shared" si="393"/>
        <v>8</v>
      </c>
      <c r="Q5033">
        <f t="shared" ca="1" si="394"/>
        <v>27</v>
      </c>
      <c r="R5033" t="str">
        <f>IFERROR(VLOOKUP(J5033,#REF!, 2,0),"Unknown")</f>
        <v>Unknown</v>
      </c>
    </row>
    <row r="5034" spans="1:18" ht="12.5" x14ac:dyDescent="0.25">
      <c r="A5034" s="1" t="s">
        <v>1175</v>
      </c>
      <c r="B5034" s="1">
        <v>5.82</v>
      </c>
      <c r="C5034" s="1" t="s">
        <v>20</v>
      </c>
      <c r="D5034" s="7">
        <v>7.7756427000000003E-2</v>
      </c>
      <c r="E5034" s="1" t="s">
        <v>28</v>
      </c>
      <c r="F5034" s="4">
        <v>254.53299999999999</v>
      </c>
      <c r="G5034" s="1" t="s">
        <v>47</v>
      </c>
      <c r="H5034" s="1">
        <v>2007</v>
      </c>
      <c r="J5034" s="1" t="s">
        <v>45</v>
      </c>
      <c r="K5034" s="1" t="s">
        <v>18</v>
      </c>
      <c r="L5034" s="4">
        <v>1281.665</v>
      </c>
      <c r="M5034">
        <f t="shared" si="390"/>
        <v>5.82</v>
      </c>
      <c r="N5034" t="str">
        <f t="shared" si="391"/>
        <v>Small</v>
      </c>
      <c r="O5034" t="str">
        <f t="shared" si="392"/>
        <v>Regular</v>
      </c>
      <c r="P5034">
        <f t="shared" si="393"/>
        <v>5</v>
      </c>
      <c r="Q5034">
        <f t="shared" ca="1" si="394"/>
        <v>19</v>
      </c>
      <c r="R5034" t="str">
        <f>IFERROR(VLOOKUP(J5034,#REF!, 2,0),"Unknown")</f>
        <v>Unknown</v>
      </c>
    </row>
    <row r="5035" spans="1:18" ht="12.5" x14ac:dyDescent="0.25">
      <c r="A5035" s="1" t="s">
        <v>1175</v>
      </c>
      <c r="C5035" s="1" t="s">
        <v>20</v>
      </c>
      <c r="D5035" s="7">
        <v>0.135375727</v>
      </c>
      <c r="E5035" s="1" t="s">
        <v>28</v>
      </c>
      <c r="F5035" s="4">
        <v>256.13299999999998</v>
      </c>
      <c r="G5035" s="1" t="s">
        <v>67</v>
      </c>
      <c r="H5035" s="1">
        <v>1985</v>
      </c>
      <c r="I5035" s="1" t="s">
        <v>51</v>
      </c>
      <c r="J5035" s="1" t="s">
        <v>17</v>
      </c>
      <c r="K5035" s="1" t="s">
        <v>30</v>
      </c>
      <c r="L5035" s="4">
        <v>256.33300000000003</v>
      </c>
      <c r="M5035">
        <f t="shared" si="390"/>
        <v>12.857645184136201</v>
      </c>
      <c r="N5035" t="str">
        <f t="shared" si="391"/>
        <v>Small</v>
      </c>
      <c r="O5035" t="str">
        <f t="shared" si="392"/>
        <v>Regular</v>
      </c>
      <c r="P5035">
        <f t="shared" si="393"/>
        <v>1</v>
      </c>
      <c r="Q5035">
        <f t="shared" ca="1" si="394"/>
        <v>41</v>
      </c>
      <c r="R5035" t="str">
        <f>IFERROR(VLOOKUP(J5035,#REF!, 2,0),"Unknown")</f>
        <v>Unknown</v>
      </c>
    </row>
    <row r="5036" spans="1:18" ht="12.5" x14ac:dyDescent="0.25">
      <c r="A5036" s="1" t="s">
        <v>1175</v>
      </c>
      <c r="B5036" s="1">
        <v>5.82</v>
      </c>
      <c r="C5036" s="1" t="s">
        <v>20</v>
      </c>
      <c r="D5036" s="7">
        <v>7.7304459000000006E-2</v>
      </c>
      <c r="E5036" s="1" t="s">
        <v>28</v>
      </c>
      <c r="F5036" s="4">
        <v>257.63299999999998</v>
      </c>
      <c r="G5036" s="1" t="s">
        <v>62</v>
      </c>
      <c r="H5036" s="1">
        <v>2004</v>
      </c>
      <c r="I5036" s="1" t="s">
        <v>51</v>
      </c>
      <c r="J5036" s="1" t="s">
        <v>45</v>
      </c>
      <c r="K5036" s="1" t="s">
        <v>18</v>
      </c>
      <c r="L5036" s="4">
        <v>4613.9939999999997</v>
      </c>
      <c r="M5036">
        <f t="shared" si="390"/>
        <v>5.82</v>
      </c>
      <c r="N5036" t="str">
        <f t="shared" si="391"/>
        <v>Small</v>
      </c>
      <c r="O5036" t="str">
        <f t="shared" si="392"/>
        <v>Regular</v>
      </c>
      <c r="P5036">
        <f t="shared" si="393"/>
        <v>18</v>
      </c>
      <c r="Q5036">
        <f t="shared" ca="1" si="394"/>
        <v>22</v>
      </c>
      <c r="R5036" t="str">
        <f>IFERROR(VLOOKUP(J5036,#REF!, 2,0),"Unknown")</f>
        <v>Unknown</v>
      </c>
    </row>
    <row r="5037" spans="1:18" ht="12.5" x14ac:dyDescent="0.25">
      <c r="A5037" s="1" t="s">
        <v>1175</v>
      </c>
      <c r="B5037" s="1">
        <v>5.82</v>
      </c>
      <c r="C5037" s="1" t="s">
        <v>20</v>
      </c>
      <c r="D5037" s="7">
        <v>7.7475883999999995E-2</v>
      </c>
      <c r="E5037" s="1" t="s">
        <v>28</v>
      </c>
      <c r="F5037" s="4">
        <v>255.333</v>
      </c>
      <c r="G5037" s="1" t="s">
        <v>44</v>
      </c>
      <c r="H5037" s="1">
        <v>2002</v>
      </c>
      <c r="J5037" s="1" t="s">
        <v>45</v>
      </c>
      <c r="K5037" s="1" t="s">
        <v>18</v>
      </c>
      <c r="L5037" s="4">
        <v>4870.3270000000002</v>
      </c>
      <c r="M5037">
        <f t="shared" si="390"/>
        <v>5.82</v>
      </c>
      <c r="N5037" t="str">
        <f t="shared" si="391"/>
        <v>Small</v>
      </c>
      <c r="O5037" t="str">
        <f t="shared" si="392"/>
        <v>Regular</v>
      </c>
      <c r="P5037">
        <f t="shared" si="393"/>
        <v>19</v>
      </c>
      <c r="Q5037">
        <f t="shared" ca="1" si="394"/>
        <v>24</v>
      </c>
      <c r="R5037" t="str">
        <f>IFERROR(VLOOKUP(J5037,#REF!, 2,0),"Unknown")</f>
        <v>Unknown</v>
      </c>
    </row>
    <row r="5038" spans="1:18" ht="12.5" x14ac:dyDescent="0.25">
      <c r="A5038" s="1" t="s">
        <v>1175</v>
      </c>
      <c r="B5038" s="1">
        <v>5.82</v>
      </c>
      <c r="C5038" s="1" t="s">
        <v>20</v>
      </c>
      <c r="D5038" s="7">
        <v>7.7634043999999999E-2</v>
      </c>
      <c r="E5038" s="1" t="s">
        <v>28</v>
      </c>
      <c r="F5038" s="4">
        <v>256.43299999999999</v>
      </c>
      <c r="G5038" s="1" t="s">
        <v>22</v>
      </c>
      <c r="H5038" s="1">
        <v>2009</v>
      </c>
      <c r="I5038" s="1" t="s">
        <v>16</v>
      </c>
      <c r="J5038" s="1" t="s">
        <v>23</v>
      </c>
      <c r="K5038" s="1" t="s">
        <v>24</v>
      </c>
      <c r="L5038" s="4">
        <v>3844.9949999999999</v>
      </c>
      <c r="M5038">
        <f t="shared" si="390"/>
        <v>5.82</v>
      </c>
      <c r="N5038" t="str">
        <f t="shared" si="391"/>
        <v>Medium</v>
      </c>
      <c r="O5038" t="str">
        <f t="shared" si="392"/>
        <v>Regular</v>
      </c>
      <c r="P5038">
        <f t="shared" si="393"/>
        <v>15</v>
      </c>
      <c r="Q5038">
        <f t="shared" ca="1" si="394"/>
        <v>17</v>
      </c>
      <c r="R5038" t="str">
        <f>IFERROR(VLOOKUP(J5038,#REF!, 2,0),"Unknown")</f>
        <v>Unknown</v>
      </c>
    </row>
    <row r="5039" spans="1:18" ht="12.5" x14ac:dyDescent="0.25">
      <c r="A5039" s="1" t="s">
        <v>1175</v>
      </c>
      <c r="C5039" s="1" t="s">
        <v>20</v>
      </c>
      <c r="D5039" s="7">
        <v>7.6944657999999999E-2</v>
      </c>
      <c r="E5039" s="1" t="s">
        <v>28</v>
      </c>
      <c r="F5039" s="4">
        <v>257.13299999999998</v>
      </c>
      <c r="G5039" s="1" t="s">
        <v>40</v>
      </c>
      <c r="H5039" s="1">
        <v>1985</v>
      </c>
      <c r="I5039" s="1" t="s">
        <v>16</v>
      </c>
      <c r="J5039" s="1" t="s">
        <v>23</v>
      </c>
      <c r="K5039" s="1" t="s">
        <v>41</v>
      </c>
      <c r="L5039" s="4">
        <v>7433.6570000000002</v>
      </c>
      <c r="M5039">
        <f t="shared" si="390"/>
        <v>12.857645184136201</v>
      </c>
      <c r="N5039" t="str">
        <f t="shared" si="391"/>
        <v>Medium</v>
      </c>
      <c r="O5039" t="str">
        <f t="shared" si="392"/>
        <v>Regular</v>
      </c>
      <c r="P5039">
        <f t="shared" si="393"/>
        <v>29</v>
      </c>
      <c r="Q5039">
        <f t="shared" ca="1" si="394"/>
        <v>41</v>
      </c>
      <c r="R5039" t="str">
        <f>IFERROR(VLOOKUP(J5039,#REF!, 2,0),"Unknown")</f>
        <v>Unknown</v>
      </c>
    </row>
    <row r="5040" spans="1:18" ht="12.5" x14ac:dyDescent="0.25">
      <c r="A5040" s="1" t="s">
        <v>537</v>
      </c>
      <c r="B5040" s="1">
        <v>13.65</v>
      </c>
      <c r="C5040" s="1" t="s">
        <v>13</v>
      </c>
      <c r="D5040" s="7">
        <v>4.9318315000000001E-2</v>
      </c>
      <c r="E5040" s="1" t="s">
        <v>28</v>
      </c>
      <c r="F5040" s="4">
        <v>149.005</v>
      </c>
      <c r="G5040" s="1" t="s">
        <v>44</v>
      </c>
      <c r="H5040" s="1">
        <v>2002</v>
      </c>
      <c r="J5040" s="1" t="s">
        <v>45</v>
      </c>
      <c r="K5040" s="1" t="s">
        <v>18</v>
      </c>
      <c r="L5040" s="4">
        <v>2097.27</v>
      </c>
      <c r="M5040">
        <f t="shared" si="390"/>
        <v>13.65</v>
      </c>
      <c r="N5040" t="str">
        <f t="shared" si="391"/>
        <v>Small</v>
      </c>
      <c r="O5040" t="str">
        <f t="shared" si="392"/>
        <v>Low  Fat</v>
      </c>
      <c r="P5040">
        <f t="shared" si="393"/>
        <v>14</v>
      </c>
      <c r="Q5040">
        <f t="shared" ca="1" si="394"/>
        <v>24</v>
      </c>
      <c r="R5040" t="str">
        <f>IFERROR(VLOOKUP(J5040,#REF!, 2,0),"Unknown")</f>
        <v>Unknown</v>
      </c>
    </row>
    <row r="5041" spans="1:18" ht="12.5" x14ac:dyDescent="0.25">
      <c r="A5041" s="1" t="s">
        <v>537</v>
      </c>
      <c r="B5041" s="1">
        <v>13.65</v>
      </c>
      <c r="C5041" s="1" t="s">
        <v>13</v>
      </c>
      <c r="D5041" s="7">
        <v>4.9295020000000002E-2</v>
      </c>
      <c r="E5041" s="1" t="s">
        <v>28</v>
      </c>
      <c r="F5041" s="4">
        <v>150.505</v>
      </c>
      <c r="G5041" s="1" t="s">
        <v>15</v>
      </c>
      <c r="H5041" s="1">
        <v>1999</v>
      </c>
      <c r="I5041" s="1" t="s">
        <v>16</v>
      </c>
      <c r="J5041" s="1" t="s">
        <v>17</v>
      </c>
      <c r="K5041" s="1" t="s">
        <v>18</v>
      </c>
      <c r="L5041" s="4">
        <v>2696.49</v>
      </c>
      <c r="M5041">
        <f t="shared" si="390"/>
        <v>13.65</v>
      </c>
      <c r="N5041" t="str">
        <f t="shared" si="391"/>
        <v>Medium</v>
      </c>
      <c r="O5041" t="str">
        <f t="shared" si="392"/>
        <v>Low  Fat</v>
      </c>
      <c r="P5041">
        <f t="shared" si="393"/>
        <v>18</v>
      </c>
      <c r="Q5041">
        <f t="shared" ca="1" si="394"/>
        <v>27</v>
      </c>
      <c r="R5041" t="str">
        <f>IFERROR(VLOOKUP(J5041,#REF!, 2,0),"Unknown")</f>
        <v>Unknown</v>
      </c>
    </row>
    <row r="5042" spans="1:18" ht="12.5" x14ac:dyDescent="0.25">
      <c r="A5042" s="1" t="s">
        <v>537</v>
      </c>
      <c r="B5042" s="1">
        <v>13.65</v>
      </c>
      <c r="C5042" s="1" t="s">
        <v>92</v>
      </c>
      <c r="D5042" s="7">
        <v>4.9177539999999999E-2</v>
      </c>
      <c r="E5042" s="1" t="s">
        <v>28</v>
      </c>
      <c r="F5042" s="4">
        <v>151.80500000000001</v>
      </c>
      <c r="G5042" s="1" t="s">
        <v>33</v>
      </c>
      <c r="H5042" s="1">
        <v>1987</v>
      </c>
      <c r="I5042" s="1" t="s">
        <v>34</v>
      </c>
      <c r="J5042" s="1" t="s">
        <v>23</v>
      </c>
      <c r="K5042" s="1" t="s">
        <v>18</v>
      </c>
      <c r="L5042" s="4">
        <v>2696.49</v>
      </c>
      <c r="M5042">
        <f t="shared" si="390"/>
        <v>13.65</v>
      </c>
      <c r="N5042" t="str">
        <f t="shared" si="391"/>
        <v>High</v>
      </c>
      <c r="O5042" t="str">
        <f t="shared" si="392"/>
        <v>Low  Fat</v>
      </c>
      <c r="P5042">
        <f t="shared" si="393"/>
        <v>18</v>
      </c>
      <c r="Q5042">
        <f t="shared" ca="1" si="394"/>
        <v>39</v>
      </c>
      <c r="R5042" t="str">
        <f>IFERROR(VLOOKUP(J5042,#REF!, 2,0),"Unknown")</f>
        <v>Unknown</v>
      </c>
    </row>
    <row r="5043" spans="1:18" ht="12.5" x14ac:dyDescent="0.25">
      <c r="A5043" s="1" t="s">
        <v>537</v>
      </c>
      <c r="C5043" s="1" t="s">
        <v>92</v>
      </c>
      <c r="D5043" s="7">
        <v>4.8980155999999997E-2</v>
      </c>
      <c r="E5043" s="1" t="s">
        <v>28</v>
      </c>
      <c r="F5043" s="4">
        <v>148.70500000000001</v>
      </c>
      <c r="G5043" s="1" t="s">
        <v>40</v>
      </c>
      <c r="H5043" s="1">
        <v>1985</v>
      </c>
      <c r="I5043" s="1" t="s">
        <v>16</v>
      </c>
      <c r="J5043" s="1" t="s">
        <v>23</v>
      </c>
      <c r="K5043" s="1" t="s">
        <v>41</v>
      </c>
      <c r="L5043" s="4">
        <v>2996.1</v>
      </c>
      <c r="M5043">
        <f t="shared" si="390"/>
        <v>12.857645184136201</v>
      </c>
      <c r="N5043" t="str">
        <f t="shared" si="391"/>
        <v>Medium</v>
      </c>
      <c r="O5043" t="str">
        <f t="shared" si="392"/>
        <v>Low  Fat</v>
      </c>
      <c r="P5043">
        <f t="shared" si="393"/>
        <v>20</v>
      </c>
      <c r="Q5043">
        <f t="shared" ca="1" si="394"/>
        <v>41</v>
      </c>
      <c r="R5043" t="str">
        <f>IFERROR(VLOOKUP(J5043,#REF!, 2,0),"Unknown")</f>
        <v>Unknown</v>
      </c>
    </row>
    <row r="5044" spans="1:18" ht="12.5" x14ac:dyDescent="0.25">
      <c r="A5044" s="1" t="s">
        <v>537</v>
      </c>
      <c r="B5044" s="1">
        <v>13.65</v>
      </c>
      <c r="C5044" s="1" t="s">
        <v>13</v>
      </c>
      <c r="D5044" s="7">
        <v>4.9496898999999997E-2</v>
      </c>
      <c r="E5044" s="1" t="s">
        <v>28</v>
      </c>
      <c r="F5044" s="4">
        <v>151.505</v>
      </c>
      <c r="G5044" s="1" t="s">
        <v>47</v>
      </c>
      <c r="H5044" s="1">
        <v>2007</v>
      </c>
      <c r="J5044" s="1" t="s">
        <v>45</v>
      </c>
      <c r="K5044" s="1" t="s">
        <v>18</v>
      </c>
      <c r="L5044" s="4">
        <v>2846.2950000000001</v>
      </c>
      <c r="M5044">
        <f t="shared" si="390"/>
        <v>13.65</v>
      </c>
      <c r="N5044" t="str">
        <f t="shared" si="391"/>
        <v>Small</v>
      </c>
      <c r="O5044" t="str">
        <f t="shared" si="392"/>
        <v>Low  Fat</v>
      </c>
      <c r="P5044">
        <f t="shared" si="393"/>
        <v>19</v>
      </c>
      <c r="Q5044">
        <f t="shared" ca="1" si="394"/>
        <v>19</v>
      </c>
      <c r="R5044" t="str">
        <f>IFERROR(VLOOKUP(J5044,#REF!, 2,0),"Unknown")</f>
        <v>Unknown</v>
      </c>
    </row>
    <row r="5045" spans="1:18" ht="12.5" x14ac:dyDescent="0.25">
      <c r="A5045" s="1" t="s">
        <v>537</v>
      </c>
      <c r="B5045" s="1">
        <v>13.65</v>
      </c>
      <c r="C5045" s="1" t="s">
        <v>13</v>
      </c>
      <c r="D5045" s="7">
        <v>4.9209191999999999E-2</v>
      </c>
      <c r="E5045" s="1" t="s">
        <v>28</v>
      </c>
      <c r="F5045" s="4">
        <v>150.005</v>
      </c>
      <c r="G5045" s="1" t="s">
        <v>62</v>
      </c>
      <c r="H5045" s="1">
        <v>2004</v>
      </c>
      <c r="I5045" s="1" t="s">
        <v>51</v>
      </c>
      <c r="J5045" s="1" t="s">
        <v>45</v>
      </c>
      <c r="K5045" s="1" t="s">
        <v>18</v>
      </c>
      <c r="L5045" s="4">
        <v>2247.0749999999998</v>
      </c>
      <c r="M5045">
        <f t="shared" si="390"/>
        <v>13.65</v>
      </c>
      <c r="N5045" t="str">
        <f t="shared" si="391"/>
        <v>Small</v>
      </c>
      <c r="O5045" t="str">
        <f t="shared" si="392"/>
        <v>Low  Fat</v>
      </c>
      <c r="P5045">
        <f t="shared" si="393"/>
        <v>15</v>
      </c>
      <c r="Q5045">
        <f t="shared" ca="1" si="394"/>
        <v>22</v>
      </c>
      <c r="R5045" t="str">
        <f>IFERROR(VLOOKUP(J5045,#REF!, 2,0),"Unknown")</f>
        <v>Unknown</v>
      </c>
    </row>
    <row r="5046" spans="1:18" ht="12.5" x14ac:dyDescent="0.25">
      <c r="A5046" s="1" t="s">
        <v>465</v>
      </c>
      <c r="B5046" s="1">
        <v>15.15</v>
      </c>
      <c r="C5046" s="1" t="s">
        <v>20</v>
      </c>
      <c r="D5046" s="7">
        <v>1.2282365999999999E-2</v>
      </c>
      <c r="E5046" s="1" t="s">
        <v>38</v>
      </c>
      <c r="F5046" s="4">
        <v>132.5284</v>
      </c>
      <c r="G5046" s="1" t="s">
        <v>15</v>
      </c>
      <c r="H5046" s="1">
        <v>1999</v>
      </c>
      <c r="I5046" s="1" t="s">
        <v>16</v>
      </c>
      <c r="J5046" s="1" t="s">
        <v>17</v>
      </c>
      <c r="K5046" s="1" t="s">
        <v>18</v>
      </c>
      <c r="L5046" s="4">
        <v>1713.7692</v>
      </c>
      <c r="M5046">
        <f t="shared" si="390"/>
        <v>15.15</v>
      </c>
      <c r="N5046" t="str">
        <f t="shared" si="391"/>
        <v>Medium</v>
      </c>
      <c r="O5046" t="str">
        <f t="shared" si="392"/>
        <v>Regular</v>
      </c>
      <c r="P5046">
        <f t="shared" si="393"/>
        <v>13</v>
      </c>
      <c r="Q5046">
        <f t="shared" ca="1" si="394"/>
        <v>27</v>
      </c>
      <c r="R5046" t="str">
        <f>IFERROR(VLOOKUP(J5046,#REF!, 2,0),"Unknown")</f>
        <v>Unknown</v>
      </c>
    </row>
    <row r="5047" spans="1:18" ht="12.5" x14ac:dyDescent="0.25">
      <c r="A5047" s="1" t="s">
        <v>465</v>
      </c>
      <c r="C5047" s="1" t="s">
        <v>20</v>
      </c>
      <c r="D5047" s="7">
        <v>1.2203914999999999E-2</v>
      </c>
      <c r="E5047" s="1" t="s">
        <v>38</v>
      </c>
      <c r="F5047" s="4">
        <v>133.22839999999999</v>
      </c>
      <c r="G5047" s="1" t="s">
        <v>40</v>
      </c>
      <c r="H5047" s="1">
        <v>1985</v>
      </c>
      <c r="I5047" s="1" t="s">
        <v>16</v>
      </c>
      <c r="J5047" s="1" t="s">
        <v>23</v>
      </c>
      <c r="K5047" s="1" t="s">
        <v>41</v>
      </c>
      <c r="L5047" s="4">
        <v>4350.3371999999999</v>
      </c>
      <c r="M5047">
        <f t="shared" si="390"/>
        <v>12.857645184136201</v>
      </c>
      <c r="N5047" t="str">
        <f t="shared" si="391"/>
        <v>Medium</v>
      </c>
      <c r="O5047" t="str">
        <f t="shared" si="392"/>
        <v>Regular</v>
      </c>
      <c r="P5047">
        <f t="shared" si="393"/>
        <v>33</v>
      </c>
      <c r="Q5047">
        <f t="shared" ca="1" si="394"/>
        <v>41</v>
      </c>
      <c r="R5047" t="str">
        <f>IFERROR(VLOOKUP(J5047,#REF!, 2,0),"Unknown")</f>
        <v>Unknown</v>
      </c>
    </row>
    <row r="5048" spans="1:18" ht="12.5" x14ac:dyDescent="0.25">
      <c r="A5048" s="1" t="s">
        <v>465</v>
      </c>
      <c r="B5048" s="1">
        <v>15.15</v>
      </c>
      <c r="C5048" s="1" t="s">
        <v>20</v>
      </c>
      <c r="D5048" s="7">
        <v>1.2260981000000001E-2</v>
      </c>
      <c r="E5048" s="1" t="s">
        <v>38</v>
      </c>
      <c r="F5048" s="4">
        <v>131.72839999999999</v>
      </c>
      <c r="G5048" s="1" t="s">
        <v>62</v>
      </c>
      <c r="H5048" s="1">
        <v>2004</v>
      </c>
      <c r="I5048" s="1" t="s">
        <v>51</v>
      </c>
      <c r="J5048" s="1" t="s">
        <v>45</v>
      </c>
      <c r="K5048" s="1" t="s">
        <v>18</v>
      </c>
      <c r="L5048" s="4">
        <v>1186.4556</v>
      </c>
      <c r="M5048">
        <f t="shared" si="390"/>
        <v>15.15</v>
      </c>
      <c r="N5048" t="str">
        <f t="shared" si="391"/>
        <v>Small</v>
      </c>
      <c r="O5048" t="str">
        <f t="shared" si="392"/>
        <v>Regular</v>
      </c>
      <c r="P5048">
        <f t="shared" si="393"/>
        <v>9</v>
      </c>
      <c r="Q5048">
        <f t="shared" ca="1" si="394"/>
        <v>22</v>
      </c>
      <c r="R5048" t="str">
        <f>IFERROR(VLOOKUP(J5048,#REF!, 2,0),"Unknown")</f>
        <v>Unknown</v>
      </c>
    </row>
    <row r="5049" spans="1:18" ht="12.5" x14ac:dyDescent="0.25">
      <c r="A5049" s="1" t="s">
        <v>465</v>
      </c>
      <c r="B5049" s="1">
        <v>15.15</v>
      </c>
      <c r="C5049" s="1" t="s">
        <v>20</v>
      </c>
      <c r="D5049" s="7">
        <v>1.2288171000000001E-2</v>
      </c>
      <c r="E5049" s="1" t="s">
        <v>38</v>
      </c>
      <c r="F5049" s="4">
        <v>129.92840000000001</v>
      </c>
      <c r="G5049" s="1" t="s">
        <v>44</v>
      </c>
      <c r="H5049" s="1">
        <v>2002</v>
      </c>
      <c r="J5049" s="1" t="s">
        <v>45</v>
      </c>
      <c r="K5049" s="1" t="s">
        <v>18</v>
      </c>
      <c r="L5049" s="4">
        <v>2241.0828000000001</v>
      </c>
      <c r="M5049">
        <f t="shared" si="390"/>
        <v>15.15</v>
      </c>
      <c r="N5049" t="str">
        <f t="shared" si="391"/>
        <v>Small</v>
      </c>
      <c r="O5049" t="str">
        <f t="shared" si="392"/>
        <v>Regular</v>
      </c>
      <c r="P5049">
        <f t="shared" si="393"/>
        <v>17</v>
      </c>
      <c r="Q5049">
        <f t="shared" ca="1" si="394"/>
        <v>24</v>
      </c>
      <c r="R5049" t="str">
        <f>IFERROR(VLOOKUP(J5049,#REF!, 2,0),"Unknown")</f>
        <v>Unknown</v>
      </c>
    </row>
    <row r="5050" spans="1:18" ht="12.5" x14ac:dyDescent="0.25">
      <c r="A5050" s="1" t="s">
        <v>465</v>
      </c>
      <c r="B5050" s="1">
        <v>15.15</v>
      </c>
      <c r="C5050" s="1" t="s">
        <v>20</v>
      </c>
      <c r="D5050" s="7">
        <v>1.2332667E-2</v>
      </c>
      <c r="E5050" s="1" t="s">
        <v>38</v>
      </c>
      <c r="F5050" s="4">
        <v>130.0284</v>
      </c>
      <c r="G5050" s="1" t="s">
        <v>47</v>
      </c>
      <c r="H5050" s="1">
        <v>2007</v>
      </c>
      <c r="J5050" s="1" t="s">
        <v>45</v>
      </c>
      <c r="K5050" s="1" t="s">
        <v>18</v>
      </c>
      <c r="L5050" s="4">
        <v>3559.3667999999998</v>
      </c>
      <c r="M5050">
        <f t="shared" si="390"/>
        <v>15.15</v>
      </c>
      <c r="N5050" t="str">
        <f t="shared" si="391"/>
        <v>Small</v>
      </c>
      <c r="O5050" t="str">
        <f t="shared" si="392"/>
        <v>Regular</v>
      </c>
      <c r="P5050">
        <f t="shared" si="393"/>
        <v>27</v>
      </c>
      <c r="Q5050">
        <f t="shared" ca="1" si="394"/>
        <v>19</v>
      </c>
      <c r="R5050" t="str">
        <f>IFERROR(VLOOKUP(J5050,#REF!, 2,0),"Unknown")</f>
        <v>Unknown</v>
      </c>
    </row>
    <row r="5051" spans="1:18" ht="12.5" x14ac:dyDescent="0.25">
      <c r="A5051" s="1" t="s">
        <v>465</v>
      </c>
      <c r="C5051" s="1" t="s">
        <v>20</v>
      </c>
      <c r="D5051" s="7">
        <v>2.1471456E-2</v>
      </c>
      <c r="E5051" s="1" t="s">
        <v>38</v>
      </c>
      <c r="F5051" s="4">
        <v>131.0284</v>
      </c>
      <c r="G5051" s="1" t="s">
        <v>67</v>
      </c>
      <c r="H5051" s="1">
        <v>1985</v>
      </c>
      <c r="I5051" s="1" t="s">
        <v>51</v>
      </c>
      <c r="J5051" s="1" t="s">
        <v>17</v>
      </c>
      <c r="K5051" s="1" t="s">
        <v>30</v>
      </c>
      <c r="L5051" s="4">
        <v>131.82839999999999</v>
      </c>
      <c r="M5051">
        <f t="shared" si="390"/>
        <v>12.857645184136201</v>
      </c>
      <c r="N5051" t="str">
        <f t="shared" si="391"/>
        <v>Small</v>
      </c>
      <c r="O5051" t="str">
        <f t="shared" si="392"/>
        <v>Regular</v>
      </c>
      <c r="P5051">
        <f t="shared" si="393"/>
        <v>1</v>
      </c>
      <c r="Q5051">
        <f t="shared" ca="1" si="394"/>
        <v>41</v>
      </c>
      <c r="R5051" t="str">
        <f>IFERROR(VLOOKUP(J5051,#REF!, 2,0),"Unknown")</f>
        <v>Unknown</v>
      </c>
    </row>
    <row r="5052" spans="1:18" ht="12.5" x14ac:dyDescent="0.25">
      <c r="A5052" s="1" t="s">
        <v>715</v>
      </c>
      <c r="B5052" s="1">
        <v>16.7</v>
      </c>
      <c r="C5052" s="1" t="s">
        <v>20</v>
      </c>
      <c r="D5052" s="7">
        <v>6.2044505999999999E-2</v>
      </c>
      <c r="E5052" s="1" t="s">
        <v>38</v>
      </c>
      <c r="F5052" s="4">
        <v>57.456200000000003</v>
      </c>
      <c r="G5052" s="1" t="s">
        <v>50</v>
      </c>
      <c r="H5052" s="1">
        <v>1997</v>
      </c>
      <c r="I5052" s="1" t="s">
        <v>51</v>
      </c>
      <c r="J5052" s="1" t="s">
        <v>17</v>
      </c>
      <c r="K5052" s="1" t="s">
        <v>18</v>
      </c>
      <c r="L5052" s="4">
        <v>948.0992</v>
      </c>
      <c r="M5052">
        <f t="shared" si="390"/>
        <v>16.7</v>
      </c>
      <c r="N5052" t="str">
        <f t="shared" si="391"/>
        <v>Small</v>
      </c>
      <c r="O5052" t="str">
        <f t="shared" si="392"/>
        <v>Regular</v>
      </c>
      <c r="P5052">
        <f t="shared" si="393"/>
        <v>17</v>
      </c>
      <c r="Q5052">
        <f t="shared" ca="1" si="394"/>
        <v>29</v>
      </c>
      <c r="R5052" t="str">
        <f>IFERROR(VLOOKUP(J5052,#REF!, 2,0),"Unknown")</f>
        <v>Unknown</v>
      </c>
    </row>
    <row r="5053" spans="1:18" ht="12.5" x14ac:dyDescent="0.25">
      <c r="A5053" s="1" t="s">
        <v>715</v>
      </c>
      <c r="B5053" s="1">
        <v>16.7</v>
      </c>
      <c r="C5053" s="1" t="s">
        <v>20</v>
      </c>
      <c r="D5053" s="7">
        <v>6.2170334000000001E-2</v>
      </c>
      <c r="E5053" s="1" t="s">
        <v>38</v>
      </c>
      <c r="F5053" s="4">
        <v>60.956200000000003</v>
      </c>
      <c r="G5053" s="1" t="s">
        <v>44</v>
      </c>
      <c r="H5053" s="1">
        <v>2002</v>
      </c>
      <c r="J5053" s="1" t="s">
        <v>45</v>
      </c>
      <c r="K5053" s="1" t="s">
        <v>18</v>
      </c>
      <c r="L5053" s="4">
        <v>829.58680000000004</v>
      </c>
      <c r="M5053">
        <f t="shared" si="390"/>
        <v>16.7</v>
      </c>
      <c r="N5053" t="str">
        <f t="shared" si="391"/>
        <v>Small</v>
      </c>
      <c r="O5053" t="str">
        <f t="shared" si="392"/>
        <v>Regular</v>
      </c>
      <c r="P5053">
        <f t="shared" si="393"/>
        <v>14</v>
      </c>
      <c r="Q5053">
        <f t="shared" ca="1" si="394"/>
        <v>24</v>
      </c>
      <c r="R5053" t="str">
        <f>IFERROR(VLOOKUP(J5053,#REF!, 2,0),"Unknown")</f>
        <v>Unknown</v>
      </c>
    </row>
    <row r="5054" spans="1:18" ht="12.5" x14ac:dyDescent="0.25">
      <c r="A5054" s="1" t="s">
        <v>715</v>
      </c>
      <c r="B5054" s="1">
        <v>16.7</v>
      </c>
      <c r="C5054" s="1" t="s">
        <v>20</v>
      </c>
      <c r="D5054" s="7">
        <v>0.103849783</v>
      </c>
      <c r="E5054" s="1" t="s">
        <v>38</v>
      </c>
      <c r="F5054" s="4">
        <v>58.856200000000001</v>
      </c>
      <c r="G5054" s="1" t="s">
        <v>29</v>
      </c>
      <c r="H5054" s="1">
        <v>1998</v>
      </c>
      <c r="J5054" s="1" t="s">
        <v>23</v>
      </c>
      <c r="K5054" s="1" t="s">
        <v>30</v>
      </c>
      <c r="L5054" s="4">
        <v>59.2562</v>
      </c>
      <c r="M5054">
        <f t="shared" si="390"/>
        <v>16.7</v>
      </c>
      <c r="N5054" t="str">
        <f t="shared" si="391"/>
        <v>Small</v>
      </c>
      <c r="O5054" t="str">
        <f t="shared" si="392"/>
        <v>Regular</v>
      </c>
      <c r="P5054">
        <f t="shared" si="393"/>
        <v>1</v>
      </c>
      <c r="Q5054">
        <f t="shared" ca="1" si="394"/>
        <v>28</v>
      </c>
      <c r="R5054" t="str">
        <f>IFERROR(VLOOKUP(J5054,#REF!, 2,0),"Unknown")</f>
        <v>Unknown</v>
      </c>
    </row>
    <row r="5055" spans="1:18" ht="12.5" x14ac:dyDescent="0.25">
      <c r="A5055" s="1" t="s">
        <v>715</v>
      </c>
      <c r="B5055" s="1">
        <v>16.7</v>
      </c>
      <c r="C5055" s="1" t="s">
        <v>129</v>
      </c>
      <c r="D5055" s="7">
        <v>6.1992874000000003E-2</v>
      </c>
      <c r="E5055" s="1" t="s">
        <v>38</v>
      </c>
      <c r="F5055" s="4">
        <v>60.956200000000003</v>
      </c>
      <c r="G5055" s="1" t="s">
        <v>33</v>
      </c>
      <c r="H5055" s="1">
        <v>1987</v>
      </c>
      <c r="I5055" s="1" t="s">
        <v>34</v>
      </c>
      <c r="J5055" s="1" t="s">
        <v>23</v>
      </c>
      <c r="K5055" s="1" t="s">
        <v>18</v>
      </c>
      <c r="L5055" s="4">
        <v>355.53719999999998</v>
      </c>
      <c r="M5055">
        <f t="shared" si="390"/>
        <v>16.7</v>
      </c>
      <c r="N5055" t="str">
        <f t="shared" si="391"/>
        <v>High</v>
      </c>
      <c r="O5055" t="str">
        <f t="shared" si="392"/>
        <v>Regular</v>
      </c>
      <c r="P5055">
        <f t="shared" si="393"/>
        <v>6</v>
      </c>
      <c r="Q5055">
        <f t="shared" ca="1" si="394"/>
        <v>39</v>
      </c>
      <c r="R5055" t="str">
        <f>IFERROR(VLOOKUP(J5055,#REF!, 2,0),"Unknown")</f>
        <v>Unknown</v>
      </c>
    </row>
    <row r="5056" spans="1:18" ht="12.5" x14ac:dyDescent="0.25">
      <c r="A5056" s="1" t="s">
        <v>715</v>
      </c>
      <c r="B5056" s="1">
        <v>16.7</v>
      </c>
      <c r="C5056" s="1" t="s">
        <v>20</v>
      </c>
      <c r="D5056" s="7">
        <v>6.2297248999999999E-2</v>
      </c>
      <c r="E5056" s="1" t="s">
        <v>38</v>
      </c>
      <c r="F5056" s="4">
        <v>60.656199999999998</v>
      </c>
      <c r="G5056" s="1" t="s">
        <v>22</v>
      </c>
      <c r="H5056" s="1">
        <v>2009</v>
      </c>
      <c r="I5056" s="1" t="s">
        <v>16</v>
      </c>
      <c r="J5056" s="1" t="s">
        <v>23</v>
      </c>
      <c r="K5056" s="1" t="s">
        <v>24</v>
      </c>
      <c r="L5056" s="4">
        <v>592.56200000000001</v>
      </c>
      <c r="M5056">
        <f t="shared" si="390"/>
        <v>16.7</v>
      </c>
      <c r="N5056" t="str">
        <f t="shared" si="391"/>
        <v>Medium</v>
      </c>
      <c r="O5056" t="str">
        <f t="shared" si="392"/>
        <v>Regular</v>
      </c>
      <c r="P5056">
        <f t="shared" si="393"/>
        <v>10</v>
      </c>
      <c r="Q5056">
        <f t="shared" ca="1" si="394"/>
        <v>17</v>
      </c>
      <c r="R5056" t="str">
        <f>IFERROR(VLOOKUP(J5056,#REF!, 2,0),"Unknown")</f>
        <v>Unknown</v>
      </c>
    </row>
    <row r="5057" spans="1:18" ht="12.5" x14ac:dyDescent="0.25">
      <c r="A5057" s="1" t="s">
        <v>715</v>
      </c>
      <c r="B5057" s="1">
        <v>16.7</v>
      </c>
      <c r="C5057" s="1" t="s">
        <v>129</v>
      </c>
      <c r="D5057" s="7">
        <v>6.2395455000000002E-2</v>
      </c>
      <c r="E5057" s="1" t="s">
        <v>38</v>
      </c>
      <c r="F5057" s="4">
        <v>57.656199999999998</v>
      </c>
      <c r="G5057" s="1" t="s">
        <v>47</v>
      </c>
      <c r="H5057" s="1">
        <v>2007</v>
      </c>
      <c r="J5057" s="1" t="s">
        <v>45</v>
      </c>
      <c r="K5057" s="1" t="s">
        <v>18</v>
      </c>
      <c r="L5057" s="4">
        <v>533.30579999999998</v>
      </c>
      <c r="M5057">
        <f t="shared" si="390"/>
        <v>16.7</v>
      </c>
      <c r="N5057" t="str">
        <f t="shared" si="391"/>
        <v>Small</v>
      </c>
      <c r="O5057" t="str">
        <f t="shared" si="392"/>
        <v>Regular</v>
      </c>
      <c r="P5057">
        <f t="shared" si="393"/>
        <v>9</v>
      </c>
      <c r="Q5057">
        <f t="shared" ca="1" si="394"/>
        <v>19</v>
      </c>
      <c r="R5057" t="str">
        <f>IFERROR(VLOOKUP(J5057,#REF!, 2,0),"Unknown")</f>
        <v>Unknown</v>
      </c>
    </row>
    <row r="5058" spans="1:18" ht="12.5" x14ac:dyDescent="0.25">
      <c r="A5058" s="1" t="s">
        <v>1094</v>
      </c>
      <c r="B5058" s="1">
        <v>5.94</v>
      </c>
      <c r="C5058" s="1" t="s">
        <v>20</v>
      </c>
      <c r="D5058" s="7">
        <v>2.9366812999999999E-2</v>
      </c>
      <c r="E5058" s="1" t="s">
        <v>80</v>
      </c>
      <c r="F5058" s="4">
        <v>187.75559999999999</v>
      </c>
      <c r="G5058" s="1" t="s">
        <v>62</v>
      </c>
      <c r="H5058" s="1">
        <v>2004</v>
      </c>
      <c r="I5058" s="1" t="s">
        <v>51</v>
      </c>
      <c r="J5058" s="1" t="s">
        <v>45</v>
      </c>
      <c r="K5058" s="1" t="s">
        <v>18</v>
      </c>
      <c r="L5058" s="4">
        <v>3755.1120000000001</v>
      </c>
      <c r="M5058">
        <f t="shared" ref="M5058:M5121" si="395">IF(B5058="",AVERAGE($B$2:$B$8524),B5058)</f>
        <v>5.94</v>
      </c>
      <c r="N5058" t="str">
        <f t="shared" ref="N5058:N5121" si="396">IF(I5058="","Small",I5058)</f>
        <v>Small</v>
      </c>
      <c r="O5058" t="str">
        <f t="shared" ref="O5058:O5121" si="397">IF(OR(C5058="low fat", C5058="LF"), "Low  Fat", IF(OR(C5058="reg"),"Regular",C5058))</f>
        <v>Regular</v>
      </c>
      <c r="P5058">
        <f t="shared" si="393"/>
        <v>20</v>
      </c>
      <c r="Q5058">
        <f t="shared" ca="1" si="394"/>
        <v>22</v>
      </c>
      <c r="R5058" t="str">
        <f>IFERROR(VLOOKUP(J5058,#REF!, 2,0),"Unknown")</f>
        <v>Unknown</v>
      </c>
    </row>
    <row r="5059" spans="1:18" ht="12.5" x14ac:dyDescent="0.25">
      <c r="A5059" s="1" t="s">
        <v>1094</v>
      </c>
      <c r="B5059" s="1">
        <v>5.94</v>
      </c>
      <c r="C5059" s="1" t="s">
        <v>20</v>
      </c>
      <c r="D5059" s="7">
        <v>2.9538509000000001E-2</v>
      </c>
      <c r="E5059" s="1" t="s">
        <v>80</v>
      </c>
      <c r="F5059" s="4">
        <v>189.4556</v>
      </c>
      <c r="G5059" s="1" t="s">
        <v>47</v>
      </c>
      <c r="H5059" s="1">
        <v>2007</v>
      </c>
      <c r="J5059" s="1" t="s">
        <v>45</v>
      </c>
      <c r="K5059" s="1" t="s">
        <v>18</v>
      </c>
      <c r="L5059" s="4">
        <v>1877.556</v>
      </c>
      <c r="M5059">
        <f t="shared" si="395"/>
        <v>5.94</v>
      </c>
      <c r="N5059" t="str">
        <f t="shared" si="396"/>
        <v>Small</v>
      </c>
      <c r="O5059" t="str">
        <f t="shared" si="397"/>
        <v>Regular</v>
      </c>
      <c r="P5059">
        <f t="shared" ref="P5059:P5122" si="398">ROUND(L5059/F5059,0)</f>
        <v>10</v>
      </c>
      <c r="Q5059">
        <f t="shared" ref="Q5059:Q5122" ca="1" si="399">YEAR(TODAY())-H5059</f>
        <v>19</v>
      </c>
      <c r="R5059" t="str">
        <f>IFERROR(VLOOKUP(J5059,#REF!, 2,0),"Unknown")</f>
        <v>Unknown</v>
      </c>
    </row>
    <row r="5060" spans="1:18" ht="12.5" x14ac:dyDescent="0.25">
      <c r="A5060" s="1" t="s">
        <v>1094</v>
      </c>
      <c r="C5060" s="1" t="s">
        <v>20</v>
      </c>
      <c r="D5060" s="7">
        <v>2.923013E-2</v>
      </c>
      <c r="E5060" s="1" t="s">
        <v>80</v>
      </c>
      <c r="F5060" s="4">
        <v>189.4556</v>
      </c>
      <c r="G5060" s="1" t="s">
        <v>40</v>
      </c>
      <c r="H5060" s="1">
        <v>1985</v>
      </c>
      <c r="I5060" s="1" t="s">
        <v>16</v>
      </c>
      <c r="J5060" s="1" t="s">
        <v>23</v>
      </c>
      <c r="K5060" s="1" t="s">
        <v>41</v>
      </c>
      <c r="L5060" s="4">
        <v>3567.3564000000001</v>
      </c>
      <c r="M5060">
        <f t="shared" si="395"/>
        <v>12.857645184136201</v>
      </c>
      <c r="N5060" t="str">
        <f t="shared" si="396"/>
        <v>Medium</v>
      </c>
      <c r="O5060" t="str">
        <f t="shared" si="397"/>
        <v>Regular</v>
      </c>
      <c r="P5060">
        <f t="shared" si="398"/>
        <v>19</v>
      </c>
      <c r="Q5060">
        <f t="shared" ca="1" si="399"/>
        <v>41</v>
      </c>
      <c r="R5060" t="str">
        <f>IFERROR(VLOOKUP(J5060,#REF!, 2,0),"Unknown")</f>
        <v>Unknown</v>
      </c>
    </row>
    <row r="5061" spans="1:18" ht="12.5" x14ac:dyDescent="0.25">
      <c r="A5061" s="1" t="s">
        <v>1094</v>
      </c>
      <c r="B5061" s="1">
        <v>5.94</v>
      </c>
      <c r="C5061" s="1" t="s">
        <v>20</v>
      </c>
      <c r="D5061" s="7">
        <v>4.9163321000000003E-2</v>
      </c>
      <c r="E5061" s="1" t="s">
        <v>80</v>
      </c>
      <c r="F5061" s="4">
        <v>186.4556</v>
      </c>
      <c r="G5061" s="1" t="s">
        <v>29</v>
      </c>
      <c r="H5061" s="1">
        <v>1998</v>
      </c>
      <c r="J5061" s="1" t="s">
        <v>23</v>
      </c>
      <c r="K5061" s="1" t="s">
        <v>30</v>
      </c>
      <c r="L5061" s="4">
        <v>563.26679999999999</v>
      </c>
      <c r="M5061">
        <f t="shared" si="395"/>
        <v>5.94</v>
      </c>
      <c r="N5061" t="str">
        <f t="shared" si="396"/>
        <v>Small</v>
      </c>
      <c r="O5061" t="str">
        <f t="shared" si="397"/>
        <v>Regular</v>
      </c>
      <c r="P5061">
        <f t="shared" si="398"/>
        <v>3</v>
      </c>
      <c r="Q5061">
        <f t="shared" ca="1" si="399"/>
        <v>28</v>
      </c>
      <c r="R5061" t="str">
        <f>IFERROR(VLOOKUP(J5061,#REF!, 2,0),"Unknown")</f>
        <v>Unknown</v>
      </c>
    </row>
    <row r="5062" spans="1:18" ht="12.5" x14ac:dyDescent="0.25">
      <c r="A5062" s="1" t="s">
        <v>1094</v>
      </c>
      <c r="B5062" s="1">
        <v>5.94</v>
      </c>
      <c r="C5062" s="1" t="s">
        <v>20</v>
      </c>
      <c r="D5062" s="7">
        <v>2.9372367E-2</v>
      </c>
      <c r="E5062" s="1" t="s">
        <v>80</v>
      </c>
      <c r="F5062" s="4">
        <v>186.75559999999999</v>
      </c>
      <c r="G5062" s="1" t="s">
        <v>50</v>
      </c>
      <c r="H5062" s="1">
        <v>1997</v>
      </c>
      <c r="I5062" s="1" t="s">
        <v>51</v>
      </c>
      <c r="J5062" s="1" t="s">
        <v>17</v>
      </c>
      <c r="K5062" s="1" t="s">
        <v>18</v>
      </c>
      <c r="L5062" s="4">
        <v>3942.8676</v>
      </c>
      <c r="M5062">
        <f t="shared" si="395"/>
        <v>5.94</v>
      </c>
      <c r="N5062" t="str">
        <f t="shared" si="396"/>
        <v>Small</v>
      </c>
      <c r="O5062" t="str">
        <f t="shared" si="397"/>
        <v>Regular</v>
      </c>
      <c r="P5062">
        <f t="shared" si="398"/>
        <v>21</v>
      </c>
      <c r="Q5062">
        <f t="shared" ca="1" si="399"/>
        <v>29</v>
      </c>
      <c r="R5062" t="str">
        <f>IFERROR(VLOOKUP(J5062,#REF!, 2,0),"Unknown")</f>
        <v>Unknown</v>
      </c>
    </row>
    <row r="5063" spans="1:18" ht="12.5" x14ac:dyDescent="0.25">
      <c r="A5063" s="1" t="s">
        <v>1094</v>
      </c>
      <c r="B5063" s="1">
        <v>5.94</v>
      </c>
      <c r="C5063" s="1" t="s">
        <v>20</v>
      </c>
      <c r="D5063" s="7">
        <v>2.9492017999999998E-2</v>
      </c>
      <c r="E5063" s="1" t="s">
        <v>80</v>
      </c>
      <c r="F5063" s="4">
        <v>188.0556</v>
      </c>
      <c r="G5063" s="1" t="s">
        <v>22</v>
      </c>
      <c r="H5063" s="1">
        <v>2009</v>
      </c>
      <c r="I5063" s="1" t="s">
        <v>16</v>
      </c>
      <c r="J5063" s="1" t="s">
        <v>23</v>
      </c>
      <c r="K5063" s="1" t="s">
        <v>24</v>
      </c>
      <c r="L5063" s="4">
        <v>938.77800000000002</v>
      </c>
      <c r="M5063">
        <f t="shared" si="395"/>
        <v>5.94</v>
      </c>
      <c r="N5063" t="str">
        <f t="shared" si="396"/>
        <v>Medium</v>
      </c>
      <c r="O5063" t="str">
        <f t="shared" si="397"/>
        <v>Regular</v>
      </c>
      <c r="P5063">
        <f t="shared" si="398"/>
        <v>5</v>
      </c>
      <c r="Q5063">
        <f t="shared" ca="1" si="399"/>
        <v>17</v>
      </c>
      <c r="R5063" t="str">
        <f>IFERROR(VLOOKUP(J5063,#REF!, 2,0),"Unknown")</f>
        <v>Unknown</v>
      </c>
    </row>
    <row r="5064" spans="1:18" ht="12.5" x14ac:dyDescent="0.25">
      <c r="A5064" s="1" t="s">
        <v>219</v>
      </c>
      <c r="C5064" s="1" t="s">
        <v>20</v>
      </c>
      <c r="D5064" s="7">
        <v>4.9381406000000003E-2</v>
      </c>
      <c r="E5064" s="1" t="s">
        <v>36</v>
      </c>
      <c r="F5064" s="4">
        <v>226.80619999999999</v>
      </c>
      <c r="G5064" s="1" t="s">
        <v>40</v>
      </c>
      <c r="H5064" s="1">
        <v>1985</v>
      </c>
      <c r="I5064" s="1" t="s">
        <v>16</v>
      </c>
      <c r="J5064" s="1" t="s">
        <v>23</v>
      </c>
      <c r="K5064" s="1" t="s">
        <v>41</v>
      </c>
      <c r="L5064" s="4">
        <v>4739.8302000000003</v>
      </c>
      <c r="M5064">
        <f t="shared" si="395"/>
        <v>12.857645184136201</v>
      </c>
      <c r="N5064" t="str">
        <f t="shared" si="396"/>
        <v>Medium</v>
      </c>
      <c r="O5064" t="str">
        <f t="shared" si="397"/>
        <v>Regular</v>
      </c>
      <c r="P5064">
        <f t="shared" si="398"/>
        <v>21</v>
      </c>
      <c r="Q5064">
        <f t="shared" ca="1" si="399"/>
        <v>41</v>
      </c>
      <c r="R5064" t="str">
        <f>IFERROR(VLOOKUP(J5064,#REF!, 2,0),"Unknown")</f>
        <v>Unknown</v>
      </c>
    </row>
    <row r="5065" spans="1:18" ht="12.5" x14ac:dyDescent="0.25">
      <c r="A5065" s="1" t="s">
        <v>219</v>
      </c>
      <c r="B5065" s="1">
        <v>6.2149999999999999</v>
      </c>
      <c r="C5065" s="1" t="s">
        <v>20</v>
      </c>
      <c r="D5065" s="7">
        <v>4.9580407E-2</v>
      </c>
      <c r="E5065" s="1" t="s">
        <v>36</v>
      </c>
      <c r="F5065" s="4">
        <v>227.40620000000001</v>
      </c>
      <c r="G5065" s="1" t="s">
        <v>33</v>
      </c>
      <c r="H5065" s="1">
        <v>1987</v>
      </c>
      <c r="I5065" s="1" t="s">
        <v>34</v>
      </c>
      <c r="J5065" s="1" t="s">
        <v>23</v>
      </c>
      <c r="K5065" s="1" t="s">
        <v>18</v>
      </c>
      <c r="L5065" s="4">
        <v>5191.2425999999996</v>
      </c>
      <c r="M5065">
        <f t="shared" si="395"/>
        <v>6.2149999999999999</v>
      </c>
      <c r="N5065" t="str">
        <f t="shared" si="396"/>
        <v>High</v>
      </c>
      <c r="O5065" t="str">
        <f t="shared" si="397"/>
        <v>Regular</v>
      </c>
      <c r="P5065">
        <f t="shared" si="398"/>
        <v>23</v>
      </c>
      <c r="Q5065">
        <f t="shared" ca="1" si="399"/>
        <v>39</v>
      </c>
      <c r="R5065" t="str">
        <f>IFERROR(VLOOKUP(J5065,#REF!, 2,0),"Unknown")</f>
        <v>Unknown</v>
      </c>
    </row>
    <row r="5066" spans="1:18" ht="12.5" x14ac:dyDescent="0.25">
      <c r="A5066" s="1" t="s">
        <v>219</v>
      </c>
      <c r="B5066" s="1">
        <v>6.2149999999999999</v>
      </c>
      <c r="C5066" s="1" t="s">
        <v>20</v>
      </c>
      <c r="D5066" s="7">
        <v>4.9722334999999999E-2</v>
      </c>
      <c r="E5066" s="1" t="s">
        <v>36</v>
      </c>
      <c r="F5066" s="4">
        <v>224.50620000000001</v>
      </c>
      <c r="G5066" s="1" t="s">
        <v>44</v>
      </c>
      <c r="H5066" s="1">
        <v>2002</v>
      </c>
      <c r="J5066" s="1" t="s">
        <v>45</v>
      </c>
      <c r="K5066" s="1" t="s">
        <v>18</v>
      </c>
      <c r="L5066" s="4">
        <v>4514.1239999999998</v>
      </c>
      <c r="M5066">
        <f t="shared" si="395"/>
        <v>6.2149999999999999</v>
      </c>
      <c r="N5066" t="str">
        <f t="shared" si="396"/>
        <v>Small</v>
      </c>
      <c r="O5066" t="str">
        <f t="shared" si="397"/>
        <v>Regular</v>
      </c>
      <c r="P5066">
        <f t="shared" si="398"/>
        <v>20</v>
      </c>
      <c r="Q5066">
        <f t="shared" ca="1" si="399"/>
        <v>24</v>
      </c>
      <c r="R5066" t="str">
        <f>IFERROR(VLOOKUP(J5066,#REF!, 2,0),"Unknown")</f>
        <v>Unknown</v>
      </c>
    </row>
    <row r="5067" spans="1:18" ht="12.5" x14ac:dyDescent="0.25">
      <c r="A5067" s="1" t="s">
        <v>219</v>
      </c>
      <c r="B5067" s="1">
        <v>6.2149999999999999</v>
      </c>
      <c r="C5067" s="1" t="s">
        <v>20</v>
      </c>
      <c r="D5067" s="7">
        <v>4.9902382000000002E-2</v>
      </c>
      <c r="E5067" s="1" t="s">
        <v>36</v>
      </c>
      <c r="F5067" s="4">
        <v>225.80619999999999</v>
      </c>
      <c r="G5067" s="1" t="s">
        <v>47</v>
      </c>
      <c r="H5067" s="1">
        <v>2007</v>
      </c>
      <c r="J5067" s="1" t="s">
        <v>45</v>
      </c>
      <c r="K5067" s="1" t="s">
        <v>18</v>
      </c>
      <c r="L5067" s="4">
        <v>3159.8868000000002</v>
      </c>
      <c r="M5067">
        <f t="shared" si="395"/>
        <v>6.2149999999999999</v>
      </c>
      <c r="N5067" t="str">
        <f t="shared" si="396"/>
        <v>Small</v>
      </c>
      <c r="O5067" t="str">
        <f t="shared" si="397"/>
        <v>Regular</v>
      </c>
      <c r="P5067">
        <f t="shared" si="398"/>
        <v>14</v>
      </c>
      <c r="Q5067">
        <f t="shared" ca="1" si="399"/>
        <v>19</v>
      </c>
      <c r="R5067" t="str">
        <f>IFERROR(VLOOKUP(J5067,#REF!, 2,0),"Unknown")</f>
        <v>Unknown</v>
      </c>
    </row>
    <row r="5068" spans="1:18" ht="12.5" x14ac:dyDescent="0.25">
      <c r="A5068" s="1" t="s">
        <v>219</v>
      </c>
      <c r="B5068" s="1">
        <v>6.2149999999999999</v>
      </c>
      <c r="C5068" s="1" t="s">
        <v>20</v>
      </c>
      <c r="D5068" s="7">
        <v>8.3056555000000004E-2</v>
      </c>
      <c r="E5068" s="1" t="s">
        <v>36</v>
      </c>
      <c r="F5068" s="4">
        <v>224.40620000000001</v>
      </c>
      <c r="G5068" s="1" t="s">
        <v>29</v>
      </c>
      <c r="H5068" s="1">
        <v>1998</v>
      </c>
      <c r="J5068" s="1" t="s">
        <v>23</v>
      </c>
      <c r="K5068" s="1" t="s">
        <v>30</v>
      </c>
      <c r="L5068" s="4">
        <v>225.7062</v>
      </c>
      <c r="M5068">
        <f t="shared" si="395"/>
        <v>6.2149999999999999</v>
      </c>
      <c r="N5068" t="str">
        <f t="shared" si="396"/>
        <v>Small</v>
      </c>
      <c r="O5068" t="str">
        <f t="shared" si="397"/>
        <v>Regular</v>
      </c>
      <c r="P5068">
        <f t="shared" si="398"/>
        <v>1</v>
      </c>
      <c r="Q5068">
        <f t="shared" ca="1" si="399"/>
        <v>28</v>
      </c>
      <c r="R5068" t="str">
        <f>IFERROR(VLOOKUP(J5068,#REF!, 2,0),"Unknown")</f>
        <v>Unknown</v>
      </c>
    </row>
    <row r="5069" spans="1:18" ht="12.5" x14ac:dyDescent="0.25">
      <c r="A5069" s="1" t="s">
        <v>219</v>
      </c>
      <c r="B5069" s="1">
        <v>6.2149999999999999</v>
      </c>
      <c r="C5069" s="1" t="s">
        <v>20</v>
      </c>
      <c r="D5069" s="7">
        <v>4.9823839000000002E-2</v>
      </c>
      <c r="E5069" s="1" t="s">
        <v>36</v>
      </c>
      <c r="F5069" s="4">
        <v>226.6062</v>
      </c>
      <c r="G5069" s="1" t="s">
        <v>22</v>
      </c>
      <c r="H5069" s="1">
        <v>2009</v>
      </c>
      <c r="I5069" s="1" t="s">
        <v>16</v>
      </c>
      <c r="J5069" s="1" t="s">
        <v>23</v>
      </c>
      <c r="K5069" s="1" t="s">
        <v>24</v>
      </c>
      <c r="L5069" s="4">
        <v>677.11860000000001</v>
      </c>
      <c r="M5069">
        <f t="shared" si="395"/>
        <v>6.2149999999999999</v>
      </c>
      <c r="N5069" t="str">
        <f t="shared" si="396"/>
        <v>Medium</v>
      </c>
      <c r="O5069" t="str">
        <f t="shared" si="397"/>
        <v>Regular</v>
      </c>
      <c r="P5069">
        <f t="shared" si="398"/>
        <v>3</v>
      </c>
      <c r="Q5069">
        <f t="shared" ca="1" si="399"/>
        <v>17</v>
      </c>
      <c r="R5069" t="str">
        <f>IFERROR(VLOOKUP(J5069,#REF!, 2,0),"Unknown")</f>
        <v>Unknown</v>
      </c>
    </row>
    <row r="5070" spans="1:18" ht="12.5" x14ac:dyDescent="0.25">
      <c r="A5070" s="1" t="s">
        <v>219</v>
      </c>
      <c r="B5070" s="1">
        <v>6.2149999999999999</v>
      </c>
      <c r="C5070" s="1" t="s">
        <v>20</v>
      </c>
      <c r="D5070" s="7">
        <v>4.9621700999999997E-2</v>
      </c>
      <c r="E5070" s="1" t="s">
        <v>36</v>
      </c>
      <c r="F5070" s="4">
        <v>226.1062</v>
      </c>
      <c r="G5070" s="1" t="s">
        <v>50</v>
      </c>
      <c r="H5070" s="1">
        <v>1997</v>
      </c>
      <c r="I5070" s="1" t="s">
        <v>51</v>
      </c>
      <c r="J5070" s="1" t="s">
        <v>17</v>
      </c>
      <c r="K5070" s="1" t="s">
        <v>18</v>
      </c>
      <c r="L5070" s="4">
        <v>4739.8302000000003</v>
      </c>
      <c r="M5070">
        <f t="shared" si="395"/>
        <v>6.2149999999999999</v>
      </c>
      <c r="N5070" t="str">
        <f t="shared" si="396"/>
        <v>Small</v>
      </c>
      <c r="O5070" t="str">
        <f t="shared" si="397"/>
        <v>Regular</v>
      </c>
      <c r="P5070">
        <f t="shared" si="398"/>
        <v>21</v>
      </c>
      <c r="Q5070">
        <f t="shared" ca="1" si="399"/>
        <v>29</v>
      </c>
      <c r="R5070" t="str">
        <f>IFERROR(VLOOKUP(J5070,#REF!, 2,0),"Unknown")</f>
        <v>Unknown</v>
      </c>
    </row>
    <row r="5071" spans="1:18" ht="12.5" x14ac:dyDescent="0.25">
      <c r="A5071" s="1" t="s">
        <v>950</v>
      </c>
      <c r="B5071" s="1">
        <v>14.85</v>
      </c>
      <c r="C5071" s="1" t="s">
        <v>13</v>
      </c>
      <c r="D5071" s="7">
        <v>1.8568128999999999E-2</v>
      </c>
      <c r="E5071" s="1" t="s">
        <v>75</v>
      </c>
      <c r="F5071" s="4">
        <v>188.22139999999999</v>
      </c>
      <c r="G5071" s="1" t="s">
        <v>62</v>
      </c>
      <c r="H5071" s="1">
        <v>2004</v>
      </c>
      <c r="I5071" s="1" t="s">
        <v>51</v>
      </c>
      <c r="J5071" s="1" t="s">
        <v>45</v>
      </c>
      <c r="K5071" s="1" t="s">
        <v>18</v>
      </c>
      <c r="L5071" s="4">
        <v>3014.7424000000001</v>
      </c>
      <c r="M5071">
        <f t="shared" si="395"/>
        <v>14.85</v>
      </c>
      <c r="N5071" t="str">
        <f t="shared" si="396"/>
        <v>Small</v>
      </c>
      <c r="O5071" t="str">
        <f t="shared" si="397"/>
        <v>Low  Fat</v>
      </c>
      <c r="P5071">
        <f t="shared" si="398"/>
        <v>16</v>
      </c>
      <c r="Q5071">
        <f t="shared" ca="1" si="399"/>
        <v>22</v>
      </c>
      <c r="R5071" t="str">
        <f>IFERROR(VLOOKUP(J5071,#REF!, 2,0),"Unknown")</f>
        <v>Unknown</v>
      </c>
    </row>
    <row r="5072" spans="1:18" ht="12.5" x14ac:dyDescent="0.25">
      <c r="A5072" s="1" t="s">
        <v>950</v>
      </c>
      <c r="B5072" s="1">
        <v>14.85</v>
      </c>
      <c r="C5072" s="1" t="s">
        <v>13</v>
      </c>
      <c r="D5072" s="7">
        <v>1.8676689999999999E-2</v>
      </c>
      <c r="E5072" s="1" t="s">
        <v>75</v>
      </c>
      <c r="F5072" s="4">
        <v>188.72139999999999</v>
      </c>
      <c r="G5072" s="1" t="s">
        <v>47</v>
      </c>
      <c r="H5072" s="1">
        <v>2007</v>
      </c>
      <c r="J5072" s="1" t="s">
        <v>45</v>
      </c>
      <c r="K5072" s="1" t="s">
        <v>18</v>
      </c>
      <c r="L5072" s="4">
        <v>3956.8494000000001</v>
      </c>
      <c r="M5072">
        <f t="shared" si="395"/>
        <v>14.85</v>
      </c>
      <c r="N5072" t="str">
        <f t="shared" si="396"/>
        <v>Small</v>
      </c>
      <c r="O5072" t="str">
        <f t="shared" si="397"/>
        <v>Low  Fat</v>
      </c>
      <c r="P5072">
        <f t="shared" si="398"/>
        <v>21</v>
      </c>
      <c r="Q5072">
        <f t="shared" ca="1" si="399"/>
        <v>19</v>
      </c>
      <c r="R5072" t="str">
        <f>IFERROR(VLOOKUP(J5072,#REF!, 2,0),"Unknown")</f>
        <v>Unknown</v>
      </c>
    </row>
    <row r="5073" spans="1:18" ht="12.5" x14ac:dyDescent="0.25">
      <c r="A5073" s="1" t="s">
        <v>950</v>
      </c>
      <c r="B5073" s="1">
        <v>14.85</v>
      </c>
      <c r="C5073" s="1" t="s">
        <v>13</v>
      </c>
      <c r="D5073" s="7">
        <v>1.8571641E-2</v>
      </c>
      <c r="E5073" s="1" t="s">
        <v>75</v>
      </c>
      <c r="F5073" s="4">
        <v>187.32140000000001</v>
      </c>
      <c r="G5073" s="1" t="s">
        <v>50</v>
      </c>
      <c r="H5073" s="1">
        <v>1997</v>
      </c>
      <c r="I5073" s="1" t="s">
        <v>51</v>
      </c>
      <c r="J5073" s="1" t="s">
        <v>17</v>
      </c>
      <c r="K5073" s="1" t="s">
        <v>18</v>
      </c>
      <c r="L5073" s="4">
        <v>4333.6922000000004</v>
      </c>
      <c r="M5073">
        <f t="shared" si="395"/>
        <v>14.85</v>
      </c>
      <c r="N5073" t="str">
        <f t="shared" si="396"/>
        <v>Small</v>
      </c>
      <c r="O5073" t="str">
        <f t="shared" si="397"/>
        <v>Low  Fat</v>
      </c>
      <c r="P5073">
        <f t="shared" si="398"/>
        <v>23</v>
      </c>
      <c r="Q5073">
        <f t="shared" ca="1" si="399"/>
        <v>29</v>
      </c>
      <c r="R5073" t="str">
        <f>IFERROR(VLOOKUP(J5073,#REF!, 2,0),"Unknown")</f>
        <v>Unknown</v>
      </c>
    </row>
    <row r="5074" spans="1:18" ht="12.5" x14ac:dyDescent="0.25">
      <c r="A5074" s="1" t="s">
        <v>950</v>
      </c>
      <c r="C5074" s="1" t="s">
        <v>13</v>
      </c>
      <c r="D5074" s="7">
        <v>3.2516546E-2</v>
      </c>
      <c r="E5074" s="1" t="s">
        <v>75</v>
      </c>
      <c r="F5074" s="4">
        <v>188.82140000000001</v>
      </c>
      <c r="G5074" s="1" t="s">
        <v>67</v>
      </c>
      <c r="H5074" s="1">
        <v>1985</v>
      </c>
      <c r="I5074" s="1" t="s">
        <v>51</v>
      </c>
      <c r="J5074" s="1" t="s">
        <v>17</v>
      </c>
      <c r="K5074" s="1" t="s">
        <v>30</v>
      </c>
      <c r="L5074" s="4">
        <v>753.68560000000002</v>
      </c>
      <c r="M5074">
        <f t="shared" si="395"/>
        <v>12.857645184136201</v>
      </c>
      <c r="N5074" t="str">
        <f t="shared" si="396"/>
        <v>Small</v>
      </c>
      <c r="O5074" t="str">
        <f t="shared" si="397"/>
        <v>Low  Fat</v>
      </c>
      <c r="P5074">
        <f t="shared" si="398"/>
        <v>4</v>
      </c>
      <c r="Q5074">
        <f t="shared" ca="1" si="399"/>
        <v>41</v>
      </c>
      <c r="R5074" t="str">
        <f>IFERROR(VLOOKUP(J5074,#REF!, 2,0),"Unknown")</f>
        <v>Unknown</v>
      </c>
    </row>
    <row r="5075" spans="1:18" ht="12.5" x14ac:dyDescent="0.25">
      <c r="A5075" s="1" t="s">
        <v>950</v>
      </c>
      <c r="B5075" s="1">
        <v>14.85</v>
      </c>
      <c r="C5075" s="1" t="s">
        <v>13</v>
      </c>
      <c r="D5075" s="7">
        <v>0</v>
      </c>
      <c r="E5075" s="1" t="s">
        <v>75</v>
      </c>
      <c r="F5075" s="4">
        <v>187.72139999999999</v>
      </c>
      <c r="G5075" s="1" t="s">
        <v>29</v>
      </c>
      <c r="H5075" s="1">
        <v>1998</v>
      </c>
      <c r="J5075" s="1" t="s">
        <v>23</v>
      </c>
      <c r="K5075" s="1" t="s">
        <v>30</v>
      </c>
      <c r="L5075" s="4">
        <v>188.42140000000001</v>
      </c>
      <c r="M5075">
        <f t="shared" si="395"/>
        <v>14.85</v>
      </c>
      <c r="N5075" t="str">
        <f t="shared" si="396"/>
        <v>Small</v>
      </c>
      <c r="O5075" t="str">
        <f t="shared" si="397"/>
        <v>Low  Fat</v>
      </c>
      <c r="P5075">
        <f t="shared" si="398"/>
        <v>1</v>
      </c>
      <c r="Q5075">
        <f t="shared" ca="1" si="399"/>
        <v>28</v>
      </c>
      <c r="R5075" t="str">
        <f>IFERROR(VLOOKUP(J5075,#REF!, 2,0),"Unknown")</f>
        <v>Unknown</v>
      </c>
    </row>
    <row r="5076" spans="1:18" ht="12.5" x14ac:dyDescent="0.25">
      <c r="A5076" s="1" t="s">
        <v>1463</v>
      </c>
      <c r="B5076" s="1">
        <v>10.695</v>
      </c>
      <c r="C5076" s="1" t="s">
        <v>20</v>
      </c>
      <c r="D5076" s="7">
        <v>0.12772710200000001</v>
      </c>
      <c r="E5076" s="1" t="s">
        <v>14</v>
      </c>
      <c r="F5076" s="4">
        <v>121.14400000000001</v>
      </c>
      <c r="G5076" s="1" t="s">
        <v>50</v>
      </c>
      <c r="H5076" s="1">
        <v>1997</v>
      </c>
      <c r="I5076" s="1" t="s">
        <v>51</v>
      </c>
      <c r="J5076" s="1" t="s">
        <v>17</v>
      </c>
      <c r="K5076" s="1" t="s">
        <v>18</v>
      </c>
      <c r="L5076" s="4">
        <v>1917.5039999999999</v>
      </c>
      <c r="M5076">
        <f t="shared" si="395"/>
        <v>10.695</v>
      </c>
      <c r="N5076" t="str">
        <f t="shared" si="396"/>
        <v>Small</v>
      </c>
      <c r="O5076" t="str">
        <f t="shared" si="397"/>
        <v>Regular</v>
      </c>
      <c r="P5076">
        <f t="shared" si="398"/>
        <v>16</v>
      </c>
      <c r="Q5076">
        <f t="shared" ca="1" si="399"/>
        <v>29</v>
      </c>
      <c r="R5076" t="str">
        <f>IFERROR(VLOOKUP(J5076,#REF!, 2,0),"Unknown")</f>
        <v>Unknown</v>
      </c>
    </row>
    <row r="5077" spans="1:18" ht="12.5" x14ac:dyDescent="0.25">
      <c r="A5077" s="1" t="s">
        <v>1463</v>
      </c>
      <c r="B5077" s="1">
        <v>10.695</v>
      </c>
      <c r="C5077" s="1" t="s">
        <v>20</v>
      </c>
      <c r="D5077" s="7">
        <v>0.12824740800000001</v>
      </c>
      <c r="E5077" s="1" t="s">
        <v>14</v>
      </c>
      <c r="F5077" s="4">
        <v>121.84399999999999</v>
      </c>
      <c r="G5077" s="1" t="s">
        <v>22</v>
      </c>
      <c r="H5077" s="1">
        <v>2009</v>
      </c>
      <c r="I5077" s="1" t="s">
        <v>16</v>
      </c>
      <c r="J5077" s="1" t="s">
        <v>23</v>
      </c>
      <c r="K5077" s="1" t="s">
        <v>24</v>
      </c>
      <c r="L5077" s="4">
        <v>2277.0360000000001</v>
      </c>
      <c r="M5077">
        <f t="shared" si="395"/>
        <v>10.695</v>
      </c>
      <c r="N5077" t="str">
        <f t="shared" si="396"/>
        <v>Medium</v>
      </c>
      <c r="O5077" t="str">
        <f t="shared" si="397"/>
        <v>Regular</v>
      </c>
      <c r="P5077">
        <f t="shared" si="398"/>
        <v>19</v>
      </c>
      <c r="Q5077">
        <f t="shared" ca="1" si="399"/>
        <v>17</v>
      </c>
      <c r="R5077" t="str">
        <f>IFERROR(VLOOKUP(J5077,#REF!, 2,0),"Unknown")</f>
        <v>Unknown</v>
      </c>
    </row>
    <row r="5078" spans="1:18" ht="12.5" x14ac:dyDescent="0.25">
      <c r="A5078" s="1" t="s">
        <v>1463</v>
      </c>
      <c r="B5078" s="1">
        <v>10.695</v>
      </c>
      <c r="C5078" s="1" t="s">
        <v>20</v>
      </c>
      <c r="D5078" s="7">
        <v>0.127620811</v>
      </c>
      <c r="E5078" s="1" t="s">
        <v>14</v>
      </c>
      <c r="F5078" s="4">
        <v>119.244</v>
      </c>
      <c r="G5078" s="1" t="s">
        <v>33</v>
      </c>
      <c r="H5078" s="1">
        <v>1987</v>
      </c>
      <c r="I5078" s="1" t="s">
        <v>34</v>
      </c>
      <c r="J5078" s="1" t="s">
        <v>23</v>
      </c>
      <c r="K5078" s="1" t="s">
        <v>18</v>
      </c>
      <c r="L5078" s="4">
        <v>3475.4760000000001</v>
      </c>
      <c r="M5078">
        <f t="shared" si="395"/>
        <v>10.695</v>
      </c>
      <c r="N5078" t="str">
        <f t="shared" si="396"/>
        <v>High</v>
      </c>
      <c r="O5078" t="str">
        <f t="shared" si="397"/>
        <v>Regular</v>
      </c>
      <c r="P5078">
        <f t="shared" si="398"/>
        <v>29</v>
      </c>
      <c r="Q5078">
        <f t="shared" ca="1" si="399"/>
        <v>39</v>
      </c>
      <c r="R5078" t="str">
        <f>IFERROR(VLOOKUP(J5078,#REF!, 2,0),"Unknown")</f>
        <v>Unknown</v>
      </c>
    </row>
    <row r="5079" spans="1:18" ht="12.5" x14ac:dyDescent="0.25">
      <c r="A5079" s="1" t="s">
        <v>1463</v>
      </c>
      <c r="B5079" s="1">
        <v>10.695</v>
      </c>
      <c r="C5079" s="1" t="s">
        <v>20</v>
      </c>
      <c r="D5079" s="7">
        <v>0.12770295000000001</v>
      </c>
      <c r="E5079" s="1" t="s">
        <v>14</v>
      </c>
      <c r="F5079" s="4">
        <v>120.444</v>
      </c>
      <c r="G5079" s="1" t="s">
        <v>62</v>
      </c>
      <c r="H5079" s="1">
        <v>2004</v>
      </c>
      <c r="I5079" s="1" t="s">
        <v>51</v>
      </c>
      <c r="J5079" s="1" t="s">
        <v>45</v>
      </c>
      <c r="K5079" s="1" t="s">
        <v>18</v>
      </c>
      <c r="L5079" s="4">
        <v>2516.7240000000002</v>
      </c>
      <c r="M5079">
        <f t="shared" si="395"/>
        <v>10.695</v>
      </c>
      <c r="N5079" t="str">
        <f t="shared" si="396"/>
        <v>Small</v>
      </c>
      <c r="O5079" t="str">
        <f t="shared" si="397"/>
        <v>Regular</v>
      </c>
      <c r="P5079">
        <f t="shared" si="398"/>
        <v>21</v>
      </c>
      <c r="Q5079">
        <f t="shared" ca="1" si="399"/>
        <v>22</v>
      </c>
      <c r="R5079" t="str">
        <f>IFERROR(VLOOKUP(J5079,#REF!, 2,0),"Unknown")</f>
        <v>Unknown</v>
      </c>
    </row>
    <row r="5080" spans="1:18" ht="12.5" x14ac:dyDescent="0.25">
      <c r="A5080" s="1" t="s">
        <v>1463</v>
      </c>
      <c r="C5080" s="1" t="s">
        <v>20</v>
      </c>
      <c r="D5080" s="7">
        <v>0.127108578</v>
      </c>
      <c r="E5080" s="1" t="s">
        <v>14</v>
      </c>
      <c r="F5080" s="4">
        <v>120.744</v>
      </c>
      <c r="G5080" s="1" t="s">
        <v>40</v>
      </c>
      <c r="H5080" s="1">
        <v>1985</v>
      </c>
      <c r="I5080" s="1" t="s">
        <v>16</v>
      </c>
      <c r="J5080" s="1" t="s">
        <v>23</v>
      </c>
      <c r="K5080" s="1" t="s">
        <v>41</v>
      </c>
      <c r="L5080" s="4">
        <v>2756.4119999999998</v>
      </c>
      <c r="M5080">
        <f t="shared" si="395"/>
        <v>12.857645184136201</v>
      </c>
      <c r="N5080" t="str">
        <f t="shared" si="396"/>
        <v>Medium</v>
      </c>
      <c r="O5080" t="str">
        <f t="shared" si="397"/>
        <v>Regular</v>
      </c>
      <c r="P5080">
        <f t="shared" si="398"/>
        <v>23</v>
      </c>
      <c r="Q5080">
        <f t="shared" ca="1" si="399"/>
        <v>41</v>
      </c>
      <c r="R5080" t="str">
        <f>IFERROR(VLOOKUP(J5080,#REF!, 2,0),"Unknown")</f>
        <v>Unknown</v>
      </c>
    </row>
    <row r="5081" spans="1:18" ht="12.5" x14ac:dyDescent="0.25">
      <c r="A5081" s="1" t="s">
        <v>1524</v>
      </c>
      <c r="B5081" s="1">
        <v>12.15</v>
      </c>
      <c r="C5081" s="1" t="s">
        <v>20</v>
      </c>
      <c r="D5081" s="7">
        <v>4.2681522E-2</v>
      </c>
      <c r="E5081" s="1" t="s">
        <v>26</v>
      </c>
      <c r="F5081" s="4">
        <v>184.29499999999999</v>
      </c>
      <c r="G5081" s="1" t="s">
        <v>50</v>
      </c>
      <c r="H5081" s="1">
        <v>1997</v>
      </c>
      <c r="I5081" s="1" t="s">
        <v>51</v>
      </c>
      <c r="J5081" s="1" t="s">
        <v>17</v>
      </c>
      <c r="K5081" s="1" t="s">
        <v>18</v>
      </c>
      <c r="L5081" s="4">
        <v>2014.0450000000001</v>
      </c>
      <c r="M5081">
        <f t="shared" si="395"/>
        <v>12.15</v>
      </c>
      <c r="N5081" t="str">
        <f t="shared" si="396"/>
        <v>Small</v>
      </c>
      <c r="O5081" t="str">
        <f t="shared" si="397"/>
        <v>Regular</v>
      </c>
      <c r="P5081">
        <f t="shared" si="398"/>
        <v>11</v>
      </c>
      <c r="Q5081">
        <f t="shared" ca="1" si="399"/>
        <v>29</v>
      </c>
      <c r="R5081" t="str">
        <f>IFERROR(VLOOKUP(J5081,#REF!, 2,0),"Unknown")</f>
        <v>Unknown</v>
      </c>
    </row>
    <row r="5082" spans="1:18" ht="12.5" x14ac:dyDescent="0.25">
      <c r="A5082" s="1" t="s">
        <v>1524</v>
      </c>
      <c r="B5082" s="1">
        <v>12.15</v>
      </c>
      <c r="C5082" s="1" t="s">
        <v>20</v>
      </c>
      <c r="D5082" s="7">
        <v>7.1440117999999997E-2</v>
      </c>
      <c r="E5082" s="1" t="s">
        <v>26</v>
      </c>
      <c r="F5082" s="4">
        <v>182.29499999999999</v>
      </c>
      <c r="G5082" s="1" t="s">
        <v>29</v>
      </c>
      <c r="H5082" s="1">
        <v>1998</v>
      </c>
      <c r="J5082" s="1" t="s">
        <v>23</v>
      </c>
      <c r="K5082" s="1" t="s">
        <v>30</v>
      </c>
      <c r="L5082" s="4">
        <v>549.28499999999997</v>
      </c>
      <c r="M5082">
        <f t="shared" si="395"/>
        <v>12.15</v>
      </c>
      <c r="N5082" t="str">
        <f t="shared" si="396"/>
        <v>Small</v>
      </c>
      <c r="O5082" t="str">
        <f t="shared" si="397"/>
        <v>Regular</v>
      </c>
      <c r="P5082">
        <f t="shared" si="398"/>
        <v>3</v>
      </c>
      <c r="Q5082">
        <f t="shared" ca="1" si="399"/>
        <v>28</v>
      </c>
      <c r="R5082" t="str">
        <f>IFERROR(VLOOKUP(J5082,#REF!, 2,0),"Unknown")</f>
        <v>Unknown</v>
      </c>
    </row>
    <row r="5083" spans="1:18" ht="12.5" x14ac:dyDescent="0.25">
      <c r="A5083" s="1" t="s">
        <v>1524</v>
      </c>
      <c r="B5083" s="1">
        <v>12.15</v>
      </c>
      <c r="C5083" s="1" t="s">
        <v>20</v>
      </c>
      <c r="D5083" s="7">
        <v>4.2855388000000001E-2</v>
      </c>
      <c r="E5083" s="1" t="s">
        <v>26</v>
      </c>
      <c r="F5083" s="4">
        <v>181.69499999999999</v>
      </c>
      <c r="G5083" s="1" t="s">
        <v>22</v>
      </c>
      <c r="H5083" s="1">
        <v>2009</v>
      </c>
      <c r="I5083" s="1" t="s">
        <v>16</v>
      </c>
      <c r="J5083" s="1" t="s">
        <v>23</v>
      </c>
      <c r="K5083" s="1" t="s">
        <v>24</v>
      </c>
      <c r="L5083" s="4">
        <v>2929.52</v>
      </c>
      <c r="M5083">
        <f t="shared" si="395"/>
        <v>12.15</v>
      </c>
      <c r="N5083" t="str">
        <f t="shared" si="396"/>
        <v>Medium</v>
      </c>
      <c r="O5083" t="str">
        <f t="shared" si="397"/>
        <v>Regular</v>
      </c>
      <c r="P5083">
        <f t="shared" si="398"/>
        <v>16</v>
      </c>
      <c r="Q5083">
        <f t="shared" ca="1" si="399"/>
        <v>17</v>
      </c>
      <c r="R5083" t="str">
        <f>IFERROR(VLOOKUP(J5083,#REF!, 2,0),"Unknown")</f>
        <v>Unknown</v>
      </c>
    </row>
    <row r="5084" spans="1:18" ht="12.5" x14ac:dyDescent="0.25">
      <c r="A5084" s="1" t="s">
        <v>1524</v>
      </c>
      <c r="C5084" s="1" t="s">
        <v>20</v>
      </c>
      <c r="D5084" s="7">
        <v>7.4729834999999994E-2</v>
      </c>
      <c r="E5084" s="1" t="s">
        <v>26</v>
      </c>
      <c r="F5084" s="4">
        <v>183.79499999999999</v>
      </c>
      <c r="G5084" s="1" t="s">
        <v>67</v>
      </c>
      <c r="H5084" s="1">
        <v>1985</v>
      </c>
      <c r="I5084" s="1" t="s">
        <v>51</v>
      </c>
      <c r="J5084" s="1" t="s">
        <v>17</v>
      </c>
      <c r="K5084" s="1" t="s">
        <v>30</v>
      </c>
      <c r="L5084" s="4">
        <v>549.28499999999997</v>
      </c>
      <c r="M5084">
        <f t="shared" si="395"/>
        <v>12.857645184136201</v>
      </c>
      <c r="N5084" t="str">
        <f t="shared" si="396"/>
        <v>Small</v>
      </c>
      <c r="O5084" t="str">
        <f t="shared" si="397"/>
        <v>Regular</v>
      </c>
      <c r="P5084">
        <f t="shared" si="398"/>
        <v>3</v>
      </c>
      <c r="Q5084">
        <f t="shared" ca="1" si="399"/>
        <v>41</v>
      </c>
      <c r="R5084" t="str">
        <f>IFERROR(VLOOKUP(J5084,#REF!, 2,0),"Unknown")</f>
        <v>Unknown</v>
      </c>
    </row>
    <row r="5085" spans="1:18" ht="12.5" x14ac:dyDescent="0.25">
      <c r="A5085" s="1" t="s">
        <v>1524</v>
      </c>
      <c r="B5085" s="1">
        <v>12.15</v>
      </c>
      <c r="C5085" s="1" t="s">
        <v>20</v>
      </c>
      <c r="D5085" s="7">
        <v>4.2747880000000002E-2</v>
      </c>
      <c r="E5085" s="1" t="s">
        <v>26</v>
      </c>
      <c r="F5085" s="4">
        <v>183.69499999999999</v>
      </c>
      <c r="G5085" s="1" t="s">
        <v>15</v>
      </c>
      <c r="H5085" s="1">
        <v>1999</v>
      </c>
      <c r="I5085" s="1" t="s">
        <v>16</v>
      </c>
      <c r="J5085" s="1" t="s">
        <v>17</v>
      </c>
      <c r="K5085" s="1" t="s">
        <v>18</v>
      </c>
      <c r="L5085" s="4">
        <v>2929.52</v>
      </c>
      <c r="M5085">
        <f t="shared" si="395"/>
        <v>12.15</v>
      </c>
      <c r="N5085" t="str">
        <f t="shared" si="396"/>
        <v>Medium</v>
      </c>
      <c r="O5085" t="str">
        <f t="shared" si="397"/>
        <v>Regular</v>
      </c>
      <c r="P5085">
        <f t="shared" si="398"/>
        <v>16</v>
      </c>
      <c r="Q5085">
        <f t="shared" ca="1" si="399"/>
        <v>27</v>
      </c>
      <c r="R5085" t="str">
        <f>IFERROR(VLOOKUP(J5085,#REF!, 2,0),"Unknown")</f>
        <v>Unknown</v>
      </c>
    </row>
    <row r="5086" spans="1:18" ht="12.5" x14ac:dyDescent="0.25">
      <c r="A5086" s="1" t="s">
        <v>1264</v>
      </c>
      <c r="B5086" s="1">
        <v>9.8949999999999996</v>
      </c>
      <c r="C5086" s="1" t="s">
        <v>20</v>
      </c>
      <c r="D5086" s="7">
        <v>4.8761046000000002E-2</v>
      </c>
      <c r="E5086" s="1" t="s">
        <v>43</v>
      </c>
      <c r="F5086" s="4">
        <v>260.52780000000001</v>
      </c>
      <c r="G5086" s="1" t="s">
        <v>44</v>
      </c>
      <c r="H5086" s="1">
        <v>2002</v>
      </c>
      <c r="J5086" s="1" t="s">
        <v>45</v>
      </c>
      <c r="K5086" s="1" t="s">
        <v>18</v>
      </c>
      <c r="L5086" s="4">
        <v>8851.1452000000008</v>
      </c>
      <c r="M5086">
        <f t="shared" si="395"/>
        <v>9.8949999999999996</v>
      </c>
      <c r="N5086" t="str">
        <f t="shared" si="396"/>
        <v>Small</v>
      </c>
      <c r="O5086" t="str">
        <f t="shared" si="397"/>
        <v>Regular</v>
      </c>
      <c r="P5086">
        <f t="shared" si="398"/>
        <v>34</v>
      </c>
      <c r="Q5086">
        <f t="shared" ca="1" si="399"/>
        <v>24</v>
      </c>
      <c r="R5086" t="str">
        <f>IFERROR(VLOOKUP(J5086,#REF!, 2,0),"Unknown")</f>
        <v>Unknown</v>
      </c>
    </row>
    <row r="5087" spans="1:18" ht="12.5" x14ac:dyDescent="0.25">
      <c r="A5087" s="1" t="s">
        <v>1264</v>
      </c>
      <c r="C5087" s="1" t="s">
        <v>20</v>
      </c>
      <c r="D5087" s="7">
        <v>4.8426707999999999E-2</v>
      </c>
      <c r="E5087" s="1" t="s">
        <v>43</v>
      </c>
      <c r="F5087" s="4">
        <v>258.7278</v>
      </c>
      <c r="G5087" s="1" t="s">
        <v>40</v>
      </c>
      <c r="H5087" s="1">
        <v>1985</v>
      </c>
      <c r="I5087" s="1" t="s">
        <v>16</v>
      </c>
      <c r="J5087" s="1" t="s">
        <v>23</v>
      </c>
      <c r="K5087" s="1" t="s">
        <v>41</v>
      </c>
      <c r="L5087" s="4">
        <v>5466.8837999999996</v>
      </c>
      <c r="M5087">
        <f t="shared" si="395"/>
        <v>12.857645184136201</v>
      </c>
      <c r="N5087" t="str">
        <f t="shared" si="396"/>
        <v>Medium</v>
      </c>
      <c r="O5087" t="str">
        <f t="shared" si="397"/>
        <v>Regular</v>
      </c>
      <c r="P5087">
        <f t="shared" si="398"/>
        <v>21</v>
      </c>
      <c r="Q5087">
        <f t="shared" ca="1" si="399"/>
        <v>41</v>
      </c>
      <c r="R5087" t="str">
        <f>IFERROR(VLOOKUP(J5087,#REF!, 2,0),"Unknown")</f>
        <v>Unknown</v>
      </c>
    </row>
    <row r="5088" spans="1:18" ht="12.5" x14ac:dyDescent="0.25">
      <c r="A5088" s="1" t="s">
        <v>1264</v>
      </c>
      <c r="B5088" s="1">
        <v>9.8949999999999996</v>
      </c>
      <c r="C5088" s="1" t="s">
        <v>20</v>
      </c>
      <c r="D5088" s="7">
        <v>4.8662357000000003E-2</v>
      </c>
      <c r="E5088" s="1" t="s">
        <v>43</v>
      </c>
      <c r="F5088" s="4">
        <v>261.7278</v>
      </c>
      <c r="G5088" s="1" t="s">
        <v>50</v>
      </c>
      <c r="H5088" s="1">
        <v>1997</v>
      </c>
      <c r="I5088" s="1" t="s">
        <v>51</v>
      </c>
      <c r="J5088" s="1" t="s">
        <v>17</v>
      </c>
      <c r="K5088" s="1" t="s">
        <v>18</v>
      </c>
      <c r="L5088" s="4">
        <v>4685.9004000000004</v>
      </c>
      <c r="M5088">
        <f t="shared" si="395"/>
        <v>9.8949999999999996</v>
      </c>
      <c r="N5088" t="str">
        <f t="shared" si="396"/>
        <v>Small</v>
      </c>
      <c r="O5088" t="str">
        <f t="shared" si="397"/>
        <v>Regular</v>
      </c>
      <c r="P5088">
        <f t="shared" si="398"/>
        <v>18</v>
      </c>
      <c r="Q5088">
        <f t="shared" ca="1" si="399"/>
        <v>29</v>
      </c>
      <c r="R5088" t="str">
        <f>IFERROR(VLOOKUP(J5088,#REF!, 2,0),"Unknown")</f>
        <v>Unknown</v>
      </c>
    </row>
    <row r="5089" spans="1:18" ht="12.5" x14ac:dyDescent="0.25">
      <c r="A5089" s="1" t="s">
        <v>1264</v>
      </c>
      <c r="B5089" s="1">
        <v>9.8949999999999996</v>
      </c>
      <c r="C5089" s="1" t="s">
        <v>20</v>
      </c>
      <c r="D5089" s="7">
        <v>4.8738014000000003E-2</v>
      </c>
      <c r="E5089" s="1" t="s">
        <v>43</v>
      </c>
      <c r="F5089" s="4">
        <v>262.12779999999998</v>
      </c>
      <c r="G5089" s="1" t="s">
        <v>15</v>
      </c>
      <c r="H5089" s="1">
        <v>1999</v>
      </c>
      <c r="I5089" s="1" t="s">
        <v>16</v>
      </c>
      <c r="J5089" s="1" t="s">
        <v>17</v>
      </c>
      <c r="K5089" s="1" t="s">
        <v>18</v>
      </c>
      <c r="L5089" s="4">
        <v>3904.9169999999999</v>
      </c>
      <c r="M5089">
        <f t="shared" si="395"/>
        <v>9.8949999999999996</v>
      </c>
      <c r="N5089" t="str">
        <f t="shared" si="396"/>
        <v>Medium</v>
      </c>
      <c r="O5089" t="str">
        <f t="shared" si="397"/>
        <v>Regular</v>
      </c>
      <c r="P5089">
        <f t="shared" si="398"/>
        <v>15</v>
      </c>
      <c r="Q5089">
        <f t="shared" ca="1" si="399"/>
        <v>27</v>
      </c>
      <c r="R5089" t="str">
        <f>IFERROR(VLOOKUP(J5089,#REF!, 2,0),"Unknown")</f>
        <v>Unknown</v>
      </c>
    </row>
    <row r="5090" spans="1:18" ht="12.5" x14ac:dyDescent="0.25">
      <c r="A5090" s="1" t="s">
        <v>1264</v>
      </c>
      <c r="B5090" s="1">
        <v>9.8949999999999996</v>
      </c>
      <c r="C5090" s="1" t="s">
        <v>20</v>
      </c>
      <c r="D5090" s="7">
        <v>4.8860586999999997E-2</v>
      </c>
      <c r="E5090" s="1" t="s">
        <v>43</v>
      </c>
      <c r="F5090" s="4">
        <v>260.2278</v>
      </c>
      <c r="G5090" s="1" t="s">
        <v>22</v>
      </c>
      <c r="H5090" s="1">
        <v>2009</v>
      </c>
      <c r="I5090" s="1" t="s">
        <v>16</v>
      </c>
      <c r="J5090" s="1" t="s">
        <v>23</v>
      </c>
      <c r="K5090" s="1" t="s">
        <v>24</v>
      </c>
      <c r="L5090" s="4">
        <v>4165.2448000000004</v>
      </c>
      <c r="M5090">
        <f t="shared" si="395"/>
        <v>9.8949999999999996</v>
      </c>
      <c r="N5090" t="str">
        <f t="shared" si="396"/>
        <v>Medium</v>
      </c>
      <c r="O5090" t="str">
        <f t="shared" si="397"/>
        <v>Regular</v>
      </c>
      <c r="P5090">
        <f t="shared" si="398"/>
        <v>16</v>
      </c>
      <c r="Q5090">
        <f t="shared" ca="1" si="399"/>
        <v>17</v>
      </c>
      <c r="R5090" t="str">
        <f>IFERROR(VLOOKUP(J5090,#REF!, 2,0),"Unknown")</f>
        <v>Unknown</v>
      </c>
    </row>
    <row r="5091" spans="1:18" ht="12.5" x14ac:dyDescent="0.25">
      <c r="A5091" s="1" t="s">
        <v>896</v>
      </c>
      <c r="B5091" s="1">
        <v>7.59</v>
      </c>
      <c r="C5091" s="1" t="s">
        <v>20</v>
      </c>
      <c r="D5091" s="7">
        <v>0.14563169500000001</v>
      </c>
      <c r="E5091" s="1" t="s">
        <v>28</v>
      </c>
      <c r="F5091" s="4">
        <v>172.80799999999999</v>
      </c>
      <c r="G5091" s="1" t="s">
        <v>22</v>
      </c>
      <c r="H5091" s="1">
        <v>2009</v>
      </c>
      <c r="I5091" s="1" t="s">
        <v>16</v>
      </c>
      <c r="J5091" s="1" t="s">
        <v>23</v>
      </c>
      <c r="K5091" s="1" t="s">
        <v>24</v>
      </c>
      <c r="L5091" s="4">
        <v>2250.404</v>
      </c>
      <c r="M5091">
        <f t="shared" si="395"/>
        <v>7.59</v>
      </c>
      <c r="N5091" t="str">
        <f t="shared" si="396"/>
        <v>Medium</v>
      </c>
      <c r="O5091" t="str">
        <f t="shared" si="397"/>
        <v>Regular</v>
      </c>
      <c r="P5091">
        <f t="shared" si="398"/>
        <v>13</v>
      </c>
      <c r="Q5091">
        <f t="shared" ca="1" si="399"/>
        <v>17</v>
      </c>
      <c r="R5091" t="str">
        <f>IFERROR(VLOOKUP(J5091,#REF!, 2,0),"Unknown")</f>
        <v>Unknown</v>
      </c>
    </row>
    <row r="5092" spans="1:18" ht="12.5" x14ac:dyDescent="0.25">
      <c r="A5092" s="1" t="s">
        <v>896</v>
      </c>
      <c r="B5092" s="1">
        <v>7.59</v>
      </c>
      <c r="C5092" s="1" t="s">
        <v>20</v>
      </c>
      <c r="D5092" s="7">
        <v>0.14492015999999999</v>
      </c>
      <c r="E5092" s="1" t="s">
        <v>28</v>
      </c>
      <c r="F5092" s="4">
        <v>174.708</v>
      </c>
      <c r="G5092" s="1" t="s">
        <v>33</v>
      </c>
      <c r="H5092" s="1">
        <v>1987</v>
      </c>
      <c r="I5092" s="1" t="s">
        <v>34</v>
      </c>
      <c r="J5092" s="1" t="s">
        <v>23</v>
      </c>
      <c r="K5092" s="1" t="s">
        <v>18</v>
      </c>
      <c r="L5092" s="4">
        <v>2942.8359999999998</v>
      </c>
      <c r="M5092">
        <f t="shared" si="395"/>
        <v>7.59</v>
      </c>
      <c r="N5092" t="str">
        <f t="shared" si="396"/>
        <v>High</v>
      </c>
      <c r="O5092" t="str">
        <f t="shared" si="397"/>
        <v>Regular</v>
      </c>
      <c r="P5092">
        <f t="shared" si="398"/>
        <v>17</v>
      </c>
      <c r="Q5092">
        <f t="shared" ca="1" si="399"/>
        <v>39</v>
      </c>
      <c r="R5092" t="str">
        <f>IFERROR(VLOOKUP(J5092,#REF!, 2,0),"Unknown")</f>
        <v>Unknown</v>
      </c>
    </row>
    <row r="5093" spans="1:18" ht="12.5" x14ac:dyDescent="0.25">
      <c r="A5093" s="1" t="s">
        <v>896</v>
      </c>
      <c r="C5093" s="1" t="s">
        <v>20</v>
      </c>
      <c r="D5093" s="7">
        <v>0.14433849300000001</v>
      </c>
      <c r="E5093" s="1" t="s">
        <v>28</v>
      </c>
      <c r="F5093" s="4">
        <v>172.108</v>
      </c>
      <c r="G5093" s="1" t="s">
        <v>40</v>
      </c>
      <c r="H5093" s="1">
        <v>1985</v>
      </c>
      <c r="I5093" s="1" t="s">
        <v>16</v>
      </c>
      <c r="J5093" s="1" t="s">
        <v>23</v>
      </c>
      <c r="K5093" s="1" t="s">
        <v>41</v>
      </c>
      <c r="L5093" s="4">
        <v>4327.7</v>
      </c>
      <c r="M5093">
        <f t="shared" si="395"/>
        <v>12.857645184136201</v>
      </c>
      <c r="N5093" t="str">
        <f t="shared" si="396"/>
        <v>Medium</v>
      </c>
      <c r="O5093" t="str">
        <f t="shared" si="397"/>
        <v>Regular</v>
      </c>
      <c r="P5093">
        <f t="shared" si="398"/>
        <v>25</v>
      </c>
      <c r="Q5093">
        <f t="shared" ca="1" si="399"/>
        <v>41</v>
      </c>
      <c r="R5093" t="str">
        <f>IFERROR(VLOOKUP(J5093,#REF!, 2,0),"Unknown")</f>
        <v>Unknown</v>
      </c>
    </row>
    <row r="5094" spans="1:18" ht="12.5" x14ac:dyDescent="0.25">
      <c r="A5094" s="1" t="s">
        <v>896</v>
      </c>
      <c r="B5094" s="1">
        <v>7.59</v>
      </c>
      <c r="C5094" s="1" t="s">
        <v>20</v>
      </c>
      <c r="D5094" s="7">
        <v>0.14533500699999999</v>
      </c>
      <c r="E5094" s="1" t="s">
        <v>28</v>
      </c>
      <c r="F5094" s="4">
        <v>173.108</v>
      </c>
      <c r="G5094" s="1" t="s">
        <v>44</v>
      </c>
      <c r="H5094" s="1">
        <v>2002</v>
      </c>
      <c r="J5094" s="1" t="s">
        <v>45</v>
      </c>
      <c r="K5094" s="1" t="s">
        <v>18</v>
      </c>
      <c r="L5094" s="4">
        <v>2077.2959999999998</v>
      </c>
      <c r="M5094">
        <f t="shared" si="395"/>
        <v>7.59</v>
      </c>
      <c r="N5094" t="str">
        <f t="shared" si="396"/>
        <v>Small</v>
      </c>
      <c r="O5094" t="str">
        <f t="shared" si="397"/>
        <v>Regular</v>
      </c>
      <c r="P5094">
        <f t="shared" si="398"/>
        <v>12</v>
      </c>
      <c r="Q5094">
        <f t="shared" ca="1" si="399"/>
        <v>24</v>
      </c>
      <c r="R5094" t="str">
        <f>IFERROR(VLOOKUP(J5094,#REF!, 2,0),"Unknown")</f>
        <v>Unknown</v>
      </c>
    </row>
    <row r="5095" spans="1:18" ht="12.5" x14ac:dyDescent="0.25">
      <c r="A5095" s="1" t="s">
        <v>896</v>
      </c>
      <c r="B5095" s="1">
        <v>7.59</v>
      </c>
      <c r="C5095" s="1" t="s">
        <v>20</v>
      </c>
      <c r="D5095" s="7">
        <v>0.14526636000000001</v>
      </c>
      <c r="E5095" s="1" t="s">
        <v>28</v>
      </c>
      <c r="F5095" s="4">
        <v>172.90799999999999</v>
      </c>
      <c r="G5095" s="1" t="s">
        <v>15</v>
      </c>
      <c r="H5095" s="1">
        <v>1999</v>
      </c>
      <c r="I5095" s="1" t="s">
        <v>16</v>
      </c>
      <c r="J5095" s="1" t="s">
        <v>17</v>
      </c>
      <c r="K5095" s="1" t="s">
        <v>18</v>
      </c>
      <c r="L5095" s="4">
        <v>6231.8879999999999</v>
      </c>
      <c r="M5095">
        <f t="shared" si="395"/>
        <v>7.59</v>
      </c>
      <c r="N5095" t="str">
        <f t="shared" si="396"/>
        <v>Medium</v>
      </c>
      <c r="O5095" t="str">
        <f t="shared" si="397"/>
        <v>Regular</v>
      </c>
      <c r="P5095">
        <f t="shared" si="398"/>
        <v>36</v>
      </c>
      <c r="Q5095">
        <f t="shared" ca="1" si="399"/>
        <v>27</v>
      </c>
      <c r="R5095" t="str">
        <f>IFERROR(VLOOKUP(J5095,#REF!, 2,0),"Unknown")</f>
        <v>Unknown</v>
      </c>
    </row>
    <row r="5096" spans="1:18" ht="12.5" x14ac:dyDescent="0.25">
      <c r="A5096" s="1" t="s">
        <v>230</v>
      </c>
      <c r="B5096" s="1">
        <v>10.5</v>
      </c>
      <c r="C5096" s="1" t="s">
        <v>13</v>
      </c>
      <c r="D5096" s="7">
        <v>4.1395445000000003E-2</v>
      </c>
      <c r="E5096" s="1" t="s">
        <v>28</v>
      </c>
      <c r="F5096" s="4">
        <v>37.616399999999999</v>
      </c>
      <c r="G5096" s="1" t="s">
        <v>50</v>
      </c>
      <c r="H5096" s="1">
        <v>1997</v>
      </c>
      <c r="I5096" s="1" t="s">
        <v>51</v>
      </c>
      <c r="J5096" s="1" t="s">
        <v>17</v>
      </c>
      <c r="K5096" s="1" t="s">
        <v>18</v>
      </c>
      <c r="L5096" s="4">
        <v>540.62959999999998</v>
      </c>
      <c r="M5096">
        <f t="shared" si="395"/>
        <v>10.5</v>
      </c>
      <c r="N5096" t="str">
        <f t="shared" si="396"/>
        <v>Small</v>
      </c>
      <c r="O5096" t="str">
        <f t="shared" si="397"/>
        <v>Low  Fat</v>
      </c>
      <c r="P5096">
        <f t="shared" si="398"/>
        <v>14</v>
      </c>
      <c r="Q5096">
        <f t="shared" ca="1" si="399"/>
        <v>29</v>
      </c>
      <c r="R5096" t="str">
        <f>IFERROR(VLOOKUP(J5096,#REF!, 2,0),"Unknown")</f>
        <v>Unknown</v>
      </c>
    </row>
    <row r="5097" spans="1:18" ht="12.5" x14ac:dyDescent="0.25">
      <c r="A5097" s="1" t="s">
        <v>230</v>
      </c>
      <c r="B5097" s="1">
        <v>10.5</v>
      </c>
      <c r="C5097" s="1" t="s">
        <v>13</v>
      </c>
      <c r="D5097" s="7">
        <v>4.1459804000000003E-2</v>
      </c>
      <c r="E5097" s="1" t="s">
        <v>28</v>
      </c>
      <c r="F5097" s="4">
        <v>39.2164</v>
      </c>
      <c r="G5097" s="1" t="s">
        <v>15</v>
      </c>
      <c r="H5097" s="1">
        <v>1999</v>
      </c>
      <c r="I5097" s="1" t="s">
        <v>16</v>
      </c>
      <c r="J5097" s="1" t="s">
        <v>17</v>
      </c>
      <c r="K5097" s="1" t="s">
        <v>18</v>
      </c>
      <c r="L5097" s="4">
        <v>540.62959999999998</v>
      </c>
      <c r="M5097">
        <f t="shared" si="395"/>
        <v>10.5</v>
      </c>
      <c r="N5097" t="str">
        <f t="shared" si="396"/>
        <v>Medium</v>
      </c>
      <c r="O5097" t="str">
        <f t="shared" si="397"/>
        <v>Low  Fat</v>
      </c>
      <c r="P5097">
        <f t="shared" si="398"/>
        <v>14</v>
      </c>
      <c r="Q5097">
        <f t="shared" ca="1" si="399"/>
        <v>27</v>
      </c>
      <c r="R5097" t="str">
        <f>IFERROR(VLOOKUP(J5097,#REF!, 2,0),"Unknown")</f>
        <v>Unknown</v>
      </c>
    </row>
    <row r="5098" spans="1:18" ht="12.5" x14ac:dyDescent="0.25">
      <c r="A5098" s="1" t="s">
        <v>230</v>
      </c>
      <c r="B5098" s="1">
        <v>10.5</v>
      </c>
      <c r="C5098" s="1" t="s">
        <v>92</v>
      </c>
      <c r="D5098" s="7">
        <v>4.1387618000000001E-2</v>
      </c>
      <c r="E5098" s="1" t="s">
        <v>28</v>
      </c>
      <c r="F5098" s="4">
        <v>40.116399999999999</v>
      </c>
      <c r="G5098" s="1" t="s">
        <v>62</v>
      </c>
      <c r="H5098" s="1">
        <v>2004</v>
      </c>
      <c r="I5098" s="1" t="s">
        <v>51</v>
      </c>
      <c r="J5098" s="1" t="s">
        <v>45</v>
      </c>
      <c r="K5098" s="1" t="s">
        <v>18</v>
      </c>
      <c r="L5098" s="4">
        <v>849.56079999999997</v>
      </c>
      <c r="M5098">
        <f t="shared" si="395"/>
        <v>10.5</v>
      </c>
      <c r="N5098" t="str">
        <f t="shared" si="396"/>
        <v>Small</v>
      </c>
      <c r="O5098" t="str">
        <f t="shared" si="397"/>
        <v>Low  Fat</v>
      </c>
      <c r="P5098">
        <f t="shared" si="398"/>
        <v>21</v>
      </c>
      <c r="Q5098">
        <f t="shared" ca="1" si="399"/>
        <v>22</v>
      </c>
      <c r="R5098" t="str">
        <f>IFERROR(VLOOKUP(J5098,#REF!, 2,0),"Unknown")</f>
        <v>Unknown</v>
      </c>
    </row>
    <row r="5099" spans="1:18" ht="12.5" x14ac:dyDescent="0.25">
      <c r="A5099" s="1" t="s">
        <v>230</v>
      </c>
      <c r="C5099" s="1" t="s">
        <v>13</v>
      </c>
      <c r="D5099" s="7">
        <v>4.1194986000000003E-2</v>
      </c>
      <c r="E5099" s="1" t="s">
        <v>28</v>
      </c>
      <c r="F5099" s="4">
        <v>39.116399999999999</v>
      </c>
      <c r="G5099" s="1" t="s">
        <v>40</v>
      </c>
      <c r="H5099" s="1">
        <v>1985</v>
      </c>
      <c r="I5099" s="1" t="s">
        <v>16</v>
      </c>
      <c r="J5099" s="1" t="s">
        <v>23</v>
      </c>
      <c r="K5099" s="1" t="s">
        <v>41</v>
      </c>
      <c r="L5099" s="4">
        <v>1235.7248</v>
      </c>
      <c r="M5099">
        <f t="shared" si="395"/>
        <v>12.857645184136201</v>
      </c>
      <c r="N5099" t="str">
        <f t="shared" si="396"/>
        <v>Medium</v>
      </c>
      <c r="O5099" t="str">
        <f t="shared" si="397"/>
        <v>Low  Fat</v>
      </c>
      <c r="P5099">
        <f t="shared" si="398"/>
        <v>32</v>
      </c>
      <c r="Q5099">
        <f t="shared" ca="1" si="399"/>
        <v>41</v>
      </c>
      <c r="R5099" t="str">
        <f>IFERROR(VLOOKUP(J5099,#REF!, 2,0),"Unknown")</f>
        <v>Unknown</v>
      </c>
    </row>
    <row r="5100" spans="1:18" ht="12.5" x14ac:dyDescent="0.25">
      <c r="A5100" s="1" t="s">
        <v>230</v>
      </c>
      <c r="B5100" s="1">
        <v>10.5</v>
      </c>
      <c r="C5100" s="1" t="s">
        <v>13</v>
      </c>
      <c r="D5100" s="7">
        <v>4.1360996999999997E-2</v>
      </c>
      <c r="E5100" s="1" t="s">
        <v>28</v>
      </c>
      <c r="F5100" s="4">
        <v>39.516399999999997</v>
      </c>
      <c r="G5100" s="1" t="s">
        <v>33</v>
      </c>
      <c r="H5100" s="1">
        <v>1987</v>
      </c>
      <c r="I5100" s="1" t="s">
        <v>34</v>
      </c>
      <c r="J5100" s="1" t="s">
        <v>23</v>
      </c>
      <c r="K5100" s="1" t="s">
        <v>18</v>
      </c>
      <c r="L5100" s="4">
        <v>926.79359999999997</v>
      </c>
      <c r="M5100">
        <f t="shared" si="395"/>
        <v>10.5</v>
      </c>
      <c r="N5100" t="str">
        <f t="shared" si="396"/>
        <v>High</v>
      </c>
      <c r="O5100" t="str">
        <f t="shared" si="397"/>
        <v>Low  Fat</v>
      </c>
      <c r="P5100">
        <f t="shared" si="398"/>
        <v>23</v>
      </c>
      <c r="Q5100">
        <f t="shared" ca="1" si="399"/>
        <v>39</v>
      </c>
      <c r="R5100" t="str">
        <f>IFERROR(VLOOKUP(J5100,#REF!, 2,0),"Unknown")</f>
        <v>Unknown</v>
      </c>
    </row>
    <row r="5101" spans="1:18" ht="12.5" x14ac:dyDescent="0.25">
      <c r="A5101" s="1" t="s">
        <v>230</v>
      </c>
      <c r="B5101" s="1">
        <v>10.5</v>
      </c>
      <c r="C5101" s="1" t="s">
        <v>13</v>
      </c>
      <c r="D5101" s="7">
        <v>4.1479396000000002E-2</v>
      </c>
      <c r="E5101" s="1" t="s">
        <v>28</v>
      </c>
      <c r="F5101" s="4">
        <v>36.816400000000002</v>
      </c>
      <c r="G5101" s="1" t="s">
        <v>44</v>
      </c>
      <c r="H5101" s="1">
        <v>2002</v>
      </c>
      <c r="J5101" s="1" t="s">
        <v>45</v>
      </c>
      <c r="K5101" s="1" t="s">
        <v>18</v>
      </c>
      <c r="L5101" s="4">
        <v>772.32799999999997</v>
      </c>
      <c r="M5101">
        <f t="shared" si="395"/>
        <v>10.5</v>
      </c>
      <c r="N5101" t="str">
        <f t="shared" si="396"/>
        <v>Small</v>
      </c>
      <c r="O5101" t="str">
        <f t="shared" si="397"/>
        <v>Low  Fat</v>
      </c>
      <c r="P5101">
        <f t="shared" si="398"/>
        <v>21</v>
      </c>
      <c r="Q5101">
        <f t="shared" ca="1" si="399"/>
        <v>24</v>
      </c>
      <c r="R5101" t="str">
        <f>IFERROR(VLOOKUP(J5101,#REF!, 2,0),"Unknown")</f>
        <v>Unknown</v>
      </c>
    </row>
    <row r="5102" spans="1:18" ht="12.5" x14ac:dyDescent="0.25">
      <c r="A5102" s="1" t="s">
        <v>714</v>
      </c>
      <c r="B5102" s="1">
        <v>7.42</v>
      </c>
      <c r="C5102" s="1" t="s">
        <v>13</v>
      </c>
      <c r="D5102" s="7">
        <v>2.0474913000000001E-2</v>
      </c>
      <c r="E5102" s="1" t="s">
        <v>38</v>
      </c>
      <c r="F5102" s="4">
        <v>248.4092</v>
      </c>
      <c r="G5102" s="1" t="s">
        <v>22</v>
      </c>
      <c r="H5102" s="1">
        <v>2009</v>
      </c>
      <c r="I5102" s="1" t="s">
        <v>16</v>
      </c>
      <c r="J5102" s="1" t="s">
        <v>23</v>
      </c>
      <c r="K5102" s="1" t="s">
        <v>24</v>
      </c>
      <c r="L5102" s="4">
        <v>996.03679999999997</v>
      </c>
      <c r="M5102">
        <f t="shared" si="395"/>
        <v>7.42</v>
      </c>
      <c r="N5102" t="str">
        <f t="shared" si="396"/>
        <v>Medium</v>
      </c>
      <c r="O5102" t="str">
        <f t="shared" si="397"/>
        <v>Low  Fat</v>
      </c>
      <c r="P5102">
        <f t="shared" si="398"/>
        <v>4</v>
      </c>
      <c r="Q5102">
        <f t="shared" ca="1" si="399"/>
        <v>17</v>
      </c>
      <c r="R5102" t="str">
        <f>IFERROR(VLOOKUP(J5102,#REF!, 2,0),"Unknown")</f>
        <v>Unknown</v>
      </c>
    </row>
    <row r="5103" spans="1:18" ht="12.5" x14ac:dyDescent="0.25">
      <c r="A5103" s="1" t="s">
        <v>714</v>
      </c>
      <c r="B5103" s="1">
        <v>7.42</v>
      </c>
      <c r="C5103" s="1" t="s">
        <v>13</v>
      </c>
      <c r="D5103" s="7">
        <v>2.0391844999999999E-2</v>
      </c>
      <c r="E5103" s="1" t="s">
        <v>38</v>
      </c>
      <c r="F5103" s="4">
        <v>248.9092</v>
      </c>
      <c r="G5103" s="1" t="s">
        <v>50</v>
      </c>
      <c r="H5103" s="1">
        <v>1997</v>
      </c>
      <c r="I5103" s="1" t="s">
        <v>51</v>
      </c>
      <c r="J5103" s="1" t="s">
        <v>17</v>
      </c>
      <c r="K5103" s="1" t="s">
        <v>18</v>
      </c>
      <c r="L5103" s="4">
        <v>2241.0828000000001</v>
      </c>
      <c r="M5103">
        <f t="shared" si="395"/>
        <v>7.42</v>
      </c>
      <c r="N5103" t="str">
        <f t="shared" si="396"/>
        <v>Small</v>
      </c>
      <c r="O5103" t="str">
        <f t="shared" si="397"/>
        <v>Low  Fat</v>
      </c>
      <c r="P5103">
        <f t="shared" si="398"/>
        <v>9</v>
      </c>
      <c r="Q5103">
        <f t="shared" ca="1" si="399"/>
        <v>29</v>
      </c>
      <c r="R5103" t="str">
        <f>IFERROR(VLOOKUP(J5103,#REF!, 2,0),"Unknown")</f>
        <v>Unknown</v>
      </c>
    </row>
    <row r="5104" spans="1:18" ht="12.5" x14ac:dyDescent="0.25">
      <c r="A5104" s="1" t="s">
        <v>714</v>
      </c>
      <c r="B5104" s="1">
        <v>7.42</v>
      </c>
      <c r="C5104" s="1" t="s">
        <v>13</v>
      </c>
      <c r="D5104" s="7">
        <v>2.0433199999999999E-2</v>
      </c>
      <c r="E5104" s="1" t="s">
        <v>38</v>
      </c>
      <c r="F5104" s="4">
        <v>248.9092</v>
      </c>
      <c r="G5104" s="1" t="s">
        <v>44</v>
      </c>
      <c r="H5104" s="1">
        <v>2002</v>
      </c>
      <c r="J5104" s="1" t="s">
        <v>45</v>
      </c>
      <c r="K5104" s="1" t="s">
        <v>18</v>
      </c>
      <c r="L5104" s="4">
        <v>5976.2208000000001</v>
      </c>
      <c r="M5104">
        <f t="shared" si="395"/>
        <v>7.42</v>
      </c>
      <c r="N5104" t="str">
        <f t="shared" si="396"/>
        <v>Small</v>
      </c>
      <c r="O5104" t="str">
        <f t="shared" si="397"/>
        <v>Low  Fat</v>
      </c>
      <c r="P5104">
        <f t="shared" si="398"/>
        <v>24</v>
      </c>
      <c r="Q5104">
        <f t="shared" ca="1" si="399"/>
        <v>24</v>
      </c>
      <c r="R5104" t="str">
        <f>IFERROR(VLOOKUP(J5104,#REF!, 2,0),"Unknown")</f>
        <v>Unknown</v>
      </c>
    </row>
    <row r="5105" spans="1:18" ht="12.5" x14ac:dyDescent="0.25">
      <c r="A5105" s="1" t="s">
        <v>714</v>
      </c>
      <c r="B5105" s="1">
        <v>7.42</v>
      </c>
      <c r="C5105" s="1" t="s">
        <v>13</v>
      </c>
      <c r="D5105" s="7">
        <v>2.0374875000000001E-2</v>
      </c>
      <c r="E5105" s="1" t="s">
        <v>38</v>
      </c>
      <c r="F5105" s="4">
        <v>248.00919999999999</v>
      </c>
      <c r="G5105" s="1" t="s">
        <v>33</v>
      </c>
      <c r="H5105" s="1">
        <v>1987</v>
      </c>
      <c r="I5105" s="1" t="s">
        <v>34</v>
      </c>
      <c r="J5105" s="1" t="s">
        <v>23</v>
      </c>
      <c r="K5105" s="1" t="s">
        <v>18</v>
      </c>
      <c r="L5105" s="4">
        <v>1245.046</v>
      </c>
      <c r="M5105">
        <f t="shared" si="395"/>
        <v>7.42</v>
      </c>
      <c r="N5105" t="str">
        <f t="shared" si="396"/>
        <v>High</v>
      </c>
      <c r="O5105" t="str">
        <f t="shared" si="397"/>
        <v>Low  Fat</v>
      </c>
      <c r="P5105">
        <f t="shared" si="398"/>
        <v>5</v>
      </c>
      <c r="Q5105">
        <f t="shared" ca="1" si="399"/>
        <v>39</v>
      </c>
      <c r="R5105" t="str">
        <f>IFERROR(VLOOKUP(J5105,#REF!, 2,0),"Unknown")</f>
        <v>Unknown</v>
      </c>
    </row>
    <row r="5106" spans="1:18" ht="12.5" x14ac:dyDescent="0.25">
      <c r="A5106" s="1" t="s">
        <v>714</v>
      </c>
      <c r="B5106" s="1">
        <v>7.42</v>
      </c>
      <c r="C5106" s="1" t="s">
        <v>13</v>
      </c>
      <c r="D5106" s="7">
        <v>2.0423548999999999E-2</v>
      </c>
      <c r="E5106" s="1" t="s">
        <v>38</v>
      </c>
      <c r="F5106" s="4">
        <v>249.00919999999999</v>
      </c>
      <c r="G5106" s="1" t="s">
        <v>15</v>
      </c>
      <c r="H5106" s="1">
        <v>1999</v>
      </c>
      <c r="I5106" s="1" t="s">
        <v>16</v>
      </c>
      <c r="J5106" s="1" t="s">
        <v>17</v>
      </c>
      <c r="K5106" s="1" t="s">
        <v>18</v>
      </c>
      <c r="L5106" s="4">
        <v>2988.1104</v>
      </c>
      <c r="M5106">
        <f t="shared" si="395"/>
        <v>7.42</v>
      </c>
      <c r="N5106" t="str">
        <f t="shared" si="396"/>
        <v>Medium</v>
      </c>
      <c r="O5106" t="str">
        <f t="shared" si="397"/>
        <v>Low  Fat</v>
      </c>
      <c r="P5106">
        <f t="shared" si="398"/>
        <v>12</v>
      </c>
      <c r="Q5106">
        <f t="shared" ca="1" si="399"/>
        <v>27</v>
      </c>
      <c r="R5106" t="str">
        <f>IFERROR(VLOOKUP(J5106,#REF!, 2,0),"Unknown")</f>
        <v>Unknown</v>
      </c>
    </row>
    <row r="5107" spans="1:18" ht="12.5" x14ac:dyDescent="0.25">
      <c r="A5107" s="1" t="s">
        <v>714</v>
      </c>
      <c r="B5107" s="1">
        <v>7.42</v>
      </c>
      <c r="C5107" s="1" t="s">
        <v>13</v>
      </c>
      <c r="D5107" s="7">
        <v>2.0507190000000002E-2</v>
      </c>
      <c r="E5107" s="1" t="s">
        <v>38</v>
      </c>
      <c r="F5107" s="4">
        <v>249.70920000000001</v>
      </c>
      <c r="G5107" s="1" t="s">
        <v>47</v>
      </c>
      <c r="H5107" s="1">
        <v>2007</v>
      </c>
      <c r="J5107" s="1" t="s">
        <v>45</v>
      </c>
      <c r="K5107" s="1" t="s">
        <v>18</v>
      </c>
      <c r="L5107" s="4">
        <v>7719.2852000000003</v>
      </c>
      <c r="M5107">
        <f t="shared" si="395"/>
        <v>7.42</v>
      </c>
      <c r="N5107" t="str">
        <f t="shared" si="396"/>
        <v>Small</v>
      </c>
      <c r="O5107" t="str">
        <f t="shared" si="397"/>
        <v>Low  Fat</v>
      </c>
      <c r="P5107">
        <f t="shared" si="398"/>
        <v>31</v>
      </c>
      <c r="Q5107">
        <f t="shared" ca="1" si="399"/>
        <v>19</v>
      </c>
      <c r="R5107" t="str">
        <f>IFERROR(VLOOKUP(J5107,#REF!, 2,0),"Unknown")</f>
        <v>Unknown</v>
      </c>
    </row>
    <row r="5108" spans="1:18" ht="12.5" x14ac:dyDescent="0.25">
      <c r="A5108" s="1" t="s">
        <v>714</v>
      </c>
      <c r="C5108" s="1" t="s">
        <v>13</v>
      </c>
      <c r="D5108" s="7">
        <v>0</v>
      </c>
      <c r="E5108" s="1" t="s">
        <v>38</v>
      </c>
      <c r="F5108" s="4">
        <v>248.8092</v>
      </c>
      <c r="G5108" s="1" t="s">
        <v>40</v>
      </c>
      <c r="H5108" s="1">
        <v>1985</v>
      </c>
      <c r="I5108" s="1" t="s">
        <v>16</v>
      </c>
      <c r="J5108" s="1" t="s">
        <v>23</v>
      </c>
      <c r="K5108" s="1" t="s">
        <v>41</v>
      </c>
      <c r="L5108" s="4">
        <v>6474.2392</v>
      </c>
      <c r="M5108">
        <f t="shared" si="395"/>
        <v>12.857645184136201</v>
      </c>
      <c r="N5108" t="str">
        <f t="shared" si="396"/>
        <v>Medium</v>
      </c>
      <c r="O5108" t="str">
        <f t="shared" si="397"/>
        <v>Low  Fat</v>
      </c>
      <c r="P5108">
        <f t="shared" si="398"/>
        <v>26</v>
      </c>
      <c r="Q5108">
        <f t="shared" ca="1" si="399"/>
        <v>41</v>
      </c>
      <c r="R5108" t="str">
        <f>IFERROR(VLOOKUP(J5108,#REF!, 2,0),"Unknown")</f>
        <v>Unknown</v>
      </c>
    </row>
    <row r="5109" spans="1:18" ht="12.5" x14ac:dyDescent="0.25">
      <c r="A5109" s="1" t="s">
        <v>714</v>
      </c>
      <c r="B5109" s="1">
        <v>7.42</v>
      </c>
      <c r="C5109" s="1" t="s">
        <v>13</v>
      </c>
      <c r="D5109" s="7">
        <v>2.0387988999999999E-2</v>
      </c>
      <c r="E5109" s="1" t="s">
        <v>38</v>
      </c>
      <c r="F5109" s="4">
        <v>247.10919999999999</v>
      </c>
      <c r="G5109" s="1" t="s">
        <v>62</v>
      </c>
      <c r="H5109" s="1">
        <v>2004</v>
      </c>
      <c r="I5109" s="1" t="s">
        <v>51</v>
      </c>
      <c r="J5109" s="1" t="s">
        <v>45</v>
      </c>
      <c r="K5109" s="1" t="s">
        <v>18</v>
      </c>
      <c r="L5109" s="4">
        <v>4233.1563999999998</v>
      </c>
      <c r="M5109">
        <f t="shared" si="395"/>
        <v>7.42</v>
      </c>
      <c r="N5109" t="str">
        <f t="shared" si="396"/>
        <v>Small</v>
      </c>
      <c r="O5109" t="str">
        <f t="shared" si="397"/>
        <v>Low  Fat</v>
      </c>
      <c r="P5109">
        <f t="shared" si="398"/>
        <v>17</v>
      </c>
      <c r="Q5109">
        <f t="shared" ca="1" si="399"/>
        <v>22</v>
      </c>
      <c r="R5109" t="str">
        <f>IFERROR(VLOOKUP(J5109,#REF!, 2,0),"Unknown")</f>
        <v>Unknown</v>
      </c>
    </row>
    <row r="5110" spans="1:18" ht="12.5" x14ac:dyDescent="0.25">
      <c r="A5110" s="1" t="s">
        <v>376</v>
      </c>
      <c r="B5110" s="1">
        <v>10.395</v>
      </c>
      <c r="C5110" s="1" t="s">
        <v>13</v>
      </c>
      <c r="D5110" s="7">
        <v>0.112271498</v>
      </c>
      <c r="E5110" s="1" t="s">
        <v>38</v>
      </c>
      <c r="F5110" s="4">
        <v>58.222000000000001</v>
      </c>
      <c r="G5110" s="1" t="s">
        <v>15</v>
      </c>
      <c r="H5110" s="1">
        <v>1999</v>
      </c>
      <c r="I5110" s="1" t="s">
        <v>16</v>
      </c>
      <c r="J5110" s="1" t="s">
        <v>17</v>
      </c>
      <c r="K5110" s="1" t="s">
        <v>18</v>
      </c>
      <c r="L5110" s="4">
        <v>659.14200000000005</v>
      </c>
      <c r="M5110">
        <f t="shared" si="395"/>
        <v>10.395</v>
      </c>
      <c r="N5110" t="str">
        <f t="shared" si="396"/>
        <v>Medium</v>
      </c>
      <c r="O5110" t="str">
        <f t="shared" si="397"/>
        <v>Low  Fat</v>
      </c>
      <c r="P5110">
        <f t="shared" si="398"/>
        <v>11</v>
      </c>
      <c r="Q5110">
        <f t="shared" ca="1" si="399"/>
        <v>27</v>
      </c>
      <c r="R5110" t="str">
        <f>IFERROR(VLOOKUP(J5110,#REF!, 2,0),"Unknown")</f>
        <v>Unknown</v>
      </c>
    </row>
    <row r="5111" spans="1:18" ht="12.5" x14ac:dyDescent="0.25">
      <c r="A5111" s="1" t="s">
        <v>376</v>
      </c>
      <c r="B5111" s="1">
        <v>10.395</v>
      </c>
      <c r="C5111" s="1" t="s">
        <v>13</v>
      </c>
      <c r="D5111" s="7">
        <v>0.11207602</v>
      </c>
      <c r="E5111" s="1" t="s">
        <v>38</v>
      </c>
      <c r="F5111" s="4">
        <v>58.021999999999998</v>
      </c>
      <c r="G5111" s="1" t="s">
        <v>62</v>
      </c>
      <c r="H5111" s="1">
        <v>2004</v>
      </c>
      <c r="I5111" s="1" t="s">
        <v>51</v>
      </c>
      <c r="J5111" s="1" t="s">
        <v>45</v>
      </c>
      <c r="K5111" s="1" t="s">
        <v>18</v>
      </c>
      <c r="L5111" s="4">
        <v>659.14200000000005</v>
      </c>
      <c r="M5111">
        <f t="shared" si="395"/>
        <v>10.395</v>
      </c>
      <c r="N5111" t="str">
        <f t="shared" si="396"/>
        <v>Small</v>
      </c>
      <c r="O5111" t="str">
        <f t="shared" si="397"/>
        <v>Low  Fat</v>
      </c>
      <c r="P5111">
        <f t="shared" si="398"/>
        <v>11</v>
      </c>
      <c r="Q5111">
        <f t="shared" ca="1" si="399"/>
        <v>22</v>
      </c>
      <c r="R5111" t="str">
        <f>IFERROR(VLOOKUP(J5111,#REF!, 2,0),"Unknown")</f>
        <v>Unknown</v>
      </c>
    </row>
    <row r="5112" spans="1:18" ht="12.5" x14ac:dyDescent="0.25">
      <c r="A5112" s="1" t="s">
        <v>376</v>
      </c>
      <c r="C5112" s="1" t="s">
        <v>13</v>
      </c>
      <c r="D5112" s="7">
        <v>0.11155438099999999</v>
      </c>
      <c r="E5112" s="1" t="s">
        <v>38</v>
      </c>
      <c r="F5112" s="4">
        <v>59.822000000000003</v>
      </c>
      <c r="G5112" s="1" t="s">
        <v>40</v>
      </c>
      <c r="H5112" s="1">
        <v>1985</v>
      </c>
      <c r="I5112" s="1" t="s">
        <v>16</v>
      </c>
      <c r="J5112" s="1" t="s">
        <v>23</v>
      </c>
      <c r="K5112" s="1" t="s">
        <v>41</v>
      </c>
      <c r="L5112" s="4">
        <v>1677.816</v>
      </c>
      <c r="M5112">
        <f t="shared" si="395"/>
        <v>12.857645184136201</v>
      </c>
      <c r="N5112" t="str">
        <f t="shared" si="396"/>
        <v>Medium</v>
      </c>
      <c r="O5112" t="str">
        <f t="shared" si="397"/>
        <v>Low  Fat</v>
      </c>
      <c r="P5112">
        <f t="shared" si="398"/>
        <v>28</v>
      </c>
      <c r="Q5112">
        <f t="shared" ca="1" si="399"/>
        <v>41</v>
      </c>
      <c r="R5112" t="str">
        <f>IFERROR(VLOOKUP(J5112,#REF!, 2,0),"Unknown")</f>
        <v>Unknown</v>
      </c>
    </row>
    <row r="5113" spans="1:18" ht="12.5" x14ac:dyDescent="0.25">
      <c r="A5113" s="1" t="s">
        <v>376</v>
      </c>
      <c r="B5113" s="1">
        <v>10.395</v>
      </c>
      <c r="C5113" s="1" t="s">
        <v>13</v>
      </c>
      <c r="D5113" s="7">
        <v>0.112553853</v>
      </c>
      <c r="E5113" s="1" t="s">
        <v>38</v>
      </c>
      <c r="F5113" s="4">
        <v>59.021999999999998</v>
      </c>
      <c r="G5113" s="1" t="s">
        <v>22</v>
      </c>
      <c r="H5113" s="1">
        <v>2009</v>
      </c>
      <c r="I5113" s="1" t="s">
        <v>16</v>
      </c>
      <c r="J5113" s="1" t="s">
        <v>23</v>
      </c>
      <c r="K5113" s="1" t="s">
        <v>24</v>
      </c>
      <c r="L5113" s="4">
        <v>1378.2059999999999</v>
      </c>
      <c r="M5113">
        <f t="shared" si="395"/>
        <v>10.395</v>
      </c>
      <c r="N5113" t="str">
        <f t="shared" si="396"/>
        <v>Medium</v>
      </c>
      <c r="O5113" t="str">
        <f t="shared" si="397"/>
        <v>Low  Fat</v>
      </c>
      <c r="P5113">
        <f t="shared" si="398"/>
        <v>23</v>
      </c>
      <c r="Q5113">
        <f t="shared" ca="1" si="399"/>
        <v>17</v>
      </c>
      <c r="R5113" t="str">
        <f>IFERROR(VLOOKUP(J5113,#REF!, 2,0),"Unknown")</f>
        <v>Unknown</v>
      </c>
    </row>
    <row r="5114" spans="1:18" ht="12.5" x14ac:dyDescent="0.25">
      <c r="A5114" s="1" t="s">
        <v>376</v>
      </c>
      <c r="B5114" s="1">
        <v>10.395</v>
      </c>
      <c r="C5114" s="1" t="s">
        <v>13</v>
      </c>
      <c r="D5114" s="7">
        <v>0.11232455199999999</v>
      </c>
      <c r="E5114" s="1" t="s">
        <v>38</v>
      </c>
      <c r="F5114" s="4">
        <v>60.622</v>
      </c>
      <c r="G5114" s="1" t="s">
        <v>44</v>
      </c>
      <c r="H5114" s="1">
        <v>2002</v>
      </c>
      <c r="J5114" s="1" t="s">
        <v>45</v>
      </c>
      <c r="K5114" s="1" t="s">
        <v>18</v>
      </c>
      <c r="L5114" s="4">
        <v>778.98599999999999</v>
      </c>
      <c r="M5114">
        <f t="shared" si="395"/>
        <v>10.395</v>
      </c>
      <c r="N5114" t="str">
        <f t="shared" si="396"/>
        <v>Small</v>
      </c>
      <c r="O5114" t="str">
        <f t="shared" si="397"/>
        <v>Low  Fat</v>
      </c>
      <c r="P5114">
        <f t="shared" si="398"/>
        <v>13</v>
      </c>
      <c r="Q5114">
        <f t="shared" ca="1" si="399"/>
        <v>24</v>
      </c>
      <c r="R5114" t="str">
        <f>IFERROR(VLOOKUP(J5114,#REF!, 2,0),"Unknown")</f>
        <v>Unknown</v>
      </c>
    </row>
    <row r="5115" spans="1:18" ht="12.5" x14ac:dyDescent="0.25">
      <c r="A5115" s="1" t="s">
        <v>1476</v>
      </c>
      <c r="B5115" s="1">
        <v>7.72</v>
      </c>
      <c r="C5115" s="1" t="s">
        <v>20</v>
      </c>
      <c r="D5115" s="7">
        <v>7.4731477000000004E-2</v>
      </c>
      <c r="E5115" s="1" t="s">
        <v>80</v>
      </c>
      <c r="F5115" s="4">
        <v>77.598600000000005</v>
      </c>
      <c r="G5115" s="1" t="s">
        <v>50</v>
      </c>
      <c r="H5115" s="1">
        <v>1997</v>
      </c>
      <c r="I5115" s="1" t="s">
        <v>51</v>
      </c>
      <c r="J5115" s="1" t="s">
        <v>17</v>
      </c>
      <c r="K5115" s="1" t="s">
        <v>18</v>
      </c>
      <c r="L5115" s="4">
        <v>1947.4649999999999</v>
      </c>
      <c r="M5115">
        <f t="shared" si="395"/>
        <v>7.72</v>
      </c>
      <c r="N5115" t="str">
        <f t="shared" si="396"/>
        <v>Small</v>
      </c>
      <c r="O5115" t="str">
        <f t="shared" si="397"/>
        <v>Regular</v>
      </c>
      <c r="P5115">
        <f t="shared" si="398"/>
        <v>25</v>
      </c>
      <c r="Q5115">
        <f t="shared" ca="1" si="399"/>
        <v>29</v>
      </c>
      <c r="R5115" t="str">
        <f>IFERROR(VLOOKUP(J5115,#REF!, 2,0),"Unknown")</f>
        <v>Unknown</v>
      </c>
    </row>
    <row r="5116" spans="1:18" ht="12.5" x14ac:dyDescent="0.25">
      <c r="A5116" s="1" t="s">
        <v>1476</v>
      </c>
      <c r="B5116" s="1">
        <v>7.72</v>
      </c>
      <c r="C5116" s="1" t="s">
        <v>20</v>
      </c>
      <c r="D5116" s="7">
        <v>7.4669288E-2</v>
      </c>
      <c r="E5116" s="1" t="s">
        <v>80</v>
      </c>
      <c r="F5116" s="4">
        <v>76.398600000000002</v>
      </c>
      <c r="G5116" s="1" t="s">
        <v>33</v>
      </c>
      <c r="H5116" s="1">
        <v>1987</v>
      </c>
      <c r="I5116" s="1" t="s">
        <v>34</v>
      </c>
      <c r="J5116" s="1" t="s">
        <v>23</v>
      </c>
      <c r="K5116" s="1" t="s">
        <v>18</v>
      </c>
      <c r="L5116" s="4">
        <v>1402.1748</v>
      </c>
      <c r="M5116">
        <f t="shared" si="395"/>
        <v>7.72</v>
      </c>
      <c r="N5116" t="str">
        <f t="shared" si="396"/>
        <v>High</v>
      </c>
      <c r="O5116" t="str">
        <f t="shared" si="397"/>
        <v>Regular</v>
      </c>
      <c r="P5116">
        <f t="shared" si="398"/>
        <v>18</v>
      </c>
      <c r="Q5116">
        <f t="shared" ca="1" si="399"/>
        <v>39</v>
      </c>
      <c r="R5116" t="str">
        <f>IFERROR(VLOOKUP(J5116,#REF!, 2,0),"Unknown")</f>
        <v>Unknown</v>
      </c>
    </row>
    <row r="5117" spans="1:18" ht="12.5" x14ac:dyDescent="0.25">
      <c r="A5117" s="1" t="s">
        <v>1476</v>
      </c>
      <c r="B5117" s="1">
        <v>7.72</v>
      </c>
      <c r="C5117" s="1" t="s">
        <v>20</v>
      </c>
      <c r="D5117" s="7">
        <v>7.4883035000000001E-2</v>
      </c>
      <c r="E5117" s="1" t="s">
        <v>80</v>
      </c>
      <c r="F5117" s="4">
        <v>79.898600000000002</v>
      </c>
      <c r="G5117" s="1" t="s">
        <v>44</v>
      </c>
      <c r="H5117" s="1">
        <v>2002</v>
      </c>
      <c r="J5117" s="1" t="s">
        <v>45</v>
      </c>
      <c r="K5117" s="1" t="s">
        <v>18</v>
      </c>
      <c r="L5117" s="4">
        <v>1090.5804000000001</v>
      </c>
      <c r="M5117">
        <f t="shared" si="395"/>
        <v>7.72</v>
      </c>
      <c r="N5117" t="str">
        <f t="shared" si="396"/>
        <v>Small</v>
      </c>
      <c r="O5117" t="str">
        <f t="shared" si="397"/>
        <v>Regular</v>
      </c>
      <c r="P5117">
        <f t="shared" si="398"/>
        <v>14</v>
      </c>
      <c r="Q5117">
        <f t="shared" ca="1" si="399"/>
        <v>24</v>
      </c>
      <c r="R5117" t="str">
        <f>IFERROR(VLOOKUP(J5117,#REF!, 2,0),"Unknown")</f>
        <v>Unknown</v>
      </c>
    </row>
    <row r="5118" spans="1:18" ht="12.5" x14ac:dyDescent="0.25">
      <c r="A5118" s="1" t="s">
        <v>1476</v>
      </c>
      <c r="B5118" s="1">
        <v>7.72</v>
      </c>
      <c r="C5118" s="1" t="s">
        <v>129</v>
      </c>
      <c r="D5118" s="7">
        <v>7.5035902000000002E-2</v>
      </c>
      <c r="E5118" s="1" t="s">
        <v>80</v>
      </c>
      <c r="F5118" s="4">
        <v>78.798599999999993</v>
      </c>
      <c r="G5118" s="1" t="s">
        <v>22</v>
      </c>
      <c r="H5118" s="1">
        <v>2009</v>
      </c>
      <c r="I5118" s="1" t="s">
        <v>16</v>
      </c>
      <c r="J5118" s="1" t="s">
        <v>23</v>
      </c>
      <c r="K5118" s="1" t="s">
        <v>24</v>
      </c>
      <c r="L5118" s="4">
        <v>856.88459999999998</v>
      </c>
      <c r="M5118">
        <f t="shared" si="395"/>
        <v>7.72</v>
      </c>
      <c r="N5118" t="str">
        <f t="shared" si="396"/>
        <v>Medium</v>
      </c>
      <c r="O5118" t="str">
        <f t="shared" si="397"/>
        <v>Regular</v>
      </c>
      <c r="P5118">
        <f t="shared" si="398"/>
        <v>11</v>
      </c>
      <c r="Q5118">
        <f t="shared" ca="1" si="399"/>
        <v>17</v>
      </c>
      <c r="R5118" t="str">
        <f>IFERROR(VLOOKUP(J5118,#REF!, 2,0),"Unknown")</f>
        <v>Unknown</v>
      </c>
    </row>
    <row r="5119" spans="1:18" ht="12.5" x14ac:dyDescent="0.25">
      <c r="A5119" s="1" t="s">
        <v>1476</v>
      </c>
      <c r="B5119" s="1">
        <v>7.72</v>
      </c>
      <c r="C5119" s="1" t="s">
        <v>129</v>
      </c>
      <c r="D5119" s="7">
        <v>7.4847664999999994E-2</v>
      </c>
      <c r="E5119" s="1" t="s">
        <v>80</v>
      </c>
      <c r="F5119" s="4">
        <v>78.898600000000002</v>
      </c>
      <c r="G5119" s="1" t="s">
        <v>15</v>
      </c>
      <c r="H5119" s="1">
        <v>1999</v>
      </c>
      <c r="I5119" s="1" t="s">
        <v>16</v>
      </c>
      <c r="J5119" s="1" t="s">
        <v>17</v>
      </c>
      <c r="K5119" s="1" t="s">
        <v>18</v>
      </c>
      <c r="L5119" s="4">
        <v>623.18880000000001</v>
      </c>
      <c r="M5119">
        <f t="shared" si="395"/>
        <v>7.72</v>
      </c>
      <c r="N5119" t="str">
        <f t="shared" si="396"/>
        <v>Medium</v>
      </c>
      <c r="O5119" t="str">
        <f t="shared" si="397"/>
        <v>Regular</v>
      </c>
      <c r="P5119">
        <f t="shared" si="398"/>
        <v>8</v>
      </c>
      <c r="Q5119">
        <f t="shared" ca="1" si="399"/>
        <v>27</v>
      </c>
      <c r="R5119" t="str">
        <f>IFERROR(VLOOKUP(J5119,#REF!, 2,0),"Unknown")</f>
        <v>Unknown</v>
      </c>
    </row>
    <row r="5120" spans="1:18" ht="12.5" x14ac:dyDescent="0.25">
      <c r="A5120" s="1" t="s">
        <v>1138</v>
      </c>
      <c r="B5120" s="1">
        <v>12.35</v>
      </c>
      <c r="C5120" s="1" t="s">
        <v>129</v>
      </c>
      <c r="D5120" s="7">
        <v>0.18614827</v>
      </c>
      <c r="E5120" s="1" t="s">
        <v>36</v>
      </c>
      <c r="F5120" s="4">
        <v>78.232799999999997</v>
      </c>
      <c r="G5120" s="1" t="s">
        <v>15</v>
      </c>
      <c r="H5120" s="1">
        <v>1999</v>
      </c>
      <c r="I5120" s="1" t="s">
        <v>16</v>
      </c>
      <c r="J5120" s="1" t="s">
        <v>17</v>
      </c>
      <c r="K5120" s="1" t="s">
        <v>18</v>
      </c>
      <c r="L5120" s="4">
        <v>1158.492</v>
      </c>
      <c r="M5120">
        <f t="shared" si="395"/>
        <v>12.35</v>
      </c>
      <c r="N5120" t="str">
        <f t="shared" si="396"/>
        <v>Medium</v>
      </c>
      <c r="O5120" t="str">
        <f t="shared" si="397"/>
        <v>Regular</v>
      </c>
      <c r="P5120">
        <f t="shared" si="398"/>
        <v>15</v>
      </c>
      <c r="Q5120">
        <f t="shared" ca="1" si="399"/>
        <v>27</v>
      </c>
      <c r="R5120" t="str">
        <f>IFERROR(VLOOKUP(J5120,#REF!, 2,0),"Unknown")</f>
        <v>Unknown</v>
      </c>
    </row>
    <row r="5121" spans="1:18" ht="12.5" x14ac:dyDescent="0.25">
      <c r="A5121" s="1" t="s">
        <v>1138</v>
      </c>
      <c r="B5121" s="1">
        <v>12.35</v>
      </c>
      <c r="C5121" s="1" t="s">
        <v>20</v>
      </c>
      <c r="D5121" s="7">
        <v>0.186616421</v>
      </c>
      <c r="E5121" s="1" t="s">
        <v>36</v>
      </c>
      <c r="F5121" s="4">
        <v>78.632800000000003</v>
      </c>
      <c r="G5121" s="1" t="s">
        <v>22</v>
      </c>
      <c r="H5121" s="1">
        <v>2009</v>
      </c>
      <c r="I5121" s="1" t="s">
        <v>16</v>
      </c>
      <c r="J5121" s="1" t="s">
        <v>23</v>
      </c>
      <c r="K5121" s="1" t="s">
        <v>24</v>
      </c>
      <c r="L5121" s="4">
        <v>1004.0264</v>
      </c>
      <c r="M5121">
        <f t="shared" si="395"/>
        <v>12.35</v>
      </c>
      <c r="N5121" t="str">
        <f t="shared" si="396"/>
        <v>Medium</v>
      </c>
      <c r="O5121" t="str">
        <f t="shared" si="397"/>
        <v>Regular</v>
      </c>
      <c r="P5121">
        <f t="shared" si="398"/>
        <v>13</v>
      </c>
      <c r="Q5121">
        <f t="shared" ca="1" si="399"/>
        <v>17</v>
      </c>
      <c r="R5121" t="str">
        <f>IFERROR(VLOOKUP(J5121,#REF!, 2,0),"Unknown")</f>
        <v>Unknown</v>
      </c>
    </row>
    <row r="5122" spans="1:18" ht="12.5" x14ac:dyDescent="0.25">
      <c r="A5122" s="1" t="s">
        <v>1138</v>
      </c>
      <c r="B5122" s="1">
        <v>12.35</v>
      </c>
      <c r="C5122" s="1" t="s">
        <v>20</v>
      </c>
      <c r="D5122" s="7">
        <v>0.185704641</v>
      </c>
      <c r="E5122" s="1" t="s">
        <v>36</v>
      </c>
      <c r="F5122" s="4">
        <v>77.132800000000003</v>
      </c>
      <c r="G5122" s="1" t="s">
        <v>33</v>
      </c>
      <c r="H5122" s="1">
        <v>1987</v>
      </c>
      <c r="I5122" s="1" t="s">
        <v>34</v>
      </c>
      <c r="J5122" s="1" t="s">
        <v>23</v>
      </c>
      <c r="K5122" s="1" t="s">
        <v>18</v>
      </c>
      <c r="L5122" s="4">
        <v>2239.7512000000002</v>
      </c>
      <c r="M5122">
        <f t="shared" ref="M5122:M5185" si="400">IF(B5122="",AVERAGE($B$2:$B$8524),B5122)</f>
        <v>12.35</v>
      </c>
      <c r="N5122" t="str">
        <f t="shared" ref="N5122:N5185" si="401">IF(I5122="","Small",I5122)</f>
        <v>High</v>
      </c>
      <c r="O5122" t="str">
        <f t="shared" ref="O5122:O5185" si="402">IF(OR(C5122="low fat", C5122="LF"), "Low  Fat", IF(OR(C5122="reg"),"Regular",C5122))</f>
        <v>Regular</v>
      </c>
      <c r="P5122">
        <f t="shared" si="398"/>
        <v>29</v>
      </c>
      <c r="Q5122">
        <f t="shared" ca="1" si="399"/>
        <v>39</v>
      </c>
      <c r="R5122" t="str">
        <f>IFERROR(VLOOKUP(J5122,#REF!, 2,0),"Unknown")</f>
        <v>Unknown</v>
      </c>
    </row>
    <row r="5123" spans="1:18" ht="12.5" x14ac:dyDescent="0.25">
      <c r="A5123" s="1" t="s">
        <v>1138</v>
      </c>
      <c r="B5123" s="1">
        <v>12.35</v>
      </c>
      <c r="C5123" s="1" t="s">
        <v>20</v>
      </c>
      <c r="D5123" s="7">
        <v>0.186236236</v>
      </c>
      <c r="E5123" s="1" t="s">
        <v>36</v>
      </c>
      <c r="F5123" s="4">
        <v>78.732799999999997</v>
      </c>
      <c r="G5123" s="1" t="s">
        <v>44</v>
      </c>
      <c r="H5123" s="1">
        <v>2002</v>
      </c>
      <c r="J5123" s="1" t="s">
        <v>45</v>
      </c>
      <c r="K5123" s="1" t="s">
        <v>18</v>
      </c>
      <c r="L5123" s="4">
        <v>1390.1904</v>
      </c>
      <c r="M5123">
        <f t="shared" si="400"/>
        <v>12.35</v>
      </c>
      <c r="N5123" t="str">
        <f t="shared" si="401"/>
        <v>Small</v>
      </c>
      <c r="O5123" t="str">
        <f t="shared" si="402"/>
        <v>Regular</v>
      </c>
      <c r="P5123">
        <f t="shared" ref="P5123:P5186" si="403">ROUND(L5123/F5123,0)</f>
        <v>18</v>
      </c>
      <c r="Q5123">
        <f t="shared" ref="Q5123:Q5186" ca="1" si="404">YEAR(TODAY())-H5123</f>
        <v>24</v>
      </c>
      <c r="R5123" t="str">
        <f>IFERROR(VLOOKUP(J5123,#REF!, 2,0),"Unknown")</f>
        <v>Unknown</v>
      </c>
    </row>
    <row r="5124" spans="1:18" ht="12.5" x14ac:dyDescent="0.25">
      <c r="A5124" s="1" t="s">
        <v>1138</v>
      </c>
      <c r="B5124" s="1">
        <v>12.35</v>
      </c>
      <c r="C5124" s="1" t="s">
        <v>20</v>
      </c>
      <c r="D5124" s="7">
        <v>0.31109037899999997</v>
      </c>
      <c r="E5124" s="1" t="s">
        <v>36</v>
      </c>
      <c r="F5124" s="4">
        <v>79.232799999999997</v>
      </c>
      <c r="G5124" s="1" t="s">
        <v>29</v>
      </c>
      <c r="H5124" s="1">
        <v>1998</v>
      </c>
      <c r="J5124" s="1" t="s">
        <v>23</v>
      </c>
      <c r="K5124" s="1" t="s">
        <v>30</v>
      </c>
      <c r="L5124" s="4">
        <v>154.46559999999999</v>
      </c>
      <c r="M5124">
        <f t="shared" si="400"/>
        <v>12.35</v>
      </c>
      <c r="N5124" t="str">
        <f t="shared" si="401"/>
        <v>Small</v>
      </c>
      <c r="O5124" t="str">
        <f t="shared" si="402"/>
        <v>Regular</v>
      </c>
      <c r="P5124">
        <f t="shared" si="403"/>
        <v>2</v>
      </c>
      <c r="Q5124">
        <f t="shared" ca="1" si="404"/>
        <v>28</v>
      </c>
      <c r="R5124" t="str">
        <f>IFERROR(VLOOKUP(J5124,#REF!, 2,0),"Unknown")</f>
        <v>Unknown</v>
      </c>
    </row>
    <row r="5125" spans="1:18" ht="12.5" x14ac:dyDescent="0.25">
      <c r="A5125" s="1" t="s">
        <v>1138</v>
      </c>
      <c r="B5125" s="1">
        <v>12.35</v>
      </c>
      <c r="C5125" s="1" t="s">
        <v>20</v>
      </c>
      <c r="D5125" s="7">
        <v>0.18582416500000001</v>
      </c>
      <c r="E5125" s="1" t="s">
        <v>36</v>
      </c>
      <c r="F5125" s="4">
        <v>78.532799999999995</v>
      </c>
      <c r="G5125" s="1" t="s">
        <v>62</v>
      </c>
      <c r="H5125" s="1">
        <v>2004</v>
      </c>
      <c r="I5125" s="1" t="s">
        <v>51</v>
      </c>
      <c r="J5125" s="1" t="s">
        <v>45</v>
      </c>
      <c r="K5125" s="1" t="s">
        <v>18</v>
      </c>
      <c r="L5125" s="4">
        <v>695.09519999999998</v>
      </c>
      <c r="M5125">
        <f t="shared" si="400"/>
        <v>12.35</v>
      </c>
      <c r="N5125" t="str">
        <f t="shared" si="401"/>
        <v>Small</v>
      </c>
      <c r="O5125" t="str">
        <f t="shared" si="402"/>
        <v>Regular</v>
      </c>
      <c r="P5125">
        <f t="shared" si="403"/>
        <v>9</v>
      </c>
      <c r="Q5125">
        <f t="shared" ca="1" si="404"/>
        <v>22</v>
      </c>
      <c r="R5125" t="str">
        <f>IFERROR(VLOOKUP(J5125,#REF!, 2,0),"Unknown")</f>
        <v>Unknown</v>
      </c>
    </row>
    <row r="5126" spans="1:18" ht="12.5" x14ac:dyDescent="0.25">
      <c r="A5126" s="1" t="s">
        <v>1138</v>
      </c>
      <c r="B5126" s="1">
        <v>12.35</v>
      </c>
      <c r="C5126" s="1" t="s">
        <v>20</v>
      </c>
      <c r="D5126" s="7">
        <v>0</v>
      </c>
      <c r="E5126" s="1" t="s">
        <v>36</v>
      </c>
      <c r="F5126" s="4">
        <v>76.232799999999997</v>
      </c>
      <c r="G5126" s="1" t="s">
        <v>50</v>
      </c>
      <c r="H5126" s="1">
        <v>1997</v>
      </c>
      <c r="I5126" s="1" t="s">
        <v>51</v>
      </c>
      <c r="J5126" s="1" t="s">
        <v>17</v>
      </c>
      <c r="K5126" s="1" t="s">
        <v>18</v>
      </c>
      <c r="L5126" s="4">
        <v>1544.6559999999999</v>
      </c>
      <c r="M5126">
        <f t="shared" si="400"/>
        <v>12.35</v>
      </c>
      <c r="N5126" t="str">
        <f t="shared" si="401"/>
        <v>Small</v>
      </c>
      <c r="O5126" t="str">
        <f t="shared" si="402"/>
        <v>Regular</v>
      </c>
      <c r="P5126">
        <f t="shared" si="403"/>
        <v>20</v>
      </c>
      <c r="Q5126">
        <f t="shared" ca="1" si="404"/>
        <v>29</v>
      </c>
      <c r="R5126" t="str">
        <f>IFERROR(VLOOKUP(J5126,#REF!, 2,0),"Unknown")</f>
        <v>Unknown</v>
      </c>
    </row>
    <row r="5127" spans="1:18" ht="12.5" x14ac:dyDescent="0.25">
      <c r="A5127" s="1" t="s">
        <v>1138</v>
      </c>
      <c r="C5127" s="1" t="s">
        <v>20</v>
      </c>
      <c r="D5127" s="7">
        <v>0</v>
      </c>
      <c r="E5127" s="1" t="s">
        <v>36</v>
      </c>
      <c r="F5127" s="4">
        <v>75.9328</v>
      </c>
      <c r="G5127" s="1" t="s">
        <v>40</v>
      </c>
      <c r="H5127" s="1">
        <v>1985</v>
      </c>
      <c r="I5127" s="1" t="s">
        <v>16</v>
      </c>
      <c r="J5127" s="1" t="s">
        <v>23</v>
      </c>
      <c r="K5127" s="1" t="s">
        <v>41</v>
      </c>
      <c r="L5127" s="4">
        <v>3012.0792000000001</v>
      </c>
      <c r="M5127">
        <f t="shared" si="400"/>
        <v>12.857645184136201</v>
      </c>
      <c r="N5127" t="str">
        <f t="shared" si="401"/>
        <v>Medium</v>
      </c>
      <c r="O5127" t="str">
        <f t="shared" si="402"/>
        <v>Regular</v>
      </c>
      <c r="P5127">
        <f t="shared" si="403"/>
        <v>40</v>
      </c>
      <c r="Q5127">
        <f t="shared" ca="1" si="404"/>
        <v>41</v>
      </c>
      <c r="R5127" t="str">
        <f>IFERROR(VLOOKUP(J5127,#REF!, 2,0),"Unknown")</f>
        <v>Unknown</v>
      </c>
    </row>
    <row r="5128" spans="1:18" ht="12.5" x14ac:dyDescent="0.25">
      <c r="A5128" s="1" t="s">
        <v>256</v>
      </c>
      <c r="B5128" s="1">
        <v>7.5</v>
      </c>
      <c r="C5128" s="1" t="s">
        <v>13</v>
      </c>
      <c r="D5128" s="7">
        <v>5.1038044999999997E-2</v>
      </c>
      <c r="E5128" s="1" t="s">
        <v>75</v>
      </c>
      <c r="F5128" s="4">
        <v>121.7072</v>
      </c>
      <c r="G5128" s="1" t="s">
        <v>47</v>
      </c>
      <c r="H5128" s="1">
        <v>2007</v>
      </c>
      <c r="J5128" s="1" t="s">
        <v>45</v>
      </c>
      <c r="K5128" s="1" t="s">
        <v>18</v>
      </c>
      <c r="L5128" s="4">
        <v>3552.7087999999999</v>
      </c>
      <c r="M5128">
        <f t="shared" si="400"/>
        <v>7.5</v>
      </c>
      <c r="N5128" t="str">
        <f t="shared" si="401"/>
        <v>Small</v>
      </c>
      <c r="O5128" t="str">
        <f t="shared" si="402"/>
        <v>Low  Fat</v>
      </c>
      <c r="P5128">
        <f t="shared" si="403"/>
        <v>29</v>
      </c>
      <c r="Q5128">
        <f t="shared" ca="1" si="404"/>
        <v>19</v>
      </c>
      <c r="R5128" t="str">
        <f>IFERROR(VLOOKUP(J5128,#REF!, 2,0),"Unknown")</f>
        <v>Unknown</v>
      </c>
    </row>
    <row r="5129" spans="1:18" ht="12.5" x14ac:dyDescent="0.25">
      <c r="A5129" s="1" t="s">
        <v>256</v>
      </c>
      <c r="B5129" s="1">
        <v>7.5</v>
      </c>
      <c r="C5129" s="1" t="s">
        <v>13</v>
      </c>
      <c r="D5129" s="7">
        <v>5.0750977000000003E-2</v>
      </c>
      <c r="E5129" s="1" t="s">
        <v>75</v>
      </c>
      <c r="F5129" s="4">
        <v>122.2072</v>
      </c>
      <c r="G5129" s="1" t="s">
        <v>50</v>
      </c>
      <c r="H5129" s="1">
        <v>1997</v>
      </c>
      <c r="I5129" s="1" t="s">
        <v>51</v>
      </c>
      <c r="J5129" s="1" t="s">
        <v>17</v>
      </c>
      <c r="K5129" s="1" t="s">
        <v>18</v>
      </c>
      <c r="L5129" s="4">
        <v>1960.1152</v>
      </c>
      <c r="M5129">
        <f t="shared" si="400"/>
        <v>7.5</v>
      </c>
      <c r="N5129" t="str">
        <f t="shared" si="401"/>
        <v>Small</v>
      </c>
      <c r="O5129" t="str">
        <f t="shared" si="402"/>
        <v>Low  Fat</v>
      </c>
      <c r="P5129">
        <f t="shared" si="403"/>
        <v>16</v>
      </c>
      <c r="Q5129">
        <f t="shared" ca="1" si="404"/>
        <v>29</v>
      </c>
      <c r="R5129" t="str">
        <f>IFERROR(VLOOKUP(J5129,#REF!, 2,0),"Unknown")</f>
        <v>Unknown</v>
      </c>
    </row>
    <row r="5130" spans="1:18" ht="12.5" x14ac:dyDescent="0.25">
      <c r="A5130" s="1" t="s">
        <v>256</v>
      </c>
      <c r="B5130" s="1">
        <v>7.5</v>
      </c>
      <c r="C5130" s="1" t="s">
        <v>13</v>
      </c>
      <c r="D5130" s="7">
        <v>5.0708743000000001E-2</v>
      </c>
      <c r="E5130" s="1" t="s">
        <v>75</v>
      </c>
      <c r="F5130" s="4">
        <v>123.4072</v>
      </c>
      <c r="G5130" s="1" t="s">
        <v>33</v>
      </c>
      <c r="H5130" s="1">
        <v>1987</v>
      </c>
      <c r="I5130" s="1" t="s">
        <v>34</v>
      </c>
      <c r="J5130" s="1" t="s">
        <v>23</v>
      </c>
      <c r="K5130" s="1" t="s">
        <v>18</v>
      </c>
      <c r="L5130" s="4">
        <v>3185.1871999999998</v>
      </c>
      <c r="M5130">
        <f t="shared" si="400"/>
        <v>7.5</v>
      </c>
      <c r="N5130" t="str">
        <f t="shared" si="401"/>
        <v>High</v>
      </c>
      <c r="O5130" t="str">
        <f t="shared" si="402"/>
        <v>Low  Fat</v>
      </c>
      <c r="P5130">
        <f t="shared" si="403"/>
        <v>26</v>
      </c>
      <c r="Q5130">
        <f t="shared" ca="1" si="404"/>
        <v>39</v>
      </c>
      <c r="R5130" t="str">
        <f>IFERROR(VLOOKUP(J5130,#REF!, 2,0),"Unknown")</f>
        <v>Unknown</v>
      </c>
    </row>
    <row r="5131" spans="1:18" ht="12.5" x14ac:dyDescent="0.25">
      <c r="A5131" s="1" t="s">
        <v>256</v>
      </c>
      <c r="B5131" s="1">
        <v>7.5</v>
      </c>
      <c r="C5131" s="1" t="s">
        <v>13</v>
      </c>
      <c r="D5131" s="7">
        <v>5.0853901E-2</v>
      </c>
      <c r="E5131" s="1" t="s">
        <v>75</v>
      </c>
      <c r="F5131" s="4">
        <v>121.7072</v>
      </c>
      <c r="G5131" s="1" t="s">
        <v>44</v>
      </c>
      <c r="H5131" s="1">
        <v>2002</v>
      </c>
      <c r="J5131" s="1" t="s">
        <v>45</v>
      </c>
      <c r="K5131" s="1" t="s">
        <v>18</v>
      </c>
      <c r="L5131" s="4">
        <v>367.52159999999998</v>
      </c>
      <c r="M5131">
        <f t="shared" si="400"/>
        <v>7.5</v>
      </c>
      <c r="N5131" t="str">
        <f t="shared" si="401"/>
        <v>Small</v>
      </c>
      <c r="O5131" t="str">
        <f t="shared" si="402"/>
        <v>Low  Fat</v>
      </c>
      <c r="P5131">
        <f t="shared" si="403"/>
        <v>3</v>
      </c>
      <c r="Q5131">
        <f t="shared" ca="1" si="404"/>
        <v>24</v>
      </c>
      <c r="R5131" t="str">
        <f>IFERROR(VLOOKUP(J5131,#REF!, 2,0),"Unknown")</f>
        <v>Unknown</v>
      </c>
    </row>
    <row r="5132" spans="1:18" ht="12.5" x14ac:dyDescent="0.25">
      <c r="A5132" s="1" t="s">
        <v>256</v>
      </c>
      <c r="B5132" s="1">
        <v>7.5</v>
      </c>
      <c r="C5132" s="1" t="s">
        <v>13</v>
      </c>
      <c r="D5132" s="7">
        <v>5.0741380000000003E-2</v>
      </c>
      <c r="E5132" s="1" t="s">
        <v>75</v>
      </c>
      <c r="F5132" s="4">
        <v>123.2072</v>
      </c>
      <c r="G5132" s="1" t="s">
        <v>62</v>
      </c>
      <c r="H5132" s="1">
        <v>2004</v>
      </c>
      <c r="I5132" s="1" t="s">
        <v>51</v>
      </c>
      <c r="J5132" s="1" t="s">
        <v>45</v>
      </c>
      <c r="K5132" s="1" t="s">
        <v>18</v>
      </c>
      <c r="L5132" s="4">
        <v>1837.6079999999999</v>
      </c>
      <c r="M5132">
        <f t="shared" si="400"/>
        <v>7.5</v>
      </c>
      <c r="N5132" t="str">
        <f t="shared" si="401"/>
        <v>Small</v>
      </c>
      <c r="O5132" t="str">
        <f t="shared" si="402"/>
        <v>Low  Fat</v>
      </c>
      <c r="P5132">
        <f t="shared" si="403"/>
        <v>15</v>
      </c>
      <c r="Q5132">
        <f t="shared" ca="1" si="404"/>
        <v>22</v>
      </c>
      <c r="R5132" t="str">
        <f>IFERROR(VLOOKUP(J5132,#REF!, 2,0),"Unknown")</f>
        <v>Unknown</v>
      </c>
    </row>
    <row r="5133" spans="1:18" ht="12.5" x14ac:dyDescent="0.25">
      <c r="A5133" s="1" t="s">
        <v>256</v>
      </c>
      <c r="B5133" s="1">
        <v>7.5</v>
      </c>
      <c r="C5133" s="1" t="s">
        <v>13</v>
      </c>
      <c r="D5133" s="7">
        <v>5.0957715000000001E-2</v>
      </c>
      <c r="E5133" s="1" t="s">
        <v>75</v>
      </c>
      <c r="F5133" s="4">
        <v>122.4072</v>
      </c>
      <c r="G5133" s="1" t="s">
        <v>22</v>
      </c>
      <c r="H5133" s="1">
        <v>2009</v>
      </c>
      <c r="I5133" s="1" t="s">
        <v>16</v>
      </c>
      <c r="J5133" s="1" t="s">
        <v>23</v>
      </c>
      <c r="K5133" s="1" t="s">
        <v>24</v>
      </c>
      <c r="L5133" s="4">
        <v>2572.6511999999998</v>
      </c>
      <c r="M5133">
        <f t="shared" si="400"/>
        <v>7.5</v>
      </c>
      <c r="N5133" t="str">
        <f t="shared" si="401"/>
        <v>Medium</v>
      </c>
      <c r="O5133" t="str">
        <f t="shared" si="402"/>
        <v>Low  Fat</v>
      </c>
      <c r="P5133">
        <f t="shared" si="403"/>
        <v>21</v>
      </c>
      <c r="Q5133">
        <f t="shared" ca="1" si="404"/>
        <v>17</v>
      </c>
      <c r="R5133" t="str">
        <f>IFERROR(VLOOKUP(J5133,#REF!, 2,0),"Unknown")</f>
        <v>Unknown</v>
      </c>
    </row>
    <row r="5134" spans="1:18" ht="12.5" x14ac:dyDescent="0.25">
      <c r="A5134" s="1" t="s">
        <v>256</v>
      </c>
      <c r="B5134" s="1">
        <v>7.5</v>
      </c>
      <c r="C5134" s="1" t="s">
        <v>13</v>
      </c>
      <c r="D5134" s="7">
        <v>5.0829881E-2</v>
      </c>
      <c r="E5134" s="1" t="s">
        <v>75</v>
      </c>
      <c r="F5134" s="4">
        <v>122.7072</v>
      </c>
      <c r="G5134" s="1" t="s">
        <v>15</v>
      </c>
      <c r="H5134" s="1">
        <v>1999</v>
      </c>
      <c r="I5134" s="1" t="s">
        <v>16</v>
      </c>
      <c r="J5134" s="1" t="s">
        <v>17</v>
      </c>
      <c r="K5134" s="1" t="s">
        <v>18</v>
      </c>
      <c r="L5134" s="4">
        <v>1470.0863999999999</v>
      </c>
      <c r="M5134">
        <f t="shared" si="400"/>
        <v>7.5</v>
      </c>
      <c r="N5134" t="str">
        <f t="shared" si="401"/>
        <v>Medium</v>
      </c>
      <c r="O5134" t="str">
        <f t="shared" si="402"/>
        <v>Low  Fat</v>
      </c>
      <c r="P5134">
        <f t="shared" si="403"/>
        <v>12</v>
      </c>
      <c r="Q5134">
        <f t="shared" ca="1" si="404"/>
        <v>27</v>
      </c>
      <c r="R5134" t="str">
        <f>IFERROR(VLOOKUP(J5134,#REF!, 2,0),"Unknown")</f>
        <v>Unknown</v>
      </c>
    </row>
    <row r="5135" spans="1:18" ht="12.5" x14ac:dyDescent="0.25">
      <c r="A5135" s="1" t="s">
        <v>1132</v>
      </c>
      <c r="B5135" s="1">
        <v>18.850000000000001</v>
      </c>
      <c r="C5135" s="1" t="s">
        <v>20</v>
      </c>
      <c r="D5135" s="7">
        <v>6.7953505999999997E-2</v>
      </c>
      <c r="E5135" s="1" t="s">
        <v>14</v>
      </c>
      <c r="F5135" s="4">
        <v>119.044</v>
      </c>
      <c r="G5135" s="1" t="s">
        <v>50</v>
      </c>
      <c r="H5135" s="1">
        <v>1997</v>
      </c>
      <c r="I5135" s="1" t="s">
        <v>51</v>
      </c>
      <c r="J5135" s="1" t="s">
        <v>17</v>
      </c>
      <c r="K5135" s="1" t="s">
        <v>18</v>
      </c>
      <c r="L5135" s="4">
        <v>2396.88</v>
      </c>
      <c r="M5135">
        <f t="shared" si="400"/>
        <v>18.850000000000001</v>
      </c>
      <c r="N5135" t="str">
        <f t="shared" si="401"/>
        <v>Small</v>
      </c>
      <c r="O5135" t="str">
        <f t="shared" si="402"/>
        <v>Regular</v>
      </c>
      <c r="P5135">
        <f t="shared" si="403"/>
        <v>20</v>
      </c>
      <c r="Q5135">
        <f t="shared" ca="1" si="404"/>
        <v>29</v>
      </c>
      <c r="R5135" t="str">
        <f>IFERROR(VLOOKUP(J5135,#REF!, 2,0),"Unknown")</f>
        <v>Unknown</v>
      </c>
    </row>
    <row r="5136" spans="1:18" ht="12.5" x14ac:dyDescent="0.25">
      <c r="A5136" s="1" t="s">
        <v>1132</v>
      </c>
      <c r="B5136" s="1">
        <v>18.850000000000001</v>
      </c>
      <c r="C5136" s="1" t="s">
        <v>20</v>
      </c>
      <c r="D5136" s="7">
        <v>6.7940657000000002E-2</v>
      </c>
      <c r="E5136" s="1" t="s">
        <v>14</v>
      </c>
      <c r="F5136" s="4">
        <v>119.044</v>
      </c>
      <c r="G5136" s="1" t="s">
        <v>62</v>
      </c>
      <c r="H5136" s="1">
        <v>2004</v>
      </c>
      <c r="I5136" s="1" t="s">
        <v>51</v>
      </c>
      <c r="J5136" s="1" t="s">
        <v>45</v>
      </c>
      <c r="K5136" s="1" t="s">
        <v>18</v>
      </c>
      <c r="L5136" s="4">
        <v>1198.44</v>
      </c>
      <c r="M5136">
        <f t="shared" si="400"/>
        <v>18.850000000000001</v>
      </c>
      <c r="N5136" t="str">
        <f t="shared" si="401"/>
        <v>Small</v>
      </c>
      <c r="O5136" t="str">
        <f t="shared" si="402"/>
        <v>Regular</v>
      </c>
      <c r="P5136">
        <f t="shared" si="403"/>
        <v>10</v>
      </c>
      <c r="Q5136">
        <f t="shared" ca="1" si="404"/>
        <v>22</v>
      </c>
      <c r="R5136" t="str">
        <f>IFERROR(VLOOKUP(J5136,#REF!, 2,0),"Unknown")</f>
        <v>Unknown</v>
      </c>
    </row>
    <row r="5137" spans="1:18" ht="12.5" x14ac:dyDescent="0.25">
      <c r="A5137" s="1" t="s">
        <v>1132</v>
      </c>
      <c r="C5137" s="1" t="s">
        <v>129</v>
      </c>
      <c r="D5137" s="7">
        <v>6.7624437999999995E-2</v>
      </c>
      <c r="E5137" s="1" t="s">
        <v>14</v>
      </c>
      <c r="F5137" s="4">
        <v>120.944</v>
      </c>
      <c r="G5137" s="1" t="s">
        <v>40</v>
      </c>
      <c r="H5137" s="1">
        <v>1985</v>
      </c>
      <c r="I5137" s="1" t="s">
        <v>16</v>
      </c>
      <c r="J5137" s="1" t="s">
        <v>23</v>
      </c>
      <c r="K5137" s="1" t="s">
        <v>41</v>
      </c>
      <c r="L5137" s="4">
        <v>1078.596</v>
      </c>
      <c r="M5137">
        <f t="shared" si="400"/>
        <v>12.857645184136201</v>
      </c>
      <c r="N5137" t="str">
        <f t="shared" si="401"/>
        <v>Medium</v>
      </c>
      <c r="O5137" t="str">
        <f t="shared" si="402"/>
        <v>Regular</v>
      </c>
      <c r="P5137">
        <f t="shared" si="403"/>
        <v>9</v>
      </c>
      <c r="Q5137">
        <f t="shared" ca="1" si="404"/>
        <v>41</v>
      </c>
      <c r="R5137" t="str">
        <f>IFERROR(VLOOKUP(J5137,#REF!, 2,0),"Unknown")</f>
        <v>Unknown</v>
      </c>
    </row>
    <row r="5138" spans="1:18" ht="12.5" x14ac:dyDescent="0.25">
      <c r="A5138" s="1" t="s">
        <v>1132</v>
      </c>
      <c r="B5138" s="1">
        <v>18.850000000000001</v>
      </c>
      <c r="C5138" s="1" t="s">
        <v>20</v>
      </c>
      <c r="D5138" s="7">
        <v>6.8230319999999997E-2</v>
      </c>
      <c r="E5138" s="1" t="s">
        <v>14</v>
      </c>
      <c r="F5138" s="4">
        <v>121.044</v>
      </c>
      <c r="G5138" s="1" t="s">
        <v>22</v>
      </c>
      <c r="H5138" s="1">
        <v>2009</v>
      </c>
      <c r="I5138" s="1" t="s">
        <v>16</v>
      </c>
      <c r="J5138" s="1" t="s">
        <v>23</v>
      </c>
      <c r="K5138" s="1" t="s">
        <v>24</v>
      </c>
      <c r="L5138" s="4">
        <v>1557.972</v>
      </c>
      <c r="M5138">
        <f t="shared" si="400"/>
        <v>18.850000000000001</v>
      </c>
      <c r="N5138" t="str">
        <f t="shared" si="401"/>
        <v>Medium</v>
      </c>
      <c r="O5138" t="str">
        <f t="shared" si="402"/>
        <v>Regular</v>
      </c>
      <c r="P5138">
        <f t="shared" si="403"/>
        <v>13</v>
      </c>
      <c r="Q5138">
        <f t="shared" ca="1" si="404"/>
        <v>17</v>
      </c>
      <c r="R5138" t="str">
        <f>IFERROR(VLOOKUP(J5138,#REF!, 2,0),"Unknown")</f>
        <v>Unknown</v>
      </c>
    </row>
    <row r="5139" spans="1:18" ht="12.5" x14ac:dyDescent="0.25">
      <c r="A5139" s="1" t="s">
        <v>1132</v>
      </c>
      <c r="B5139" s="1">
        <v>18.850000000000001</v>
      </c>
      <c r="C5139" s="1" t="s">
        <v>20</v>
      </c>
      <c r="D5139" s="7">
        <v>6.8091317999999998E-2</v>
      </c>
      <c r="E5139" s="1" t="s">
        <v>14</v>
      </c>
      <c r="F5139" s="4">
        <v>120.64400000000001</v>
      </c>
      <c r="G5139" s="1" t="s">
        <v>44</v>
      </c>
      <c r="H5139" s="1">
        <v>2002</v>
      </c>
      <c r="J5139" s="1" t="s">
        <v>45</v>
      </c>
      <c r="K5139" s="1" t="s">
        <v>18</v>
      </c>
      <c r="L5139" s="4">
        <v>3475.4760000000001</v>
      </c>
      <c r="M5139">
        <f t="shared" si="400"/>
        <v>18.850000000000001</v>
      </c>
      <c r="N5139" t="str">
        <f t="shared" si="401"/>
        <v>Small</v>
      </c>
      <c r="O5139" t="str">
        <f t="shared" si="402"/>
        <v>Regular</v>
      </c>
      <c r="P5139">
        <f t="shared" si="403"/>
        <v>29</v>
      </c>
      <c r="Q5139">
        <f t="shared" ca="1" si="404"/>
        <v>24</v>
      </c>
      <c r="R5139" t="str">
        <f>IFERROR(VLOOKUP(J5139,#REF!, 2,0),"Unknown")</f>
        <v>Unknown</v>
      </c>
    </row>
    <row r="5140" spans="1:18" ht="12.5" x14ac:dyDescent="0.25">
      <c r="A5140" s="1" t="s">
        <v>1132</v>
      </c>
      <c r="B5140" s="1">
        <v>18.850000000000001</v>
      </c>
      <c r="C5140" s="1" t="s">
        <v>20</v>
      </c>
      <c r="D5140" s="7">
        <v>6.8059155999999996E-2</v>
      </c>
      <c r="E5140" s="1" t="s">
        <v>14</v>
      </c>
      <c r="F5140" s="4">
        <v>120.34399999999999</v>
      </c>
      <c r="G5140" s="1" t="s">
        <v>15</v>
      </c>
      <c r="H5140" s="1">
        <v>1999</v>
      </c>
      <c r="I5140" s="1" t="s">
        <v>16</v>
      </c>
      <c r="J5140" s="1" t="s">
        <v>17</v>
      </c>
      <c r="K5140" s="1" t="s">
        <v>18</v>
      </c>
      <c r="L5140" s="4">
        <v>1797.66</v>
      </c>
      <c r="M5140">
        <f t="shared" si="400"/>
        <v>18.850000000000001</v>
      </c>
      <c r="N5140" t="str">
        <f t="shared" si="401"/>
        <v>Medium</v>
      </c>
      <c r="O5140" t="str">
        <f t="shared" si="402"/>
        <v>Regular</v>
      </c>
      <c r="P5140">
        <f t="shared" si="403"/>
        <v>15</v>
      </c>
      <c r="Q5140">
        <f t="shared" ca="1" si="404"/>
        <v>27</v>
      </c>
      <c r="R5140" t="str">
        <f>IFERROR(VLOOKUP(J5140,#REF!, 2,0),"Unknown")</f>
        <v>Unknown</v>
      </c>
    </row>
    <row r="5141" spans="1:18" ht="12.5" x14ac:dyDescent="0.25">
      <c r="A5141" s="1" t="s">
        <v>367</v>
      </c>
      <c r="B5141" s="1">
        <v>11.395</v>
      </c>
      <c r="C5141" s="1" t="s">
        <v>20</v>
      </c>
      <c r="D5141" s="7">
        <v>6.9529261999999994E-2</v>
      </c>
      <c r="E5141" s="1" t="s">
        <v>26</v>
      </c>
      <c r="F5141" s="4">
        <v>233.16159999999999</v>
      </c>
      <c r="G5141" s="1" t="s">
        <v>33</v>
      </c>
      <c r="H5141" s="1">
        <v>1987</v>
      </c>
      <c r="I5141" s="1" t="s">
        <v>34</v>
      </c>
      <c r="J5141" s="1" t="s">
        <v>23</v>
      </c>
      <c r="K5141" s="1" t="s">
        <v>18</v>
      </c>
      <c r="L5141" s="4">
        <v>6093.4016000000001</v>
      </c>
      <c r="M5141">
        <f t="shared" si="400"/>
        <v>11.395</v>
      </c>
      <c r="N5141" t="str">
        <f t="shared" si="401"/>
        <v>High</v>
      </c>
      <c r="O5141" t="str">
        <f t="shared" si="402"/>
        <v>Regular</v>
      </c>
      <c r="P5141">
        <f t="shared" si="403"/>
        <v>26</v>
      </c>
      <c r="Q5141">
        <f t="shared" ca="1" si="404"/>
        <v>39</v>
      </c>
      <c r="R5141" t="str">
        <f>IFERROR(VLOOKUP(J5141,#REF!, 2,0),"Unknown")</f>
        <v>Unknown</v>
      </c>
    </row>
    <row r="5142" spans="1:18" ht="12.5" x14ac:dyDescent="0.25">
      <c r="A5142" s="1" t="s">
        <v>367</v>
      </c>
      <c r="B5142" s="1">
        <v>11.395</v>
      </c>
      <c r="C5142" s="1" t="s">
        <v>20</v>
      </c>
      <c r="D5142" s="7">
        <v>6.9587171000000003E-2</v>
      </c>
      <c r="E5142" s="1" t="s">
        <v>26</v>
      </c>
      <c r="F5142" s="4">
        <v>234.66159999999999</v>
      </c>
      <c r="G5142" s="1" t="s">
        <v>50</v>
      </c>
      <c r="H5142" s="1">
        <v>1997</v>
      </c>
      <c r="I5142" s="1" t="s">
        <v>51</v>
      </c>
      <c r="J5142" s="1" t="s">
        <v>17</v>
      </c>
      <c r="K5142" s="1" t="s">
        <v>18</v>
      </c>
      <c r="L5142" s="4">
        <v>4687.232</v>
      </c>
      <c r="M5142">
        <f t="shared" si="400"/>
        <v>11.395</v>
      </c>
      <c r="N5142" t="str">
        <f t="shared" si="401"/>
        <v>Small</v>
      </c>
      <c r="O5142" t="str">
        <f t="shared" si="402"/>
        <v>Regular</v>
      </c>
      <c r="P5142">
        <f t="shared" si="403"/>
        <v>20</v>
      </c>
      <c r="Q5142">
        <f t="shared" ca="1" si="404"/>
        <v>29</v>
      </c>
      <c r="R5142" t="str">
        <f>IFERROR(VLOOKUP(J5142,#REF!, 2,0),"Unknown")</f>
        <v>Unknown</v>
      </c>
    </row>
    <row r="5143" spans="1:18" ht="12.5" x14ac:dyDescent="0.25">
      <c r="A5143" s="1" t="s">
        <v>367</v>
      </c>
      <c r="B5143" s="1">
        <v>11.395</v>
      </c>
      <c r="C5143" s="1" t="s">
        <v>20</v>
      </c>
      <c r="D5143" s="7">
        <v>6.9574013000000004E-2</v>
      </c>
      <c r="E5143" s="1" t="s">
        <v>26</v>
      </c>
      <c r="F5143" s="4">
        <v>232.86160000000001</v>
      </c>
      <c r="G5143" s="1" t="s">
        <v>62</v>
      </c>
      <c r="H5143" s="1">
        <v>2004</v>
      </c>
      <c r="I5143" s="1" t="s">
        <v>51</v>
      </c>
      <c r="J5143" s="1" t="s">
        <v>45</v>
      </c>
      <c r="K5143" s="1" t="s">
        <v>18</v>
      </c>
      <c r="L5143" s="4">
        <v>2812.3391999999999</v>
      </c>
      <c r="M5143">
        <f t="shared" si="400"/>
        <v>11.395</v>
      </c>
      <c r="N5143" t="str">
        <f t="shared" si="401"/>
        <v>Small</v>
      </c>
      <c r="O5143" t="str">
        <f t="shared" si="402"/>
        <v>Regular</v>
      </c>
      <c r="P5143">
        <f t="shared" si="403"/>
        <v>12</v>
      </c>
      <c r="Q5143">
        <f t="shared" ca="1" si="404"/>
        <v>22</v>
      </c>
      <c r="R5143" t="str">
        <f>IFERROR(VLOOKUP(J5143,#REF!, 2,0),"Unknown")</f>
        <v>Unknown</v>
      </c>
    </row>
    <row r="5144" spans="1:18" ht="12.5" x14ac:dyDescent="0.25">
      <c r="A5144" s="1" t="s">
        <v>367</v>
      </c>
      <c r="B5144" s="1">
        <v>11.395</v>
      </c>
      <c r="C5144" s="1" t="s">
        <v>20</v>
      </c>
      <c r="D5144" s="7">
        <v>6.9728295999999995E-2</v>
      </c>
      <c r="E5144" s="1" t="s">
        <v>26</v>
      </c>
      <c r="F5144" s="4">
        <v>233.9616</v>
      </c>
      <c r="G5144" s="1" t="s">
        <v>44</v>
      </c>
      <c r="H5144" s="1">
        <v>2002</v>
      </c>
      <c r="J5144" s="1" t="s">
        <v>45</v>
      </c>
      <c r="K5144" s="1" t="s">
        <v>18</v>
      </c>
      <c r="L5144" s="4">
        <v>1406.1695999999999</v>
      </c>
      <c r="M5144">
        <f t="shared" si="400"/>
        <v>11.395</v>
      </c>
      <c r="N5144" t="str">
        <f t="shared" si="401"/>
        <v>Small</v>
      </c>
      <c r="O5144" t="str">
        <f t="shared" si="402"/>
        <v>Regular</v>
      </c>
      <c r="P5144">
        <f t="shared" si="403"/>
        <v>6</v>
      </c>
      <c r="Q5144">
        <f t="shared" ca="1" si="404"/>
        <v>24</v>
      </c>
      <c r="R5144" t="str">
        <f>IFERROR(VLOOKUP(J5144,#REF!, 2,0),"Unknown")</f>
        <v>Unknown</v>
      </c>
    </row>
    <row r="5145" spans="1:18" ht="12.5" x14ac:dyDescent="0.25">
      <c r="A5145" s="1" t="s">
        <v>367</v>
      </c>
      <c r="C5145" s="1" t="s">
        <v>20</v>
      </c>
      <c r="D5145" s="7">
        <v>6.9250192000000002E-2</v>
      </c>
      <c r="E5145" s="1" t="s">
        <v>26</v>
      </c>
      <c r="F5145" s="4">
        <v>232.9616</v>
      </c>
      <c r="G5145" s="1" t="s">
        <v>40</v>
      </c>
      <c r="H5145" s="1">
        <v>1985</v>
      </c>
      <c r="I5145" s="1" t="s">
        <v>16</v>
      </c>
      <c r="J5145" s="1" t="s">
        <v>23</v>
      </c>
      <c r="K5145" s="1" t="s">
        <v>41</v>
      </c>
      <c r="L5145" s="4">
        <v>3515.424</v>
      </c>
      <c r="M5145">
        <f t="shared" si="400"/>
        <v>12.857645184136201</v>
      </c>
      <c r="N5145" t="str">
        <f t="shared" si="401"/>
        <v>Medium</v>
      </c>
      <c r="O5145" t="str">
        <f t="shared" si="402"/>
        <v>Regular</v>
      </c>
      <c r="P5145">
        <f t="shared" si="403"/>
        <v>15</v>
      </c>
      <c r="Q5145">
        <f t="shared" ca="1" si="404"/>
        <v>41</v>
      </c>
      <c r="R5145" t="str">
        <f>IFERROR(VLOOKUP(J5145,#REF!, 2,0),"Unknown")</f>
        <v>Unknown</v>
      </c>
    </row>
    <row r="5146" spans="1:18" ht="12.5" x14ac:dyDescent="0.25">
      <c r="A5146" s="1" t="s">
        <v>146</v>
      </c>
      <c r="B5146" s="1">
        <v>13.3</v>
      </c>
      <c r="C5146" s="1" t="s">
        <v>13</v>
      </c>
      <c r="D5146" s="7">
        <v>6.3695083999999999E-2</v>
      </c>
      <c r="E5146" s="1" t="s">
        <v>43</v>
      </c>
      <c r="F5146" s="4">
        <v>151.07079999999999</v>
      </c>
      <c r="G5146" s="1" t="s">
        <v>44</v>
      </c>
      <c r="H5146" s="1">
        <v>2002</v>
      </c>
      <c r="J5146" s="1" t="s">
        <v>45</v>
      </c>
      <c r="K5146" s="1" t="s">
        <v>18</v>
      </c>
      <c r="L5146" s="4">
        <v>1805.6496</v>
      </c>
      <c r="M5146">
        <f t="shared" si="400"/>
        <v>13.3</v>
      </c>
      <c r="N5146" t="str">
        <f t="shared" si="401"/>
        <v>Small</v>
      </c>
      <c r="O5146" t="str">
        <f t="shared" si="402"/>
        <v>Low  Fat</v>
      </c>
      <c r="P5146">
        <f t="shared" si="403"/>
        <v>12</v>
      </c>
      <c r="Q5146">
        <f t="shared" ca="1" si="404"/>
        <v>24</v>
      </c>
      <c r="R5146" t="str">
        <f>IFERROR(VLOOKUP(J5146,#REF!, 2,0),"Unknown")</f>
        <v>Unknown</v>
      </c>
    </row>
    <row r="5147" spans="1:18" ht="12.5" x14ac:dyDescent="0.25">
      <c r="A5147" s="1" t="s">
        <v>146</v>
      </c>
      <c r="B5147" s="1">
        <v>13.3</v>
      </c>
      <c r="C5147" s="1" t="s">
        <v>13</v>
      </c>
      <c r="D5147" s="7">
        <v>6.3664998E-2</v>
      </c>
      <c r="E5147" s="1" t="s">
        <v>43</v>
      </c>
      <c r="F5147" s="4">
        <v>151.67080000000001</v>
      </c>
      <c r="G5147" s="1" t="s">
        <v>15</v>
      </c>
      <c r="H5147" s="1">
        <v>1999</v>
      </c>
      <c r="I5147" s="1" t="s">
        <v>16</v>
      </c>
      <c r="J5147" s="1" t="s">
        <v>17</v>
      </c>
      <c r="K5147" s="1" t="s">
        <v>18</v>
      </c>
      <c r="L5147" s="4">
        <v>3912.2408</v>
      </c>
      <c r="M5147">
        <f t="shared" si="400"/>
        <v>13.3</v>
      </c>
      <c r="N5147" t="str">
        <f t="shared" si="401"/>
        <v>Medium</v>
      </c>
      <c r="O5147" t="str">
        <f t="shared" si="402"/>
        <v>Low  Fat</v>
      </c>
      <c r="P5147">
        <f t="shared" si="403"/>
        <v>26</v>
      </c>
      <c r="Q5147">
        <f t="shared" ca="1" si="404"/>
        <v>27</v>
      </c>
      <c r="R5147" t="str">
        <f>IFERROR(VLOOKUP(J5147,#REF!, 2,0),"Unknown")</f>
        <v>Unknown</v>
      </c>
    </row>
    <row r="5148" spans="1:18" ht="12.5" x14ac:dyDescent="0.25">
      <c r="A5148" s="1" t="s">
        <v>146</v>
      </c>
      <c r="B5148" s="1">
        <v>13.3</v>
      </c>
      <c r="C5148" s="1" t="s">
        <v>13</v>
      </c>
      <c r="D5148" s="7">
        <v>6.3566170000000005E-2</v>
      </c>
      <c r="E5148" s="1" t="s">
        <v>43</v>
      </c>
      <c r="F5148" s="4">
        <v>151.3708</v>
      </c>
      <c r="G5148" s="1" t="s">
        <v>50</v>
      </c>
      <c r="H5148" s="1">
        <v>1997</v>
      </c>
      <c r="I5148" s="1" t="s">
        <v>51</v>
      </c>
      <c r="J5148" s="1" t="s">
        <v>17</v>
      </c>
      <c r="K5148" s="1" t="s">
        <v>18</v>
      </c>
      <c r="L5148" s="4">
        <v>3611.2991999999999</v>
      </c>
      <c r="M5148">
        <f t="shared" si="400"/>
        <v>13.3</v>
      </c>
      <c r="N5148" t="str">
        <f t="shared" si="401"/>
        <v>Small</v>
      </c>
      <c r="O5148" t="str">
        <f t="shared" si="402"/>
        <v>Low  Fat</v>
      </c>
      <c r="P5148">
        <f t="shared" si="403"/>
        <v>24</v>
      </c>
      <c r="Q5148">
        <f t="shared" ca="1" si="404"/>
        <v>29</v>
      </c>
      <c r="R5148" t="str">
        <f>IFERROR(VLOOKUP(J5148,#REF!, 2,0),"Unknown")</f>
        <v>Unknown</v>
      </c>
    </row>
    <row r="5149" spans="1:18" ht="12.5" x14ac:dyDescent="0.25">
      <c r="A5149" s="1" t="s">
        <v>146</v>
      </c>
      <c r="B5149" s="1">
        <v>13.3</v>
      </c>
      <c r="C5149" s="1" t="s">
        <v>13</v>
      </c>
      <c r="D5149" s="7">
        <v>6.3554150000000004E-2</v>
      </c>
      <c r="E5149" s="1" t="s">
        <v>43</v>
      </c>
      <c r="F5149" s="4">
        <v>149.4708</v>
      </c>
      <c r="G5149" s="1" t="s">
        <v>62</v>
      </c>
      <c r="H5149" s="1">
        <v>2004</v>
      </c>
      <c r="I5149" s="1" t="s">
        <v>51</v>
      </c>
      <c r="J5149" s="1" t="s">
        <v>45</v>
      </c>
      <c r="K5149" s="1" t="s">
        <v>18</v>
      </c>
      <c r="L5149" s="4">
        <v>1354.2372</v>
      </c>
      <c r="M5149">
        <f t="shared" si="400"/>
        <v>13.3</v>
      </c>
      <c r="N5149" t="str">
        <f t="shared" si="401"/>
        <v>Small</v>
      </c>
      <c r="O5149" t="str">
        <f t="shared" si="402"/>
        <v>Low  Fat</v>
      </c>
      <c r="P5149">
        <f t="shared" si="403"/>
        <v>9</v>
      </c>
      <c r="Q5149">
        <f t="shared" ca="1" si="404"/>
        <v>22</v>
      </c>
      <c r="R5149" t="str">
        <f>IFERROR(VLOOKUP(J5149,#REF!, 2,0),"Unknown")</f>
        <v>Unknown</v>
      </c>
    </row>
    <row r="5150" spans="1:18" ht="12.5" x14ac:dyDescent="0.25">
      <c r="A5150" s="1" t="s">
        <v>146</v>
      </c>
      <c r="B5150" s="1">
        <v>13.3</v>
      </c>
      <c r="C5150" s="1" t="s">
        <v>13</v>
      </c>
      <c r="D5150" s="7">
        <v>6.3513271999999996E-2</v>
      </c>
      <c r="E5150" s="1" t="s">
        <v>43</v>
      </c>
      <c r="F5150" s="4">
        <v>149.9708</v>
      </c>
      <c r="G5150" s="1" t="s">
        <v>33</v>
      </c>
      <c r="H5150" s="1">
        <v>1987</v>
      </c>
      <c r="I5150" s="1" t="s">
        <v>34</v>
      </c>
      <c r="J5150" s="1" t="s">
        <v>23</v>
      </c>
      <c r="K5150" s="1" t="s">
        <v>18</v>
      </c>
      <c r="L5150" s="4">
        <v>2106.5911999999998</v>
      </c>
      <c r="M5150">
        <f t="shared" si="400"/>
        <v>13.3</v>
      </c>
      <c r="N5150" t="str">
        <f t="shared" si="401"/>
        <v>High</v>
      </c>
      <c r="O5150" t="str">
        <f t="shared" si="402"/>
        <v>Low  Fat</v>
      </c>
      <c r="P5150">
        <f t="shared" si="403"/>
        <v>14</v>
      </c>
      <c r="Q5150">
        <f t="shared" ca="1" si="404"/>
        <v>39</v>
      </c>
      <c r="R5150" t="str">
        <f>IFERROR(VLOOKUP(J5150,#REF!, 2,0),"Unknown")</f>
        <v>Unknown</v>
      </c>
    </row>
    <row r="5151" spans="1:18" ht="12.5" x14ac:dyDescent="0.25">
      <c r="A5151" s="1" t="s">
        <v>146</v>
      </c>
      <c r="B5151" s="1">
        <v>13.3</v>
      </c>
      <c r="C5151" s="1" t="s">
        <v>13</v>
      </c>
      <c r="D5151" s="7">
        <v>6.3925726000000002E-2</v>
      </c>
      <c r="E5151" s="1" t="s">
        <v>43</v>
      </c>
      <c r="F5151" s="4">
        <v>151.8708</v>
      </c>
      <c r="G5151" s="1" t="s">
        <v>47</v>
      </c>
      <c r="H5151" s="1">
        <v>2007</v>
      </c>
      <c r="J5151" s="1" t="s">
        <v>45</v>
      </c>
      <c r="K5151" s="1" t="s">
        <v>18</v>
      </c>
      <c r="L5151" s="4">
        <v>1655.1787999999999</v>
      </c>
      <c r="M5151">
        <f t="shared" si="400"/>
        <v>13.3</v>
      </c>
      <c r="N5151" t="str">
        <f t="shared" si="401"/>
        <v>Small</v>
      </c>
      <c r="O5151" t="str">
        <f t="shared" si="402"/>
        <v>Low  Fat</v>
      </c>
      <c r="P5151">
        <f t="shared" si="403"/>
        <v>11</v>
      </c>
      <c r="Q5151">
        <f t="shared" ca="1" si="404"/>
        <v>19</v>
      </c>
      <c r="R5151" t="str">
        <f>IFERROR(VLOOKUP(J5151,#REF!, 2,0),"Unknown")</f>
        <v>Unknown</v>
      </c>
    </row>
    <row r="5152" spans="1:18" ht="12.5" x14ac:dyDescent="0.25">
      <c r="A5152" s="1" t="s">
        <v>524</v>
      </c>
      <c r="B5152" s="1">
        <v>19.75</v>
      </c>
      <c r="C5152" s="1" t="s">
        <v>13</v>
      </c>
      <c r="D5152" s="7">
        <v>1.2518707E-2</v>
      </c>
      <c r="E5152" s="1" t="s">
        <v>28</v>
      </c>
      <c r="F5152" s="4">
        <v>190.68719999999999</v>
      </c>
      <c r="G5152" s="1" t="s">
        <v>47</v>
      </c>
      <c r="H5152" s="1">
        <v>2007</v>
      </c>
      <c r="J5152" s="1" t="s">
        <v>45</v>
      </c>
      <c r="K5152" s="1" t="s">
        <v>18</v>
      </c>
      <c r="L5152" s="4">
        <v>4916.2672000000002</v>
      </c>
      <c r="M5152">
        <f t="shared" si="400"/>
        <v>19.75</v>
      </c>
      <c r="N5152" t="str">
        <f t="shared" si="401"/>
        <v>Small</v>
      </c>
      <c r="O5152" t="str">
        <f t="shared" si="402"/>
        <v>Low  Fat</v>
      </c>
      <c r="P5152">
        <f t="shared" si="403"/>
        <v>26</v>
      </c>
      <c r="Q5152">
        <f t="shared" ca="1" si="404"/>
        <v>19</v>
      </c>
      <c r="R5152" t="str">
        <f>IFERROR(VLOOKUP(J5152,#REF!, 2,0),"Unknown")</f>
        <v>Unknown</v>
      </c>
    </row>
    <row r="5153" spans="1:18" ht="12.5" x14ac:dyDescent="0.25">
      <c r="A5153" s="1" t="s">
        <v>524</v>
      </c>
      <c r="B5153" s="1">
        <v>19.75</v>
      </c>
      <c r="C5153" s="1" t="s">
        <v>13</v>
      </c>
      <c r="D5153" s="7">
        <v>1.2448294E-2</v>
      </c>
      <c r="E5153" s="1" t="s">
        <v>28</v>
      </c>
      <c r="F5153" s="4">
        <v>188.28720000000001</v>
      </c>
      <c r="G5153" s="1" t="s">
        <v>50</v>
      </c>
      <c r="H5153" s="1">
        <v>1997</v>
      </c>
      <c r="I5153" s="1" t="s">
        <v>51</v>
      </c>
      <c r="J5153" s="1" t="s">
        <v>17</v>
      </c>
      <c r="K5153" s="1" t="s">
        <v>18</v>
      </c>
      <c r="L5153" s="4">
        <v>2647.2208000000001</v>
      </c>
      <c r="M5153">
        <f t="shared" si="400"/>
        <v>19.75</v>
      </c>
      <c r="N5153" t="str">
        <f t="shared" si="401"/>
        <v>Small</v>
      </c>
      <c r="O5153" t="str">
        <f t="shared" si="402"/>
        <v>Low  Fat</v>
      </c>
      <c r="P5153">
        <f t="shared" si="403"/>
        <v>14</v>
      </c>
      <c r="Q5153">
        <f t="shared" ca="1" si="404"/>
        <v>29</v>
      </c>
      <c r="R5153" t="str">
        <f>IFERROR(VLOOKUP(J5153,#REF!, 2,0),"Unknown")</f>
        <v>Unknown</v>
      </c>
    </row>
    <row r="5154" spans="1:18" ht="12.5" x14ac:dyDescent="0.25">
      <c r="A5154" s="1" t="s">
        <v>524</v>
      </c>
      <c r="B5154" s="1">
        <v>19.75</v>
      </c>
      <c r="C5154" s="1" t="s">
        <v>13</v>
      </c>
      <c r="D5154" s="7">
        <v>1.247354E-2</v>
      </c>
      <c r="E5154" s="1" t="s">
        <v>28</v>
      </c>
      <c r="F5154" s="4">
        <v>187.5872</v>
      </c>
      <c r="G5154" s="1" t="s">
        <v>44</v>
      </c>
      <c r="H5154" s="1">
        <v>2002</v>
      </c>
      <c r="J5154" s="1" t="s">
        <v>45</v>
      </c>
      <c r="K5154" s="1" t="s">
        <v>18</v>
      </c>
      <c r="L5154" s="4">
        <v>1323.6104</v>
      </c>
      <c r="M5154">
        <f t="shared" si="400"/>
        <v>19.75</v>
      </c>
      <c r="N5154" t="str">
        <f t="shared" si="401"/>
        <v>Small</v>
      </c>
      <c r="O5154" t="str">
        <f t="shared" si="402"/>
        <v>Low  Fat</v>
      </c>
      <c r="P5154">
        <f t="shared" si="403"/>
        <v>7</v>
      </c>
      <c r="Q5154">
        <f t="shared" ca="1" si="404"/>
        <v>24</v>
      </c>
      <c r="R5154" t="str">
        <f>IFERROR(VLOOKUP(J5154,#REF!, 2,0),"Unknown")</f>
        <v>Unknown</v>
      </c>
    </row>
    <row r="5155" spans="1:18" ht="12.5" x14ac:dyDescent="0.25">
      <c r="A5155" s="1" t="s">
        <v>524</v>
      </c>
      <c r="B5155" s="1">
        <v>19.75</v>
      </c>
      <c r="C5155" s="1" t="s">
        <v>13</v>
      </c>
      <c r="D5155" s="7">
        <v>1.2467648E-2</v>
      </c>
      <c r="E5155" s="1" t="s">
        <v>28</v>
      </c>
      <c r="F5155" s="4">
        <v>188.18719999999999</v>
      </c>
      <c r="G5155" s="1" t="s">
        <v>15</v>
      </c>
      <c r="H5155" s="1">
        <v>1999</v>
      </c>
      <c r="I5155" s="1" t="s">
        <v>16</v>
      </c>
      <c r="J5155" s="1" t="s">
        <v>17</v>
      </c>
      <c r="K5155" s="1" t="s">
        <v>18</v>
      </c>
      <c r="L5155" s="4">
        <v>2458.1336000000001</v>
      </c>
      <c r="M5155">
        <f t="shared" si="400"/>
        <v>19.75</v>
      </c>
      <c r="N5155" t="str">
        <f t="shared" si="401"/>
        <v>Medium</v>
      </c>
      <c r="O5155" t="str">
        <f t="shared" si="402"/>
        <v>Low  Fat</v>
      </c>
      <c r="P5155">
        <f t="shared" si="403"/>
        <v>13</v>
      </c>
      <c r="Q5155">
        <f t="shared" ca="1" si="404"/>
        <v>27</v>
      </c>
      <c r="R5155" t="str">
        <f>IFERROR(VLOOKUP(J5155,#REF!, 2,0),"Unknown")</f>
        <v>Unknown</v>
      </c>
    </row>
    <row r="5156" spans="1:18" ht="12.5" x14ac:dyDescent="0.25">
      <c r="A5156" s="1" t="s">
        <v>524</v>
      </c>
      <c r="B5156" s="1">
        <v>19.75</v>
      </c>
      <c r="C5156" s="1" t="s">
        <v>13</v>
      </c>
      <c r="D5156" s="7">
        <v>1.2437935000000001E-2</v>
      </c>
      <c r="E5156" s="1" t="s">
        <v>28</v>
      </c>
      <c r="F5156" s="4">
        <v>189.9872</v>
      </c>
      <c r="G5156" s="1" t="s">
        <v>33</v>
      </c>
      <c r="H5156" s="1">
        <v>1987</v>
      </c>
      <c r="I5156" s="1" t="s">
        <v>34</v>
      </c>
      <c r="J5156" s="1" t="s">
        <v>23</v>
      </c>
      <c r="K5156" s="1" t="s">
        <v>18</v>
      </c>
      <c r="L5156" s="4">
        <v>3781.7440000000001</v>
      </c>
      <c r="M5156">
        <f t="shared" si="400"/>
        <v>19.75</v>
      </c>
      <c r="N5156" t="str">
        <f t="shared" si="401"/>
        <v>High</v>
      </c>
      <c r="O5156" t="str">
        <f t="shared" si="402"/>
        <v>Low  Fat</v>
      </c>
      <c r="P5156">
        <f t="shared" si="403"/>
        <v>20</v>
      </c>
      <c r="Q5156">
        <f t="shared" ca="1" si="404"/>
        <v>39</v>
      </c>
      <c r="R5156" t="str">
        <f>IFERROR(VLOOKUP(J5156,#REF!, 2,0),"Unknown")</f>
        <v>Unknown</v>
      </c>
    </row>
    <row r="5157" spans="1:18" ht="12.5" x14ac:dyDescent="0.25">
      <c r="A5157" s="1" t="s">
        <v>524</v>
      </c>
      <c r="B5157" s="1">
        <v>19.75</v>
      </c>
      <c r="C5157" s="1" t="s">
        <v>13</v>
      </c>
      <c r="D5157" s="7">
        <v>1.2499003999999999E-2</v>
      </c>
      <c r="E5157" s="1" t="s">
        <v>28</v>
      </c>
      <c r="F5157" s="4">
        <v>188.0872</v>
      </c>
      <c r="G5157" s="1" t="s">
        <v>22</v>
      </c>
      <c r="H5157" s="1">
        <v>2009</v>
      </c>
      <c r="I5157" s="1" t="s">
        <v>16</v>
      </c>
      <c r="J5157" s="1" t="s">
        <v>23</v>
      </c>
      <c r="K5157" s="1" t="s">
        <v>24</v>
      </c>
      <c r="L5157" s="4">
        <v>2458.1336000000001</v>
      </c>
      <c r="M5157">
        <f t="shared" si="400"/>
        <v>19.75</v>
      </c>
      <c r="N5157" t="str">
        <f t="shared" si="401"/>
        <v>Medium</v>
      </c>
      <c r="O5157" t="str">
        <f t="shared" si="402"/>
        <v>Low  Fat</v>
      </c>
      <c r="P5157">
        <f t="shared" si="403"/>
        <v>13</v>
      </c>
      <c r="Q5157">
        <f t="shared" ca="1" si="404"/>
        <v>17</v>
      </c>
      <c r="R5157" t="str">
        <f>IFERROR(VLOOKUP(J5157,#REF!, 2,0),"Unknown")</f>
        <v>Unknown</v>
      </c>
    </row>
    <row r="5158" spans="1:18" ht="12.5" x14ac:dyDescent="0.25">
      <c r="A5158" s="1" t="s">
        <v>577</v>
      </c>
      <c r="B5158" s="1">
        <v>19</v>
      </c>
      <c r="C5158" s="1" t="s">
        <v>20</v>
      </c>
      <c r="D5158" s="7">
        <v>6.5901298999999997E-2</v>
      </c>
      <c r="E5158" s="1" t="s">
        <v>28</v>
      </c>
      <c r="F5158" s="4">
        <v>188.72139999999999</v>
      </c>
      <c r="G5158" s="1" t="s">
        <v>22</v>
      </c>
      <c r="H5158" s="1">
        <v>2009</v>
      </c>
      <c r="I5158" s="1" t="s">
        <v>16</v>
      </c>
      <c r="J5158" s="1" t="s">
        <v>23</v>
      </c>
      <c r="K5158" s="1" t="s">
        <v>24</v>
      </c>
      <c r="L5158" s="4">
        <v>1695.7926</v>
      </c>
      <c r="M5158">
        <f t="shared" si="400"/>
        <v>19</v>
      </c>
      <c r="N5158" t="str">
        <f t="shared" si="401"/>
        <v>Medium</v>
      </c>
      <c r="O5158" t="str">
        <f t="shared" si="402"/>
        <v>Regular</v>
      </c>
      <c r="P5158">
        <f t="shared" si="403"/>
        <v>9</v>
      </c>
      <c r="Q5158">
        <f t="shared" ca="1" si="404"/>
        <v>17</v>
      </c>
      <c r="R5158" t="str">
        <f>IFERROR(VLOOKUP(J5158,#REF!, 2,0),"Unknown")</f>
        <v>Unknown</v>
      </c>
    </row>
    <row r="5159" spans="1:18" ht="12.5" x14ac:dyDescent="0.25">
      <c r="A5159" s="1" t="s">
        <v>577</v>
      </c>
      <c r="C5159" s="1" t="s">
        <v>20</v>
      </c>
      <c r="D5159" s="7">
        <v>6.5316099000000002E-2</v>
      </c>
      <c r="E5159" s="1" t="s">
        <v>28</v>
      </c>
      <c r="F5159" s="4">
        <v>189.92140000000001</v>
      </c>
      <c r="G5159" s="1" t="s">
        <v>40</v>
      </c>
      <c r="H5159" s="1">
        <v>1985</v>
      </c>
      <c r="I5159" s="1" t="s">
        <v>16</v>
      </c>
      <c r="J5159" s="1" t="s">
        <v>23</v>
      </c>
      <c r="K5159" s="1" t="s">
        <v>41</v>
      </c>
      <c r="L5159" s="4">
        <v>5087.3778000000002</v>
      </c>
      <c r="M5159">
        <f t="shared" si="400"/>
        <v>12.857645184136201</v>
      </c>
      <c r="N5159" t="str">
        <f t="shared" si="401"/>
        <v>Medium</v>
      </c>
      <c r="O5159" t="str">
        <f t="shared" si="402"/>
        <v>Regular</v>
      </c>
      <c r="P5159">
        <f t="shared" si="403"/>
        <v>27</v>
      </c>
      <c r="Q5159">
        <f t="shared" ca="1" si="404"/>
        <v>41</v>
      </c>
      <c r="R5159" t="str">
        <f>IFERROR(VLOOKUP(J5159,#REF!, 2,0),"Unknown")</f>
        <v>Unknown</v>
      </c>
    </row>
    <row r="5160" spans="1:18" ht="12.5" x14ac:dyDescent="0.25">
      <c r="A5160" s="1" t="s">
        <v>577</v>
      </c>
      <c r="C5160" s="1" t="s">
        <v>20</v>
      </c>
      <c r="D5160" s="7">
        <v>0.11491654599999999</v>
      </c>
      <c r="E5160" s="1" t="s">
        <v>28</v>
      </c>
      <c r="F5160" s="4">
        <v>188.42140000000001</v>
      </c>
      <c r="G5160" s="1" t="s">
        <v>67</v>
      </c>
      <c r="H5160" s="1">
        <v>1985</v>
      </c>
      <c r="I5160" s="1" t="s">
        <v>51</v>
      </c>
      <c r="J5160" s="1" t="s">
        <v>17</v>
      </c>
      <c r="K5160" s="1" t="s">
        <v>30</v>
      </c>
      <c r="L5160" s="4">
        <v>565.26419999999996</v>
      </c>
      <c r="M5160">
        <f t="shared" si="400"/>
        <v>12.857645184136201</v>
      </c>
      <c r="N5160" t="str">
        <f t="shared" si="401"/>
        <v>Small</v>
      </c>
      <c r="O5160" t="str">
        <f t="shared" si="402"/>
        <v>Regular</v>
      </c>
      <c r="P5160">
        <f t="shared" si="403"/>
        <v>3</v>
      </c>
      <c r="Q5160">
        <f t="shared" ca="1" si="404"/>
        <v>41</v>
      </c>
      <c r="R5160" t="str">
        <f>IFERROR(VLOOKUP(J5160,#REF!, 2,0),"Unknown")</f>
        <v>Unknown</v>
      </c>
    </row>
    <row r="5161" spans="1:18" ht="12.5" x14ac:dyDescent="0.25">
      <c r="A5161" s="1" t="s">
        <v>577</v>
      </c>
      <c r="B5161" s="1">
        <v>19</v>
      </c>
      <c r="C5161" s="1" t="s">
        <v>20</v>
      </c>
      <c r="D5161" s="7">
        <v>6.6005185999999993E-2</v>
      </c>
      <c r="E5161" s="1" t="s">
        <v>28</v>
      </c>
      <c r="F5161" s="4">
        <v>188.42140000000001</v>
      </c>
      <c r="G5161" s="1" t="s">
        <v>47</v>
      </c>
      <c r="H5161" s="1">
        <v>2007</v>
      </c>
      <c r="J5161" s="1" t="s">
        <v>45</v>
      </c>
      <c r="K5161" s="1" t="s">
        <v>18</v>
      </c>
      <c r="L5161" s="4">
        <v>2826.3209999999999</v>
      </c>
      <c r="M5161">
        <f t="shared" si="400"/>
        <v>19</v>
      </c>
      <c r="N5161" t="str">
        <f t="shared" si="401"/>
        <v>Small</v>
      </c>
      <c r="O5161" t="str">
        <f t="shared" si="402"/>
        <v>Regular</v>
      </c>
      <c r="P5161">
        <f t="shared" si="403"/>
        <v>15</v>
      </c>
      <c r="Q5161">
        <f t="shared" ca="1" si="404"/>
        <v>19</v>
      </c>
      <c r="R5161" t="str">
        <f>IFERROR(VLOOKUP(J5161,#REF!, 2,0),"Unknown")</f>
        <v>Unknown</v>
      </c>
    </row>
    <row r="5162" spans="1:18" ht="12.5" x14ac:dyDescent="0.25">
      <c r="A5162" s="1" t="s">
        <v>577</v>
      </c>
      <c r="B5162" s="1">
        <v>19</v>
      </c>
      <c r="C5162" s="1" t="s">
        <v>20</v>
      </c>
      <c r="D5162" s="7">
        <v>0.10985775</v>
      </c>
      <c r="E5162" s="1" t="s">
        <v>28</v>
      </c>
      <c r="F5162" s="4">
        <v>188.82140000000001</v>
      </c>
      <c r="G5162" s="1" t="s">
        <v>29</v>
      </c>
      <c r="H5162" s="1">
        <v>1998</v>
      </c>
      <c r="J5162" s="1" t="s">
        <v>23</v>
      </c>
      <c r="K5162" s="1" t="s">
        <v>30</v>
      </c>
      <c r="L5162" s="4">
        <v>188.42140000000001</v>
      </c>
      <c r="M5162">
        <f t="shared" si="400"/>
        <v>19</v>
      </c>
      <c r="N5162" t="str">
        <f t="shared" si="401"/>
        <v>Small</v>
      </c>
      <c r="O5162" t="str">
        <f t="shared" si="402"/>
        <v>Regular</v>
      </c>
      <c r="P5162">
        <f t="shared" si="403"/>
        <v>1</v>
      </c>
      <c r="Q5162">
        <f t="shared" ca="1" si="404"/>
        <v>28</v>
      </c>
      <c r="R5162" t="str">
        <f>IFERROR(VLOOKUP(J5162,#REF!, 2,0),"Unknown")</f>
        <v>Unknown</v>
      </c>
    </row>
    <row r="5163" spans="1:18" ht="12.5" x14ac:dyDescent="0.25">
      <c r="A5163" s="1" t="s">
        <v>577</v>
      </c>
      <c r="B5163" s="1">
        <v>19</v>
      </c>
      <c r="C5163" s="1" t="s">
        <v>20</v>
      </c>
      <c r="D5163" s="7">
        <v>6.5735977000000001E-2</v>
      </c>
      <c r="E5163" s="1" t="s">
        <v>28</v>
      </c>
      <c r="F5163" s="4">
        <v>189.62139999999999</v>
      </c>
      <c r="G5163" s="1" t="s">
        <v>15</v>
      </c>
      <c r="H5163" s="1">
        <v>1999</v>
      </c>
      <c r="I5163" s="1" t="s">
        <v>16</v>
      </c>
      <c r="J5163" s="1" t="s">
        <v>17</v>
      </c>
      <c r="K5163" s="1" t="s">
        <v>18</v>
      </c>
      <c r="L5163" s="4">
        <v>2826.3209999999999</v>
      </c>
      <c r="M5163">
        <f t="shared" si="400"/>
        <v>19</v>
      </c>
      <c r="N5163" t="str">
        <f t="shared" si="401"/>
        <v>Medium</v>
      </c>
      <c r="O5163" t="str">
        <f t="shared" si="402"/>
        <v>Regular</v>
      </c>
      <c r="P5163">
        <f t="shared" si="403"/>
        <v>15</v>
      </c>
      <c r="Q5163">
        <f t="shared" ca="1" si="404"/>
        <v>27</v>
      </c>
      <c r="R5163" t="str">
        <f>IFERROR(VLOOKUP(J5163,#REF!, 2,0),"Unknown")</f>
        <v>Unknown</v>
      </c>
    </row>
    <row r="5164" spans="1:18" ht="12.5" x14ac:dyDescent="0.25">
      <c r="A5164" s="1" t="s">
        <v>577</v>
      </c>
      <c r="B5164" s="1">
        <v>19</v>
      </c>
      <c r="C5164" s="1" t="s">
        <v>20</v>
      </c>
      <c r="D5164" s="7">
        <v>6.5621523000000001E-2</v>
      </c>
      <c r="E5164" s="1" t="s">
        <v>28</v>
      </c>
      <c r="F5164" s="4">
        <v>186.5214</v>
      </c>
      <c r="G5164" s="1" t="s">
        <v>62</v>
      </c>
      <c r="H5164" s="1">
        <v>2004</v>
      </c>
      <c r="I5164" s="1" t="s">
        <v>51</v>
      </c>
      <c r="J5164" s="1" t="s">
        <v>45</v>
      </c>
      <c r="K5164" s="1" t="s">
        <v>18</v>
      </c>
      <c r="L5164" s="4">
        <v>5275.7992000000004</v>
      </c>
      <c r="M5164">
        <f t="shared" si="400"/>
        <v>19</v>
      </c>
      <c r="N5164" t="str">
        <f t="shared" si="401"/>
        <v>Small</v>
      </c>
      <c r="O5164" t="str">
        <f t="shared" si="402"/>
        <v>Regular</v>
      </c>
      <c r="P5164">
        <f t="shared" si="403"/>
        <v>28</v>
      </c>
      <c r="Q5164">
        <f t="shared" ca="1" si="404"/>
        <v>22</v>
      </c>
      <c r="R5164" t="str">
        <f>IFERROR(VLOOKUP(J5164,#REF!, 2,0),"Unknown")</f>
        <v>Unknown</v>
      </c>
    </row>
    <row r="5165" spans="1:18" ht="12.5" x14ac:dyDescent="0.25">
      <c r="A5165" s="1" t="s">
        <v>577</v>
      </c>
      <c r="B5165" s="1">
        <v>19</v>
      </c>
      <c r="C5165" s="1" t="s">
        <v>20</v>
      </c>
      <c r="D5165" s="7">
        <v>6.5633934000000005E-2</v>
      </c>
      <c r="E5165" s="1" t="s">
        <v>28</v>
      </c>
      <c r="F5165" s="4">
        <v>186.5214</v>
      </c>
      <c r="G5165" s="1" t="s">
        <v>50</v>
      </c>
      <c r="H5165" s="1">
        <v>1997</v>
      </c>
      <c r="I5165" s="1" t="s">
        <v>51</v>
      </c>
      <c r="J5165" s="1" t="s">
        <v>17</v>
      </c>
      <c r="K5165" s="1" t="s">
        <v>18</v>
      </c>
      <c r="L5165" s="4">
        <v>2261.0567999999998</v>
      </c>
      <c r="M5165">
        <f t="shared" si="400"/>
        <v>19</v>
      </c>
      <c r="N5165" t="str">
        <f t="shared" si="401"/>
        <v>Small</v>
      </c>
      <c r="O5165" t="str">
        <f t="shared" si="402"/>
        <v>Regular</v>
      </c>
      <c r="P5165">
        <f t="shared" si="403"/>
        <v>12</v>
      </c>
      <c r="Q5165">
        <f t="shared" ca="1" si="404"/>
        <v>29</v>
      </c>
      <c r="R5165" t="str">
        <f>IFERROR(VLOOKUP(J5165,#REF!, 2,0),"Unknown")</f>
        <v>Unknown</v>
      </c>
    </row>
    <row r="5166" spans="1:18" ht="12.5" x14ac:dyDescent="0.25">
      <c r="A5166" s="1" t="s">
        <v>1347</v>
      </c>
      <c r="B5166" s="1">
        <v>7.81</v>
      </c>
      <c r="C5166" s="1" t="s">
        <v>20</v>
      </c>
      <c r="D5166" s="7">
        <v>3.4043503000000003E-2</v>
      </c>
      <c r="E5166" s="1" t="s">
        <v>38</v>
      </c>
      <c r="F5166" s="4">
        <v>168.7158</v>
      </c>
      <c r="G5166" s="1" t="s">
        <v>15</v>
      </c>
      <c r="H5166" s="1">
        <v>1999</v>
      </c>
      <c r="I5166" s="1" t="s">
        <v>16</v>
      </c>
      <c r="J5166" s="1" t="s">
        <v>17</v>
      </c>
      <c r="K5166" s="1" t="s">
        <v>18</v>
      </c>
      <c r="L5166" s="4">
        <v>2673.8528000000001</v>
      </c>
      <c r="M5166">
        <f t="shared" si="400"/>
        <v>7.81</v>
      </c>
      <c r="N5166" t="str">
        <f t="shared" si="401"/>
        <v>Medium</v>
      </c>
      <c r="O5166" t="str">
        <f t="shared" si="402"/>
        <v>Regular</v>
      </c>
      <c r="P5166">
        <f t="shared" si="403"/>
        <v>16</v>
      </c>
      <c r="Q5166">
        <f t="shared" ca="1" si="404"/>
        <v>27</v>
      </c>
      <c r="R5166" t="str">
        <f>IFERROR(VLOOKUP(J5166,#REF!, 2,0),"Unknown")</f>
        <v>Unknown</v>
      </c>
    </row>
    <row r="5167" spans="1:18" ht="12.5" x14ac:dyDescent="0.25">
      <c r="A5167" s="1" t="s">
        <v>1347</v>
      </c>
      <c r="B5167" s="1">
        <v>7.81</v>
      </c>
      <c r="C5167" s="1" t="s">
        <v>20</v>
      </c>
      <c r="D5167" s="7">
        <v>3.4129119999999999E-2</v>
      </c>
      <c r="E5167" s="1" t="s">
        <v>38</v>
      </c>
      <c r="F5167" s="4">
        <v>165.11580000000001</v>
      </c>
      <c r="G5167" s="1" t="s">
        <v>22</v>
      </c>
      <c r="H5167" s="1">
        <v>2009</v>
      </c>
      <c r="I5167" s="1" t="s">
        <v>16</v>
      </c>
      <c r="J5167" s="1" t="s">
        <v>23</v>
      </c>
      <c r="K5167" s="1" t="s">
        <v>24</v>
      </c>
      <c r="L5167" s="4">
        <v>1838.2737999999999</v>
      </c>
      <c r="M5167">
        <f t="shared" si="400"/>
        <v>7.81</v>
      </c>
      <c r="N5167" t="str">
        <f t="shared" si="401"/>
        <v>Medium</v>
      </c>
      <c r="O5167" t="str">
        <f t="shared" si="402"/>
        <v>Regular</v>
      </c>
      <c r="P5167">
        <f t="shared" si="403"/>
        <v>11</v>
      </c>
      <c r="Q5167">
        <f t="shared" ca="1" si="404"/>
        <v>17</v>
      </c>
      <c r="R5167" t="str">
        <f>IFERROR(VLOOKUP(J5167,#REF!, 2,0),"Unknown")</f>
        <v>Unknown</v>
      </c>
    </row>
    <row r="5168" spans="1:18" ht="12.5" x14ac:dyDescent="0.25">
      <c r="A5168" s="1" t="s">
        <v>789</v>
      </c>
      <c r="B5168" s="1">
        <v>9.3000000000000007</v>
      </c>
      <c r="C5168" s="1" t="s">
        <v>13</v>
      </c>
      <c r="D5168" s="7">
        <v>0.17462134300000001</v>
      </c>
      <c r="E5168" s="1" t="s">
        <v>38</v>
      </c>
      <c r="F5168" s="4">
        <v>104.29640000000001</v>
      </c>
      <c r="G5168" s="1" t="s">
        <v>15</v>
      </c>
      <c r="H5168" s="1">
        <v>1999</v>
      </c>
      <c r="I5168" s="1" t="s">
        <v>16</v>
      </c>
      <c r="J5168" s="1" t="s">
        <v>17</v>
      </c>
      <c r="K5168" s="1" t="s">
        <v>18</v>
      </c>
      <c r="L5168" s="4">
        <v>1998.7316000000001</v>
      </c>
      <c r="M5168">
        <f t="shared" si="400"/>
        <v>9.3000000000000007</v>
      </c>
      <c r="N5168" t="str">
        <f t="shared" si="401"/>
        <v>Medium</v>
      </c>
      <c r="O5168" t="str">
        <f t="shared" si="402"/>
        <v>Low  Fat</v>
      </c>
      <c r="P5168">
        <f t="shared" si="403"/>
        <v>19</v>
      </c>
      <c r="Q5168">
        <f t="shared" ca="1" si="404"/>
        <v>27</v>
      </c>
      <c r="R5168" t="str">
        <f>IFERROR(VLOOKUP(J5168,#REF!, 2,0),"Unknown")</f>
        <v>Unknown</v>
      </c>
    </row>
    <row r="5169" spans="1:18" ht="12.5" x14ac:dyDescent="0.25">
      <c r="A5169" s="1" t="s">
        <v>789</v>
      </c>
      <c r="B5169" s="1">
        <v>9.3000000000000007</v>
      </c>
      <c r="C5169" s="1" t="s">
        <v>13</v>
      </c>
      <c r="D5169" s="7">
        <v>0.174317307</v>
      </c>
      <c r="E5169" s="1" t="s">
        <v>38</v>
      </c>
      <c r="F5169" s="4">
        <v>106.79640000000001</v>
      </c>
      <c r="G5169" s="1" t="s">
        <v>62</v>
      </c>
      <c r="H5169" s="1">
        <v>2004</v>
      </c>
      <c r="I5169" s="1" t="s">
        <v>51</v>
      </c>
      <c r="J5169" s="1" t="s">
        <v>45</v>
      </c>
      <c r="K5169" s="1" t="s">
        <v>18</v>
      </c>
      <c r="L5169" s="4">
        <v>841.57119999999998</v>
      </c>
      <c r="M5169">
        <f t="shared" si="400"/>
        <v>9.3000000000000007</v>
      </c>
      <c r="N5169" t="str">
        <f t="shared" si="401"/>
        <v>Small</v>
      </c>
      <c r="O5169" t="str">
        <f t="shared" si="402"/>
        <v>Low  Fat</v>
      </c>
      <c r="P5169">
        <f t="shared" si="403"/>
        <v>8</v>
      </c>
      <c r="Q5169">
        <f t="shared" ca="1" si="404"/>
        <v>22</v>
      </c>
      <c r="R5169" t="str">
        <f>IFERROR(VLOOKUP(J5169,#REF!, 2,0),"Unknown")</f>
        <v>Unknown</v>
      </c>
    </row>
    <row r="5170" spans="1:18" ht="12.5" x14ac:dyDescent="0.25">
      <c r="A5170" s="1" t="s">
        <v>789</v>
      </c>
      <c r="B5170" s="1">
        <v>9.3000000000000007</v>
      </c>
      <c r="C5170" s="1" t="s">
        <v>13</v>
      </c>
      <c r="D5170" s="7">
        <v>0.17506050400000001</v>
      </c>
      <c r="E5170" s="1" t="s">
        <v>38</v>
      </c>
      <c r="F5170" s="4">
        <v>106.79640000000001</v>
      </c>
      <c r="G5170" s="1" t="s">
        <v>22</v>
      </c>
      <c r="H5170" s="1">
        <v>2009</v>
      </c>
      <c r="I5170" s="1" t="s">
        <v>16</v>
      </c>
      <c r="J5170" s="1" t="s">
        <v>23</v>
      </c>
      <c r="K5170" s="1" t="s">
        <v>24</v>
      </c>
      <c r="L5170" s="4">
        <v>525.98199999999997</v>
      </c>
      <c r="M5170">
        <f t="shared" si="400"/>
        <v>9.3000000000000007</v>
      </c>
      <c r="N5170" t="str">
        <f t="shared" si="401"/>
        <v>Medium</v>
      </c>
      <c r="O5170" t="str">
        <f t="shared" si="402"/>
        <v>Low  Fat</v>
      </c>
      <c r="P5170">
        <f t="shared" si="403"/>
        <v>5</v>
      </c>
      <c r="Q5170">
        <f t="shared" ca="1" si="404"/>
        <v>17</v>
      </c>
      <c r="R5170" t="str">
        <f>IFERROR(VLOOKUP(J5170,#REF!, 2,0),"Unknown")</f>
        <v>Unknown</v>
      </c>
    </row>
    <row r="5171" spans="1:18" ht="12.5" x14ac:dyDescent="0.25">
      <c r="A5171" s="1" t="s">
        <v>789</v>
      </c>
      <c r="B5171" s="1">
        <v>9.3000000000000007</v>
      </c>
      <c r="C5171" s="1" t="s">
        <v>92</v>
      </c>
      <c r="D5171" s="7">
        <v>0.29182661599999998</v>
      </c>
      <c r="E5171" s="1" t="s">
        <v>38</v>
      </c>
      <c r="F5171" s="4">
        <v>107.1964</v>
      </c>
      <c r="G5171" s="1" t="s">
        <v>29</v>
      </c>
      <c r="H5171" s="1">
        <v>1998</v>
      </c>
      <c r="J5171" s="1" t="s">
        <v>23</v>
      </c>
      <c r="K5171" s="1" t="s">
        <v>30</v>
      </c>
      <c r="L5171" s="4">
        <v>420.78559999999999</v>
      </c>
      <c r="M5171">
        <f t="shared" si="400"/>
        <v>9.3000000000000007</v>
      </c>
      <c r="N5171" t="str">
        <f t="shared" si="401"/>
        <v>Small</v>
      </c>
      <c r="O5171" t="str">
        <f t="shared" si="402"/>
        <v>Low  Fat</v>
      </c>
      <c r="P5171">
        <f t="shared" si="403"/>
        <v>4</v>
      </c>
      <c r="Q5171">
        <f t="shared" ca="1" si="404"/>
        <v>28</v>
      </c>
      <c r="R5171" t="str">
        <f>IFERROR(VLOOKUP(J5171,#REF!, 2,0),"Unknown")</f>
        <v>Unknown</v>
      </c>
    </row>
    <row r="5172" spans="1:18" ht="12.5" x14ac:dyDescent="0.25">
      <c r="A5172" s="1" t="s">
        <v>789</v>
      </c>
      <c r="B5172" s="1">
        <v>9.3000000000000007</v>
      </c>
      <c r="C5172" s="1" t="s">
        <v>13</v>
      </c>
      <c r="D5172" s="7">
        <v>0.17533647099999999</v>
      </c>
      <c r="E5172" s="1" t="s">
        <v>38</v>
      </c>
      <c r="F5172" s="4">
        <v>107.0964</v>
      </c>
      <c r="G5172" s="1" t="s">
        <v>47</v>
      </c>
      <c r="H5172" s="1">
        <v>2007</v>
      </c>
      <c r="J5172" s="1" t="s">
        <v>45</v>
      </c>
      <c r="K5172" s="1" t="s">
        <v>18</v>
      </c>
      <c r="L5172" s="4">
        <v>1472.7496000000001</v>
      </c>
      <c r="M5172">
        <f t="shared" si="400"/>
        <v>9.3000000000000007</v>
      </c>
      <c r="N5172" t="str">
        <f t="shared" si="401"/>
        <v>Small</v>
      </c>
      <c r="O5172" t="str">
        <f t="shared" si="402"/>
        <v>Low  Fat</v>
      </c>
      <c r="P5172">
        <f t="shared" si="403"/>
        <v>14</v>
      </c>
      <c r="Q5172">
        <f t="shared" ca="1" si="404"/>
        <v>19</v>
      </c>
      <c r="R5172" t="str">
        <f>IFERROR(VLOOKUP(J5172,#REF!, 2,0),"Unknown")</f>
        <v>Unknown</v>
      </c>
    </row>
    <row r="5173" spans="1:18" ht="12.5" x14ac:dyDescent="0.25">
      <c r="A5173" s="1" t="s">
        <v>789</v>
      </c>
      <c r="B5173" s="1">
        <v>9.3000000000000007</v>
      </c>
      <c r="C5173" s="1" t="s">
        <v>13</v>
      </c>
      <c r="D5173" s="7">
        <v>0.17470386199999999</v>
      </c>
      <c r="E5173" s="1" t="s">
        <v>38</v>
      </c>
      <c r="F5173" s="4">
        <v>104.0964</v>
      </c>
      <c r="G5173" s="1" t="s">
        <v>44</v>
      </c>
      <c r="H5173" s="1">
        <v>2002</v>
      </c>
      <c r="J5173" s="1" t="s">
        <v>45</v>
      </c>
      <c r="K5173" s="1" t="s">
        <v>18</v>
      </c>
      <c r="L5173" s="4">
        <v>1788.3388</v>
      </c>
      <c r="M5173">
        <f t="shared" si="400"/>
        <v>9.3000000000000007</v>
      </c>
      <c r="N5173" t="str">
        <f t="shared" si="401"/>
        <v>Small</v>
      </c>
      <c r="O5173" t="str">
        <f t="shared" si="402"/>
        <v>Low  Fat</v>
      </c>
      <c r="P5173">
        <f t="shared" si="403"/>
        <v>17</v>
      </c>
      <c r="Q5173">
        <f t="shared" ca="1" si="404"/>
        <v>24</v>
      </c>
      <c r="R5173" t="str">
        <f>IFERROR(VLOOKUP(J5173,#REF!, 2,0),"Unknown")</f>
        <v>Unknown</v>
      </c>
    </row>
    <row r="5174" spans="1:18" ht="12.5" x14ac:dyDescent="0.25">
      <c r="A5174" s="1" t="s">
        <v>789</v>
      </c>
      <c r="B5174" s="1">
        <v>9.3000000000000007</v>
      </c>
      <c r="C5174" s="1" t="s">
        <v>13</v>
      </c>
      <c r="D5174" s="7">
        <v>0.174350275</v>
      </c>
      <c r="E5174" s="1" t="s">
        <v>38</v>
      </c>
      <c r="F5174" s="4">
        <v>104.49639999999999</v>
      </c>
      <c r="G5174" s="1" t="s">
        <v>50</v>
      </c>
      <c r="H5174" s="1">
        <v>1997</v>
      </c>
      <c r="I5174" s="1" t="s">
        <v>51</v>
      </c>
      <c r="J5174" s="1" t="s">
        <v>17</v>
      </c>
      <c r="K5174" s="1" t="s">
        <v>18</v>
      </c>
      <c r="L5174" s="4">
        <v>2419.5171999999998</v>
      </c>
      <c r="M5174">
        <f t="shared" si="400"/>
        <v>9.3000000000000007</v>
      </c>
      <c r="N5174" t="str">
        <f t="shared" si="401"/>
        <v>Small</v>
      </c>
      <c r="O5174" t="str">
        <f t="shared" si="402"/>
        <v>Low  Fat</v>
      </c>
      <c r="P5174">
        <f t="shared" si="403"/>
        <v>23</v>
      </c>
      <c r="Q5174">
        <f t="shared" ca="1" si="404"/>
        <v>29</v>
      </c>
      <c r="R5174" t="str">
        <f>IFERROR(VLOOKUP(J5174,#REF!, 2,0),"Unknown")</f>
        <v>Unknown</v>
      </c>
    </row>
    <row r="5175" spans="1:18" ht="12.5" x14ac:dyDescent="0.25">
      <c r="A5175" s="1" t="s">
        <v>1541</v>
      </c>
      <c r="B5175" s="1">
        <v>19.850000000000001</v>
      </c>
      <c r="C5175" s="1" t="s">
        <v>20</v>
      </c>
      <c r="D5175" s="7">
        <v>8.1916124000000007E-2</v>
      </c>
      <c r="E5175" s="1" t="s">
        <v>80</v>
      </c>
      <c r="F5175" s="4">
        <v>167.6816</v>
      </c>
      <c r="G5175" s="1" t="s">
        <v>47</v>
      </c>
      <c r="H5175" s="1">
        <v>2007</v>
      </c>
      <c r="J5175" s="1" t="s">
        <v>45</v>
      </c>
      <c r="K5175" s="1" t="s">
        <v>18</v>
      </c>
      <c r="L5175" s="4">
        <v>1845.5976000000001</v>
      </c>
      <c r="M5175">
        <f t="shared" si="400"/>
        <v>19.850000000000001</v>
      </c>
      <c r="N5175" t="str">
        <f t="shared" si="401"/>
        <v>Small</v>
      </c>
      <c r="O5175" t="str">
        <f t="shared" si="402"/>
        <v>Regular</v>
      </c>
      <c r="P5175">
        <f t="shared" si="403"/>
        <v>11</v>
      </c>
      <c r="Q5175">
        <f t="shared" ca="1" si="404"/>
        <v>19</v>
      </c>
      <c r="R5175" t="str">
        <f>IFERROR(VLOOKUP(J5175,#REF!, 2,0),"Unknown")</f>
        <v>Unknown</v>
      </c>
    </row>
    <row r="5176" spans="1:18" ht="12.5" x14ac:dyDescent="0.25">
      <c r="A5176" s="1" t="s">
        <v>1344</v>
      </c>
      <c r="B5176" s="1">
        <v>12.3</v>
      </c>
      <c r="C5176" s="1" t="s">
        <v>13</v>
      </c>
      <c r="D5176" s="7">
        <v>0.111500259</v>
      </c>
      <c r="E5176" s="1" t="s">
        <v>36</v>
      </c>
      <c r="F5176" s="4">
        <v>35.687399999999997</v>
      </c>
      <c r="G5176" s="1" t="s">
        <v>44</v>
      </c>
      <c r="H5176" s="1">
        <v>2002</v>
      </c>
      <c r="J5176" s="1" t="s">
        <v>45</v>
      </c>
      <c r="K5176" s="1" t="s">
        <v>18</v>
      </c>
      <c r="L5176" s="4">
        <v>846.89760000000001</v>
      </c>
      <c r="M5176">
        <f t="shared" si="400"/>
        <v>12.3</v>
      </c>
      <c r="N5176" t="str">
        <f t="shared" si="401"/>
        <v>Small</v>
      </c>
      <c r="O5176" t="str">
        <f t="shared" si="402"/>
        <v>Low  Fat</v>
      </c>
      <c r="P5176">
        <f t="shared" si="403"/>
        <v>24</v>
      </c>
      <c r="Q5176">
        <f t="shared" ca="1" si="404"/>
        <v>24</v>
      </c>
      <c r="R5176" t="str">
        <f>IFERROR(VLOOKUP(J5176,#REF!, 2,0),"Unknown")</f>
        <v>Unknown</v>
      </c>
    </row>
    <row r="5177" spans="1:18" ht="12.5" x14ac:dyDescent="0.25">
      <c r="A5177" s="1" t="s">
        <v>1344</v>
      </c>
      <c r="B5177" s="1">
        <v>12.3</v>
      </c>
      <c r="C5177" s="1" t="s">
        <v>92</v>
      </c>
      <c r="D5177" s="7">
        <v>0.111727876</v>
      </c>
      <c r="E5177" s="1" t="s">
        <v>36</v>
      </c>
      <c r="F5177" s="4">
        <v>33.987400000000001</v>
      </c>
      <c r="G5177" s="1" t="s">
        <v>22</v>
      </c>
      <c r="H5177" s="1">
        <v>2009</v>
      </c>
      <c r="I5177" s="1" t="s">
        <v>16</v>
      </c>
      <c r="J5177" s="1" t="s">
        <v>23</v>
      </c>
      <c r="K5177" s="1" t="s">
        <v>24</v>
      </c>
      <c r="L5177" s="4">
        <v>564.59839999999997</v>
      </c>
      <c r="M5177">
        <f t="shared" si="400"/>
        <v>12.3</v>
      </c>
      <c r="N5177" t="str">
        <f t="shared" si="401"/>
        <v>Medium</v>
      </c>
      <c r="O5177" t="str">
        <f t="shared" si="402"/>
        <v>Low  Fat</v>
      </c>
      <c r="P5177">
        <f t="shared" si="403"/>
        <v>17</v>
      </c>
      <c r="Q5177">
        <f t="shared" ca="1" si="404"/>
        <v>17</v>
      </c>
      <c r="R5177" t="str">
        <f>IFERROR(VLOOKUP(J5177,#REF!, 2,0),"Unknown")</f>
        <v>Unknown</v>
      </c>
    </row>
    <row r="5178" spans="1:18" ht="12.5" x14ac:dyDescent="0.25">
      <c r="A5178" s="1" t="s">
        <v>1344</v>
      </c>
      <c r="C5178" s="1" t="s">
        <v>13</v>
      </c>
      <c r="D5178" s="7">
        <v>0.110735739</v>
      </c>
      <c r="E5178" s="1" t="s">
        <v>36</v>
      </c>
      <c r="F5178" s="4">
        <v>35.287399999999998</v>
      </c>
      <c r="G5178" s="1" t="s">
        <v>40</v>
      </c>
      <c r="H5178" s="1">
        <v>1985</v>
      </c>
      <c r="I5178" s="1" t="s">
        <v>16</v>
      </c>
      <c r="J5178" s="1" t="s">
        <v>23</v>
      </c>
      <c r="K5178" s="1" t="s">
        <v>41</v>
      </c>
      <c r="L5178" s="4">
        <v>988.04719999999998</v>
      </c>
      <c r="M5178">
        <f t="shared" si="400"/>
        <v>12.857645184136201</v>
      </c>
      <c r="N5178" t="str">
        <f t="shared" si="401"/>
        <v>Medium</v>
      </c>
      <c r="O5178" t="str">
        <f t="shared" si="402"/>
        <v>Low  Fat</v>
      </c>
      <c r="P5178">
        <f t="shared" si="403"/>
        <v>28</v>
      </c>
      <c r="Q5178">
        <f t="shared" ca="1" si="404"/>
        <v>41</v>
      </c>
      <c r="R5178" t="str">
        <f>IFERROR(VLOOKUP(J5178,#REF!, 2,0),"Unknown")</f>
        <v>Unknown</v>
      </c>
    </row>
    <row r="5179" spans="1:18" ht="12.5" x14ac:dyDescent="0.25">
      <c r="A5179" s="1" t="s">
        <v>1344</v>
      </c>
      <c r="B5179" s="1">
        <v>12.3</v>
      </c>
      <c r="C5179" s="1" t="s">
        <v>13</v>
      </c>
      <c r="D5179" s="7">
        <v>0</v>
      </c>
      <c r="E5179" s="1" t="s">
        <v>36</v>
      </c>
      <c r="F5179" s="4">
        <v>37.287399999999998</v>
      </c>
      <c r="G5179" s="1" t="s">
        <v>33</v>
      </c>
      <c r="H5179" s="1">
        <v>1987</v>
      </c>
      <c r="I5179" s="1" t="s">
        <v>34</v>
      </c>
      <c r="J5179" s="1" t="s">
        <v>23</v>
      </c>
      <c r="K5179" s="1" t="s">
        <v>18</v>
      </c>
      <c r="L5179" s="4">
        <v>705.74800000000005</v>
      </c>
      <c r="M5179">
        <f t="shared" si="400"/>
        <v>12.3</v>
      </c>
      <c r="N5179" t="str">
        <f t="shared" si="401"/>
        <v>High</v>
      </c>
      <c r="O5179" t="str">
        <f t="shared" si="402"/>
        <v>Low  Fat</v>
      </c>
      <c r="P5179">
        <f t="shared" si="403"/>
        <v>19</v>
      </c>
      <c r="Q5179">
        <f t="shared" ca="1" si="404"/>
        <v>39</v>
      </c>
      <c r="R5179" t="str">
        <f>IFERROR(VLOOKUP(J5179,#REF!, 2,0),"Unknown")</f>
        <v>Unknown</v>
      </c>
    </row>
    <row r="5180" spans="1:18" ht="12.5" x14ac:dyDescent="0.25">
      <c r="A5180" s="1" t="s">
        <v>1344</v>
      </c>
      <c r="B5180" s="1">
        <v>12.3</v>
      </c>
      <c r="C5180" s="1" t="s">
        <v>13</v>
      </c>
      <c r="D5180" s="7">
        <v>0.11127459100000001</v>
      </c>
      <c r="E5180" s="1" t="s">
        <v>36</v>
      </c>
      <c r="F5180" s="4">
        <v>35.087400000000002</v>
      </c>
      <c r="G5180" s="1" t="s">
        <v>50</v>
      </c>
      <c r="H5180" s="1">
        <v>1997</v>
      </c>
      <c r="I5180" s="1" t="s">
        <v>51</v>
      </c>
      <c r="J5180" s="1" t="s">
        <v>17</v>
      </c>
      <c r="K5180" s="1" t="s">
        <v>18</v>
      </c>
      <c r="L5180" s="4">
        <v>458.7362</v>
      </c>
      <c r="M5180">
        <f t="shared" si="400"/>
        <v>12.3</v>
      </c>
      <c r="N5180" t="str">
        <f t="shared" si="401"/>
        <v>Small</v>
      </c>
      <c r="O5180" t="str">
        <f t="shared" si="402"/>
        <v>Low  Fat</v>
      </c>
      <c r="P5180">
        <f t="shared" si="403"/>
        <v>13</v>
      </c>
      <c r="Q5180">
        <f t="shared" ca="1" si="404"/>
        <v>29</v>
      </c>
      <c r="R5180" t="str">
        <f>IFERROR(VLOOKUP(J5180,#REF!, 2,0),"Unknown")</f>
        <v>Unknown</v>
      </c>
    </row>
    <row r="5181" spans="1:18" ht="12.5" x14ac:dyDescent="0.25">
      <c r="A5181" s="1" t="s">
        <v>1344</v>
      </c>
      <c r="B5181" s="1">
        <v>12.3</v>
      </c>
      <c r="C5181" s="1" t="s">
        <v>13</v>
      </c>
      <c r="D5181" s="7">
        <v>0.18625085199999999</v>
      </c>
      <c r="E5181" s="1" t="s">
        <v>36</v>
      </c>
      <c r="F5181" s="4">
        <v>37.287399999999998</v>
      </c>
      <c r="G5181" s="1" t="s">
        <v>29</v>
      </c>
      <c r="H5181" s="1">
        <v>1998</v>
      </c>
      <c r="J5181" s="1" t="s">
        <v>23</v>
      </c>
      <c r="K5181" s="1" t="s">
        <v>30</v>
      </c>
      <c r="L5181" s="4">
        <v>176.43700000000001</v>
      </c>
      <c r="M5181">
        <f t="shared" si="400"/>
        <v>12.3</v>
      </c>
      <c r="N5181" t="str">
        <f t="shared" si="401"/>
        <v>Small</v>
      </c>
      <c r="O5181" t="str">
        <f t="shared" si="402"/>
        <v>Low  Fat</v>
      </c>
      <c r="P5181">
        <f t="shared" si="403"/>
        <v>5</v>
      </c>
      <c r="Q5181">
        <f t="shared" ca="1" si="404"/>
        <v>28</v>
      </c>
      <c r="R5181" t="str">
        <f>IFERROR(VLOOKUP(J5181,#REF!, 2,0),"Unknown")</f>
        <v>Unknown</v>
      </c>
    </row>
    <row r="5182" spans="1:18" ht="12.5" x14ac:dyDescent="0.25">
      <c r="A5182" s="1" t="s">
        <v>1447</v>
      </c>
      <c r="B5182" s="1">
        <v>14.15</v>
      </c>
      <c r="C5182" s="1" t="s">
        <v>13</v>
      </c>
      <c r="D5182" s="7">
        <v>3.5263497999999997E-2</v>
      </c>
      <c r="E5182" s="1" t="s">
        <v>75</v>
      </c>
      <c r="F5182" s="4">
        <v>254.8014</v>
      </c>
      <c r="G5182" s="1" t="s">
        <v>62</v>
      </c>
      <c r="H5182" s="1">
        <v>2004</v>
      </c>
      <c r="I5182" s="1" t="s">
        <v>51</v>
      </c>
      <c r="J5182" s="1" t="s">
        <v>45</v>
      </c>
      <c r="K5182" s="1" t="s">
        <v>18</v>
      </c>
      <c r="L5182" s="4">
        <v>2040.0111999999999</v>
      </c>
      <c r="M5182">
        <f t="shared" si="400"/>
        <v>14.15</v>
      </c>
      <c r="N5182" t="str">
        <f t="shared" si="401"/>
        <v>Small</v>
      </c>
      <c r="O5182" t="str">
        <f t="shared" si="402"/>
        <v>Low  Fat</v>
      </c>
      <c r="P5182">
        <f t="shared" si="403"/>
        <v>8</v>
      </c>
      <c r="Q5182">
        <f t="shared" ca="1" si="404"/>
        <v>22</v>
      </c>
      <c r="R5182" t="str">
        <f>IFERROR(VLOOKUP(J5182,#REF!, 2,0),"Unknown")</f>
        <v>Unknown</v>
      </c>
    </row>
    <row r="5183" spans="1:18" ht="12.5" x14ac:dyDescent="0.25">
      <c r="A5183" s="1" t="s">
        <v>1447</v>
      </c>
      <c r="B5183" s="1">
        <v>14.15</v>
      </c>
      <c r="C5183" s="1" t="s">
        <v>13</v>
      </c>
      <c r="D5183" s="7">
        <v>3.5469670000000002E-2</v>
      </c>
      <c r="E5183" s="1" t="s">
        <v>75</v>
      </c>
      <c r="F5183" s="4">
        <v>256.3014</v>
      </c>
      <c r="G5183" s="1" t="s">
        <v>47</v>
      </c>
      <c r="H5183" s="1">
        <v>2007</v>
      </c>
      <c r="J5183" s="1" t="s">
        <v>45</v>
      </c>
      <c r="K5183" s="1" t="s">
        <v>18</v>
      </c>
      <c r="L5183" s="4">
        <v>4845.0266000000001</v>
      </c>
      <c r="M5183">
        <f t="shared" si="400"/>
        <v>14.15</v>
      </c>
      <c r="N5183" t="str">
        <f t="shared" si="401"/>
        <v>Small</v>
      </c>
      <c r="O5183" t="str">
        <f t="shared" si="402"/>
        <v>Low  Fat</v>
      </c>
      <c r="P5183">
        <f t="shared" si="403"/>
        <v>19</v>
      </c>
      <c r="Q5183">
        <f t="shared" ca="1" si="404"/>
        <v>19</v>
      </c>
      <c r="R5183" t="str">
        <f>IFERROR(VLOOKUP(J5183,#REF!, 2,0),"Unknown")</f>
        <v>Unknown</v>
      </c>
    </row>
    <row r="5184" spans="1:18" ht="12.5" x14ac:dyDescent="0.25">
      <c r="A5184" s="1" t="s">
        <v>1447</v>
      </c>
      <c r="B5184" s="1">
        <v>14.15</v>
      </c>
      <c r="C5184" s="1" t="s">
        <v>13</v>
      </c>
      <c r="D5184" s="7">
        <v>3.5240817000000001E-2</v>
      </c>
      <c r="E5184" s="1" t="s">
        <v>75</v>
      </c>
      <c r="F5184" s="4">
        <v>255.50139999999999</v>
      </c>
      <c r="G5184" s="1" t="s">
        <v>33</v>
      </c>
      <c r="H5184" s="1">
        <v>1987</v>
      </c>
      <c r="I5184" s="1" t="s">
        <v>34</v>
      </c>
      <c r="J5184" s="1" t="s">
        <v>23</v>
      </c>
      <c r="K5184" s="1" t="s">
        <v>18</v>
      </c>
      <c r="L5184" s="4">
        <v>5355.0294000000004</v>
      </c>
      <c r="M5184">
        <f t="shared" si="400"/>
        <v>14.15</v>
      </c>
      <c r="N5184" t="str">
        <f t="shared" si="401"/>
        <v>High</v>
      </c>
      <c r="O5184" t="str">
        <f t="shared" si="402"/>
        <v>Low  Fat</v>
      </c>
      <c r="P5184">
        <f t="shared" si="403"/>
        <v>21</v>
      </c>
      <c r="Q5184">
        <f t="shared" ca="1" si="404"/>
        <v>39</v>
      </c>
      <c r="R5184" t="str">
        <f>IFERROR(VLOOKUP(J5184,#REF!, 2,0),"Unknown")</f>
        <v>Unknown</v>
      </c>
    </row>
    <row r="5185" spans="1:18" ht="12.5" x14ac:dyDescent="0.25">
      <c r="A5185" s="1" t="s">
        <v>1447</v>
      </c>
      <c r="B5185" s="1">
        <v>14.15</v>
      </c>
      <c r="C5185" s="1" t="s">
        <v>13</v>
      </c>
      <c r="D5185" s="7">
        <v>0</v>
      </c>
      <c r="E5185" s="1" t="s">
        <v>75</v>
      </c>
      <c r="F5185" s="4">
        <v>253.70140000000001</v>
      </c>
      <c r="G5185" s="1" t="s">
        <v>44</v>
      </c>
      <c r="H5185" s="1">
        <v>2002</v>
      </c>
      <c r="J5185" s="1" t="s">
        <v>45</v>
      </c>
      <c r="K5185" s="1" t="s">
        <v>18</v>
      </c>
      <c r="L5185" s="4">
        <v>5865.0321999999996</v>
      </c>
      <c r="M5185">
        <f t="shared" si="400"/>
        <v>14.15</v>
      </c>
      <c r="N5185" t="str">
        <f t="shared" si="401"/>
        <v>Small</v>
      </c>
      <c r="O5185" t="str">
        <f t="shared" si="402"/>
        <v>Low  Fat</v>
      </c>
      <c r="P5185">
        <f t="shared" si="403"/>
        <v>23</v>
      </c>
      <c r="Q5185">
        <f t="shared" ca="1" si="404"/>
        <v>24</v>
      </c>
      <c r="R5185" t="str">
        <f>IFERROR(VLOOKUP(J5185,#REF!, 2,0),"Unknown")</f>
        <v>Unknown</v>
      </c>
    </row>
    <row r="5186" spans="1:18" ht="12.5" x14ac:dyDescent="0.25">
      <c r="A5186" s="1" t="s">
        <v>1447</v>
      </c>
      <c r="C5186" s="1" t="s">
        <v>13</v>
      </c>
      <c r="D5186" s="7">
        <v>6.1753510999999997E-2</v>
      </c>
      <c r="E5186" s="1" t="s">
        <v>75</v>
      </c>
      <c r="F5186" s="4">
        <v>253.3014</v>
      </c>
      <c r="G5186" s="1" t="s">
        <v>67</v>
      </c>
      <c r="H5186" s="1">
        <v>1985</v>
      </c>
      <c r="I5186" s="1" t="s">
        <v>51</v>
      </c>
      <c r="J5186" s="1" t="s">
        <v>17</v>
      </c>
      <c r="K5186" s="1" t="s">
        <v>30</v>
      </c>
      <c r="L5186" s="4">
        <v>510.00279999999998</v>
      </c>
      <c r="M5186">
        <f t="shared" ref="M5186:M5249" si="405">IF(B5186="",AVERAGE($B$2:$B$8524),B5186)</f>
        <v>12.857645184136201</v>
      </c>
      <c r="N5186" t="str">
        <f t="shared" ref="N5186:N5249" si="406">IF(I5186="","Small",I5186)</f>
        <v>Small</v>
      </c>
      <c r="O5186" t="str">
        <f t="shared" ref="O5186:O5249" si="407">IF(OR(C5186="low fat", C5186="LF"), "Low  Fat", IF(OR(C5186="reg"),"Regular",C5186))</f>
        <v>Low  Fat</v>
      </c>
      <c r="P5186">
        <f t="shared" si="403"/>
        <v>2</v>
      </c>
      <c r="Q5186">
        <f t="shared" ca="1" si="404"/>
        <v>41</v>
      </c>
      <c r="R5186" t="str">
        <f>IFERROR(VLOOKUP(J5186,#REF!, 2,0),"Unknown")</f>
        <v>Unknown</v>
      </c>
    </row>
    <row r="5187" spans="1:18" ht="12.5" x14ac:dyDescent="0.25">
      <c r="A5187" s="1" t="s">
        <v>867</v>
      </c>
      <c r="B5187" s="1">
        <v>18.7</v>
      </c>
      <c r="C5187" s="1" t="s">
        <v>13</v>
      </c>
      <c r="D5187" s="7">
        <v>5.7654131999999997E-2</v>
      </c>
      <c r="E5187" s="1" t="s">
        <v>14</v>
      </c>
      <c r="F5187" s="4">
        <v>83.156599999999997</v>
      </c>
      <c r="G5187" s="1" t="s">
        <v>44</v>
      </c>
      <c r="H5187" s="1">
        <v>2002</v>
      </c>
      <c r="J5187" s="1" t="s">
        <v>45</v>
      </c>
      <c r="K5187" s="1" t="s">
        <v>18</v>
      </c>
      <c r="L5187" s="4">
        <v>1606.5753999999999</v>
      </c>
      <c r="M5187">
        <f t="shared" si="405"/>
        <v>18.7</v>
      </c>
      <c r="N5187" t="str">
        <f t="shared" si="406"/>
        <v>Small</v>
      </c>
      <c r="O5187" t="str">
        <f t="shared" si="407"/>
        <v>Low  Fat</v>
      </c>
      <c r="P5187">
        <f t="shared" ref="P5187:P5250" si="408">ROUND(L5187/F5187,0)</f>
        <v>19</v>
      </c>
      <c r="Q5187">
        <f t="shared" ref="Q5187:Q5250" ca="1" si="409">YEAR(TODAY())-H5187</f>
        <v>24</v>
      </c>
      <c r="R5187" t="str">
        <f>IFERROR(VLOOKUP(J5187,#REF!, 2,0),"Unknown")</f>
        <v>Unknown</v>
      </c>
    </row>
    <row r="5188" spans="1:18" ht="12.5" x14ac:dyDescent="0.25">
      <c r="A5188" s="1" t="s">
        <v>867</v>
      </c>
      <c r="B5188" s="1">
        <v>18.7</v>
      </c>
      <c r="C5188" s="1" t="s">
        <v>13</v>
      </c>
      <c r="D5188" s="7">
        <v>5.7626900000000002E-2</v>
      </c>
      <c r="E5188" s="1" t="s">
        <v>14</v>
      </c>
      <c r="F5188" s="4">
        <v>83.3566</v>
      </c>
      <c r="G5188" s="1" t="s">
        <v>15</v>
      </c>
      <c r="H5188" s="1">
        <v>1999</v>
      </c>
      <c r="I5188" s="1" t="s">
        <v>16</v>
      </c>
      <c r="J5188" s="1" t="s">
        <v>17</v>
      </c>
      <c r="K5188" s="1" t="s">
        <v>18</v>
      </c>
      <c r="L5188" s="4">
        <v>1860.2452000000001</v>
      </c>
      <c r="M5188">
        <f t="shared" si="405"/>
        <v>18.7</v>
      </c>
      <c r="N5188" t="str">
        <f t="shared" si="406"/>
        <v>Medium</v>
      </c>
      <c r="O5188" t="str">
        <f t="shared" si="407"/>
        <v>Low  Fat</v>
      </c>
      <c r="P5188">
        <f t="shared" si="408"/>
        <v>22</v>
      </c>
      <c r="Q5188">
        <f t="shared" ca="1" si="409"/>
        <v>27</v>
      </c>
      <c r="R5188" t="str">
        <f>IFERROR(VLOOKUP(J5188,#REF!, 2,0),"Unknown")</f>
        <v>Unknown</v>
      </c>
    </row>
    <row r="5189" spans="1:18" ht="12.5" x14ac:dyDescent="0.25">
      <c r="A5189" s="1" t="s">
        <v>867</v>
      </c>
      <c r="B5189" s="1">
        <v>18.7</v>
      </c>
      <c r="C5189" s="1" t="s">
        <v>13</v>
      </c>
      <c r="D5189" s="7">
        <v>5.7771827999999997E-2</v>
      </c>
      <c r="E5189" s="1" t="s">
        <v>14</v>
      </c>
      <c r="F5189" s="4">
        <v>85.3566</v>
      </c>
      <c r="G5189" s="1" t="s">
        <v>22</v>
      </c>
      <c r="H5189" s="1">
        <v>2009</v>
      </c>
      <c r="I5189" s="1" t="s">
        <v>16</v>
      </c>
      <c r="J5189" s="1" t="s">
        <v>23</v>
      </c>
      <c r="K5189" s="1" t="s">
        <v>24</v>
      </c>
      <c r="L5189" s="4">
        <v>591.89620000000002</v>
      </c>
      <c r="M5189">
        <f t="shared" si="405"/>
        <v>18.7</v>
      </c>
      <c r="N5189" t="str">
        <f t="shared" si="406"/>
        <v>Medium</v>
      </c>
      <c r="O5189" t="str">
        <f t="shared" si="407"/>
        <v>Low  Fat</v>
      </c>
      <c r="P5189">
        <f t="shared" si="408"/>
        <v>7</v>
      </c>
      <c r="Q5189">
        <f t="shared" ca="1" si="409"/>
        <v>17</v>
      </c>
      <c r="R5189" t="str">
        <f>IFERROR(VLOOKUP(J5189,#REF!, 2,0),"Unknown")</f>
        <v>Unknown</v>
      </c>
    </row>
    <row r="5190" spans="1:18" ht="12.5" x14ac:dyDescent="0.25">
      <c r="A5190" s="1" t="s">
        <v>306</v>
      </c>
      <c r="B5190" s="1">
        <v>6.26</v>
      </c>
      <c r="C5190" s="1" t="s">
        <v>20</v>
      </c>
      <c r="D5190" s="7">
        <v>9.866049E-3</v>
      </c>
      <c r="E5190" s="1" t="s">
        <v>26</v>
      </c>
      <c r="F5190" s="4">
        <v>151.13659999999999</v>
      </c>
      <c r="G5190" s="1" t="s">
        <v>62</v>
      </c>
      <c r="H5190" s="1">
        <v>2004</v>
      </c>
      <c r="I5190" s="1" t="s">
        <v>51</v>
      </c>
      <c r="J5190" s="1" t="s">
        <v>45</v>
      </c>
      <c r="K5190" s="1" t="s">
        <v>18</v>
      </c>
      <c r="L5190" s="4">
        <v>2267.049</v>
      </c>
      <c r="M5190">
        <f t="shared" si="405"/>
        <v>6.26</v>
      </c>
      <c r="N5190" t="str">
        <f t="shared" si="406"/>
        <v>Small</v>
      </c>
      <c r="O5190" t="str">
        <f t="shared" si="407"/>
        <v>Regular</v>
      </c>
      <c r="P5190">
        <f t="shared" si="408"/>
        <v>15</v>
      </c>
      <c r="Q5190">
        <f t="shared" ca="1" si="409"/>
        <v>22</v>
      </c>
      <c r="R5190" t="str">
        <f>IFERROR(VLOOKUP(J5190,#REF!, 2,0),"Unknown")</f>
        <v>Unknown</v>
      </c>
    </row>
    <row r="5191" spans="1:18" ht="12.5" x14ac:dyDescent="0.25">
      <c r="A5191" s="1" t="s">
        <v>306</v>
      </c>
      <c r="B5191" s="1">
        <v>6.26</v>
      </c>
      <c r="C5191" s="1" t="s">
        <v>129</v>
      </c>
      <c r="D5191" s="7">
        <v>1.6516867000000001E-2</v>
      </c>
      <c r="E5191" s="1" t="s">
        <v>26</v>
      </c>
      <c r="F5191" s="4">
        <v>151.13659999999999</v>
      </c>
      <c r="G5191" s="1" t="s">
        <v>29</v>
      </c>
      <c r="H5191" s="1">
        <v>1998</v>
      </c>
      <c r="J5191" s="1" t="s">
        <v>23</v>
      </c>
      <c r="K5191" s="1" t="s">
        <v>30</v>
      </c>
      <c r="L5191" s="4">
        <v>453.40980000000002</v>
      </c>
      <c r="M5191">
        <f t="shared" si="405"/>
        <v>6.26</v>
      </c>
      <c r="N5191" t="str">
        <f t="shared" si="406"/>
        <v>Small</v>
      </c>
      <c r="O5191" t="str">
        <f t="shared" si="407"/>
        <v>Regular</v>
      </c>
      <c r="P5191">
        <f t="shared" si="408"/>
        <v>3</v>
      </c>
      <c r="Q5191">
        <f t="shared" ca="1" si="409"/>
        <v>28</v>
      </c>
      <c r="R5191" t="str">
        <f>IFERROR(VLOOKUP(J5191,#REF!, 2,0),"Unknown")</f>
        <v>Unknown</v>
      </c>
    </row>
    <row r="5192" spans="1:18" ht="12.5" x14ac:dyDescent="0.25">
      <c r="A5192" s="1" t="s">
        <v>306</v>
      </c>
      <c r="B5192" s="1">
        <v>6.26</v>
      </c>
      <c r="C5192" s="1" t="s">
        <v>20</v>
      </c>
      <c r="D5192" s="7">
        <v>9.9237319999999993E-3</v>
      </c>
      <c r="E5192" s="1" t="s">
        <v>26</v>
      </c>
      <c r="F5192" s="4">
        <v>152.8366</v>
      </c>
      <c r="G5192" s="1" t="s">
        <v>47</v>
      </c>
      <c r="H5192" s="1">
        <v>2007</v>
      </c>
      <c r="J5192" s="1" t="s">
        <v>45</v>
      </c>
      <c r="K5192" s="1" t="s">
        <v>18</v>
      </c>
      <c r="L5192" s="4">
        <v>3778.415</v>
      </c>
      <c r="M5192">
        <f t="shared" si="405"/>
        <v>6.26</v>
      </c>
      <c r="N5192" t="str">
        <f t="shared" si="406"/>
        <v>Small</v>
      </c>
      <c r="O5192" t="str">
        <f t="shared" si="407"/>
        <v>Regular</v>
      </c>
      <c r="P5192">
        <f t="shared" si="408"/>
        <v>25</v>
      </c>
      <c r="Q5192">
        <f t="shared" ca="1" si="409"/>
        <v>19</v>
      </c>
      <c r="R5192" t="str">
        <f>IFERROR(VLOOKUP(J5192,#REF!, 2,0),"Unknown")</f>
        <v>Unknown</v>
      </c>
    </row>
    <row r="5193" spans="1:18" ht="12.5" x14ac:dyDescent="0.25">
      <c r="A5193" s="1" t="s">
        <v>306</v>
      </c>
      <c r="B5193" s="1">
        <v>6.26</v>
      </c>
      <c r="C5193" s="1" t="s">
        <v>20</v>
      </c>
      <c r="D5193" s="7">
        <v>9.8879269999999995E-3</v>
      </c>
      <c r="E5193" s="1" t="s">
        <v>26</v>
      </c>
      <c r="F5193" s="4">
        <v>150.73660000000001</v>
      </c>
      <c r="G5193" s="1" t="s">
        <v>44</v>
      </c>
      <c r="H5193" s="1">
        <v>2002</v>
      </c>
      <c r="J5193" s="1" t="s">
        <v>45</v>
      </c>
      <c r="K5193" s="1" t="s">
        <v>18</v>
      </c>
      <c r="L5193" s="4">
        <v>2418.1855999999998</v>
      </c>
      <c r="M5193">
        <f t="shared" si="405"/>
        <v>6.26</v>
      </c>
      <c r="N5193" t="str">
        <f t="shared" si="406"/>
        <v>Small</v>
      </c>
      <c r="O5193" t="str">
        <f t="shared" si="407"/>
        <v>Regular</v>
      </c>
      <c r="P5193">
        <f t="shared" si="408"/>
        <v>16</v>
      </c>
      <c r="Q5193">
        <f t="shared" ca="1" si="409"/>
        <v>24</v>
      </c>
      <c r="R5193" t="str">
        <f>IFERROR(VLOOKUP(J5193,#REF!, 2,0),"Unknown")</f>
        <v>Unknown</v>
      </c>
    </row>
    <row r="5194" spans="1:18" ht="12.5" x14ac:dyDescent="0.25">
      <c r="A5194" s="1" t="s">
        <v>306</v>
      </c>
      <c r="B5194" s="1">
        <v>6.26</v>
      </c>
      <c r="C5194" s="1" t="s">
        <v>129</v>
      </c>
      <c r="D5194" s="7">
        <v>9.8832569999999995E-3</v>
      </c>
      <c r="E5194" s="1" t="s">
        <v>26</v>
      </c>
      <c r="F5194" s="4">
        <v>149.8366</v>
      </c>
      <c r="G5194" s="1" t="s">
        <v>15</v>
      </c>
      <c r="H5194" s="1">
        <v>1999</v>
      </c>
      <c r="I5194" s="1" t="s">
        <v>16</v>
      </c>
      <c r="J5194" s="1" t="s">
        <v>17</v>
      </c>
      <c r="K5194" s="1" t="s">
        <v>18</v>
      </c>
      <c r="L5194" s="4">
        <v>1964.7757999999999</v>
      </c>
      <c r="M5194">
        <f t="shared" si="405"/>
        <v>6.26</v>
      </c>
      <c r="N5194" t="str">
        <f t="shared" si="406"/>
        <v>Medium</v>
      </c>
      <c r="O5194" t="str">
        <f t="shared" si="407"/>
        <v>Regular</v>
      </c>
      <c r="P5194">
        <f t="shared" si="408"/>
        <v>13</v>
      </c>
      <c r="Q5194">
        <f t="shared" ca="1" si="409"/>
        <v>27</v>
      </c>
      <c r="R5194" t="str">
        <f>IFERROR(VLOOKUP(J5194,#REF!, 2,0),"Unknown")</f>
        <v>Unknown</v>
      </c>
    </row>
    <row r="5195" spans="1:18" ht="12.5" x14ac:dyDescent="0.25">
      <c r="A5195" s="1" t="s">
        <v>1108</v>
      </c>
      <c r="B5195" s="1">
        <v>5.9850000000000003</v>
      </c>
      <c r="C5195" s="1" t="s">
        <v>13</v>
      </c>
      <c r="D5195" s="7">
        <v>9.5715607999999994E-2</v>
      </c>
      <c r="E5195" s="1" t="s">
        <v>43</v>
      </c>
      <c r="F5195" s="4">
        <v>125.8678</v>
      </c>
      <c r="G5195" s="1" t="s">
        <v>33</v>
      </c>
      <c r="H5195" s="1">
        <v>1987</v>
      </c>
      <c r="I5195" s="1" t="s">
        <v>34</v>
      </c>
      <c r="J5195" s="1" t="s">
        <v>23</v>
      </c>
      <c r="K5195" s="1" t="s">
        <v>18</v>
      </c>
      <c r="L5195" s="4">
        <v>3560.6984000000002</v>
      </c>
      <c r="M5195">
        <f t="shared" si="405"/>
        <v>5.9850000000000003</v>
      </c>
      <c r="N5195" t="str">
        <f t="shared" si="406"/>
        <v>High</v>
      </c>
      <c r="O5195" t="str">
        <f t="shared" si="407"/>
        <v>Low  Fat</v>
      </c>
      <c r="P5195">
        <f t="shared" si="408"/>
        <v>28</v>
      </c>
      <c r="Q5195">
        <f t="shared" ca="1" si="409"/>
        <v>39</v>
      </c>
      <c r="R5195" t="str">
        <f>IFERROR(VLOOKUP(J5195,#REF!, 2,0),"Unknown")</f>
        <v>Unknown</v>
      </c>
    </row>
    <row r="5196" spans="1:18" ht="12.5" x14ac:dyDescent="0.25">
      <c r="A5196" s="1" t="s">
        <v>1108</v>
      </c>
      <c r="B5196" s="1">
        <v>5.9850000000000003</v>
      </c>
      <c r="C5196" s="1" t="s">
        <v>13</v>
      </c>
      <c r="D5196" s="7">
        <v>0</v>
      </c>
      <c r="E5196" s="1" t="s">
        <v>43</v>
      </c>
      <c r="F5196" s="4">
        <v>125.26779999999999</v>
      </c>
      <c r="G5196" s="1" t="s">
        <v>62</v>
      </c>
      <c r="H5196" s="1">
        <v>2004</v>
      </c>
      <c r="I5196" s="1" t="s">
        <v>51</v>
      </c>
      <c r="J5196" s="1" t="s">
        <v>45</v>
      </c>
      <c r="K5196" s="1" t="s">
        <v>18</v>
      </c>
      <c r="L5196" s="4">
        <v>1017.3424</v>
      </c>
      <c r="M5196">
        <f t="shared" si="405"/>
        <v>5.9850000000000003</v>
      </c>
      <c r="N5196" t="str">
        <f t="shared" si="406"/>
        <v>Small</v>
      </c>
      <c r="O5196" t="str">
        <f t="shared" si="407"/>
        <v>Low  Fat</v>
      </c>
      <c r="P5196">
        <f t="shared" si="408"/>
        <v>8</v>
      </c>
      <c r="Q5196">
        <f t="shared" ca="1" si="409"/>
        <v>22</v>
      </c>
      <c r="R5196" t="str">
        <f>IFERROR(VLOOKUP(J5196,#REF!, 2,0),"Unknown")</f>
        <v>Unknown</v>
      </c>
    </row>
    <row r="5197" spans="1:18" ht="12.5" x14ac:dyDescent="0.25">
      <c r="A5197" s="1" t="s">
        <v>1108</v>
      </c>
      <c r="B5197" s="1">
        <v>5.9850000000000003</v>
      </c>
      <c r="C5197" s="1" t="s">
        <v>13</v>
      </c>
      <c r="D5197" s="7">
        <v>9.6337184000000006E-2</v>
      </c>
      <c r="E5197" s="1" t="s">
        <v>43</v>
      </c>
      <c r="F5197" s="4">
        <v>125.26779999999999</v>
      </c>
      <c r="G5197" s="1" t="s">
        <v>47</v>
      </c>
      <c r="H5197" s="1">
        <v>2007</v>
      </c>
      <c r="J5197" s="1" t="s">
        <v>45</v>
      </c>
      <c r="K5197" s="1" t="s">
        <v>18</v>
      </c>
      <c r="L5197" s="4">
        <v>763.0068</v>
      </c>
      <c r="M5197">
        <f t="shared" si="405"/>
        <v>5.9850000000000003</v>
      </c>
      <c r="N5197" t="str">
        <f t="shared" si="406"/>
        <v>Small</v>
      </c>
      <c r="O5197" t="str">
        <f t="shared" si="407"/>
        <v>Low  Fat</v>
      </c>
      <c r="P5197">
        <f t="shared" si="408"/>
        <v>6</v>
      </c>
      <c r="Q5197">
        <f t="shared" ca="1" si="409"/>
        <v>19</v>
      </c>
      <c r="R5197" t="str">
        <f>IFERROR(VLOOKUP(J5197,#REF!, 2,0),"Unknown")</f>
        <v>Unknown</v>
      </c>
    </row>
    <row r="5198" spans="1:18" ht="12.5" x14ac:dyDescent="0.25">
      <c r="A5198" s="1" t="s">
        <v>1108</v>
      </c>
      <c r="B5198" s="1">
        <v>5.9850000000000003</v>
      </c>
      <c r="C5198" s="1" t="s">
        <v>92</v>
      </c>
      <c r="D5198" s="7">
        <v>9.6185556000000005E-2</v>
      </c>
      <c r="E5198" s="1" t="s">
        <v>43</v>
      </c>
      <c r="F5198" s="4">
        <v>127.1678</v>
      </c>
      <c r="G5198" s="1" t="s">
        <v>22</v>
      </c>
      <c r="H5198" s="1">
        <v>2009</v>
      </c>
      <c r="I5198" s="1" t="s">
        <v>16</v>
      </c>
      <c r="J5198" s="1" t="s">
        <v>23</v>
      </c>
      <c r="K5198" s="1" t="s">
        <v>24</v>
      </c>
      <c r="L5198" s="4">
        <v>3560.6984000000002</v>
      </c>
      <c r="M5198">
        <f t="shared" si="405"/>
        <v>5.9850000000000003</v>
      </c>
      <c r="N5198" t="str">
        <f t="shared" si="406"/>
        <v>Medium</v>
      </c>
      <c r="O5198" t="str">
        <f t="shared" si="407"/>
        <v>Low  Fat</v>
      </c>
      <c r="P5198">
        <f t="shared" si="408"/>
        <v>28</v>
      </c>
      <c r="Q5198">
        <f t="shared" ca="1" si="409"/>
        <v>17</v>
      </c>
      <c r="R5198" t="str">
        <f>IFERROR(VLOOKUP(J5198,#REF!, 2,0),"Unknown")</f>
        <v>Unknown</v>
      </c>
    </row>
    <row r="5199" spans="1:18" ht="12.5" x14ac:dyDescent="0.25">
      <c r="A5199" s="1" t="s">
        <v>1108</v>
      </c>
      <c r="C5199" s="1" t="s">
        <v>13</v>
      </c>
      <c r="D5199" s="7">
        <v>0.16772525099999999</v>
      </c>
      <c r="E5199" s="1" t="s">
        <v>43</v>
      </c>
      <c r="F5199" s="4">
        <v>128.36779999999999</v>
      </c>
      <c r="G5199" s="1" t="s">
        <v>67</v>
      </c>
      <c r="H5199" s="1">
        <v>1985</v>
      </c>
      <c r="I5199" s="1" t="s">
        <v>51</v>
      </c>
      <c r="J5199" s="1" t="s">
        <v>17</v>
      </c>
      <c r="K5199" s="1" t="s">
        <v>30</v>
      </c>
      <c r="L5199" s="4">
        <v>127.1678</v>
      </c>
      <c r="M5199">
        <f t="shared" si="405"/>
        <v>12.857645184136201</v>
      </c>
      <c r="N5199" t="str">
        <f t="shared" si="406"/>
        <v>Small</v>
      </c>
      <c r="O5199" t="str">
        <f t="shared" si="407"/>
        <v>Low  Fat</v>
      </c>
      <c r="P5199">
        <f t="shared" si="408"/>
        <v>1</v>
      </c>
      <c r="Q5199">
        <f t="shared" ca="1" si="409"/>
        <v>41</v>
      </c>
      <c r="R5199" t="str">
        <f>IFERROR(VLOOKUP(J5199,#REF!, 2,0),"Unknown")</f>
        <v>Unknown</v>
      </c>
    </row>
    <row r="5200" spans="1:18" ht="12.5" x14ac:dyDescent="0.25">
      <c r="A5200" s="1" t="s">
        <v>1108</v>
      </c>
      <c r="B5200" s="1">
        <v>5.9850000000000003</v>
      </c>
      <c r="C5200" s="1" t="s">
        <v>13</v>
      </c>
      <c r="D5200" s="7">
        <v>9.5989601999999993E-2</v>
      </c>
      <c r="E5200" s="1" t="s">
        <v>43</v>
      </c>
      <c r="F5200" s="4">
        <v>127.3678</v>
      </c>
      <c r="G5200" s="1" t="s">
        <v>44</v>
      </c>
      <c r="H5200" s="1">
        <v>2002</v>
      </c>
      <c r="J5200" s="1" t="s">
        <v>45</v>
      </c>
      <c r="K5200" s="1" t="s">
        <v>18</v>
      </c>
      <c r="L5200" s="4">
        <v>508.6712</v>
      </c>
      <c r="M5200">
        <f t="shared" si="405"/>
        <v>5.9850000000000003</v>
      </c>
      <c r="N5200" t="str">
        <f t="shared" si="406"/>
        <v>Small</v>
      </c>
      <c r="O5200" t="str">
        <f t="shared" si="407"/>
        <v>Low  Fat</v>
      </c>
      <c r="P5200">
        <f t="shared" si="408"/>
        <v>4</v>
      </c>
      <c r="Q5200">
        <f t="shared" ca="1" si="409"/>
        <v>24</v>
      </c>
      <c r="R5200" t="str">
        <f>IFERROR(VLOOKUP(J5200,#REF!, 2,0),"Unknown")</f>
        <v>Unknown</v>
      </c>
    </row>
    <row r="5201" spans="1:18" ht="12.5" x14ac:dyDescent="0.25">
      <c r="A5201" s="1" t="s">
        <v>1108</v>
      </c>
      <c r="B5201" s="1">
        <v>5.9850000000000003</v>
      </c>
      <c r="C5201" s="1" t="s">
        <v>92</v>
      </c>
      <c r="D5201" s="7">
        <v>9.5795326E-2</v>
      </c>
      <c r="E5201" s="1" t="s">
        <v>43</v>
      </c>
      <c r="F5201" s="4">
        <v>128.46780000000001</v>
      </c>
      <c r="G5201" s="1" t="s">
        <v>50</v>
      </c>
      <c r="H5201" s="1">
        <v>1997</v>
      </c>
      <c r="I5201" s="1" t="s">
        <v>51</v>
      </c>
      <c r="J5201" s="1" t="s">
        <v>17</v>
      </c>
      <c r="K5201" s="1" t="s">
        <v>18</v>
      </c>
      <c r="L5201" s="4">
        <v>508.6712</v>
      </c>
      <c r="M5201">
        <f t="shared" si="405"/>
        <v>5.9850000000000003</v>
      </c>
      <c r="N5201" t="str">
        <f t="shared" si="406"/>
        <v>Small</v>
      </c>
      <c r="O5201" t="str">
        <f t="shared" si="407"/>
        <v>Low  Fat</v>
      </c>
      <c r="P5201">
        <f t="shared" si="408"/>
        <v>4</v>
      </c>
      <c r="Q5201">
        <f t="shared" ca="1" si="409"/>
        <v>29</v>
      </c>
      <c r="R5201" t="str">
        <f>IFERROR(VLOOKUP(J5201,#REF!, 2,0),"Unknown")</f>
        <v>Unknown</v>
      </c>
    </row>
    <row r="5202" spans="1:18" ht="12.5" x14ac:dyDescent="0.25">
      <c r="A5202" s="1" t="s">
        <v>1108</v>
      </c>
      <c r="C5202" s="1" t="s">
        <v>13</v>
      </c>
      <c r="D5202" s="7">
        <v>9.5331432999999993E-2</v>
      </c>
      <c r="E5202" s="1" t="s">
        <v>43</v>
      </c>
      <c r="F5202" s="4">
        <v>125.56780000000001</v>
      </c>
      <c r="G5202" s="1" t="s">
        <v>40</v>
      </c>
      <c r="H5202" s="1">
        <v>1985</v>
      </c>
      <c r="I5202" s="1" t="s">
        <v>16</v>
      </c>
      <c r="J5202" s="1" t="s">
        <v>23</v>
      </c>
      <c r="K5202" s="1" t="s">
        <v>41</v>
      </c>
      <c r="L5202" s="4">
        <v>2543.3560000000002</v>
      </c>
      <c r="M5202">
        <f t="shared" si="405"/>
        <v>12.857645184136201</v>
      </c>
      <c r="N5202" t="str">
        <f t="shared" si="406"/>
        <v>Medium</v>
      </c>
      <c r="O5202" t="str">
        <f t="shared" si="407"/>
        <v>Low  Fat</v>
      </c>
      <c r="P5202">
        <f t="shared" si="408"/>
        <v>20</v>
      </c>
      <c r="Q5202">
        <f t="shared" ca="1" si="409"/>
        <v>41</v>
      </c>
      <c r="R5202" t="str">
        <f>IFERROR(VLOOKUP(J5202,#REF!, 2,0),"Unknown")</f>
        <v>Unknown</v>
      </c>
    </row>
    <row r="5203" spans="1:18" ht="12.5" x14ac:dyDescent="0.25">
      <c r="A5203" s="1" t="s">
        <v>228</v>
      </c>
      <c r="B5203" s="1">
        <v>16.350000000000001</v>
      </c>
      <c r="C5203" s="1" t="s">
        <v>13</v>
      </c>
      <c r="D5203" s="7">
        <v>2.0631653999999999E-2</v>
      </c>
      <c r="E5203" s="1" t="s">
        <v>28</v>
      </c>
      <c r="F5203" s="4">
        <v>50.132399999999997</v>
      </c>
      <c r="G5203" s="1" t="s">
        <v>22</v>
      </c>
      <c r="H5203" s="1">
        <v>2009</v>
      </c>
      <c r="I5203" s="1" t="s">
        <v>16</v>
      </c>
      <c r="J5203" s="1" t="s">
        <v>23</v>
      </c>
      <c r="K5203" s="1" t="s">
        <v>24</v>
      </c>
      <c r="L5203" s="4">
        <v>467.39159999999998</v>
      </c>
      <c r="M5203">
        <f t="shared" si="405"/>
        <v>16.350000000000001</v>
      </c>
      <c r="N5203" t="str">
        <f t="shared" si="406"/>
        <v>Medium</v>
      </c>
      <c r="O5203" t="str">
        <f t="shared" si="407"/>
        <v>Low  Fat</v>
      </c>
      <c r="P5203">
        <f t="shared" si="408"/>
        <v>9</v>
      </c>
      <c r="Q5203">
        <f t="shared" ca="1" si="409"/>
        <v>17</v>
      </c>
      <c r="R5203" t="str">
        <f>IFERROR(VLOOKUP(J5203,#REF!, 2,0),"Unknown")</f>
        <v>Unknown</v>
      </c>
    </row>
    <row r="5204" spans="1:18" ht="12.5" x14ac:dyDescent="0.25">
      <c r="A5204" s="1" t="s">
        <v>228</v>
      </c>
      <c r="B5204" s="1">
        <v>16.350000000000001</v>
      </c>
      <c r="C5204" s="1" t="s">
        <v>13</v>
      </c>
      <c r="D5204" s="7">
        <v>2.0547950999999998E-2</v>
      </c>
      <c r="E5204" s="1" t="s">
        <v>28</v>
      </c>
      <c r="F5204" s="4">
        <v>51.232399999999998</v>
      </c>
      <c r="G5204" s="1" t="s">
        <v>50</v>
      </c>
      <c r="H5204" s="1">
        <v>1997</v>
      </c>
      <c r="I5204" s="1" t="s">
        <v>51</v>
      </c>
      <c r="J5204" s="1" t="s">
        <v>17</v>
      </c>
      <c r="K5204" s="1" t="s">
        <v>18</v>
      </c>
      <c r="L5204" s="4">
        <v>571.25639999999999</v>
      </c>
      <c r="M5204">
        <f t="shared" si="405"/>
        <v>16.350000000000001</v>
      </c>
      <c r="N5204" t="str">
        <f t="shared" si="406"/>
        <v>Small</v>
      </c>
      <c r="O5204" t="str">
        <f t="shared" si="407"/>
        <v>Low  Fat</v>
      </c>
      <c r="P5204">
        <f t="shared" si="408"/>
        <v>11</v>
      </c>
      <c r="Q5204">
        <f t="shared" ca="1" si="409"/>
        <v>29</v>
      </c>
      <c r="R5204" t="str">
        <f>IFERROR(VLOOKUP(J5204,#REF!, 2,0),"Unknown")</f>
        <v>Unknown</v>
      </c>
    </row>
    <row r="5205" spans="1:18" ht="12.5" x14ac:dyDescent="0.25">
      <c r="A5205" s="1" t="s">
        <v>228</v>
      </c>
      <c r="B5205" s="1">
        <v>16.350000000000001</v>
      </c>
      <c r="C5205" s="1" t="s">
        <v>13</v>
      </c>
      <c r="D5205" s="7">
        <v>2.0579897E-2</v>
      </c>
      <c r="E5205" s="1" t="s">
        <v>28</v>
      </c>
      <c r="F5205" s="4">
        <v>52.132399999999997</v>
      </c>
      <c r="G5205" s="1" t="s">
        <v>15</v>
      </c>
      <c r="H5205" s="1">
        <v>1999</v>
      </c>
      <c r="I5205" s="1" t="s">
        <v>16</v>
      </c>
      <c r="J5205" s="1" t="s">
        <v>17</v>
      </c>
      <c r="K5205" s="1" t="s">
        <v>18</v>
      </c>
      <c r="L5205" s="4">
        <v>934.78319999999997</v>
      </c>
      <c r="M5205">
        <f t="shared" si="405"/>
        <v>16.350000000000001</v>
      </c>
      <c r="N5205" t="str">
        <f t="shared" si="406"/>
        <v>Medium</v>
      </c>
      <c r="O5205" t="str">
        <f t="shared" si="407"/>
        <v>Low  Fat</v>
      </c>
      <c r="P5205">
        <f t="shared" si="408"/>
        <v>18</v>
      </c>
      <c r="Q5205">
        <f t="shared" ca="1" si="409"/>
        <v>27</v>
      </c>
      <c r="R5205" t="str">
        <f>IFERROR(VLOOKUP(J5205,#REF!, 2,0),"Unknown")</f>
        <v>Unknown</v>
      </c>
    </row>
    <row r="5206" spans="1:18" ht="12.5" x14ac:dyDescent="0.25">
      <c r="A5206" s="1" t="s">
        <v>228</v>
      </c>
      <c r="B5206" s="1">
        <v>16.350000000000001</v>
      </c>
      <c r="C5206" s="1" t="s">
        <v>13</v>
      </c>
      <c r="D5206" s="7">
        <v>2.0589623000000001E-2</v>
      </c>
      <c r="E5206" s="1" t="s">
        <v>28</v>
      </c>
      <c r="F5206" s="4">
        <v>53.232399999999998</v>
      </c>
      <c r="G5206" s="1" t="s">
        <v>44</v>
      </c>
      <c r="H5206" s="1">
        <v>2002</v>
      </c>
      <c r="J5206" s="1" t="s">
        <v>45</v>
      </c>
      <c r="K5206" s="1" t="s">
        <v>18</v>
      </c>
      <c r="L5206" s="4">
        <v>727.05359999999996</v>
      </c>
      <c r="M5206">
        <f t="shared" si="405"/>
        <v>16.350000000000001</v>
      </c>
      <c r="N5206" t="str">
        <f t="shared" si="406"/>
        <v>Small</v>
      </c>
      <c r="O5206" t="str">
        <f t="shared" si="407"/>
        <v>Low  Fat</v>
      </c>
      <c r="P5206">
        <f t="shared" si="408"/>
        <v>14</v>
      </c>
      <c r="Q5206">
        <f t="shared" ca="1" si="409"/>
        <v>24</v>
      </c>
      <c r="R5206" t="str">
        <f>IFERROR(VLOOKUP(J5206,#REF!, 2,0),"Unknown")</f>
        <v>Unknown</v>
      </c>
    </row>
    <row r="5207" spans="1:18" ht="12.5" x14ac:dyDescent="0.25">
      <c r="A5207" s="1" t="s">
        <v>228</v>
      </c>
      <c r="B5207" s="1">
        <v>16.350000000000001</v>
      </c>
      <c r="C5207" s="1" t="s">
        <v>13</v>
      </c>
      <c r="D5207" s="7">
        <v>2.0664177999999998E-2</v>
      </c>
      <c r="E5207" s="1" t="s">
        <v>28</v>
      </c>
      <c r="F5207" s="4">
        <v>50.8324</v>
      </c>
      <c r="G5207" s="1" t="s">
        <v>47</v>
      </c>
      <c r="H5207" s="1">
        <v>2007</v>
      </c>
      <c r="J5207" s="1" t="s">
        <v>45</v>
      </c>
      <c r="K5207" s="1" t="s">
        <v>18</v>
      </c>
      <c r="L5207" s="4">
        <v>1298.31</v>
      </c>
      <c r="M5207">
        <f t="shared" si="405"/>
        <v>16.350000000000001</v>
      </c>
      <c r="N5207" t="str">
        <f t="shared" si="406"/>
        <v>Small</v>
      </c>
      <c r="O5207" t="str">
        <f t="shared" si="407"/>
        <v>Low  Fat</v>
      </c>
      <c r="P5207">
        <f t="shared" si="408"/>
        <v>26</v>
      </c>
      <c r="Q5207">
        <f t="shared" ca="1" si="409"/>
        <v>19</v>
      </c>
      <c r="R5207" t="str">
        <f>IFERROR(VLOOKUP(J5207,#REF!, 2,0),"Unknown")</f>
        <v>Unknown</v>
      </c>
    </row>
    <row r="5208" spans="1:18" ht="12.5" x14ac:dyDescent="0.25">
      <c r="A5208" s="1" t="s">
        <v>228</v>
      </c>
      <c r="B5208" s="1">
        <v>16.350000000000001</v>
      </c>
      <c r="C5208" s="1" t="s">
        <v>13</v>
      </c>
      <c r="D5208" s="7">
        <v>3.4393056999999998E-2</v>
      </c>
      <c r="E5208" s="1" t="s">
        <v>28</v>
      </c>
      <c r="F5208" s="4">
        <v>50.8324</v>
      </c>
      <c r="G5208" s="1" t="s">
        <v>29</v>
      </c>
      <c r="H5208" s="1">
        <v>1998</v>
      </c>
      <c r="J5208" s="1" t="s">
        <v>23</v>
      </c>
      <c r="K5208" s="1" t="s">
        <v>30</v>
      </c>
      <c r="L5208" s="4">
        <v>155.7972</v>
      </c>
      <c r="M5208">
        <f t="shared" si="405"/>
        <v>16.350000000000001</v>
      </c>
      <c r="N5208" t="str">
        <f t="shared" si="406"/>
        <v>Small</v>
      </c>
      <c r="O5208" t="str">
        <f t="shared" si="407"/>
        <v>Low  Fat</v>
      </c>
      <c r="P5208">
        <f t="shared" si="408"/>
        <v>3</v>
      </c>
      <c r="Q5208">
        <f t="shared" ca="1" si="409"/>
        <v>28</v>
      </c>
      <c r="R5208" t="str">
        <f>IFERROR(VLOOKUP(J5208,#REF!, 2,0),"Unknown")</f>
        <v>Unknown</v>
      </c>
    </row>
    <row r="5209" spans="1:18" ht="12.5" x14ac:dyDescent="0.25">
      <c r="A5209" s="1" t="s">
        <v>228</v>
      </c>
      <c r="B5209" s="1">
        <v>16.350000000000001</v>
      </c>
      <c r="C5209" s="1" t="s">
        <v>13</v>
      </c>
      <c r="D5209" s="7">
        <v>2.0544065E-2</v>
      </c>
      <c r="E5209" s="1" t="s">
        <v>28</v>
      </c>
      <c r="F5209" s="4">
        <v>49.932400000000001</v>
      </c>
      <c r="G5209" s="1" t="s">
        <v>62</v>
      </c>
      <c r="H5209" s="1">
        <v>2004</v>
      </c>
      <c r="I5209" s="1" t="s">
        <v>51</v>
      </c>
      <c r="J5209" s="1" t="s">
        <v>45</v>
      </c>
      <c r="K5209" s="1" t="s">
        <v>18</v>
      </c>
      <c r="L5209" s="4">
        <v>259.66199999999998</v>
      </c>
      <c r="M5209">
        <f t="shared" si="405"/>
        <v>16.350000000000001</v>
      </c>
      <c r="N5209" t="str">
        <f t="shared" si="406"/>
        <v>Small</v>
      </c>
      <c r="O5209" t="str">
        <f t="shared" si="407"/>
        <v>Low  Fat</v>
      </c>
      <c r="P5209">
        <f t="shared" si="408"/>
        <v>5</v>
      </c>
      <c r="Q5209">
        <f t="shared" ca="1" si="409"/>
        <v>22</v>
      </c>
      <c r="R5209" t="str">
        <f>IFERROR(VLOOKUP(J5209,#REF!, 2,0),"Unknown")</f>
        <v>Unknown</v>
      </c>
    </row>
    <row r="5210" spans="1:18" ht="12.5" x14ac:dyDescent="0.25">
      <c r="A5210" s="1" t="s">
        <v>472</v>
      </c>
      <c r="B5210" s="1">
        <v>16.600000000000001</v>
      </c>
      <c r="C5210" s="1" t="s">
        <v>13</v>
      </c>
      <c r="D5210" s="7">
        <v>0.10319540100000001</v>
      </c>
      <c r="E5210" s="1" t="s">
        <v>28</v>
      </c>
      <c r="F5210" s="4">
        <v>117.8466</v>
      </c>
      <c r="G5210" s="1" t="s">
        <v>44</v>
      </c>
      <c r="H5210" s="1">
        <v>2002</v>
      </c>
      <c r="J5210" s="1" t="s">
        <v>45</v>
      </c>
      <c r="K5210" s="1" t="s">
        <v>18</v>
      </c>
      <c r="L5210" s="4">
        <v>942.77279999999996</v>
      </c>
      <c r="M5210">
        <f t="shared" si="405"/>
        <v>16.600000000000001</v>
      </c>
      <c r="N5210" t="str">
        <f t="shared" si="406"/>
        <v>Small</v>
      </c>
      <c r="O5210" t="str">
        <f t="shared" si="407"/>
        <v>Low  Fat</v>
      </c>
      <c r="P5210">
        <f t="shared" si="408"/>
        <v>8</v>
      </c>
      <c r="Q5210">
        <f t="shared" ca="1" si="409"/>
        <v>24</v>
      </c>
      <c r="R5210" t="str">
        <f>IFERROR(VLOOKUP(J5210,#REF!, 2,0),"Unknown")</f>
        <v>Unknown</v>
      </c>
    </row>
    <row r="5211" spans="1:18" ht="12.5" x14ac:dyDescent="0.25">
      <c r="A5211" s="1" t="s">
        <v>472</v>
      </c>
      <c r="B5211" s="1">
        <v>16.600000000000001</v>
      </c>
      <c r="C5211" s="1" t="s">
        <v>13</v>
      </c>
      <c r="D5211" s="7">
        <v>0.103146658</v>
      </c>
      <c r="E5211" s="1" t="s">
        <v>28</v>
      </c>
      <c r="F5211" s="4">
        <v>117.2466</v>
      </c>
      <c r="G5211" s="1" t="s">
        <v>15</v>
      </c>
      <c r="H5211" s="1">
        <v>1999</v>
      </c>
      <c r="I5211" s="1" t="s">
        <v>16</v>
      </c>
      <c r="J5211" s="1" t="s">
        <v>17</v>
      </c>
      <c r="K5211" s="1" t="s">
        <v>18</v>
      </c>
      <c r="L5211" s="4">
        <v>2239.0853999999999</v>
      </c>
      <c r="M5211">
        <f t="shared" si="405"/>
        <v>16.600000000000001</v>
      </c>
      <c r="N5211" t="str">
        <f t="shared" si="406"/>
        <v>Medium</v>
      </c>
      <c r="O5211" t="str">
        <f t="shared" si="407"/>
        <v>Low  Fat</v>
      </c>
      <c r="P5211">
        <f t="shared" si="408"/>
        <v>19</v>
      </c>
      <c r="Q5211">
        <f t="shared" ca="1" si="409"/>
        <v>27</v>
      </c>
      <c r="R5211" t="str">
        <f>IFERROR(VLOOKUP(J5211,#REF!, 2,0),"Unknown")</f>
        <v>Unknown</v>
      </c>
    </row>
    <row r="5212" spans="1:18" ht="12.5" x14ac:dyDescent="0.25">
      <c r="A5212" s="1" t="s">
        <v>472</v>
      </c>
      <c r="B5212" s="1">
        <v>16.600000000000001</v>
      </c>
      <c r="C5212" s="1" t="s">
        <v>13</v>
      </c>
      <c r="D5212" s="7">
        <v>0.10340606500000001</v>
      </c>
      <c r="E5212" s="1" t="s">
        <v>28</v>
      </c>
      <c r="F5212" s="4">
        <v>116.4466</v>
      </c>
      <c r="G5212" s="1" t="s">
        <v>22</v>
      </c>
      <c r="H5212" s="1">
        <v>2009</v>
      </c>
      <c r="I5212" s="1" t="s">
        <v>16</v>
      </c>
      <c r="J5212" s="1" t="s">
        <v>23</v>
      </c>
      <c r="K5212" s="1" t="s">
        <v>24</v>
      </c>
      <c r="L5212" s="4">
        <v>1178.4659999999999</v>
      </c>
      <c r="M5212">
        <f t="shared" si="405"/>
        <v>16.600000000000001</v>
      </c>
      <c r="N5212" t="str">
        <f t="shared" si="406"/>
        <v>Medium</v>
      </c>
      <c r="O5212" t="str">
        <f t="shared" si="407"/>
        <v>Low  Fat</v>
      </c>
      <c r="P5212">
        <f t="shared" si="408"/>
        <v>10</v>
      </c>
      <c r="Q5212">
        <f t="shared" ca="1" si="409"/>
        <v>17</v>
      </c>
      <c r="R5212" t="str">
        <f>IFERROR(VLOOKUP(J5212,#REF!, 2,0),"Unknown")</f>
        <v>Unknown</v>
      </c>
    </row>
    <row r="5213" spans="1:18" ht="12.5" x14ac:dyDescent="0.25">
      <c r="A5213" s="1" t="s">
        <v>1096</v>
      </c>
      <c r="B5213" s="1">
        <v>15.85</v>
      </c>
      <c r="C5213" s="1" t="s">
        <v>13</v>
      </c>
      <c r="D5213" s="7">
        <v>5.7546913999999998E-2</v>
      </c>
      <c r="E5213" s="1" t="s">
        <v>38</v>
      </c>
      <c r="F5213" s="4">
        <v>55.895600000000002</v>
      </c>
      <c r="G5213" s="1" t="s">
        <v>22</v>
      </c>
      <c r="H5213" s="1">
        <v>2009</v>
      </c>
      <c r="I5213" s="1" t="s">
        <v>16</v>
      </c>
      <c r="J5213" s="1" t="s">
        <v>23</v>
      </c>
      <c r="K5213" s="1" t="s">
        <v>24</v>
      </c>
      <c r="L5213" s="4">
        <v>491.36040000000003</v>
      </c>
      <c r="M5213">
        <f t="shared" si="405"/>
        <v>15.85</v>
      </c>
      <c r="N5213" t="str">
        <f t="shared" si="406"/>
        <v>Medium</v>
      </c>
      <c r="O5213" t="str">
        <f t="shared" si="407"/>
        <v>Low  Fat</v>
      </c>
      <c r="P5213">
        <f t="shared" si="408"/>
        <v>9</v>
      </c>
      <c r="Q5213">
        <f t="shared" ca="1" si="409"/>
        <v>17</v>
      </c>
      <c r="R5213" t="str">
        <f>IFERROR(VLOOKUP(J5213,#REF!, 2,0),"Unknown")</f>
        <v>Unknown</v>
      </c>
    </row>
    <row r="5214" spans="1:18" ht="12.5" x14ac:dyDescent="0.25">
      <c r="A5214" s="1" t="s">
        <v>1096</v>
      </c>
      <c r="B5214" s="1">
        <v>15.85</v>
      </c>
      <c r="C5214" s="1" t="s">
        <v>13</v>
      </c>
      <c r="D5214" s="7">
        <v>5.7302605999999999E-2</v>
      </c>
      <c r="E5214" s="1" t="s">
        <v>38</v>
      </c>
      <c r="F5214" s="4">
        <v>53.395600000000002</v>
      </c>
      <c r="G5214" s="1" t="s">
        <v>62</v>
      </c>
      <c r="H5214" s="1">
        <v>2004</v>
      </c>
      <c r="I5214" s="1" t="s">
        <v>51</v>
      </c>
      <c r="J5214" s="1" t="s">
        <v>45</v>
      </c>
      <c r="K5214" s="1" t="s">
        <v>18</v>
      </c>
      <c r="L5214" s="4">
        <v>600.55160000000001</v>
      </c>
      <c r="M5214">
        <f t="shared" si="405"/>
        <v>15.85</v>
      </c>
      <c r="N5214" t="str">
        <f t="shared" si="406"/>
        <v>Small</v>
      </c>
      <c r="O5214" t="str">
        <f t="shared" si="407"/>
        <v>Low  Fat</v>
      </c>
      <c r="P5214">
        <f t="shared" si="408"/>
        <v>11</v>
      </c>
      <c r="Q5214">
        <f t="shared" ca="1" si="409"/>
        <v>22</v>
      </c>
      <c r="R5214" t="str">
        <f>IFERROR(VLOOKUP(J5214,#REF!, 2,0),"Unknown")</f>
        <v>Unknown</v>
      </c>
    </row>
    <row r="5215" spans="1:18" ht="12.5" x14ac:dyDescent="0.25">
      <c r="A5215" s="1" t="s">
        <v>1096</v>
      </c>
      <c r="B5215" s="1">
        <v>15.85</v>
      </c>
      <c r="C5215" s="1" t="s">
        <v>13</v>
      </c>
      <c r="D5215" s="7">
        <v>5.7313442999999999E-2</v>
      </c>
      <c r="E5215" s="1" t="s">
        <v>38</v>
      </c>
      <c r="F5215" s="4">
        <v>53.395600000000002</v>
      </c>
      <c r="G5215" s="1" t="s">
        <v>50</v>
      </c>
      <c r="H5215" s="1">
        <v>1997</v>
      </c>
      <c r="I5215" s="1" t="s">
        <v>51</v>
      </c>
      <c r="J5215" s="1" t="s">
        <v>17</v>
      </c>
      <c r="K5215" s="1" t="s">
        <v>18</v>
      </c>
      <c r="L5215" s="4">
        <v>1364.89</v>
      </c>
      <c r="M5215">
        <f t="shared" si="405"/>
        <v>15.85</v>
      </c>
      <c r="N5215" t="str">
        <f t="shared" si="406"/>
        <v>Small</v>
      </c>
      <c r="O5215" t="str">
        <f t="shared" si="407"/>
        <v>Low  Fat</v>
      </c>
      <c r="P5215">
        <f t="shared" si="408"/>
        <v>26</v>
      </c>
      <c r="Q5215">
        <f t="shared" ca="1" si="409"/>
        <v>29</v>
      </c>
      <c r="R5215" t="str">
        <f>IFERROR(VLOOKUP(J5215,#REF!, 2,0),"Unknown")</f>
        <v>Unknown</v>
      </c>
    </row>
    <row r="5216" spans="1:18" ht="12.5" x14ac:dyDescent="0.25">
      <c r="A5216" s="1" t="s">
        <v>1096</v>
      </c>
      <c r="B5216" s="1">
        <v>15.85</v>
      </c>
      <c r="C5216" s="1" t="s">
        <v>13</v>
      </c>
      <c r="D5216" s="7">
        <v>0</v>
      </c>
      <c r="E5216" s="1" t="s">
        <v>38</v>
      </c>
      <c r="F5216" s="4">
        <v>55.195599999999999</v>
      </c>
      <c r="G5216" s="1" t="s">
        <v>33</v>
      </c>
      <c r="H5216" s="1">
        <v>1987</v>
      </c>
      <c r="I5216" s="1" t="s">
        <v>34</v>
      </c>
      <c r="J5216" s="1" t="s">
        <v>23</v>
      </c>
      <c r="K5216" s="1" t="s">
        <v>18</v>
      </c>
      <c r="L5216" s="4">
        <v>1255.6987999999999</v>
      </c>
      <c r="M5216">
        <f t="shared" si="405"/>
        <v>15.85</v>
      </c>
      <c r="N5216" t="str">
        <f t="shared" si="406"/>
        <v>High</v>
      </c>
      <c r="O5216" t="str">
        <f t="shared" si="407"/>
        <v>Low  Fat</v>
      </c>
      <c r="P5216">
        <f t="shared" si="408"/>
        <v>23</v>
      </c>
      <c r="Q5216">
        <f t="shared" ca="1" si="409"/>
        <v>39</v>
      </c>
      <c r="R5216" t="str">
        <f>IFERROR(VLOOKUP(J5216,#REF!, 2,0),"Unknown")</f>
        <v>Unknown</v>
      </c>
    </row>
    <row r="5217" spans="1:18" ht="12.5" x14ac:dyDescent="0.25">
      <c r="A5217" s="1" t="s">
        <v>866</v>
      </c>
      <c r="B5217" s="1">
        <v>11.35</v>
      </c>
      <c r="C5217" s="1" t="s">
        <v>13</v>
      </c>
      <c r="D5217" s="7">
        <v>3.0869612000000001E-2</v>
      </c>
      <c r="E5217" s="1" t="s">
        <v>38</v>
      </c>
      <c r="F5217" s="4">
        <v>49.800800000000002</v>
      </c>
      <c r="G5217" s="1" t="s">
        <v>44</v>
      </c>
      <c r="H5217" s="1">
        <v>2002</v>
      </c>
      <c r="J5217" s="1" t="s">
        <v>45</v>
      </c>
      <c r="K5217" s="1" t="s">
        <v>18</v>
      </c>
      <c r="L5217" s="4">
        <v>708.41120000000001</v>
      </c>
      <c r="M5217">
        <f t="shared" si="405"/>
        <v>11.35</v>
      </c>
      <c r="N5217" t="str">
        <f t="shared" si="406"/>
        <v>Small</v>
      </c>
      <c r="O5217" t="str">
        <f t="shared" si="407"/>
        <v>Low  Fat</v>
      </c>
      <c r="P5217">
        <f t="shared" si="408"/>
        <v>14</v>
      </c>
      <c r="Q5217">
        <f t="shared" ca="1" si="409"/>
        <v>24</v>
      </c>
      <c r="R5217" t="str">
        <f>IFERROR(VLOOKUP(J5217,#REF!, 2,0),"Unknown")</f>
        <v>Unknown</v>
      </c>
    </row>
    <row r="5218" spans="1:18" ht="12.5" x14ac:dyDescent="0.25">
      <c r="A5218" s="1" t="s">
        <v>866</v>
      </c>
      <c r="C5218" s="1" t="s">
        <v>13</v>
      </c>
      <c r="D5218" s="7">
        <v>3.0657949E-2</v>
      </c>
      <c r="E5218" s="1" t="s">
        <v>38</v>
      </c>
      <c r="F5218" s="4">
        <v>50.500799999999998</v>
      </c>
      <c r="G5218" s="1" t="s">
        <v>40</v>
      </c>
      <c r="H5218" s="1">
        <v>1985</v>
      </c>
      <c r="I5218" s="1" t="s">
        <v>16</v>
      </c>
      <c r="J5218" s="1" t="s">
        <v>23</v>
      </c>
      <c r="K5218" s="1" t="s">
        <v>41</v>
      </c>
      <c r="L5218" s="4">
        <v>1012.016</v>
      </c>
      <c r="M5218">
        <f t="shared" si="405"/>
        <v>12.857645184136201</v>
      </c>
      <c r="N5218" t="str">
        <f t="shared" si="406"/>
        <v>Medium</v>
      </c>
      <c r="O5218" t="str">
        <f t="shared" si="407"/>
        <v>Low  Fat</v>
      </c>
      <c r="P5218">
        <f t="shared" si="408"/>
        <v>20</v>
      </c>
      <c r="Q5218">
        <f t="shared" ca="1" si="409"/>
        <v>41</v>
      </c>
      <c r="R5218" t="str">
        <f>IFERROR(VLOOKUP(J5218,#REF!, 2,0),"Unknown")</f>
        <v>Unknown</v>
      </c>
    </row>
    <row r="5219" spans="1:18" ht="12.5" x14ac:dyDescent="0.25">
      <c r="A5219" s="1" t="s">
        <v>866</v>
      </c>
      <c r="B5219" s="1">
        <v>11.35</v>
      </c>
      <c r="C5219" s="1" t="s">
        <v>13</v>
      </c>
      <c r="D5219" s="7">
        <v>5.1564827000000001E-2</v>
      </c>
      <c r="E5219" s="1" t="s">
        <v>38</v>
      </c>
      <c r="F5219" s="4">
        <v>49.000799999999998</v>
      </c>
      <c r="G5219" s="1" t="s">
        <v>29</v>
      </c>
      <c r="H5219" s="1">
        <v>1998</v>
      </c>
      <c r="J5219" s="1" t="s">
        <v>23</v>
      </c>
      <c r="K5219" s="1" t="s">
        <v>30</v>
      </c>
      <c r="L5219" s="4">
        <v>101.2016</v>
      </c>
      <c r="M5219">
        <f t="shared" si="405"/>
        <v>11.35</v>
      </c>
      <c r="N5219" t="str">
        <f t="shared" si="406"/>
        <v>Small</v>
      </c>
      <c r="O5219" t="str">
        <f t="shared" si="407"/>
        <v>Low  Fat</v>
      </c>
      <c r="P5219">
        <f t="shared" si="408"/>
        <v>2</v>
      </c>
      <c r="Q5219">
        <f t="shared" ca="1" si="409"/>
        <v>28</v>
      </c>
      <c r="R5219" t="str">
        <f>IFERROR(VLOOKUP(J5219,#REF!, 2,0),"Unknown")</f>
        <v>Unknown</v>
      </c>
    </row>
    <row r="5220" spans="1:18" ht="12.5" x14ac:dyDescent="0.25">
      <c r="A5220" s="1" t="s">
        <v>866</v>
      </c>
      <c r="B5220" s="1">
        <v>11.35</v>
      </c>
      <c r="C5220" s="1" t="s">
        <v>13</v>
      </c>
      <c r="D5220" s="7">
        <v>3.0981392E-2</v>
      </c>
      <c r="E5220" s="1" t="s">
        <v>38</v>
      </c>
      <c r="F5220" s="4">
        <v>51.900799999999997</v>
      </c>
      <c r="G5220" s="1" t="s">
        <v>47</v>
      </c>
      <c r="H5220" s="1">
        <v>2007</v>
      </c>
      <c r="J5220" s="1" t="s">
        <v>45</v>
      </c>
      <c r="K5220" s="1" t="s">
        <v>18</v>
      </c>
      <c r="L5220" s="4">
        <v>708.41120000000001</v>
      </c>
      <c r="M5220">
        <f t="shared" si="405"/>
        <v>11.35</v>
      </c>
      <c r="N5220" t="str">
        <f t="shared" si="406"/>
        <v>Small</v>
      </c>
      <c r="O5220" t="str">
        <f t="shared" si="407"/>
        <v>Low  Fat</v>
      </c>
      <c r="P5220">
        <f t="shared" si="408"/>
        <v>14</v>
      </c>
      <c r="Q5220">
        <f t="shared" ca="1" si="409"/>
        <v>19</v>
      </c>
      <c r="R5220" t="str">
        <f>IFERROR(VLOOKUP(J5220,#REF!, 2,0),"Unknown")</f>
        <v>Unknown</v>
      </c>
    </row>
    <row r="5221" spans="1:18" ht="12.5" x14ac:dyDescent="0.25">
      <c r="A5221" s="1" t="s">
        <v>866</v>
      </c>
      <c r="B5221" s="1">
        <v>11.35</v>
      </c>
      <c r="C5221" s="1" t="s">
        <v>13</v>
      </c>
      <c r="D5221" s="7">
        <v>0</v>
      </c>
      <c r="E5221" s="1" t="s">
        <v>38</v>
      </c>
      <c r="F5221" s="4">
        <v>52.400799999999997</v>
      </c>
      <c r="G5221" s="1" t="s">
        <v>62</v>
      </c>
      <c r="H5221" s="1">
        <v>2004</v>
      </c>
      <c r="I5221" s="1" t="s">
        <v>51</v>
      </c>
      <c r="J5221" s="1" t="s">
        <v>45</v>
      </c>
      <c r="K5221" s="1" t="s">
        <v>18</v>
      </c>
      <c r="L5221" s="4">
        <v>809.61279999999999</v>
      </c>
      <c r="M5221">
        <f t="shared" si="405"/>
        <v>11.35</v>
      </c>
      <c r="N5221" t="str">
        <f t="shared" si="406"/>
        <v>Small</v>
      </c>
      <c r="O5221" t="str">
        <f t="shared" si="407"/>
        <v>Low  Fat</v>
      </c>
      <c r="P5221">
        <f t="shared" si="408"/>
        <v>15</v>
      </c>
      <c r="Q5221">
        <f t="shared" ca="1" si="409"/>
        <v>22</v>
      </c>
      <c r="R5221" t="str">
        <f>IFERROR(VLOOKUP(J5221,#REF!, 2,0),"Unknown")</f>
        <v>Unknown</v>
      </c>
    </row>
    <row r="5222" spans="1:18" ht="12.5" x14ac:dyDescent="0.25">
      <c r="A5222" s="1" t="s">
        <v>866</v>
      </c>
      <c r="C5222" s="1" t="s">
        <v>13</v>
      </c>
      <c r="D5222" s="7">
        <v>5.3939315000000002E-2</v>
      </c>
      <c r="E5222" s="1" t="s">
        <v>38</v>
      </c>
      <c r="F5222" s="4">
        <v>52.1008</v>
      </c>
      <c r="G5222" s="1" t="s">
        <v>67</v>
      </c>
      <c r="H5222" s="1">
        <v>1985</v>
      </c>
      <c r="I5222" s="1" t="s">
        <v>51</v>
      </c>
      <c r="J5222" s="1" t="s">
        <v>17</v>
      </c>
      <c r="K5222" s="1" t="s">
        <v>30</v>
      </c>
      <c r="L5222" s="4">
        <v>50.6008</v>
      </c>
      <c r="M5222">
        <f t="shared" si="405"/>
        <v>12.857645184136201</v>
      </c>
      <c r="N5222" t="str">
        <f t="shared" si="406"/>
        <v>Small</v>
      </c>
      <c r="O5222" t="str">
        <f t="shared" si="407"/>
        <v>Low  Fat</v>
      </c>
      <c r="P5222">
        <f t="shared" si="408"/>
        <v>1</v>
      </c>
      <c r="Q5222">
        <f t="shared" ca="1" si="409"/>
        <v>41</v>
      </c>
      <c r="R5222" t="str">
        <f>IFERROR(VLOOKUP(J5222,#REF!, 2,0),"Unknown")</f>
        <v>Unknown</v>
      </c>
    </row>
    <row r="5223" spans="1:18" ht="12.5" x14ac:dyDescent="0.25">
      <c r="A5223" s="1" t="s">
        <v>866</v>
      </c>
      <c r="B5223" s="1">
        <v>11.35</v>
      </c>
      <c r="C5223" s="1" t="s">
        <v>13</v>
      </c>
      <c r="D5223" s="7">
        <v>3.0932629999999999E-2</v>
      </c>
      <c r="E5223" s="1" t="s">
        <v>38</v>
      </c>
      <c r="F5223" s="4">
        <v>51.500799999999998</v>
      </c>
      <c r="G5223" s="1" t="s">
        <v>22</v>
      </c>
      <c r="H5223" s="1">
        <v>2009</v>
      </c>
      <c r="I5223" s="1" t="s">
        <v>16</v>
      </c>
      <c r="J5223" s="1" t="s">
        <v>23</v>
      </c>
      <c r="K5223" s="1" t="s">
        <v>24</v>
      </c>
      <c r="L5223" s="4">
        <v>607.20960000000002</v>
      </c>
      <c r="M5223">
        <f t="shared" si="405"/>
        <v>11.35</v>
      </c>
      <c r="N5223" t="str">
        <f t="shared" si="406"/>
        <v>Medium</v>
      </c>
      <c r="O5223" t="str">
        <f t="shared" si="407"/>
        <v>Low  Fat</v>
      </c>
      <c r="P5223">
        <f t="shared" si="408"/>
        <v>12</v>
      </c>
      <c r="Q5223">
        <f t="shared" ca="1" si="409"/>
        <v>17</v>
      </c>
      <c r="R5223" t="str">
        <f>IFERROR(VLOOKUP(J5223,#REF!, 2,0),"Unknown")</f>
        <v>Unknown</v>
      </c>
    </row>
    <row r="5224" spans="1:18" ht="12.5" x14ac:dyDescent="0.25">
      <c r="A5224" s="1" t="s">
        <v>1578</v>
      </c>
      <c r="C5224" s="1" t="s">
        <v>20</v>
      </c>
      <c r="D5224" s="7">
        <v>2.4390149999999999E-2</v>
      </c>
      <c r="E5224" s="1" t="s">
        <v>80</v>
      </c>
      <c r="F5224" s="4">
        <v>95.906800000000004</v>
      </c>
      <c r="G5224" s="1" t="s">
        <v>40</v>
      </c>
      <c r="H5224" s="1">
        <v>1985</v>
      </c>
      <c r="I5224" s="1" t="s">
        <v>16</v>
      </c>
      <c r="J5224" s="1" t="s">
        <v>23</v>
      </c>
      <c r="K5224" s="1" t="s">
        <v>41</v>
      </c>
      <c r="L5224" s="4">
        <v>3207.8244</v>
      </c>
      <c r="M5224">
        <f t="shared" si="405"/>
        <v>12.857645184136201</v>
      </c>
      <c r="N5224" t="str">
        <f t="shared" si="406"/>
        <v>Medium</v>
      </c>
      <c r="O5224" t="str">
        <f t="shared" si="407"/>
        <v>Regular</v>
      </c>
      <c r="P5224">
        <f t="shared" si="408"/>
        <v>33</v>
      </c>
      <c r="Q5224">
        <f t="shared" ca="1" si="409"/>
        <v>41</v>
      </c>
      <c r="R5224" t="str">
        <f>IFERROR(VLOOKUP(J5224,#REF!, 2,0),"Unknown")</f>
        <v>Unknown</v>
      </c>
    </row>
    <row r="5225" spans="1:18" ht="12.5" x14ac:dyDescent="0.25">
      <c r="A5225" s="1" t="s">
        <v>1578</v>
      </c>
      <c r="B5225" s="1">
        <v>5.26</v>
      </c>
      <c r="C5225" s="1" t="s">
        <v>20</v>
      </c>
      <c r="D5225" s="7">
        <v>2.455854E-2</v>
      </c>
      <c r="E5225" s="1" t="s">
        <v>80</v>
      </c>
      <c r="F5225" s="4">
        <v>95.606800000000007</v>
      </c>
      <c r="G5225" s="1" t="s">
        <v>44</v>
      </c>
      <c r="H5225" s="1">
        <v>2002</v>
      </c>
      <c r="J5225" s="1" t="s">
        <v>45</v>
      </c>
      <c r="K5225" s="1" t="s">
        <v>18</v>
      </c>
      <c r="L5225" s="4">
        <v>2332.9632000000001</v>
      </c>
      <c r="M5225">
        <f t="shared" si="405"/>
        <v>5.26</v>
      </c>
      <c r="N5225" t="str">
        <f t="shared" si="406"/>
        <v>Small</v>
      </c>
      <c r="O5225" t="str">
        <f t="shared" si="407"/>
        <v>Regular</v>
      </c>
      <c r="P5225">
        <f t="shared" si="408"/>
        <v>24</v>
      </c>
      <c r="Q5225">
        <f t="shared" ca="1" si="409"/>
        <v>24</v>
      </c>
      <c r="R5225" t="str">
        <f>IFERROR(VLOOKUP(J5225,#REF!, 2,0),"Unknown")</f>
        <v>Unknown</v>
      </c>
    </row>
    <row r="5226" spans="1:18" ht="12.5" x14ac:dyDescent="0.25">
      <c r="A5226" s="1" t="s">
        <v>1578</v>
      </c>
      <c r="B5226" s="1">
        <v>5.26</v>
      </c>
      <c r="C5226" s="1" t="s">
        <v>20</v>
      </c>
      <c r="D5226" s="7">
        <v>2.454694E-2</v>
      </c>
      <c r="E5226" s="1" t="s">
        <v>80</v>
      </c>
      <c r="F5226" s="4">
        <v>95.706800000000001</v>
      </c>
      <c r="G5226" s="1" t="s">
        <v>15</v>
      </c>
      <c r="H5226" s="1">
        <v>1999</v>
      </c>
      <c r="I5226" s="1" t="s">
        <v>16</v>
      </c>
      <c r="J5226" s="1" t="s">
        <v>17</v>
      </c>
      <c r="K5226" s="1" t="s">
        <v>18</v>
      </c>
      <c r="L5226" s="4">
        <v>1166.4816000000001</v>
      </c>
      <c r="M5226">
        <f t="shared" si="405"/>
        <v>5.26</v>
      </c>
      <c r="N5226" t="str">
        <f t="shared" si="406"/>
        <v>Medium</v>
      </c>
      <c r="O5226" t="str">
        <f t="shared" si="407"/>
        <v>Regular</v>
      </c>
      <c r="P5226">
        <f t="shared" si="408"/>
        <v>12</v>
      </c>
      <c r="Q5226">
        <f t="shared" ca="1" si="409"/>
        <v>27</v>
      </c>
      <c r="R5226" t="str">
        <f>IFERROR(VLOOKUP(J5226,#REF!, 2,0),"Unknown")</f>
        <v>Unknown</v>
      </c>
    </row>
    <row r="5227" spans="1:18" ht="12.5" x14ac:dyDescent="0.25">
      <c r="A5227" s="1" t="s">
        <v>930</v>
      </c>
      <c r="B5227" s="1">
        <v>4.92</v>
      </c>
      <c r="C5227" s="1" t="s">
        <v>13</v>
      </c>
      <c r="D5227" s="7">
        <v>4.6026479000000002E-2</v>
      </c>
      <c r="E5227" s="1" t="s">
        <v>36</v>
      </c>
      <c r="F5227" s="4">
        <v>196.50839999999999</v>
      </c>
      <c r="G5227" s="1" t="s">
        <v>15</v>
      </c>
      <c r="H5227" s="1">
        <v>1999</v>
      </c>
      <c r="I5227" s="1" t="s">
        <v>16</v>
      </c>
      <c r="J5227" s="1" t="s">
        <v>17</v>
      </c>
      <c r="K5227" s="1" t="s">
        <v>18</v>
      </c>
      <c r="L5227" s="4">
        <v>3769.7595999999999</v>
      </c>
      <c r="M5227">
        <f t="shared" si="405"/>
        <v>4.92</v>
      </c>
      <c r="N5227" t="str">
        <f t="shared" si="406"/>
        <v>Medium</v>
      </c>
      <c r="O5227" t="str">
        <f t="shared" si="407"/>
        <v>Low  Fat</v>
      </c>
      <c r="P5227">
        <f t="shared" si="408"/>
        <v>19</v>
      </c>
      <c r="Q5227">
        <f t="shared" ca="1" si="409"/>
        <v>27</v>
      </c>
      <c r="R5227" t="str">
        <f>IFERROR(VLOOKUP(J5227,#REF!, 2,0),"Unknown")</f>
        <v>Unknown</v>
      </c>
    </row>
    <row r="5228" spans="1:18" ht="12.5" x14ac:dyDescent="0.25">
      <c r="A5228" s="1" t="s">
        <v>930</v>
      </c>
      <c r="B5228" s="1">
        <v>4.92</v>
      </c>
      <c r="C5228" s="1" t="s">
        <v>13</v>
      </c>
      <c r="D5228" s="7">
        <v>4.6214971000000001E-2</v>
      </c>
      <c r="E5228" s="1" t="s">
        <v>36</v>
      </c>
      <c r="F5228" s="4">
        <v>199.80840000000001</v>
      </c>
      <c r="G5228" s="1" t="s">
        <v>47</v>
      </c>
      <c r="H5228" s="1">
        <v>2007</v>
      </c>
      <c r="J5228" s="1" t="s">
        <v>45</v>
      </c>
      <c r="K5228" s="1" t="s">
        <v>18</v>
      </c>
      <c r="L5228" s="4">
        <v>3968.1680000000001</v>
      </c>
      <c r="M5228">
        <f t="shared" si="405"/>
        <v>4.92</v>
      </c>
      <c r="N5228" t="str">
        <f t="shared" si="406"/>
        <v>Small</v>
      </c>
      <c r="O5228" t="str">
        <f t="shared" si="407"/>
        <v>Low  Fat</v>
      </c>
      <c r="P5228">
        <f t="shared" si="408"/>
        <v>20</v>
      </c>
      <c r="Q5228">
        <f t="shared" ca="1" si="409"/>
        <v>19</v>
      </c>
      <c r="R5228" t="str">
        <f>IFERROR(VLOOKUP(J5228,#REF!, 2,0),"Unknown")</f>
        <v>Unknown</v>
      </c>
    </row>
    <row r="5229" spans="1:18" ht="12.5" x14ac:dyDescent="0.25">
      <c r="A5229" s="1" t="s">
        <v>930</v>
      </c>
      <c r="B5229" s="1">
        <v>4.92</v>
      </c>
      <c r="C5229" s="1" t="s">
        <v>13</v>
      </c>
      <c r="D5229" s="7">
        <v>4.5955031E-2</v>
      </c>
      <c r="E5229" s="1" t="s">
        <v>36</v>
      </c>
      <c r="F5229" s="4">
        <v>199.10839999999999</v>
      </c>
      <c r="G5229" s="1" t="s">
        <v>50</v>
      </c>
      <c r="H5229" s="1">
        <v>1997</v>
      </c>
      <c r="I5229" s="1" t="s">
        <v>51</v>
      </c>
      <c r="J5229" s="1" t="s">
        <v>17</v>
      </c>
      <c r="K5229" s="1" t="s">
        <v>18</v>
      </c>
      <c r="L5229" s="4">
        <v>2182.4924000000001</v>
      </c>
      <c r="M5229">
        <f t="shared" si="405"/>
        <v>4.92</v>
      </c>
      <c r="N5229" t="str">
        <f t="shared" si="406"/>
        <v>Small</v>
      </c>
      <c r="O5229" t="str">
        <f t="shared" si="407"/>
        <v>Low  Fat</v>
      </c>
      <c r="P5229">
        <f t="shared" si="408"/>
        <v>11</v>
      </c>
      <c r="Q5229">
        <f t="shared" ca="1" si="409"/>
        <v>29</v>
      </c>
      <c r="R5229" t="str">
        <f>IFERROR(VLOOKUP(J5229,#REF!, 2,0),"Unknown")</f>
        <v>Unknown</v>
      </c>
    </row>
    <row r="5230" spans="1:18" ht="12.5" x14ac:dyDescent="0.25">
      <c r="A5230" s="1" t="s">
        <v>930</v>
      </c>
      <c r="B5230" s="1">
        <v>4.92</v>
      </c>
      <c r="C5230" s="1" t="s">
        <v>13</v>
      </c>
      <c r="D5230" s="7">
        <v>4.6142231999999998E-2</v>
      </c>
      <c r="E5230" s="1" t="s">
        <v>36</v>
      </c>
      <c r="F5230" s="4">
        <v>199.10839999999999</v>
      </c>
      <c r="G5230" s="1" t="s">
        <v>22</v>
      </c>
      <c r="H5230" s="1">
        <v>2009</v>
      </c>
      <c r="I5230" s="1" t="s">
        <v>16</v>
      </c>
      <c r="J5230" s="1" t="s">
        <v>23</v>
      </c>
      <c r="K5230" s="1" t="s">
        <v>24</v>
      </c>
      <c r="L5230" s="4">
        <v>4761.8015999999998</v>
      </c>
      <c r="M5230">
        <f t="shared" si="405"/>
        <v>4.92</v>
      </c>
      <c r="N5230" t="str">
        <f t="shared" si="406"/>
        <v>Medium</v>
      </c>
      <c r="O5230" t="str">
        <f t="shared" si="407"/>
        <v>Low  Fat</v>
      </c>
      <c r="P5230">
        <f t="shared" si="408"/>
        <v>24</v>
      </c>
      <c r="Q5230">
        <f t="shared" ca="1" si="409"/>
        <v>17</v>
      </c>
      <c r="R5230" t="str">
        <f>IFERROR(VLOOKUP(J5230,#REF!, 2,0),"Unknown")</f>
        <v>Unknown</v>
      </c>
    </row>
    <row r="5231" spans="1:18" ht="12.5" x14ac:dyDescent="0.25">
      <c r="A5231" s="1" t="s">
        <v>930</v>
      </c>
      <c r="B5231" s="1">
        <v>4.92</v>
      </c>
      <c r="C5231" s="1" t="s">
        <v>92</v>
      </c>
      <c r="D5231" s="7">
        <v>4.5916788E-2</v>
      </c>
      <c r="E5231" s="1" t="s">
        <v>36</v>
      </c>
      <c r="F5231" s="4">
        <v>198.80840000000001</v>
      </c>
      <c r="G5231" s="1" t="s">
        <v>33</v>
      </c>
      <c r="H5231" s="1">
        <v>1987</v>
      </c>
      <c r="I5231" s="1" t="s">
        <v>34</v>
      </c>
      <c r="J5231" s="1" t="s">
        <v>23</v>
      </c>
      <c r="K5231" s="1" t="s">
        <v>18</v>
      </c>
      <c r="L5231" s="4">
        <v>2976.1260000000002</v>
      </c>
      <c r="M5231">
        <f t="shared" si="405"/>
        <v>4.92</v>
      </c>
      <c r="N5231" t="str">
        <f t="shared" si="406"/>
        <v>High</v>
      </c>
      <c r="O5231" t="str">
        <f t="shared" si="407"/>
        <v>Low  Fat</v>
      </c>
      <c r="P5231">
        <f t="shared" si="408"/>
        <v>15</v>
      </c>
      <c r="Q5231">
        <f t="shared" ca="1" si="409"/>
        <v>39</v>
      </c>
      <c r="R5231" t="str">
        <f>IFERROR(VLOOKUP(J5231,#REF!, 2,0),"Unknown")</f>
        <v>Unknown</v>
      </c>
    </row>
    <row r="5232" spans="1:18" ht="12.5" x14ac:dyDescent="0.25">
      <c r="A5232" s="1" t="s">
        <v>930</v>
      </c>
      <c r="C5232" s="1" t="s">
        <v>13</v>
      </c>
      <c r="D5232" s="7">
        <v>0</v>
      </c>
      <c r="E5232" s="1" t="s">
        <v>36</v>
      </c>
      <c r="F5232" s="4">
        <v>196.50839999999999</v>
      </c>
      <c r="G5232" s="1" t="s">
        <v>40</v>
      </c>
      <c r="H5232" s="1">
        <v>1985</v>
      </c>
      <c r="I5232" s="1" t="s">
        <v>16</v>
      </c>
      <c r="J5232" s="1" t="s">
        <v>23</v>
      </c>
      <c r="K5232" s="1" t="s">
        <v>41</v>
      </c>
      <c r="L5232" s="4">
        <v>793.6336</v>
      </c>
      <c r="M5232">
        <f t="shared" si="405"/>
        <v>12.857645184136201</v>
      </c>
      <c r="N5232" t="str">
        <f t="shared" si="406"/>
        <v>Medium</v>
      </c>
      <c r="O5232" t="str">
        <f t="shared" si="407"/>
        <v>Low  Fat</v>
      </c>
      <c r="P5232">
        <f t="shared" si="408"/>
        <v>4</v>
      </c>
      <c r="Q5232">
        <f t="shared" ca="1" si="409"/>
        <v>41</v>
      </c>
      <c r="R5232" t="str">
        <f>IFERROR(VLOOKUP(J5232,#REF!, 2,0),"Unknown")</f>
        <v>Unknown</v>
      </c>
    </row>
    <row r="5233" spans="1:18" ht="12.5" x14ac:dyDescent="0.25">
      <c r="A5233" s="1" t="s">
        <v>787</v>
      </c>
      <c r="B5233" s="1">
        <v>7</v>
      </c>
      <c r="C5233" s="1" t="s">
        <v>13</v>
      </c>
      <c r="D5233" s="7">
        <v>0.15226199900000001</v>
      </c>
      <c r="E5233" s="1" t="s">
        <v>75</v>
      </c>
      <c r="F5233" s="4">
        <v>105.72799999999999</v>
      </c>
      <c r="G5233" s="1" t="s">
        <v>47</v>
      </c>
      <c r="H5233" s="1">
        <v>2007</v>
      </c>
      <c r="J5233" s="1" t="s">
        <v>45</v>
      </c>
      <c r="K5233" s="1" t="s">
        <v>18</v>
      </c>
      <c r="L5233" s="4">
        <v>1278.336</v>
      </c>
      <c r="M5233">
        <f t="shared" si="405"/>
        <v>7</v>
      </c>
      <c r="N5233" t="str">
        <f t="shared" si="406"/>
        <v>Small</v>
      </c>
      <c r="O5233" t="str">
        <f t="shared" si="407"/>
        <v>Low  Fat</v>
      </c>
      <c r="P5233">
        <f t="shared" si="408"/>
        <v>12</v>
      </c>
      <c r="Q5233">
        <f t="shared" ca="1" si="409"/>
        <v>19</v>
      </c>
      <c r="R5233" t="str">
        <f>IFERROR(VLOOKUP(J5233,#REF!, 2,0),"Unknown")</f>
        <v>Unknown</v>
      </c>
    </row>
    <row r="5234" spans="1:18" ht="12.5" x14ac:dyDescent="0.25">
      <c r="A5234" s="1" t="s">
        <v>787</v>
      </c>
      <c r="B5234" s="1">
        <v>7</v>
      </c>
      <c r="C5234" s="1" t="s">
        <v>13</v>
      </c>
      <c r="D5234" s="7">
        <v>0</v>
      </c>
      <c r="E5234" s="1" t="s">
        <v>75</v>
      </c>
      <c r="F5234" s="4">
        <v>105.628</v>
      </c>
      <c r="G5234" s="1" t="s">
        <v>15</v>
      </c>
      <c r="H5234" s="1">
        <v>1999</v>
      </c>
      <c r="I5234" s="1" t="s">
        <v>16</v>
      </c>
      <c r="J5234" s="1" t="s">
        <v>17</v>
      </c>
      <c r="K5234" s="1" t="s">
        <v>18</v>
      </c>
      <c r="L5234" s="4">
        <v>1384.864</v>
      </c>
      <c r="M5234">
        <f t="shared" si="405"/>
        <v>7</v>
      </c>
      <c r="N5234" t="str">
        <f t="shared" si="406"/>
        <v>Medium</v>
      </c>
      <c r="O5234" t="str">
        <f t="shared" si="407"/>
        <v>Low  Fat</v>
      </c>
      <c r="P5234">
        <f t="shared" si="408"/>
        <v>13</v>
      </c>
      <c r="Q5234">
        <f t="shared" ca="1" si="409"/>
        <v>27</v>
      </c>
      <c r="R5234" t="str">
        <f>IFERROR(VLOOKUP(J5234,#REF!, 2,0),"Unknown")</f>
        <v>Unknown</v>
      </c>
    </row>
    <row r="5235" spans="1:18" ht="12.5" x14ac:dyDescent="0.25">
      <c r="A5235" s="1" t="s">
        <v>787</v>
      </c>
      <c r="B5235" s="1">
        <v>7</v>
      </c>
      <c r="C5235" s="1" t="s">
        <v>13</v>
      </c>
      <c r="D5235" s="7">
        <v>0.15171264200000001</v>
      </c>
      <c r="E5235" s="1" t="s">
        <v>75</v>
      </c>
      <c r="F5235" s="4">
        <v>104.828</v>
      </c>
      <c r="G5235" s="1" t="s">
        <v>44</v>
      </c>
      <c r="H5235" s="1">
        <v>2002</v>
      </c>
      <c r="J5235" s="1" t="s">
        <v>45</v>
      </c>
      <c r="K5235" s="1" t="s">
        <v>18</v>
      </c>
      <c r="L5235" s="4">
        <v>1278.336</v>
      </c>
      <c r="M5235">
        <f t="shared" si="405"/>
        <v>7</v>
      </c>
      <c r="N5235" t="str">
        <f t="shared" si="406"/>
        <v>Small</v>
      </c>
      <c r="O5235" t="str">
        <f t="shared" si="407"/>
        <v>Low  Fat</v>
      </c>
      <c r="P5235">
        <f t="shared" si="408"/>
        <v>12</v>
      </c>
      <c r="Q5235">
        <f t="shared" ca="1" si="409"/>
        <v>24</v>
      </c>
      <c r="R5235" t="str">
        <f>IFERROR(VLOOKUP(J5235,#REF!, 2,0),"Unknown")</f>
        <v>Unknown</v>
      </c>
    </row>
    <row r="5236" spans="1:18" ht="12.5" x14ac:dyDescent="0.25">
      <c r="A5236" s="1" t="s">
        <v>787</v>
      </c>
      <c r="C5236" s="1" t="s">
        <v>13</v>
      </c>
      <c r="D5236" s="7">
        <v>0.15067239900000001</v>
      </c>
      <c r="E5236" s="1" t="s">
        <v>75</v>
      </c>
      <c r="F5236" s="4">
        <v>104.72799999999999</v>
      </c>
      <c r="G5236" s="1" t="s">
        <v>40</v>
      </c>
      <c r="H5236" s="1">
        <v>1985</v>
      </c>
      <c r="I5236" s="1" t="s">
        <v>16</v>
      </c>
      <c r="J5236" s="1" t="s">
        <v>23</v>
      </c>
      <c r="K5236" s="1" t="s">
        <v>41</v>
      </c>
      <c r="L5236" s="4">
        <v>2450.1439999999998</v>
      </c>
      <c r="M5236">
        <f t="shared" si="405"/>
        <v>12.857645184136201</v>
      </c>
      <c r="N5236" t="str">
        <f t="shared" si="406"/>
        <v>Medium</v>
      </c>
      <c r="O5236" t="str">
        <f t="shared" si="407"/>
        <v>Low  Fat</v>
      </c>
      <c r="P5236">
        <f t="shared" si="408"/>
        <v>23</v>
      </c>
      <c r="Q5236">
        <f t="shared" ca="1" si="409"/>
        <v>41</v>
      </c>
      <c r="R5236" t="str">
        <f>IFERROR(VLOOKUP(J5236,#REF!, 2,0),"Unknown")</f>
        <v>Unknown</v>
      </c>
    </row>
    <row r="5237" spans="1:18" ht="12.5" x14ac:dyDescent="0.25">
      <c r="A5237" s="1" t="s">
        <v>787</v>
      </c>
      <c r="B5237" s="1">
        <v>7</v>
      </c>
      <c r="C5237" s="1" t="s">
        <v>13</v>
      </c>
      <c r="D5237" s="7">
        <v>0.15137695800000001</v>
      </c>
      <c r="E5237" s="1" t="s">
        <v>75</v>
      </c>
      <c r="F5237" s="4">
        <v>108.22799999999999</v>
      </c>
      <c r="G5237" s="1" t="s">
        <v>62</v>
      </c>
      <c r="H5237" s="1">
        <v>2004</v>
      </c>
      <c r="I5237" s="1" t="s">
        <v>51</v>
      </c>
      <c r="J5237" s="1" t="s">
        <v>45</v>
      </c>
      <c r="K5237" s="1" t="s">
        <v>18</v>
      </c>
      <c r="L5237" s="4">
        <v>1171.808</v>
      </c>
      <c r="M5237">
        <f t="shared" si="405"/>
        <v>7</v>
      </c>
      <c r="N5237" t="str">
        <f t="shared" si="406"/>
        <v>Small</v>
      </c>
      <c r="O5237" t="str">
        <f t="shared" si="407"/>
        <v>Low  Fat</v>
      </c>
      <c r="P5237">
        <f t="shared" si="408"/>
        <v>11</v>
      </c>
      <c r="Q5237">
        <f t="shared" ca="1" si="409"/>
        <v>22</v>
      </c>
      <c r="R5237" t="str">
        <f>IFERROR(VLOOKUP(J5237,#REF!, 2,0),"Unknown")</f>
        <v>Unknown</v>
      </c>
    </row>
    <row r="5238" spans="1:18" ht="12.5" x14ac:dyDescent="0.25">
      <c r="A5238" s="1" t="s">
        <v>787</v>
      </c>
      <c r="B5238" s="1">
        <v>7</v>
      </c>
      <c r="C5238" s="1" t="s">
        <v>13</v>
      </c>
      <c r="D5238" s="7">
        <v>0.15140558700000001</v>
      </c>
      <c r="E5238" s="1" t="s">
        <v>75</v>
      </c>
      <c r="F5238" s="4">
        <v>107.72799999999999</v>
      </c>
      <c r="G5238" s="1" t="s">
        <v>50</v>
      </c>
      <c r="H5238" s="1">
        <v>1997</v>
      </c>
      <c r="I5238" s="1" t="s">
        <v>51</v>
      </c>
      <c r="J5238" s="1" t="s">
        <v>17</v>
      </c>
      <c r="K5238" s="1" t="s">
        <v>18</v>
      </c>
      <c r="L5238" s="4">
        <v>2024.0319999999999</v>
      </c>
      <c r="M5238">
        <f t="shared" si="405"/>
        <v>7</v>
      </c>
      <c r="N5238" t="str">
        <f t="shared" si="406"/>
        <v>Small</v>
      </c>
      <c r="O5238" t="str">
        <f t="shared" si="407"/>
        <v>Low  Fat</v>
      </c>
      <c r="P5238">
        <f t="shared" si="408"/>
        <v>19</v>
      </c>
      <c r="Q5238">
        <f t="shared" ca="1" si="409"/>
        <v>29</v>
      </c>
      <c r="R5238" t="str">
        <f>IFERROR(VLOOKUP(J5238,#REF!, 2,0),"Unknown")</f>
        <v>Unknown</v>
      </c>
    </row>
    <row r="5239" spans="1:18" ht="12.5" x14ac:dyDescent="0.25">
      <c r="A5239" s="1" t="s">
        <v>787</v>
      </c>
      <c r="B5239" s="1">
        <v>7</v>
      </c>
      <c r="C5239" s="1" t="s">
        <v>13</v>
      </c>
      <c r="D5239" s="7">
        <v>0.15202235</v>
      </c>
      <c r="E5239" s="1" t="s">
        <v>75</v>
      </c>
      <c r="F5239" s="4">
        <v>106.628</v>
      </c>
      <c r="G5239" s="1" t="s">
        <v>22</v>
      </c>
      <c r="H5239" s="1">
        <v>2009</v>
      </c>
      <c r="I5239" s="1" t="s">
        <v>16</v>
      </c>
      <c r="J5239" s="1" t="s">
        <v>23</v>
      </c>
      <c r="K5239" s="1" t="s">
        <v>24</v>
      </c>
      <c r="L5239" s="4">
        <v>639.16800000000001</v>
      </c>
      <c r="M5239">
        <f t="shared" si="405"/>
        <v>7</v>
      </c>
      <c r="N5239" t="str">
        <f t="shared" si="406"/>
        <v>Medium</v>
      </c>
      <c r="O5239" t="str">
        <f t="shared" si="407"/>
        <v>Low  Fat</v>
      </c>
      <c r="P5239">
        <f t="shared" si="408"/>
        <v>6</v>
      </c>
      <c r="Q5239">
        <f t="shared" ca="1" si="409"/>
        <v>17</v>
      </c>
      <c r="R5239" t="str">
        <f>IFERROR(VLOOKUP(J5239,#REF!, 2,0),"Unknown")</f>
        <v>Unknown</v>
      </c>
    </row>
    <row r="5240" spans="1:18" ht="12.5" x14ac:dyDescent="0.25">
      <c r="A5240" s="1" t="s">
        <v>787</v>
      </c>
      <c r="B5240" s="1">
        <v>7</v>
      </c>
      <c r="C5240" s="1" t="s">
        <v>13</v>
      </c>
      <c r="D5240" s="7">
        <v>0.15127959099999999</v>
      </c>
      <c r="E5240" s="1" t="s">
        <v>75</v>
      </c>
      <c r="F5240" s="4">
        <v>107.02800000000001</v>
      </c>
      <c r="G5240" s="1" t="s">
        <v>33</v>
      </c>
      <c r="H5240" s="1">
        <v>1987</v>
      </c>
      <c r="I5240" s="1" t="s">
        <v>34</v>
      </c>
      <c r="J5240" s="1" t="s">
        <v>23</v>
      </c>
      <c r="K5240" s="1" t="s">
        <v>18</v>
      </c>
      <c r="L5240" s="4">
        <v>2876.2559999999999</v>
      </c>
      <c r="M5240">
        <f t="shared" si="405"/>
        <v>7</v>
      </c>
      <c r="N5240" t="str">
        <f t="shared" si="406"/>
        <v>High</v>
      </c>
      <c r="O5240" t="str">
        <f t="shared" si="407"/>
        <v>Low  Fat</v>
      </c>
      <c r="P5240">
        <f t="shared" si="408"/>
        <v>27</v>
      </c>
      <c r="Q5240">
        <f t="shared" ca="1" si="409"/>
        <v>39</v>
      </c>
      <c r="R5240" t="str">
        <f>IFERROR(VLOOKUP(J5240,#REF!, 2,0),"Unknown")</f>
        <v>Unknown</v>
      </c>
    </row>
    <row r="5241" spans="1:18" ht="12.5" x14ac:dyDescent="0.25">
      <c r="A5241" s="1" t="s">
        <v>728</v>
      </c>
      <c r="B5241" s="1">
        <v>6.75</v>
      </c>
      <c r="C5241" s="1" t="s">
        <v>20</v>
      </c>
      <c r="D5241" s="7">
        <v>0.108148913</v>
      </c>
      <c r="E5241" s="1" t="s">
        <v>14</v>
      </c>
      <c r="F5241" s="4">
        <v>95.675200000000004</v>
      </c>
      <c r="G5241" s="1" t="s">
        <v>33</v>
      </c>
      <c r="H5241" s="1">
        <v>1987</v>
      </c>
      <c r="I5241" s="1" t="s">
        <v>34</v>
      </c>
      <c r="J5241" s="1" t="s">
        <v>23</v>
      </c>
      <c r="K5241" s="1" t="s">
        <v>18</v>
      </c>
      <c r="L5241" s="4">
        <v>958.75199999999995</v>
      </c>
      <c r="M5241">
        <f t="shared" si="405"/>
        <v>6.75</v>
      </c>
      <c r="N5241" t="str">
        <f t="shared" si="406"/>
        <v>High</v>
      </c>
      <c r="O5241" t="str">
        <f t="shared" si="407"/>
        <v>Regular</v>
      </c>
      <c r="P5241">
        <f t="shared" si="408"/>
        <v>10</v>
      </c>
      <c r="Q5241">
        <f t="shared" ca="1" si="409"/>
        <v>39</v>
      </c>
      <c r="R5241" t="str">
        <f>IFERROR(VLOOKUP(J5241,#REF!, 2,0),"Unknown")</f>
        <v>Unknown</v>
      </c>
    </row>
    <row r="5242" spans="1:18" ht="12.5" x14ac:dyDescent="0.25">
      <c r="A5242" s="1" t="s">
        <v>728</v>
      </c>
      <c r="C5242" s="1" t="s">
        <v>129</v>
      </c>
      <c r="D5242" s="7">
        <v>0.107714834</v>
      </c>
      <c r="E5242" s="1" t="s">
        <v>14</v>
      </c>
      <c r="F5242" s="4">
        <v>97.875200000000007</v>
      </c>
      <c r="G5242" s="1" t="s">
        <v>40</v>
      </c>
      <c r="H5242" s="1">
        <v>1985</v>
      </c>
      <c r="I5242" s="1" t="s">
        <v>16</v>
      </c>
      <c r="J5242" s="1" t="s">
        <v>23</v>
      </c>
      <c r="K5242" s="1" t="s">
        <v>41</v>
      </c>
      <c r="L5242" s="4">
        <v>2109.2543999999998</v>
      </c>
      <c r="M5242">
        <f t="shared" si="405"/>
        <v>12.857645184136201</v>
      </c>
      <c r="N5242" t="str">
        <f t="shared" si="406"/>
        <v>Medium</v>
      </c>
      <c r="O5242" t="str">
        <f t="shared" si="407"/>
        <v>Regular</v>
      </c>
      <c r="P5242">
        <f t="shared" si="408"/>
        <v>22</v>
      </c>
      <c r="Q5242">
        <f t="shared" ca="1" si="409"/>
        <v>41</v>
      </c>
      <c r="R5242" t="str">
        <f>IFERROR(VLOOKUP(J5242,#REF!, 2,0),"Unknown")</f>
        <v>Unknown</v>
      </c>
    </row>
    <row r="5243" spans="1:18" ht="12.5" x14ac:dyDescent="0.25">
      <c r="A5243" s="1" t="s">
        <v>728</v>
      </c>
      <c r="B5243" s="1">
        <v>6.75</v>
      </c>
      <c r="C5243" s="1" t="s">
        <v>20</v>
      </c>
      <c r="D5243" s="7">
        <v>0.10867990600000001</v>
      </c>
      <c r="E5243" s="1" t="s">
        <v>14</v>
      </c>
      <c r="F5243" s="4">
        <v>95.675200000000004</v>
      </c>
      <c r="G5243" s="1" t="s">
        <v>22</v>
      </c>
      <c r="H5243" s="1">
        <v>2009</v>
      </c>
      <c r="I5243" s="1" t="s">
        <v>16</v>
      </c>
      <c r="J5243" s="1" t="s">
        <v>23</v>
      </c>
      <c r="K5243" s="1" t="s">
        <v>24</v>
      </c>
      <c r="L5243" s="4">
        <v>1246.3776</v>
      </c>
      <c r="M5243">
        <f t="shared" si="405"/>
        <v>6.75</v>
      </c>
      <c r="N5243" t="str">
        <f t="shared" si="406"/>
        <v>Medium</v>
      </c>
      <c r="O5243" t="str">
        <f t="shared" si="407"/>
        <v>Regular</v>
      </c>
      <c r="P5243">
        <f t="shared" si="408"/>
        <v>13</v>
      </c>
      <c r="Q5243">
        <f t="shared" ca="1" si="409"/>
        <v>17</v>
      </c>
      <c r="R5243" t="str">
        <f>IFERROR(VLOOKUP(J5243,#REF!, 2,0),"Unknown")</f>
        <v>Unknown</v>
      </c>
    </row>
    <row r="5244" spans="1:18" ht="12.5" x14ac:dyDescent="0.25">
      <c r="A5244" s="1" t="s">
        <v>728</v>
      </c>
      <c r="B5244" s="1">
        <v>6.75</v>
      </c>
      <c r="C5244" s="1" t="s">
        <v>20</v>
      </c>
      <c r="D5244" s="7">
        <v>0</v>
      </c>
      <c r="E5244" s="1" t="s">
        <v>14</v>
      </c>
      <c r="F5244" s="4">
        <v>96.775199999999998</v>
      </c>
      <c r="G5244" s="1" t="s">
        <v>15</v>
      </c>
      <c r="H5244" s="1">
        <v>1999</v>
      </c>
      <c r="I5244" s="1" t="s">
        <v>16</v>
      </c>
      <c r="J5244" s="1" t="s">
        <v>17</v>
      </c>
      <c r="K5244" s="1" t="s">
        <v>18</v>
      </c>
      <c r="L5244" s="4">
        <v>1342.2528</v>
      </c>
      <c r="M5244">
        <f t="shared" si="405"/>
        <v>6.75</v>
      </c>
      <c r="N5244" t="str">
        <f t="shared" si="406"/>
        <v>Medium</v>
      </c>
      <c r="O5244" t="str">
        <f t="shared" si="407"/>
        <v>Regular</v>
      </c>
      <c r="P5244">
        <f t="shared" si="408"/>
        <v>14</v>
      </c>
      <c r="Q5244">
        <f t="shared" ca="1" si="409"/>
        <v>27</v>
      </c>
      <c r="R5244" t="str">
        <f>IFERROR(VLOOKUP(J5244,#REF!, 2,0),"Unknown")</f>
        <v>Unknown</v>
      </c>
    </row>
    <row r="5245" spans="1:18" ht="12.5" x14ac:dyDescent="0.25">
      <c r="A5245" s="1" t="s">
        <v>728</v>
      </c>
      <c r="B5245" s="1">
        <v>6.75</v>
      </c>
      <c r="C5245" s="1" t="s">
        <v>20</v>
      </c>
      <c r="D5245" s="7">
        <v>0.10821852</v>
      </c>
      <c r="E5245" s="1" t="s">
        <v>14</v>
      </c>
      <c r="F5245" s="4">
        <v>96.375200000000007</v>
      </c>
      <c r="G5245" s="1" t="s">
        <v>62</v>
      </c>
      <c r="H5245" s="1">
        <v>2004</v>
      </c>
      <c r="I5245" s="1" t="s">
        <v>51</v>
      </c>
      <c r="J5245" s="1" t="s">
        <v>45</v>
      </c>
      <c r="K5245" s="1" t="s">
        <v>18</v>
      </c>
      <c r="L5245" s="4">
        <v>1342.2528</v>
      </c>
      <c r="M5245">
        <f t="shared" si="405"/>
        <v>6.75</v>
      </c>
      <c r="N5245" t="str">
        <f t="shared" si="406"/>
        <v>Small</v>
      </c>
      <c r="O5245" t="str">
        <f t="shared" si="407"/>
        <v>Regular</v>
      </c>
      <c r="P5245">
        <f t="shared" si="408"/>
        <v>14</v>
      </c>
      <c r="Q5245">
        <f t="shared" ca="1" si="409"/>
        <v>22</v>
      </c>
      <c r="R5245" t="str">
        <f>IFERROR(VLOOKUP(J5245,#REF!, 2,0),"Unknown")</f>
        <v>Unknown</v>
      </c>
    </row>
    <row r="5246" spans="1:18" ht="12.5" x14ac:dyDescent="0.25">
      <c r="A5246" s="1" t="s">
        <v>728</v>
      </c>
      <c r="B5246" s="1">
        <v>6.75</v>
      </c>
      <c r="C5246" s="1" t="s">
        <v>20</v>
      </c>
      <c r="D5246" s="7">
        <v>0.108458498</v>
      </c>
      <c r="E5246" s="1" t="s">
        <v>14</v>
      </c>
      <c r="F5246" s="4">
        <v>96.975200000000001</v>
      </c>
      <c r="G5246" s="1" t="s">
        <v>44</v>
      </c>
      <c r="H5246" s="1">
        <v>2002</v>
      </c>
      <c r="J5246" s="1" t="s">
        <v>45</v>
      </c>
      <c r="K5246" s="1" t="s">
        <v>18</v>
      </c>
      <c r="L5246" s="4">
        <v>958.75199999999995</v>
      </c>
      <c r="M5246">
        <f t="shared" si="405"/>
        <v>6.75</v>
      </c>
      <c r="N5246" t="str">
        <f t="shared" si="406"/>
        <v>Small</v>
      </c>
      <c r="O5246" t="str">
        <f t="shared" si="407"/>
        <v>Regular</v>
      </c>
      <c r="P5246">
        <f t="shared" si="408"/>
        <v>10</v>
      </c>
      <c r="Q5246">
        <f t="shared" ca="1" si="409"/>
        <v>24</v>
      </c>
      <c r="R5246" t="str">
        <f>IFERROR(VLOOKUP(J5246,#REF!, 2,0),"Unknown")</f>
        <v>Unknown</v>
      </c>
    </row>
    <row r="5247" spans="1:18" ht="12.5" x14ac:dyDescent="0.25">
      <c r="A5247" s="1" t="s">
        <v>1485</v>
      </c>
      <c r="C5247" s="1" t="s">
        <v>20</v>
      </c>
      <c r="D5247" s="7">
        <v>1.9117392E-2</v>
      </c>
      <c r="E5247" s="1" t="s">
        <v>26</v>
      </c>
      <c r="F5247" s="4">
        <v>110.6544</v>
      </c>
      <c r="G5247" s="1" t="s">
        <v>67</v>
      </c>
      <c r="H5247" s="1">
        <v>1985</v>
      </c>
      <c r="I5247" s="1" t="s">
        <v>51</v>
      </c>
      <c r="J5247" s="1" t="s">
        <v>17</v>
      </c>
      <c r="K5247" s="1" t="s">
        <v>30</v>
      </c>
      <c r="L5247" s="4">
        <v>223.7088</v>
      </c>
      <c r="M5247">
        <f t="shared" si="405"/>
        <v>12.857645184136201</v>
      </c>
      <c r="N5247" t="str">
        <f t="shared" si="406"/>
        <v>Small</v>
      </c>
      <c r="O5247" t="str">
        <f t="shared" si="407"/>
        <v>Regular</v>
      </c>
      <c r="P5247">
        <f t="shared" si="408"/>
        <v>2</v>
      </c>
      <c r="Q5247">
        <f t="shared" ca="1" si="409"/>
        <v>41</v>
      </c>
      <c r="R5247" t="str">
        <f>IFERROR(VLOOKUP(J5247,#REF!, 2,0),"Unknown")</f>
        <v>Unknown</v>
      </c>
    </row>
    <row r="5248" spans="1:18" ht="12.5" x14ac:dyDescent="0.25">
      <c r="A5248" s="1" t="s">
        <v>1485</v>
      </c>
      <c r="B5248" s="1">
        <v>11.65</v>
      </c>
      <c r="C5248" s="1" t="s">
        <v>20</v>
      </c>
      <c r="D5248" s="7">
        <v>1.0963268999999999E-2</v>
      </c>
      <c r="E5248" s="1" t="s">
        <v>26</v>
      </c>
      <c r="F5248" s="4">
        <v>110.95440000000001</v>
      </c>
      <c r="G5248" s="1" t="s">
        <v>22</v>
      </c>
      <c r="H5248" s="1">
        <v>2009</v>
      </c>
      <c r="I5248" s="1" t="s">
        <v>16</v>
      </c>
      <c r="J5248" s="1" t="s">
        <v>23</v>
      </c>
      <c r="K5248" s="1" t="s">
        <v>24</v>
      </c>
      <c r="L5248" s="4">
        <v>335.56319999999999</v>
      </c>
      <c r="M5248">
        <f t="shared" si="405"/>
        <v>11.65</v>
      </c>
      <c r="N5248" t="str">
        <f t="shared" si="406"/>
        <v>Medium</v>
      </c>
      <c r="O5248" t="str">
        <f t="shared" si="407"/>
        <v>Regular</v>
      </c>
      <c r="P5248">
        <f t="shared" si="408"/>
        <v>3</v>
      </c>
      <c r="Q5248">
        <f t="shared" ca="1" si="409"/>
        <v>17</v>
      </c>
      <c r="R5248" t="str">
        <f>IFERROR(VLOOKUP(J5248,#REF!, 2,0),"Unknown")</f>
        <v>Unknown</v>
      </c>
    </row>
    <row r="5249" spans="1:18" ht="12.5" x14ac:dyDescent="0.25">
      <c r="A5249" s="1" t="s">
        <v>1485</v>
      </c>
      <c r="B5249" s="1">
        <v>11.65</v>
      </c>
      <c r="C5249" s="1" t="s">
        <v>20</v>
      </c>
      <c r="D5249" s="7">
        <v>1.0909703999999999E-2</v>
      </c>
      <c r="E5249" s="1" t="s">
        <v>26</v>
      </c>
      <c r="F5249" s="4">
        <v>110.8544</v>
      </c>
      <c r="G5249" s="1" t="s">
        <v>33</v>
      </c>
      <c r="H5249" s="1">
        <v>1987</v>
      </c>
      <c r="I5249" s="1" t="s">
        <v>34</v>
      </c>
      <c r="J5249" s="1" t="s">
        <v>23</v>
      </c>
      <c r="K5249" s="1" t="s">
        <v>18</v>
      </c>
      <c r="L5249" s="4">
        <v>1677.816</v>
      </c>
      <c r="M5249">
        <f t="shared" si="405"/>
        <v>11.65</v>
      </c>
      <c r="N5249" t="str">
        <f t="shared" si="406"/>
        <v>High</v>
      </c>
      <c r="O5249" t="str">
        <f t="shared" si="407"/>
        <v>Regular</v>
      </c>
      <c r="P5249">
        <f t="shared" si="408"/>
        <v>15</v>
      </c>
      <c r="Q5249">
        <f t="shared" ca="1" si="409"/>
        <v>39</v>
      </c>
      <c r="R5249" t="str">
        <f>IFERROR(VLOOKUP(J5249,#REF!, 2,0),"Unknown")</f>
        <v>Unknown</v>
      </c>
    </row>
    <row r="5250" spans="1:18" ht="12.5" x14ac:dyDescent="0.25">
      <c r="A5250" s="1" t="s">
        <v>1485</v>
      </c>
      <c r="B5250" s="1">
        <v>11.65</v>
      </c>
      <c r="C5250" s="1" t="s">
        <v>20</v>
      </c>
      <c r="D5250" s="7">
        <v>1.8275816E-2</v>
      </c>
      <c r="E5250" s="1" t="s">
        <v>26</v>
      </c>
      <c r="F5250" s="4">
        <v>110.8544</v>
      </c>
      <c r="G5250" s="1" t="s">
        <v>29</v>
      </c>
      <c r="H5250" s="1">
        <v>1998</v>
      </c>
      <c r="J5250" s="1" t="s">
        <v>23</v>
      </c>
      <c r="K5250" s="1" t="s">
        <v>30</v>
      </c>
      <c r="L5250" s="4">
        <v>111.8544</v>
      </c>
      <c r="M5250">
        <f t="shared" ref="M5250:M5313" si="410">IF(B5250="",AVERAGE($B$2:$B$8524),B5250)</f>
        <v>11.65</v>
      </c>
      <c r="N5250" t="str">
        <f t="shared" ref="N5250:N5313" si="411">IF(I5250="","Small",I5250)</f>
        <v>Small</v>
      </c>
      <c r="O5250" t="str">
        <f t="shared" ref="O5250:O5313" si="412">IF(OR(C5250="low fat", C5250="LF"), "Low  Fat", IF(OR(C5250="reg"),"Regular",C5250))</f>
        <v>Regular</v>
      </c>
      <c r="P5250">
        <f t="shared" si="408"/>
        <v>1</v>
      </c>
      <c r="Q5250">
        <f t="shared" ca="1" si="409"/>
        <v>28</v>
      </c>
      <c r="R5250" t="str">
        <f>IFERROR(VLOOKUP(J5250,#REF!, 2,0),"Unknown")</f>
        <v>Unknown</v>
      </c>
    </row>
    <row r="5251" spans="1:18" ht="12.5" x14ac:dyDescent="0.25">
      <c r="A5251" s="1" t="s">
        <v>955</v>
      </c>
      <c r="B5251" s="1">
        <v>9.6950000000000003</v>
      </c>
      <c r="C5251" s="1" t="s">
        <v>20</v>
      </c>
      <c r="D5251" s="7">
        <v>4.7697859000000002E-2</v>
      </c>
      <c r="E5251" s="1" t="s">
        <v>43</v>
      </c>
      <c r="F5251" s="4">
        <v>244.61439999999999</v>
      </c>
      <c r="G5251" s="1" t="s">
        <v>47</v>
      </c>
      <c r="H5251" s="1">
        <v>2007</v>
      </c>
      <c r="J5251" s="1" t="s">
        <v>45</v>
      </c>
      <c r="K5251" s="1" t="s">
        <v>18</v>
      </c>
      <c r="L5251" s="4">
        <v>2695.1583999999998</v>
      </c>
      <c r="M5251">
        <f t="shared" si="410"/>
        <v>9.6950000000000003</v>
      </c>
      <c r="N5251" t="str">
        <f t="shared" si="411"/>
        <v>Small</v>
      </c>
      <c r="O5251" t="str">
        <f t="shared" si="412"/>
        <v>Regular</v>
      </c>
      <c r="P5251">
        <f t="shared" ref="P5251:P5314" si="413">ROUND(L5251/F5251,0)</f>
        <v>11</v>
      </c>
      <c r="Q5251">
        <f t="shared" ref="Q5251:Q5314" ca="1" si="414">YEAR(TODAY())-H5251</f>
        <v>19</v>
      </c>
      <c r="R5251" t="str">
        <f>IFERROR(VLOOKUP(J5251,#REF!, 2,0),"Unknown")</f>
        <v>Unknown</v>
      </c>
    </row>
    <row r="5252" spans="1:18" ht="12.5" x14ac:dyDescent="0.25">
      <c r="A5252" s="1" t="s">
        <v>955</v>
      </c>
      <c r="B5252" s="1">
        <v>9.6950000000000003</v>
      </c>
      <c r="C5252" s="1" t="s">
        <v>20</v>
      </c>
      <c r="D5252" s="7">
        <v>4.7503318000000003E-2</v>
      </c>
      <c r="E5252" s="1" t="s">
        <v>43</v>
      </c>
      <c r="F5252" s="4">
        <v>244.61439999999999</v>
      </c>
      <c r="G5252" s="1" t="s">
        <v>15</v>
      </c>
      <c r="H5252" s="1">
        <v>1999</v>
      </c>
      <c r="I5252" s="1" t="s">
        <v>16</v>
      </c>
      <c r="J5252" s="1" t="s">
        <v>17</v>
      </c>
      <c r="K5252" s="1" t="s">
        <v>18</v>
      </c>
      <c r="L5252" s="4">
        <v>3185.1871999999998</v>
      </c>
      <c r="M5252">
        <f t="shared" si="410"/>
        <v>9.6950000000000003</v>
      </c>
      <c r="N5252" t="str">
        <f t="shared" si="411"/>
        <v>Medium</v>
      </c>
      <c r="O5252" t="str">
        <f t="shared" si="412"/>
        <v>Regular</v>
      </c>
      <c r="P5252">
        <f t="shared" si="413"/>
        <v>13</v>
      </c>
      <c r="Q5252">
        <f t="shared" ca="1" si="414"/>
        <v>27</v>
      </c>
      <c r="R5252" t="str">
        <f>IFERROR(VLOOKUP(J5252,#REF!, 2,0),"Unknown")</f>
        <v>Unknown</v>
      </c>
    </row>
    <row r="5253" spans="1:18" ht="12.5" x14ac:dyDescent="0.25">
      <c r="A5253" s="1" t="s">
        <v>955</v>
      </c>
      <c r="B5253" s="1">
        <v>9.6950000000000003</v>
      </c>
      <c r="C5253" s="1" t="s">
        <v>20</v>
      </c>
      <c r="D5253" s="7">
        <v>4.7420609000000002E-2</v>
      </c>
      <c r="E5253" s="1" t="s">
        <v>43</v>
      </c>
      <c r="F5253" s="4">
        <v>246.01439999999999</v>
      </c>
      <c r="G5253" s="1" t="s">
        <v>62</v>
      </c>
      <c r="H5253" s="1">
        <v>2004</v>
      </c>
      <c r="I5253" s="1" t="s">
        <v>51</v>
      </c>
      <c r="J5253" s="1" t="s">
        <v>45</v>
      </c>
      <c r="K5253" s="1" t="s">
        <v>18</v>
      </c>
      <c r="L5253" s="4">
        <v>4165.2448000000004</v>
      </c>
      <c r="M5253">
        <f t="shared" si="410"/>
        <v>9.6950000000000003</v>
      </c>
      <c r="N5253" t="str">
        <f t="shared" si="411"/>
        <v>Small</v>
      </c>
      <c r="O5253" t="str">
        <f t="shared" si="412"/>
        <v>Regular</v>
      </c>
      <c r="P5253">
        <f t="shared" si="413"/>
        <v>17</v>
      </c>
      <c r="Q5253">
        <f t="shared" ca="1" si="414"/>
        <v>22</v>
      </c>
      <c r="R5253" t="str">
        <f>IFERROR(VLOOKUP(J5253,#REF!, 2,0),"Unknown")</f>
        <v>Unknown</v>
      </c>
    </row>
    <row r="5254" spans="1:18" ht="12.5" x14ac:dyDescent="0.25">
      <c r="A5254" s="1" t="s">
        <v>955</v>
      </c>
      <c r="B5254" s="1">
        <v>9.6950000000000003</v>
      </c>
      <c r="C5254" s="1" t="s">
        <v>20</v>
      </c>
      <c r="D5254" s="7">
        <v>4.7622786E-2</v>
      </c>
      <c r="E5254" s="1" t="s">
        <v>43</v>
      </c>
      <c r="F5254" s="4">
        <v>246.21440000000001</v>
      </c>
      <c r="G5254" s="1" t="s">
        <v>22</v>
      </c>
      <c r="H5254" s="1">
        <v>2009</v>
      </c>
      <c r="I5254" s="1" t="s">
        <v>16</v>
      </c>
      <c r="J5254" s="1" t="s">
        <v>23</v>
      </c>
      <c r="K5254" s="1" t="s">
        <v>24</v>
      </c>
      <c r="L5254" s="4">
        <v>3675.2159999999999</v>
      </c>
      <c r="M5254">
        <f t="shared" si="410"/>
        <v>9.6950000000000003</v>
      </c>
      <c r="N5254" t="str">
        <f t="shared" si="411"/>
        <v>Medium</v>
      </c>
      <c r="O5254" t="str">
        <f t="shared" si="412"/>
        <v>Regular</v>
      </c>
      <c r="P5254">
        <f t="shared" si="413"/>
        <v>15</v>
      </c>
      <c r="Q5254">
        <f t="shared" ca="1" si="414"/>
        <v>17</v>
      </c>
      <c r="R5254" t="str">
        <f>IFERROR(VLOOKUP(J5254,#REF!, 2,0),"Unknown")</f>
        <v>Unknown</v>
      </c>
    </row>
    <row r="5255" spans="1:18" ht="12.5" x14ac:dyDescent="0.25">
      <c r="A5255" s="1" t="s">
        <v>955</v>
      </c>
      <c r="B5255" s="1">
        <v>9.6950000000000003</v>
      </c>
      <c r="C5255" s="1" t="s">
        <v>20</v>
      </c>
      <c r="D5255" s="7">
        <v>4.7429578E-2</v>
      </c>
      <c r="E5255" s="1" t="s">
        <v>43</v>
      </c>
      <c r="F5255" s="4">
        <v>245.81440000000001</v>
      </c>
      <c r="G5255" s="1" t="s">
        <v>50</v>
      </c>
      <c r="H5255" s="1">
        <v>1997</v>
      </c>
      <c r="I5255" s="1" t="s">
        <v>51</v>
      </c>
      <c r="J5255" s="1" t="s">
        <v>17</v>
      </c>
      <c r="K5255" s="1" t="s">
        <v>18</v>
      </c>
      <c r="L5255" s="4">
        <v>3430.2015999999999</v>
      </c>
      <c r="M5255">
        <f t="shared" si="410"/>
        <v>9.6950000000000003</v>
      </c>
      <c r="N5255" t="str">
        <f t="shared" si="411"/>
        <v>Small</v>
      </c>
      <c r="O5255" t="str">
        <f t="shared" si="412"/>
        <v>Regular</v>
      </c>
      <c r="P5255">
        <f t="shared" si="413"/>
        <v>14</v>
      </c>
      <c r="Q5255">
        <f t="shared" ca="1" si="414"/>
        <v>29</v>
      </c>
      <c r="R5255" t="str">
        <f>IFERROR(VLOOKUP(J5255,#REF!, 2,0),"Unknown")</f>
        <v>Unknown</v>
      </c>
    </row>
    <row r="5256" spans="1:18" ht="12.5" x14ac:dyDescent="0.25">
      <c r="A5256" s="1" t="s">
        <v>1090</v>
      </c>
      <c r="C5256" s="1" t="s">
        <v>20</v>
      </c>
      <c r="D5256" s="7">
        <v>4.3443753000000002E-2</v>
      </c>
      <c r="E5256" s="1" t="s">
        <v>28</v>
      </c>
      <c r="F5256" s="4">
        <v>158.19460000000001</v>
      </c>
      <c r="G5256" s="1" t="s">
        <v>40</v>
      </c>
      <c r="H5256" s="1">
        <v>1985</v>
      </c>
      <c r="I5256" s="1" t="s">
        <v>16</v>
      </c>
      <c r="J5256" s="1" t="s">
        <v>23</v>
      </c>
      <c r="K5256" s="1" t="s">
        <v>41</v>
      </c>
      <c r="L5256" s="4">
        <v>6942.9624000000003</v>
      </c>
      <c r="M5256">
        <f t="shared" si="410"/>
        <v>12.857645184136201</v>
      </c>
      <c r="N5256" t="str">
        <f t="shared" si="411"/>
        <v>Medium</v>
      </c>
      <c r="O5256" t="str">
        <f t="shared" si="412"/>
        <v>Regular</v>
      </c>
      <c r="P5256">
        <f t="shared" si="413"/>
        <v>44</v>
      </c>
      <c r="Q5256">
        <f t="shared" ca="1" si="414"/>
        <v>41</v>
      </c>
      <c r="R5256" t="str">
        <f>IFERROR(VLOOKUP(J5256,#REF!, 2,0),"Unknown")</f>
        <v>Unknown</v>
      </c>
    </row>
    <row r="5257" spans="1:18" ht="12.5" x14ac:dyDescent="0.25">
      <c r="A5257" s="1" t="s">
        <v>1090</v>
      </c>
      <c r="B5257" s="1">
        <v>13.6</v>
      </c>
      <c r="C5257" s="1" t="s">
        <v>20</v>
      </c>
      <c r="D5257" s="7">
        <v>4.3655155000000001E-2</v>
      </c>
      <c r="E5257" s="1" t="s">
        <v>28</v>
      </c>
      <c r="F5257" s="4">
        <v>156.7946</v>
      </c>
      <c r="G5257" s="1" t="s">
        <v>50</v>
      </c>
      <c r="H5257" s="1">
        <v>1997</v>
      </c>
      <c r="I5257" s="1" t="s">
        <v>51</v>
      </c>
      <c r="J5257" s="1" t="s">
        <v>17</v>
      </c>
      <c r="K5257" s="1" t="s">
        <v>18</v>
      </c>
      <c r="L5257" s="4">
        <v>3629.2757999999999</v>
      </c>
      <c r="M5257">
        <f t="shared" si="410"/>
        <v>13.6</v>
      </c>
      <c r="N5257" t="str">
        <f t="shared" si="411"/>
        <v>Small</v>
      </c>
      <c r="O5257" t="str">
        <f t="shared" si="412"/>
        <v>Regular</v>
      </c>
      <c r="P5257">
        <f t="shared" si="413"/>
        <v>23</v>
      </c>
      <c r="Q5257">
        <f t="shared" ca="1" si="414"/>
        <v>29</v>
      </c>
      <c r="R5257" t="str">
        <f>IFERROR(VLOOKUP(J5257,#REF!, 2,0),"Unknown")</f>
        <v>Unknown</v>
      </c>
    </row>
    <row r="5258" spans="1:18" ht="12.5" x14ac:dyDescent="0.25">
      <c r="A5258" s="1" t="s">
        <v>1090</v>
      </c>
      <c r="B5258" s="1">
        <v>13.6</v>
      </c>
      <c r="C5258" s="1" t="s">
        <v>20</v>
      </c>
      <c r="D5258" s="7">
        <v>4.3618826999999999E-2</v>
      </c>
      <c r="E5258" s="1" t="s">
        <v>28</v>
      </c>
      <c r="F5258" s="4">
        <v>156.7946</v>
      </c>
      <c r="G5258" s="1" t="s">
        <v>33</v>
      </c>
      <c r="H5258" s="1">
        <v>1987</v>
      </c>
      <c r="I5258" s="1" t="s">
        <v>34</v>
      </c>
      <c r="J5258" s="1" t="s">
        <v>23</v>
      </c>
      <c r="K5258" s="1" t="s">
        <v>18</v>
      </c>
      <c r="L5258" s="4">
        <v>2840.3027999999999</v>
      </c>
      <c r="M5258">
        <f t="shared" si="410"/>
        <v>13.6</v>
      </c>
      <c r="N5258" t="str">
        <f t="shared" si="411"/>
        <v>High</v>
      </c>
      <c r="O5258" t="str">
        <f t="shared" si="412"/>
        <v>Regular</v>
      </c>
      <c r="P5258">
        <f t="shared" si="413"/>
        <v>18</v>
      </c>
      <c r="Q5258">
        <f t="shared" ca="1" si="414"/>
        <v>39</v>
      </c>
      <c r="R5258" t="str">
        <f>IFERROR(VLOOKUP(J5258,#REF!, 2,0),"Unknown")</f>
        <v>Unknown</v>
      </c>
    </row>
    <row r="5259" spans="1:18" ht="12.5" x14ac:dyDescent="0.25">
      <c r="A5259" s="1" t="s">
        <v>1090</v>
      </c>
      <c r="B5259" s="1">
        <v>13.6</v>
      </c>
      <c r="C5259" s="1" t="s">
        <v>20</v>
      </c>
      <c r="D5259" s="7">
        <v>4.3902086999999999E-2</v>
      </c>
      <c r="E5259" s="1" t="s">
        <v>28</v>
      </c>
      <c r="F5259" s="4">
        <v>157.09460000000001</v>
      </c>
      <c r="G5259" s="1" t="s">
        <v>47</v>
      </c>
      <c r="H5259" s="1">
        <v>2007</v>
      </c>
      <c r="J5259" s="1" t="s">
        <v>45</v>
      </c>
      <c r="K5259" s="1" t="s">
        <v>18</v>
      </c>
      <c r="L5259" s="4">
        <v>5522.8109999999997</v>
      </c>
      <c r="M5259">
        <f t="shared" si="410"/>
        <v>13.6</v>
      </c>
      <c r="N5259" t="str">
        <f t="shared" si="411"/>
        <v>Small</v>
      </c>
      <c r="O5259" t="str">
        <f t="shared" si="412"/>
        <v>Regular</v>
      </c>
      <c r="P5259">
        <f t="shared" si="413"/>
        <v>35</v>
      </c>
      <c r="Q5259">
        <f t="shared" ca="1" si="414"/>
        <v>19</v>
      </c>
      <c r="R5259" t="str">
        <f>IFERROR(VLOOKUP(J5259,#REF!, 2,0),"Unknown")</f>
        <v>Unknown</v>
      </c>
    </row>
    <row r="5260" spans="1:18" ht="12.5" x14ac:dyDescent="0.25">
      <c r="A5260" s="1" t="s">
        <v>1090</v>
      </c>
      <c r="B5260" s="1">
        <v>13.6</v>
      </c>
      <c r="C5260" s="1" t="s">
        <v>20</v>
      </c>
      <c r="D5260" s="7">
        <v>4.3743689000000002E-2</v>
      </c>
      <c r="E5260" s="1" t="s">
        <v>28</v>
      </c>
      <c r="F5260" s="4">
        <v>157.7946</v>
      </c>
      <c r="G5260" s="1" t="s">
        <v>44</v>
      </c>
      <c r="H5260" s="1">
        <v>2002</v>
      </c>
      <c r="J5260" s="1" t="s">
        <v>45</v>
      </c>
      <c r="K5260" s="1" t="s">
        <v>18</v>
      </c>
      <c r="L5260" s="4">
        <v>1104.5622000000001</v>
      </c>
      <c r="M5260">
        <f t="shared" si="410"/>
        <v>13.6</v>
      </c>
      <c r="N5260" t="str">
        <f t="shared" si="411"/>
        <v>Small</v>
      </c>
      <c r="O5260" t="str">
        <f t="shared" si="412"/>
        <v>Regular</v>
      </c>
      <c r="P5260">
        <f t="shared" si="413"/>
        <v>7</v>
      </c>
      <c r="Q5260">
        <f t="shared" ca="1" si="414"/>
        <v>24</v>
      </c>
      <c r="R5260" t="str">
        <f>IFERROR(VLOOKUP(J5260,#REF!, 2,0),"Unknown")</f>
        <v>Unknown</v>
      </c>
    </row>
    <row r="5261" spans="1:18" ht="12.5" x14ac:dyDescent="0.25">
      <c r="A5261" s="1" t="s">
        <v>1090</v>
      </c>
      <c r="B5261" s="1">
        <v>13.6</v>
      </c>
      <c r="C5261" s="1" t="s">
        <v>20</v>
      </c>
      <c r="D5261" s="7">
        <v>0</v>
      </c>
      <c r="E5261" s="1" t="s">
        <v>28</v>
      </c>
      <c r="F5261" s="4">
        <v>156.49459999999999</v>
      </c>
      <c r="G5261" s="1" t="s">
        <v>15</v>
      </c>
      <c r="H5261" s="1">
        <v>1999</v>
      </c>
      <c r="I5261" s="1" t="s">
        <v>16</v>
      </c>
      <c r="J5261" s="1" t="s">
        <v>17</v>
      </c>
      <c r="K5261" s="1" t="s">
        <v>18</v>
      </c>
      <c r="L5261" s="4">
        <v>2998.0974000000001</v>
      </c>
      <c r="M5261">
        <f t="shared" si="410"/>
        <v>13.6</v>
      </c>
      <c r="N5261" t="str">
        <f t="shared" si="411"/>
        <v>Medium</v>
      </c>
      <c r="O5261" t="str">
        <f t="shared" si="412"/>
        <v>Regular</v>
      </c>
      <c r="P5261">
        <f t="shared" si="413"/>
        <v>19</v>
      </c>
      <c r="Q5261">
        <f t="shared" ca="1" si="414"/>
        <v>27</v>
      </c>
      <c r="R5261" t="str">
        <f>IFERROR(VLOOKUP(J5261,#REF!, 2,0),"Unknown")</f>
        <v>Unknown</v>
      </c>
    </row>
    <row r="5262" spans="1:18" ht="12.5" x14ac:dyDescent="0.25">
      <c r="A5262" s="1" t="s">
        <v>1090</v>
      </c>
      <c r="B5262" s="1">
        <v>13.6</v>
      </c>
      <c r="C5262" s="1" t="s">
        <v>20</v>
      </c>
      <c r="D5262" s="7">
        <v>4.3646901000000002E-2</v>
      </c>
      <c r="E5262" s="1" t="s">
        <v>28</v>
      </c>
      <c r="F5262" s="4">
        <v>155.7946</v>
      </c>
      <c r="G5262" s="1" t="s">
        <v>62</v>
      </c>
      <c r="H5262" s="1">
        <v>2004</v>
      </c>
      <c r="I5262" s="1" t="s">
        <v>51</v>
      </c>
      <c r="J5262" s="1" t="s">
        <v>45</v>
      </c>
      <c r="K5262" s="1" t="s">
        <v>18</v>
      </c>
      <c r="L5262" s="4">
        <v>3471.4812000000002</v>
      </c>
      <c r="M5262">
        <f t="shared" si="410"/>
        <v>13.6</v>
      </c>
      <c r="N5262" t="str">
        <f t="shared" si="411"/>
        <v>Small</v>
      </c>
      <c r="O5262" t="str">
        <f t="shared" si="412"/>
        <v>Regular</v>
      </c>
      <c r="P5262">
        <f t="shared" si="413"/>
        <v>22</v>
      </c>
      <c r="Q5262">
        <f t="shared" ca="1" si="414"/>
        <v>22</v>
      </c>
      <c r="R5262" t="str">
        <f>IFERROR(VLOOKUP(J5262,#REF!, 2,0),"Unknown")</f>
        <v>Unknown</v>
      </c>
    </row>
    <row r="5263" spans="1:18" ht="12.5" x14ac:dyDescent="0.25">
      <c r="A5263" s="1" t="s">
        <v>1090</v>
      </c>
      <c r="C5263" s="1" t="s">
        <v>20</v>
      </c>
      <c r="D5263" s="7">
        <v>7.6434541999999994E-2</v>
      </c>
      <c r="E5263" s="1" t="s">
        <v>28</v>
      </c>
      <c r="F5263" s="4">
        <v>155.8946</v>
      </c>
      <c r="G5263" s="1" t="s">
        <v>67</v>
      </c>
      <c r="H5263" s="1">
        <v>1985</v>
      </c>
      <c r="I5263" s="1" t="s">
        <v>51</v>
      </c>
      <c r="J5263" s="1" t="s">
        <v>17</v>
      </c>
      <c r="K5263" s="1" t="s">
        <v>30</v>
      </c>
      <c r="L5263" s="4">
        <v>473.38380000000001</v>
      </c>
      <c r="M5263">
        <f t="shared" si="410"/>
        <v>12.857645184136201</v>
      </c>
      <c r="N5263" t="str">
        <f t="shared" si="411"/>
        <v>Small</v>
      </c>
      <c r="O5263" t="str">
        <f t="shared" si="412"/>
        <v>Regular</v>
      </c>
      <c r="P5263">
        <f t="shared" si="413"/>
        <v>3</v>
      </c>
      <c r="Q5263">
        <f t="shared" ca="1" si="414"/>
        <v>41</v>
      </c>
      <c r="R5263" t="str">
        <f>IFERROR(VLOOKUP(J5263,#REF!, 2,0),"Unknown")</f>
        <v>Unknown</v>
      </c>
    </row>
    <row r="5264" spans="1:18" ht="12.5" x14ac:dyDescent="0.25">
      <c r="A5264" s="1" t="s">
        <v>1304</v>
      </c>
      <c r="B5264" s="1">
        <v>16</v>
      </c>
      <c r="C5264" s="1" t="s">
        <v>20</v>
      </c>
      <c r="D5264" s="7">
        <v>0.11557055199999999</v>
      </c>
      <c r="E5264" s="1" t="s">
        <v>28</v>
      </c>
      <c r="F5264" s="4">
        <v>57.5246</v>
      </c>
      <c r="G5264" s="1" t="s">
        <v>62</v>
      </c>
      <c r="H5264" s="1">
        <v>2004</v>
      </c>
      <c r="I5264" s="1" t="s">
        <v>51</v>
      </c>
      <c r="J5264" s="1" t="s">
        <v>45</v>
      </c>
      <c r="K5264" s="1" t="s">
        <v>18</v>
      </c>
      <c r="L5264" s="4">
        <v>173.77379999999999</v>
      </c>
      <c r="M5264">
        <f t="shared" si="410"/>
        <v>16</v>
      </c>
      <c r="N5264" t="str">
        <f t="shared" si="411"/>
        <v>Small</v>
      </c>
      <c r="O5264" t="str">
        <f t="shared" si="412"/>
        <v>Regular</v>
      </c>
      <c r="P5264">
        <f t="shared" si="413"/>
        <v>3</v>
      </c>
      <c r="Q5264">
        <f t="shared" ca="1" si="414"/>
        <v>22</v>
      </c>
      <c r="R5264" t="str">
        <f>IFERROR(VLOOKUP(J5264,#REF!, 2,0),"Unknown")</f>
        <v>Unknown</v>
      </c>
    </row>
    <row r="5265" spans="1:18" ht="12.5" x14ac:dyDescent="0.25">
      <c r="A5265" s="1" t="s">
        <v>1304</v>
      </c>
      <c r="C5265" s="1" t="s">
        <v>20</v>
      </c>
      <c r="D5265" s="7">
        <v>0.115032648</v>
      </c>
      <c r="E5265" s="1" t="s">
        <v>28</v>
      </c>
      <c r="F5265" s="4">
        <v>58.0246</v>
      </c>
      <c r="G5265" s="1" t="s">
        <v>40</v>
      </c>
      <c r="H5265" s="1">
        <v>1985</v>
      </c>
      <c r="I5265" s="1" t="s">
        <v>16</v>
      </c>
      <c r="J5265" s="1" t="s">
        <v>23</v>
      </c>
      <c r="K5265" s="1" t="s">
        <v>41</v>
      </c>
      <c r="L5265" s="4">
        <v>2143.2102</v>
      </c>
      <c r="M5265">
        <f t="shared" si="410"/>
        <v>12.857645184136201</v>
      </c>
      <c r="N5265" t="str">
        <f t="shared" si="411"/>
        <v>Medium</v>
      </c>
      <c r="O5265" t="str">
        <f t="shared" si="412"/>
        <v>Regular</v>
      </c>
      <c r="P5265">
        <f t="shared" si="413"/>
        <v>37</v>
      </c>
      <c r="Q5265">
        <f t="shared" ca="1" si="414"/>
        <v>41</v>
      </c>
      <c r="R5265" t="str">
        <f>IFERROR(VLOOKUP(J5265,#REF!, 2,0),"Unknown")</f>
        <v>Unknown</v>
      </c>
    </row>
    <row r="5266" spans="1:18" ht="12.5" x14ac:dyDescent="0.25">
      <c r="A5266" s="1" t="s">
        <v>1304</v>
      </c>
      <c r="B5266" s="1">
        <v>16</v>
      </c>
      <c r="C5266" s="1" t="s">
        <v>20</v>
      </c>
      <c r="D5266" s="7">
        <v>0.19347799500000001</v>
      </c>
      <c r="E5266" s="1" t="s">
        <v>28</v>
      </c>
      <c r="F5266" s="4">
        <v>55.924599999999998</v>
      </c>
      <c r="G5266" s="1" t="s">
        <v>29</v>
      </c>
      <c r="H5266" s="1">
        <v>1998</v>
      </c>
      <c r="J5266" s="1" t="s">
        <v>23</v>
      </c>
      <c r="K5266" s="1" t="s">
        <v>30</v>
      </c>
      <c r="L5266" s="4">
        <v>405.47219999999999</v>
      </c>
      <c r="M5266">
        <f t="shared" si="410"/>
        <v>16</v>
      </c>
      <c r="N5266" t="str">
        <f t="shared" si="411"/>
        <v>Small</v>
      </c>
      <c r="O5266" t="str">
        <f t="shared" si="412"/>
        <v>Regular</v>
      </c>
      <c r="P5266">
        <f t="shared" si="413"/>
        <v>7</v>
      </c>
      <c r="Q5266">
        <f t="shared" ca="1" si="414"/>
        <v>28</v>
      </c>
      <c r="R5266" t="str">
        <f>IFERROR(VLOOKUP(J5266,#REF!, 2,0),"Unknown")</f>
        <v>Unknown</v>
      </c>
    </row>
    <row r="5267" spans="1:18" ht="12.5" x14ac:dyDescent="0.25">
      <c r="A5267" s="1" t="s">
        <v>1304</v>
      </c>
      <c r="B5267" s="1">
        <v>16</v>
      </c>
      <c r="C5267" s="1" t="s">
        <v>20</v>
      </c>
      <c r="D5267" s="7">
        <v>0.116063284</v>
      </c>
      <c r="E5267" s="1" t="s">
        <v>28</v>
      </c>
      <c r="F5267" s="4">
        <v>59.124600000000001</v>
      </c>
      <c r="G5267" s="1" t="s">
        <v>22</v>
      </c>
      <c r="H5267" s="1">
        <v>2009</v>
      </c>
      <c r="I5267" s="1" t="s">
        <v>16</v>
      </c>
      <c r="J5267" s="1" t="s">
        <v>23</v>
      </c>
      <c r="K5267" s="1" t="s">
        <v>24</v>
      </c>
      <c r="L5267" s="4">
        <v>753.01980000000003</v>
      </c>
      <c r="M5267">
        <f t="shared" si="410"/>
        <v>16</v>
      </c>
      <c r="N5267" t="str">
        <f t="shared" si="411"/>
        <v>Medium</v>
      </c>
      <c r="O5267" t="str">
        <f t="shared" si="412"/>
        <v>Regular</v>
      </c>
      <c r="P5267">
        <f t="shared" si="413"/>
        <v>13</v>
      </c>
      <c r="Q5267">
        <f t="shared" ca="1" si="414"/>
        <v>17</v>
      </c>
      <c r="R5267" t="str">
        <f>IFERROR(VLOOKUP(J5267,#REF!, 2,0),"Unknown")</f>
        <v>Unknown</v>
      </c>
    </row>
    <row r="5268" spans="1:18" ht="12.5" x14ac:dyDescent="0.25">
      <c r="A5268" s="1" t="s">
        <v>1304</v>
      </c>
      <c r="B5268" s="1">
        <v>16</v>
      </c>
      <c r="C5268" s="1" t="s">
        <v>20</v>
      </c>
      <c r="D5268" s="7">
        <v>0.115826834</v>
      </c>
      <c r="E5268" s="1" t="s">
        <v>28</v>
      </c>
      <c r="F5268" s="4">
        <v>56.0246</v>
      </c>
      <c r="G5268" s="1" t="s">
        <v>44</v>
      </c>
      <c r="H5268" s="1">
        <v>2002</v>
      </c>
      <c r="J5268" s="1" t="s">
        <v>45</v>
      </c>
      <c r="K5268" s="1" t="s">
        <v>18</v>
      </c>
      <c r="L5268" s="4">
        <v>695.09519999999998</v>
      </c>
      <c r="M5268">
        <f t="shared" si="410"/>
        <v>16</v>
      </c>
      <c r="N5268" t="str">
        <f t="shared" si="411"/>
        <v>Small</v>
      </c>
      <c r="O5268" t="str">
        <f t="shared" si="412"/>
        <v>Regular</v>
      </c>
      <c r="P5268">
        <f t="shared" si="413"/>
        <v>12</v>
      </c>
      <c r="Q5268">
        <f t="shared" ca="1" si="414"/>
        <v>24</v>
      </c>
      <c r="R5268" t="str">
        <f>IFERROR(VLOOKUP(J5268,#REF!, 2,0),"Unknown")</f>
        <v>Unknown</v>
      </c>
    </row>
    <row r="5269" spans="1:18" ht="12.5" x14ac:dyDescent="0.25">
      <c r="A5269" s="1" t="s">
        <v>398</v>
      </c>
      <c r="B5269" s="1">
        <v>15.2</v>
      </c>
      <c r="C5269" s="1" t="s">
        <v>13</v>
      </c>
      <c r="D5269" s="7">
        <v>3.1860325000000002E-2</v>
      </c>
      <c r="E5269" s="1" t="s">
        <v>38</v>
      </c>
      <c r="F5269" s="4">
        <v>235.12479999999999</v>
      </c>
      <c r="G5269" s="1" t="s">
        <v>29</v>
      </c>
      <c r="H5269" s="1">
        <v>1998</v>
      </c>
      <c r="J5269" s="1" t="s">
        <v>23</v>
      </c>
      <c r="K5269" s="1" t="s">
        <v>30</v>
      </c>
      <c r="L5269" s="4">
        <v>474.0496</v>
      </c>
      <c r="M5269">
        <f t="shared" si="410"/>
        <v>15.2</v>
      </c>
      <c r="N5269" t="str">
        <f t="shared" si="411"/>
        <v>Small</v>
      </c>
      <c r="O5269" t="str">
        <f t="shared" si="412"/>
        <v>Low  Fat</v>
      </c>
      <c r="P5269">
        <f t="shared" si="413"/>
        <v>2</v>
      </c>
      <c r="Q5269">
        <f t="shared" ca="1" si="414"/>
        <v>28</v>
      </c>
      <c r="R5269" t="str">
        <f>IFERROR(VLOOKUP(J5269,#REF!, 2,0),"Unknown")</f>
        <v>Unknown</v>
      </c>
    </row>
    <row r="5270" spans="1:18" ht="12.5" x14ac:dyDescent="0.25">
      <c r="A5270" s="1" t="s">
        <v>398</v>
      </c>
      <c r="B5270" s="1">
        <v>15.2</v>
      </c>
      <c r="C5270" s="1" t="s">
        <v>13</v>
      </c>
      <c r="D5270" s="7">
        <v>1.9142452000000001E-2</v>
      </c>
      <c r="E5270" s="1" t="s">
        <v>38</v>
      </c>
      <c r="F5270" s="4">
        <v>237.5248</v>
      </c>
      <c r="G5270" s="1" t="s">
        <v>47</v>
      </c>
      <c r="H5270" s="1">
        <v>2007</v>
      </c>
      <c r="J5270" s="1" t="s">
        <v>45</v>
      </c>
      <c r="K5270" s="1" t="s">
        <v>18</v>
      </c>
      <c r="L5270" s="4">
        <v>3318.3472000000002</v>
      </c>
      <c r="M5270">
        <f t="shared" si="410"/>
        <v>15.2</v>
      </c>
      <c r="N5270" t="str">
        <f t="shared" si="411"/>
        <v>Small</v>
      </c>
      <c r="O5270" t="str">
        <f t="shared" si="412"/>
        <v>Low  Fat</v>
      </c>
      <c r="P5270">
        <f t="shared" si="413"/>
        <v>14</v>
      </c>
      <c r="Q5270">
        <f t="shared" ca="1" si="414"/>
        <v>19</v>
      </c>
      <c r="R5270" t="str">
        <f>IFERROR(VLOOKUP(J5270,#REF!, 2,0),"Unknown")</f>
        <v>Unknown</v>
      </c>
    </row>
    <row r="5271" spans="1:18" ht="12.5" x14ac:dyDescent="0.25">
      <c r="A5271" s="1" t="s">
        <v>398</v>
      </c>
      <c r="B5271" s="1">
        <v>15.2</v>
      </c>
      <c r="C5271" s="1" t="s">
        <v>13</v>
      </c>
      <c r="D5271" s="7">
        <v>1.9018943E-2</v>
      </c>
      <c r="E5271" s="1" t="s">
        <v>38</v>
      </c>
      <c r="F5271" s="4">
        <v>238.72479999999999</v>
      </c>
      <c r="G5271" s="1" t="s">
        <v>33</v>
      </c>
      <c r="H5271" s="1">
        <v>1987</v>
      </c>
      <c r="I5271" s="1" t="s">
        <v>34</v>
      </c>
      <c r="J5271" s="1" t="s">
        <v>23</v>
      </c>
      <c r="K5271" s="1" t="s">
        <v>18</v>
      </c>
      <c r="L5271" s="4">
        <v>1659.1736000000001</v>
      </c>
      <c r="M5271">
        <f t="shared" si="410"/>
        <v>15.2</v>
      </c>
      <c r="N5271" t="str">
        <f t="shared" si="411"/>
        <v>High</v>
      </c>
      <c r="O5271" t="str">
        <f t="shared" si="412"/>
        <v>Low  Fat</v>
      </c>
      <c r="P5271">
        <f t="shared" si="413"/>
        <v>7</v>
      </c>
      <c r="Q5271">
        <f t="shared" ca="1" si="414"/>
        <v>39</v>
      </c>
      <c r="R5271" t="str">
        <f>IFERROR(VLOOKUP(J5271,#REF!, 2,0),"Unknown")</f>
        <v>Unknown</v>
      </c>
    </row>
    <row r="5272" spans="1:18" ht="12.5" x14ac:dyDescent="0.25">
      <c r="A5272" s="1" t="s">
        <v>398</v>
      </c>
      <c r="C5272" s="1" t="s">
        <v>13</v>
      </c>
      <c r="D5272" s="7">
        <v>1.8942606000000001E-2</v>
      </c>
      <c r="E5272" s="1" t="s">
        <v>38</v>
      </c>
      <c r="F5272" s="4">
        <v>236.0248</v>
      </c>
      <c r="G5272" s="1" t="s">
        <v>40</v>
      </c>
      <c r="H5272" s="1">
        <v>1985</v>
      </c>
      <c r="I5272" s="1" t="s">
        <v>16</v>
      </c>
      <c r="J5272" s="1" t="s">
        <v>23</v>
      </c>
      <c r="K5272" s="1" t="s">
        <v>41</v>
      </c>
      <c r="L5272" s="4">
        <v>6636.6944000000003</v>
      </c>
      <c r="M5272">
        <f t="shared" si="410"/>
        <v>12.857645184136201</v>
      </c>
      <c r="N5272" t="str">
        <f t="shared" si="411"/>
        <v>Medium</v>
      </c>
      <c r="O5272" t="str">
        <f t="shared" si="412"/>
        <v>Low  Fat</v>
      </c>
      <c r="P5272">
        <f t="shared" si="413"/>
        <v>28</v>
      </c>
      <c r="Q5272">
        <f t="shared" ca="1" si="414"/>
        <v>41</v>
      </c>
      <c r="R5272" t="str">
        <f>IFERROR(VLOOKUP(J5272,#REF!, 2,0),"Unknown")</f>
        <v>Unknown</v>
      </c>
    </row>
    <row r="5273" spans="1:18" ht="12.5" x14ac:dyDescent="0.25">
      <c r="A5273" s="1" t="s">
        <v>398</v>
      </c>
      <c r="B5273" s="1">
        <v>15.2</v>
      </c>
      <c r="C5273" s="1" t="s">
        <v>13</v>
      </c>
      <c r="D5273" s="7">
        <v>1.9031184E-2</v>
      </c>
      <c r="E5273" s="1" t="s">
        <v>38</v>
      </c>
      <c r="F5273" s="4">
        <v>235.5248</v>
      </c>
      <c r="G5273" s="1" t="s">
        <v>62</v>
      </c>
      <c r="H5273" s="1">
        <v>2004</v>
      </c>
      <c r="I5273" s="1" t="s">
        <v>51</v>
      </c>
      <c r="J5273" s="1" t="s">
        <v>45</v>
      </c>
      <c r="K5273" s="1" t="s">
        <v>18</v>
      </c>
      <c r="L5273" s="4">
        <v>4740.4960000000001</v>
      </c>
      <c r="M5273">
        <f t="shared" si="410"/>
        <v>15.2</v>
      </c>
      <c r="N5273" t="str">
        <f t="shared" si="411"/>
        <v>Small</v>
      </c>
      <c r="O5273" t="str">
        <f t="shared" si="412"/>
        <v>Low  Fat</v>
      </c>
      <c r="P5273">
        <f t="shared" si="413"/>
        <v>20</v>
      </c>
      <c r="Q5273">
        <f t="shared" ca="1" si="414"/>
        <v>22</v>
      </c>
      <c r="R5273" t="str">
        <f>IFERROR(VLOOKUP(J5273,#REF!, 2,0),"Unknown")</f>
        <v>Unknown</v>
      </c>
    </row>
    <row r="5274" spans="1:18" ht="12.5" x14ac:dyDescent="0.25">
      <c r="A5274" s="1" t="s">
        <v>398</v>
      </c>
      <c r="B5274" s="1">
        <v>15.2</v>
      </c>
      <c r="C5274" s="1" t="s">
        <v>13</v>
      </c>
      <c r="D5274" s="7">
        <v>1.9064377E-2</v>
      </c>
      <c r="E5274" s="1" t="s">
        <v>38</v>
      </c>
      <c r="F5274" s="4">
        <v>238.22479999999999</v>
      </c>
      <c r="G5274" s="1" t="s">
        <v>15</v>
      </c>
      <c r="H5274" s="1">
        <v>1999</v>
      </c>
      <c r="I5274" s="1" t="s">
        <v>16</v>
      </c>
      <c r="J5274" s="1" t="s">
        <v>17</v>
      </c>
      <c r="K5274" s="1" t="s">
        <v>18</v>
      </c>
      <c r="L5274" s="4">
        <v>3555.3719999999998</v>
      </c>
      <c r="M5274">
        <f t="shared" si="410"/>
        <v>15.2</v>
      </c>
      <c r="N5274" t="str">
        <f t="shared" si="411"/>
        <v>Medium</v>
      </c>
      <c r="O5274" t="str">
        <f t="shared" si="412"/>
        <v>Low  Fat</v>
      </c>
      <c r="P5274">
        <f t="shared" si="413"/>
        <v>15</v>
      </c>
      <c r="Q5274">
        <f t="shared" ca="1" si="414"/>
        <v>27</v>
      </c>
      <c r="R5274" t="str">
        <f>IFERROR(VLOOKUP(J5274,#REF!, 2,0),"Unknown")</f>
        <v>Unknown</v>
      </c>
    </row>
    <row r="5275" spans="1:18" ht="12.5" x14ac:dyDescent="0.25">
      <c r="A5275" s="1" t="s">
        <v>969</v>
      </c>
      <c r="B5275" s="1">
        <v>9</v>
      </c>
      <c r="C5275" s="1" t="s">
        <v>13</v>
      </c>
      <c r="D5275" s="7">
        <v>0.143870574</v>
      </c>
      <c r="E5275" s="1" t="s">
        <v>38</v>
      </c>
      <c r="F5275" s="4">
        <v>169.48159999999999</v>
      </c>
      <c r="G5275" s="1" t="s">
        <v>29</v>
      </c>
      <c r="H5275" s="1">
        <v>1998</v>
      </c>
      <c r="J5275" s="1" t="s">
        <v>23</v>
      </c>
      <c r="K5275" s="1" t="s">
        <v>30</v>
      </c>
      <c r="L5275" s="4">
        <v>503.34480000000002</v>
      </c>
      <c r="M5275">
        <f t="shared" si="410"/>
        <v>9</v>
      </c>
      <c r="N5275" t="str">
        <f t="shared" si="411"/>
        <v>Small</v>
      </c>
      <c r="O5275" t="str">
        <f t="shared" si="412"/>
        <v>Low  Fat</v>
      </c>
      <c r="P5275">
        <f t="shared" si="413"/>
        <v>3</v>
      </c>
      <c r="Q5275">
        <f t="shared" ca="1" si="414"/>
        <v>28</v>
      </c>
      <c r="R5275" t="str">
        <f>IFERROR(VLOOKUP(J5275,#REF!, 2,0),"Unknown")</f>
        <v>Unknown</v>
      </c>
    </row>
    <row r="5276" spans="1:18" ht="12.5" x14ac:dyDescent="0.25">
      <c r="A5276" s="1" t="s">
        <v>969</v>
      </c>
      <c r="B5276" s="1">
        <v>9</v>
      </c>
      <c r="C5276" s="1" t="s">
        <v>13</v>
      </c>
      <c r="D5276" s="7">
        <v>8.5938463000000007E-2</v>
      </c>
      <c r="E5276" s="1" t="s">
        <v>38</v>
      </c>
      <c r="F5276" s="4">
        <v>168.6816</v>
      </c>
      <c r="G5276" s="1" t="s">
        <v>62</v>
      </c>
      <c r="H5276" s="1">
        <v>2004</v>
      </c>
      <c r="I5276" s="1" t="s">
        <v>51</v>
      </c>
      <c r="J5276" s="1" t="s">
        <v>45</v>
      </c>
      <c r="K5276" s="1" t="s">
        <v>18</v>
      </c>
      <c r="L5276" s="4">
        <v>1342.2528</v>
      </c>
      <c r="M5276">
        <f t="shared" si="410"/>
        <v>9</v>
      </c>
      <c r="N5276" t="str">
        <f t="shared" si="411"/>
        <v>Small</v>
      </c>
      <c r="O5276" t="str">
        <f t="shared" si="412"/>
        <v>Low  Fat</v>
      </c>
      <c r="P5276">
        <f t="shared" si="413"/>
        <v>8</v>
      </c>
      <c r="Q5276">
        <f t="shared" ca="1" si="414"/>
        <v>22</v>
      </c>
      <c r="R5276" t="str">
        <f>IFERROR(VLOOKUP(J5276,#REF!, 2,0),"Unknown")</f>
        <v>Unknown</v>
      </c>
    </row>
    <row r="5277" spans="1:18" ht="12.5" x14ac:dyDescent="0.25">
      <c r="A5277" s="1" t="s">
        <v>969</v>
      </c>
      <c r="B5277" s="1">
        <v>9</v>
      </c>
      <c r="C5277" s="1" t="s">
        <v>13</v>
      </c>
      <c r="D5277" s="7">
        <v>8.6304859999999997E-2</v>
      </c>
      <c r="E5277" s="1" t="s">
        <v>38</v>
      </c>
      <c r="F5277" s="4">
        <v>168.08160000000001</v>
      </c>
      <c r="G5277" s="1" t="s">
        <v>22</v>
      </c>
      <c r="H5277" s="1">
        <v>2009</v>
      </c>
      <c r="I5277" s="1" t="s">
        <v>16</v>
      </c>
      <c r="J5277" s="1" t="s">
        <v>23</v>
      </c>
      <c r="K5277" s="1" t="s">
        <v>24</v>
      </c>
      <c r="L5277" s="4">
        <v>2181.1608000000001</v>
      </c>
      <c r="M5277">
        <f t="shared" si="410"/>
        <v>9</v>
      </c>
      <c r="N5277" t="str">
        <f t="shared" si="411"/>
        <v>Medium</v>
      </c>
      <c r="O5277" t="str">
        <f t="shared" si="412"/>
        <v>Low  Fat</v>
      </c>
      <c r="P5277">
        <f t="shared" si="413"/>
        <v>13</v>
      </c>
      <c r="Q5277">
        <f t="shared" ca="1" si="414"/>
        <v>17</v>
      </c>
      <c r="R5277" t="str">
        <f>IFERROR(VLOOKUP(J5277,#REF!, 2,0),"Unknown")</f>
        <v>Unknown</v>
      </c>
    </row>
    <row r="5278" spans="1:18" ht="12.5" x14ac:dyDescent="0.25">
      <c r="A5278" s="1" t="s">
        <v>969</v>
      </c>
      <c r="C5278" s="1" t="s">
        <v>13</v>
      </c>
      <c r="D5278" s="7">
        <v>8.5538477000000002E-2</v>
      </c>
      <c r="E5278" s="1" t="s">
        <v>38</v>
      </c>
      <c r="F5278" s="4">
        <v>169.2816</v>
      </c>
      <c r="G5278" s="1" t="s">
        <v>40</v>
      </c>
      <c r="H5278" s="1">
        <v>1985</v>
      </c>
      <c r="I5278" s="1" t="s">
        <v>16</v>
      </c>
      <c r="J5278" s="1" t="s">
        <v>23</v>
      </c>
      <c r="K5278" s="1" t="s">
        <v>41</v>
      </c>
      <c r="L5278" s="4">
        <v>3523.4135999999999</v>
      </c>
      <c r="M5278">
        <f t="shared" si="410"/>
        <v>12.857645184136201</v>
      </c>
      <c r="N5278" t="str">
        <f t="shared" si="411"/>
        <v>Medium</v>
      </c>
      <c r="O5278" t="str">
        <f t="shared" si="412"/>
        <v>Low  Fat</v>
      </c>
      <c r="P5278">
        <f t="shared" si="413"/>
        <v>21</v>
      </c>
      <c r="Q5278">
        <f t="shared" ca="1" si="414"/>
        <v>41</v>
      </c>
      <c r="R5278" t="str">
        <f>IFERROR(VLOOKUP(J5278,#REF!, 2,0),"Unknown")</f>
        <v>Unknown</v>
      </c>
    </row>
    <row r="5279" spans="1:18" ht="12.5" x14ac:dyDescent="0.25">
      <c r="A5279" s="1" t="s">
        <v>969</v>
      </c>
      <c r="B5279" s="1">
        <v>9</v>
      </c>
      <c r="C5279" s="1" t="s">
        <v>13</v>
      </c>
      <c r="D5279" s="7">
        <v>8.6440910999999995E-2</v>
      </c>
      <c r="E5279" s="1" t="s">
        <v>38</v>
      </c>
      <c r="F5279" s="4">
        <v>167.08160000000001</v>
      </c>
      <c r="G5279" s="1" t="s">
        <v>47</v>
      </c>
      <c r="H5279" s="1">
        <v>2007</v>
      </c>
      <c r="J5279" s="1" t="s">
        <v>45</v>
      </c>
      <c r="K5279" s="1" t="s">
        <v>18</v>
      </c>
      <c r="L5279" s="4">
        <v>1342.2528</v>
      </c>
      <c r="M5279">
        <f t="shared" si="410"/>
        <v>9</v>
      </c>
      <c r="N5279" t="str">
        <f t="shared" si="411"/>
        <v>Small</v>
      </c>
      <c r="O5279" t="str">
        <f t="shared" si="412"/>
        <v>Low  Fat</v>
      </c>
      <c r="P5279">
        <f t="shared" si="413"/>
        <v>8</v>
      </c>
      <c r="Q5279">
        <f t="shared" ca="1" si="414"/>
        <v>19</v>
      </c>
      <c r="R5279" t="str">
        <f>IFERROR(VLOOKUP(J5279,#REF!, 2,0),"Unknown")</f>
        <v>Unknown</v>
      </c>
    </row>
    <row r="5280" spans="1:18" ht="12.5" x14ac:dyDescent="0.25">
      <c r="A5280" s="1" t="s">
        <v>969</v>
      </c>
      <c r="B5280" s="1">
        <v>9</v>
      </c>
      <c r="C5280" s="1" t="s">
        <v>13</v>
      </c>
      <c r="D5280" s="7">
        <v>8.6088353000000006E-2</v>
      </c>
      <c r="E5280" s="1" t="s">
        <v>38</v>
      </c>
      <c r="F5280" s="4">
        <v>168.7816</v>
      </c>
      <c r="G5280" s="1" t="s">
        <v>15</v>
      </c>
      <c r="H5280" s="1">
        <v>1999</v>
      </c>
      <c r="I5280" s="1" t="s">
        <v>16</v>
      </c>
      <c r="J5280" s="1" t="s">
        <v>17</v>
      </c>
      <c r="K5280" s="1" t="s">
        <v>18</v>
      </c>
      <c r="L5280" s="4">
        <v>3355.6320000000001</v>
      </c>
      <c r="M5280">
        <f t="shared" si="410"/>
        <v>9</v>
      </c>
      <c r="N5280" t="str">
        <f t="shared" si="411"/>
        <v>Medium</v>
      </c>
      <c r="O5280" t="str">
        <f t="shared" si="412"/>
        <v>Low  Fat</v>
      </c>
      <c r="P5280">
        <f t="shared" si="413"/>
        <v>20</v>
      </c>
      <c r="Q5280">
        <f t="shared" ca="1" si="414"/>
        <v>27</v>
      </c>
      <c r="R5280" t="str">
        <f>IFERROR(VLOOKUP(J5280,#REF!, 2,0),"Unknown")</f>
        <v>Unknown</v>
      </c>
    </row>
    <row r="5281" spans="1:18" ht="12.5" x14ac:dyDescent="0.25">
      <c r="A5281" s="1" t="s">
        <v>408</v>
      </c>
      <c r="B5281" s="1">
        <v>13.65</v>
      </c>
      <c r="C5281" s="1" t="s">
        <v>13</v>
      </c>
      <c r="D5281" s="7">
        <v>1.5908424000000001E-2</v>
      </c>
      <c r="E5281" s="1" t="s">
        <v>80</v>
      </c>
      <c r="F5281" s="4">
        <v>231.16679999999999</v>
      </c>
      <c r="G5281" s="1" t="s">
        <v>62</v>
      </c>
      <c r="H5281" s="1">
        <v>2004</v>
      </c>
      <c r="I5281" s="1" t="s">
        <v>51</v>
      </c>
      <c r="J5281" s="1" t="s">
        <v>45</v>
      </c>
      <c r="K5281" s="1" t="s">
        <v>18</v>
      </c>
      <c r="L5281" s="4">
        <v>6911.0039999999999</v>
      </c>
      <c r="M5281">
        <f t="shared" si="410"/>
        <v>13.65</v>
      </c>
      <c r="N5281" t="str">
        <f t="shared" si="411"/>
        <v>Small</v>
      </c>
      <c r="O5281" t="str">
        <f t="shared" si="412"/>
        <v>Low  Fat</v>
      </c>
      <c r="P5281">
        <f t="shared" si="413"/>
        <v>30</v>
      </c>
      <c r="Q5281">
        <f t="shared" ca="1" si="414"/>
        <v>22</v>
      </c>
      <c r="R5281" t="str">
        <f>IFERROR(VLOOKUP(J5281,#REF!, 2,0),"Unknown")</f>
        <v>Unknown</v>
      </c>
    </row>
    <row r="5282" spans="1:18" ht="12.5" x14ac:dyDescent="0.25">
      <c r="A5282" s="1" t="s">
        <v>408</v>
      </c>
      <c r="B5282" s="1">
        <v>13.65</v>
      </c>
      <c r="C5282" s="1" t="s">
        <v>13</v>
      </c>
      <c r="D5282" s="7">
        <v>1.6001433999999998E-2</v>
      </c>
      <c r="E5282" s="1" t="s">
        <v>80</v>
      </c>
      <c r="F5282" s="4">
        <v>230.66679999999999</v>
      </c>
      <c r="G5282" s="1" t="s">
        <v>47</v>
      </c>
      <c r="H5282" s="1">
        <v>2007</v>
      </c>
      <c r="J5282" s="1" t="s">
        <v>45</v>
      </c>
      <c r="K5282" s="1" t="s">
        <v>18</v>
      </c>
      <c r="L5282" s="4">
        <v>1842.9344000000001</v>
      </c>
      <c r="M5282">
        <f t="shared" si="410"/>
        <v>13.65</v>
      </c>
      <c r="N5282" t="str">
        <f t="shared" si="411"/>
        <v>Small</v>
      </c>
      <c r="O5282" t="str">
        <f t="shared" si="412"/>
        <v>Low  Fat</v>
      </c>
      <c r="P5282">
        <f t="shared" si="413"/>
        <v>8</v>
      </c>
      <c r="Q5282">
        <f t="shared" ca="1" si="414"/>
        <v>19</v>
      </c>
      <c r="R5282" t="str">
        <f>IFERROR(VLOOKUP(J5282,#REF!, 2,0),"Unknown")</f>
        <v>Unknown</v>
      </c>
    </row>
    <row r="5283" spans="1:18" ht="12.5" x14ac:dyDescent="0.25">
      <c r="A5283" s="1" t="s">
        <v>408</v>
      </c>
      <c r="B5283" s="1">
        <v>13.65</v>
      </c>
      <c r="C5283" s="1" t="s">
        <v>13</v>
      </c>
      <c r="D5283" s="7">
        <v>1.5976249000000001E-2</v>
      </c>
      <c r="E5283" s="1" t="s">
        <v>80</v>
      </c>
      <c r="F5283" s="4">
        <v>230.26679999999999</v>
      </c>
      <c r="G5283" s="1" t="s">
        <v>22</v>
      </c>
      <c r="H5283" s="1">
        <v>2009</v>
      </c>
      <c r="I5283" s="1" t="s">
        <v>16</v>
      </c>
      <c r="J5283" s="1" t="s">
        <v>23</v>
      </c>
      <c r="K5283" s="1" t="s">
        <v>24</v>
      </c>
      <c r="L5283" s="4">
        <v>2994.7683999999999</v>
      </c>
      <c r="M5283">
        <f t="shared" si="410"/>
        <v>13.65</v>
      </c>
      <c r="N5283" t="str">
        <f t="shared" si="411"/>
        <v>Medium</v>
      </c>
      <c r="O5283" t="str">
        <f t="shared" si="412"/>
        <v>Low  Fat</v>
      </c>
      <c r="P5283">
        <f t="shared" si="413"/>
        <v>13</v>
      </c>
      <c r="Q5283">
        <f t="shared" ca="1" si="414"/>
        <v>17</v>
      </c>
      <c r="R5283" t="str">
        <f>IFERROR(VLOOKUP(J5283,#REF!, 2,0),"Unknown")</f>
        <v>Unknown</v>
      </c>
    </row>
    <row r="5284" spans="1:18" ht="12.5" x14ac:dyDescent="0.25">
      <c r="A5284" s="1" t="s">
        <v>408</v>
      </c>
      <c r="B5284" s="1">
        <v>13.65</v>
      </c>
      <c r="C5284" s="1" t="s">
        <v>13</v>
      </c>
      <c r="D5284" s="7">
        <v>1.5943701000000001E-2</v>
      </c>
      <c r="E5284" s="1" t="s">
        <v>80</v>
      </c>
      <c r="F5284" s="4">
        <v>231.96680000000001</v>
      </c>
      <c r="G5284" s="1" t="s">
        <v>44</v>
      </c>
      <c r="H5284" s="1">
        <v>2002</v>
      </c>
      <c r="J5284" s="1" t="s">
        <v>45</v>
      </c>
      <c r="K5284" s="1" t="s">
        <v>18</v>
      </c>
      <c r="L5284" s="4">
        <v>3225.1352000000002</v>
      </c>
      <c r="M5284">
        <f t="shared" si="410"/>
        <v>13.65</v>
      </c>
      <c r="N5284" t="str">
        <f t="shared" si="411"/>
        <v>Small</v>
      </c>
      <c r="O5284" t="str">
        <f t="shared" si="412"/>
        <v>Low  Fat</v>
      </c>
      <c r="P5284">
        <f t="shared" si="413"/>
        <v>14</v>
      </c>
      <c r="Q5284">
        <f t="shared" ca="1" si="414"/>
        <v>24</v>
      </c>
      <c r="R5284" t="str">
        <f>IFERROR(VLOOKUP(J5284,#REF!, 2,0),"Unknown")</f>
        <v>Unknown</v>
      </c>
    </row>
    <row r="5285" spans="1:18" ht="12.5" x14ac:dyDescent="0.25">
      <c r="A5285" s="1" t="s">
        <v>408</v>
      </c>
      <c r="C5285" s="1" t="s">
        <v>13</v>
      </c>
      <c r="D5285" s="7">
        <v>1.5834379999999999E-2</v>
      </c>
      <c r="E5285" s="1" t="s">
        <v>80</v>
      </c>
      <c r="F5285" s="4">
        <v>228.5668</v>
      </c>
      <c r="G5285" s="1" t="s">
        <v>40</v>
      </c>
      <c r="H5285" s="1">
        <v>1985</v>
      </c>
      <c r="I5285" s="1" t="s">
        <v>16</v>
      </c>
      <c r="J5285" s="1" t="s">
        <v>23</v>
      </c>
      <c r="K5285" s="1" t="s">
        <v>41</v>
      </c>
      <c r="L5285" s="4">
        <v>3225.1352000000002</v>
      </c>
      <c r="M5285">
        <f t="shared" si="410"/>
        <v>12.857645184136201</v>
      </c>
      <c r="N5285" t="str">
        <f t="shared" si="411"/>
        <v>Medium</v>
      </c>
      <c r="O5285" t="str">
        <f t="shared" si="412"/>
        <v>Low  Fat</v>
      </c>
      <c r="P5285">
        <f t="shared" si="413"/>
        <v>14</v>
      </c>
      <c r="Q5285">
        <f t="shared" ca="1" si="414"/>
        <v>41</v>
      </c>
      <c r="R5285" t="str">
        <f>IFERROR(VLOOKUP(J5285,#REF!, 2,0),"Unknown")</f>
        <v>Unknown</v>
      </c>
    </row>
    <row r="5286" spans="1:18" ht="12.5" x14ac:dyDescent="0.25">
      <c r="A5286" s="1" t="s">
        <v>408</v>
      </c>
      <c r="B5286" s="1">
        <v>13.65</v>
      </c>
      <c r="C5286" s="1" t="s">
        <v>13</v>
      </c>
      <c r="D5286" s="7">
        <v>0</v>
      </c>
      <c r="E5286" s="1" t="s">
        <v>80</v>
      </c>
      <c r="F5286" s="4">
        <v>229.46680000000001</v>
      </c>
      <c r="G5286" s="1" t="s">
        <v>15</v>
      </c>
      <c r="H5286" s="1">
        <v>1999</v>
      </c>
      <c r="I5286" s="1" t="s">
        <v>16</v>
      </c>
      <c r="J5286" s="1" t="s">
        <v>17</v>
      </c>
      <c r="K5286" s="1" t="s">
        <v>18</v>
      </c>
      <c r="L5286" s="4">
        <v>4837.7028</v>
      </c>
      <c r="M5286">
        <f t="shared" si="410"/>
        <v>13.65</v>
      </c>
      <c r="N5286" t="str">
        <f t="shared" si="411"/>
        <v>Medium</v>
      </c>
      <c r="O5286" t="str">
        <f t="shared" si="412"/>
        <v>Low  Fat</v>
      </c>
      <c r="P5286">
        <f t="shared" si="413"/>
        <v>21</v>
      </c>
      <c r="Q5286">
        <f t="shared" ca="1" si="414"/>
        <v>27</v>
      </c>
      <c r="R5286" t="str">
        <f>IFERROR(VLOOKUP(J5286,#REF!, 2,0),"Unknown")</f>
        <v>Unknown</v>
      </c>
    </row>
    <row r="5287" spans="1:18" ht="12.5" x14ac:dyDescent="0.25">
      <c r="A5287" s="1" t="s">
        <v>1309</v>
      </c>
      <c r="B5287" s="1">
        <v>12</v>
      </c>
      <c r="C5287" s="1" t="s">
        <v>13</v>
      </c>
      <c r="D5287" s="7">
        <v>7.5975641999999996E-2</v>
      </c>
      <c r="E5287" s="1" t="s">
        <v>36</v>
      </c>
      <c r="F5287" s="4">
        <v>124.1388</v>
      </c>
      <c r="G5287" s="1" t="s">
        <v>47</v>
      </c>
      <c r="H5287" s="1">
        <v>2007</v>
      </c>
      <c r="J5287" s="1" t="s">
        <v>45</v>
      </c>
      <c r="K5287" s="1" t="s">
        <v>18</v>
      </c>
      <c r="L5287" s="4">
        <v>1486.0655999999999</v>
      </c>
      <c r="M5287">
        <f t="shared" si="410"/>
        <v>12</v>
      </c>
      <c r="N5287" t="str">
        <f t="shared" si="411"/>
        <v>Small</v>
      </c>
      <c r="O5287" t="str">
        <f t="shared" si="412"/>
        <v>Low  Fat</v>
      </c>
      <c r="P5287">
        <f t="shared" si="413"/>
        <v>12</v>
      </c>
      <c r="Q5287">
        <f t="shared" ca="1" si="414"/>
        <v>19</v>
      </c>
      <c r="R5287" t="str">
        <f>IFERROR(VLOOKUP(J5287,#REF!, 2,0),"Unknown")</f>
        <v>Unknown</v>
      </c>
    </row>
    <row r="5288" spans="1:18" ht="12.5" x14ac:dyDescent="0.25">
      <c r="A5288" s="1" t="s">
        <v>1309</v>
      </c>
      <c r="B5288" s="1">
        <v>12</v>
      </c>
      <c r="C5288" s="1" t="s">
        <v>13</v>
      </c>
      <c r="D5288" s="7">
        <v>7.5856062000000002E-2</v>
      </c>
      <c r="E5288" s="1" t="s">
        <v>36</v>
      </c>
      <c r="F5288" s="4">
        <v>124.53879999999999</v>
      </c>
      <c r="G5288" s="1" t="s">
        <v>22</v>
      </c>
      <c r="H5288" s="1">
        <v>2009</v>
      </c>
      <c r="I5288" s="1" t="s">
        <v>16</v>
      </c>
      <c r="J5288" s="1" t="s">
        <v>23</v>
      </c>
      <c r="K5288" s="1" t="s">
        <v>24</v>
      </c>
      <c r="L5288" s="4">
        <v>1733.7431999999999</v>
      </c>
      <c r="M5288">
        <f t="shared" si="410"/>
        <v>12</v>
      </c>
      <c r="N5288" t="str">
        <f t="shared" si="411"/>
        <v>Medium</v>
      </c>
      <c r="O5288" t="str">
        <f t="shared" si="412"/>
        <v>Low  Fat</v>
      </c>
      <c r="P5288">
        <f t="shared" si="413"/>
        <v>14</v>
      </c>
      <c r="Q5288">
        <f t="shared" ca="1" si="414"/>
        <v>17</v>
      </c>
      <c r="R5288" t="str">
        <f>IFERROR(VLOOKUP(J5288,#REF!, 2,0),"Unknown")</f>
        <v>Unknown</v>
      </c>
    </row>
    <row r="5289" spans="1:18" ht="12.5" x14ac:dyDescent="0.25">
      <c r="A5289" s="1" t="s">
        <v>1309</v>
      </c>
      <c r="B5289" s="1">
        <v>12</v>
      </c>
      <c r="C5289" s="1" t="s">
        <v>13</v>
      </c>
      <c r="D5289" s="7">
        <v>7.5701524000000006E-2</v>
      </c>
      <c r="E5289" s="1" t="s">
        <v>36</v>
      </c>
      <c r="F5289" s="4">
        <v>124.6388</v>
      </c>
      <c r="G5289" s="1" t="s">
        <v>44</v>
      </c>
      <c r="H5289" s="1">
        <v>2002</v>
      </c>
      <c r="J5289" s="1" t="s">
        <v>45</v>
      </c>
      <c r="K5289" s="1" t="s">
        <v>18</v>
      </c>
      <c r="L5289" s="4">
        <v>2105.2595999999999</v>
      </c>
      <c r="M5289">
        <f t="shared" si="410"/>
        <v>12</v>
      </c>
      <c r="N5289" t="str">
        <f t="shared" si="411"/>
        <v>Small</v>
      </c>
      <c r="O5289" t="str">
        <f t="shared" si="412"/>
        <v>Low  Fat</v>
      </c>
      <c r="P5289">
        <f t="shared" si="413"/>
        <v>17</v>
      </c>
      <c r="Q5289">
        <f t="shared" ca="1" si="414"/>
        <v>24</v>
      </c>
      <c r="R5289" t="str">
        <f>IFERROR(VLOOKUP(J5289,#REF!, 2,0),"Unknown")</f>
        <v>Unknown</v>
      </c>
    </row>
    <row r="5290" spans="1:18" ht="12.5" x14ac:dyDescent="0.25">
      <c r="A5290" s="1" t="s">
        <v>1309</v>
      </c>
      <c r="C5290" s="1" t="s">
        <v>13</v>
      </c>
      <c r="D5290" s="7">
        <v>0.13227533799999999</v>
      </c>
      <c r="E5290" s="1" t="s">
        <v>36</v>
      </c>
      <c r="F5290" s="4">
        <v>123.83880000000001</v>
      </c>
      <c r="G5290" s="1" t="s">
        <v>67</v>
      </c>
      <c r="H5290" s="1">
        <v>1985</v>
      </c>
      <c r="I5290" s="1" t="s">
        <v>51</v>
      </c>
      <c r="J5290" s="1" t="s">
        <v>17</v>
      </c>
      <c r="K5290" s="1" t="s">
        <v>30</v>
      </c>
      <c r="L5290" s="4">
        <v>123.83880000000001</v>
      </c>
      <c r="M5290">
        <f t="shared" si="410"/>
        <v>12.857645184136201</v>
      </c>
      <c r="N5290" t="str">
        <f t="shared" si="411"/>
        <v>Small</v>
      </c>
      <c r="O5290" t="str">
        <f t="shared" si="412"/>
        <v>Low  Fat</v>
      </c>
      <c r="P5290">
        <f t="shared" si="413"/>
        <v>1</v>
      </c>
      <c r="Q5290">
        <f t="shared" ca="1" si="414"/>
        <v>41</v>
      </c>
      <c r="R5290" t="str">
        <f>IFERROR(VLOOKUP(J5290,#REF!, 2,0),"Unknown")</f>
        <v>Unknown</v>
      </c>
    </row>
    <row r="5291" spans="1:18" ht="12.5" x14ac:dyDescent="0.25">
      <c r="A5291" s="1" t="s">
        <v>1309</v>
      </c>
      <c r="B5291" s="1">
        <v>12</v>
      </c>
      <c r="C5291" s="1" t="s">
        <v>13</v>
      </c>
      <c r="D5291" s="7">
        <v>7.5548309999999994E-2</v>
      </c>
      <c r="E5291" s="1" t="s">
        <v>36</v>
      </c>
      <c r="F5291" s="4">
        <v>121.9388</v>
      </c>
      <c r="G5291" s="1" t="s">
        <v>50</v>
      </c>
      <c r="H5291" s="1">
        <v>1997</v>
      </c>
      <c r="I5291" s="1" t="s">
        <v>51</v>
      </c>
      <c r="J5291" s="1" t="s">
        <v>17</v>
      </c>
      <c r="K5291" s="1" t="s">
        <v>18</v>
      </c>
      <c r="L5291" s="4">
        <v>3219.8087999999998</v>
      </c>
      <c r="M5291">
        <f t="shared" si="410"/>
        <v>12</v>
      </c>
      <c r="N5291" t="str">
        <f t="shared" si="411"/>
        <v>Small</v>
      </c>
      <c r="O5291" t="str">
        <f t="shared" si="412"/>
        <v>Low  Fat</v>
      </c>
      <c r="P5291">
        <f t="shared" si="413"/>
        <v>26</v>
      </c>
      <c r="Q5291">
        <f t="shared" ca="1" si="414"/>
        <v>29</v>
      </c>
      <c r="R5291" t="str">
        <f>IFERROR(VLOOKUP(J5291,#REF!, 2,0),"Unknown")</f>
        <v>Unknown</v>
      </c>
    </row>
    <row r="5292" spans="1:18" ht="12.5" x14ac:dyDescent="0.25">
      <c r="A5292" s="1" t="s">
        <v>431</v>
      </c>
      <c r="B5292" s="1">
        <v>20.25</v>
      </c>
      <c r="C5292" s="1" t="s">
        <v>20</v>
      </c>
      <c r="D5292" s="7">
        <v>1.1995271E-2</v>
      </c>
      <c r="E5292" s="1" t="s">
        <v>75</v>
      </c>
      <c r="F5292" s="4">
        <v>184.5924</v>
      </c>
      <c r="G5292" s="1" t="s">
        <v>50</v>
      </c>
      <c r="H5292" s="1">
        <v>1997</v>
      </c>
      <c r="I5292" s="1" t="s">
        <v>51</v>
      </c>
      <c r="J5292" s="1" t="s">
        <v>17</v>
      </c>
      <c r="K5292" s="1" t="s">
        <v>18</v>
      </c>
      <c r="L5292" s="4">
        <v>4997.4948000000004</v>
      </c>
      <c r="M5292">
        <f t="shared" si="410"/>
        <v>20.25</v>
      </c>
      <c r="N5292" t="str">
        <f t="shared" si="411"/>
        <v>Small</v>
      </c>
      <c r="O5292" t="str">
        <f t="shared" si="412"/>
        <v>Regular</v>
      </c>
      <c r="P5292">
        <f t="shared" si="413"/>
        <v>27</v>
      </c>
      <c r="Q5292">
        <f t="shared" ca="1" si="414"/>
        <v>29</v>
      </c>
      <c r="R5292" t="str">
        <f>IFERROR(VLOOKUP(J5292,#REF!, 2,0),"Unknown")</f>
        <v>Unknown</v>
      </c>
    </row>
    <row r="5293" spans="1:18" ht="12.5" x14ac:dyDescent="0.25">
      <c r="A5293" s="1" t="s">
        <v>431</v>
      </c>
      <c r="C5293" s="1" t="s">
        <v>20</v>
      </c>
      <c r="D5293" s="7">
        <v>2.1002171E-2</v>
      </c>
      <c r="E5293" s="1" t="s">
        <v>75</v>
      </c>
      <c r="F5293" s="4">
        <v>185.19239999999999</v>
      </c>
      <c r="G5293" s="1" t="s">
        <v>67</v>
      </c>
      <c r="H5293" s="1">
        <v>1985</v>
      </c>
      <c r="I5293" s="1" t="s">
        <v>51</v>
      </c>
      <c r="J5293" s="1" t="s">
        <v>17</v>
      </c>
      <c r="K5293" s="1" t="s">
        <v>30</v>
      </c>
      <c r="L5293" s="4">
        <v>555.27719999999999</v>
      </c>
      <c r="M5293">
        <f t="shared" si="410"/>
        <v>12.857645184136201</v>
      </c>
      <c r="N5293" t="str">
        <f t="shared" si="411"/>
        <v>Small</v>
      </c>
      <c r="O5293" t="str">
        <f t="shared" si="412"/>
        <v>Regular</v>
      </c>
      <c r="P5293">
        <f t="shared" si="413"/>
        <v>3</v>
      </c>
      <c r="Q5293">
        <f t="shared" ca="1" si="414"/>
        <v>41</v>
      </c>
      <c r="R5293" t="str">
        <f>IFERROR(VLOOKUP(J5293,#REF!, 2,0),"Unknown")</f>
        <v>Unknown</v>
      </c>
    </row>
    <row r="5294" spans="1:18" ht="12.5" x14ac:dyDescent="0.25">
      <c r="A5294" s="1" t="s">
        <v>431</v>
      </c>
      <c r="C5294" s="1" t="s">
        <v>20</v>
      </c>
      <c r="D5294" s="7">
        <v>1.1937183000000001E-2</v>
      </c>
      <c r="E5294" s="1" t="s">
        <v>75</v>
      </c>
      <c r="F5294" s="4">
        <v>184.79239999999999</v>
      </c>
      <c r="G5294" s="1" t="s">
        <v>40</v>
      </c>
      <c r="H5294" s="1">
        <v>1985</v>
      </c>
      <c r="I5294" s="1" t="s">
        <v>16</v>
      </c>
      <c r="J5294" s="1" t="s">
        <v>23</v>
      </c>
      <c r="K5294" s="1" t="s">
        <v>41</v>
      </c>
      <c r="L5294" s="4">
        <v>4442.2175999999999</v>
      </c>
      <c r="M5294">
        <f t="shared" si="410"/>
        <v>12.857645184136201</v>
      </c>
      <c r="N5294" t="str">
        <f t="shared" si="411"/>
        <v>Medium</v>
      </c>
      <c r="O5294" t="str">
        <f t="shared" si="412"/>
        <v>Regular</v>
      </c>
      <c r="P5294">
        <f t="shared" si="413"/>
        <v>24</v>
      </c>
      <c r="Q5294">
        <f t="shared" ca="1" si="414"/>
        <v>41</v>
      </c>
      <c r="R5294" t="str">
        <f>IFERROR(VLOOKUP(J5294,#REF!, 2,0),"Unknown")</f>
        <v>Unknown</v>
      </c>
    </row>
    <row r="5295" spans="1:18" ht="12.5" x14ac:dyDescent="0.25">
      <c r="A5295" s="1" t="s">
        <v>431</v>
      </c>
      <c r="B5295" s="1">
        <v>20.25</v>
      </c>
      <c r="C5295" s="1" t="s">
        <v>20</v>
      </c>
      <c r="D5295" s="7">
        <v>1.2063121E-2</v>
      </c>
      <c r="E5295" s="1" t="s">
        <v>75</v>
      </c>
      <c r="F5295" s="4">
        <v>183.5924</v>
      </c>
      <c r="G5295" s="1" t="s">
        <v>47</v>
      </c>
      <c r="H5295" s="1">
        <v>2007</v>
      </c>
      <c r="J5295" s="1" t="s">
        <v>45</v>
      </c>
      <c r="K5295" s="1" t="s">
        <v>18</v>
      </c>
      <c r="L5295" s="4">
        <v>2406.2012</v>
      </c>
      <c r="M5295">
        <f t="shared" si="410"/>
        <v>20.25</v>
      </c>
      <c r="N5295" t="str">
        <f t="shared" si="411"/>
        <v>Small</v>
      </c>
      <c r="O5295" t="str">
        <f t="shared" si="412"/>
        <v>Regular</v>
      </c>
      <c r="P5295">
        <f t="shared" si="413"/>
        <v>13</v>
      </c>
      <c r="Q5295">
        <f t="shared" ca="1" si="414"/>
        <v>19</v>
      </c>
      <c r="R5295" t="str">
        <f>IFERROR(VLOOKUP(J5295,#REF!, 2,0),"Unknown")</f>
        <v>Unknown</v>
      </c>
    </row>
    <row r="5296" spans="1:18" ht="12.5" x14ac:dyDescent="0.25">
      <c r="A5296" s="1" t="s">
        <v>61</v>
      </c>
      <c r="B5296" s="1">
        <v>13.35</v>
      </c>
      <c r="C5296" s="1" t="s">
        <v>13</v>
      </c>
      <c r="D5296" s="7">
        <v>0.10249212000000001</v>
      </c>
      <c r="E5296" s="1" t="s">
        <v>14</v>
      </c>
      <c r="F5296" s="4">
        <v>230.5352</v>
      </c>
      <c r="G5296" s="1" t="s">
        <v>62</v>
      </c>
      <c r="H5296" s="1">
        <v>2004</v>
      </c>
      <c r="I5296" s="1" t="s">
        <v>51</v>
      </c>
      <c r="J5296" s="1" t="s">
        <v>45</v>
      </c>
      <c r="K5296" s="1" t="s">
        <v>18</v>
      </c>
      <c r="L5296" s="4">
        <v>2748.4223999999999</v>
      </c>
      <c r="M5296">
        <f t="shared" si="410"/>
        <v>13.35</v>
      </c>
      <c r="N5296" t="str">
        <f t="shared" si="411"/>
        <v>Small</v>
      </c>
      <c r="O5296" t="str">
        <f t="shared" si="412"/>
        <v>Low  Fat</v>
      </c>
      <c r="P5296">
        <f t="shared" si="413"/>
        <v>12</v>
      </c>
      <c r="Q5296">
        <f t="shared" ca="1" si="414"/>
        <v>22</v>
      </c>
      <c r="R5296" t="str">
        <f>IFERROR(VLOOKUP(J5296,#REF!, 2,0),"Unknown")</f>
        <v>Unknown</v>
      </c>
    </row>
    <row r="5297" spans="1:18" ht="12.5" x14ac:dyDescent="0.25">
      <c r="A5297" s="1" t="s">
        <v>61</v>
      </c>
      <c r="B5297" s="1">
        <v>13.35</v>
      </c>
      <c r="C5297" s="1" t="s">
        <v>13</v>
      </c>
      <c r="D5297" s="7">
        <v>0.102511504</v>
      </c>
      <c r="E5297" s="1" t="s">
        <v>14</v>
      </c>
      <c r="F5297" s="4">
        <v>230.6352</v>
      </c>
      <c r="G5297" s="1" t="s">
        <v>50</v>
      </c>
      <c r="H5297" s="1">
        <v>1997</v>
      </c>
      <c r="I5297" s="1" t="s">
        <v>51</v>
      </c>
      <c r="J5297" s="1" t="s">
        <v>17</v>
      </c>
      <c r="K5297" s="1" t="s">
        <v>18</v>
      </c>
      <c r="L5297" s="4">
        <v>3435.5279999999998</v>
      </c>
      <c r="M5297">
        <f t="shared" si="410"/>
        <v>13.35</v>
      </c>
      <c r="N5297" t="str">
        <f t="shared" si="411"/>
        <v>Small</v>
      </c>
      <c r="O5297" t="str">
        <f t="shared" si="412"/>
        <v>Low  Fat</v>
      </c>
      <c r="P5297">
        <f t="shared" si="413"/>
        <v>15</v>
      </c>
      <c r="Q5297">
        <f t="shared" ca="1" si="414"/>
        <v>29</v>
      </c>
      <c r="R5297" t="str">
        <f>IFERROR(VLOOKUP(J5297,#REF!, 2,0),"Unknown")</f>
        <v>Unknown</v>
      </c>
    </row>
    <row r="5298" spans="1:18" ht="12.5" x14ac:dyDescent="0.25">
      <c r="A5298" s="1" t="s">
        <v>61</v>
      </c>
      <c r="C5298" s="1" t="s">
        <v>13</v>
      </c>
      <c r="D5298" s="7">
        <v>0.17948441100000001</v>
      </c>
      <c r="E5298" s="1" t="s">
        <v>14</v>
      </c>
      <c r="F5298" s="4">
        <v>228.93520000000001</v>
      </c>
      <c r="G5298" s="1" t="s">
        <v>67</v>
      </c>
      <c r="H5298" s="1">
        <v>1985</v>
      </c>
      <c r="I5298" s="1" t="s">
        <v>51</v>
      </c>
      <c r="J5298" s="1" t="s">
        <v>17</v>
      </c>
      <c r="K5298" s="1" t="s">
        <v>30</v>
      </c>
      <c r="L5298" s="4">
        <v>916.14080000000001</v>
      </c>
      <c r="M5298">
        <f t="shared" si="410"/>
        <v>12.857645184136201</v>
      </c>
      <c r="N5298" t="str">
        <f t="shared" si="411"/>
        <v>Small</v>
      </c>
      <c r="O5298" t="str">
        <f t="shared" si="412"/>
        <v>Low  Fat</v>
      </c>
      <c r="P5298">
        <f t="shared" si="413"/>
        <v>4</v>
      </c>
      <c r="Q5298">
        <f t="shared" ca="1" si="414"/>
        <v>41</v>
      </c>
      <c r="R5298" t="str">
        <f>IFERROR(VLOOKUP(J5298,#REF!, 2,0),"Unknown")</f>
        <v>Unknown</v>
      </c>
    </row>
    <row r="5299" spans="1:18" ht="12.5" x14ac:dyDescent="0.25">
      <c r="A5299" s="1" t="s">
        <v>61</v>
      </c>
      <c r="B5299" s="1">
        <v>13.35</v>
      </c>
      <c r="C5299" s="1" t="s">
        <v>13</v>
      </c>
      <c r="D5299" s="7">
        <v>0.1027194</v>
      </c>
      <c r="E5299" s="1" t="s">
        <v>14</v>
      </c>
      <c r="F5299" s="4">
        <v>228.83519999999999</v>
      </c>
      <c r="G5299" s="1" t="s">
        <v>44</v>
      </c>
      <c r="H5299" s="1">
        <v>2002</v>
      </c>
      <c r="J5299" s="1" t="s">
        <v>45</v>
      </c>
      <c r="K5299" s="1" t="s">
        <v>18</v>
      </c>
      <c r="L5299" s="4">
        <v>5267.8095999999996</v>
      </c>
      <c r="M5299">
        <f t="shared" si="410"/>
        <v>13.35</v>
      </c>
      <c r="N5299" t="str">
        <f t="shared" si="411"/>
        <v>Small</v>
      </c>
      <c r="O5299" t="str">
        <f t="shared" si="412"/>
        <v>Low  Fat</v>
      </c>
      <c r="P5299">
        <f t="shared" si="413"/>
        <v>23</v>
      </c>
      <c r="Q5299">
        <f t="shared" ca="1" si="414"/>
        <v>24</v>
      </c>
      <c r="R5299" t="str">
        <f>IFERROR(VLOOKUP(J5299,#REF!, 2,0),"Unknown")</f>
        <v>Unknown</v>
      </c>
    </row>
    <row r="5300" spans="1:18" ht="12.5" x14ac:dyDescent="0.25">
      <c r="A5300" s="1" t="s">
        <v>61</v>
      </c>
      <c r="B5300" s="1">
        <v>13.35</v>
      </c>
      <c r="C5300" s="1" t="s">
        <v>72</v>
      </c>
      <c r="D5300" s="7">
        <v>0.102426197</v>
      </c>
      <c r="E5300" s="1" t="s">
        <v>14</v>
      </c>
      <c r="F5300" s="4">
        <v>230.6352</v>
      </c>
      <c r="G5300" s="1" t="s">
        <v>33</v>
      </c>
      <c r="H5300" s="1">
        <v>1987</v>
      </c>
      <c r="I5300" s="1" t="s">
        <v>34</v>
      </c>
      <c r="J5300" s="1" t="s">
        <v>23</v>
      </c>
      <c r="K5300" s="1" t="s">
        <v>18</v>
      </c>
      <c r="L5300" s="4">
        <v>5725.88</v>
      </c>
      <c r="M5300">
        <f t="shared" si="410"/>
        <v>13.35</v>
      </c>
      <c r="N5300" t="str">
        <f t="shared" si="411"/>
        <v>High</v>
      </c>
      <c r="O5300" t="str">
        <f t="shared" si="412"/>
        <v>Low  Fat</v>
      </c>
      <c r="P5300">
        <f t="shared" si="413"/>
        <v>25</v>
      </c>
      <c r="Q5300">
        <f t="shared" ca="1" si="414"/>
        <v>39</v>
      </c>
      <c r="R5300" t="str">
        <f>IFERROR(VLOOKUP(J5300,#REF!, 2,0),"Unknown")</f>
        <v>Unknown</v>
      </c>
    </row>
    <row r="5301" spans="1:18" ht="12.5" x14ac:dyDescent="0.25">
      <c r="A5301" s="1" t="s">
        <v>61</v>
      </c>
      <c r="B5301" s="1">
        <v>13.35</v>
      </c>
      <c r="C5301" s="1" t="s">
        <v>13</v>
      </c>
      <c r="D5301" s="7">
        <v>0.102670882</v>
      </c>
      <c r="E5301" s="1" t="s">
        <v>14</v>
      </c>
      <c r="F5301" s="4">
        <v>228.6352</v>
      </c>
      <c r="G5301" s="1" t="s">
        <v>15</v>
      </c>
      <c r="H5301" s="1">
        <v>1999</v>
      </c>
      <c r="I5301" s="1" t="s">
        <v>16</v>
      </c>
      <c r="J5301" s="1" t="s">
        <v>17</v>
      </c>
      <c r="K5301" s="1" t="s">
        <v>18</v>
      </c>
      <c r="L5301" s="4">
        <v>3435.5279999999998</v>
      </c>
      <c r="M5301">
        <f t="shared" si="410"/>
        <v>13.35</v>
      </c>
      <c r="N5301" t="str">
        <f t="shared" si="411"/>
        <v>Medium</v>
      </c>
      <c r="O5301" t="str">
        <f t="shared" si="412"/>
        <v>Low  Fat</v>
      </c>
      <c r="P5301">
        <f t="shared" si="413"/>
        <v>15</v>
      </c>
      <c r="Q5301">
        <f t="shared" ca="1" si="414"/>
        <v>27</v>
      </c>
      <c r="R5301" t="str">
        <f>IFERROR(VLOOKUP(J5301,#REF!, 2,0),"Unknown")</f>
        <v>Unknown</v>
      </c>
    </row>
    <row r="5302" spans="1:18" ht="12.5" x14ac:dyDescent="0.25">
      <c r="A5302" s="1" t="s">
        <v>61</v>
      </c>
      <c r="B5302" s="1">
        <v>13.35</v>
      </c>
      <c r="C5302" s="1" t="s">
        <v>72</v>
      </c>
      <c r="D5302" s="7">
        <v>0.103091351</v>
      </c>
      <c r="E5302" s="1" t="s">
        <v>14</v>
      </c>
      <c r="F5302" s="4">
        <v>229.93520000000001</v>
      </c>
      <c r="G5302" s="1" t="s">
        <v>47</v>
      </c>
      <c r="H5302" s="1">
        <v>2007</v>
      </c>
      <c r="J5302" s="1" t="s">
        <v>45</v>
      </c>
      <c r="K5302" s="1" t="s">
        <v>18</v>
      </c>
      <c r="L5302" s="4">
        <v>2519.3872000000001</v>
      </c>
      <c r="M5302">
        <f t="shared" si="410"/>
        <v>13.35</v>
      </c>
      <c r="N5302" t="str">
        <f t="shared" si="411"/>
        <v>Small</v>
      </c>
      <c r="O5302" t="str">
        <f t="shared" si="412"/>
        <v>Low  Fat</v>
      </c>
      <c r="P5302">
        <f t="shared" si="413"/>
        <v>11</v>
      </c>
      <c r="Q5302">
        <f t="shared" ca="1" si="414"/>
        <v>19</v>
      </c>
      <c r="R5302" t="str">
        <f>IFERROR(VLOOKUP(J5302,#REF!, 2,0),"Unknown")</f>
        <v>Unknown</v>
      </c>
    </row>
    <row r="5303" spans="1:18" ht="12.5" x14ac:dyDescent="0.25">
      <c r="A5303" s="1" t="s">
        <v>1115</v>
      </c>
      <c r="B5303" s="1">
        <v>18.7</v>
      </c>
      <c r="C5303" s="1" t="s">
        <v>20</v>
      </c>
      <c r="D5303" s="7">
        <v>9.1950972000000006E-2</v>
      </c>
      <c r="E5303" s="1" t="s">
        <v>26</v>
      </c>
      <c r="F5303" s="4">
        <v>184.22919999999999</v>
      </c>
      <c r="G5303" s="1" t="s">
        <v>22</v>
      </c>
      <c r="H5303" s="1">
        <v>2009</v>
      </c>
      <c r="I5303" s="1" t="s">
        <v>16</v>
      </c>
      <c r="J5303" s="1" t="s">
        <v>23</v>
      </c>
      <c r="K5303" s="1" t="s">
        <v>24</v>
      </c>
      <c r="L5303" s="4">
        <v>1277.0044</v>
      </c>
      <c r="M5303">
        <f t="shared" si="410"/>
        <v>18.7</v>
      </c>
      <c r="N5303" t="str">
        <f t="shared" si="411"/>
        <v>Medium</v>
      </c>
      <c r="O5303" t="str">
        <f t="shared" si="412"/>
        <v>Regular</v>
      </c>
      <c r="P5303">
        <f t="shared" si="413"/>
        <v>7</v>
      </c>
      <c r="Q5303">
        <f t="shared" ca="1" si="414"/>
        <v>17</v>
      </c>
      <c r="R5303" t="str">
        <f>IFERROR(VLOOKUP(J5303,#REF!, 2,0),"Unknown")</f>
        <v>Unknown</v>
      </c>
    </row>
    <row r="5304" spans="1:18" ht="12.5" x14ac:dyDescent="0.25">
      <c r="A5304" s="1" t="s">
        <v>1115</v>
      </c>
      <c r="B5304" s="1">
        <v>18.7</v>
      </c>
      <c r="C5304" s="1" t="s">
        <v>20</v>
      </c>
      <c r="D5304" s="7">
        <v>9.1560606000000003E-2</v>
      </c>
      <c r="E5304" s="1" t="s">
        <v>26</v>
      </c>
      <c r="F5304" s="4">
        <v>182.32919999999999</v>
      </c>
      <c r="G5304" s="1" t="s">
        <v>62</v>
      </c>
      <c r="H5304" s="1">
        <v>2004</v>
      </c>
      <c r="I5304" s="1" t="s">
        <v>51</v>
      </c>
      <c r="J5304" s="1" t="s">
        <v>45</v>
      </c>
      <c r="K5304" s="1" t="s">
        <v>18</v>
      </c>
      <c r="L5304" s="4">
        <v>3831.0131999999999</v>
      </c>
      <c r="M5304">
        <f t="shared" si="410"/>
        <v>18.7</v>
      </c>
      <c r="N5304" t="str">
        <f t="shared" si="411"/>
        <v>Small</v>
      </c>
      <c r="O5304" t="str">
        <f t="shared" si="412"/>
        <v>Regular</v>
      </c>
      <c r="P5304">
        <f t="shared" si="413"/>
        <v>21</v>
      </c>
      <c r="Q5304">
        <f t="shared" ca="1" si="414"/>
        <v>22</v>
      </c>
      <c r="R5304" t="str">
        <f>IFERROR(VLOOKUP(J5304,#REF!, 2,0),"Unknown")</f>
        <v>Unknown</v>
      </c>
    </row>
    <row r="5305" spans="1:18" ht="12.5" x14ac:dyDescent="0.25">
      <c r="A5305" s="1" t="s">
        <v>1115</v>
      </c>
      <c r="B5305" s="1">
        <v>18.7</v>
      </c>
      <c r="C5305" s="1" t="s">
        <v>20</v>
      </c>
      <c r="D5305" s="7">
        <v>9.2095923999999996E-2</v>
      </c>
      <c r="E5305" s="1" t="s">
        <v>26</v>
      </c>
      <c r="F5305" s="4">
        <v>183.32919999999999</v>
      </c>
      <c r="G5305" s="1" t="s">
        <v>47</v>
      </c>
      <c r="H5305" s="1">
        <v>2007</v>
      </c>
      <c r="J5305" s="1" t="s">
        <v>45</v>
      </c>
      <c r="K5305" s="1" t="s">
        <v>18</v>
      </c>
      <c r="L5305" s="4">
        <v>2006.7212</v>
      </c>
      <c r="M5305">
        <f t="shared" si="410"/>
        <v>18.7</v>
      </c>
      <c r="N5305" t="str">
        <f t="shared" si="411"/>
        <v>Small</v>
      </c>
      <c r="O5305" t="str">
        <f t="shared" si="412"/>
        <v>Regular</v>
      </c>
      <c r="P5305">
        <f t="shared" si="413"/>
        <v>11</v>
      </c>
      <c r="Q5305">
        <f t="shared" ca="1" si="414"/>
        <v>19</v>
      </c>
      <c r="R5305" t="str">
        <f>IFERROR(VLOOKUP(J5305,#REF!, 2,0),"Unknown")</f>
        <v>Unknown</v>
      </c>
    </row>
    <row r="5306" spans="1:18" ht="12.5" x14ac:dyDescent="0.25">
      <c r="A5306" s="1" t="s">
        <v>143</v>
      </c>
      <c r="C5306" s="1" t="s">
        <v>13</v>
      </c>
      <c r="D5306" s="7">
        <v>9.7145949999999995E-3</v>
      </c>
      <c r="E5306" s="1" t="s">
        <v>43</v>
      </c>
      <c r="F5306" s="4">
        <v>120.0414</v>
      </c>
      <c r="G5306" s="1" t="s">
        <v>67</v>
      </c>
      <c r="H5306" s="1">
        <v>1985</v>
      </c>
      <c r="I5306" s="1" t="s">
        <v>51</v>
      </c>
      <c r="J5306" s="1" t="s">
        <v>17</v>
      </c>
      <c r="K5306" s="1" t="s">
        <v>30</v>
      </c>
      <c r="L5306" s="4">
        <v>487.36559999999997</v>
      </c>
      <c r="M5306">
        <f t="shared" si="410"/>
        <v>12.857645184136201</v>
      </c>
      <c r="N5306" t="str">
        <f t="shared" si="411"/>
        <v>Small</v>
      </c>
      <c r="O5306" t="str">
        <f t="shared" si="412"/>
        <v>Low  Fat</v>
      </c>
      <c r="P5306">
        <f t="shared" si="413"/>
        <v>4</v>
      </c>
      <c r="Q5306">
        <f t="shared" ca="1" si="414"/>
        <v>41</v>
      </c>
      <c r="R5306" t="str">
        <f>IFERROR(VLOOKUP(J5306,#REF!, 2,0),"Unknown")</f>
        <v>Unknown</v>
      </c>
    </row>
    <row r="5307" spans="1:18" ht="12.5" x14ac:dyDescent="0.25">
      <c r="A5307" s="1" t="s">
        <v>143</v>
      </c>
      <c r="B5307" s="1">
        <v>7.93</v>
      </c>
      <c r="C5307" s="1" t="s">
        <v>13</v>
      </c>
      <c r="D5307" s="7">
        <v>0</v>
      </c>
      <c r="E5307" s="1" t="s">
        <v>43</v>
      </c>
      <c r="F5307" s="4">
        <v>123.2414</v>
      </c>
      <c r="G5307" s="1" t="s">
        <v>22</v>
      </c>
      <c r="H5307" s="1">
        <v>2009</v>
      </c>
      <c r="I5307" s="1" t="s">
        <v>16</v>
      </c>
      <c r="J5307" s="1" t="s">
        <v>23</v>
      </c>
      <c r="K5307" s="1" t="s">
        <v>24</v>
      </c>
      <c r="L5307" s="4">
        <v>487.36559999999997</v>
      </c>
      <c r="M5307">
        <f t="shared" si="410"/>
        <v>7.93</v>
      </c>
      <c r="N5307" t="str">
        <f t="shared" si="411"/>
        <v>Medium</v>
      </c>
      <c r="O5307" t="str">
        <f t="shared" si="412"/>
        <v>Low  Fat</v>
      </c>
      <c r="P5307">
        <f t="shared" si="413"/>
        <v>4</v>
      </c>
      <c r="Q5307">
        <f t="shared" ca="1" si="414"/>
        <v>17</v>
      </c>
      <c r="R5307" t="str">
        <f>IFERROR(VLOOKUP(J5307,#REF!, 2,0),"Unknown")</f>
        <v>Unknown</v>
      </c>
    </row>
    <row r="5308" spans="1:18" ht="12.5" x14ac:dyDescent="0.25">
      <c r="A5308" s="1" t="s">
        <v>143</v>
      </c>
      <c r="B5308" s="1">
        <v>7.93</v>
      </c>
      <c r="C5308" s="1" t="s">
        <v>13</v>
      </c>
      <c r="D5308" s="7">
        <v>5.5570619999999998E-3</v>
      </c>
      <c r="E5308" s="1" t="s">
        <v>43</v>
      </c>
      <c r="F5308" s="4">
        <v>122.1414</v>
      </c>
      <c r="G5308" s="1" t="s">
        <v>15</v>
      </c>
      <c r="H5308" s="1">
        <v>1999</v>
      </c>
      <c r="I5308" s="1" t="s">
        <v>16</v>
      </c>
      <c r="J5308" s="1" t="s">
        <v>17</v>
      </c>
      <c r="K5308" s="1" t="s">
        <v>18</v>
      </c>
      <c r="L5308" s="4">
        <v>2924.1936000000001</v>
      </c>
      <c r="M5308">
        <f t="shared" si="410"/>
        <v>7.93</v>
      </c>
      <c r="N5308" t="str">
        <f t="shared" si="411"/>
        <v>Medium</v>
      </c>
      <c r="O5308" t="str">
        <f t="shared" si="412"/>
        <v>Low  Fat</v>
      </c>
      <c r="P5308">
        <f t="shared" si="413"/>
        <v>24</v>
      </c>
      <c r="Q5308">
        <f t="shared" ca="1" si="414"/>
        <v>27</v>
      </c>
      <c r="R5308" t="str">
        <f>IFERROR(VLOOKUP(J5308,#REF!, 2,0),"Unknown")</f>
        <v>Unknown</v>
      </c>
    </row>
    <row r="5309" spans="1:18" ht="12.5" x14ac:dyDescent="0.25">
      <c r="A5309" s="1" t="s">
        <v>143</v>
      </c>
      <c r="B5309" s="1">
        <v>7.93</v>
      </c>
      <c r="C5309" s="1" t="s">
        <v>13</v>
      </c>
      <c r="D5309" s="7">
        <v>0</v>
      </c>
      <c r="E5309" s="1" t="s">
        <v>43</v>
      </c>
      <c r="F5309" s="4">
        <v>121.84139999999999</v>
      </c>
      <c r="G5309" s="1" t="s">
        <v>50</v>
      </c>
      <c r="H5309" s="1">
        <v>1997</v>
      </c>
      <c r="I5309" s="1" t="s">
        <v>51</v>
      </c>
      <c r="J5309" s="1" t="s">
        <v>17</v>
      </c>
      <c r="K5309" s="1" t="s">
        <v>18</v>
      </c>
      <c r="L5309" s="4">
        <v>2802.3521999999998</v>
      </c>
      <c r="M5309">
        <f t="shared" si="410"/>
        <v>7.93</v>
      </c>
      <c r="N5309" t="str">
        <f t="shared" si="411"/>
        <v>Small</v>
      </c>
      <c r="O5309" t="str">
        <f t="shared" si="412"/>
        <v>Low  Fat</v>
      </c>
      <c r="P5309">
        <f t="shared" si="413"/>
        <v>23</v>
      </c>
      <c r="Q5309">
        <f t="shared" ca="1" si="414"/>
        <v>29</v>
      </c>
      <c r="R5309" t="str">
        <f>IFERROR(VLOOKUP(J5309,#REF!, 2,0),"Unknown")</f>
        <v>Unknown</v>
      </c>
    </row>
    <row r="5310" spans="1:18" ht="12.5" x14ac:dyDescent="0.25">
      <c r="A5310" s="1" t="s">
        <v>143</v>
      </c>
      <c r="B5310" s="1">
        <v>7.93</v>
      </c>
      <c r="C5310" s="1" t="s">
        <v>13</v>
      </c>
      <c r="D5310" s="7">
        <v>5.5473859999999996E-3</v>
      </c>
      <c r="E5310" s="1" t="s">
        <v>43</v>
      </c>
      <c r="F5310" s="4">
        <v>121.5414</v>
      </c>
      <c r="G5310" s="1" t="s">
        <v>62</v>
      </c>
      <c r="H5310" s="1">
        <v>2004</v>
      </c>
      <c r="I5310" s="1" t="s">
        <v>51</v>
      </c>
      <c r="J5310" s="1" t="s">
        <v>45</v>
      </c>
      <c r="K5310" s="1" t="s">
        <v>18</v>
      </c>
      <c r="L5310" s="4">
        <v>1340.2554</v>
      </c>
      <c r="M5310">
        <f t="shared" si="410"/>
        <v>7.93</v>
      </c>
      <c r="N5310" t="str">
        <f t="shared" si="411"/>
        <v>Small</v>
      </c>
      <c r="O5310" t="str">
        <f t="shared" si="412"/>
        <v>Low  Fat</v>
      </c>
      <c r="P5310">
        <f t="shared" si="413"/>
        <v>11</v>
      </c>
      <c r="Q5310">
        <f t="shared" ca="1" si="414"/>
        <v>22</v>
      </c>
      <c r="R5310" t="str">
        <f>IFERROR(VLOOKUP(J5310,#REF!, 2,0),"Unknown")</f>
        <v>Unknown</v>
      </c>
    </row>
    <row r="5311" spans="1:18" ht="12.5" x14ac:dyDescent="0.25">
      <c r="A5311" s="1" t="s">
        <v>1450</v>
      </c>
      <c r="B5311" s="1">
        <v>11.1</v>
      </c>
      <c r="C5311" s="1" t="s">
        <v>13</v>
      </c>
      <c r="D5311" s="7">
        <v>5.9846974999999997E-2</v>
      </c>
      <c r="E5311" s="1" t="s">
        <v>28</v>
      </c>
      <c r="F5311" s="4">
        <v>150.13659999999999</v>
      </c>
      <c r="G5311" s="1" t="s">
        <v>50</v>
      </c>
      <c r="H5311" s="1">
        <v>1997</v>
      </c>
      <c r="I5311" s="1" t="s">
        <v>51</v>
      </c>
      <c r="J5311" s="1" t="s">
        <v>17</v>
      </c>
      <c r="K5311" s="1" t="s">
        <v>18</v>
      </c>
      <c r="L5311" s="4">
        <v>1813.6392000000001</v>
      </c>
      <c r="M5311">
        <f t="shared" si="410"/>
        <v>11.1</v>
      </c>
      <c r="N5311" t="str">
        <f t="shared" si="411"/>
        <v>Small</v>
      </c>
      <c r="O5311" t="str">
        <f t="shared" si="412"/>
        <v>Low  Fat</v>
      </c>
      <c r="P5311">
        <f t="shared" si="413"/>
        <v>12</v>
      </c>
      <c r="Q5311">
        <f t="shared" ca="1" si="414"/>
        <v>29</v>
      </c>
      <c r="R5311" t="str">
        <f>IFERROR(VLOOKUP(J5311,#REF!, 2,0),"Unknown")</f>
        <v>Unknown</v>
      </c>
    </row>
    <row r="5312" spans="1:18" ht="12.5" x14ac:dyDescent="0.25">
      <c r="A5312" s="1" t="s">
        <v>1450</v>
      </c>
      <c r="B5312" s="1">
        <v>11.1</v>
      </c>
      <c r="C5312" s="1" t="s">
        <v>13</v>
      </c>
      <c r="D5312" s="7">
        <v>5.9968346999999998E-2</v>
      </c>
      <c r="E5312" s="1" t="s">
        <v>28</v>
      </c>
      <c r="F5312" s="4">
        <v>152.8366</v>
      </c>
      <c r="G5312" s="1" t="s">
        <v>44</v>
      </c>
      <c r="H5312" s="1">
        <v>2002</v>
      </c>
      <c r="J5312" s="1" t="s">
        <v>45</v>
      </c>
      <c r="K5312" s="1" t="s">
        <v>18</v>
      </c>
      <c r="L5312" s="4">
        <v>1662.5026</v>
      </c>
      <c r="M5312">
        <f t="shared" si="410"/>
        <v>11.1</v>
      </c>
      <c r="N5312" t="str">
        <f t="shared" si="411"/>
        <v>Small</v>
      </c>
      <c r="O5312" t="str">
        <f t="shared" si="412"/>
        <v>Low  Fat</v>
      </c>
      <c r="P5312">
        <f t="shared" si="413"/>
        <v>11</v>
      </c>
      <c r="Q5312">
        <f t="shared" ca="1" si="414"/>
        <v>24</v>
      </c>
      <c r="R5312" t="str">
        <f>IFERROR(VLOOKUP(J5312,#REF!, 2,0),"Unknown")</f>
        <v>Unknown</v>
      </c>
    </row>
    <row r="5313" spans="1:18" ht="12.5" x14ac:dyDescent="0.25">
      <c r="A5313" s="1" t="s">
        <v>1450</v>
      </c>
      <c r="B5313" s="1">
        <v>11.1</v>
      </c>
      <c r="C5313" s="1" t="s">
        <v>13</v>
      </c>
      <c r="D5313" s="7">
        <v>5.9835658999999999E-2</v>
      </c>
      <c r="E5313" s="1" t="s">
        <v>28</v>
      </c>
      <c r="F5313" s="4">
        <v>151.3366</v>
      </c>
      <c r="G5313" s="1" t="s">
        <v>62</v>
      </c>
      <c r="H5313" s="1">
        <v>2004</v>
      </c>
      <c r="I5313" s="1" t="s">
        <v>51</v>
      </c>
      <c r="J5313" s="1" t="s">
        <v>45</v>
      </c>
      <c r="K5313" s="1" t="s">
        <v>18</v>
      </c>
      <c r="L5313" s="4">
        <v>3022.732</v>
      </c>
      <c r="M5313">
        <f t="shared" si="410"/>
        <v>11.1</v>
      </c>
      <c r="N5313" t="str">
        <f t="shared" si="411"/>
        <v>Small</v>
      </c>
      <c r="O5313" t="str">
        <f t="shared" si="412"/>
        <v>Low  Fat</v>
      </c>
      <c r="P5313">
        <f t="shared" si="413"/>
        <v>20</v>
      </c>
      <c r="Q5313">
        <f t="shared" ca="1" si="414"/>
        <v>22</v>
      </c>
      <c r="R5313" t="str">
        <f>IFERROR(VLOOKUP(J5313,#REF!, 2,0),"Unknown")</f>
        <v>Unknown</v>
      </c>
    </row>
    <row r="5314" spans="1:18" ht="12.5" x14ac:dyDescent="0.25">
      <c r="A5314" s="1" t="s">
        <v>1450</v>
      </c>
      <c r="B5314" s="1">
        <v>11.1</v>
      </c>
      <c r="C5314" s="1" t="s">
        <v>13</v>
      </c>
      <c r="D5314" s="7">
        <v>5.9797172000000003E-2</v>
      </c>
      <c r="E5314" s="1" t="s">
        <v>28</v>
      </c>
      <c r="F5314" s="4">
        <v>151.8366</v>
      </c>
      <c r="G5314" s="1" t="s">
        <v>33</v>
      </c>
      <c r="H5314" s="1">
        <v>1987</v>
      </c>
      <c r="I5314" s="1" t="s">
        <v>34</v>
      </c>
      <c r="J5314" s="1" t="s">
        <v>23</v>
      </c>
      <c r="K5314" s="1" t="s">
        <v>18</v>
      </c>
      <c r="L5314" s="4">
        <v>1057.9562000000001</v>
      </c>
      <c r="M5314">
        <f t="shared" ref="M5314:M5377" si="415">IF(B5314="",AVERAGE($B$2:$B$8524),B5314)</f>
        <v>11.1</v>
      </c>
      <c r="N5314" t="str">
        <f t="shared" ref="N5314:N5377" si="416">IF(I5314="","Small",I5314)</f>
        <v>High</v>
      </c>
      <c r="O5314" t="str">
        <f t="shared" ref="O5314:O5377" si="417">IF(OR(C5314="low fat", C5314="LF"), "Low  Fat", IF(OR(C5314="reg"),"Regular",C5314))</f>
        <v>Low  Fat</v>
      </c>
      <c r="P5314">
        <f t="shared" si="413"/>
        <v>7</v>
      </c>
      <c r="Q5314">
        <f t="shared" ca="1" si="414"/>
        <v>39</v>
      </c>
      <c r="R5314" t="str">
        <f>IFERROR(VLOOKUP(J5314,#REF!, 2,0),"Unknown")</f>
        <v>Unknown</v>
      </c>
    </row>
    <row r="5315" spans="1:18" ht="12.5" x14ac:dyDescent="0.25">
      <c r="A5315" s="1" t="s">
        <v>1450</v>
      </c>
      <c r="C5315" s="1" t="s">
        <v>13</v>
      </c>
      <c r="D5315" s="7">
        <v>0.104784329</v>
      </c>
      <c r="E5315" s="1" t="s">
        <v>28</v>
      </c>
      <c r="F5315" s="4">
        <v>150.4366</v>
      </c>
      <c r="G5315" s="1" t="s">
        <v>67</v>
      </c>
      <c r="H5315" s="1">
        <v>1985</v>
      </c>
      <c r="I5315" s="1" t="s">
        <v>51</v>
      </c>
      <c r="J5315" s="1" t="s">
        <v>17</v>
      </c>
      <c r="K5315" s="1" t="s">
        <v>30</v>
      </c>
      <c r="L5315" s="4">
        <v>151.13659999999999</v>
      </c>
      <c r="M5315">
        <f t="shared" si="415"/>
        <v>12.857645184136201</v>
      </c>
      <c r="N5315" t="str">
        <f t="shared" si="416"/>
        <v>Small</v>
      </c>
      <c r="O5315" t="str">
        <f t="shared" si="417"/>
        <v>Low  Fat</v>
      </c>
      <c r="P5315">
        <f t="shared" ref="P5315:P5378" si="418">ROUND(L5315/F5315,0)</f>
        <v>1</v>
      </c>
      <c r="Q5315">
        <f t="shared" ref="Q5315:Q5378" ca="1" si="419">YEAR(TODAY())-H5315</f>
        <v>41</v>
      </c>
      <c r="R5315" t="str">
        <f>IFERROR(VLOOKUP(J5315,#REF!, 2,0),"Unknown")</f>
        <v>Unknown</v>
      </c>
    </row>
    <row r="5316" spans="1:18" ht="12.5" x14ac:dyDescent="0.25">
      <c r="A5316" s="1" t="s">
        <v>1450</v>
      </c>
      <c r="B5316" s="1">
        <v>11.1</v>
      </c>
      <c r="C5316" s="1" t="s">
        <v>13</v>
      </c>
      <c r="D5316" s="7">
        <v>5.9940022000000003E-2</v>
      </c>
      <c r="E5316" s="1" t="s">
        <v>28</v>
      </c>
      <c r="F5316" s="4">
        <v>149.13659999999999</v>
      </c>
      <c r="G5316" s="1" t="s">
        <v>15</v>
      </c>
      <c r="H5316" s="1">
        <v>1999</v>
      </c>
      <c r="I5316" s="1" t="s">
        <v>16</v>
      </c>
      <c r="J5316" s="1" t="s">
        <v>17</v>
      </c>
      <c r="K5316" s="1" t="s">
        <v>18</v>
      </c>
      <c r="L5316" s="4">
        <v>4231.8248000000003</v>
      </c>
      <c r="M5316">
        <f t="shared" si="415"/>
        <v>11.1</v>
      </c>
      <c r="N5316" t="str">
        <f t="shared" si="416"/>
        <v>Medium</v>
      </c>
      <c r="O5316" t="str">
        <f t="shared" si="417"/>
        <v>Low  Fat</v>
      </c>
      <c r="P5316">
        <f t="shared" si="418"/>
        <v>28</v>
      </c>
      <c r="Q5316">
        <f t="shared" ca="1" si="419"/>
        <v>27</v>
      </c>
      <c r="R5316" t="str">
        <f>IFERROR(VLOOKUP(J5316,#REF!, 2,0),"Unknown")</f>
        <v>Unknown</v>
      </c>
    </row>
    <row r="5317" spans="1:18" ht="12.5" x14ac:dyDescent="0.25">
      <c r="A5317" s="1" t="s">
        <v>441</v>
      </c>
      <c r="B5317" s="1">
        <v>10.3</v>
      </c>
      <c r="C5317" s="1" t="s">
        <v>13</v>
      </c>
      <c r="D5317" s="7">
        <v>2.7310252E-2</v>
      </c>
      <c r="E5317" s="1" t="s">
        <v>28</v>
      </c>
      <c r="F5317" s="4">
        <v>101.0042</v>
      </c>
      <c r="G5317" s="1" t="s">
        <v>62</v>
      </c>
      <c r="H5317" s="1">
        <v>2004</v>
      </c>
      <c r="I5317" s="1" t="s">
        <v>51</v>
      </c>
      <c r="J5317" s="1" t="s">
        <v>45</v>
      </c>
      <c r="K5317" s="1" t="s">
        <v>18</v>
      </c>
      <c r="L5317" s="4">
        <v>1289.6546000000001</v>
      </c>
      <c r="M5317">
        <f t="shared" si="415"/>
        <v>10.3</v>
      </c>
      <c r="N5317" t="str">
        <f t="shared" si="416"/>
        <v>Small</v>
      </c>
      <c r="O5317" t="str">
        <f t="shared" si="417"/>
        <v>Low  Fat</v>
      </c>
      <c r="P5317">
        <f t="shared" si="418"/>
        <v>13</v>
      </c>
      <c r="Q5317">
        <f t="shared" ca="1" si="419"/>
        <v>22</v>
      </c>
      <c r="R5317" t="str">
        <f>IFERROR(VLOOKUP(J5317,#REF!, 2,0),"Unknown")</f>
        <v>Unknown</v>
      </c>
    </row>
    <row r="5318" spans="1:18" ht="12.5" x14ac:dyDescent="0.25">
      <c r="A5318" s="1" t="s">
        <v>441</v>
      </c>
      <c r="C5318" s="1" t="s">
        <v>92</v>
      </c>
      <c r="D5318" s="7">
        <v>2.7183141000000001E-2</v>
      </c>
      <c r="E5318" s="1" t="s">
        <v>28</v>
      </c>
      <c r="F5318" s="4">
        <v>99.7042</v>
      </c>
      <c r="G5318" s="1" t="s">
        <v>40</v>
      </c>
      <c r="H5318" s="1">
        <v>1985</v>
      </c>
      <c r="I5318" s="1" t="s">
        <v>16</v>
      </c>
      <c r="J5318" s="1" t="s">
        <v>23</v>
      </c>
      <c r="K5318" s="1" t="s">
        <v>41</v>
      </c>
      <c r="L5318" s="4">
        <v>3868.9638</v>
      </c>
      <c r="M5318">
        <f t="shared" si="415"/>
        <v>12.857645184136201</v>
      </c>
      <c r="N5318" t="str">
        <f t="shared" si="416"/>
        <v>Medium</v>
      </c>
      <c r="O5318" t="str">
        <f t="shared" si="417"/>
        <v>Low  Fat</v>
      </c>
      <c r="P5318">
        <f t="shared" si="418"/>
        <v>39</v>
      </c>
      <c r="Q5318">
        <f t="shared" ca="1" si="419"/>
        <v>41</v>
      </c>
      <c r="R5318" t="str">
        <f>IFERROR(VLOOKUP(J5318,#REF!, 2,0),"Unknown")</f>
        <v>Unknown</v>
      </c>
    </row>
    <row r="5319" spans="1:18" ht="12.5" x14ac:dyDescent="0.25">
      <c r="A5319" s="1" t="s">
        <v>441</v>
      </c>
      <c r="B5319" s="1">
        <v>10.3</v>
      </c>
      <c r="C5319" s="1" t="s">
        <v>13</v>
      </c>
      <c r="D5319" s="7">
        <v>2.7292686E-2</v>
      </c>
      <c r="E5319" s="1" t="s">
        <v>28</v>
      </c>
      <c r="F5319" s="4">
        <v>101.2042</v>
      </c>
      <c r="G5319" s="1" t="s">
        <v>33</v>
      </c>
      <c r="H5319" s="1">
        <v>1987</v>
      </c>
      <c r="I5319" s="1" t="s">
        <v>34</v>
      </c>
      <c r="J5319" s="1" t="s">
        <v>23</v>
      </c>
      <c r="K5319" s="1" t="s">
        <v>18</v>
      </c>
      <c r="L5319" s="4">
        <v>396.8168</v>
      </c>
      <c r="M5319">
        <f t="shared" si="415"/>
        <v>10.3</v>
      </c>
      <c r="N5319" t="str">
        <f t="shared" si="416"/>
        <v>High</v>
      </c>
      <c r="O5319" t="str">
        <f t="shared" si="417"/>
        <v>Low  Fat</v>
      </c>
      <c r="P5319">
        <f t="shared" si="418"/>
        <v>4</v>
      </c>
      <c r="Q5319">
        <f t="shared" ca="1" si="419"/>
        <v>39</v>
      </c>
      <c r="R5319" t="str">
        <f>IFERROR(VLOOKUP(J5319,#REF!, 2,0),"Unknown")</f>
        <v>Unknown</v>
      </c>
    </row>
    <row r="5320" spans="1:18" ht="12.5" x14ac:dyDescent="0.25">
      <c r="A5320" s="1" t="s">
        <v>441</v>
      </c>
      <c r="B5320" s="1">
        <v>10.3</v>
      </c>
      <c r="C5320" s="1" t="s">
        <v>13</v>
      </c>
      <c r="D5320" s="7">
        <v>2.7426689000000001E-2</v>
      </c>
      <c r="E5320" s="1" t="s">
        <v>28</v>
      </c>
      <c r="F5320" s="4">
        <v>97.304199999999994</v>
      </c>
      <c r="G5320" s="1" t="s">
        <v>22</v>
      </c>
      <c r="H5320" s="1">
        <v>2009</v>
      </c>
      <c r="I5320" s="1" t="s">
        <v>16</v>
      </c>
      <c r="J5320" s="1" t="s">
        <v>23</v>
      </c>
      <c r="K5320" s="1" t="s">
        <v>24</v>
      </c>
      <c r="L5320" s="4">
        <v>694.42939999999999</v>
      </c>
      <c r="M5320">
        <f t="shared" si="415"/>
        <v>10.3</v>
      </c>
      <c r="N5320" t="str">
        <f t="shared" si="416"/>
        <v>Medium</v>
      </c>
      <c r="O5320" t="str">
        <f t="shared" si="417"/>
        <v>Low  Fat</v>
      </c>
      <c r="P5320">
        <f t="shared" si="418"/>
        <v>7</v>
      </c>
      <c r="Q5320">
        <f t="shared" ca="1" si="419"/>
        <v>17</v>
      </c>
      <c r="R5320" t="str">
        <f>IFERROR(VLOOKUP(J5320,#REF!, 2,0),"Unknown")</f>
        <v>Unknown</v>
      </c>
    </row>
    <row r="5321" spans="1:18" ht="12.5" x14ac:dyDescent="0.25">
      <c r="A5321" s="1" t="s">
        <v>369</v>
      </c>
      <c r="B5321" s="1">
        <v>7.71</v>
      </c>
      <c r="C5321" s="1" t="s">
        <v>20</v>
      </c>
      <c r="D5321" s="7">
        <v>6.6700679999999998E-2</v>
      </c>
      <c r="E5321" s="1" t="s">
        <v>38</v>
      </c>
      <c r="F5321" s="4">
        <v>55.2956</v>
      </c>
      <c r="G5321" s="1" t="s">
        <v>15</v>
      </c>
      <c r="H5321" s="1">
        <v>1999</v>
      </c>
      <c r="I5321" s="1" t="s">
        <v>16</v>
      </c>
      <c r="J5321" s="1" t="s">
        <v>17</v>
      </c>
      <c r="K5321" s="1" t="s">
        <v>18</v>
      </c>
      <c r="L5321" s="4">
        <v>1255.6987999999999</v>
      </c>
      <c r="M5321">
        <f t="shared" si="415"/>
        <v>7.71</v>
      </c>
      <c r="N5321" t="str">
        <f t="shared" si="416"/>
        <v>Medium</v>
      </c>
      <c r="O5321" t="str">
        <f t="shared" si="417"/>
        <v>Regular</v>
      </c>
      <c r="P5321">
        <f t="shared" si="418"/>
        <v>23</v>
      </c>
      <c r="Q5321">
        <f t="shared" ca="1" si="419"/>
        <v>27</v>
      </c>
      <c r="R5321" t="str">
        <f>IFERROR(VLOOKUP(J5321,#REF!, 2,0),"Unknown")</f>
        <v>Unknown</v>
      </c>
    </row>
    <row r="5322" spans="1:18" ht="12.5" x14ac:dyDescent="0.25">
      <c r="A5322" s="1" t="s">
        <v>369</v>
      </c>
      <c r="C5322" s="1" t="s">
        <v>20</v>
      </c>
      <c r="D5322" s="7">
        <v>6.6274639999999996E-2</v>
      </c>
      <c r="E5322" s="1" t="s">
        <v>38</v>
      </c>
      <c r="F5322" s="4">
        <v>54.195599999999999</v>
      </c>
      <c r="G5322" s="1" t="s">
        <v>40</v>
      </c>
      <c r="H5322" s="1">
        <v>1985</v>
      </c>
      <c r="I5322" s="1" t="s">
        <v>16</v>
      </c>
      <c r="J5322" s="1" t="s">
        <v>23</v>
      </c>
      <c r="K5322" s="1" t="s">
        <v>41</v>
      </c>
      <c r="L5322" s="4">
        <v>3002.7579999999998</v>
      </c>
      <c r="M5322">
        <f t="shared" si="415"/>
        <v>12.857645184136201</v>
      </c>
      <c r="N5322" t="str">
        <f t="shared" si="416"/>
        <v>Medium</v>
      </c>
      <c r="O5322" t="str">
        <f t="shared" si="417"/>
        <v>Regular</v>
      </c>
      <c r="P5322">
        <f t="shared" si="418"/>
        <v>55</v>
      </c>
      <c r="Q5322">
        <f t="shared" ca="1" si="419"/>
        <v>41</v>
      </c>
      <c r="R5322" t="str">
        <f>IFERROR(VLOOKUP(J5322,#REF!, 2,0),"Unknown")</f>
        <v>Unknown</v>
      </c>
    </row>
    <row r="5323" spans="1:18" ht="12.5" x14ac:dyDescent="0.25">
      <c r="A5323" s="1" t="s">
        <v>645</v>
      </c>
      <c r="B5323" s="1">
        <v>10.1</v>
      </c>
      <c r="C5323" s="1" t="s">
        <v>20</v>
      </c>
      <c r="D5323" s="7">
        <v>4.5950474999999998E-2</v>
      </c>
      <c r="E5323" s="1" t="s">
        <v>38</v>
      </c>
      <c r="F5323" s="4">
        <v>38.284799999999997</v>
      </c>
      <c r="G5323" s="1" t="s">
        <v>47</v>
      </c>
      <c r="H5323" s="1">
        <v>2007</v>
      </c>
      <c r="J5323" s="1" t="s">
        <v>45</v>
      </c>
      <c r="K5323" s="1" t="s">
        <v>18</v>
      </c>
      <c r="L5323" s="4">
        <v>1230.3984</v>
      </c>
      <c r="M5323">
        <f t="shared" si="415"/>
        <v>10.1</v>
      </c>
      <c r="N5323" t="str">
        <f t="shared" si="416"/>
        <v>Small</v>
      </c>
      <c r="O5323" t="str">
        <f t="shared" si="417"/>
        <v>Regular</v>
      </c>
      <c r="P5323">
        <f t="shared" si="418"/>
        <v>32</v>
      </c>
      <c r="Q5323">
        <f t="shared" ca="1" si="419"/>
        <v>19</v>
      </c>
      <c r="R5323" t="str">
        <f>IFERROR(VLOOKUP(J5323,#REF!, 2,0),"Unknown")</f>
        <v>Unknown</v>
      </c>
    </row>
    <row r="5324" spans="1:18" ht="12.5" x14ac:dyDescent="0.25">
      <c r="A5324" s="1" t="s">
        <v>645</v>
      </c>
      <c r="B5324" s="1">
        <v>10.1</v>
      </c>
      <c r="C5324" s="1" t="s">
        <v>20</v>
      </c>
      <c r="D5324" s="7">
        <v>4.5763062E-2</v>
      </c>
      <c r="E5324" s="1" t="s">
        <v>38</v>
      </c>
      <c r="F5324" s="4">
        <v>38.4848</v>
      </c>
      <c r="G5324" s="1" t="s">
        <v>15</v>
      </c>
      <c r="H5324" s="1">
        <v>1999</v>
      </c>
      <c r="I5324" s="1" t="s">
        <v>16</v>
      </c>
      <c r="J5324" s="1" t="s">
        <v>17</v>
      </c>
      <c r="K5324" s="1" t="s">
        <v>18</v>
      </c>
      <c r="L5324" s="4">
        <v>633.84159999999997</v>
      </c>
      <c r="M5324">
        <f t="shared" si="415"/>
        <v>10.1</v>
      </c>
      <c r="N5324" t="str">
        <f t="shared" si="416"/>
        <v>Medium</v>
      </c>
      <c r="O5324" t="str">
        <f t="shared" si="417"/>
        <v>Regular</v>
      </c>
      <c r="P5324">
        <f t="shared" si="418"/>
        <v>16</v>
      </c>
      <c r="Q5324">
        <f t="shared" ca="1" si="419"/>
        <v>27</v>
      </c>
      <c r="R5324" t="str">
        <f>IFERROR(VLOOKUP(J5324,#REF!, 2,0),"Unknown")</f>
        <v>Unknown</v>
      </c>
    </row>
    <row r="5325" spans="1:18" ht="12.5" x14ac:dyDescent="0.25">
      <c r="A5325" s="1" t="s">
        <v>645</v>
      </c>
      <c r="B5325" s="1">
        <v>10.1</v>
      </c>
      <c r="C5325" s="1" t="s">
        <v>20</v>
      </c>
      <c r="D5325" s="7">
        <v>4.5878152999999998E-2</v>
      </c>
      <c r="E5325" s="1" t="s">
        <v>38</v>
      </c>
      <c r="F5325" s="4">
        <v>38.584800000000001</v>
      </c>
      <c r="G5325" s="1" t="s">
        <v>22</v>
      </c>
      <c r="H5325" s="1">
        <v>2009</v>
      </c>
      <c r="I5325" s="1" t="s">
        <v>16</v>
      </c>
      <c r="J5325" s="1" t="s">
        <v>23</v>
      </c>
      <c r="K5325" s="1" t="s">
        <v>24</v>
      </c>
      <c r="L5325" s="4">
        <v>484.70240000000001</v>
      </c>
      <c r="M5325">
        <f t="shared" si="415"/>
        <v>10.1</v>
      </c>
      <c r="N5325" t="str">
        <f t="shared" si="416"/>
        <v>Medium</v>
      </c>
      <c r="O5325" t="str">
        <f t="shared" si="417"/>
        <v>Regular</v>
      </c>
      <c r="P5325">
        <f t="shared" si="418"/>
        <v>13</v>
      </c>
      <c r="Q5325">
        <f t="shared" ca="1" si="419"/>
        <v>17</v>
      </c>
      <c r="R5325" t="str">
        <f>IFERROR(VLOOKUP(J5325,#REF!, 2,0),"Unknown")</f>
        <v>Unknown</v>
      </c>
    </row>
    <row r="5326" spans="1:18" ht="12.5" x14ac:dyDescent="0.25">
      <c r="A5326" s="1" t="s">
        <v>645</v>
      </c>
      <c r="B5326" s="1">
        <v>10.1</v>
      </c>
      <c r="C5326" s="1" t="s">
        <v>20</v>
      </c>
      <c r="D5326" s="7">
        <v>4.5653999000000001E-2</v>
      </c>
      <c r="E5326" s="1" t="s">
        <v>38</v>
      </c>
      <c r="F5326" s="4">
        <v>35.684800000000003</v>
      </c>
      <c r="G5326" s="1" t="s">
        <v>33</v>
      </c>
      <c r="H5326" s="1">
        <v>1987</v>
      </c>
      <c r="I5326" s="1" t="s">
        <v>34</v>
      </c>
      <c r="J5326" s="1" t="s">
        <v>23</v>
      </c>
      <c r="K5326" s="1" t="s">
        <v>18</v>
      </c>
      <c r="L5326" s="4">
        <v>633.84159999999997</v>
      </c>
      <c r="M5326">
        <f t="shared" si="415"/>
        <v>10.1</v>
      </c>
      <c r="N5326" t="str">
        <f t="shared" si="416"/>
        <v>High</v>
      </c>
      <c r="O5326" t="str">
        <f t="shared" si="417"/>
        <v>Regular</v>
      </c>
      <c r="P5326">
        <f t="shared" si="418"/>
        <v>18</v>
      </c>
      <c r="Q5326">
        <f t="shared" ca="1" si="419"/>
        <v>39</v>
      </c>
      <c r="R5326" t="str">
        <f>IFERROR(VLOOKUP(J5326,#REF!, 2,0),"Unknown")</f>
        <v>Unknown</v>
      </c>
    </row>
    <row r="5327" spans="1:18" ht="12.5" x14ac:dyDescent="0.25">
      <c r="A5327" s="1" t="s">
        <v>603</v>
      </c>
      <c r="B5327" s="1">
        <v>4.7850000000000001</v>
      </c>
      <c r="C5327" s="1" t="s">
        <v>13</v>
      </c>
      <c r="D5327" s="7">
        <v>9.2516598000000005E-2</v>
      </c>
      <c r="E5327" s="1" t="s">
        <v>80</v>
      </c>
      <c r="F5327" s="4">
        <v>120.10980000000001</v>
      </c>
      <c r="G5327" s="1" t="s">
        <v>33</v>
      </c>
      <c r="H5327" s="1">
        <v>1987</v>
      </c>
      <c r="I5327" s="1" t="s">
        <v>34</v>
      </c>
      <c r="J5327" s="1" t="s">
        <v>23</v>
      </c>
      <c r="K5327" s="1" t="s">
        <v>18</v>
      </c>
      <c r="L5327" s="4">
        <v>1325.6078</v>
      </c>
      <c r="M5327">
        <f t="shared" si="415"/>
        <v>4.7850000000000001</v>
      </c>
      <c r="N5327" t="str">
        <f t="shared" si="416"/>
        <v>High</v>
      </c>
      <c r="O5327" t="str">
        <f t="shared" si="417"/>
        <v>Low  Fat</v>
      </c>
      <c r="P5327">
        <f t="shared" si="418"/>
        <v>11</v>
      </c>
      <c r="Q5327">
        <f t="shared" ca="1" si="419"/>
        <v>39</v>
      </c>
      <c r="R5327" t="str">
        <f>IFERROR(VLOOKUP(J5327,#REF!, 2,0),"Unknown")</f>
        <v>Unknown</v>
      </c>
    </row>
    <row r="5328" spans="1:18" ht="12.5" x14ac:dyDescent="0.25">
      <c r="A5328" s="1" t="s">
        <v>603</v>
      </c>
      <c r="B5328" s="1">
        <v>4.7850000000000001</v>
      </c>
      <c r="C5328" s="1" t="s">
        <v>13</v>
      </c>
      <c r="D5328" s="7">
        <v>9.2781434999999995E-2</v>
      </c>
      <c r="E5328" s="1" t="s">
        <v>80</v>
      </c>
      <c r="F5328" s="4">
        <v>119.7098</v>
      </c>
      <c r="G5328" s="1" t="s">
        <v>44</v>
      </c>
      <c r="H5328" s="1">
        <v>2002</v>
      </c>
      <c r="J5328" s="1" t="s">
        <v>45</v>
      </c>
      <c r="K5328" s="1" t="s">
        <v>18</v>
      </c>
      <c r="L5328" s="4">
        <v>1807.6469999999999</v>
      </c>
      <c r="M5328">
        <f t="shared" si="415"/>
        <v>4.7850000000000001</v>
      </c>
      <c r="N5328" t="str">
        <f t="shared" si="416"/>
        <v>Small</v>
      </c>
      <c r="O5328" t="str">
        <f t="shared" si="417"/>
        <v>Low  Fat</v>
      </c>
      <c r="P5328">
        <f t="shared" si="418"/>
        <v>15</v>
      </c>
      <c r="Q5328">
        <f t="shared" ca="1" si="419"/>
        <v>24</v>
      </c>
      <c r="R5328" t="str">
        <f>IFERROR(VLOOKUP(J5328,#REF!, 2,0),"Unknown")</f>
        <v>Unknown</v>
      </c>
    </row>
    <row r="5329" spans="1:18" ht="12.5" x14ac:dyDescent="0.25">
      <c r="A5329" s="1" t="s">
        <v>603</v>
      </c>
      <c r="B5329" s="1">
        <v>4.7850000000000001</v>
      </c>
      <c r="C5329" s="1" t="s">
        <v>13</v>
      </c>
      <c r="D5329" s="7">
        <v>9.2576143999999999E-2</v>
      </c>
      <c r="E5329" s="1" t="s">
        <v>80</v>
      </c>
      <c r="F5329" s="4">
        <v>121.0098</v>
      </c>
      <c r="G5329" s="1" t="s">
        <v>62</v>
      </c>
      <c r="H5329" s="1">
        <v>2004</v>
      </c>
      <c r="I5329" s="1" t="s">
        <v>51</v>
      </c>
      <c r="J5329" s="1" t="s">
        <v>45</v>
      </c>
      <c r="K5329" s="1" t="s">
        <v>18</v>
      </c>
      <c r="L5329" s="4">
        <v>2530.7058000000002</v>
      </c>
      <c r="M5329">
        <f t="shared" si="415"/>
        <v>4.7850000000000001</v>
      </c>
      <c r="N5329" t="str">
        <f t="shared" si="416"/>
        <v>Small</v>
      </c>
      <c r="O5329" t="str">
        <f t="shared" si="417"/>
        <v>Low  Fat</v>
      </c>
      <c r="P5329">
        <f t="shared" si="418"/>
        <v>21</v>
      </c>
      <c r="Q5329">
        <f t="shared" ca="1" si="419"/>
        <v>22</v>
      </c>
      <c r="R5329" t="str">
        <f>IFERROR(VLOOKUP(J5329,#REF!, 2,0),"Unknown")</f>
        <v>Unknown</v>
      </c>
    </row>
    <row r="5330" spans="1:18" ht="12.5" x14ac:dyDescent="0.25">
      <c r="A5330" s="1" t="s">
        <v>603</v>
      </c>
      <c r="B5330" s="1">
        <v>4.7850000000000001</v>
      </c>
      <c r="C5330" s="1" t="s">
        <v>13</v>
      </c>
      <c r="D5330" s="7">
        <v>9.2970839999999999E-2</v>
      </c>
      <c r="E5330" s="1" t="s">
        <v>80</v>
      </c>
      <c r="F5330" s="4">
        <v>122.0098</v>
      </c>
      <c r="G5330" s="1" t="s">
        <v>22</v>
      </c>
      <c r="H5330" s="1">
        <v>2009</v>
      </c>
      <c r="I5330" s="1" t="s">
        <v>16</v>
      </c>
      <c r="J5330" s="1" t="s">
        <v>23</v>
      </c>
      <c r="K5330" s="1" t="s">
        <v>24</v>
      </c>
      <c r="L5330" s="4">
        <v>2048.6666</v>
      </c>
      <c r="M5330">
        <f t="shared" si="415"/>
        <v>4.7850000000000001</v>
      </c>
      <c r="N5330" t="str">
        <f t="shared" si="416"/>
        <v>Medium</v>
      </c>
      <c r="O5330" t="str">
        <f t="shared" si="417"/>
        <v>Low  Fat</v>
      </c>
      <c r="P5330">
        <f t="shared" si="418"/>
        <v>17</v>
      </c>
      <c r="Q5330">
        <f t="shared" ca="1" si="419"/>
        <v>17</v>
      </c>
      <c r="R5330" t="str">
        <f>IFERROR(VLOOKUP(J5330,#REF!, 2,0),"Unknown")</f>
        <v>Unknown</v>
      </c>
    </row>
    <row r="5331" spans="1:18" ht="12.5" x14ac:dyDescent="0.25">
      <c r="A5331" s="1" t="s">
        <v>603</v>
      </c>
      <c r="B5331" s="1">
        <v>4.7850000000000001</v>
      </c>
      <c r="C5331" s="1" t="s">
        <v>13</v>
      </c>
      <c r="D5331" s="7">
        <v>9.3117400000000003E-2</v>
      </c>
      <c r="E5331" s="1" t="s">
        <v>80</v>
      </c>
      <c r="F5331" s="4">
        <v>118.60980000000001</v>
      </c>
      <c r="G5331" s="1" t="s">
        <v>47</v>
      </c>
      <c r="H5331" s="1">
        <v>2007</v>
      </c>
      <c r="J5331" s="1" t="s">
        <v>45</v>
      </c>
      <c r="K5331" s="1" t="s">
        <v>18</v>
      </c>
      <c r="L5331" s="4">
        <v>361.52940000000001</v>
      </c>
      <c r="M5331">
        <f t="shared" si="415"/>
        <v>4.7850000000000001</v>
      </c>
      <c r="N5331" t="str">
        <f t="shared" si="416"/>
        <v>Small</v>
      </c>
      <c r="O5331" t="str">
        <f t="shared" si="417"/>
        <v>Low  Fat</v>
      </c>
      <c r="P5331">
        <f t="shared" si="418"/>
        <v>3</v>
      </c>
      <c r="Q5331">
        <f t="shared" ca="1" si="419"/>
        <v>19</v>
      </c>
      <c r="R5331" t="str">
        <f>IFERROR(VLOOKUP(J5331,#REF!, 2,0),"Unknown")</f>
        <v>Unknown</v>
      </c>
    </row>
    <row r="5332" spans="1:18" ht="12.5" x14ac:dyDescent="0.25">
      <c r="A5332" s="1" t="s">
        <v>603</v>
      </c>
      <c r="C5332" s="1" t="s">
        <v>13</v>
      </c>
      <c r="D5332" s="7">
        <v>9.2145264000000005E-2</v>
      </c>
      <c r="E5332" s="1" t="s">
        <v>80</v>
      </c>
      <c r="F5332" s="4">
        <v>120.7098</v>
      </c>
      <c r="G5332" s="1" t="s">
        <v>40</v>
      </c>
      <c r="H5332" s="1">
        <v>1985</v>
      </c>
      <c r="I5332" s="1" t="s">
        <v>16</v>
      </c>
      <c r="J5332" s="1" t="s">
        <v>23</v>
      </c>
      <c r="K5332" s="1" t="s">
        <v>41</v>
      </c>
      <c r="L5332" s="4">
        <v>3735.8038000000001</v>
      </c>
      <c r="M5332">
        <f t="shared" si="415"/>
        <v>12.857645184136201</v>
      </c>
      <c r="N5332" t="str">
        <f t="shared" si="416"/>
        <v>Medium</v>
      </c>
      <c r="O5332" t="str">
        <f t="shared" si="417"/>
        <v>Low  Fat</v>
      </c>
      <c r="P5332">
        <f t="shared" si="418"/>
        <v>31</v>
      </c>
      <c r="Q5332">
        <f t="shared" ca="1" si="419"/>
        <v>41</v>
      </c>
      <c r="R5332" t="str">
        <f>IFERROR(VLOOKUP(J5332,#REF!, 2,0),"Unknown")</f>
        <v>Unknown</v>
      </c>
    </row>
    <row r="5333" spans="1:18" ht="12.5" x14ac:dyDescent="0.25">
      <c r="A5333" s="1" t="s">
        <v>1416</v>
      </c>
      <c r="B5333" s="1">
        <v>15.5</v>
      </c>
      <c r="C5333" s="1" t="s">
        <v>20</v>
      </c>
      <c r="D5333" s="7">
        <v>7.5904694999999994E-2</v>
      </c>
      <c r="E5333" s="1" t="s">
        <v>36</v>
      </c>
      <c r="F5333" s="4">
        <v>263.95679999999999</v>
      </c>
      <c r="G5333" s="1" t="s">
        <v>44</v>
      </c>
      <c r="H5333" s="1">
        <v>2002</v>
      </c>
      <c r="J5333" s="1" t="s">
        <v>45</v>
      </c>
      <c r="K5333" s="1" t="s">
        <v>18</v>
      </c>
      <c r="L5333" s="4">
        <v>4745.8224</v>
      </c>
      <c r="M5333">
        <f t="shared" si="415"/>
        <v>15.5</v>
      </c>
      <c r="N5333" t="str">
        <f t="shared" si="416"/>
        <v>Small</v>
      </c>
      <c r="O5333" t="str">
        <f t="shared" si="417"/>
        <v>Regular</v>
      </c>
      <c r="P5333">
        <f t="shared" si="418"/>
        <v>18</v>
      </c>
      <c r="Q5333">
        <f t="shared" ca="1" si="419"/>
        <v>24</v>
      </c>
      <c r="R5333" t="str">
        <f>IFERROR(VLOOKUP(J5333,#REF!, 2,0),"Unknown")</f>
        <v>Unknown</v>
      </c>
    </row>
    <row r="5334" spans="1:18" ht="12.5" x14ac:dyDescent="0.25">
      <c r="A5334" s="1" t="s">
        <v>1416</v>
      </c>
      <c r="B5334" s="1">
        <v>15.5</v>
      </c>
      <c r="C5334" s="1" t="s">
        <v>20</v>
      </c>
      <c r="D5334" s="7">
        <v>7.5751070000000004E-2</v>
      </c>
      <c r="E5334" s="1" t="s">
        <v>36</v>
      </c>
      <c r="F5334" s="4">
        <v>262.85680000000002</v>
      </c>
      <c r="G5334" s="1" t="s">
        <v>50</v>
      </c>
      <c r="H5334" s="1">
        <v>1997</v>
      </c>
      <c r="I5334" s="1" t="s">
        <v>51</v>
      </c>
      <c r="J5334" s="1" t="s">
        <v>17</v>
      </c>
      <c r="K5334" s="1" t="s">
        <v>18</v>
      </c>
      <c r="L5334" s="4">
        <v>5800.4495999999999</v>
      </c>
      <c r="M5334">
        <f t="shared" si="415"/>
        <v>15.5</v>
      </c>
      <c r="N5334" t="str">
        <f t="shared" si="416"/>
        <v>Small</v>
      </c>
      <c r="O5334" t="str">
        <f t="shared" si="417"/>
        <v>Regular</v>
      </c>
      <c r="P5334">
        <f t="shared" si="418"/>
        <v>22</v>
      </c>
      <c r="Q5334">
        <f t="shared" ca="1" si="419"/>
        <v>29</v>
      </c>
      <c r="R5334" t="str">
        <f>IFERROR(VLOOKUP(J5334,#REF!, 2,0),"Unknown")</f>
        <v>Unknown</v>
      </c>
    </row>
    <row r="5335" spans="1:18" ht="12.5" x14ac:dyDescent="0.25">
      <c r="A5335" s="1" t="s">
        <v>1416</v>
      </c>
      <c r="B5335" s="1">
        <v>15.5</v>
      </c>
      <c r="C5335" s="1" t="s">
        <v>20</v>
      </c>
      <c r="D5335" s="7">
        <v>0.126791761</v>
      </c>
      <c r="E5335" s="1" t="s">
        <v>36</v>
      </c>
      <c r="F5335" s="4">
        <v>262.15679999999998</v>
      </c>
      <c r="G5335" s="1" t="s">
        <v>29</v>
      </c>
      <c r="H5335" s="1">
        <v>1998</v>
      </c>
      <c r="J5335" s="1" t="s">
        <v>23</v>
      </c>
      <c r="K5335" s="1" t="s">
        <v>30</v>
      </c>
      <c r="L5335" s="4">
        <v>527.31359999999995</v>
      </c>
      <c r="M5335">
        <f t="shared" si="415"/>
        <v>15.5</v>
      </c>
      <c r="N5335" t="str">
        <f t="shared" si="416"/>
        <v>Small</v>
      </c>
      <c r="O5335" t="str">
        <f t="shared" si="417"/>
        <v>Regular</v>
      </c>
      <c r="P5335">
        <f t="shared" si="418"/>
        <v>2</v>
      </c>
      <c r="Q5335">
        <f t="shared" ca="1" si="419"/>
        <v>28</v>
      </c>
      <c r="R5335" t="str">
        <f>IFERROR(VLOOKUP(J5335,#REF!, 2,0),"Unknown")</f>
        <v>Unknown</v>
      </c>
    </row>
    <row r="5336" spans="1:18" ht="12.5" x14ac:dyDescent="0.25">
      <c r="A5336" s="1" t="s">
        <v>1416</v>
      </c>
      <c r="B5336" s="1">
        <v>15.5</v>
      </c>
      <c r="C5336" s="1" t="s">
        <v>20</v>
      </c>
      <c r="D5336" s="7">
        <v>7.5868843000000005E-2</v>
      </c>
      <c r="E5336" s="1" t="s">
        <v>36</v>
      </c>
      <c r="F5336" s="4">
        <v>261.7568</v>
      </c>
      <c r="G5336" s="1" t="s">
        <v>15</v>
      </c>
      <c r="H5336" s="1">
        <v>1999</v>
      </c>
      <c r="I5336" s="1" t="s">
        <v>16</v>
      </c>
      <c r="J5336" s="1" t="s">
        <v>17</v>
      </c>
      <c r="K5336" s="1" t="s">
        <v>18</v>
      </c>
      <c r="L5336" s="4">
        <v>1845.5976000000001</v>
      </c>
      <c r="M5336">
        <f t="shared" si="415"/>
        <v>15.5</v>
      </c>
      <c r="N5336" t="str">
        <f t="shared" si="416"/>
        <v>Medium</v>
      </c>
      <c r="O5336" t="str">
        <f t="shared" si="417"/>
        <v>Regular</v>
      </c>
      <c r="P5336">
        <f t="shared" si="418"/>
        <v>7</v>
      </c>
      <c r="Q5336">
        <f t="shared" ca="1" si="419"/>
        <v>27</v>
      </c>
      <c r="R5336" t="str">
        <f>IFERROR(VLOOKUP(J5336,#REF!, 2,0),"Unknown")</f>
        <v>Unknown</v>
      </c>
    </row>
    <row r="5337" spans="1:18" ht="12.5" x14ac:dyDescent="0.25">
      <c r="A5337" s="1" t="s">
        <v>1416</v>
      </c>
      <c r="C5337" s="1" t="s">
        <v>20</v>
      </c>
      <c r="D5337" s="7">
        <v>7.5384242000000004E-2</v>
      </c>
      <c r="E5337" s="1" t="s">
        <v>36</v>
      </c>
      <c r="F5337" s="4">
        <v>262.7568</v>
      </c>
      <c r="G5337" s="1" t="s">
        <v>40</v>
      </c>
      <c r="H5337" s="1">
        <v>1985</v>
      </c>
      <c r="I5337" s="1" t="s">
        <v>16</v>
      </c>
      <c r="J5337" s="1" t="s">
        <v>23</v>
      </c>
      <c r="K5337" s="1" t="s">
        <v>41</v>
      </c>
      <c r="L5337" s="4">
        <v>7646.0472</v>
      </c>
      <c r="M5337">
        <f t="shared" si="415"/>
        <v>12.857645184136201</v>
      </c>
      <c r="N5337" t="str">
        <f t="shared" si="416"/>
        <v>Medium</v>
      </c>
      <c r="O5337" t="str">
        <f t="shared" si="417"/>
        <v>Regular</v>
      </c>
      <c r="P5337">
        <f t="shared" si="418"/>
        <v>29</v>
      </c>
      <c r="Q5337">
        <f t="shared" ca="1" si="419"/>
        <v>41</v>
      </c>
      <c r="R5337" t="str">
        <f>IFERROR(VLOOKUP(J5337,#REF!, 2,0),"Unknown")</f>
        <v>Unknown</v>
      </c>
    </row>
    <row r="5338" spans="1:18" ht="12.5" x14ac:dyDescent="0.25">
      <c r="A5338" s="1" t="s">
        <v>1416</v>
      </c>
      <c r="C5338" s="1" t="s">
        <v>20</v>
      </c>
      <c r="D5338" s="7">
        <v>0.13263034500000001</v>
      </c>
      <c r="E5338" s="1" t="s">
        <v>36</v>
      </c>
      <c r="F5338" s="4">
        <v>263.85680000000002</v>
      </c>
      <c r="G5338" s="1" t="s">
        <v>67</v>
      </c>
      <c r="H5338" s="1">
        <v>1985</v>
      </c>
      <c r="I5338" s="1" t="s">
        <v>51</v>
      </c>
      <c r="J5338" s="1" t="s">
        <v>17</v>
      </c>
      <c r="K5338" s="1" t="s">
        <v>30</v>
      </c>
      <c r="L5338" s="4">
        <v>790.97040000000004</v>
      </c>
      <c r="M5338">
        <f t="shared" si="415"/>
        <v>12.857645184136201</v>
      </c>
      <c r="N5338" t="str">
        <f t="shared" si="416"/>
        <v>Small</v>
      </c>
      <c r="O5338" t="str">
        <f t="shared" si="417"/>
        <v>Regular</v>
      </c>
      <c r="P5338">
        <f t="shared" si="418"/>
        <v>3</v>
      </c>
      <c r="Q5338">
        <f t="shared" ca="1" si="419"/>
        <v>41</v>
      </c>
      <c r="R5338" t="str">
        <f>IFERROR(VLOOKUP(J5338,#REF!, 2,0),"Unknown")</f>
        <v>Unknown</v>
      </c>
    </row>
    <row r="5339" spans="1:18" ht="12.5" x14ac:dyDescent="0.25">
      <c r="A5339" s="1" t="s">
        <v>1416</v>
      </c>
      <c r="B5339" s="1">
        <v>15.5</v>
      </c>
      <c r="C5339" s="1" t="s">
        <v>20</v>
      </c>
      <c r="D5339" s="7">
        <v>7.5688032000000002E-2</v>
      </c>
      <c r="E5339" s="1" t="s">
        <v>36</v>
      </c>
      <c r="F5339" s="4">
        <v>262.95679999999999</v>
      </c>
      <c r="G5339" s="1" t="s">
        <v>33</v>
      </c>
      <c r="H5339" s="1">
        <v>1987</v>
      </c>
      <c r="I5339" s="1" t="s">
        <v>34</v>
      </c>
      <c r="J5339" s="1" t="s">
        <v>23</v>
      </c>
      <c r="K5339" s="1" t="s">
        <v>18</v>
      </c>
      <c r="L5339" s="4">
        <v>1845.5976000000001</v>
      </c>
      <c r="M5339">
        <f t="shared" si="415"/>
        <v>15.5</v>
      </c>
      <c r="N5339" t="str">
        <f t="shared" si="416"/>
        <v>High</v>
      </c>
      <c r="O5339" t="str">
        <f t="shared" si="417"/>
        <v>Regular</v>
      </c>
      <c r="P5339">
        <f t="shared" si="418"/>
        <v>7</v>
      </c>
      <c r="Q5339">
        <f t="shared" ca="1" si="419"/>
        <v>39</v>
      </c>
      <c r="R5339" t="str">
        <f>IFERROR(VLOOKUP(J5339,#REF!, 2,0),"Unknown")</f>
        <v>Unknown</v>
      </c>
    </row>
    <row r="5340" spans="1:18" ht="12.5" x14ac:dyDescent="0.25">
      <c r="A5340" s="1" t="s">
        <v>1416</v>
      </c>
      <c r="B5340" s="1">
        <v>15.5</v>
      </c>
      <c r="C5340" s="1" t="s">
        <v>20</v>
      </c>
      <c r="D5340" s="7">
        <v>7.5736745999999994E-2</v>
      </c>
      <c r="E5340" s="1" t="s">
        <v>36</v>
      </c>
      <c r="F5340" s="4">
        <v>265.55680000000001</v>
      </c>
      <c r="G5340" s="1" t="s">
        <v>62</v>
      </c>
      <c r="H5340" s="1">
        <v>2004</v>
      </c>
      <c r="I5340" s="1" t="s">
        <v>51</v>
      </c>
      <c r="J5340" s="1" t="s">
        <v>45</v>
      </c>
      <c r="K5340" s="1" t="s">
        <v>18</v>
      </c>
      <c r="L5340" s="4">
        <v>4482.1656000000003</v>
      </c>
      <c r="M5340">
        <f t="shared" si="415"/>
        <v>15.5</v>
      </c>
      <c r="N5340" t="str">
        <f t="shared" si="416"/>
        <v>Small</v>
      </c>
      <c r="O5340" t="str">
        <f t="shared" si="417"/>
        <v>Regular</v>
      </c>
      <c r="P5340">
        <f t="shared" si="418"/>
        <v>17</v>
      </c>
      <c r="Q5340">
        <f t="shared" ca="1" si="419"/>
        <v>22</v>
      </c>
      <c r="R5340" t="str">
        <f>IFERROR(VLOOKUP(J5340,#REF!, 2,0),"Unknown")</f>
        <v>Unknown</v>
      </c>
    </row>
    <row r="5341" spans="1:18" ht="12.5" x14ac:dyDescent="0.25">
      <c r="A5341" s="1" t="s">
        <v>1416</v>
      </c>
      <c r="B5341" s="1">
        <v>15.5</v>
      </c>
      <c r="C5341" s="1" t="s">
        <v>20</v>
      </c>
      <c r="D5341" s="7">
        <v>7.6059647999999994E-2</v>
      </c>
      <c r="E5341" s="1" t="s">
        <v>36</v>
      </c>
      <c r="F5341" s="4">
        <v>265.15679999999998</v>
      </c>
      <c r="G5341" s="1" t="s">
        <v>22</v>
      </c>
      <c r="H5341" s="1">
        <v>2009</v>
      </c>
      <c r="I5341" s="1" t="s">
        <v>16</v>
      </c>
      <c r="J5341" s="1" t="s">
        <v>23</v>
      </c>
      <c r="K5341" s="1" t="s">
        <v>24</v>
      </c>
      <c r="L5341" s="4">
        <v>2109.2543999999998</v>
      </c>
      <c r="M5341">
        <f t="shared" si="415"/>
        <v>15.5</v>
      </c>
      <c r="N5341" t="str">
        <f t="shared" si="416"/>
        <v>Medium</v>
      </c>
      <c r="O5341" t="str">
        <f t="shared" si="417"/>
        <v>Regular</v>
      </c>
      <c r="P5341">
        <f t="shared" si="418"/>
        <v>8</v>
      </c>
      <c r="Q5341">
        <f t="shared" ca="1" si="419"/>
        <v>17</v>
      </c>
      <c r="R5341" t="str">
        <f>IFERROR(VLOOKUP(J5341,#REF!, 2,0),"Unknown")</f>
        <v>Unknown</v>
      </c>
    </row>
    <row r="5342" spans="1:18" ht="12.5" x14ac:dyDescent="0.25">
      <c r="A5342" s="1" t="s">
        <v>579</v>
      </c>
      <c r="B5342" s="1">
        <v>8.3550000000000004</v>
      </c>
      <c r="C5342" s="1" t="s">
        <v>13</v>
      </c>
      <c r="D5342" s="7">
        <v>0.188322664</v>
      </c>
      <c r="E5342" s="1" t="s">
        <v>75</v>
      </c>
      <c r="F5342" s="4">
        <v>148.54179999999999</v>
      </c>
      <c r="G5342" s="1" t="s">
        <v>22</v>
      </c>
      <c r="H5342" s="1">
        <v>2009</v>
      </c>
      <c r="I5342" s="1" t="s">
        <v>16</v>
      </c>
      <c r="J5342" s="1" t="s">
        <v>23</v>
      </c>
      <c r="K5342" s="1" t="s">
        <v>24</v>
      </c>
      <c r="L5342" s="4">
        <v>2207.127</v>
      </c>
      <c r="M5342">
        <f t="shared" si="415"/>
        <v>8.3550000000000004</v>
      </c>
      <c r="N5342" t="str">
        <f t="shared" si="416"/>
        <v>Medium</v>
      </c>
      <c r="O5342" t="str">
        <f t="shared" si="417"/>
        <v>Low  Fat</v>
      </c>
      <c r="P5342">
        <f t="shared" si="418"/>
        <v>15</v>
      </c>
      <c r="Q5342">
        <f t="shared" ca="1" si="419"/>
        <v>17</v>
      </c>
      <c r="R5342" t="str">
        <f>IFERROR(VLOOKUP(J5342,#REF!, 2,0),"Unknown")</f>
        <v>Unknown</v>
      </c>
    </row>
    <row r="5343" spans="1:18" ht="12.5" x14ac:dyDescent="0.25">
      <c r="A5343" s="1" t="s">
        <v>579</v>
      </c>
      <c r="C5343" s="1" t="s">
        <v>72</v>
      </c>
      <c r="D5343" s="7">
        <v>0.32839094800000002</v>
      </c>
      <c r="E5343" s="1" t="s">
        <v>75</v>
      </c>
      <c r="F5343" s="4">
        <v>146.04179999999999</v>
      </c>
      <c r="G5343" s="1" t="s">
        <v>67</v>
      </c>
      <c r="H5343" s="1">
        <v>1985</v>
      </c>
      <c r="I5343" s="1" t="s">
        <v>51</v>
      </c>
      <c r="J5343" s="1" t="s">
        <v>17</v>
      </c>
      <c r="K5343" s="1" t="s">
        <v>30</v>
      </c>
      <c r="L5343" s="4">
        <v>588.56719999999996</v>
      </c>
      <c r="M5343">
        <f t="shared" si="415"/>
        <v>12.857645184136201</v>
      </c>
      <c r="N5343" t="str">
        <f t="shared" si="416"/>
        <v>Small</v>
      </c>
      <c r="O5343" t="str">
        <f t="shared" si="417"/>
        <v>Low  Fat</v>
      </c>
      <c r="P5343">
        <f t="shared" si="418"/>
        <v>4</v>
      </c>
      <c r="Q5343">
        <f t="shared" ca="1" si="419"/>
        <v>41</v>
      </c>
      <c r="R5343" t="str">
        <f>IFERROR(VLOOKUP(J5343,#REF!, 2,0),"Unknown")</f>
        <v>Unknown</v>
      </c>
    </row>
    <row r="5344" spans="1:18" ht="12.5" x14ac:dyDescent="0.25">
      <c r="A5344" s="1" t="s">
        <v>579</v>
      </c>
      <c r="B5344" s="1">
        <v>8.3550000000000004</v>
      </c>
      <c r="C5344" s="1" t="s">
        <v>13</v>
      </c>
      <c r="D5344" s="7">
        <v>0</v>
      </c>
      <c r="E5344" s="1" t="s">
        <v>75</v>
      </c>
      <c r="F5344" s="4">
        <v>145.64179999999999</v>
      </c>
      <c r="G5344" s="1" t="s">
        <v>33</v>
      </c>
      <c r="H5344" s="1">
        <v>1987</v>
      </c>
      <c r="I5344" s="1" t="s">
        <v>34</v>
      </c>
      <c r="J5344" s="1" t="s">
        <v>23</v>
      </c>
      <c r="K5344" s="1" t="s">
        <v>18</v>
      </c>
      <c r="L5344" s="4">
        <v>3384.2613999999999</v>
      </c>
      <c r="M5344">
        <f t="shared" si="415"/>
        <v>8.3550000000000004</v>
      </c>
      <c r="N5344" t="str">
        <f t="shared" si="416"/>
        <v>High</v>
      </c>
      <c r="O5344" t="str">
        <f t="shared" si="417"/>
        <v>Low  Fat</v>
      </c>
      <c r="P5344">
        <f t="shared" si="418"/>
        <v>23</v>
      </c>
      <c r="Q5344">
        <f t="shared" ca="1" si="419"/>
        <v>39</v>
      </c>
      <c r="R5344" t="str">
        <f>IFERROR(VLOOKUP(J5344,#REF!, 2,0),"Unknown")</f>
        <v>Unknown</v>
      </c>
    </row>
    <row r="5345" spans="1:18" ht="12.5" x14ac:dyDescent="0.25">
      <c r="A5345" s="1" t="s">
        <v>579</v>
      </c>
      <c r="B5345" s="1">
        <v>8.3550000000000004</v>
      </c>
      <c r="C5345" s="1" t="s">
        <v>13</v>
      </c>
      <c r="D5345" s="7">
        <v>0.18785023300000001</v>
      </c>
      <c r="E5345" s="1" t="s">
        <v>75</v>
      </c>
      <c r="F5345" s="4">
        <v>146.54179999999999</v>
      </c>
      <c r="G5345" s="1" t="s">
        <v>15</v>
      </c>
      <c r="H5345" s="1">
        <v>1999</v>
      </c>
      <c r="I5345" s="1" t="s">
        <v>16</v>
      </c>
      <c r="J5345" s="1" t="s">
        <v>17</v>
      </c>
      <c r="K5345" s="1" t="s">
        <v>18</v>
      </c>
      <c r="L5345" s="4">
        <v>2501.4106000000002</v>
      </c>
      <c r="M5345">
        <f t="shared" si="415"/>
        <v>8.3550000000000004</v>
      </c>
      <c r="N5345" t="str">
        <f t="shared" si="416"/>
        <v>Medium</v>
      </c>
      <c r="O5345" t="str">
        <f t="shared" si="417"/>
        <v>Low  Fat</v>
      </c>
      <c r="P5345">
        <f t="shared" si="418"/>
        <v>17</v>
      </c>
      <c r="Q5345">
        <f t="shared" ca="1" si="419"/>
        <v>27</v>
      </c>
      <c r="R5345" t="str">
        <f>IFERROR(VLOOKUP(J5345,#REF!, 2,0),"Unknown")</f>
        <v>Unknown</v>
      </c>
    </row>
    <row r="5346" spans="1:18" ht="12.5" x14ac:dyDescent="0.25">
      <c r="A5346" s="1" t="s">
        <v>579</v>
      </c>
      <c r="B5346" s="1">
        <v>8.3550000000000004</v>
      </c>
      <c r="C5346" s="1" t="s">
        <v>13</v>
      </c>
      <c r="D5346" s="7">
        <v>0.18752316399999999</v>
      </c>
      <c r="E5346" s="1" t="s">
        <v>75</v>
      </c>
      <c r="F5346" s="4">
        <v>146.24180000000001</v>
      </c>
      <c r="G5346" s="1" t="s">
        <v>62</v>
      </c>
      <c r="H5346" s="1">
        <v>2004</v>
      </c>
      <c r="I5346" s="1" t="s">
        <v>51</v>
      </c>
      <c r="J5346" s="1" t="s">
        <v>45</v>
      </c>
      <c r="K5346" s="1" t="s">
        <v>18</v>
      </c>
      <c r="L5346" s="4">
        <v>4414.2539999999999</v>
      </c>
      <c r="M5346">
        <f t="shared" si="415"/>
        <v>8.3550000000000004</v>
      </c>
      <c r="N5346" t="str">
        <f t="shared" si="416"/>
        <v>Small</v>
      </c>
      <c r="O5346" t="str">
        <f t="shared" si="417"/>
        <v>Low  Fat</v>
      </c>
      <c r="P5346">
        <f t="shared" si="418"/>
        <v>30</v>
      </c>
      <c r="Q5346">
        <f t="shared" ca="1" si="419"/>
        <v>22</v>
      </c>
      <c r="R5346" t="str">
        <f>IFERROR(VLOOKUP(J5346,#REF!, 2,0),"Unknown")</f>
        <v>Unknown</v>
      </c>
    </row>
    <row r="5347" spans="1:18" ht="12.5" x14ac:dyDescent="0.25">
      <c r="A5347" s="1" t="s">
        <v>579</v>
      </c>
      <c r="B5347" s="1">
        <v>8.3550000000000004</v>
      </c>
      <c r="C5347" s="1" t="s">
        <v>13</v>
      </c>
      <c r="D5347" s="7">
        <v>0.18793900299999999</v>
      </c>
      <c r="E5347" s="1" t="s">
        <v>75</v>
      </c>
      <c r="F5347" s="4">
        <v>146.9418</v>
      </c>
      <c r="G5347" s="1" t="s">
        <v>44</v>
      </c>
      <c r="H5347" s="1">
        <v>2002</v>
      </c>
      <c r="J5347" s="1" t="s">
        <v>45</v>
      </c>
      <c r="K5347" s="1" t="s">
        <v>18</v>
      </c>
      <c r="L5347" s="4">
        <v>1029.9926</v>
      </c>
      <c r="M5347">
        <f t="shared" si="415"/>
        <v>8.3550000000000004</v>
      </c>
      <c r="N5347" t="str">
        <f t="shared" si="416"/>
        <v>Small</v>
      </c>
      <c r="O5347" t="str">
        <f t="shared" si="417"/>
        <v>Low  Fat</v>
      </c>
      <c r="P5347">
        <f t="shared" si="418"/>
        <v>7</v>
      </c>
      <c r="Q5347">
        <f t="shared" ca="1" si="419"/>
        <v>24</v>
      </c>
      <c r="R5347" t="str">
        <f>IFERROR(VLOOKUP(J5347,#REF!, 2,0),"Unknown")</f>
        <v>Unknown</v>
      </c>
    </row>
    <row r="5348" spans="1:18" ht="12.5" x14ac:dyDescent="0.25">
      <c r="A5348" s="1" t="s">
        <v>579</v>
      </c>
      <c r="B5348" s="1">
        <v>8.3550000000000004</v>
      </c>
      <c r="C5348" s="1" t="s">
        <v>13</v>
      </c>
      <c r="D5348" s="7">
        <v>0.188619537</v>
      </c>
      <c r="E5348" s="1" t="s">
        <v>75</v>
      </c>
      <c r="F5348" s="4">
        <v>146.4418</v>
      </c>
      <c r="G5348" s="1" t="s">
        <v>47</v>
      </c>
      <c r="H5348" s="1">
        <v>2007</v>
      </c>
      <c r="J5348" s="1" t="s">
        <v>45</v>
      </c>
      <c r="K5348" s="1" t="s">
        <v>18</v>
      </c>
      <c r="L5348" s="4">
        <v>3089.9778000000001</v>
      </c>
      <c r="M5348">
        <f t="shared" si="415"/>
        <v>8.3550000000000004</v>
      </c>
      <c r="N5348" t="str">
        <f t="shared" si="416"/>
        <v>Small</v>
      </c>
      <c r="O5348" t="str">
        <f t="shared" si="417"/>
        <v>Low  Fat</v>
      </c>
      <c r="P5348">
        <f t="shared" si="418"/>
        <v>21</v>
      </c>
      <c r="Q5348">
        <f t="shared" ca="1" si="419"/>
        <v>19</v>
      </c>
      <c r="R5348" t="str">
        <f>IFERROR(VLOOKUP(J5348,#REF!, 2,0),"Unknown")</f>
        <v>Unknown</v>
      </c>
    </row>
    <row r="5349" spans="1:18" ht="12.5" x14ac:dyDescent="0.25">
      <c r="A5349" s="1" t="s">
        <v>579</v>
      </c>
      <c r="B5349" s="1">
        <v>8.3550000000000004</v>
      </c>
      <c r="C5349" s="1" t="s">
        <v>13</v>
      </c>
      <c r="D5349" s="7">
        <v>0.187558629</v>
      </c>
      <c r="E5349" s="1" t="s">
        <v>75</v>
      </c>
      <c r="F5349" s="4">
        <v>148.04179999999999</v>
      </c>
      <c r="G5349" s="1" t="s">
        <v>50</v>
      </c>
      <c r="H5349" s="1">
        <v>1997</v>
      </c>
      <c r="I5349" s="1" t="s">
        <v>51</v>
      </c>
      <c r="J5349" s="1" t="s">
        <v>17</v>
      </c>
      <c r="K5349" s="1" t="s">
        <v>18</v>
      </c>
      <c r="L5349" s="4">
        <v>1471.4179999999999</v>
      </c>
      <c r="M5349">
        <f t="shared" si="415"/>
        <v>8.3550000000000004</v>
      </c>
      <c r="N5349" t="str">
        <f t="shared" si="416"/>
        <v>Small</v>
      </c>
      <c r="O5349" t="str">
        <f t="shared" si="417"/>
        <v>Low  Fat</v>
      </c>
      <c r="P5349">
        <f t="shared" si="418"/>
        <v>10</v>
      </c>
      <c r="Q5349">
        <f t="shared" ca="1" si="419"/>
        <v>29</v>
      </c>
      <c r="R5349" t="str">
        <f>IFERROR(VLOOKUP(J5349,#REF!, 2,0),"Unknown")</f>
        <v>Unknown</v>
      </c>
    </row>
    <row r="5350" spans="1:18" ht="12.5" x14ac:dyDescent="0.25">
      <c r="A5350" s="1" t="s">
        <v>576</v>
      </c>
      <c r="B5350" s="1">
        <v>17.75</v>
      </c>
      <c r="C5350" s="1" t="s">
        <v>13</v>
      </c>
      <c r="D5350" s="7">
        <v>3.4823127000000002E-2</v>
      </c>
      <c r="E5350" s="1" t="s">
        <v>14</v>
      </c>
      <c r="F5350" s="4">
        <v>248.67500000000001</v>
      </c>
      <c r="G5350" s="1" t="s">
        <v>44</v>
      </c>
      <c r="H5350" s="1">
        <v>2002</v>
      </c>
      <c r="J5350" s="1" t="s">
        <v>45</v>
      </c>
      <c r="K5350" s="1" t="s">
        <v>18</v>
      </c>
      <c r="L5350" s="4">
        <v>4993.5</v>
      </c>
      <c r="M5350">
        <f t="shared" si="415"/>
        <v>17.75</v>
      </c>
      <c r="N5350" t="str">
        <f t="shared" si="416"/>
        <v>Small</v>
      </c>
      <c r="O5350" t="str">
        <f t="shared" si="417"/>
        <v>Low  Fat</v>
      </c>
      <c r="P5350">
        <f t="shared" si="418"/>
        <v>20</v>
      </c>
      <c r="Q5350">
        <f t="shared" ca="1" si="419"/>
        <v>24</v>
      </c>
      <c r="R5350" t="str">
        <f>IFERROR(VLOOKUP(J5350,#REF!, 2,0),"Unknown")</f>
        <v>Unknown</v>
      </c>
    </row>
    <row r="5351" spans="1:18" ht="12.5" x14ac:dyDescent="0.25">
      <c r="A5351" s="1" t="s">
        <v>576</v>
      </c>
      <c r="C5351" s="1" t="s">
        <v>13</v>
      </c>
      <c r="D5351" s="7">
        <v>3.4584355999999997E-2</v>
      </c>
      <c r="E5351" s="1" t="s">
        <v>14</v>
      </c>
      <c r="F5351" s="4">
        <v>248.375</v>
      </c>
      <c r="G5351" s="1" t="s">
        <v>40</v>
      </c>
      <c r="H5351" s="1">
        <v>1985</v>
      </c>
      <c r="I5351" s="1" t="s">
        <v>16</v>
      </c>
      <c r="J5351" s="1" t="s">
        <v>23</v>
      </c>
      <c r="K5351" s="1" t="s">
        <v>41</v>
      </c>
      <c r="L5351" s="4">
        <v>10236.674999999999</v>
      </c>
      <c r="M5351">
        <f t="shared" si="415"/>
        <v>12.857645184136201</v>
      </c>
      <c r="N5351" t="str">
        <f t="shared" si="416"/>
        <v>Medium</v>
      </c>
      <c r="O5351" t="str">
        <f t="shared" si="417"/>
        <v>Low  Fat</v>
      </c>
      <c r="P5351">
        <f t="shared" si="418"/>
        <v>41</v>
      </c>
      <c r="Q5351">
        <f t="shared" ca="1" si="419"/>
        <v>41</v>
      </c>
      <c r="R5351" t="str">
        <f>IFERROR(VLOOKUP(J5351,#REF!, 2,0),"Unknown")</f>
        <v>Unknown</v>
      </c>
    </row>
    <row r="5352" spans="1:18" ht="12.5" x14ac:dyDescent="0.25">
      <c r="A5352" s="1" t="s">
        <v>576</v>
      </c>
      <c r="B5352" s="1">
        <v>17.75</v>
      </c>
      <c r="C5352" s="1" t="s">
        <v>13</v>
      </c>
      <c r="D5352" s="7">
        <v>3.4746076000000001E-2</v>
      </c>
      <c r="E5352" s="1" t="s">
        <v>14</v>
      </c>
      <c r="F5352" s="4">
        <v>248.27500000000001</v>
      </c>
      <c r="G5352" s="1" t="s">
        <v>62</v>
      </c>
      <c r="H5352" s="1">
        <v>2004</v>
      </c>
      <c r="I5352" s="1" t="s">
        <v>51</v>
      </c>
      <c r="J5352" s="1" t="s">
        <v>45</v>
      </c>
      <c r="K5352" s="1" t="s">
        <v>18</v>
      </c>
      <c r="L5352" s="4">
        <v>998.7</v>
      </c>
      <c r="M5352">
        <f t="shared" si="415"/>
        <v>17.75</v>
      </c>
      <c r="N5352" t="str">
        <f t="shared" si="416"/>
        <v>Small</v>
      </c>
      <c r="O5352" t="str">
        <f t="shared" si="417"/>
        <v>Low  Fat</v>
      </c>
      <c r="P5352">
        <f t="shared" si="418"/>
        <v>4</v>
      </c>
      <c r="Q5352">
        <f t="shared" ca="1" si="419"/>
        <v>22</v>
      </c>
      <c r="R5352" t="str">
        <f>IFERROR(VLOOKUP(J5352,#REF!, 2,0),"Unknown")</f>
        <v>Unknown</v>
      </c>
    </row>
    <row r="5353" spans="1:18" ht="12.5" x14ac:dyDescent="0.25">
      <c r="A5353" s="1" t="s">
        <v>576</v>
      </c>
      <c r="B5353" s="1">
        <v>17.75</v>
      </c>
      <c r="C5353" s="1" t="s">
        <v>13</v>
      </c>
      <c r="D5353" s="7">
        <v>3.4752646999999998E-2</v>
      </c>
      <c r="E5353" s="1" t="s">
        <v>14</v>
      </c>
      <c r="F5353" s="4">
        <v>248.77500000000001</v>
      </c>
      <c r="G5353" s="1" t="s">
        <v>50</v>
      </c>
      <c r="H5353" s="1">
        <v>1997</v>
      </c>
      <c r="I5353" s="1" t="s">
        <v>51</v>
      </c>
      <c r="J5353" s="1" t="s">
        <v>17</v>
      </c>
      <c r="K5353" s="1" t="s">
        <v>18</v>
      </c>
      <c r="L5353" s="4">
        <v>3745.125</v>
      </c>
      <c r="M5353">
        <f t="shared" si="415"/>
        <v>17.75</v>
      </c>
      <c r="N5353" t="str">
        <f t="shared" si="416"/>
        <v>Small</v>
      </c>
      <c r="O5353" t="str">
        <f t="shared" si="417"/>
        <v>Low  Fat</v>
      </c>
      <c r="P5353">
        <f t="shared" si="418"/>
        <v>15</v>
      </c>
      <c r="Q5353">
        <f t="shared" ca="1" si="419"/>
        <v>29</v>
      </c>
      <c r="R5353" t="str">
        <f>IFERROR(VLOOKUP(J5353,#REF!, 2,0),"Unknown")</f>
        <v>Unknown</v>
      </c>
    </row>
    <row r="5354" spans="1:18" ht="12.5" x14ac:dyDescent="0.25">
      <c r="A5354" s="1" t="s">
        <v>576</v>
      </c>
      <c r="B5354" s="1">
        <v>17.75</v>
      </c>
      <c r="C5354" s="1" t="s">
        <v>13</v>
      </c>
      <c r="D5354" s="7">
        <v>5.8168807000000003E-2</v>
      </c>
      <c r="E5354" s="1" t="s">
        <v>14</v>
      </c>
      <c r="F5354" s="4">
        <v>249.57499999999999</v>
      </c>
      <c r="G5354" s="1" t="s">
        <v>29</v>
      </c>
      <c r="H5354" s="1">
        <v>1998</v>
      </c>
      <c r="J5354" s="1" t="s">
        <v>23</v>
      </c>
      <c r="K5354" s="1" t="s">
        <v>30</v>
      </c>
      <c r="L5354" s="4">
        <v>499.35</v>
      </c>
      <c r="M5354">
        <f t="shared" si="415"/>
        <v>17.75</v>
      </c>
      <c r="N5354" t="str">
        <f t="shared" si="416"/>
        <v>Small</v>
      </c>
      <c r="O5354" t="str">
        <f t="shared" si="417"/>
        <v>Low  Fat</v>
      </c>
      <c r="P5354">
        <f t="shared" si="418"/>
        <v>2</v>
      </c>
      <c r="Q5354">
        <f t="shared" ca="1" si="419"/>
        <v>28</v>
      </c>
      <c r="R5354" t="str">
        <f>IFERROR(VLOOKUP(J5354,#REF!, 2,0),"Unknown")</f>
        <v>Unknown</v>
      </c>
    </row>
    <row r="5355" spans="1:18" ht="12.5" x14ac:dyDescent="0.25">
      <c r="A5355" s="1" t="s">
        <v>832</v>
      </c>
      <c r="B5355" s="1">
        <v>13.65</v>
      </c>
      <c r="C5355" s="1" t="s">
        <v>20</v>
      </c>
      <c r="D5355" s="7">
        <v>2.6643448E-2</v>
      </c>
      <c r="E5355" s="1" t="s">
        <v>26</v>
      </c>
      <c r="F5355" s="4">
        <v>37.953200000000002</v>
      </c>
      <c r="G5355" s="1" t="s">
        <v>15</v>
      </c>
      <c r="H5355" s="1">
        <v>1999</v>
      </c>
      <c r="I5355" s="1" t="s">
        <v>16</v>
      </c>
      <c r="J5355" s="1" t="s">
        <v>17</v>
      </c>
      <c r="K5355" s="1" t="s">
        <v>18</v>
      </c>
      <c r="L5355" s="4">
        <v>862.8768</v>
      </c>
      <c r="M5355">
        <f t="shared" si="415"/>
        <v>13.65</v>
      </c>
      <c r="N5355" t="str">
        <f t="shared" si="416"/>
        <v>Medium</v>
      </c>
      <c r="O5355" t="str">
        <f t="shared" si="417"/>
        <v>Regular</v>
      </c>
      <c r="P5355">
        <f t="shared" si="418"/>
        <v>23</v>
      </c>
      <c r="Q5355">
        <f t="shared" ca="1" si="419"/>
        <v>27</v>
      </c>
      <c r="R5355" t="str">
        <f>IFERROR(VLOOKUP(J5355,#REF!, 2,0),"Unknown")</f>
        <v>Unknown</v>
      </c>
    </row>
    <row r="5356" spans="1:18" ht="12.5" x14ac:dyDescent="0.25">
      <c r="A5356" s="1" t="s">
        <v>832</v>
      </c>
      <c r="B5356" s="1">
        <v>13.65</v>
      </c>
      <c r="C5356" s="1" t="s">
        <v>20</v>
      </c>
      <c r="D5356" s="7">
        <v>4.4526442999999999E-2</v>
      </c>
      <c r="E5356" s="1" t="s">
        <v>26</v>
      </c>
      <c r="F5356" s="4">
        <v>37.953200000000002</v>
      </c>
      <c r="G5356" s="1" t="s">
        <v>29</v>
      </c>
      <c r="H5356" s="1">
        <v>1998</v>
      </c>
      <c r="J5356" s="1" t="s">
        <v>23</v>
      </c>
      <c r="K5356" s="1" t="s">
        <v>30</v>
      </c>
      <c r="L5356" s="4">
        <v>71.906400000000005</v>
      </c>
      <c r="M5356">
        <f t="shared" si="415"/>
        <v>13.65</v>
      </c>
      <c r="N5356" t="str">
        <f t="shared" si="416"/>
        <v>Small</v>
      </c>
      <c r="O5356" t="str">
        <f t="shared" si="417"/>
        <v>Regular</v>
      </c>
      <c r="P5356">
        <f t="shared" si="418"/>
        <v>2</v>
      </c>
      <c r="Q5356">
        <f t="shared" ca="1" si="419"/>
        <v>28</v>
      </c>
      <c r="R5356" t="str">
        <f>IFERROR(VLOOKUP(J5356,#REF!, 2,0),"Unknown")</f>
        <v>Unknown</v>
      </c>
    </row>
    <row r="5357" spans="1:18" ht="12.5" x14ac:dyDescent="0.25">
      <c r="A5357" s="1" t="s">
        <v>832</v>
      </c>
      <c r="B5357" s="1">
        <v>13.65</v>
      </c>
      <c r="C5357" s="1" t="s">
        <v>20</v>
      </c>
      <c r="D5357" s="7">
        <v>2.6579951000000001E-2</v>
      </c>
      <c r="E5357" s="1" t="s">
        <v>26</v>
      </c>
      <c r="F5357" s="4">
        <v>34.7532</v>
      </c>
      <c r="G5357" s="1" t="s">
        <v>33</v>
      </c>
      <c r="H5357" s="1">
        <v>1987</v>
      </c>
      <c r="I5357" s="1" t="s">
        <v>34</v>
      </c>
      <c r="J5357" s="1" t="s">
        <v>23</v>
      </c>
      <c r="K5357" s="1" t="s">
        <v>18</v>
      </c>
      <c r="L5357" s="4">
        <v>683.11080000000004</v>
      </c>
      <c r="M5357">
        <f t="shared" si="415"/>
        <v>13.65</v>
      </c>
      <c r="N5357" t="str">
        <f t="shared" si="416"/>
        <v>High</v>
      </c>
      <c r="O5357" t="str">
        <f t="shared" si="417"/>
        <v>Regular</v>
      </c>
      <c r="P5357">
        <f t="shared" si="418"/>
        <v>20</v>
      </c>
      <c r="Q5357">
        <f t="shared" ca="1" si="419"/>
        <v>39</v>
      </c>
      <c r="R5357" t="str">
        <f>IFERROR(VLOOKUP(J5357,#REF!, 2,0),"Unknown")</f>
        <v>Unknown</v>
      </c>
    </row>
    <row r="5358" spans="1:18" ht="12.5" x14ac:dyDescent="0.25">
      <c r="A5358" s="1" t="s">
        <v>832</v>
      </c>
      <c r="B5358" s="1">
        <v>13.65</v>
      </c>
      <c r="C5358" s="1" t="s">
        <v>20</v>
      </c>
      <c r="D5358" s="7">
        <v>0</v>
      </c>
      <c r="E5358" s="1" t="s">
        <v>26</v>
      </c>
      <c r="F5358" s="4">
        <v>36.653199999999998</v>
      </c>
      <c r="G5358" s="1" t="s">
        <v>47</v>
      </c>
      <c r="H5358" s="1">
        <v>2007</v>
      </c>
      <c r="J5358" s="1" t="s">
        <v>45</v>
      </c>
      <c r="K5358" s="1" t="s">
        <v>18</v>
      </c>
      <c r="L5358" s="4">
        <v>755.0172</v>
      </c>
      <c r="M5358">
        <f t="shared" si="415"/>
        <v>13.65</v>
      </c>
      <c r="N5358" t="str">
        <f t="shared" si="416"/>
        <v>Small</v>
      </c>
      <c r="O5358" t="str">
        <f t="shared" si="417"/>
        <v>Regular</v>
      </c>
      <c r="P5358">
        <f t="shared" si="418"/>
        <v>21</v>
      </c>
      <c r="Q5358">
        <f t="shared" ca="1" si="419"/>
        <v>19</v>
      </c>
      <c r="R5358" t="str">
        <f>IFERROR(VLOOKUP(J5358,#REF!, 2,0),"Unknown")</f>
        <v>Unknown</v>
      </c>
    </row>
    <row r="5359" spans="1:18" ht="12.5" x14ac:dyDescent="0.25">
      <c r="A5359" s="1" t="s">
        <v>832</v>
      </c>
      <c r="B5359" s="1">
        <v>13.65</v>
      </c>
      <c r="C5359" s="1" t="s">
        <v>20</v>
      </c>
      <c r="D5359" s="7">
        <v>0</v>
      </c>
      <c r="E5359" s="1" t="s">
        <v>26</v>
      </c>
      <c r="F5359" s="4">
        <v>37.953200000000002</v>
      </c>
      <c r="G5359" s="1" t="s">
        <v>44</v>
      </c>
      <c r="H5359" s="1">
        <v>2002</v>
      </c>
      <c r="J5359" s="1" t="s">
        <v>45</v>
      </c>
      <c r="K5359" s="1" t="s">
        <v>18</v>
      </c>
      <c r="L5359" s="4">
        <v>575.25120000000004</v>
      </c>
      <c r="M5359">
        <f t="shared" si="415"/>
        <v>13.65</v>
      </c>
      <c r="N5359" t="str">
        <f t="shared" si="416"/>
        <v>Small</v>
      </c>
      <c r="O5359" t="str">
        <f t="shared" si="417"/>
        <v>Regular</v>
      </c>
      <c r="P5359">
        <f t="shared" si="418"/>
        <v>15</v>
      </c>
      <c r="Q5359">
        <f t="shared" ca="1" si="419"/>
        <v>24</v>
      </c>
      <c r="R5359" t="str">
        <f>IFERROR(VLOOKUP(J5359,#REF!, 2,0),"Unknown")</f>
        <v>Unknown</v>
      </c>
    </row>
    <row r="5360" spans="1:18" ht="12.5" x14ac:dyDescent="0.25">
      <c r="A5360" s="1" t="s">
        <v>832</v>
      </c>
      <c r="B5360" s="1">
        <v>13.65</v>
      </c>
      <c r="C5360" s="1" t="s">
        <v>20</v>
      </c>
      <c r="D5360" s="7">
        <v>2.6602088999999999E-2</v>
      </c>
      <c r="E5360" s="1" t="s">
        <v>26</v>
      </c>
      <c r="F5360" s="4">
        <v>35.153199999999998</v>
      </c>
      <c r="G5360" s="1" t="s">
        <v>50</v>
      </c>
      <c r="H5360" s="1">
        <v>1997</v>
      </c>
      <c r="I5360" s="1" t="s">
        <v>51</v>
      </c>
      <c r="J5360" s="1" t="s">
        <v>17</v>
      </c>
      <c r="K5360" s="1" t="s">
        <v>18</v>
      </c>
      <c r="L5360" s="4">
        <v>790.97040000000004</v>
      </c>
      <c r="M5360">
        <f t="shared" si="415"/>
        <v>13.65</v>
      </c>
      <c r="N5360" t="str">
        <f t="shared" si="416"/>
        <v>Small</v>
      </c>
      <c r="O5360" t="str">
        <f t="shared" si="417"/>
        <v>Regular</v>
      </c>
      <c r="P5360">
        <f t="shared" si="418"/>
        <v>23</v>
      </c>
      <c r="Q5360">
        <f t="shared" ca="1" si="419"/>
        <v>29</v>
      </c>
      <c r="R5360" t="str">
        <f>IFERROR(VLOOKUP(J5360,#REF!, 2,0),"Unknown")</f>
        <v>Unknown</v>
      </c>
    </row>
    <row r="5361" spans="1:18" ht="12.5" x14ac:dyDescent="0.25">
      <c r="A5361" s="1" t="s">
        <v>666</v>
      </c>
      <c r="B5361" s="1">
        <v>19.25</v>
      </c>
      <c r="C5361" s="1" t="s">
        <v>20</v>
      </c>
      <c r="D5361" s="7">
        <v>5.8365706000000003E-2</v>
      </c>
      <c r="E5361" s="1" t="s">
        <v>43</v>
      </c>
      <c r="F5361" s="4">
        <v>82.190799999999996</v>
      </c>
      <c r="G5361" s="1" t="s">
        <v>15</v>
      </c>
      <c r="H5361" s="1">
        <v>1999</v>
      </c>
      <c r="I5361" s="1" t="s">
        <v>16</v>
      </c>
      <c r="J5361" s="1" t="s">
        <v>17</v>
      </c>
      <c r="K5361" s="1" t="s">
        <v>18</v>
      </c>
      <c r="L5361" s="4">
        <v>2432.8332</v>
      </c>
      <c r="M5361">
        <f t="shared" si="415"/>
        <v>19.25</v>
      </c>
      <c r="N5361" t="str">
        <f t="shared" si="416"/>
        <v>Medium</v>
      </c>
      <c r="O5361" t="str">
        <f t="shared" si="417"/>
        <v>Regular</v>
      </c>
      <c r="P5361">
        <f t="shared" si="418"/>
        <v>30</v>
      </c>
      <c r="Q5361">
        <f t="shared" ca="1" si="419"/>
        <v>27</v>
      </c>
      <c r="R5361" t="str">
        <f>IFERROR(VLOOKUP(J5361,#REF!, 2,0),"Unknown")</f>
        <v>Unknown</v>
      </c>
    </row>
    <row r="5362" spans="1:18" ht="12.5" x14ac:dyDescent="0.25">
      <c r="A5362" s="1" t="s">
        <v>666</v>
      </c>
      <c r="B5362" s="1">
        <v>19.25</v>
      </c>
      <c r="C5362" s="1" t="s">
        <v>20</v>
      </c>
      <c r="D5362" s="7">
        <v>5.8226608999999999E-2</v>
      </c>
      <c r="E5362" s="1" t="s">
        <v>43</v>
      </c>
      <c r="F5362" s="4">
        <v>85.290800000000004</v>
      </c>
      <c r="G5362" s="1" t="s">
        <v>33</v>
      </c>
      <c r="H5362" s="1">
        <v>1987</v>
      </c>
      <c r="I5362" s="1" t="s">
        <v>34</v>
      </c>
      <c r="J5362" s="1" t="s">
        <v>23</v>
      </c>
      <c r="K5362" s="1" t="s">
        <v>18</v>
      </c>
      <c r="L5362" s="4">
        <v>671.12639999999999</v>
      </c>
      <c r="M5362">
        <f t="shared" si="415"/>
        <v>19.25</v>
      </c>
      <c r="N5362" t="str">
        <f t="shared" si="416"/>
        <v>High</v>
      </c>
      <c r="O5362" t="str">
        <f t="shared" si="417"/>
        <v>Regular</v>
      </c>
      <c r="P5362">
        <f t="shared" si="418"/>
        <v>8</v>
      </c>
      <c r="Q5362">
        <f t="shared" ca="1" si="419"/>
        <v>39</v>
      </c>
      <c r="R5362" t="str">
        <f>IFERROR(VLOOKUP(J5362,#REF!, 2,0),"Unknown")</f>
        <v>Unknown</v>
      </c>
    </row>
    <row r="5363" spans="1:18" ht="12.5" x14ac:dyDescent="0.25">
      <c r="A5363" s="1" t="s">
        <v>666</v>
      </c>
      <c r="B5363" s="1">
        <v>19.25</v>
      </c>
      <c r="C5363" s="1" t="s">
        <v>20</v>
      </c>
      <c r="D5363" s="7">
        <v>0</v>
      </c>
      <c r="E5363" s="1" t="s">
        <v>43</v>
      </c>
      <c r="F5363" s="4">
        <v>82.590800000000002</v>
      </c>
      <c r="G5363" s="1" t="s">
        <v>44</v>
      </c>
      <c r="H5363" s="1">
        <v>2002</v>
      </c>
      <c r="J5363" s="1" t="s">
        <v>45</v>
      </c>
      <c r="K5363" s="1" t="s">
        <v>18</v>
      </c>
      <c r="L5363" s="4">
        <v>922.79880000000003</v>
      </c>
      <c r="M5363">
        <f t="shared" si="415"/>
        <v>19.25</v>
      </c>
      <c r="N5363" t="str">
        <f t="shared" si="416"/>
        <v>Small</v>
      </c>
      <c r="O5363" t="str">
        <f t="shared" si="417"/>
        <v>Regular</v>
      </c>
      <c r="P5363">
        <f t="shared" si="418"/>
        <v>11</v>
      </c>
      <c r="Q5363">
        <f t="shared" ca="1" si="419"/>
        <v>24</v>
      </c>
      <c r="R5363" t="str">
        <f>IFERROR(VLOOKUP(J5363,#REF!, 2,0),"Unknown")</f>
        <v>Unknown</v>
      </c>
    </row>
    <row r="5364" spans="1:18" ht="12.5" x14ac:dyDescent="0.25">
      <c r="A5364" s="1" t="s">
        <v>1542</v>
      </c>
      <c r="C5364" s="1" t="s">
        <v>20</v>
      </c>
      <c r="D5364" s="7">
        <v>4.6544983999999998E-2</v>
      </c>
      <c r="E5364" s="1" t="s">
        <v>28</v>
      </c>
      <c r="F5364" s="4">
        <v>172.04220000000001</v>
      </c>
      <c r="G5364" s="1" t="s">
        <v>40</v>
      </c>
      <c r="H5364" s="1">
        <v>1985</v>
      </c>
      <c r="I5364" s="1" t="s">
        <v>16</v>
      </c>
      <c r="J5364" s="1" t="s">
        <v>23</v>
      </c>
      <c r="K5364" s="1" t="s">
        <v>41</v>
      </c>
      <c r="L5364" s="4">
        <v>4828.3815999999997</v>
      </c>
      <c r="M5364">
        <f t="shared" si="415"/>
        <v>12.857645184136201</v>
      </c>
      <c r="N5364" t="str">
        <f t="shared" si="416"/>
        <v>Medium</v>
      </c>
      <c r="O5364" t="str">
        <f t="shared" si="417"/>
        <v>Regular</v>
      </c>
      <c r="P5364">
        <f t="shared" si="418"/>
        <v>28</v>
      </c>
      <c r="Q5364">
        <f t="shared" ca="1" si="419"/>
        <v>41</v>
      </c>
      <c r="R5364" t="str">
        <f>IFERROR(VLOOKUP(J5364,#REF!, 2,0),"Unknown")</f>
        <v>Unknown</v>
      </c>
    </row>
    <row r="5365" spans="1:18" ht="12.5" x14ac:dyDescent="0.25">
      <c r="A5365" s="1" t="s">
        <v>1542</v>
      </c>
      <c r="B5365" s="1">
        <v>8.77</v>
      </c>
      <c r="C5365" s="1" t="s">
        <v>20</v>
      </c>
      <c r="D5365" s="7">
        <v>4.7036036000000003E-2</v>
      </c>
      <c r="E5365" s="1" t="s">
        <v>28</v>
      </c>
      <c r="F5365" s="4">
        <v>170.54220000000001</v>
      </c>
      <c r="G5365" s="1" t="s">
        <v>47</v>
      </c>
      <c r="H5365" s="1">
        <v>2007</v>
      </c>
      <c r="J5365" s="1" t="s">
        <v>45</v>
      </c>
      <c r="K5365" s="1" t="s">
        <v>18</v>
      </c>
      <c r="L5365" s="4">
        <v>2759.0752000000002</v>
      </c>
      <c r="M5365">
        <f t="shared" si="415"/>
        <v>8.77</v>
      </c>
      <c r="N5365" t="str">
        <f t="shared" si="416"/>
        <v>Small</v>
      </c>
      <c r="O5365" t="str">
        <f t="shared" si="417"/>
        <v>Regular</v>
      </c>
      <c r="P5365">
        <f t="shared" si="418"/>
        <v>16</v>
      </c>
      <c r="Q5365">
        <f t="shared" ca="1" si="419"/>
        <v>19</v>
      </c>
      <c r="R5365" t="str">
        <f>IFERROR(VLOOKUP(J5365,#REF!, 2,0),"Unknown")</f>
        <v>Unknown</v>
      </c>
    </row>
    <row r="5366" spans="1:18" ht="12.5" x14ac:dyDescent="0.25">
      <c r="A5366" s="1" t="s">
        <v>1542</v>
      </c>
      <c r="B5366" s="1">
        <v>8.77</v>
      </c>
      <c r="C5366" s="1" t="s">
        <v>20</v>
      </c>
      <c r="D5366" s="7">
        <v>4.6844193999999999E-2</v>
      </c>
      <c r="E5366" s="1" t="s">
        <v>28</v>
      </c>
      <c r="F5366" s="4">
        <v>174.2422</v>
      </c>
      <c r="G5366" s="1" t="s">
        <v>15</v>
      </c>
      <c r="H5366" s="1">
        <v>1999</v>
      </c>
      <c r="I5366" s="1" t="s">
        <v>16</v>
      </c>
      <c r="J5366" s="1" t="s">
        <v>17</v>
      </c>
      <c r="K5366" s="1" t="s">
        <v>18</v>
      </c>
      <c r="L5366" s="4">
        <v>1379.5376000000001</v>
      </c>
      <c r="M5366">
        <f t="shared" si="415"/>
        <v>8.77</v>
      </c>
      <c r="N5366" t="str">
        <f t="shared" si="416"/>
        <v>Medium</v>
      </c>
      <c r="O5366" t="str">
        <f t="shared" si="417"/>
        <v>Regular</v>
      </c>
      <c r="P5366">
        <f t="shared" si="418"/>
        <v>8</v>
      </c>
      <c r="Q5366">
        <f t="shared" ca="1" si="419"/>
        <v>27</v>
      </c>
      <c r="R5366" t="str">
        <f>IFERROR(VLOOKUP(J5366,#REF!, 2,0),"Unknown")</f>
        <v>Unknown</v>
      </c>
    </row>
    <row r="5367" spans="1:18" ht="12.5" x14ac:dyDescent="0.25">
      <c r="A5367" s="1" t="s">
        <v>1542</v>
      </c>
      <c r="B5367" s="1">
        <v>8.77</v>
      </c>
      <c r="C5367" s="1" t="s">
        <v>129</v>
      </c>
      <c r="D5367" s="7">
        <v>4.6762632999999998E-2</v>
      </c>
      <c r="E5367" s="1" t="s">
        <v>28</v>
      </c>
      <c r="F5367" s="4">
        <v>170.84219999999999</v>
      </c>
      <c r="G5367" s="1" t="s">
        <v>62</v>
      </c>
      <c r="H5367" s="1">
        <v>2004</v>
      </c>
      <c r="I5367" s="1" t="s">
        <v>51</v>
      </c>
      <c r="J5367" s="1" t="s">
        <v>45</v>
      </c>
      <c r="K5367" s="1" t="s">
        <v>18</v>
      </c>
      <c r="L5367" s="4">
        <v>1724.422</v>
      </c>
      <c r="M5367">
        <f t="shared" si="415"/>
        <v>8.77</v>
      </c>
      <c r="N5367" t="str">
        <f t="shared" si="416"/>
        <v>Small</v>
      </c>
      <c r="O5367" t="str">
        <f t="shared" si="417"/>
        <v>Regular</v>
      </c>
      <c r="P5367">
        <f t="shared" si="418"/>
        <v>10</v>
      </c>
      <c r="Q5367">
        <f t="shared" ca="1" si="419"/>
        <v>22</v>
      </c>
      <c r="R5367" t="str">
        <f>IFERROR(VLOOKUP(J5367,#REF!, 2,0),"Unknown")</f>
        <v>Unknown</v>
      </c>
    </row>
    <row r="5368" spans="1:18" ht="12.5" x14ac:dyDescent="0.25">
      <c r="A5368" s="1" t="s">
        <v>1542</v>
      </c>
      <c r="B5368" s="1">
        <v>8.77</v>
      </c>
      <c r="C5368" s="1" t="s">
        <v>129</v>
      </c>
      <c r="D5368" s="7">
        <v>4.6962004000000002E-2</v>
      </c>
      <c r="E5368" s="1" t="s">
        <v>28</v>
      </c>
      <c r="F5368" s="4">
        <v>173.84219999999999</v>
      </c>
      <c r="G5368" s="1" t="s">
        <v>22</v>
      </c>
      <c r="H5368" s="1">
        <v>2009</v>
      </c>
      <c r="I5368" s="1" t="s">
        <v>16</v>
      </c>
      <c r="J5368" s="1" t="s">
        <v>23</v>
      </c>
      <c r="K5368" s="1" t="s">
        <v>24</v>
      </c>
      <c r="L5368" s="4">
        <v>3448.8440000000001</v>
      </c>
      <c r="M5368">
        <f t="shared" si="415"/>
        <v>8.77</v>
      </c>
      <c r="N5368" t="str">
        <f t="shared" si="416"/>
        <v>Medium</v>
      </c>
      <c r="O5368" t="str">
        <f t="shared" si="417"/>
        <v>Regular</v>
      </c>
      <c r="P5368">
        <f t="shared" si="418"/>
        <v>20</v>
      </c>
      <c r="Q5368">
        <f t="shared" ca="1" si="419"/>
        <v>17</v>
      </c>
      <c r="R5368" t="str">
        <f>IFERROR(VLOOKUP(J5368,#REF!, 2,0),"Unknown")</f>
        <v>Unknown</v>
      </c>
    </row>
    <row r="5369" spans="1:18" ht="12.5" x14ac:dyDescent="0.25">
      <c r="A5369" s="1" t="s">
        <v>1542</v>
      </c>
      <c r="B5369" s="1">
        <v>8.77</v>
      </c>
      <c r="C5369" s="1" t="s">
        <v>20</v>
      </c>
      <c r="D5369" s="7">
        <v>0</v>
      </c>
      <c r="E5369" s="1" t="s">
        <v>28</v>
      </c>
      <c r="F5369" s="4">
        <v>173.6422</v>
      </c>
      <c r="G5369" s="1" t="s">
        <v>33</v>
      </c>
      <c r="H5369" s="1">
        <v>1987</v>
      </c>
      <c r="I5369" s="1" t="s">
        <v>34</v>
      </c>
      <c r="J5369" s="1" t="s">
        <v>23</v>
      </c>
      <c r="K5369" s="1" t="s">
        <v>18</v>
      </c>
      <c r="L5369" s="4">
        <v>517.32659999999998</v>
      </c>
      <c r="M5369">
        <f t="shared" si="415"/>
        <v>8.77</v>
      </c>
      <c r="N5369" t="str">
        <f t="shared" si="416"/>
        <v>High</v>
      </c>
      <c r="O5369" t="str">
        <f t="shared" si="417"/>
        <v>Regular</v>
      </c>
      <c r="P5369">
        <f t="shared" si="418"/>
        <v>3</v>
      </c>
      <c r="Q5369">
        <f t="shared" ca="1" si="419"/>
        <v>39</v>
      </c>
      <c r="R5369" t="str">
        <f>IFERROR(VLOOKUP(J5369,#REF!, 2,0),"Unknown")</f>
        <v>Unknown</v>
      </c>
    </row>
    <row r="5370" spans="1:18" ht="12.5" x14ac:dyDescent="0.25">
      <c r="A5370" s="1" t="s">
        <v>1542</v>
      </c>
      <c r="B5370" s="1">
        <v>8.77</v>
      </c>
      <c r="C5370" s="1" t="s">
        <v>20</v>
      </c>
      <c r="D5370" s="7">
        <v>4.6866330999999997E-2</v>
      </c>
      <c r="E5370" s="1" t="s">
        <v>28</v>
      </c>
      <c r="F5370" s="4">
        <v>170.54220000000001</v>
      </c>
      <c r="G5370" s="1" t="s">
        <v>44</v>
      </c>
      <c r="H5370" s="1">
        <v>2002</v>
      </c>
      <c r="J5370" s="1" t="s">
        <v>45</v>
      </c>
      <c r="K5370" s="1" t="s">
        <v>18</v>
      </c>
      <c r="L5370" s="4">
        <v>1551.9798000000001</v>
      </c>
      <c r="M5370">
        <f t="shared" si="415"/>
        <v>8.77</v>
      </c>
      <c r="N5370" t="str">
        <f t="shared" si="416"/>
        <v>Small</v>
      </c>
      <c r="O5370" t="str">
        <f t="shared" si="417"/>
        <v>Regular</v>
      </c>
      <c r="P5370">
        <f t="shared" si="418"/>
        <v>9</v>
      </c>
      <c r="Q5370">
        <f t="shared" ca="1" si="419"/>
        <v>24</v>
      </c>
      <c r="R5370" t="str">
        <f>IFERROR(VLOOKUP(J5370,#REF!, 2,0),"Unknown")</f>
        <v>Unknown</v>
      </c>
    </row>
    <row r="5371" spans="1:18" ht="12.5" x14ac:dyDescent="0.25">
      <c r="A5371" s="1" t="s">
        <v>1542</v>
      </c>
      <c r="B5371" s="1">
        <v>8.77</v>
      </c>
      <c r="C5371" s="1" t="s">
        <v>20</v>
      </c>
      <c r="D5371" s="7">
        <v>4.6771476999999999E-2</v>
      </c>
      <c r="E5371" s="1" t="s">
        <v>28</v>
      </c>
      <c r="F5371" s="4">
        <v>173.94220000000001</v>
      </c>
      <c r="G5371" s="1" t="s">
        <v>50</v>
      </c>
      <c r="H5371" s="1">
        <v>1997</v>
      </c>
      <c r="I5371" s="1" t="s">
        <v>51</v>
      </c>
      <c r="J5371" s="1" t="s">
        <v>17</v>
      </c>
      <c r="K5371" s="1" t="s">
        <v>18</v>
      </c>
      <c r="L5371" s="4">
        <v>3103.9596000000001</v>
      </c>
      <c r="M5371">
        <f t="shared" si="415"/>
        <v>8.77</v>
      </c>
      <c r="N5371" t="str">
        <f t="shared" si="416"/>
        <v>Small</v>
      </c>
      <c r="O5371" t="str">
        <f t="shared" si="417"/>
        <v>Regular</v>
      </c>
      <c r="P5371">
        <f t="shared" si="418"/>
        <v>18</v>
      </c>
      <c r="Q5371">
        <f t="shared" ca="1" si="419"/>
        <v>29</v>
      </c>
      <c r="R5371" t="str">
        <f>IFERROR(VLOOKUP(J5371,#REF!, 2,0),"Unknown")</f>
        <v>Unknown</v>
      </c>
    </row>
    <row r="5372" spans="1:18" ht="12.5" x14ac:dyDescent="0.25">
      <c r="A5372" s="1" t="s">
        <v>974</v>
      </c>
      <c r="C5372" s="1" t="s">
        <v>20</v>
      </c>
      <c r="D5372" s="7">
        <v>2.1353641999999999E-2</v>
      </c>
      <c r="E5372" s="1" t="s">
        <v>28</v>
      </c>
      <c r="F5372" s="4">
        <v>122.10980000000001</v>
      </c>
      <c r="G5372" s="1" t="s">
        <v>40</v>
      </c>
      <c r="H5372" s="1">
        <v>1985</v>
      </c>
      <c r="I5372" s="1" t="s">
        <v>16</v>
      </c>
      <c r="J5372" s="1" t="s">
        <v>23</v>
      </c>
      <c r="K5372" s="1" t="s">
        <v>41</v>
      </c>
      <c r="L5372" s="4">
        <v>3374.2743999999998</v>
      </c>
      <c r="M5372">
        <f t="shared" si="415"/>
        <v>12.857645184136201</v>
      </c>
      <c r="N5372" t="str">
        <f t="shared" si="416"/>
        <v>Medium</v>
      </c>
      <c r="O5372" t="str">
        <f t="shared" si="417"/>
        <v>Regular</v>
      </c>
      <c r="P5372">
        <f t="shared" si="418"/>
        <v>28</v>
      </c>
      <c r="Q5372">
        <f t="shared" ca="1" si="419"/>
        <v>41</v>
      </c>
      <c r="R5372" t="str">
        <f>IFERROR(VLOOKUP(J5372,#REF!, 2,0),"Unknown")</f>
        <v>Unknown</v>
      </c>
    </row>
    <row r="5373" spans="1:18" ht="12.5" x14ac:dyDescent="0.25">
      <c r="A5373" s="1" t="s">
        <v>974</v>
      </c>
      <c r="B5373" s="1">
        <v>19.350000000000001</v>
      </c>
      <c r="C5373" s="1" t="s">
        <v>20</v>
      </c>
      <c r="D5373" s="7">
        <v>2.1453493000000001E-2</v>
      </c>
      <c r="E5373" s="1" t="s">
        <v>28</v>
      </c>
      <c r="F5373" s="4">
        <v>120.3098</v>
      </c>
      <c r="G5373" s="1" t="s">
        <v>62</v>
      </c>
      <c r="H5373" s="1">
        <v>2004</v>
      </c>
      <c r="I5373" s="1" t="s">
        <v>51</v>
      </c>
      <c r="J5373" s="1" t="s">
        <v>45</v>
      </c>
      <c r="K5373" s="1" t="s">
        <v>18</v>
      </c>
      <c r="L5373" s="4">
        <v>2530.7058000000002</v>
      </c>
      <c r="M5373">
        <f t="shared" si="415"/>
        <v>19.350000000000001</v>
      </c>
      <c r="N5373" t="str">
        <f t="shared" si="416"/>
        <v>Small</v>
      </c>
      <c r="O5373" t="str">
        <f t="shared" si="417"/>
        <v>Regular</v>
      </c>
      <c r="P5373">
        <f t="shared" si="418"/>
        <v>21</v>
      </c>
      <c r="Q5373">
        <f t="shared" ca="1" si="419"/>
        <v>22</v>
      </c>
      <c r="R5373" t="str">
        <f>IFERROR(VLOOKUP(J5373,#REF!, 2,0),"Unknown")</f>
        <v>Unknown</v>
      </c>
    </row>
    <row r="5374" spans="1:18" ht="12.5" x14ac:dyDescent="0.25">
      <c r="A5374" s="1" t="s">
        <v>974</v>
      </c>
      <c r="B5374" s="1">
        <v>19.350000000000001</v>
      </c>
      <c r="C5374" s="1" t="s">
        <v>20</v>
      </c>
      <c r="D5374" s="7">
        <v>2.1501066999999999E-2</v>
      </c>
      <c r="E5374" s="1" t="s">
        <v>28</v>
      </c>
      <c r="F5374" s="4">
        <v>122.2098</v>
      </c>
      <c r="G5374" s="1" t="s">
        <v>44</v>
      </c>
      <c r="H5374" s="1">
        <v>2002</v>
      </c>
      <c r="J5374" s="1" t="s">
        <v>45</v>
      </c>
      <c r="K5374" s="1" t="s">
        <v>18</v>
      </c>
      <c r="L5374" s="4">
        <v>2771.7253999999998</v>
      </c>
      <c r="M5374">
        <f t="shared" si="415"/>
        <v>19.350000000000001</v>
      </c>
      <c r="N5374" t="str">
        <f t="shared" si="416"/>
        <v>Small</v>
      </c>
      <c r="O5374" t="str">
        <f t="shared" si="417"/>
        <v>Regular</v>
      </c>
      <c r="P5374">
        <f t="shared" si="418"/>
        <v>23</v>
      </c>
      <c r="Q5374">
        <f t="shared" ca="1" si="419"/>
        <v>24</v>
      </c>
      <c r="R5374" t="str">
        <f>IFERROR(VLOOKUP(J5374,#REF!, 2,0),"Unknown")</f>
        <v>Unknown</v>
      </c>
    </row>
    <row r="5375" spans="1:18" ht="12.5" x14ac:dyDescent="0.25">
      <c r="A5375" s="1" t="s">
        <v>974</v>
      </c>
      <c r="B5375" s="1">
        <v>19.350000000000001</v>
      </c>
      <c r="C5375" s="1" t="s">
        <v>20</v>
      </c>
      <c r="D5375" s="7">
        <v>2.1578923E-2</v>
      </c>
      <c r="E5375" s="1" t="s">
        <v>28</v>
      </c>
      <c r="F5375" s="4">
        <v>120.5098</v>
      </c>
      <c r="G5375" s="1" t="s">
        <v>47</v>
      </c>
      <c r="H5375" s="1">
        <v>2007</v>
      </c>
      <c r="J5375" s="1" t="s">
        <v>45</v>
      </c>
      <c r="K5375" s="1" t="s">
        <v>18</v>
      </c>
      <c r="L5375" s="4">
        <v>1807.6469999999999</v>
      </c>
      <c r="M5375">
        <f t="shared" si="415"/>
        <v>19.350000000000001</v>
      </c>
      <c r="N5375" t="str">
        <f t="shared" si="416"/>
        <v>Small</v>
      </c>
      <c r="O5375" t="str">
        <f t="shared" si="417"/>
        <v>Regular</v>
      </c>
      <c r="P5375">
        <f t="shared" si="418"/>
        <v>15</v>
      </c>
      <c r="Q5375">
        <f t="shared" ca="1" si="419"/>
        <v>19</v>
      </c>
      <c r="R5375" t="str">
        <f>IFERROR(VLOOKUP(J5375,#REF!, 2,0),"Unknown")</f>
        <v>Unknown</v>
      </c>
    </row>
    <row r="5376" spans="1:18" ht="12.5" x14ac:dyDescent="0.25">
      <c r="A5376" s="1" t="s">
        <v>974</v>
      </c>
      <c r="B5376" s="1">
        <v>19.350000000000001</v>
      </c>
      <c r="C5376" s="1" t="s">
        <v>20</v>
      </c>
      <c r="D5376" s="7">
        <v>2.1490911000000001E-2</v>
      </c>
      <c r="E5376" s="1" t="s">
        <v>28</v>
      </c>
      <c r="F5376" s="4">
        <v>122.10980000000001</v>
      </c>
      <c r="G5376" s="1" t="s">
        <v>15</v>
      </c>
      <c r="H5376" s="1">
        <v>1999</v>
      </c>
      <c r="I5376" s="1" t="s">
        <v>16</v>
      </c>
      <c r="J5376" s="1" t="s">
        <v>17</v>
      </c>
      <c r="K5376" s="1" t="s">
        <v>18</v>
      </c>
      <c r="L5376" s="4">
        <v>2892.2352000000001</v>
      </c>
      <c r="M5376">
        <f t="shared" si="415"/>
        <v>19.350000000000001</v>
      </c>
      <c r="N5376" t="str">
        <f t="shared" si="416"/>
        <v>Medium</v>
      </c>
      <c r="O5376" t="str">
        <f t="shared" si="417"/>
        <v>Regular</v>
      </c>
      <c r="P5376">
        <f t="shared" si="418"/>
        <v>24</v>
      </c>
      <c r="Q5376">
        <f t="shared" ca="1" si="419"/>
        <v>27</v>
      </c>
      <c r="R5376" t="str">
        <f>IFERROR(VLOOKUP(J5376,#REF!, 2,0),"Unknown")</f>
        <v>Unknown</v>
      </c>
    </row>
    <row r="5377" spans="1:18" ht="12.5" x14ac:dyDescent="0.25">
      <c r="A5377" s="1" t="s">
        <v>974</v>
      </c>
      <c r="B5377" s="1">
        <v>19.350000000000001</v>
      </c>
      <c r="C5377" s="1" t="s">
        <v>20</v>
      </c>
      <c r="D5377" s="7">
        <v>2.1439693999999999E-2</v>
      </c>
      <c r="E5377" s="1" t="s">
        <v>28</v>
      </c>
      <c r="F5377" s="4">
        <v>119.7098</v>
      </c>
      <c r="G5377" s="1" t="s">
        <v>33</v>
      </c>
      <c r="H5377" s="1">
        <v>1987</v>
      </c>
      <c r="I5377" s="1" t="s">
        <v>34</v>
      </c>
      <c r="J5377" s="1" t="s">
        <v>23</v>
      </c>
      <c r="K5377" s="1" t="s">
        <v>18</v>
      </c>
      <c r="L5377" s="4">
        <v>1325.6078</v>
      </c>
      <c r="M5377">
        <f t="shared" si="415"/>
        <v>19.350000000000001</v>
      </c>
      <c r="N5377" t="str">
        <f t="shared" si="416"/>
        <v>High</v>
      </c>
      <c r="O5377" t="str">
        <f t="shared" si="417"/>
        <v>Regular</v>
      </c>
      <c r="P5377">
        <f t="shared" si="418"/>
        <v>11</v>
      </c>
      <c r="Q5377">
        <f t="shared" ca="1" si="419"/>
        <v>39</v>
      </c>
      <c r="R5377" t="str">
        <f>IFERROR(VLOOKUP(J5377,#REF!, 2,0),"Unknown")</f>
        <v>Unknown</v>
      </c>
    </row>
    <row r="5378" spans="1:18" ht="12.5" x14ac:dyDescent="0.25">
      <c r="A5378" s="1" t="s">
        <v>974</v>
      </c>
      <c r="C5378" s="1" t="s">
        <v>20</v>
      </c>
      <c r="D5378" s="7">
        <v>3.7569401000000002E-2</v>
      </c>
      <c r="E5378" s="1" t="s">
        <v>28</v>
      </c>
      <c r="F5378" s="4">
        <v>120.7098</v>
      </c>
      <c r="G5378" s="1" t="s">
        <v>67</v>
      </c>
      <c r="H5378" s="1">
        <v>1985</v>
      </c>
      <c r="I5378" s="1" t="s">
        <v>51</v>
      </c>
      <c r="J5378" s="1" t="s">
        <v>17</v>
      </c>
      <c r="K5378" s="1" t="s">
        <v>30</v>
      </c>
      <c r="L5378" s="4">
        <v>361.52940000000001</v>
      </c>
      <c r="M5378">
        <f t="shared" ref="M5378:M5441" si="420">IF(B5378="",AVERAGE($B$2:$B$8524),B5378)</f>
        <v>12.857645184136201</v>
      </c>
      <c r="N5378" t="str">
        <f t="shared" ref="N5378:N5441" si="421">IF(I5378="","Small",I5378)</f>
        <v>Small</v>
      </c>
      <c r="O5378" t="str">
        <f t="shared" ref="O5378:O5441" si="422">IF(OR(C5378="low fat", C5378="LF"), "Low  Fat", IF(OR(C5378="reg"),"Regular",C5378))</f>
        <v>Regular</v>
      </c>
      <c r="P5378">
        <f t="shared" si="418"/>
        <v>3</v>
      </c>
      <c r="Q5378">
        <f t="shared" ca="1" si="419"/>
        <v>41</v>
      </c>
      <c r="R5378" t="str">
        <f>IFERROR(VLOOKUP(J5378,#REF!, 2,0),"Unknown")</f>
        <v>Unknown</v>
      </c>
    </row>
    <row r="5379" spans="1:18" ht="12.5" x14ac:dyDescent="0.25">
      <c r="A5379" s="1" t="s">
        <v>521</v>
      </c>
      <c r="B5379" s="1">
        <v>11.8</v>
      </c>
      <c r="C5379" s="1" t="s">
        <v>20</v>
      </c>
      <c r="D5379" s="7">
        <v>7.6705947999999996E-2</v>
      </c>
      <c r="E5379" s="1" t="s">
        <v>38</v>
      </c>
      <c r="F5379" s="4">
        <v>34.755800000000001</v>
      </c>
      <c r="G5379" s="1" t="s">
        <v>62</v>
      </c>
      <c r="H5379" s="1">
        <v>2004</v>
      </c>
      <c r="I5379" s="1" t="s">
        <v>51</v>
      </c>
      <c r="J5379" s="1" t="s">
        <v>45</v>
      </c>
      <c r="K5379" s="1" t="s">
        <v>18</v>
      </c>
      <c r="L5379" s="4">
        <v>780.98339999999996</v>
      </c>
      <c r="M5379">
        <f t="shared" si="420"/>
        <v>11.8</v>
      </c>
      <c r="N5379" t="str">
        <f t="shared" si="421"/>
        <v>Small</v>
      </c>
      <c r="O5379" t="str">
        <f t="shared" si="422"/>
        <v>Regular</v>
      </c>
      <c r="P5379">
        <f t="shared" ref="P5379:P5442" si="423">ROUND(L5379/F5379,0)</f>
        <v>22</v>
      </c>
      <c r="Q5379">
        <f t="shared" ref="Q5379:Q5442" ca="1" si="424">YEAR(TODAY())-H5379</f>
        <v>22</v>
      </c>
      <c r="R5379" t="str">
        <f>IFERROR(VLOOKUP(J5379,#REF!, 2,0),"Unknown")</f>
        <v>Unknown</v>
      </c>
    </row>
    <row r="5380" spans="1:18" ht="12.5" x14ac:dyDescent="0.25">
      <c r="A5380" s="1" t="s">
        <v>521</v>
      </c>
      <c r="B5380" s="1">
        <v>11.8</v>
      </c>
      <c r="C5380" s="1" t="s">
        <v>129</v>
      </c>
      <c r="D5380" s="7">
        <v>7.665661E-2</v>
      </c>
      <c r="E5380" s="1" t="s">
        <v>38</v>
      </c>
      <c r="F5380" s="4">
        <v>32.355800000000002</v>
      </c>
      <c r="G5380" s="1" t="s">
        <v>33</v>
      </c>
      <c r="H5380" s="1">
        <v>1987</v>
      </c>
      <c r="I5380" s="1" t="s">
        <v>34</v>
      </c>
      <c r="J5380" s="1" t="s">
        <v>23</v>
      </c>
      <c r="K5380" s="1" t="s">
        <v>18</v>
      </c>
      <c r="L5380" s="4">
        <v>169.779</v>
      </c>
      <c r="M5380">
        <f t="shared" si="420"/>
        <v>11.8</v>
      </c>
      <c r="N5380" t="str">
        <f t="shared" si="421"/>
        <v>High</v>
      </c>
      <c r="O5380" t="str">
        <f t="shared" si="422"/>
        <v>Regular</v>
      </c>
      <c r="P5380">
        <f t="shared" si="423"/>
        <v>5</v>
      </c>
      <c r="Q5380">
        <f t="shared" ca="1" si="424"/>
        <v>39</v>
      </c>
      <c r="R5380" t="str">
        <f>IFERROR(VLOOKUP(J5380,#REF!, 2,0),"Unknown")</f>
        <v>Unknown</v>
      </c>
    </row>
    <row r="5381" spans="1:18" ht="12.5" x14ac:dyDescent="0.25">
      <c r="A5381" s="1" t="s">
        <v>521</v>
      </c>
      <c r="C5381" s="1" t="s">
        <v>20</v>
      </c>
      <c r="D5381" s="7">
        <v>7.6348932999999994E-2</v>
      </c>
      <c r="E5381" s="1" t="s">
        <v>38</v>
      </c>
      <c r="F5381" s="4">
        <v>32.855800000000002</v>
      </c>
      <c r="G5381" s="1" t="s">
        <v>40</v>
      </c>
      <c r="H5381" s="1">
        <v>1985</v>
      </c>
      <c r="I5381" s="1" t="s">
        <v>16</v>
      </c>
      <c r="J5381" s="1" t="s">
        <v>23</v>
      </c>
      <c r="K5381" s="1" t="s">
        <v>41</v>
      </c>
      <c r="L5381" s="4">
        <v>713.07180000000005</v>
      </c>
      <c r="M5381">
        <f t="shared" si="420"/>
        <v>12.857645184136201</v>
      </c>
      <c r="N5381" t="str">
        <f t="shared" si="421"/>
        <v>Medium</v>
      </c>
      <c r="O5381" t="str">
        <f t="shared" si="422"/>
        <v>Regular</v>
      </c>
      <c r="P5381">
        <f t="shared" si="423"/>
        <v>22</v>
      </c>
      <c r="Q5381">
        <f t="shared" ca="1" si="424"/>
        <v>41</v>
      </c>
      <c r="R5381" t="str">
        <f>IFERROR(VLOOKUP(J5381,#REF!, 2,0),"Unknown")</f>
        <v>Unknown</v>
      </c>
    </row>
    <row r="5382" spans="1:18" ht="12.5" x14ac:dyDescent="0.25">
      <c r="A5382" s="1" t="s">
        <v>521</v>
      </c>
      <c r="C5382" s="1" t="s">
        <v>20</v>
      </c>
      <c r="D5382" s="7">
        <v>0.13432761300000001</v>
      </c>
      <c r="E5382" s="1" t="s">
        <v>38</v>
      </c>
      <c r="F5382" s="4">
        <v>35.055799999999998</v>
      </c>
      <c r="G5382" s="1" t="s">
        <v>67</v>
      </c>
      <c r="H5382" s="1">
        <v>1985</v>
      </c>
      <c r="I5382" s="1" t="s">
        <v>51</v>
      </c>
      <c r="J5382" s="1" t="s">
        <v>17</v>
      </c>
      <c r="K5382" s="1" t="s">
        <v>30</v>
      </c>
      <c r="L5382" s="4">
        <v>33.955800000000004</v>
      </c>
      <c r="M5382">
        <f t="shared" si="420"/>
        <v>12.857645184136201</v>
      </c>
      <c r="N5382" t="str">
        <f t="shared" si="421"/>
        <v>Small</v>
      </c>
      <c r="O5382" t="str">
        <f t="shared" si="422"/>
        <v>Regular</v>
      </c>
      <c r="P5382">
        <f t="shared" si="423"/>
        <v>1</v>
      </c>
      <c r="Q5382">
        <f t="shared" ca="1" si="424"/>
        <v>41</v>
      </c>
      <c r="R5382" t="str">
        <f>IFERROR(VLOOKUP(J5382,#REF!, 2,0),"Unknown")</f>
        <v>Unknown</v>
      </c>
    </row>
    <row r="5383" spans="1:18" ht="12.5" x14ac:dyDescent="0.25">
      <c r="A5383" s="1" t="s">
        <v>521</v>
      </c>
      <c r="B5383" s="1">
        <v>11.8</v>
      </c>
      <c r="C5383" s="1" t="s">
        <v>20</v>
      </c>
      <c r="D5383" s="7">
        <v>7.6839735000000006E-2</v>
      </c>
      <c r="E5383" s="1" t="s">
        <v>38</v>
      </c>
      <c r="F5383" s="4">
        <v>34.955800000000004</v>
      </c>
      <c r="G5383" s="1" t="s">
        <v>15</v>
      </c>
      <c r="H5383" s="1">
        <v>1999</v>
      </c>
      <c r="I5383" s="1" t="s">
        <v>16</v>
      </c>
      <c r="J5383" s="1" t="s">
        <v>17</v>
      </c>
      <c r="K5383" s="1" t="s">
        <v>18</v>
      </c>
      <c r="L5383" s="4">
        <v>373.5138</v>
      </c>
      <c r="M5383">
        <f t="shared" si="420"/>
        <v>11.8</v>
      </c>
      <c r="N5383" t="str">
        <f t="shared" si="421"/>
        <v>Medium</v>
      </c>
      <c r="O5383" t="str">
        <f t="shared" si="422"/>
        <v>Regular</v>
      </c>
      <c r="P5383">
        <f t="shared" si="423"/>
        <v>11</v>
      </c>
      <c r="Q5383">
        <f t="shared" ca="1" si="424"/>
        <v>27</v>
      </c>
      <c r="R5383" t="str">
        <f>IFERROR(VLOOKUP(J5383,#REF!, 2,0),"Unknown")</f>
        <v>Unknown</v>
      </c>
    </row>
    <row r="5384" spans="1:18" ht="12.5" x14ac:dyDescent="0.25">
      <c r="A5384" s="1" t="s">
        <v>521</v>
      </c>
      <c r="B5384" s="1">
        <v>11.8</v>
      </c>
      <c r="C5384" s="1" t="s">
        <v>20</v>
      </c>
      <c r="D5384" s="7">
        <v>7.6876046000000003E-2</v>
      </c>
      <c r="E5384" s="1" t="s">
        <v>38</v>
      </c>
      <c r="F5384" s="4">
        <v>33.155799999999999</v>
      </c>
      <c r="G5384" s="1" t="s">
        <v>44</v>
      </c>
      <c r="H5384" s="1">
        <v>2002</v>
      </c>
      <c r="J5384" s="1" t="s">
        <v>45</v>
      </c>
      <c r="K5384" s="1" t="s">
        <v>18</v>
      </c>
      <c r="L5384" s="4">
        <v>543.29280000000006</v>
      </c>
      <c r="M5384">
        <f t="shared" si="420"/>
        <v>11.8</v>
      </c>
      <c r="N5384" t="str">
        <f t="shared" si="421"/>
        <v>Small</v>
      </c>
      <c r="O5384" t="str">
        <f t="shared" si="422"/>
        <v>Regular</v>
      </c>
      <c r="P5384">
        <f t="shared" si="423"/>
        <v>16</v>
      </c>
      <c r="Q5384">
        <f t="shared" ca="1" si="424"/>
        <v>24</v>
      </c>
      <c r="R5384" t="str">
        <f>IFERROR(VLOOKUP(J5384,#REF!, 2,0),"Unknown")</f>
        <v>Unknown</v>
      </c>
    </row>
    <row r="5385" spans="1:18" ht="12.5" x14ac:dyDescent="0.25">
      <c r="A5385" s="1" t="s">
        <v>521</v>
      </c>
      <c r="B5385" s="1">
        <v>11.8</v>
      </c>
      <c r="C5385" s="1" t="s">
        <v>20</v>
      </c>
      <c r="D5385" s="7">
        <v>7.7154417000000003E-2</v>
      </c>
      <c r="E5385" s="1" t="s">
        <v>38</v>
      </c>
      <c r="F5385" s="4">
        <v>35.755800000000001</v>
      </c>
      <c r="G5385" s="1" t="s">
        <v>47</v>
      </c>
      <c r="H5385" s="1">
        <v>2007</v>
      </c>
      <c r="J5385" s="1" t="s">
        <v>45</v>
      </c>
      <c r="K5385" s="1" t="s">
        <v>18</v>
      </c>
      <c r="L5385" s="4">
        <v>577.24860000000001</v>
      </c>
      <c r="M5385">
        <f t="shared" si="420"/>
        <v>11.8</v>
      </c>
      <c r="N5385" t="str">
        <f t="shared" si="421"/>
        <v>Small</v>
      </c>
      <c r="O5385" t="str">
        <f t="shared" si="422"/>
        <v>Regular</v>
      </c>
      <c r="P5385">
        <f t="shared" si="423"/>
        <v>16</v>
      </c>
      <c r="Q5385">
        <f t="shared" ca="1" si="424"/>
        <v>19</v>
      </c>
      <c r="R5385" t="str">
        <f>IFERROR(VLOOKUP(J5385,#REF!, 2,0),"Unknown")</f>
        <v>Unknown</v>
      </c>
    </row>
    <row r="5386" spans="1:18" ht="12.5" x14ac:dyDescent="0.25">
      <c r="A5386" s="1" t="s">
        <v>794</v>
      </c>
      <c r="C5386" s="1" t="s">
        <v>13</v>
      </c>
      <c r="D5386" s="7">
        <v>0.16335022099999999</v>
      </c>
      <c r="E5386" s="1" t="s">
        <v>38</v>
      </c>
      <c r="F5386" s="4">
        <v>120.2124</v>
      </c>
      <c r="G5386" s="1" t="s">
        <v>67</v>
      </c>
      <c r="H5386" s="1">
        <v>1985</v>
      </c>
      <c r="I5386" s="1" t="s">
        <v>51</v>
      </c>
      <c r="J5386" s="1" t="s">
        <v>17</v>
      </c>
      <c r="K5386" s="1" t="s">
        <v>30</v>
      </c>
      <c r="L5386" s="4">
        <v>474.0496</v>
      </c>
      <c r="M5386">
        <f t="shared" si="420"/>
        <v>12.857645184136201</v>
      </c>
      <c r="N5386" t="str">
        <f t="shared" si="421"/>
        <v>Small</v>
      </c>
      <c r="O5386" t="str">
        <f t="shared" si="422"/>
        <v>Low  Fat</v>
      </c>
      <c r="P5386">
        <f t="shared" si="423"/>
        <v>4</v>
      </c>
      <c r="Q5386">
        <f t="shared" ca="1" si="424"/>
        <v>41</v>
      </c>
      <c r="R5386" t="str">
        <f>IFERROR(VLOOKUP(J5386,#REF!, 2,0),"Unknown")</f>
        <v>Unknown</v>
      </c>
    </row>
    <row r="5387" spans="1:18" ht="12.5" x14ac:dyDescent="0.25">
      <c r="A5387" s="1" t="s">
        <v>794</v>
      </c>
      <c r="B5387" s="1">
        <v>12.35</v>
      </c>
      <c r="C5387" s="1" t="s">
        <v>13</v>
      </c>
      <c r="D5387" s="7">
        <v>9.3441603999999998E-2</v>
      </c>
      <c r="E5387" s="1" t="s">
        <v>38</v>
      </c>
      <c r="F5387" s="4">
        <v>119.11239999999999</v>
      </c>
      <c r="G5387" s="1" t="s">
        <v>15</v>
      </c>
      <c r="H5387" s="1">
        <v>1999</v>
      </c>
      <c r="I5387" s="1" t="s">
        <v>16</v>
      </c>
      <c r="J5387" s="1" t="s">
        <v>17</v>
      </c>
      <c r="K5387" s="1" t="s">
        <v>18</v>
      </c>
      <c r="L5387" s="4">
        <v>3673.8843999999999</v>
      </c>
      <c r="M5387">
        <f t="shared" si="420"/>
        <v>12.35</v>
      </c>
      <c r="N5387" t="str">
        <f t="shared" si="421"/>
        <v>Medium</v>
      </c>
      <c r="O5387" t="str">
        <f t="shared" si="422"/>
        <v>Low  Fat</v>
      </c>
      <c r="P5387">
        <f t="shared" si="423"/>
        <v>31</v>
      </c>
      <c r="Q5387">
        <f t="shared" ca="1" si="424"/>
        <v>27</v>
      </c>
      <c r="R5387" t="str">
        <f>IFERROR(VLOOKUP(J5387,#REF!, 2,0),"Unknown")</f>
        <v>Unknown</v>
      </c>
    </row>
    <row r="5388" spans="1:18" ht="12.5" x14ac:dyDescent="0.25">
      <c r="A5388" s="1" t="s">
        <v>794</v>
      </c>
      <c r="B5388" s="1">
        <v>12.35</v>
      </c>
      <c r="C5388" s="1" t="s">
        <v>13</v>
      </c>
      <c r="D5388" s="7">
        <v>9.3278912000000005E-2</v>
      </c>
      <c r="E5388" s="1" t="s">
        <v>38</v>
      </c>
      <c r="F5388" s="4">
        <v>118.7124</v>
      </c>
      <c r="G5388" s="1" t="s">
        <v>62</v>
      </c>
      <c r="H5388" s="1">
        <v>2004</v>
      </c>
      <c r="I5388" s="1" t="s">
        <v>51</v>
      </c>
      <c r="J5388" s="1" t="s">
        <v>45</v>
      </c>
      <c r="K5388" s="1" t="s">
        <v>18</v>
      </c>
      <c r="L5388" s="4">
        <v>2607.2728000000002</v>
      </c>
      <c r="M5388">
        <f t="shared" si="420"/>
        <v>12.35</v>
      </c>
      <c r="N5388" t="str">
        <f t="shared" si="421"/>
        <v>Small</v>
      </c>
      <c r="O5388" t="str">
        <f t="shared" si="422"/>
        <v>Low  Fat</v>
      </c>
      <c r="P5388">
        <f t="shared" si="423"/>
        <v>22</v>
      </c>
      <c r="Q5388">
        <f t="shared" ca="1" si="424"/>
        <v>22</v>
      </c>
      <c r="R5388" t="str">
        <f>IFERROR(VLOOKUP(J5388,#REF!, 2,0),"Unknown")</f>
        <v>Unknown</v>
      </c>
    </row>
    <row r="5389" spans="1:18" ht="12.5" x14ac:dyDescent="0.25">
      <c r="A5389" s="1" t="s">
        <v>794</v>
      </c>
      <c r="B5389" s="1">
        <v>12.35</v>
      </c>
      <c r="C5389" s="1" t="s">
        <v>13</v>
      </c>
      <c r="D5389" s="7">
        <v>0</v>
      </c>
      <c r="E5389" s="1" t="s">
        <v>38</v>
      </c>
      <c r="F5389" s="4">
        <v>118.91240000000001</v>
      </c>
      <c r="G5389" s="1" t="s">
        <v>33</v>
      </c>
      <c r="H5389" s="1">
        <v>1987</v>
      </c>
      <c r="I5389" s="1" t="s">
        <v>34</v>
      </c>
      <c r="J5389" s="1" t="s">
        <v>23</v>
      </c>
      <c r="K5389" s="1" t="s">
        <v>18</v>
      </c>
      <c r="L5389" s="4">
        <v>3199.8348000000001</v>
      </c>
      <c r="M5389">
        <f t="shared" si="420"/>
        <v>12.35</v>
      </c>
      <c r="N5389" t="str">
        <f t="shared" si="421"/>
        <v>High</v>
      </c>
      <c r="O5389" t="str">
        <f t="shared" si="422"/>
        <v>Low  Fat</v>
      </c>
      <c r="P5389">
        <f t="shared" si="423"/>
        <v>27</v>
      </c>
      <c r="Q5389">
        <f t="shared" ca="1" si="424"/>
        <v>39</v>
      </c>
      <c r="R5389" t="str">
        <f>IFERROR(VLOOKUP(J5389,#REF!, 2,0),"Unknown")</f>
        <v>Unknown</v>
      </c>
    </row>
    <row r="5390" spans="1:18" ht="12.5" x14ac:dyDescent="0.25">
      <c r="A5390" s="1" t="s">
        <v>794</v>
      </c>
      <c r="B5390" s="1">
        <v>12.35</v>
      </c>
      <c r="C5390" s="1" t="s">
        <v>13</v>
      </c>
      <c r="D5390" s="7">
        <v>9.3824275999999998E-2</v>
      </c>
      <c r="E5390" s="1" t="s">
        <v>38</v>
      </c>
      <c r="F5390" s="4">
        <v>119.91240000000001</v>
      </c>
      <c r="G5390" s="1" t="s">
        <v>47</v>
      </c>
      <c r="H5390" s="1">
        <v>2007</v>
      </c>
      <c r="J5390" s="1" t="s">
        <v>45</v>
      </c>
      <c r="K5390" s="1" t="s">
        <v>18</v>
      </c>
      <c r="L5390" s="4">
        <v>2014.7108000000001</v>
      </c>
      <c r="M5390">
        <f t="shared" si="420"/>
        <v>12.35</v>
      </c>
      <c r="N5390" t="str">
        <f t="shared" si="421"/>
        <v>Small</v>
      </c>
      <c r="O5390" t="str">
        <f t="shared" si="422"/>
        <v>Low  Fat</v>
      </c>
      <c r="P5390">
        <f t="shared" si="423"/>
        <v>17</v>
      </c>
      <c r="Q5390">
        <f t="shared" ca="1" si="424"/>
        <v>19</v>
      </c>
      <c r="R5390" t="str">
        <f>IFERROR(VLOOKUP(J5390,#REF!, 2,0),"Unknown")</f>
        <v>Unknown</v>
      </c>
    </row>
    <row r="5391" spans="1:18" ht="12.5" x14ac:dyDescent="0.25">
      <c r="A5391" s="1" t="s">
        <v>1272</v>
      </c>
      <c r="B5391" s="1">
        <v>12.15</v>
      </c>
      <c r="C5391" s="1" t="s">
        <v>13</v>
      </c>
      <c r="D5391" s="7">
        <v>2.1811987000000001E-2</v>
      </c>
      <c r="E5391" s="1" t="s">
        <v>80</v>
      </c>
      <c r="F5391" s="4">
        <v>163.61840000000001</v>
      </c>
      <c r="G5391" s="1" t="s">
        <v>22</v>
      </c>
      <c r="H5391" s="1">
        <v>2009</v>
      </c>
      <c r="I5391" s="1" t="s">
        <v>16</v>
      </c>
      <c r="J5391" s="1" t="s">
        <v>23</v>
      </c>
      <c r="K5391" s="1" t="s">
        <v>24</v>
      </c>
      <c r="L5391" s="4">
        <v>2311.6576</v>
      </c>
      <c r="M5391">
        <f t="shared" si="420"/>
        <v>12.15</v>
      </c>
      <c r="N5391" t="str">
        <f t="shared" si="421"/>
        <v>Medium</v>
      </c>
      <c r="O5391" t="str">
        <f t="shared" si="422"/>
        <v>Low  Fat</v>
      </c>
      <c r="P5391">
        <f t="shared" si="423"/>
        <v>14</v>
      </c>
      <c r="Q5391">
        <f t="shared" ca="1" si="424"/>
        <v>17</v>
      </c>
      <c r="R5391" t="str">
        <f>IFERROR(VLOOKUP(J5391,#REF!, 2,0),"Unknown")</f>
        <v>Unknown</v>
      </c>
    </row>
    <row r="5392" spans="1:18" ht="12.5" x14ac:dyDescent="0.25">
      <c r="A5392" s="1" t="s">
        <v>1272</v>
      </c>
      <c r="B5392" s="1">
        <v>12.15</v>
      </c>
      <c r="C5392" s="1" t="s">
        <v>13</v>
      </c>
      <c r="D5392" s="7">
        <v>2.1705417000000001E-2</v>
      </c>
      <c r="E5392" s="1" t="s">
        <v>80</v>
      </c>
      <c r="F5392" s="4">
        <v>163.51840000000001</v>
      </c>
      <c r="G5392" s="1" t="s">
        <v>33</v>
      </c>
      <c r="H5392" s="1">
        <v>1987</v>
      </c>
      <c r="I5392" s="1" t="s">
        <v>34</v>
      </c>
      <c r="J5392" s="1" t="s">
        <v>23</v>
      </c>
      <c r="K5392" s="1" t="s">
        <v>18</v>
      </c>
      <c r="L5392" s="4">
        <v>3137.2496000000001</v>
      </c>
      <c r="M5392">
        <f t="shared" si="420"/>
        <v>12.15</v>
      </c>
      <c r="N5392" t="str">
        <f t="shared" si="421"/>
        <v>High</v>
      </c>
      <c r="O5392" t="str">
        <f t="shared" si="422"/>
        <v>Low  Fat</v>
      </c>
      <c r="P5392">
        <f t="shared" si="423"/>
        <v>19</v>
      </c>
      <c r="Q5392">
        <f t="shared" ca="1" si="424"/>
        <v>39</v>
      </c>
      <c r="R5392" t="str">
        <f>IFERROR(VLOOKUP(J5392,#REF!, 2,0),"Unknown")</f>
        <v>Unknown</v>
      </c>
    </row>
    <row r="5393" spans="1:18" ht="12.5" x14ac:dyDescent="0.25">
      <c r="A5393" s="1" t="s">
        <v>1272</v>
      </c>
      <c r="B5393" s="1">
        <v>12.15</v>
      </c>
      <c r="C5393" s="1" t="s">
        <v>13</v>
      </c>
      <c r="D5393" s="7">
        <v>3.6360676000000001E-2</v>
      </c>
      <c r="E5393" s="1" t="s">
        <v>80</v>
      </c>
      <c r="F5393" s="4">
        <v>166.01840000000001</v>
      </c>
      <c r="G5393" s="1" t="s">
        <v>29</v>
      </c>
      <c r="H5393" s="1">
        <v>1998</v>
      </c>
      <c r="J5393" s="1" t="s">
        <v>23</v>
      </c>
      <c r="K5393" s="1" t="s">
        <v>30</v>
      </c>
      <c r="L5393" s="4">
        <v>330.23680000000002</v>
      </c>
      <c r="M5393">
        <f t="shared" si="420"/>
        <v>12.15</v>
      </c>
      <c r="N5393" t="str">
        <f t="shared" si="421"/>
        <v>Small</v>
      </c>
      <c r="O5393" t="str">
        <f t="shared" si="422"/>
        <v>Low  Fat</v>
      </c>
      <c r="P5393">
        <f t="shared" si="423"/>
        <v>2</v>
      </c>
      <c r="Q5393">
        <f t="shared" ca="1" si="424"/>
        <v>28</v>
      </c>
      <c r="R5393" t="str">
        <f>IFERROR(VLOOKUP(J5393,#REF!, 2,0),"Unknown")</f>
        <v>Unknown</v>
      </c>
    </row>
    <row r="5394" spans="1:18" ht="12.5" x14ac:dyDescent="0.25">
      <c r="A5394" s="1" t="s">
        <v>1272</v>
      </c>
      <c r="B5394" s="1">
        <v>12.15</v>
      </c>
      <c r="C5394" s="1" t="s">
        <v>13</v>
      </c>
      <c r="D5394" s="7">
        <v>2.1757268999999999E-2</v>
      </c>
      <c r="E5394" s="1" t="s">
        <v>80</v>
      </c>
      <c r="F5394" s="4">
        <v>165.01840000000001</v>
      </c>
      <c r="G5394" s="1" t="s">
        <v>15</v>
      </c>
      <c r="H5394" s="1">
        <v>1999</v>
      </c>
      <c r="I5394" s="1" t="s">
        <v>16</v>
      </c>
      <c r="J5394" s="1" t="s">
        <v>17</v>
      </c>
      <c r="K5394" s="1" t="s">
        <v>18</v>
      </c>
      <c r="L5394" s="4">
        <v>3302.3679999999999</v>
      </c>
      <c r="M5394">
        <f t="shared" si="420"/>
        <v>12.15</v>
      </c>
      <c r="N5394" t="str">
        <f t="shared" si="421"/>
        <v>Medium</v>
      </c>
      <c r="O5394" t="str">
        <f t="shared" si="422"/>
        <v>Low  Fat</v>
      </c>
      <c r="P5394">
        <f t="shared" si="423"/>
        <v>20</v>
      </c>
      <c r="Q5394">
        <f t="shared" ca="1" si="424"/>
        <v>27</v>
      </c>
      <c r="R5394" t="str">
        <f>IFERROR(VLOOKUP(J5394,#REF!, 2,0),"Unknown")</f>
        <v>Unknown</v>
      </c>
    </row>
    <row r="5395" spans="1:18" ht="12.5" x14ac:dyDescent="0.25">
      <c r="A5395" s="1" t="s">
        <v>1272</v>
      </c>
      <c r="B5395" s="1">
        <v>12.15</v>
      </c>
      <c r="C5395" s="1" t="s">
        <v>13</v>
      </c>
      <c r="D5395" s="7">
        <v>0</v>
      </c>
      <c r="E5395" s="1" t="s">
        <v>80</v>
      </c>
      <c r="F5395" s="4">
        <v>164.7184</v>
      </c>
      <c r="G5395" s="1" t="s">
        <v>50</v>
      </c>
      <c r="H5395" s="1">
        <v>1997</v>
      </c>
      <c r="I5395" s="1" t="s">
        <v>51</v>
      </c>
      <c r="J5395" s="1" t="s">
        <v>17</v>
      </c>
      <c r="K5395" s="1" t="s">
        <v>18</v>
      </c>
      <c r="L5395" s="4">
        <v>3962.8416000000002</v>
      </c>
      <c r="M5395">
        <f t="shared" si="420"/>
        <v>12.15</v>
      </c>
      <c r="N5395" t="str">
        <f t="shared" si="421"/>
        <v>Small</v>
      </c>
      <c r="O5395" t="str">
        <f t="shared" si="422"/>
        <v>Low  Fat</v>
      </c>
      <c r="P5395">
        <f t="shared" si="423"/>
        <v>24</v>
      </c>
      <c r="Q5395">
        <f t="shared" ca="1" si="424"/>
        <v>29</v>
      </c>
      <c r="R5395" t="str">
        <f>IFERROR(VLOOKUP(J5395,#REF!, 2,0),"Unknown")</f>
        <v>Unknown</v>
      </c>
    </row>
    <row r="5396" spans="1:18" ht="12.5" x14ac:dyDescent="0.25">
      <c r="A5396" s="1" t="s">
        <v>1272</v>
      </c>
      <c r="B5396" s="1">
        <v>12.15</v>
      </c>
      <c r="C5396" s="1" t="s">
        <v>13</v>
      </c>
      <c r="D5396" s="7">
        <v>2.176755E-2</v>
      </c>
      <c r="E5396" s="1" t="s">
        <v>80</v>
      </c>
      <c r="F5396" s="4">
        <v>164.61840000000001</v>
      </c>
      <c r="G5396" s="1" t="s">
        <v>44</v>
      </c>
      <c r="H5396" s="1">
        <v>2002</v>
      </c>
      <c r="J5396" s="1" t="s">
        <v>45</v>
      </c>
      <c r="K5396" s="1" t="s">
        <v>18</v>
      </c>
      <c r="L5396" s="4">
        <v>3797.7231999999999</v>
      </c>
      <c r="M5396">
        <f t="shared" si="420"/>
        <v>12.15</v>
      </c>
      <c r="N5396" t="str">
        <f t="shared" si="421"/>
        <v>Small</v>
      </c>
      <c r="O5396" t="str">
        <f t="shared" si="422"/>
        <v>Low  Fat</v>
      </c>
      <c r="P5396">
        <f t="shared" si="423"/>
        <v>23</v>
      </c>
      <c r="Q5396">
        <f t="shared" ca="1" si="424"/>
        <v>24</v>
      </c>
      <c r="R5396" t="str">
        <f>IFERROR(VLOOKUP(J5396,#REF!, 2,0),"Unknown")</f>
        <v>Unknown</v>
      </c>
    </row>
    <row r="5397" spans="1:18" ht="12.5" x14ac:dyDescent="0.25">
      <c r="A5397" s="1" t="s">
        <v>1272</v>
      </c>
      <c r="C5397" s="1" t="s">
        <v>92</v>
      </c>
      <c r="D5397" s="7">
        <v>2.1618297000000002E-2</v>
      </c>
      <c r="E5397" s="1" t="s">
        <v>80</v>
      </c>
      <c r="F5397" s="4">
        <v>167.11840000000001</v>
      </c>
      <c r="G5397" s="1" t="s">
        <v>40</v>
      </c>
      <c r="H5397" s="1">
        <v>1985</v>
      </c>
      <c r="I5397" s="1" t="s">
        <v>16</v>
      </c>
      <c r="J5397" s="1" t="s">
        <v>23</v>
      </c>
      <c r="K5397" s="1" t="s">
        <v>41</v>
      </c>
      <c r="L5397" s="4">
        <v>2476.7759999999998</v>
      </c>
      <c r="M5397">
        <f t="shared" si="420"/>
        <v>12.857645184136201</v>
      </c>
      <c r="N5397" t="str">
        <f t="shared" si="421"/>
        <v>Medium</v>
      </c>
      <c r="O5397" t="str">
        <f t="shared" si="422"/>
        <v>Low  Fat</v>
      </c>
      <c r="P5397">
        <f t="shared" si="423"/>
        <v>15</v>
      </c>
      <c r="Q5397">
        <f t="shared" ca="1" si="424"/>
        <v>41</v>
      </c>
      <c r="R5397" t="str">
        <f>IFERROR(VLOOKUP(J5397,#REF!, 2,0),"Unknown")</f>
        <v>Unknown</v>
      </c>
    </row>
    <row r="5398" spans="1:18" ht="12.5" x14ac:dyDescent="0.25">
      <c r="A5398" s="1" t="s">
        <v>1272</v>
      </c>
      <c r="B5398" s="1">
        <v>12.15</v>
      </c>
      <c r="C5398" s="1" t="s">
        <v>13</v>
      </c>
      <c r="D5398" s="7">
        <v>2.1719387E-2</v>
      </c>
      <c r="E5398" s="1" t="s">
        <v>80</v>
      </c>
      <c r="F5398" s="4">
        <v>163.11840000000001</v>
      </c>
      <c r="G5398" s="1" t="s">
        <v>62</v>
      </c>
      <c r="H5398" s="1">
        <v>2004</v>
      </c>
      <c r="I5398" s="1" t="s">
        <v>51</v>
      </c>
      <c r="J5398" s="1" t="s">
        <v>45</v>
      </c>
      <c r="K5398" s="1" t="s">
        <v>18</v>
      </c>
      <c r="L5398" s="4">
        <v>3467.4863999999998</v>
      </c>
      <c r="M5398">
        <f t="shared" si="420"/>
        <v>12.15</v>
      </c>
      <c r="N5398" t="str">
        <f t="shared" si="421"/>
        <v>Small</v>
      </c>
      <c r="O5398" t="str">
        <f t="shared" si="422"/>
        <v>Low  Fat</v>
      </c>
      <c r="P5398">
        <f t="shared" si="423"/>
        <v>21</v>
      </c>
      <c r="Q5398">
        <f t="shared" ca="1" si="424"/>
        <v>22</v>
      </c>
      <c r="R5398" t="str">
        <f>IFERROR(VLOOKUP(J5398,#REF!, 2,0),"Unknown")</f>
        <v>Unknown</v>
      </c>
    </row>
    <row r="5399" spans="1:18" ht="12.5" x14ac:dyDescent="0.25">
      <c r="A5399" s="1" t="s">
        <v>1305</v>
      </c>
      <c r="B5399" s="1">
        <v>6.78</v>
      </c>
      <c r="C5399" s="1" t="s">
        <v>20</v>
      </c>
      <c r="D5399" s="7">
        <v>0.14095585699999999</v>
      </c>
      <c r="E5399" s="1" t="s">
        <v>36</v>
      </c>
      <c r="F5399" s="4">
        <v>92.212000000000003</v>
      </c>
      <c r="G5399" s="1" t="s">
        <v>47</v>
      </c>
      <c r="H5399" s="1">
        <v>2007</v>
      </c>
      <c r="J5399" s="1" t="s">
        <v>45</v>
      </c>
      <c r="K5399" s="1" t="s">
        <v>18</v>
      </c>
      <c r="L5399" s="4">
        <v>4101.3280000000004</v>
      </c>
      <c r="M5399">
        <f t="shared" si="420"/>
        <v>6.78</v>
      </c>
      <c r="N5399" t="str">
        <f t="shared" si="421"/>
        <v>Small</v>
      </c>
      <c r="O5399" t="str">
        <f t="shared" si="422"/>
        <v>Regular</v>
      </c>
      <c r="P5399">
        <f t="shared" si="423"/>
        <v>44</v>
      </c>
      <c r="Q5399">
        <f t="shared" ca="1" si="424"/>
        <v>19</v>
      </c>
      <c r="R5399" t="str">
        <f>IFERROR(VLOOKUP(J5399,#REF!, 2,0),"Unknown")</f>
        <v>Unknown</v>
      </c>
    </row>
    <row r="5400" spans="1:18" ht="12.5" x14ac:dyDescent="0.25">
      <c r="A5400" s="1" t="s">
        <v>1305</v>
      </c>
      <c r="C5400" s="1" t="s">
        <v>20</v>
      </c>
      <c r="D5400" s="7">
        <v>0.13948429200000001</v>
      </c>
      <c r="E5400" s="1" t="s">
        <v>36</v>
      </c>
      <c r="F5400" s="4">
        <v>94.311999999999998</v>
      </c>
      <c r="G5400" s="1" t="s">
        <v>40</v>
      </c>
      <c r="H5400" s="1">
        <v>1985</v>
      </c>
      <c r="I5400" s="1" t="s">
        <v>16</v>
      </c>
      <c r="J5400" s="1" t="s">
        <v>23</v>
      </c>
      <c r="K5400" s="1" t="s">
        <v>41</v>
      </c>
      <c r="L5400" s="4">
        <v>2516.7240000000002</v>
      </c>
      <c r="M5400">
        <f t="shared" si="420"/>
        <v>12.857645184136201</v>
      </c>
      <c r="N5400" t="str">
        <f t="shared" si="421"/>
        <v>Medium</v>
      </c>
      <c r="O5400" t="str">
        <f t="shared" si="422"/>
        <v>Regular</v>
      </c>
      <c r="P5400">
        <f t="shared" si="423"/>
        <v>27</v>
      </c>
      <c r="Q5400">
        <f t="shared" ca="1" si="424"/>
        <v>41</v>
      </c>
      <c r="R5400" t="str">
        <f>IFERROR(VLOOKUP(J5400,#REF!, 2,0),"Unknown")</f>
        <v>Unknown</v>
      </c>
    </row>
    <row r="5401" spans="1:18" ht="12.5" x14ac:dyDescent="0.25">
      <c r="A5401" s="1" t="s">
        <v>1305</v>
      </c>
      <c r="C5401" s="1" t="s">
        <v>20</v>
      </c>
      <c r="D5401" s="7">
        <v>0.24540738600000001</v>
      </c>
      <c r="E5401" s="1" t="s">
        <v>36</v>
      </c>
      <c r="F5401" s="4">
        <v>92.811999999999998</v>
      </c>
      <c r="G5401" s="1" t="s">
        <v>67</v>
      </c>
      <c r="H5401" s="1">
        <v>1985</v>
      </c>
      <c r="I5401" s="1" t="s">
        <v>51</v>
      </c>
      <c r="J5401" s="1" t="s">
        <v>17</v>
      </c>
      <c r="K5401" s="1" t="s">
        <v>30</v>
      </c>
      <c r="L5401" s="4">
        <v>93.212000000000003</v>
      </c>
      <c r="M5401">
        <f t="shared" si="420"/>
        <v>12.857645184136201</v>
      </c>
      <c r="N5401" t="str">
        <f t="shared" si="421"/>
        <v>Small</v>
      </c>
      <c r="O5401" t="str">
        <f t="shared" si="422"/>
        <v>Regular</v>
      </c>
      <c r="P5401">
        <f t="shared" si="423"/>
        <v>1</v>
      </c>
      <c r="Q5401">
        <f t="shared" ca="1" si="424"/>
        <v>41</v>
      </c>
      <c r="R5401" t="str">
        <f>IFERROR(VLOOKUP(J5401,#REF!, 2,0),"Unknown")</f>
        <v>Unknown</v>
      </c>
    </row>
    <row r="5402" spans="1:18" ht="12.5" x14ac:dyDescent="0.25">
      <c r="A5402" s="1" t="s">
        <v>1305</v>
      </c>
      <c r="B5402" s="1">
        <v>6.78</v>
      </c>
      <c r="C5402" s="1" t="s">
        <v>20</v>
      </c>
      <c r="D5402" s="7">
        <v>0</v>
      </c>
      <c r="E5402" s="1" t="s">
        <v>36</v>
      </c>
      <c r="F5402" s="4">
        <v>94.012</v>
      </c>
      <c r="G5402" s="1" t="s">
        <v>33</v>
      </c>
      <c r="H5402" s="1">
        <v>1987</v>
      </c>
      <c r="I5402" s="1" t="s">
        <v>34</v>
      </c>
      <c r="J5402" s="1" t="s">
        <v>23</v>
      </c>
      <c r="K5402" s="1" t="s">
        <v>18</v>
      </c>
      <c r="L5402" s="4">
        <v>1211.7560000000001</v>
      </c>
      <c r="M5402">
        <f t="shared" si="420"/>
        <v>6.78</v>
      </c>
      <c r="N5402" t="str">
        <f t="shared" si="421"/>
        <v>High</v>
      </c>
      <c r="O5402" t="str">
        <f t="shared" si="422"/>
        <v>Regular</v>
      </c>
      <c r="P5402">
        <f t="shared" si="423"/>
        <v>13</v>
      </c>
      <c r="Q5402">
        <f t="shared" ca="1" si="424"/>
        <v>39</v>
      </c>
      <c r="R5402" t="str">
        <f>IFERROR(VLOOKUP(J5402,#REF!, 2,0),"Unknown")</f>
        <v>Unknown</v>
      </c>
    </row>
    <row r="5403" spans="1:18" ht="12.5" x14ac:dyDescent="0.25">
      <c r="A5403" s="1" t="s">
        <v>1305</v>
      </c>
      <c r="B5403" s="1">
        <v>6.78</v>
      </c>
      <c r="C5403" s="1" t="s">
        <v>20</v>
      </c>
      <c r="D5403" s="7">
        <v>0</v>
      </c>
      <c r="E5403" s="1" t="s">
        <v>36</v>
      </c>
      <c r="F5403" s="4">
        <v>95.012</v>
      </c>
      <c r="G5403" s="1" t="s">
        <v>15</v>
      </c>
      <c r="H5403" s="1">
        <v>1999</v>
      </c>
      <c r="I5403" s="1" t="s">
        <v>16</v>
      </c>
      <c r="J5403" s="1" t="s">
        <v>17</v>
      </c>
      <c r="K5403" s="1" t="s">
        <v>18</v>
      </c>
      <c r="L5403" s="4">
        <v>2050.6640000000002</v>
      </c>
      <c r="M5403">
        <f t="shared" si="420"/>
        <v>6.78</v>
      </c>
      <c r="N5403" t="str">
        <f t="shared" si="421"/>
        <v>Medium</v>
      </c>
      <c r="O5403" t="str">
        <f t="shared" si="422"/>
        <v>Regular</v>
      </c>
      <c r="P5403">
        <f t="shared" si="423"/>
        <v>22</v>
      </c>
      <c r="Q5403">
        <f t="shared" ca="1" si="424"/>
        <v>27</v>
      </c>
      <c r="R5403" t="str">
        <f>IFERROR(VLOOKUP(J5403,#REF!, 2,0),"Unknown")</f>
        <v>Unknown</v>
      </c>
    </row>
    <row r="5404" spans="1:18" ht="12.5" x14ac:dyDescent="0.25">
      <c r="A5404" s="1" t="s">
        <v>1305</v>
      </c>
      <c r="B5404" s="1">
        <v>6.78</v>
      </c>
      <c r="C5404" s="1" t="s">
        <v>129</v>
      </c>
      <c r="D5404" s="7">
        <v>0.14016303799999999</v>
      </c>
      <c r="E5404" s="1" t="s">
        <v>36</v>
      </c>
      <c r="F5404" s="4">
        <v>94.212000000000003</v>
      </c>
      <c r="G5404" s="1" t="s">
        <v>50</v>
      </c>
      <c r="H5404" s="1">
        <v>1997</v>
      </c>
      <c r="I5404" s="1" t="s">
        <v>51</v>
      </c>
      <c r="J5404" s="1" t="s">
        <v>17</v>
      </c>
      <c r="K5404" s="1" t="s">
        <v>18</v>
      </c>
      <c r="L5404" s="4">
        <v>1025.3320000000001</v>
      </c>
      <c r="M5404">
        <f t="shared" si="420"/>
        <v>6.78</v>
      </c>
      <c r="N5404" t="str">
        <f t="shared" si="421"/>
        <v>Small</v>
      </c>
      <c r="O5404" t="str">
        <f t="shared" si="422"/>
        <v>Regular</v>
      </c>
      <c r="P5404">
        <f t="shared" si="423"/>
        <v>11</v>
      </c>
      <c r="Q5404">
        <f t="shared" ca="1" si="424"/>
        <v>29</v>
      </c>
      <c r="R5404" t="str">
        <f>IFERROR(VLOOKUP(J5404,#REF!, 2,0),"Unknown")</f>
        <v>Unknown</v>
      </c>
    </row>
    <row r="5405" spans="1:18" ht="12.5" x14ac:dyDescent="0.25">
      <c r="A5405" s="1" t="s">
        <v>466</v>
      </c>
      <c r="B5405" s="1">
        <v>12.35</v>
      </c>
      <c r="C5405" s="1" t="s">
        <v>13</v>
      </c>
      <c r="D5405" s="7">
        <v>2.6681262000000001E-2</v>
      </c>
      <c r="E5405" s="1" t="s">
        <v>75</v>
      </c>
      <c r="F5405" s="4">
        <v>56.424599999999998</v>
      </c>
      <c r="G5405" s="1" t="s">
        <v>50</v>
      </c>
      <c r="H5405" s="1">
        <v>1997</v>
      </c>
      <c r="I5405" s="1" t="s">
        <v>51</v>
      </c>
      <c r="J5405" s="1" t="s">
        <v>17</v>
      </c>
      <c r="K5405" s="1" t="s">
        <v>18</v>
      </c>
      <c r="L5405" s="4">
        <v>810.94439999999997</v>
      </c>
      <c r="M5405">
        <f t="shared" si="420"/>
        <v>12.35</v>
      </c>
      <c r="N5405" t="str">
        <f t="shared" si="421"/>
        <v>Small</v>
      </c>
      <c r="O5405" t="str">
        <f t="shared" si="422"/>
        <v>Low  Fat</v>
      </c>
      <c r="P5405">
        <f t="shared" si="423"/>
        <v>14</v>
      </c>
      <c r="Q5405">
        <f t="shared" ca="1" si="424"/>
        <v>29</v>
      </c>
      <c r="R5405" t="str">
        <f>IFERROR(VLOOKUP(J5405,#REF!, 2,0),"Unknown")</f>
        <v>Unknown</v>
      </c>
    </row>
    <row r="5406" spans="1:18" ht="12.5" x14ac:dyDescent="0.25">
      <c r="A5406" s="1" t="s">
        <v>466</v>
      </c>
      <c r="B5406" s="1">
        <v>12.35</v>
      </c>
      <c r="C5406" s="1" t="s">
        <v>13</v>
      </c>
      <c r="D5406" s="7">
        <v>2.6676215999999999E-2</v>
      </c>
      <c r="E5406" s="1" t="s">
        <v>75</v>
      </c>
      <c r="F5406" s="4">
        <v>57.0246</v>
      </c>
      <c r="G5406" s="1" t="s">
        <v>62</v>
      </c>
      <c r="H5406" s="1">
        <v>2004</v>
      </c>
      <c r="I5406" s="1" t="s">
        <v>51</v>
      </c>
      <c r="J5406" s="1" t="s">
        <v>45</v>
      </c>
      <c r="K5406" s="1" t="s">
        <v>18</v>
      </c>
      <c r="L5406" s="4">
        <v>1737.7380000000001</v>
      </c>
      <c r="M5406">
        <f t="shared" si="420"/>
        <v>12.35</v>
      </c>
      <c r="N5406" t="str">
        <f t="shared" si="421"/>
        <v>Small</v>
      </c>
      <c r="O5406" t="str">
        <f t="shared" si="422"/>
        <v>Low  Fat</v>
      </c>
      <c r="P5406">
        <f t="shared" si="423"/>
        <v>30</v>
      </c>
      <c r="Q5406">
        <f t="shared" ca="1" si="424"/>
        <v>22</v>
      </c>
      <c r="R5406" t="str">
        <f>IFERROR(VLOOKUP(J5406,#REF!, 2,0),"Unknown")</f>
        <v>Unknown</v>
      </c>
    </row>
    <row r="5407" spans="1:18" ht="12.5" x14ac:dyDescent="0.25">
      <c r="A5407" s="1" t="s">
        <v>466</v>
      </c>
      <c r="C5407" s="1" t="s">
        <v>13</v>
      </c>
      <c r="D5407" s="7">
        <v>2.6552056000000001E-2</v>
      </c>
      <c r="E5407" s="1" t="s">
        <v>75</v>
      </c>
      <c r="F5407" s="4">
        <v>56.224600000000002</v>
      </c>
      <c r="G5407" s="1" t="s">
        <v>40</v>
      </c>
      <c r="H5407" s="1">
        <v>1985</v>
      </c>
      <c r="I5407" s="1" t="s">
        <v>16</v>
      </c>
      <c r="J5407" s="1" t="s">
        <v>23</v>
      </c>
      <c r="K5407" s="1" t="s">
        <v>41</v>
      </c>
      <c r="L5407" s="4">
        <v>1737.7380000000001</v>
      </c>
      <c r="M5407">
        <f t="shared" si="420"/>
        <v>12.857645184136201</v>
      </c>
      <c r="N5407" t="str">
        <f t="shared" si="421"/>
        <v>Medium</v>
      </c>
      <c r="O5407" t="str">
        <f t="shared" si="422"/>
        <v>Low  Fat</v>
      </c>
      <c r="P5407">
        <f t="shared" si="423"/>
        <v>31</v>
      </c>
      <c r="Q5407">
        <f t="shared" ca="1" si="424"/>
        <v>41</v>
      </c>
      <c r="R5407" t="str">
        <f>IFERROR(VLOOKUP(J5407,#REF!, 2,0),"Unknown")</f>
        <v>Unknown</v>
      </c>
    </row>
    <row r="5408" spans="1:18" ht="12.5" x14ac:dyDescent="0.25">
      <c r="A5408" s="1" t="s">
        <v>466</v>
      </c>
      <c r="B5408" s="1">
        <v>12.35</v>
      </c>
      <c r="C5408" s="1" t="s">
        <v>13</v>
      </c>
      <c r="D5408" s="7">
        <v>2.6735372E-2</v>
      </c>
      <c r="E5408" s="1" t="s">
        <v>75</v>
      </c>
      <c r="F5408" s="4">
        <v>57.424599999999998</v>
      </c>
      <c r="G5408" s="1" t="s">
        <v>44</v>
      </c>
      <c r="H5408" s="1">
        <v>2002</v>
      </c>
      <c r="J5408" s="1" t="s">
        <v>45</v>
      </c>
      <c r="K5408" s="1" t="s">
        <v>18</v>
      </c>
      <c r="L5408" s="4">
        <v>810.94439999999997</v>
      </c>
      <c r="M5408">
        <f t="shared" si="420"/>
        <v>12.35</v>
      </c>
      <c r="N5408" t="str">
        <f t="shared" si="421"/>
        <v>Small</v>
      </c>
      <c r="O5408" t="str">
        <f t="shared" si="422"/>
        <v>Low  Fat</v>
      </c>
      <c r="P5408">
        <f t="shared" si="423"/>
        <v>14</v>
      </c>
      <c r="Q5408">
        <f t="shared" ca="1" si="424"/>
        <v>24</v>
      </c>
      <c r="R5408" t="str">
        <f>IFERROR(VLOOKUP(J5408,#REF!, 2,0),"Unknown")</f>
        <v>Unknown</v>
      </c>
    </row>
    <row r="5409" spans="1:18" ht="12.5" x14ac:dyDescent="0.25">
      <c r="A5409" s="1" t="s">
        <v>466</v>
      </c>
      <c r="B5409" s="1">
        <v>12.35</v>
      </c>
      <c r="C5409" s="1" t="s">
        <v>13</v>
      </c>
      <c r="D5409" s="7">
        <v>2.6832182E-2</v>
      </c>
      <c r="E5409" s="1" t="s">
        <v>75</v>
      </c>
      <c r="F5409" s="4">
        <v>57.324599999999997</v>
      </c>
      <c r="G5409" s="1" t="s">
        <v>47</v>
      </c>
      <c r="H5409" s="1">
        <v>2007</v>
      </c>
      <c r="J5409" s="1" t="s">
        <v>45</v>
      </c>
      <c r="K5409" s="1" t="s">
        <v>18</v>
      </c>
      <c r="L5409" s="4">
        <v>1332.2657999999999</v>
      </c>
      <c r="M5409">
        <f t="shared" si="420"/>
        <v>12.35</v>
      </c>
      <c r="N5409" t="str">
        <f t="shared" si="421"/>
        <v>Small</v>
      </c>
      <c r="O5409" t="str">
        <f t="shared" si="422"/>
        <v>Low  Fat</v>
      </c>
      <c r="P5409">
        <f t="shared" si="423"/>
        <v>23</v>
      </c>
      <c r="Q5409">
        <f t="shared" ca="1" si="424"/>
        <v>19</v>
      </c>
      <c r="R5409" t="str">
        <f>IFERROR(VLOOKUP(J5409,#REF!, 2,0),"Unknown")</f>
        <v>Unknown</v>
      </c>
    </row>
    <row r="5410" spans="1:18" ht="12.5" x14ac:dyDescent="0.25">
      <c r="A5410" s="1" t="s">
        <v>466</v>
      </c>
      <c r="B5410" s="1">
        <v>12.35</v>
      </c>
      <c r="C5410" s="1" t="s">
        <v>13</v>
      </c>
      <c r="D5410" s="7">
        <v>2.6722744E-2</v>
      </c>
      <c r="E5410" s="1" t="s">
        <v>75</v>
      </c>
      <c r="F5410" s="4">
        <v>59.224600000000002</v>
      </c>
      <c r="G5410" s="1" t="s">
        <v>15</v>
      </c>
      <c r="H5410" s="1">
        <v>1999</v>
      </c>
      <c r="I5410" s="1" t="s">
        <v>16</v>
      </c>
      <c r="J5410" s="1" t="s">
        <v>17</v>
      </c>
      <c r="K5410" s="1" t="s">
        <v>18</v>
      </c>
      <c r="L5410" s="4">
        <v>984.71820000000002</v>
      </c>
      <c r="M5410">
        <f t="shared" si="420"/>
        <v>12.35</v>
      </c>
      <c r="N5410" t="str">
        <f t="shared" si="421"/>
        <v>Medium</v>
      </c>
      <c r="O5410" t="str">
        <f t="shared" si="422"/>
        <v>Low  Fat</v>
      </c>
      <c r="P5410">
        <f t="shared" si="423"/>
        <v>17</v>
      </c>
      <c r="Q5410">
        <f t="shared" ca="1" si="424"/>
        <v>27</v>
      </c>
      <c r="R5410" t="str">
        <f>IFERROR(VLOOKUP(J5410,#REF!, 2,0),"Unknown")</f>
        <v>Unknown</v>
      </c>
    </row>
    <row r="5411" spans="1:18" ht="12.5" x14ac:dyDescent="0.25">
      <c r="A5411" s="1" t="s">
        <v>466</v>
      </c>
      <c r="B5411" s="1">
        <v>12.35</v>
      </c>
      <c r="C5411" s="1" t="s">
        <v>92</v>
      </c>
      <c r="D5411" s="7">
        <v>2.678995E-2</v>
      </c>
      <c r="E5411" s="1" t="s">
        <v>75</v>
      </c>
      <c r="F5411" s="4">
        <v>58.924599999999998</v>
      </c>
      <c r="G5411" s="1" t="s">
        <v>22</v>
      </c>
      <c r="H5411" s="1">
        <v>2009</v>
      </c>
      <c r="I5411" s="1" t="s">
        <v>16</v>
      </c>
      <c r="J5411" s="1" t="s">
        <v>23</v>
      </c>
      <c r="K5411" s="1" t="s">
        <v>24</v>
      </c>
      <c r="L5411" s="4">
        <v>926.79359999999997</v>
      </c>
      <c r="M5411">
        <f t="shared" si="420"/>
        <v>12.35</v>
      </c>
      <c r="N5411" t="str">
        <f t="shared" si="421"/>
        <v>Medium</v>
      </c>
      <c r="O5411" t="str">
        <f t="shared" si="422"/>
        <v>Low  Fat</v>
      </c>
      <c r="P5411">
        <f t="shared" si="423"/>
        <v>16</v>
      </c>
      <c r="Q5411">
        <f t="shared" ca="1" si="424"/>
        <v>17</v>
      </c>
      <c r="R5411" t="str">
        <f>IFERROR(VLOOKUP(J5411,#REF!, 2,0),"Unknown")</f>
        <v>Unknown</v>
      </c>
    </row>
    <row r="5412" spans="1:18" ht="12.5" x14ac:dyDescent="0.25">
      <c r="A5412" s="1" t="s">
        <v>1458</v>
      </c>
      <c r="B5412" s="1">
        <v>16.7</v>
      </c>
      <c r="C5412" s="1" t="s">
        <v>20</v>
      </c>
      <c r="D5412" s="7">
        <v>7.1335394999999996E-2</v>
      </c>
      <c r="E5412" s="1" t="s">
        <v>14</v>
      </c>
      <c r="F5412" s="4">
        <v>120.37820000000001</v>
      </c>
      <c r="G5412" s="1" t="s">
        <v>29</v>
      </c>
      <c r="H5412" s="1">
        <v>1998</v>
      </c>
      <c r="J5412" s="1" t="s">
        <v>23</v>
      </c>
      <c r="K5412" s="1" t="s">
        <v>30</v>
      </c>
      <c r="L5412" s="4">
        <v>119.1782</v>
      </c>
      <c r="M5412">
        <f t="shared" si="420"/>
        <v>16.7</v>
      </c>
      <c r="N5412" t="str">
        <f t="shared" si="421"/>
        <v>Small</v>
      </c>
      <c r="O5412" t="str">
        <f t="shared" si="422"/>
        <v>Regular</v>
      </c>
      <c r="P5412">
        <f t="shared" si="423"/>
        <v>1</v>
      </c>
      <c r="Q5412">
        <f t="shared" ca="1" si="424"/>
        <v>28</v>
      </c>
      <c r="R5412" t="str">
        <f>IFERROR(VLOOKUP(J5412,#REF!, 2,0),"Unknown")</f>
        <v>Unknown</v>
      </c>
    </row>
    <row r="5413" spans="1:18" ht="12.5" x14ac:dyDescent="0.25">
      <c r="A5413" s="1" t="s">
        <v>1458</v>
      </c>
      <c r="C5413" s="1" t="s">
        <v>20</v>
      </c>
      <c r="D5413" s="7">
        <v>4.2412572000000003E-2</v>
      </c>
      <c r="E5413" s="1" t="s">
        <v>14</v>
      </c>
      <c r="F5413" s="4">
        <v>119.0782</v>
      </c>
      <c r="G5413" s="1" t="s">
        <v>40</v>
      </c>
      <c r="H5413" s="1">
        <v>1985</v>
      </c>
      <c r="I5413" s="1" t="s">
        <v>16</v>
      </c>
      <c r="J5413" s="1" t="s">
        <v>23</v>
      </c>
      <c r="K5413" s="1" t="s">
        <v>41</v>
      </c>
      <c r="L5413" s="4">
        <v>1549.3166000000001</v>
      </c>
      <c r="M5413">
        <f t="shared" si="420"/>
        <v>12.857645184136201</v>
      </c>
      <c r="N5413" t="str">
        <f t="shared" si="421"/>
        <v>Medium</v>
      </c>
      <c r="O5413" t="str">
        <f t="shared" si="422"/>
        <v>Regular</v>
      </c>
      <c r="P5413">
        <f t="shared" si="423"/>
        <v>13</v>
      </c>
      <c r="Q5413">
        <f t="shared" ca="1" si="424"/>
        <v>41</v>
      </c>
      <c r="R5413" t="str">
        <f>IFERROR(VLOOKUP(J5413,#REF!, 2,0),"Unknown")</f>
        <v>Unknown</v>
      </c>
    </row>
    <row r="5414" spans="1:18" ht="12.5" x14ac:dyDescent="0.25">
      <c r="A5414" s="1" t="s">
        <v>1458</v>
      </c>
      <c r="B5414" s="1">
        <v>16.7</v>
      </c>
      <c r="C5414" s="1" t="s">
        <v>20</v>
      </c>
      <c r="D5414" s="7">
        <v>4.2792568000000003E-2</v>
      </c>
      <c r="E5414" s="1" t="s">
        <v>14</v>
      </c>
      <c r="F5414" s="4">
        <v>118.6782</v>
      </c>
      <c r="G5414" s="1" t="s">
        <v>22</v>
      </c>
      <c r="H5414" s="1">
        <v>2009</v>
      </c>
      <c r="I5414" s="1" t="s">
        <v>16</v>
      </c>
      <c r="J5414" s="1" t="s">
        <v>23</v>
      </c>
      <c r="K5414" s="1" t="s">
        <v>24</v>
      </c>
      <c r="L5414" s="4">
        <v>1549.3166000000001</v>
      </c>
      <c r="M5414">
        <f t="shared" si="420"/>
        <v>16.7</v>
      </c>
      <c r="N5414" t="str">
        <f t="shared" si="421"/>
        <v>Medium</v>
      </c>
      <c r="O5414" t="str">
        <f t="shared" si="422"/>
        <v>Regular</v>
      </c>
      <c r="P5414">
        <f t="shared" si="423"/>
        <v>13</v>
      </c>
      <c r="Q5414">
        <f t="shared" ca="1" si="424"/>
        <v>17</v>
      </c>
      <c r="R5414" t="str">
        <f>IFERROR(VLOOKUP(J5414,#REF!, 2,0),"Unknown")</f>
        <v>Unknown</v>
      </c>
    </row>
    <row r="5415" spans="1:18" ht="12.5" x14ac:dyDescent="0.25">
      <c r="A5415" s="1" t="s">
        <v>1458</v>
      </c>
      <c r="B5415" s="1">
        <v>16.7</v>
      </c>
      <c r="C5415" s="1" t="s">
        <v>20</v>
      </c>
      <c r="D5415" s="7">
        <v>4.2860026000000002E-2</v>
      </c>
      <c r="E5415" s="1" t="s">
        <v>14</v>
      </c>
      <c r="F5415" s="4">
        <v>120.37820000000001</v>
      </c>
      <c r="G5415" s="1" t="s">
        <v>47</v>
      </c>
      <c r="H5415" s="1">
        <v>2007</v>
      </c>
      <c r="J5415" s="1" t="s">
        <v>45</v>
      </c>
      <c r="K5415" s="1" t="s">
        <v>18</v>
      </c>
      <c r="L5415" s="4">
        <v>1668.4947999999999</v>
      </c>
      <c r="M5415">
        <f t="shared" si="420"/>
        <v>16.7</v>
      </c>
      <c r="N5415" t="str">
        <f t="shared" si="421"/>
        <v>Small</v>
      </c>
      <c r="O5415" t="str">
        <f t="shared" si="422"/>
        <v>Regular</v>
      </c>
      <c r="P5415">
        <f t="shared" si="423"/>
        <v>14</v>
      </c>
      <c r="Q5415">
        <f t="shared" ca="1" si="424"/>
        <v>19</v>
      </c>
      <c r="R5415" t="str">
        <f>IFERROR(VLOOKUP(J5415,#REF!, 2,0),"Unknown")</f>
        <v>Unknown</v>
      </c>
    </row>
    <row r="5416" spans="1:18" ht="12.5" x14ac:dyDescent="0.25">
      <c r="A5416" s="1" t="s">
        <v>1458</v>
      </c>
      <c r="B5416" s="1">
        <v>16.7</v>
      </c>
      <c r="C5416" s="1" t="s">
        <v>20</v>
      </c>
      <c r="D5416" s="7">
        <v>4.2610897000000002E-2</v>
      </c>
      <c r="E5416" s="1" t="s">
        <v>14</v>
      </c>
      <c r="F5416" s="4">
        <v>117.2782</v>
      </c>
      <c r="G5416" s="1" t="s">
        <v>62</v>
      </c>
      <c r="H5416" s="1">
        <v>2004</v>
      </c>
      <c r="I5416" s="1" t="s">
        <v>51</v>
      </c>
      <c r="J5416" s="1" t="s">
        <v>45</v>
      </c>
      <c r="K5416" s="1" t="s">
        <v>18</v>
      </c>
      <c r="L5416" s="4">
        <v>715.06920000000002</v>
      </c>
      <c r="M5416">
        <f t="shared" si="420"/>
        <v>16.7</v>
      </c>
      <c r="N5416" t="str">
        <f t="shared" si="421"/>
        <v>Small</v>
      </c>
      <c r="O5416" t="str">
        <f t="shared" si="422"/>
        <v>Regular</v>
      </c>
      <c r="P5416">
        <f t="shared" si="423"/>
        <v>6</v>
      </c>
      <c r="Q5416">
        <f t="shared" ca="1" si="424"/>
        <v>22</v>
      </c>
      <c r="R5416" t="str">
        <f>IFERROR(VLOOKUP(J5416,#REF!, 2,0),"Unknown")</f>
        <v>Unknown</v>
      </c>
    </row>
    <row r="5417" spans="1:18" ht="12.5" x14ac:dyDescent="0.25">
      <c r="A5417" s="1" t="s">
        <v>1458</v>
      </c>
      <c r="C5417" s="1" t="s">
        <v>20</v>
      </c>
      <c r="D5417" s="7">
        <v>7.4620291000000005E-2</v>
      </c>
      <c r="E5417" s="1" t="s">
        <v>14</v>
      </c>
      <c r="F5417" s="4">
        <v>120.1782</v>
      </c>
      <c r="G5417" s="1" t="s">
        <v>67</v>
      </c>
      <c r="H5417" s="1">
        <v>1985</v>
      </c>
      <c r="I5417" s="1" t="s">
        <v>51</v>
      </c>
      <c r="J5417" s="1" t="s">
        <v>17</v>
      </c>
      <c r="K5417" s="1" t="s">
        <v>30</v>
      </c>
      <c r="L5417" s="4">
        <v>357.53460000000001</v>
      </c>
      <c r="M5417">
        <f t="shared" si="420"/>
        <v>12.857645184136201</v>
      </c>
      <c r="N5417" t="str">
        <f t="shared" si="421"/>
        <v>Small</v>
      </c>
      <c r="O5417" t="str">
        <f t="shared" si="422"/>
        <v>Regular</v>
      </c>
      <c r="P5417">
        <f t="shared" si="423"/>
        <v>3</v>
      </c>
      <c r="Q5417">
        <f t="shared" ca="1" si="424"/>
        <v>41</v>
      </c>
      <c r="R5417" t="str">
        <f>IFERROR(VLOOKUP(J5417,#REF!, 2,0),"Unknown")</f>
        <v>Unknown</v>
      </c>
    </row>
    <row r="5418" spans="1:18" ht="12.5" x14ac:dyDescent="0.25">
      <c r="A5418" s="1" t="s">
        <v>1458</v>
      </c>
      <c r="B5418" s="1">
        <v>16.7</v>
      </c>
      <c r="C5418" s="1" t="s">
        <v>20</v>
      </c>
      <c r="D5418" s="7">
        <v>4.2685216999999998E-2</v>
      </c>
      <c r="E5418" s="1" t="s">
        <v>14</v>
      </c>
      <c r="F5418" s="4">
        <v>120.7782</v>
      </c>
      <c r="G5418" s="1" t="s">
        <v>15</v>
      </c>
      <c r="H5418" s="1">
        <v>1999</v>
      </c>
      <c r="I5418" s="1" t="s">
        <v>16</v>
      </c>
      <c r="J5418" s="1" t="s">
        <v>17</v>
      </c>
      <c r="K5418" s="1" t="s">
        <v>18</v>
      </c>
      <c r="L5418" s="4">
        <v>1072.6038000000001</v>
      </c>
      <c r="M5418">
        <f t="shared" si="420"/>
        <v>16.7</v>
      </c>
      <c r="N5418" t="str">
        <f t="shared" si="421"/>
        <v>Medium</v>
      </c>
      <c r="O5418" t="str">
        <f t="shared" si="422"/>
        <v>Regular</v>
      </c>
      <c r="P5418">
        <f t="shared" si="423"/>
        <v>9</v>
      </c>
      <c r="Q5418">
        <f t="shared" ca="1" si="424"/>
        <v>27</v>
      </c>
      <c r="R5418" t="str">
        <f>IFERROR(VLOOKUP(J5418,#REF!, 2,0),"Unknown")</f>
        <v>Unknown</v>
      </c>
    </row>
    <row r="5419" spans="1:18" ht="12.5" x14ac:dyDescent="0.25">
      <c r="A5419" s="1" t="s">
        <v>1466</v>
      </c>
      <c r="C5419" s="1" t="s">
        <v>20</v>
      </c>
      <c r="D5419" s="7">
        <v>0.17064649400000001</v>
      </c>
      <c r="E5419" s="1" t="s">
        <v>26</v>
      </c>
      <c r="F5419" s="4">
        <v>46.337600000000002</v>
      </c>
      <c r="G5419" s="1" t="s">
        <v>40</v>
      </c>
      <c r="H5419" s="1">
        <v>1985</v>
      </c>
      <c r="I5419" s="1" t="s">
        <v>16</v>
      </c>
      <c r="J5419" s="1" t="s">
        <v>23</v>
      </c>
      <c r="K5419" s="1" t="s">
        <v>41</v>
      </c>
      <c r="L5419" s="4">
        <v>2109.2543999999998</v>
      </c>
      <c r="M5419">
        <f t="shared" si="420"/>
        <v>12.857645184136201</v>
      </c>
      <c r="N5419" t="str">
        <f t="shared" si="421"/>
        <v>Medium</v>
      </c>
      <c r="O5419" t="str">
        <f t="shared" si="422"/>
        <v>Regular</v>
      </c>
      <c r="P5419">
        <f t="shared" si="423"/>
        <v>46</v>
      </c>
      <c r="Q5419">
        <f t="shared" ca="1" si="424"/>
        <v>41</v>
      </c>
      <c r="R5419" t="str">
        <f>IFERROR(VLOOKUP(J5419,#REF!, 2,0),"Unknown")</f>
        <v>Unknown</v>
      </c>
    </row>
    <row r="5420" spans="1:18" ht="12.5" x14ac:dyDescent="0.25">
      <c r="A5420" s="1" t="s">
        <v>1466</v>
      </c>
      <c r="B5420" s="1">
        <v>18.600000000000001</v>
      </c>
      <c r="C5420" s="1" t="s">
        <v>20</v>
      </c>
      <c r="D5420" s="7">
        <v>0.28701714</v>
      </c>
      <c r="E5420" s="1" t="s">
        <v>26</v>
      </c>
      <c r="F5420" s="4">
        <v>48.837600000000002</v>
      </c>
      <c r="G5420" s="1" t="s">
        <v>29</v>
      </c>
      <c r="H5420" s="1">
        <v>1998</v>
      </c>
      <c r="J5420" s="1" t="s">
        <v>23</v>
      </c>
      <c r="K5420" s="1" t="s">
        <v>30</v>
      </c>
      <c r="L5420" s="4">
        <v>47.937600000000003</v>
      </c>
      <c r="M5420">
        <f t="shared" si="420"/>
        <v>18.600000000000001</v>
      </c>
      <c r="N5420" t="str">
        <f t="shared" si="421"/>
        <v>Small</v>
      </c>
      <c r="O5420" t="str">
        <f t="shared" si="422"/>
        <v>Regular</v>
      </c>
      <c r="P5420">
        <f t="shared" si="423"/>
        <v>1</v>
      </c>
      <c r="Q5420">
        <f t="shared" ca="1" si="424"/>
        <v>28</v>
      </c>
      <c r="R5420" t="str">
        <f>IFERROR(VLOOKUP(J5420,#REF!, 2,0),"Unknown")</f>
        <v>Unknown</v>
      </c>
    </row>
    <row r="5421" spans="1:18" ht="12.5" x14ac:dyDescent="0.25">
      <c r="A5421" s="1" t="s">
        <v>1466</v>
      </c>
      <c r="B5421" s="1">
        <v>18.600000000000001</v>
      </c>
      <c r="C5421" s="1" t="s">
        <v>20</v>
      </c>
      <c r="D5421" s="7">
        <v>0.172446822</v>
      </c>
      <c r="E5421" s="1" t="s">
        <v>26</v>
      </c>
      <c r="F5421" s="4">
        <v>47.137599999999999</v>
      </c>
      <c r="G5421" s="1" t="s">
        <v>47</v>
      </c>
      <c r="H5421" s="1">
        <v>2007</v>
      </c>
      <c r="J5421" s="1" t="s">
        <v>45</v>
      </c>
      <c r="K5421" s="1" t="s">
        <v>18</v>
      </c>
      <c r="L5421" s="4">
        <v>767.00160000000005</v>
      </c>
      <c r="M5421">
        <f t="shared" si="420"/>
        <v>18.600000000000001</v>
      </c>
      <c r="N5421" t="str">
        <f t="shared" si="421"/>
        <v>Small</v>
      </c>
      <c r="O5421" t="str">
        <f t="shared" si="422"/>
        <v>Regular</v>
      </c>
      <c r="P5421">
        <f t="shared" si="423"/>
        <v>16</v>
      </c>
      <c r="Q5421">
        <f t="shared" ca="1" si="424"/>
        <v>19</v>
      </c>
      <c r="R5421" t="str">
        <f>IFERROR(VLOOKUP(J5421,#REF!, 2,0),"Unknown")</f>
        <v>Unknown</v>
      </c>
    </row>
    <row r="5422" spans="1:18" ht="12.5" x14ac:dyDescent="0.25">
      <c r="A5422" s="1" t="s">
        <v>1466</v>
      </c>
      <c r="B5422" s="1">
        <v>18.600000000000001</v>
      </c>
      <c r="C5422" s="1" t="s">
        <v>20</v>
      </c>
      <c r="D5422" s="7">
        <v>0.17133418</v>
      </c>
      <c r="E5422" s="1" t="s">
        <v>26</v>
      </c>
      <c r="F5422" s="4">
        <v>48.837600000000002</v>
      </c>
      <c r="G5422" s="1" t="s">
        <v>33</v>
      </c>
      <c r="H5422" s="1">
        <v>1987</v>
      </c>
      <c r="I5422" s="1" t="s">
        <v>34</v>
      </c>
      <c r="J5422" s="1" t="s">
        <v>23</v>
      </c>
      <c r="K5422" s="1" t="s">
        <v>18</v>
      </c>
      <c r="L5422" s="4">
        <v>287.62560000000002</v>
      </c>
      <c r="M5422">
        <f t="shared" si="420"/>
        <v>18.600000000000001</v>
      </c>
      <c r="N5422" t="str">
        <f t="shared" si="421"/>
        <v>High</v>
      </c>
      <c r="O5422" t="str">
        <f t="shared" si="422"/>
        <v>Regular</v>
      </c>
      <c r="P5422">
        <f t="shared" si="423"/>
        <v>6</v>
      </c>
      <c r="Q5422">
        <f t="shared" ca="1" si="424"/>
        <v>39</v>
      </c>
      <c r="R5422" t="str">
        <f>IFERROR(VLOOKUP(J5422,#REF!, 2,0),"Unknown")</f>
        <v>Unknown</v>
      </c>
    </row>
    <row r="5423" spans="1:18" ht="12.5" x14ac:dyDescent="0.25">
      <c r="A5423" s="1" t="s">
        <v>1466</v>
      </c>
      <c r="B5423" s="1">
        <v>18.600000000000001</v>
      </c>
      <c r="C5423" s="1" t="s">
        <v>20</v>
      </c>
      <c r="D5423" s="7">
        <v>0.17174348</v>
      </c>
      <c r="E5423" s="1" t="s">
        <v>26</v>
      </c>
      <c r="F5423" s="4">
        <v>48.837600000000002</v>
      </c>
      <c r="G5423" s="1" t="s">
        <v>15</v>
      </c>
      <c r="H5423" s="1">
        <v>1999</v>
      </c>
      <c r="I5423" s="1" t="s">
        <v>16</v>
      </c>
      <c r="J5423" s="1" t="s">
        <v>17</v>
      </c>
      <c r="K5423" s="1" t="s">
        <v>18</v>
      </c>
      <c r="L5423" s="4">
        <v>1294.3152</v>
      </c>
      <c r="M5423">
        <f t="shared" si="420"/>
        <v>18.600000000000001</v>
      </c>
      <c r="N5423" t="str">
        <f t="shared" si="421"/>
        <v>Medium</v>
      </c>
      <c r="O5423" t="str">
        <f t="shared" si="422"/>
        <v>Regular</v>
      </c>
      <c r="P5423">
        <f t="shared" si="423"/>
        <v>27</v>
      </c>
      <c r="Q5423">
        <f t="shared" ca="1" si="424"/>
        <v>27</v>
      </c>
      <c r="R5423" t="str">
        <f>IFERROR(VLOOKUP(J5423,#REF!, 2,0),"Unknown")</f>
        <v>Unknown</v>
      </c>
    </row>
    <row r="5424" spans="1:18" ht="12.5" x14ac:dyDescent="0.25">
      <c r="A5424" s="1" t="s">
        <v>46</v>
      </c>
      <c r="B5424" s="1">
        <v>19.2</v>
      </c>
      <c r="C5424" s="1" t="s">
        <v>20</v>
      </c>
      <c r="D5424" s="7">
        <v>9.444959E-2</v>
      </c>
      <c r="E5424" s="1" t="s">
        <v>43</v>
      </c>
      <c r="F5424" s="4">
        <v>187.82140000000001</v>
      </c>
      <c r="G5424" s="1" t="s">
        <v>47</v>
      </c>
      <c r="H5424" s="1">
        <v>2007</v>
      </c>
      <c r="J5424" s="1" t="s">
        <v>45</v>
      </c>
      <c r="K5424" s="1" t="s">
        <v>18</v>
      </c>
      <c r="L5424" s="4">
        <v>4710.5349999999999</v>
      </c>
      <c r="M5424">
        <f t="shared" si="420"/>
        <v>19.2</v>
      </c>
      <c r="N5424" t="str">
        <f t="shared" si="421"/>
        <v>Small</v>
      </c>
      <c r="O5424" t="str">
        <f t="shared" si="422"/>
        <v>Regular</v>
      </c>
      <c r="P5424">
        <f t="shared" si="423"/>
        <v>25</v>
      </c>
      <c r="Q5424">
        <f t="shared" ca="1" si="424"/>
        <v>19</v>
      </c>
      <c r="R5424" t="str">
        <f>IFERROR(VLOOKUP(J5424,#REF!, 2,0),"Unknown")</f>
        <v>Unknown</v>
      </c>
    </row>
    <row r="5425" spans="1:18" ht="12.5" x14ac:dyDescent="0.25">
      <c r="A5425" s="1" t="s">
        <v>46</v>
      </c>
      <c r="C5425" s="1" t="s">
        <v>20</v>
      </c>
      <c r="D5425" s="7">
        <v>0.164438907</v>
      </c>
      <c r="E5425" s="1" t="s">
        <v>43</v>
      </c>
      <c r="F5425" s="4">
        <v>188.42140000000001</v>
      </c>
      <c r="G5425" s="1" t="s">
        <v>67</v>
      </c>
      <c r="H5425" s="1">
        <v>1985</v>
      </c>
      <c r="I5425" s="1" t="s">
        <v>51</v>
      </c>
      <c r="J5425" s="1" t="s">
        <v>17</v>
      </c>
      <c r="K5425" s="1" t="s">
        <v>30</v>
      </c>
      <c r="L5425" s="4">
        <v>376.84280000000001</v>
      </c>
      <c r="M5425">
        <f t="shared" si="420"/>
        <v>12.857645184136201</v>
      </c>
      <c r="N5425" t="str">
        <f t="shared" si="421"/>
        <v>Small</v>
      </c>
      <c r="O5425" t="str">
        <f t="shared" si="422"/>
        <v>Regular</v>
      </c>
      <c r="P5425">
        <f t="shared" si="423"/>
        <v>2</v>
      </c>
      <c r="Q5425">
        <f t="shared" ca="1" si="424"/>
        <v>41</v>
      </c>
      <c r="R5425" t="str">
        <f>IFERROR(VLOOKUP(J5425,#REF!, 2,0),"Unknown")</f>
        <v>Unknown</v>
      </c>
    </row>
    <row r="5426" spans="1:18" ht="12.5" x14ac:dyDescent="0.25">
      <c r="A5426" s="1" t="s">
        <v>46</v>
      </c>
      <c r="B5426" s="1">
        <v>19.2</v>
      </c>
      <c r="C5426" s="1" t="s">
        <v>20</v>
      </c>
      <c r="D5426" s="7">
        <v>9.4300933000000003E-2</v>
      </c>
      <c r="E5426" s="1" t="s">
        <v>43</v>
      </c>
      <c r="F5426" s="4">
        <v>187.5214</v>
      </c>
      <c r="G5426" s="1" t="s">
        <v>22</v>
      </c>
      <c r="H5426" s="1">
        <v>2009</v>
      </c>
      <c r="I5426" s="1" t="s">
        <v>16</v>
      </c>
      <c r="J5426" s="1" t="s">
        <v>23</v>
      </c>
      <c r="K5426" s="1" t="s">
        <v>24</v>
      </c>
      <c r="L5426" s="4">
        <v>1695.7926</v>
      </c>
      <c r="M5426">
        <f t="shared" si="420"/>
        <v>19.2</v>
      </c>
      <c r="N5426" t="str">
        <f t="shared" si="421"/>
        <v>Medium</v>
      </c>
      <c r="O5426" t="str">
        <f t="shared" si="422"/>
        <v>Regular</v>
      </c>
      <c r="P5426">
        <f t="shared" si="423"/>
        <v>9</v>
      </c>
      <c r="Q5426">
        <f t="shared" ca="1" si="424"/>
        <v>17</v>
      </c>
      <c r="R5426" t="str">
        <f>IFERROR(VLOOKUP(J5426,#REF!, 2,0),"Unknown")</f>
        <v>Unknown</v>
      </c>
    </row>
    <row r="5427" spans="1:18" ht="12.5" x14ac:dyDescent="0.25">
      <c r="A5427" s="1" t="s">
        <v>46</v>
      </c>
      <c r="C5427" s="1" t="s">
        <v>20</v>
      </c>
      <c r="D5427" s="7">
        <v>9.3463545999999995E-2</v>
      </c>
      <c r="E5427" s="1" t="s">
        <v>43</v>
      </c>
      <c r="F5427" s="4">
        <v>189.12139999999999</v>
      </c>
      <c r="G5427" s="1" t="s">
        <v>40</v>
      </c>
      <c r="H5427" s="1">
        <v>1985</v>
      </c>
      <c r="I5427" s="1" t="s">
        <v>16</v>
      </c>
      <c r="J5427" s="1" t="s">
        <v>23</v>
      </c>
      <c r="K5427" s="1" t="s">
        <v>41</v>
      </c>
      <c r="L5427" s="4">
        <v>2261.0567999999998</v>
      </c>
      <c r="M5427">
        <f t="shared" si="420"/>
        <v>12.857645184136201</v>
      </c>
      <c r="N5427" t="str">
        <f t="shared" si="421"/>
        <v>Medium</v>
      </c>
      <c r="O5427" t="str">
        <f t="shared" si="422"/>
        <v>Regular</v>
      </c>
      <c r="P5427">
        <f t="shared" si="423"/>
        <v>12</v>
      </c>
      <c r="Q5427">
        <f t="shared" ca="1" si="424"/>
        <v>41</v>
      </c>
      <c r="R5427" t="str">
        <f>IFERROR(VLOOKUP(J5427,#REF!, 2,0),"Unknown")</f>
        <v>Unknown</v>
      </c>
    </row>
    <row r="5428" spans="1:18" ht="12.5" x14ac:dyDescent="0.25">
      <c r="A5428" s="1" t="s">
        <v>46</v>
      </c>
      <c r="B5428" s="1">
        <v>19.2</v>
      </c>
      <c r="C5428" s="1" t="s">
        <v>20</v>
      </c>
      <c r="D5428" s="7">
        <v>9.3918349999999998E-2</v>
      </c>
      <c r="E5428" s="1" t="s">
        <v>43</v>
      </c>
      <c r="F5428" s="4">
        <v>189.82140000000001</v>
      </c>
      <c r="G5428" s="1" t="s">
        <v>50</v>
      </c>
      <c r="H5428" s="1">
        <v>1997</v>
      </c>
      <c r="I5428" s="1" t="s">
        <v>51</v>
      </c>
      <c r="J5428" s="1" t="s">
        <v>17</v>
      </c>
      <c r="K5428" s="1" t="s">
        <v>18</v>
      </c>
      <c r="L5428" s="4">
        <v>942.10699999999997</v>
      </c>
      <c r="M5428">
        <f t="shared" si="420"/>
        <v>19.2</v>
      </c>
      <c r="N5428" t="str">
        <f t="shared" si="421"/>
        <v>Small</v>
      </c>
      <c r="O5428" t="str">
        <f t="shared" si="422"/>
        <v>Regular</v>
      </c>
      <c r="P5428">
        <f t="shared" si="423"/>
        <v>5</v>
      </c>
      <c r="Q5428">
        <f t="shared" ca="1" si="424"/>
        <v>29</v>
      </c>
      <c r="R5428" t="str">
        <f>IFERROR(VLOOKUP(J5428,#REF!, 2,0),"Unknown")</f>
        <v>Unknown</v>
      </c>
    </row>
    <row r="5429" spans="1:18" ht="12.5" x14ac:dyDescent="0.25">
      <c r="A5429" s="1" t="s">
        <v>1348</v>
      </c>
      <c r="B5429" s="1">
        <v>10.5</v>
      </c>
      <c r="C5429" s="1" t="s">
        <v>20</v>
      </c>
      <c r="D5429" s="7">
        <v>2.4986330000000001E-2</v>
      </c>
      <c r="E5429" s="1" t="s">
        <v>28</v>
      </c>
      <c r="F5429" s="4">
        <v>216.7508</v>
      </c>
      <c r="G5429" s="1" t="s">
        <v>62</v>
      </c>
      <c r="H5429" s="1">
        <v>2004</v>
      </c>
      <c r="I5429" s="1" t="s">
        <v>51</v>
      </c>
      <c r="J5429" s="1" t="s">
        <v>45</v>
      </c>
      <c r="K5429" s="1" t="s">
        <v>18</v>
      </c>
      <c r="L5429" s="4">
        <v>3038.7112000000002</v>
      </c>
      <c r="M5429">
        <f t="shared" si="420"/>
        <v>10.5</v>
      </c>
      <c r="N5429" t="str">
        <f t="shared" si="421"/>
        <v>Small</v>
      </c>
      <c r="O5429" t="str">
        <f t="shared" si="422"/>
        <v>Regular</v>
      </c>
      <c r="P5429">
        <f t="shared" si="423"/>
        <v>14</v>
      </c>
      <c r="Q5429">
        <f t="shared" ca="1" si="424"/>
        <v>22</v>
      </c>
      <c r="R5429" t="str">
        <f>IFERROR(VLOOKUP(J5429,#REF!, 2,0),"Unknown")</f>
        <v>Unknown</v>
      </c>
    </row>
    <row r="5430" spans="1:18" ht="12.5" x14ac:dyDescent="0.25">
      <c r="A5430" s="1" t="s">
        <v>1348</v>
      </c>
      <c r="B5430" s="1">
        <v>10.5</v>
      </c>
      <c r="C5430" s="1" t="s">
        <v>129</v>
      </c>
      <c r="D5430" s="7">
        <v>2.5029909999999999E-2</v>
      </c>
      <c r="E5430" s="1" t="s">
        <v>28</v>
      </c>
      <c r="F5430" s="4">
        <v>218.45079999999999</v>
      </c>
      <c r="G5430" s="1" t="s">
        <v>15</v>
      </c>
      <c r="H5430" s="1">
        <v>1999</v>
      </c>
      <c r="I5430" s="1" t="s">
        <v>16</v>
      </c>
      <c r="J5430" s="1" t="s">
        <v>17</v>
      </c>
      <c r="K5430" s="1" t="s">
        <v>18</v>
      </c>
      <c r="L5430" s="4">
        <v>2821.6604000000002</v>
      </c>
      <c r="M5430">
        <f t="shared" si="420"/>
        <v>10.5</v>
      </c>
      <c r="N5430" t="str">
        <f t="shared" si="421"/>
        <v>Medium</v>
      </c>
      <c r="O5430" t="str">
        <f t="shared" si="422"/>
        <v>Regular</v>
      </c>
      <c r="P5430">
        <f t="shared" si="423"/>
        <v>13</v>
      </c>
      <c r="Q5430">
        <f t="shared" ca="1" si="424"/>
        <v>27</v>
      </c>
      <c r="R5430" t="str">
        <f>IFERROR(VLOOKUP(J5430,#REF!, 2,0),"Unknown")</f>
        <v>Unknown</v>
      </c>
    </row>
    <row r="5431" spans="1:18" ht="12.5" x14ac:dyDescent="0.25">
      <c r="A5431" s="1" t="s">
        <v>1348</v>
      </c>
      <c r="B5431" s="1">
        <v>10.5</v>
      </c>
      <c r="C5431" s="1" t="s">
        <v>20</v>
      </c>
      <c r="D5431" s="7">
        <v>2.4991056000000001E-2</v>
      </c>
      <c r="E5431" s="1" t="s">
        <v>28</v>
      </c>
      <c r="F5431" s="4">
        <v>217.95079999999999</v>
      </c>
      <c r="G5431" s="1" t="s">
        <v>50</v>
      </c>
      <c r="H5431" s="1">
        <v>1997</v>
      </c>
      <c r="I5431" s="1" t="s">
        <v>51</v>
      </c>
      <c r="J5431" s="1" t="s">
        <v>17</v>
      </c>
      <c r="K5431" s="1" t="s">
        <v>18</v>
      </c>
      <c r="L5431" s="4">
        <v>2821.6604000000002</v>
      </c>
      <c r="M5431">
        <f t="shared" si="420"/>
        <v>10.5</v>
      </c>
      <c r="N5431" t="str">
        <f t="shared" si="421"/>
        <v>Small</v>
      </c>
      <c r="O5431" t="str">
        <f t="shared" si="422"/>
        <v>Regular</v>
      </c>
      <c r="P5431">
        <f t="shared" si="423"/>
        <v>13</v>
      </c>
      <c r="Q5431">
        <f t="shared" ca="1" si="424"/>
        <v>29</v>
      </c>
      <c r="R5431" t="str">
        <f>IFERROR(VLOOKUP(J5431,#REF!, 2,0),"Unknown")</f>
        <v>Unknown</v>
      </c>
    </row>
    <row r="5432" spans="1:18" ht="12.5" x14ac:dyDescent="0.25">
      <c r="A5432" s="1" t="s">
        <v>1348</v>
      </c>
      <c r="B5432" s="1">
        <v>10.5</v>
      </c>
      <c r="C5432" s="1" t="s">
        <v>20</v>
      </c>
      <c r="D5432" s="7">
        <v>2.5041738000000001E-2</v>
      </c>
      <c r="E5432" s="1" t="s">
        <v>28</v>
      </c>
      <c r="F5432" s="4">
        <v>218.7508</v>
      </c>
      <c r="G5432" s="1" t="s">
        <v>44</v>
      </c>
      <c r="H5432" s="1">
        <v>2002</v>
      </c>
      <c r="J5432" s="1" t="s">
        <v>45</v>
      </c>
      <c r="K5432" s="1" t="s">
        <v>18</v>
      </c>
      <c r="L5432" s="4">
        <v>3255.7620000000002</v>
      </c>
      <c r="M5432">
        <f t="shared" si="420"/>
        <v>10.5</v>
      </c>
      <c r="N5432" t="str">
        <f t="shared" si="421"/>
        <v>Small</v>
      </c>
      <c r="O5432" t="str">
        <f t="shared" si="422"/>
        <v>Regular</v>
      </c>
      <c r="P5432">
        <f t="shared" si="423"/>
        <v>15</v>
      </c>
      <c r="Q5432">
        <f t="shared" ca="1" si="424"/>
        <v>24</v>
      </c>
      <c r="R5432" t="str">
        <f>IFERROR(VLOOKUP(J5432,#REF!, 2,0),"Unknown")</f>
        <v>Unknown</v>
      </c>
    </row>
    <row r="5433" spans="1:18" ht="12.5" x14ac:dyDescent="0.25">
      <c r="A5433" s="1" t="s">
        <v>615</v>
      </c>
      <c r="B5433" s="1">
        <v>8.7850000000000001</v>
      </c>
      <c r="C5433" s="1" t="s">
        <v>13</v>
      </c>
      <c r="D5433" s="7">
        <v>0</v>
      </c>
      <c r="E5433" s="1" t="s">
        <v>28</v>
      </c>
      <c r="F5433" s="4">
        <v>123.0414</v>
      </c>
      <c r="G5433" s="1" t="s">
        <v>29</v>
      </c>
      <c r="H5433" s="1">
        <v>1998</v>
      </c>
      <c r="J5433" s="1" t="s">
        <v>23</v>
      </c>
      <c r="K5433" s="1" t="s">
        <v>30</v>
      </c>
      <c r="L5433" s="4">
        <v>121.84139999999999</v>
      </c>
      <c r="M5433">
        <f t="shared" si="420"/>
        <v>8.7850000000000001</v>
      </c>
      <c r="N5433" t="str">
        <f t="shared" si="421"/>
        <v>Small</v>
      </c>
      <c r="O5433" t="str">
        <f t="shared" si="422"/>
        <v>Low  Fat</v>
      </c>
      <c r="P5433">
        <f t="shared" si="423"/>
        <v>1</v>
      </c>
      <c r="Q5433">
        <f t="shared" ca="1" si="424"/>
        <v>28</v>
      </c>
      <c r="R5433" t="str">
        <f>IFERROR(VLOOKUP(J5433,#REF!, 2,0),"Unknown")</f>
        <v>Unknown</v>
      </c>
    </row>
    <row r="5434" spans="1:18" ht="12.5" x14ac:dyDescent="0.25">
      <c r="A5434" s="1" t="s">
        <v>615</v>
      </c>
      <c r="B5434" s="1">
        <v>8.7850000000000001</v>
      </c>
      <c r="C5434" s="1" t="s">
        <v>13</v>
      </c>
      <c r="D5434" s="7">
        <v>2.5962714000000001E-2</v>
      </c>
      <c r="E5434" s="1" t="s">
        <v>28</v>
      </c>
      <c r="F5434" s="4">
        <v>120.9414</v>
      </c>
      <c r="G5434" s="1" t="s">
        <v>62</v>
      </c>
      <c r="H5434" s="1">
        <v>2004</v>
      </c>
      <c r="I5434" s="1" t="s">
        <v>51</v>
      </c>
      <c r="J5434" s="1" t="s">
        <v>45</v>
      </c>
      <c r="K5434" s="1" t="s">
        <v>18</v>
      </c>
      <c r="L5434" s="4">
        <v>1949.4623999999999</v>
      </c>
      <c r="M5434">
        <f t="shared" si="420"/>
        <v>8.7850000000000001</v>
      </c>
      <c r="N5434" t="str">
        <f t="shared" si="421"/>
        <v>Small</v>
      </c>
      <c r="O5434" t="str">
        <f t="shared" si="422"/>
        <v>Low  Fat</v>
      </c>
      <c r="P5434">
        <f t="shared" si="423"/>
        <v>16</v>
      </c>
      <c r="Q5434">
        <f t="shared" ca="1" si="424"/>
        <v>22</v>
      </c>
      <c r="R5434" t="str">
        <f>IFERROR(VLOOKUP(J5434,#REF!, 2,0),"Unknown")</f>
        <v>Unknown</v>
      </c>
    </row>
    <row r="5435" spans="1:18" ht="12.5" x14ac:dyDescent="0.25">
      <c r="A5435" s="1" t="s">
        <v>615</v>
      </c>
      <c r="C5435" s="1" t="s">
        <v>13</v>
      </c>
      <c r="D5435" s="7">
        <v>2.5841875E-2</v>
      </c>
      <c r="E5435" s="1" t="s">
        <v>28</v>
      </c>
      <c r="F5435" s="4">
        <v>120.7414</v>
      </c>
      <c r="G5435" s="1" t="s">
        <v>40</v>
      </c>
      <c r="H5435" s="1">
        <v>1985</v>
      </c>
      <c r="I5435" s="1" t="s">
        <v>16</v>
      </c>
      <c r="J5435" s="1" t="s">
        <v>23</v>
      </c>
      <c r="K5435" s="1" t="s">
        <v>41</v>
      </c>
      <c r="L5435" s="4">
        <v>4386.2903999999999</v>
      </c>
      <c r="M5435">
        <f t="shared" si="420"/>
        <v>12.857645184136201</v>
      </c>
      <c r="N5435" t="str">
        <f t="shared" si="421"/>
        <v>Medium</v>
      </c>
      <c r="O5435" t="str">
        <f t="shared" si="422"/>
        <v>Low  Fat</v>
      </c>
      <c r="P5435">
        <f t="shared" si="423"/>
        <v>36</v>
      </c>
      <c r="Q5435">
        <f t="shared" ca="1" si="424"/>
        <v>41</v>
      </c>
      <c r="R5435" t="str">
        <f>IFERROR(VLOOKUP(J5435,#REF!, 2,0),"Unknown")</f>
        <v>Unknown</v>
      </c>
    </row>
    <row r="5436" spans="1:18" ht="12.5" x14ac:dyDescent="0.25">
      <c r="A5436" s="1" t="s">
        <v>615</v>
      </c>
      <c r="B5436" s="1">
        <v>8.7850000000000001</v>
      </c>
      <c r="C5436" s="1" t="s">
        <v>13</v>
      </c>
      <c r="D5436" s="7">
        <v>0</v>
      </c>
      <c r="E5436" s="1" t="s">
        <v>28</v>
      </c>
      <c r="F5436" s="4">
        <v>120.5414</v>
      </c>
      <c r="G5436" s="1" t="s">
        <v>33</v>
      </c>
      <c r="H5436" s="1">
        <v>1987</v>
      </c>
      <c r="I5436" s="1" t="s">
        <v>34</v>
      </c>
      <c r="J5436" s="1" t="s">
        <v>23</v>
      </c>
      <c r="K5436" s="1" t="s">
        <v>18</v>
      </c>
      <c r="L5436" s="4">
        <v>1583.9382000000001</v>
      </c>
      <c r="M5436">
        <f t="shared" si="420"/>
        <v>8.7850000000000001</v>
      </c>
      <c r="N5436" t="str">
        <f t="shared" si="421"/>
        <v>High</v>
      </c>
      <c r="O5436" t="str">
        <f t="shared" si="422"/>
        <v>Low  Fat</v>
      </c>
      <c r="P5436">
        <f t="shared" si="423"/>
        <v>13</v>
      </c>
      <c r="Q5436">
        <f t="shared" ca="1" si="424"/>
        <v>39</v>
      </c>
      <c r="R5436" t="str">
        <f>IFERROR(VLOOKUP(J5436,#REF!, 2,0),"Unknown")</f>
        <v>Unknown</v>
      </c>
    </row>
    <row r="5437" spans="1:18" ht="12.5" x14ac:dyDescent="0.25">
      <c r="A5437" s="1" t="s">
        <v>615</v>
      </c>
      <c r="C5437" s="1" t="s">
        <v>13</v>
      </c>
      <c r="D5437" s="7">
        <v>4.5465958000000001E-2</v>
      </c>
      <c r="E5437" s="1" t="s">
        <v>28</v>
      </c>
      <c r="F5437" s="4">
        <v>120.84139999999999</v>
      </c>
      <c r="G5437" s="1" t="s">
        <v>67</v>
      </c>
      <c r="H5437" s="1">
        <v>1985</v>
      </c>
      <c r="I5437" s="1" t="s">
        <v>51</v>
      </c>
      <c r="J5437" s="1" t="s">
        <v>17</v>
      </c>
      <c r="K5437" s="1" t="s">
        <v>30</v>
      </c>
      <c r="L5437" s="4">
        <v>852.88980000000004</v>
      </c>
      <c r="M5437">
        <f t="shared" si="420"/>
        <v>12.857645184136201</v>
      </c>
      <c r="N5437" t="str">
        <f t="shared" si="421"/>
        <v>Small</v>
      </c>
      <c r="O5437" t="str">
        <f t="shared" si="422"/>
        <v>Low  Fat</v>
      </c>
      <c r="P5437">
        <f t="shared" si="423"/>
        <v>7</v>
      </c>
      <c r="Q5437">
        <f t="shared" ca="1" si="424"/>
        <v>41</v>
      </c>
      <c r="R5437" t="str">
        <f>IFERROR(VLOOKUP(J5437,#REF!, 2,0),"Unknown")</f>
        <v>Unknown</v>
      </c>
    </row>
    <row r="5438" spans="1:18" ht="12.5" x14ac:dyDescent="0.25">
      <c r="A5438" s="1" t="s">
        <v>615</v>
      </c>
      <c r="B5438" s="1">
        <v>8.7850000000000001</v>
      </c>
      <c r="C5438" s="1" t="s">
        <v>13</v>
      </c>
      <c r="D5438" s="7">
        <v>2.5967624000000002E-2</v>
      </c>
      <c r="E5438" s="1" t="s">
        <v>28</v>
      </c>
      <c r="F5438" s="4">
        <v>119.9414</v>
      </c>
      <c r="G5438" s="1" t="s">
        <v>50</v>
      </c>
      <c r="H5438" s="1">
        <v>1997</v>
      </c>
      <c r="I5438" s="1" t="s">
        <v>51</v>
      </c>
      <c r="J5438" s="1" t="s">
        <v>17</v>
      </c>
      <c r="K5438" s="1" t="s">
        <v>18</v>
      </c>
      <c r="L5438" s="4">
        <v>1462.0968</v>
      </c>
      <c r="M5438">
        <f t="shared" si="420"/>
        <v>8.7850000000000001</v>
      </c>
      <c r="N5438" t="str">
        <f t="shared" si="421"/>
        <v>Small</v>
      </c>
      <c r="O5438" t="str">
        <f t="shared" si="422"/>
        <v>Low  Fat</v>
      </c>
      <c r="P5438">
        <f t="shared" si="423"/>
        <v>12</v>
      </c>
      <c r="Q5438">
        <f t="shared" ca="1" si="424"/>
        <v>29</v>
      </c>
      <c r="R5438" t="str">
        <f>IFERROR(VLOOKUP(J5438,#REF!, 2,0),"Unknown")</f>
        <v>Unknown</v>
      </c>
    </row>
    <row r="5439" spans="1:18" ht="12.5" x14ac:dyDescent="0.25">
      <c r="A5439" s="1" t="s">
        <v>1442</v>
      </c>
      <c r="B5439" s="1">
        <v>7.63</v>
      </c>
      <c r="C5439" s="1" t="s">
        <v>20</v>
      </c>
      <c r="D5439" s="7">
        <v>0.13491920199999999</v>
      </c>
      <c r="E5439" s="1" t="s">
        <v>38</v>
      </c>
      <c r="F5439" s="4">
        <v>46.940199999999997</v>
      </c>
      <c r="G5439" s="1" t="s">
        <v>15</v>
      </c>
      <c r="H5439" s="1">
        <v>1999</v>
      </c>
      <c r="I5439" s="1" t="s">
        <v>16</v>
      </c>
      <c r="J5439" s="1" t="s">
        <v>17</v>
      </c>
      <c r="K5439" s="1" t="s">
        <v>18</v>
      </c>
      <c r="L5439" s="4">
        <v>780.98339999999996</v>
      </c>
      <c r="M5439">
        <f t="shared" si="420"/>
        <v>7.63</v>
      </c>
      <c r="N5439" t="str">
        <f t="shared" si="421"/>
        <v>Medium</v>
      </c>
      <c r="O5439" t="str">
        <f t="shared" si="422"/>
        <v>Regular</v>
      </c>
      <c r="P5439">
        <f t="shared" si="423"/>
        <v>17</v>
      </c>
      <c r="Q5439">
        <f t="shared" ca="1" si="424"/>
        <v>27</v>
      </c>
      <c r="R5439" t="str">
        <f>IFERROR(VLOOKUP(J5439,#REF!, 2,0),"Unknown")</f>
        <v>Unknown</v>
      </c>
    </row>
    <row r="5440" spans="1:18" ht="12.5" x14ac:dyDescent="0.25">
      <c r="A5440" s="1" t="s">
        <v>1442</v>
      </c>
      <c r="C5440" s="1" t="s">
        <v>20</v>
      </c>
      <c r="D5440" s="7">
        <v>0.13405742600000001</v>
      </c>
      <c r="E5440" s="1" t="s">
        <v>38</v>
      </c>
      <c r="F5440" s="4">
        <v>45.340200000000003</v>
      </c>
      <c r="G5440" s="1" t="s">
        <v>40</v>
      </c>
      <c r="H5440" s="1">
        <v>1985</v>
      </c>
      <c r="I5440" s="1" t="s">
        <v>16</v>
      </c>
      <c r="J5440" s="1" t="s">
        <v>23</v>
      </c>
      <c r="K5440" s="1" t="s">
        <v>41</v>
      </c>
      <c r="L5440" s="4">
        <v>918.80399999999997</v>
      </c>
      <c r="M5440">
        <f t="shared" si="420"/>
        <v>12.857645184136201</v>
      </c>
      <c r="N5440" t="str">
        <f t="shared" si="421"/>
        <v>Medium</v>
      </c>
      <c r="O5440" t="str">
        <f t="shared" si="422"/>
        <v>Regular</v>
      </c>
      <c r="P5440">
        <f t="shared" si="423"/>
        <v>20</v>
      </c>
      <c r="Q5440">
        <f t="shared" ca="1" si="424"/>
        <v>41</v>
      </c>
      <c r="R5440" t="str">
        <f>IFERROR(VLOOKUP(J5440,#REF!, 2,0),"Unknown")</f>
        <v>Unknown</v>
      </c>
    </row>
    <row r="5441" spans="1:18" ht="12.5" x14ac:dyDescent="0.25">
      <c r="A5441" s="1" t="s">
        <v>1442</v>
      </c>
      <c r="B5441" s="1">
        <v>7.63</v>
      </c>
      <c r="C5441" s="1" t="s">
        <v>20</v>
      </c>
      <c r="D5441" s="7">
        <v>0.135258515</v>
      </c>
      <c r="E5441" s="1" t="s">
        <v>38</v>
      </c>
      <c r="F5441" s="4">
        <v>47.240200000000002</v>
      </c>
      <c r="G5441" s="1" t="s">
        <v>22</v>
      </c>
      <c r="H5441" s="1">
        <v>2009</v>
      </c>
      <c r="I5441" s="1" t="s">
        <v>16</v>
      </c>
      <c r="J5441" s="1" t="s">
        <v>23</v>
      </c>
      <c r="K5441" s="1" t="s">
        <v>24</v>
      </c>
      <c r="L5441" s="4">
        <v>918.80399999999997</v>
      </c>
      <c r="M5441">
        <f t="shared" si="420"/>
        <v>7.63</v>
      </c>
      <c r="N5441" t="str">
        <f t="shared" si="421"/>
        <v>Medium</v>
      </c>
      <c r="O5441" t="str">
        <f t="shared" si="422"/>
        <v>Regular</v>
      </c>
      <c r="P5441">
        <f t="shared" si="423"/>
        <v>19</v>
      </c>
      <c r="Q5441">
        <f t="shared" ca="1" si="424"/>
        <v>17</v>
      </c>
      <c r="R5441" t="str">
        <f>IFERROR(VLOOKUP(J5441,#REF!, 2,0),"Unknown")</f>
        <v>Unknown</v>
      </c>
    </row>
    <row r="5442" spans="1:18" ht="12.5" x14ac:dyDescent="0.25">
      <c r="A5442" s="1" t="s">
        <v>1442</v>
      </c>
      <c r="B5442" s="1">
        <v>7.63</v>
      </c>
      <c r="C5442" s="1" t="s">
        <v>20</v>
      </c>
      <c r="D5442" s="7">
        <v>0.22547652800000001</v>
      </c>
      <c r="E5442" s="1" t="s">
        <v>38</v>
      </c>
      <c r="F5442" s="4">
        <v>45.1402</v>
      </c>
      <c r="G5442" s="1" t="s">
        <v>29</v>
      </c>
      <c r="H5442" s="1">
        <v>1998</v>
      </c>
      <c r="J5442" s="1" t="s">
        <v>23</v>
      </c>
      <c r="K5442" s="1" t="s">
        <v>30</v>
      </c>
      <c r="L5442" s="4">
        <v>45.940199999999997</v>
      </c>
      <c r="M5442">
        <f t="shared" ref="M5442:M5505" si="425">IF(B5442="",AVERAGE($B$2:$B$8524),B5442)</f>
        <v>7.63</v>
      </c>
      <c r="N5442" t="str">
        <f t="shared" ref="N5442:N5505" si="426">IF(I5442="","Small",I5442)</f>
        <v>Small</v>
      </c>
      <c r="O5442" t="str">
        <f t="shared" ref="O5442:O5505" si="427">IF(OR(C5442="low fat", C5442="LF"), "Low  Fat", IF(OR(C5442="reg"),"Regular",C5442))</f>
        <v>Regular</v>
      </c>
      <c r="P5442">
        <f t="shared" si="423"/>
        <v>1</v>
      </c>
      <c r="Q5442">
        <f t="shared" ca="1" si="424"/>
        <v>28</v>
      </c>
      <c r="R5442" t="str">
        <f>IFERROR(VLOOKUP(J5442,#REF!, 2,0),"Unknown")</f>
        <v>Unknown</v>
      </c>
    </row>
    <row r="5443" spans="1:18" ht="12.5" x14ac:dyDescent="0.25">
      <c r="A5443" s="1" t="s">
        <v>1442</v>
      </c>
      <c r="C5443" s="1" t="s">
        <v>20</v>
      </c>
      <c r="D5443" s="7">
        <v>0.23585940799999999</v>
      </c>
      <c r="E5443" s="1" t="s">
        <v>38</v>
      </c>
      <c r="F5443" s="4">
        <v>46.1402</v>
      </c>
      <c r="G5443" s="1" t="s">
        <v>67</v>
      </c>
      <c r="H5443" s="1">
        <v>1985</v>
      </c>
      <c r="I5443" s="1" t="s">
        <v>51</v>
      </c>
      <c r="J5443" s="1" t="s">
        <v>17</v>
      </c>
      <c r="K5443" s="1" t="s">
        <v>30</v>
      </c>
      <c r="L5443" s="4">
        <v>45.940199999999997</v>
      </c>
      <c r="M5443">
        <f t="shared" si="425"/>
        <v>12.857645184136201</v>
      </c>
      <c r="N5443" t="str">
        <f t="shared" si="426"/>
        <v>Small</v>
      </c>
      <c r="O5443" t="str">
        <f t="shared" si="427"/>
        <v>Regular</v>
      </c>
      <c r="P5443">
        <f t="shared" ref="P5443:P5506" si="428">ROUND(L5443/F5443,0)</f>
        <v>1</v>
      </c>
      <c r="Q5443">
        <f t="shared" ref="Q5443:Q5506" ca="1" si="429">YEAR(TODAY())-H5443</f>
        <v>41</v>
      </c>
      <c r="R5443" t="str">
        <f>IFERROR(VLOOKUP(J5443,#REF!, 2,0),"Unknown")</f>
        <v>Unknown</v>
      </c>
    </row>
    <row r="5444" spans="1:18" ht="12.5" x14ac:dyDescent="0.25">
      <c r="A5444" s="1" t="s">
        <v>1442</v>
      </c>
      <c r="B5444" s="1">
        <v>7.63</v>
      </c>
      <c r="C5444" s="1" t="s">
        <v>20</v>
      </c>
      <c r="D5444" s="7">
        <v>0.13468429200000001</v>
      </c>
      <c r="E5444" s="1" t="s">
        <v>38</v>
      </c>
      <c r="F5444" s="4">
        <v>47.040199999999999</v>
      </c>
      <c r="G5444" s="1" t="s">
        <v>62</v>
      </c>
      <c r="H5444" s="1">
        <v>2004</v>
      </c>
      <c r="I5444" s="1" t="s">
        <v>51</v>
      </c>
      <c r="J5444" s="1" t="s">
        <v>45</v>
      </c>
      <c r="K5444" s="1" t="s">
        <v>18</v>
      </c>
      <c r="L5444" s="4">
        <v>1470.0863999999999</v>
      </c>
      <c r="M5444">
        <f t="shared" si="425"/>
        <v>7.63</v>
      </c>
      <c r="N5444" t="str">
        <f t="shared" si="426"/>
        <v>Small</v>
      </c>
      <c r="O5444" t="str">
        <f t="shared" si="427"/>
        <v>Regular</v>
      </c>
      <c r="P5444">
        <f t="shared" si="428"/>
        <v>31</v>
      </c>
      <c r="Q5444">
        <f t="shared" ca="1" si="429"/>
        <v>22</v>
      </c>
      <c r="R5444" t="str">
        <f>IFERROR(VLOOKUP(J5444,#REF!, 2,0),"Unknown")</f>
        <v>Unknown</v>
      </c>
    </row>
    <row r="5445" spans="1:18" ht="12.5" x14ac:dyDescent="0.25">
      <c r="A5445" s="1" t="s">
        <v>891</v>
      </c>
      <c r="B5445" s="1">
        <v>18.25</v>
      </c>
      <c r="C5445" s="1" t="s">
        <v>13</v>
      </c>
      <c r="D5445" s="7">
        <v>7.5620261999999994E-2</v>
      </c>
      <c r="E5445" s="1" t="s">
        <v>38</v>
      </c>
      <c r="F5445" s="4">
        <v>123.80459999999999</v>
      </c>
      <c r="G5445" s="1" t="s">
        <v>47</v>
      </c>
      <c r="H5445" s="1">
        <v>2007</v>
      </c>
      <c r="J5445" s="1" t="s">
        <v>45</v>
      </c>
      <c r="K5445" s="1" t="s">
        <v>18</v>
      </c>
      <c r="L5445" s="4">
        <v>3486.1288</v>
      </c>
      <c r="M5445">
        <f t="shared" si="425"/>
        <v>18.25</v>
      </c>
      <c r="N5445" t="str">
        <f t="shared" si="426"/>
        <v>Small</v>
      </c>
      <c r="O5445" t="str">
        <f t="shared" si="427"/>
        <v>Low  Fat</v>
      </c>
      <c r="P5445">
        <f t="shared" si="428"/>
        <v>28</v>
      </c>
      <c r="Q5445">
        <f t="shared" ca="1" si="429"/>
        <v>19</v>
      </c>
      <c r="R5445" t="str">
        <f>IFERROR(VLOOKUP(J5445,#REF!, 2,0),"Unknown")</f>
        <v>Unknown</v>
      </c>
    </row>
    <row r="5446" spans="1:18" ht="12.5" x14ac:dyDescent="0.25">
      <c r="A5446" s="1" t="s">
        <v>891</v>
      </c>
      <c r="B5446" s="1">
        <v>18.25</v>
      </c>
      <c r="C5446" s="1" t="s">
        <v>13</v>
      </c>
      <c r="D5446" s="7">
        <v>7.5347425999999995E-2</v>
      </c>
      <c r="E5446" s="1" t="s">
        <v>38</v>
      </c>
      <c r="F5446" s="4">
        <v>126.30459999999999</v>
      </c>
      <c r="G5446" s="1" t="s">
        <v>44</v>
      </c>
      <c r="H5446" s="1">
        <v>2002</v>
      </c>
      <c r="J5446" s="1" t="s">
        <v>45</v>
      </c>
      <c r="K5446" s="1" t="s">
        <v>18</v>
      </c>
      <c r="L5446" s="4">
        <v>747.02760000000001</v>
      </c>
      <c r="M5446">
        <f t="shared" si="425"/>
        <v>18.25</v>
      </c>
      <c r="N5446" t="str">
        <f t="shared" si="426"/>
        <v>Small</v>
      </c>
      <c r="O5446" t="str">
        <f t="shared" si="427"/>
        <v>Low  Fat</v>
      </c>
      <c r="P5446">
        <f t="shared" si="428"/>
        <v>6</v>
      </c>
      <c r="Q5446">
        <f t="shared" ca="1" si="429"/>
        <v>24</v>
      </c>
      <c r="R5446" t="str">
        <f>IFERROR(VLOOKUP(J5446,#REF!, 2,0),"Unknown")</f>
        <v>Unknown</v>
      </c>
    </row>
    <row r="5447" spans="1:18" ht="12.5" x14ac:dyDescent="0.25">
      <c r="A5447" s="1" t="s">
        <v>891</v>
      </c>
      <c r="B5447" s="1">
        <v>18.25</v>
      </c>
      <c r="C5447" s="1" t="s">
        <v>13</v>
      </c>
      <c r="D5447" s="7">
        <v>7.5180709999999998E-2</v>
      </c>
      <c r="E5447" s="1" t="s">
        <v>38</v>
      </c>
      <c r="F5447" s="4">
        <v>126.2046</v>
      </c>
      <c r="G5447" s="1" t="s">
        <v>62</v>
      </c>
      <c r="H5447" s="1">
        <v>2004</v>
      </c>
      <c r="I5447" s="1" t="s">
        <v>51</v>
      </c>
      <c r="J5447" s="1" t="s">
        <v>45</v>
      </c>
      <c r="K5447" s="1" t="s">
        <v>18</v>
      </c>
      <c r="L5447" s="4">
        <v>1618.5598</v>
      </c>
      <c r="M5447">
        <f t="shared" si="425"/>
        <v>18.25</v>
      </c>
      <c r="N5447" t="str">
        <f t="shared" si="426"/>
        <v>Small</v>
      </c>
      <c r="O5447" t="str">
        <f t="shared" si="427"/>
        <v>Low  Fat</v>
      </c>
      <c r="P5447">
        <f t="shared" si="428"/>
        <v>13</v>
      </c>
      <c r="Q5447">
        <f t="shared" ca="1" si="429"/>
        <v>22</v>
      </c>
      <c r="R5447" t="str">
        <f>IFERROR(VLOOKUP(J5447,#REF!, 2,0),"Unknown")</f>
        <v>Unknown</v>
      </c>
    </row>
    <row r="5448" spans="1:18" ht="12.5" x14ac:dyDescent="0.25">
      <c r="A5448" s="1" t="s">
        <v>891</v>
      </c>
      <c r="B5448" s="1">
        <v>18.25</v>
      </c>
      <c r="C5448" s="1" t="s">
        <v>13</v>
      </c>
      <c r="D5448" s="7">
        <v>7.5501240999999997E-2</v>
      </c>
      <c r="E5448" s="1" t="s">
        <v>38</v>
      </c>
      <c r="F5448" s="4">
        <v>123.1046</v>
      </c>
      <c r="G5448" s="1" t="s">
        <v>22</v>
      </c>
      <c r="H5448" s="1">
        <v>2009</v>
      </c>
      <c r="I5448" s="1" t="s">
        <v>16</v>
      </c>
      <c r="J5448" s="1" t="s">
        <v>23</v>
      </c>
      <c r="K5448" s="1" t="s">
        <v>24</v>
      </c>
      <c r="L5448" s="4">
        <v>249.00919999999999</v>
      </c>
      <c r="M5448">
        <f t="shared" si="425"/>
        <v>18.25</v>
      </c>
      <c r="N5448" t="str">
        <f t="shared" si="426"/>
        <v>Medium</v>
      </c>
      <c r="O5448" t="str">
        <f t="shared" si="427"/>
        <v>Low  Fat</v>
      </c>
      <c r="P5448">
        <f t="shared" si="428"/>
        <v>2</v>
      </c>
      <c r="Q5448">
        <f t="shared" ca="1" si="429"/>
        <v>17</v>
      </c>
      <c r="R5448" t="str">
        <f>IFERROR(VLOOKUP(J5448,#REF!, 2,0),"Unknown")</f>
        <v>Unknown</v>
      </c>
    </row>
    <row r="5449" spans="1:18" ht="12.5" x14ac:dyDescent="0.25">
      <c r="A5449" s="1" t="s">
        <v>891</v>
      </c>
      <c r="B5449" s="1">
        <v>18.25</v>
      </c>
      <c r="C5449" s="1" t="s">
        <v>13</v>
      </c>
      <c r="D5449" s="7">
        <v>7.5132352999999999E-2</v>
      </c>
      <c r="E5449" s="1" t="s">
        <v>38</v>
      </c>
      <c r="F5449" s="4">
        <v>125.9046</v>
      </c>
      <c r="G5449" s="1" t="s">
        <v>33</v>
      </c>
      <c r="H5449" s="1">
        <v>1987</v>
      </c>
      <c r="I5449" s="1" t="s">
        <v>34</v>
      </c>
      <c r="J5449" s="1" t="s">
        <v>23</v>
      </c>
      <c r="K5449" s="1" t="s">
        <v>18</v>
      </c>
      <c r="L5449" s="4">
        <v>2365.5873999999999</v>
      </c>
      <c r="M5449">
        <f t="shared" si="425"/>
        <v>18.25</v>
      </c>
      <c r="N5449" t="str">
        <f t="shared" si="426"/>
        <v>High</v>
      </c>
      <c r="O5449" t="str">
        <f t="shared" si="427"/>
        <v>Low  Fat</v>
      </c>
      <c r="P5449">
        <f t="shared" si="428"/>
        <v>19</v>
      </c>
      <c r="Q5449">
        <f t="shared" ca="1" si="429"/>
        <v>39</v>
      </c>
      <c r="R5449" t="str">
        <f>IFERROR(VLOOKUP(J5449,#REF!, 2,0),"Unknown")</f>
        <v>Unknown</v>
      </c>
    </row>
    <row r="5450" spans="1:18" ht="12.5" x14ac:dyDescent="0.25">
      <c r="A5450" s="1" t="s">
        <v>891</v>
      </c>
      <c r="C5450" s="1" t="s">
        <v>92</v>
      </c>
      <c r="D5450" s="7">
        <v>7.4830794000000006E-2</v>
      </c>
      <c r="E5450" s="1" t="s">
        <v>38</v>
      </c>
      <c r="F5450" s="4">
        <v>125.9046</v>
      </c>
      <c r="G5450" s="1" t="s">
        <v>40</v>
      </c>
      <c r="H5450" s="1">
        <v>1985</v>
      </c>
      <c r="I5450" s="1" t="s">
        <v>16</v>
      </c>
      <c r="J5450" s="1" t="s">
        <v>23</v>
      </c>
      <c r="K5450" s="1" t="s">
        <v>41</v>
      </c>
      <c r="L5450" s="4">
        <v>4482.1656000000003</v>
      </c>
      <c r="M5450">
        <f t="shared" si="425"/>
        <v>12.857645184136201</v>
      </c>
      <c r="N5450" t="str">
        <f t="shared" si="426"/>
        <v>Medium</v>
      </c>
      <c r="O5450" t="str">
        <f t="shared" si="427"/>
        <v>Low  Fat</v>
      </c>
      <c r="P5450">
        <f t="shared" si="428"/>
        <v>36</v>
      </c>
      <c r="Q5450">
        <f t="shared" ca="1" si="429"/>
        <v>41</v>
      </c>
      <c r="R5450" t="str">
        <f>IFERROR(VLOOKUP(J5450,#REF!, 2,0),"Unknown")</f>
        <v>Unknown</v>
      </c>
    </row>
    <row r="5451" spans="1:18" ht="12.5" x14ac:dyDescent="0.25">
      <c r="A5451" s="1" t="s">
        <v>891</v>
      </c>
      <c r="B5451" s="1">
        <v>18.25</v>
      </c>
      <c r="C5451" s="1" t="s">
        <v>13</v>
      </c>
      <c r="D5451" s="7">
        <v>7.5311837000000006E-2</v>
      </c>
      <c r="E5451" s="1" t="s">
        <v>38</v>
      </c>
      <c r="F5451" s="4">
        <v>122.6046</v>
      </c>
      <c r="G5451" s="1" t="s">
        <v>15</v>
      </c>
      <c r="H5451" s="1">
        <v>1999</v>
      </c>
      <c r="I5451" s="1" t="s">
        <v>16</v>
      </c>
      <c r="J5451" s="1" t="s">
        <v>17</v>
      </c>
      <c r="K5451" s="1" t="s">
        <v>18</v>
      </c>
      <c r="L5451" s="4">
        <v>2988.1104</v>
      </c>
      <c r="M5451">
        <f t="shared" si="425"/>
        <v>18.25</v>
      </c>
      <c r="N5451" t="str">
        <f t="shared" si="426"/>
        <v>Medium</v>
      </c>
      <c r="O5451" t="str">
        <f t="shared" si="427"/>
        <v>Low  Fat</v>
      </c>
      <c r="P5451">
        <f t="shared" si="428"/>
        <v>24</v>
      </c>
      <c r="Q5451">
        <f t="shared" ca="1" si="429"/>
        <v>27</v>
      </c>
      <c r="R5451" t="str">
        <f>IFERROR(VLOOKUP(J5451,#REF!, 2,0),"Unknown")</f>
        <v>Unknown</v>
      </c>
    </row>
    <row r="5452" spans="1:18" ht="12.5" x14ac:dyDescent="0.25">
      <c r="A5452" s="1" t="s">
        <v>1432</v>
      </c>
      <c r="B5452" s="1">
        <v>6.44</v>
      </c>
      <c r="C5452" s="1" t="s">
        <v>13</v>
      </c>
      <c r="D5452" s="7">
        <v>0.132590283</v>
      </c>
      <c r="E5452" s="1" t="s">
        <v>80</v>
      </c>
      <c r="F5452" s="4">
        <v>98.17</v>
      </c>
      <c r="G5452" s="1" t="s">
        <v>29</v>
      </c>
      <c r="H5452" s="1">
        <v>1998</v>
      </c>
      <c r="J5452" s="1" t="s">
        <v>23</v>
      </c>
      <c r="K5452" s="1" t="s">
        <v>30</v>
      </c>
      <c r="L5452" s="4">
        <v>199.74</v>
      </c>
      <c r="M5452">
        <f t="shared" si="425"/>
        <v>6.44</v>
      </c>
      <c r="N5452" t="str">
        <f t="shared" si="426"/>
        <v>Small</v>
      </c>
      <c r="O5452" t="str">
        <f t="shared" si="427"/>
        <v>Low  Fat</v>
      </c>
      <c r="P5452">
        <f t="shared" si="428"/>
        <v>2</v>
      </c>
      <c r="Q5452">
        <f t="shared" ca="1" si="429"/>
        <v>28</v>
      </c>
      <c r="R5452" t="str">
        <f>IFERROR(VLOOKUP(J5452,#REF!, 2,0),"Unknown")</f>
        <v>Unknown</v>
      </c>
    </row>
    <row r="5453" spans="1:18" ht="12.5" x14ac:dyDescent="0.25">
      <c r="A5453" s="1" t="s">
        <v>1432</v>
      </c>
      <c r="C5453" s="1" t="s">
        <v>13</v>
      </c>
      <c r="D5453" s="7">
        <v>7.8831762E-2</v>
      </c>
      <c r="E5453" s="1" t="s">
        <v>80</v>
      </c>
      <c r="F5453" s="4">
        <v>98.97</v>
      </c>
      <c r="G5453" s="1" t="s">
        <v>40</v>
      </c>
      <c r="H5453" s="1">
        <v>1985</v>
      </c>
      <c r="I5453" s="1" t="s">
        <v>16</v>
      </c>
      <c r="J5453" s="1" t="s">
        <v>23</v>
      </c>
      <c r="K5453" s="1" t="s">
        <v>41</v>
      </c>
      <c r="L5453" s="4">
        <v>3395.58</v>
      </c>
      <c r="M5453">
        <f t="shared" si="425"/>
        <v>12.857645184136201</v>
      </c>
      <c r="N5453" t="str">
        <f t="shared" si="426"/>
        <v>Medium</v>
      </c>
      <c r="O5453" t="str">
        <f t="shared" si="427"/>
        <v>Low  Fat</v>
      </c>
      <c r="P5453">
        <f t="shared" si="428"/>
        <v>34</v>
      </c>
      <c r="Q5453">
        <f t="shared" ca="1" si="429"/>
        <v>41</v>
      </c>
      <c r="R5453" t="str">
        <f>IFERROR(VLOOKUP(J5453,#REF!, 2,0),"Unknown")</f>
        <v>Unknown</v>
      </c>
    </row>
    <row r="5454" spans="1:18" ht="12.5" x14ac:dyDescent="0.25">
      <c r="A5454" s="1" t="s">
        <v>1432</v>
      </c>
      <c r="B5454" s="1">
        <v>6.44</v>
      </c>
      <c r="C5454" s="1" t="s">
        <v>72</v>
      </c>
      <c r="D5454" s="7">
        <v>0</v>
      </c>
      <c r="E5454" s="1" t="s">
        <v>80</v>
      </c>
      <c r="F5454" s="4">
        <v>99.87</v>
      </c>
      <c r="G5454" s="1" t="s">
        <v>44</v>
      </c>
      <c r="H5454" s="1">
        <v>2002</v>
      </c>
      <c r="J5454" s="1" t="s">
        <v>45</v>
      </c>
      <c r="K5454" s="1" t="s">
        <v>18</v>
      </c>
      <c r="L5454" s="4">
        <v>1498.05</v>
      </c>
      <c r="M5454">
        <f t="shared" si="425"/>
        <v>6.44</v>
      </c>
      <c r="N5454" t="str">
        <f t="shared" si="426"/>
        <v>Small</v>
      </c>
      <c r="O5454" t="str">
        <f t="shared" si="427"/>
        <v>Low  Fat</v>
      </c>
      <c r="P5454">
        <f t="shared" si="428"/>
        <v>15</v>
      </c>
      <c r="Q5454">
        <f t="shared" ca="1" si="429"/>
        <v>24</v>
      </c>
      <c r="R5454" t="str">
        <f>IFERROR(VLOOKUP(J5454,#REF!, 2,0),"Unknown")</f>
        <v>Unknown</v>
      </c>
    </row>
    <row r="5455" spans="1:18" ht="12.5" x14ac:dyDescent="0.25">
      <c r="A5455" s="1" t="s">
        <v>1432</v>
      </c>
      <c r="B5455" s="1">
        <v>6.44</v>
      </c>
      <c r="C5455" s="1" t="s">
        <v>13</v>
      </c>
      <c r="D5455" s="7">
        <v>0</v>
      </c>
      <c r="E5455" s="1" t="s">
        <v>80</v>
      </c>
      <c r="F5455" s="4">
        <v>98.27</v>
      </c>
      <c r="G5455" s="1" t="s">
        <v>50</v>
      </c>
      <c r="H5455" s="1">
        <v>1997</v>
      </c>
      <c r="I5455" s="1" t="s">
        <v>51</v>
      </c>
      <c r="J5455" s="1" t="s">
        <v>17</v>
      </c>
      <c r="K5455" s="1" t="s">
        <v>18</v>
      </c>
      <c r="L5455" s="4">
        <v>2396.88</v>
      </c>
      <c r="M5455">
        <f t="shared" si="425"/>
        <v>6.44</v>
      </c>
      <c r="N5455" t="str">
        <f t="shared" si="426"/>
        <v>Small</v>
      </c>
      <c r="O5455" t="str">
        <f t="shared" si="427"/>
        <v>Low  Fat</v>
      </c>
      <c r="P5455">
        <f t="shared" si="428"/>
        <v>24</v>
      </c>
      <c r="Q5455">
        <f t="shared" ca="1" si="429"/>
        <v>29</v>
      </c>
      <c r="R5455" t="str">
        <f>IFERROR(VLOOKUP(J5455,#REF!, 2,0),"Unknown")</f>
        <v>Unknown</v>
      </c>
    </row>
    <row r="5456" spans="1:18" ht="12.5" x14ac:dyDescent="0.25">
      <c r="A5456" s="1" t="s">
        <v>318</v>
      </c>
      <c r="B5456" s="1">
        <v>6.15</v>
      </c>
      <c r="C5456" s="1" t="s">
        <v>13</v>
      </c>
      <c r="D5456" s="7">
        <v>4.6270949999999998E-2</v>
      </c>
      <c r="E5456" s="1" t="s">
        <v>36</v>
      </c>
      <c r="F5456" s="4">
        <v>99.338399999999993</v>
      </c>
      <c r="G5456" s="1" t="s">
        <v>50</v>
      </c>
      <c r="H5456" s="1">
        <v>1997</v>
      </c>
      <c r="I5456" s="1" t="s">
        <v>51</v>
      </c>
      <c r="J5456" s="1" t="s">
        <v>17</v>
      </c>
      <c r="K5456" s="1" t="s">
        <v>18</v>
      </c>
      <c r="L5456" s="4">
        <v>2364.9216000000001</v>
      </c>
      <c r="M5456">
        <f t="shared" si="425"/>
        <v>6.15</v>
      </c>
      <c r="N5456" t="str">
        <f t="shared" si="426"/>
        <v>Small</v>
      </c>
      <c r="O5456" t="str">
        <f t="shared" si="427"/>
        <v>Low  Fat</v>
      </c>
      <c r="P5456">
        <f t="shared" si="428"/>
        <v>24</v>
      </c>
      <c r="Q5456">
        <f t="shared" ca="1" si="429"/>
        <v>29</v>
      </c>
      <c r="R5456" t="str">
        <f>IFERROR(VLOOKUP(J5456,#REF!, 2,0),"Unknown")</f>
        <v>Unknown</v>
      </c>
    </row>
    <row r="5457" spans="1:18" ht="12.5" x14ac:dyDescent="0.25">
      <c r="A5457" s="1" t="s">
        <v>318</v>
      </c>
      <c r="C5457" s="1" t="s">
        <v>13</v>
      </c>
      <c r="D5457" s="7">
        <v>8.1014460999999996E-2</v>
      </c>
      <c r="E5457" s="1" t="s">
        <v>36</v>
      </c>
      <c r="F5457" s="4">
        <v>98.838399999999993</v>
      </c>
      <c r="G5457" s="1" t="s">
        <v>67</v>
      </c>
      <c r="H5457" s="1">
        <v>1985</v>
      </c>
      <c r="I5457" s="1" t="s">
        <v>51</v>
      </c>
      <c r="J5457" s="1" t="s">
        <v>17</v>
      </c>
      <c r="K5457" s="1" t="s">
        <v>30</v>
      </c>
      <c r="L5457" s="4">
        <v>492.69200000000001</v>
      </c>
      <c r="M5457">
        <f t="shared" si="425"/>
        <v>12.857645184136201</v>
      </c>
      <c r="N5457" t="str">
        <f t="shared" si="426"/>
        <v>Small</v>
      </c>
      <c r="O5457" t="str">
        <f t="shared" si="427"/>
        <v>Low  Fat</v>
      </c>
      <c r="P5457">
        <f t="shared" si="428"/>
        <v>5</v>
      </c>
      <c r="Q5457">
        <f t="shared" ca="1" si="429"/>
        <v>41</v>
      </c>
      <c r="R5457" t="str">
        <f>IFERROR(VLOOKUP(J5457,#REF!, 2,0),"Unknown")</f>
        <v>Unknown</v>
      </c>
    </row>
    <row r="5458" spans="1:18" ht="12.5" x14ac:dyDescent="0.25">
      <c r="A5458" s="1" t="s">
        <v>318</v>
      </c>
      <c r="B5458" s="1">
        <v>6.15</v>
      </c>
      <c r="C5458" s="1" t="s">
        <v>13</v>
      </c>
      <c r="D5458" s="7">
        <v>4.6232444999999997E-2</v>
      </c>
      <c r="E5458" s="1" t="s">
        <v>36</v>
      </c>
      <c r="F5458" s="4">
        <v>99.438400000000001</v>
      </c>
      <c r="G5458" s="1" t="s">
        <v>33</v>
      </c>
      <c r="H5458" s="1">
        <v>1987</v>
      </c>
      <c r="I5458" s="1" t="s">
        <v>34</v>
      </c>
      <c r="J5458" s="1" t="s">
        <v>23</v>
      </c>
      <c r="K5458" s="1" t="s">
        <v>18</v>
      </c>
      <c r="L5458" s="4">
        <v>1379.5376000000001</v>
      </c>
      <c r="M5458">
        <f t="shared" si="425"/>
        <v>6.15</v>
      </c>
      <c r="N5458" t="str">
        <f t="shared" si="426"/>
        <v>High</v>
      </c>
      <c r="O5458" t="str">
        <f t="shared" si="427"/>
        <v>Low  Fat</v>
      </c>
      <c r="P5458">
        <f t="shared" si="428"/>
        <v>14</v>
      </c>
      <c r="Q5458">
        <f t="shared" ca="1" si="429"/>
        <v>39</v>
      </c>
      <c r="R5458" t="str">
        <f>IFERROR(VLOOKUP(J5458,#REF!, 2,0),"Unknown")</f>
        <v>Unknown</v>
      </c>
    </row>
    <row r="5459" spans="1:18" ht="12.5" x14ac:dyDescent="0.25">
      <c r="A5459" s="1" t="s">
        <v>318</v>
      </c>
      <c r="B5459" s="1">
        <v>6.15</v>
      </c>
      <c r="C5459" s="1" t="s">
        <v>13</v>
      </c>
      <c r="D5459" s="7">
        <v>4.6342888999999998E-2</v>
      </c>
      <c r="E5459" s="1" t="s">
        <v>36</v>
      </c>
      <c r="F5459" s="4">
        <v>97.338399999999993</v>
      </c>
      <c r="G5459" s="1" t="s">
        <v>15</v>
      </c>
      <c r="H5459" s="1">
        <v>1999</v>
      </c>
      <c r="I5459" s="1" t="s">
        <v>16</v>
      </c>
      <c r="J5459" s="1" t="s">
        <v>17</v>
      </c>
      <c r="K5459" s="1" t="s">
        <v>18</v>
      </c>
      <c r="L5459" s="4">
        <v>886.84559999999999</v>
      </c>
      <c r="M5459">
        <f t="shared" si="425"/>
        <v>6.15</v>
      </c>
      <c r="N5459" t="str">
        <f t="shared" si="426"/>
        <v>Medium</v>
      </c>
      <c r="O5459" t="str">
        <f t="shared" si="427"/>
        <v>Low  Fat</v>
      </c>
      <c r="P5459">
        <f t="shared" si="428"/>
        <v>9</v>
      </c>
      <c r="Q5459">
        <f t="shared" ca="1" si="429"/>
        <v>27</v>
      </c>
      <c r="R5459" t="str">
        <f>IFERROR(VLOOKUP(J5459,#REF!, 2,0),"Unknown")</f>
        <v>Unknown</v>
      </c>
    </row>
    <row r="5460" spans="1:18" ht="12.5" x14ac:dyDescent="0.25">
      <c r="A5460" s="1" t="s">
        <v>318</v>
      </c>
      <c r="C5460" s="1" t="s">
        <v>13</v>
      </c>
      <c r="D5460" s="7">
        <v>0</v>
      </c>
      <c r="E5460" s="1" t="s">
        <v>36</v>
      </c>
      <c r="F5460" s="4">
        <v>100.1384</v>
      </c>
      <c r="G5460" s="1" t="s">
        <v>40</v>
      </c>
      <c r="H5460" s="1">
        <v>1985</v>
      </c>
      <c r="I5460" s="1" t="s">
        <v>16</v>
      </c>
      <c r="J5460" s="1" t="s">
        <v>23</v>
      </c>
      <c r="K5460" s="1" t="s">
        <v>41</v>
      </c>
      <c r="L5460" s="4">
        <v>2956.152</v>
      </c>
      <c r="M5460">
        <f t="shared" si="425"/>
        <v>12.857645184136201</v>
      </c>
      <c r="N5460" t="str">
        <f t="shared" si="426"/>
        <v>Medium</v>
      </c>
      <c r="O5460" t="str">
        <f t="shared" si="427"/>
        <v>Low  Fat</v>
      </c>
      <c r="P5460">
        <f t="shared" si="428"/>
        <v>30</v>
      </c>
      <c r="Q5460">
        <f t="shared" ca="1" si="429"/>
        <v>41</v>
      </c>
      <c r="R5460" t="str">
        <f>IFERROR(VLOOKUP(J5460,#REF!, 2,0),"Unknown")</f>
        <v>Unknown</v>
      </c>
    </row>
    <row r="5461" spans="1:18" ht="12.5" x14ac:dyDescent="0.25">
      <c r="A5461" s="1" t="s">
        <v>318</v>
      </c>
      <c r="B5461" s="1">
        <v>6.15</v>
      </c>
      <c r="C5461" s="1" t="s">
        <v>13</v>
      </c>
      <c r="D5461" s="7">
        <v>4.6459437999999999E-2</v>
      </c>
      <c r="E5461" s="1" t="s">
        <v>36</v>
      </c>
      <c r="F5461" s="4">
        <v>100.5384</v>
      </c>
      <c r="G5461" s="1" t="s">
        <v>22</v>
      </c>
      <c r="H5461" s="1">
        <v>2009</v>
      </c>
      <c r="I5461" s="1" t="s">
        <v>16</v>
      </c>
      <c r="J5461" s="1" t="s">
        <v>23</v>
      </c>
      <c r="K5461" s="1" t="s">
        <v>24</v>
      </c>
      <c r="L5461" s="4">
        <v>1675.1528000000001</v>
      </c>
      <c r="M5461">
        <f t="shared" si="425"/>
        <v>6.15</v>
      </c>
      <c r="N5461" t="str">
        <f t="shared" si="426"/>
        <v>Medium</v>
      </c>
      <c r="O5461" t="str">
        <f t="shared" si="427"/>
        <v>Low  Fat</v>
      </c>
      <c r="P5461">
        <f t="shared" si="428"/>
        <v>17</v>
      </c>
      <c r="Q5461">
        <f t="shared" ca="1" si="429"/>
        <v>17</v>
      </c>
      <c r="R5461" t="str">
        <f>IFERROR(VLOOKUP(J5461,#REF!, 2,0),"Unknown")</f>
        <v>Unknown</v>
      </c>
    </row>
    <row r="5462" spans="1:18" ht="12.5" x14ac:dyDescent="0.25">
      <c r="A5462" s="1" t="s">
        <v>318</v>
      </c>
      <c r="B5462" s="1">
        <v>6.15</v>
      </c>
      <c r="C5462" s="1" t="s">
        <v>13</v>
      </c>
      <c r="D5462" s="7">
        <v>4.6262201000000003E-2</v>
      </c>
      <c r="E5462" s="1" t="s">
        <v>36</v>
      </c>
      <c r="F5462" s="4">
        <v>97.838399999999993</v>
      </c>
      <c r="G5462" s="1" t="s">
        <v>62</v>
      </c>
      <c r="H5462" s="1">
        <v>2004</v>
      </c>
      <c r="I5462" s="1" t="s">
        <v>51</v>
      </c>
      <c r="J5462" s="1" t="s">
        <v>45</v>
      </c>
      <c r="K5462" s="1" t="s">
        <v>18</v>
      </c>
      <c r="L5462" s="4">
        <v>2069.3063999999999</v>
      </c>
      <c r="M5462">
        <f t="shared" si="425"/>
        <v>6.15</v>
      </c>
      <c r="N5462" t="str">
        <f t="shared" si="426"/>
        <v>Small</v>
      </c>
      <c r="O5462" t="str">
        <f t="shared" si="427"/>
        <v>Low  Fat</v>
      </c>
      <c r="P5462">
        <f t="shared" si="428"/>
        <v>21</v>
      </c>
      <c r="Q5462">
        <f t="shared" ca="1" si="429"/>
        <v>22</v>
      </c>
      <c r="R5462" t="str">
        <f>IFERROR(VLOOKUP(J5462,#REF!, 2,0),"Unknown")</f>
        <v>Unknown</v>
      </c>
    </row>
    <row r="5463" spans="1:18" ht="12.5" x14ac:dyDescent="0.25">
      <c r="A5463" s="1" t="s">
        <v>815</v>
      </c>
      <c r="B5463" s="1">
        <v>9.5</v>
      </c>
      <c r="C5463" s="1" t="s">
        <v>20</v>
      </c>
      <c r="D5463" s="7">
        <v>0.104421237</v>
      </c>
      <c r="E5463" s="1" t="s">
        <v>75</v>
      </c>
      <c r="F5463" s="4">
        <v>80.195999999999998</v>
      </c>
      <c r="G5463" s="1" t="s">
        <v>33</v>
      </c>
      <c r="H5463" s="1">
        <v>1987</v>
      </c>
      <c r="I5463" s="1" t="s">
        <v>34</v>
      </c>
      <c r="J5463" s="1" t="s">
        <v>23</v>
      </c>
      <c r="K5463" s="1" t="s">
        <v>18</v>
      </c>
      <c r="L5463" s="4">
        <v>2157.192</v>
      </c>
      <c r="M5463">
        <f t="shared" si="425"/>
        <v>9.5</v>
      </c>
      <c r="N5463" t="str">
        <f t="shared" si="426"/>
        <v>High</v>
      </c>
      <c r="O5463" t="str">
        <f t="shared" si="427"/>
        <v>Regular</v>
      </c>
      <c r="P5463">
        <f t="shared" si="428"/>
        <v>27</v>
      </c>
      <c r="Q5463">
        <f t="shared" ca="1" si="429"/>
        <v>39</v>
      </c>
      <c r="R5463" t="str">
        <f>IFERROR(VLOOKUP(J5463,#REF!, 2,0),"Unknown")</f>
        <v>Unknown</v>
      </c>
    </row>
    <row r="5464" spans="1:18" ht="12.5" x14ac:dyDescent="0.25">
      <c r="A5464" s="1" t="s">
        <v>815</v>
      </c>
      <c r="B5464" s="1">
        <v>9.5</v>
      </c>
      <c r="C5464" s="1" t="s">
        <v>20</v>
      </c>
      <c r="D5464" s="7">
        <v>0.104933928</v>
      </c>
      <c r="E5464" s="1" t="s">
        <v>75</v>
      </c>
      <c r="F5464" s="4">
        <v>78.796000000000006</v>
      </c>
      <c r="G5464" s="1" t="s">
        <v>22</v>
      </c>
      <c r="H5464" s="1">
        <v>2009</v>
      </c>
      <c r="I5464" s="1" t="s">
        <v>16</v>
      </c>
      <c r="J5464" s="1" t="s">
        <v>23</v>
      </c>
      <c r="K5464" s="1" t="s">
        <v>24</v>
      </c>
      <c r="L5464" s="4">
        <v>1198.44</v>
      </c>
      <c r="M5464">
        <f t="shared" si="425"/>
        <v>9.5</v>
      </c>
      <c r="N5464" t="str">
        <f t="shared" si="426"/>
        <v>Medium</v>
      </c>
      <c r="O5464" t="str">
        <f t="shared" si="427"/>
        <v>Regular</v>
      </c>
      <c r="P5464">
        <f t="shared" si="428"/>
        <v>15</v>
      </c>
      <c r="Q5464">
        <f t="shared" ca="1" si="429"/>
        <v>17</v>
      </c>
      <c r="R5464" t="str">
        <f>IFERROR(VLOOKUP(J5464,#REF!, 2,0),"Unknown")</f>
        <v>Unknown</v>
      </c>
    </row>
    <row r="5465" spans="1:18" ht="12.5" x14ac:dyDescent="0.25">
      <c r="A5465" s="1" t="s">
        <v>815</v>
      </c>
      <c r="B5465" s="1">
        <v>9.5</v>
      </c>
      <c r="C5465" s="1" t="s">
        <v>20</v>
      </c>
      <c r="D5465" s="7">
        <v>0.104488444</v>
      </c>
      <c r="E5465" s="1" t="s">
        <v>75</v>
      </c>
      <c r="F5465" s="4">
        <v>77.896000000000001</v>
      </c>
      <c r="G5465" s="1" t="s">
        <v>62</v>
      </c>
      <c r="H5465" s="1">
        <v>2004</v>
      </c>
      <c r="I5465" s="1" t="s">
        <v>51</v>
      </c>
      <c r="J5465" s="1" t="s">
        <v>45</v>
      </c>
      <c r="K5465" s="1" t="s">
        <v>18</v>
      </c>
      <c r="L5465" s="4">
        <v>1997.4</v>
      </c>
      <c r="M5465">
        <f t="shared" si="425"/>
        <v>9.5</v>
      </c>
      <c r="N5465" t="str">
        <f t="shared" si="426"/>
        <v>Small</v>
      </c>
      <c r="O5465" t="str">
        <f t="shared" si="427"/>
        <v>Regular</v>
      </c>
      <c r="P5465">
        <f t="shared" si="428"/>
        <v>26</v>
      </c>
      <c r="Q5465">
        <f t="shared" ca="1" si="429"/>
        <v>22</v>
      </c>
      <c r="R5465" t="str">
        <f>IFERROR(VLOOKUP(J5465,#REF!, 2,0),"Unknown")</f>
        <v>Unknown</v>
      </c>
    </row>
    <row r="5466" spans="1:18" ht="12.5" x14ac:dyDescent="0.25">
      <c r="A5466" s="1" t="s">
        <v>815</v>
      </c>
      <c r="B5466" s="1">
        <v>9.5</v>
      </c>
      <c r="C5466" s="1" t="s">
        <v>20</v>
      </c>
      <c r="D5466" s="7">
        <v>0</v>
      </c>
      <c r="E5466" s="1" t="s">
        <v>75</v>
      </c>
      <c r="F5466" s="4">
        <v>79.596000000000004</v>
      </c>
      <c r="G5466" s="1" t="s">
        <v>50</v>
      </c>
      <c r="H5466" s="1">
        <v>1997</v>
      </c>
      <c r="I5466" s="1" t="s">
        <v>51</v>
      </c>
      <c r="J5466" s="1" t="s">
        <v>17</v>
      </c>
      <c r="K5466" s="1" t="s">
        <v>18</v>
      </c>
      <c r="L5466" s="4">
        <v>1038.6479999999999</v>
      </c>
      <c r="M5466">
        <f t="shared" si="425"/>
        <v>9.5</v>
      </c>
      <c r="N5466" t="str">
        <f t="shared" si="426"/>
        <v>Small</v>
      </c>
      <c r="O5466" t="str">
        <f t="shared" si="427"/>
        <v>Regular</v>
      </c>
      <c r="P5466">
        <f t="shared" si="428"/>
        <v>13</v>
      </c>
      <c r="Q5466">
        <f t="shared" ca="1" si="429"/>
        <v>29</v>
      </c>
      <c r="R5466" t="str">
        <f>IFERROR(VLOOKUP(J5466,#REF!, 2,0),"Unknown")</f>
        <v>Unknown</v>
      </c>
    </row>
    <row r="5467" spans="1:18" ht="12.5" x14ac:dyDescent="0.25">
      <c r="A5467" s="1" t="s">
        <v>815</v>
      </c>
      <c r="C5467" s="1" t="s">
        <v>20</v>
      </c>
      <c r="D5467" s="7">
        <v>0.10400212</v>
      </c>
      <c r="E5467" s="1" t="s">
        <v>75</v>
      </c>
      <c r="F5467" s="4">
        <v>79.796000000000006</v>
      </c>
      <c r="G5467" s="1" t="s">
        <v>40</v>
      </c>
      <c r="H5467" s="1">
        <v>1985</v>
      </c>
      <c r="I5467" s="1" t="s">
        <v>16</v>
      </c>
      <c r="J5467" s="1" t="s">
        <v>23</v>
      </c>
      <c r="K5467" s="1" t="s">
        <v>41</v>
      </c>
      <c r="L5467" s="4">
        <v>4074.6959999999999</v>
      </c>
      <c r="M5467">
        <f t="shared" si="425"/>
        <v>12.857645184136201</v>
      </c>
      <c r="N5467" t="str">
        <f t="shared" si="426"/>
        <v>Medium</v>
      </c>
      <c r="O5467" t="str">
        <f t="shared" si="427"/>
        <v>Regular</v>
      </c>
      <c r="P5467">
        <f t="shared" si="428"/>
        <v>51</v>
      </c>
      <c r="Q5467">
        <f t="shared" ca="1" si="429"/>
        <v>41</v>
      </c>
      <c r="R5467" t="str">
        <f>IFERROR(VLOOKUP(J5467,#REF!, 2,0),"Unknown")</f>
        <v>Unknown</v>
      </c>
    </row>
    <row r="5468" spans="1:18" ht="12.5" x14ac:dyDescent="0.25">
      <c r="A5468" s="1" t="s">
        <v>528</v>
      </c>
      <c r="B5468" s="1">
        <v>10.8</v>
      </c>
      <c r="C5468" s="1" t="s">
        <v>13</v>
      </c>
      <c r="D5468" s="7">
        <v>8.3016831999999999E-2</v>
      </c>
      <c r="E5468" s="1" t="s">
        <v>14</v>
      </c>
      <c r="F5468" s="4">
        <v>193.4504</v>
      </c>
      <c r="G5468" s="1" t="s">
        <v>47</v>
      </c>
      <c r="H5468" s="1">
        <v>2007</v>
      </c>
      <c r="J5468" s="1" t="s">
        <v>45</v>
      </c>
      <c r="K5468" s="1" t="s">
        <v>18</v>
      </c>
      <c r="L5468" s="4">
        <v>2876.2559999999999</v>
      </c>
      <c r="M5468">
        <f t="shared" si="425"/>
        <v>10.8</v>
      </c>
      <c r="N5468" t="str">
        <f t="shared" si="426"/>
        <v>Small</v>
      </c>
      <c r="O5468" t="str">
        <f t="shared" si="427"/>
        <v>Low  Fat</v>
      </c>
      <c r="P5468">
        <f t="shared" si="428"/>
        <v>15</v>
      </c>
      <c r="Q5468">
        <f t="shared" ca="1" si="429"/>
        <v>19</v>
      </c>
      <c r="R5468" t="str">
        <f>IFERROR(VLOOKUP(J5468,#REF!, 2,0),"Unknown")</f>
        <v>Unknown</v>
      </c>
    </row>
    <row r="5469" spans="1:18" ht="12.5" x14ac:dyDescent="0.25">
      <c r="A5469" s="1" t="s">
        <v>528</v>
      </c>
      <c r="B5469" s="1">
        <v>10.8</v>
      </c>
      <c r="C5469" s="1" t="s">
        <v>13</v>
      </c>
      <c r="D5469" s="7">
        <v>8.2534286999999998E-2</v>
      </c>
      <c r="E5469" s="1" t="s">
        <v>14</v>
      </c>
      <c r="F5469" s="4">
        <v>191.15039999999999</v>
      </c>
      <c r="G5469" s="1" t="s">
        <v>62</v>
      </c>
      <c r="H5469" s="1">
        <v>2004</v>
      </c>
      <c r="I5469" s="1" t="s">
        <v>51</v>
      </c>
      <c r="J5469" s="1" t="s">
        <v>45</v>
      </c>
      <c r="K5469" s="1" t="s">
        <v>18</v>
      </c>
      <c r="L5469" s="4">
        <v>4410.2592000000004</v>
      </c>
      <c r="M5469">
        <f t="shared" si="425"/>
        <v>10.8</v>
      </c>
      <c r="N5469" t="str">
        <f t="shared" si="426"/>
        <v>Small</v>
      </c>
      <c r="O5469" t="str">
        <f t="shared" si="427"/>
        <v>Low  Fat</v>
      </c>
      <c r="P5469">
        <f t="shared" si="428"/>
        <v>23</v>
      </c>
      <c r="Q5469">
        <f t="shared" ca="1" si="429"/>
        <v>22</v>
      </c>
      <c r="R5469" t="str">
        <f>IFERROR(VLOOKUP(J5469,#REF!, 2,0),"Unknown")</f>
        <v>Unknown</v>
      </c>
    </row>
    <row r="5470" spans="1:18" ht="12.5" x14ac:dyDescent="0.25">
      <c r="A5470" s="1" t="s">
        <v>528</v>
      </c>
      <c r="C5470" s="1" t="s">
        <v>13</v>
      </c>
      <c r="D5470" s="7">
        <v>8.2150144999999994E-2</v>
      </c>
      <c r="E5470" s="1" t="s">
        <v>14</v>
      </c>
      <c r="F5470" s="4">
        <v>192.9504</v>
      </c>
      <c r="G5470" s="1" t="s">
        <v>40</v>
      </c>
      <c r="H5470" s="1">
        <v>1985</v>
      </c>
      <c r="I5470" s="1" t="s">
        <v>16</v>
      </c>
      <c r="J5470" s="1" t="s">
        <v>23</v>
      </c>
      <c r="K5470" s="1" t="s">
        <v>41</v>
      </c>
      <c r="L5470" s="4">
        <v>7478.2655999999997</v>
      </c>
      <c r="M5470">
        <f t="shared" si="425"/>
        <v>12.857645184136201</v>
      </c>
      <c r="N5470" t="str">
        <f t="shared" si="426"/>
        <v>Medium</v>
      </c>
      <c r="O5470" t="str">
        <f t="shared" si="427"/>
        <v>Low  Fat</v>
      </c>
      <c r="P5470">
        <f t="shared" si="428"/>
        <v>39</v>
      </c>
      <c r="Q5470">
        <f t="shared" ca="1" si="429"/>
        <v>41</v>
      </c>
      <c r="R5470" t="str">
        <f>IFERROR(VLOOKUP(J5470,#REF!, 2,0),"Unknown")</f>
        <v>Unknown</v>
      </c>
    </row>
    <row r="5471" spans="1:18" ht="12.5" x14ac:dyDescent="0.25">
      <c r="A5471" s="1" t="s">
        <v>528</v>
      </c>
      <c r="B5471" s="1">
        <v>10.8</v>
      </c>
      <c r="C5471" s="1" t="s">
        <v>13</v>
      </c>
      <c r="D5471" s="7">
        <v>0.138171603</v>
      </c>
      <c r="E5471" s="1" t="s">
        <v>14</v>
      </c>
      <c r="F5471" s="4">
        <v>191.4504</v>
      </c>
      <c r="G5471" s="1" t="s">
        <v>29</v>
      </c>
      <c r="H5471" s="1">
        <v>1998</v>
      </c>
      <c r="J5471" s="1" t="s">
        <v>23</v>
      </c>
      <c r="K5471" s="1" t="s">
        <v>30</v>
      </c>
      <c r="L5471" s="4">
        <v>575.25120000000004</v>
      </c>
      <c r="M5471">
        <f t="shared" si="425"/>
        <v>10.8</v>
      </c>
      <c r="N5471" t="str">
        <f t="shared" si="426"/>
        <v>Small</v>
      </c>
      <c r="O5471" t="str">
        <f t="shared" si="427"/>
        <v>Low  Fat</v>
      </c>
      <c r="P5471">
        <f t="shared" si="428"/>
        <v>3</v>
      </c>
      <c r="Q5471">
        <f t="shared" ca="1" si="429"/>
        <v>28</v>
      </c>
      <c r="R5471" t="str">
        <f>IFERROR(VLOOKUP(J5471,#REF!, 2,0),"Unknown")</f>
        <v>Unknown</v>
      </c>
    </row>
    <row r="5472" spans="1:18" ht="12.5" x14ac:dyDescent="0.25">
      <c r="A5472" s="1" t="s">
        <v>528</v>
      </c>
      <c r="B5472" s="1">
        <v>10.8</v>
      </c>
      <c r="C5472" s="1" t="s">
        <v>13</v>
      </c>
      <c r="D5472" s="7">
        <v>8.2549895999999998E-2</v>
      </c>
      <c r="E5472" s="1" t="s">
        <v>14</v>
      </c>
      <c r="F5472" s="4">
        <v>193.75040000000001</v>
      </c>
      <c r="G5472" s="1" t="s">
        <v>50</v>
      </c>
      <c r="H5472" s="1">
        <v>1997</v>
      </c>
      <c r="I5472" s="1" t="s">
        <v>51</v>
      </c>
      <c r="J5472" s="1" t="s">
        <v>17</v>
      </c>
      <c r="K5472" s="1" t="s">
        <v>18</v>
      </c>
      <c r="L5472" s="4">
        <v>4602.0096000000003</v>
      </c>
      <c r="M5472">
        <f t="shared" si="425"/>
        <v>10.8</v>
      </c>
      <c r="N5472" t="str">
        <f t="shared" si="426"/>
        <v>Small</v>
      </c>
      <c r="O5472" t="str">
        <f t="shared" si="427"/>
        <v>Low  Fat</v>
      </c>
      <c r="P5472">
        <f t="shared" si="428"/>
        <v>24</v>
      </c>
      <c r="Q5472">
        <f t="shared" ca="1" si="429"/>
        <v>29</v>
      </c>
      <c r="R5472" t="str">
        <f>IFERROR(VLOOKUP(J5472,#REF!, 2,0),"Unknown")</f>
        <v>Unknown</v>
      </c>
    </row>
    <row r="5473" spans="1:18" ht="12.5" x14ac:dyDescent="0.25">
      <c r="A5473" s="1" t="s">
        <v>528</v>
      </c>
      <c r="C5473" s="1" t="s">
        <v>92</v>
      </c>
      <c r="D5473" s="7">
        <v>0.144534212</v>
      </c>
      <c r="E5473" s="1" t="s">
        <v>14</v>
      </c>
      <c r="F5473" s="4">
        <v>190.65039999999999</v>
      </c>
      <c r="G5473" s="1" t="s">
        <v>67</v>
      </c>
      <c r="H5473" s="1">
        <v>1985</v>
      </c>
      <c r="I5473" s="1" t="s">
        <v>51</v>
      </c>
      <c r="J5473" s="1" t="s">
        <v>17</v>
      </c>
      <c r="K5473" s="1" t="s">
        <v>30</v>
      </c>
      <c r="L5473" s="4">
        <v>575.25120000000004</v>
      </c>
      <c r="M5473">
        <f t="shared" si="425"/>
        <v>12.857645184136201</v>
      </c>
      <c r="N5473" t="str">
        <f t="shared" si="426"/>
        <v>Small</v>
      </c>
      <c r="O5473" t="str">
        <f t="shared" si="427"/>
        <v>Low  Fat</v>
      </c>
      <c r="P5473">
        <f t="shared" si="428"/>
        <v>3</v>
      </c>
      <c r="Q5473">
        <f t="shared" ca="1" si="429"/>
        <v>41</v>
      </c>
      <c r="R5473" t="str">
        <f>IFERROR(VLOOKUP(J5473,#REF!, 2,0),"Unknown")</f>
        <v>Unknown</v>
      </c>
    </row>
    <row r="5474" spans="1:18" ht="12.5" x14ac:dyDescent="0.25">
      <c r="A5474" s="1" t="s">
        <v>528</v>
      </c>
      <c r="B5474" s="1">
        <v>10.8</v>
      </c>
      <c r="C5474" s="1" t="s">
        <v>13</v>
      </c>
      <c r="D5474" s="7">
        <v>8.2481200000000005E-2</v>
      </c>
      <c r="E5474" s="1" t="s">
        <v>14</v>
      </c>
      <c r="F5474" s="4">
        <v>191.65039999999999</v>
      </c>
      <c r="G5474" s="1" t="s">
        <v>33</v>
      </c>
      <c r="H5474" s="1">
        <v>1987</v>
      </c>
      <c r="I5474" s="1" t="s">
        <v>34</v>
      </c>
      <c r="J5474" s="1" t="s">
        <v>23</v>
      </c>
      <c r="K5474" s="1" t="s">
        <v>18</v>
      </c>
      <c r="L5474" s="4">
        <v>2492.7552000000001</v>
      </c>
      <c r="M5474">
        <f t="shared" si="425"/>
        <v>10.8</v>
      </c>
      <c r="N5474" t="str">
        <f t="shared" si="426"/>
        <v>High</v>
      </c>
      <c r="O5474" t="str">
        <f t="shared" si="427"/>
        <v>Low  Fat</v>
      </c>
      <c r="P5474">
        <f t="shared" si="428"/>
        <v>13</v>
      </c>
      <c r="Q5474">
        <f t="shared" ca="1" si="429"/>
        <v>39</v>
      </c>
      <c r="R5474" t="str">
        <f>IFERROR(VLOOKUP(J5474,#REF!, 2,0),"Unknown")</f>
        <v>Unknown</v>
      </c>
    </row>
    <row r="5475" spans="1:18" ht="12.5" x14ac:dyDescent="0.25">
      <c r="A5475" s="1" t="s">
        <v>1396</v>
      </c>
      <c r="B5475" s="1">
        <v>18.850000000000001</v>
      </c>
      <c r="C5475" s="1" t="s">
        <v>13</v>
      </c>
      <c r="D5475" s="7">
        <v>3.6111037999999998E-2</v>
      </c>
      <c r="E5475" s="1" t="s">
        <v>26</v>
      </c>
      <c r="F5475" s="4">
        <v>58.156199999999998</v>
      </c>
      <c r="G5475" s="1" t="s">
        <v>44</v>
      </c>
      <c r="H5475" s="1">
        <v>2002</v>
      </c>
      <c r="J5475" s="1" t="s">
        <v>45</v>
      </c>
      <c r="K5475" s="1" t="s">
        <v>18</v>
      </c>
      <c r="L5475" s="4">
        <v>1185.124</v>
      </c>
      <c r="M5475">
        <f t="shared" si="425"/>
        <v>18.850000000000001</v>
      </c>
      <c r="N5475" t="str">
        <f t="shared" si="426"/>
        <v>Small</v>
      </c>
      <c r="O5475" t="str">
        <f t="shared" si="427"/>
        <v>Low  Fat</v>
      </c>
      <c r="P5475">
        <f t="shared" si="428"/>
        <v>20</v>
      </c>
      <c r="Q5475">
        <f t="shared" ca="1" si="429"/>
        <v>24</v>
      </c>
      <c r="R5475" t="str">
        <f>IFERROR(VLOOKUP(J5475,#REF!, 2,0),"Unknown")</f>
        <v>Unknown</v>
      </c>
    </row>
    <row r="5476" spans="1:18" ht="12.5" x14ac:dyDescent="0.25">
      <c r="A5476" s="1" t="s">
        <v>1396</v>
      </c>
      <c r="B5476" s="1">
        <v>18.850000000000001</v>
      </c>
      <c r="C5476" s="1" t="s">
        <v>92</v>
      </c>
      <c r="D5476" s="7">
        <v>3.6037951999999998E-2</v>
      </c>
      <c r="E5476" s="1" t="s">
        <v>26</v>
      </c>
      <c r="F5476" s="4">
        <v>58.456200000000003</v>
      </c>
      <c r="G5476" s="1" t="s">
        <v>50</v>
      </c>
      <c r="H5476" s="1">
        <v>1997</v>
      </c>
      <c r="I5476" s="1" t="s">
        <v>51</v>
      </c>
      <c r="J5476" s="1" t="s">
        <v>17</v>
      </c>
      <c r="K5476" s="1" t="s">
        <v>18</v>
      </c>
      <c r="L5476" s="4">
        <v>711.07439999999997</v>
      </c>
      <c r="M5476">
        <f t="shared" si="425"/>
        <v>18.850000000000001</v>
      </c>
      <c r="N5476" t="str">
        <f t="shared" si="426"/>
        <v>Small</v>
      </c>
      <c r="O5476" t="str">
        <f t="shared" si="427"/>
        <v>Low  Fat</v>
      </c>
      <c r="P5476">
        <f t="shared" si="428"/>
        <v>12</v>
      </c>
      <c r="Q5476">
        <f t="shared" ca="1" si="429"/>
        <v>29</v>
      </c>
      <c r="R5476" t="str">
        <f>IFERROR(VLOOKUP(J5476,#REF!, 2,0),"Unknown")</f>
        <v>Unknown</v>
      </c>
    </row>
    <row r="5477" spans="1:18" ht="12.5" x14ac:dyDescent="0.25">
      <c r="A5477" s="1" t="s">
        <v>1396</v>
      </c>
      <c r="B5477" s="1">
        <v>18.850000000000001</v>
      </c>
      <c r="C5477" s="1" t="s">
        <v>13</v>
      </c>
      <c r="D5477" s="7">
        <v>3.6241796999999999E-2</v>
      </c>
      <c r="E5477" s="1" t="s">
        <v>26</v>
      </c>
      <c r="F5477" s="4">
        <v>57.356200000000001</v>
      </c>
      <c r="G5477" s="1" t="s">
        <v>47</v>
      </c>
      <c r="H5477" s="1">
        <v>2007</v>
      </c>
      <c r="J5477" s="1" t="s">
        <v>45</v>
      </c>
      <c r="K5477" s="1" t="s">
        <v>18</v>
      </c>
      <c r="L5477" s="4">
        <v>1007.3554</v>
      </c>
      <c r="M5477">
        <f t="shared" si="425"/>
        <v>18.850000000000001</v>
      </c>
      <c r="N5477" t="str">
        <f t="shared" si="426"/>
        <v>Small</v>
      </c>
      <c r="O5477" t="str">
        <f t="shared" si="427"/>
        <v>Low  Fat</v>
      </c>
      <c r="P5477">
        <f t="shared" si="428"/>
        <v>18</v>
      </c>
      <c r="Q5477">
        <f t="shared" ca="1" si="429"/>
        <v>19</v>
      </c>
      <c r="R5477" t="str">
        <f>IFERROR(VLOOKUP(J5477,#REF!, 2,0),"Unknown")</f>
        <v>Unknown</v>
      </c>
    </row>
    <row r="5478" spans="1:18" ht="12.5" x14ac:dyDescent="0.25">
      <c r="A5478" s="1" t="s">
        <v>1396</v>
      </c>
      <c r="B5478" s="1">
        <v>18.850000000000001</v>
      </c>
      <c r="C5478" s="1" t="s">
        <v>13</v>
      </c>
      <c r="D5478" s="7">
        <v>3.6184754999999999E-2</v>
      </c>
      <c r="E5478" s="1" t="s">
        <v>26</v>
      </c>
      <c r="F5478" s="4">
        <v>58.556199999999997</v>
      </c>
      <c r="G5478" s="1" t="s">
        <v>22</v>
      </c>
      <c r="H5478" s="1">
        <v>2009</v>
      </c>
      <c r="I5478" s="1" t="s">
        <v>16</v>
      </c>
      <c r="J5478" s="1" t="s">
        <v>23</v>
      </c>
      <c r="K5478" s="1" t="s">
        <v>24</v>
      </c>
      <c r="L5478" s="4">
        <v>770.3306</v>
      </c>
      <c r="M5478">
        <f t="shared" si="425"/>
        <v>18.850000000000001</v>
      </c>
      <c r="N5478" t="str">
        <f t="shared" si="426"/>
        <v>Medium</v>
      </c>
      <c r="O5478" t="str">
        <f t="shared" si="427"/>
        <v>Low  Fat</v>
      </c>
      <c r="P5478">
        <f t="shared" si="428"/>
        <v>13</v>
      </c>
      <c r="Q5478">
        <f t="shared" ca="1" si="429"/>
        <v>17</v>
      </c>
      <c r="R5478" t="str">
        <f>IFERROR(VLOOKUP(J5478,#REF!, 2,0),"Unknown")</f>
        <v>Unknown</v>
      </c>
    </row>
    <row r="5479" spans="1:18" ht="12.5" x14ac:dyDescent="0.25">
      <c r="A5479" s="1" t="s">
        <v>1396</v>
      </c>
      <c r="C5479" s="1" t="s">
        <v>13</v>
      </c>
      <c r="D5479" s="7">
        <v>3.5863435999999999E-2</v>
      </c>
      <c r="E5479" s="1" t="s">
        <v>26</v>
      </c>
      <c r="F5479" s="4">
        <v>58.356200000000001</v>
      </c>
      <c r="G5479" s="1" t="s">
        <v>40</v>
      </c>
      <c r="H5479" s="1">
        <v>1985</v>
      </c>
      <c r="I5479" s="1" t="s">
        <v>16</v>
      </c>
      <c r="J5479" s="1" t="s">
        <v>23</v>
      </c>
      <c r="K5479" s="1" t="s">
        <v>41</v>
      </c>
      <c r="L5479" s="4">
        <v>1125.8678</v>
      </c>
      <c r="M5479">
        <f t="shared" si="425"/>
        <v>12.857645184136201</v>
      </c>
      <c r="N5479" t="str">
        <f t="shared" si="426"/>
        <v>Medium</v>
      </c>
      <c r="O5479" t="str">
        <f t="shared" si="427"/>
        <v>Low  Fat</v>
      </c>
      <c r="P5479">
        <f t="shared" si="428"/>
        <v>19</v>
      </c>
      <c r="Q5479">
        <f t="shared" ca="1" si="429"/>
        <v>41</v>
      </c>
      <c r="R5479" t="str">
        <f>IFERROR(VLOOKUP(J5479,#REF!, 2,0),"Unknown")</f>
        <v>Unknown</v>
      </c>
    </row>
    <row r="5480" spans="1:18" ht="12.5" x14ac:dyDescent="0.25">
      <c r="A5480" s="1" t="s">
        <v>1396</v>
      </c>
      <c r="B5480" s="1">
        <v>18.850000000000001</v>
      </c>
      <c r="C5480" s="1" t="s">
        <v>13</v>
      </c>
      <c r="D5480" s="7">
        <v>3.6031136999999998E-2</v>
      </c>
      <c r="E5480" s="1" t="s">
        <v>26</v>
      </c>
      <c r="F5480" s="4">
        <v>60.456200000000003</v>
      </c>
      <c r="G5480" s="1" t="s">
        <v>62</v>
      </c>
      <c r="H5480" s="1">
        <v>2004</v>
      </c>
      <c r="I5480" s="1" t="s">
        <v>51</v>
      </c>
      <c r="J5480" s="1" t="s">
        <v>45</v>
      </c>
      <c r="K5480" s="1" t="s">
        <v>18</v>
      </c>
      <c r="L5480" s="4">
        <v>1125.8678</v>
      </c>
      <c r="M5480">
        <f t="shared" si="425"/>
        <v>18.850000000000001</v>
      </c>
      <c r="N5480" t="str">
        <f t="shared" si="426"/>
        <v>Small</v>
      </c>
      <c r="O5480" t="str">
        <f t="shared" si="427"/>
        <v>Low  Fat</v>
      </c>
      <c r="P5480">
        <f t="shared" si="428"/>
        <v>19</v>
      </c>
      <c r="Q5480">
        <f t="shared" ca="1" si="429"/>
        <v>22</v>
      </c>
      <c r="R5480" t="str">
        <f>IFERROR(VLOOKUP(J5480,#REF!, 2,0),"Unknown")</f>
        <v>Unknown</v>
      </c>
    </row>
    <row r="5481" spans="1:18" ht="12.5" x14ac:dyDescent="0.25">
      <c r="A5481" s="1" t="s">
        <v>736</v>
      </c>
      <c r="B5481" s="1">
        <v>20.85</v>
      </c>
      <c r="C5481" s="1" t="s">
        <v>13</v>
      </c>
      <c r="D5481" s="7">
        <v>6.2606582999999993E-2</v>
      </c>
      <c r="E5481" s="1" t="s">
        <v>43</v>
      </c>
      <c r="F5481" s="4">
        <v>192.24780000000001</v>
      </c>
      <c r="G5481" s="1" t="s">
        <v>29</v>
      </c>
      <c r="H5481" s="1">
        <v>1998</v>
      </c>
      <c r="J5481" s="1" t="s">
        <v>23</v>
      </c>
      <c r="K5481" s="1" t="s">
        <v>30</v>
      </c>
      <c r="L5481" s="4">
        <v>387.49560000000002</v>
      </c>
      <c r="M5481">
        <f t="shared" si="425"/>
        <v>20.85</v>
      </c>
      <c r="N5481" t="str">
        <f t="shared" si="426"/>
        <v>Small</v>
      </c>
      <c r="O5481" t="str">
        <f t="shared" si="427"/>
        <v>Low  Fat</v>
      </c>
      <c r="P5481">
        <f t="shared" si="428"/>
        <v>2</v>
      </c>
      <c r="Q5481">
        <f t="shared" ca="1" si="429"/>
        <v>28</v>
      </c>
      <c r="R5481" t="str">
        <f>IFERROR(VLOOKUP(J5481,#REF!, 2,0),"Unknown")</f>
        <v>Unknown</v>
      </c>
    </row>
    <row r="5482" spans="1:18" ht="12.5" x14ac:dyDescent="0.25">
      <c r="A5482" s="1" t="s">
        <v>736</v>
      </c>
      <c r="B5482" s="1">
        <v>20.85</v>
      </c>
      <c r="C5482" s="1" t="s">
        <v>13</v>
      </c>
      <c r="D5482" s="7">
        <v>3.7372847000000001E-2</v>
      </c>
      <c r="E5482" s="1" t="s">
        <v>43</v>
      </c>
      <c r="F5482" s="4">
        <v>192.74780000000001</v>
      </c>
      <c r="G5482" s="1" t="s">
        <v>33</v>
      </c>
      <c r="H5482" s="1">
        <v>1987</v>
      </c>
      <c r="I5482" s="1" t="s">
        <v>34</v>
      </c>
      <c r="J5482" s="1" t="s">
        <v>23</v>
      </c>
      <c r="K5482" s="1" t="s">
        <v>18</v>
      </c>
      <c r="L5482" s="4">
        <v>3099.9648000000002</v>
      </c>
      <c r="M5482">
        <f t="shared" si="425"/>
        <v>20.85</v>
      </c>
      <c r="N5482" t="str">
        <f t="shared" si="426"/>
        <v>High</v>
      </c>
      <c r="O5482" t="str">
        <f t="shared" si="427"/>
        <v>Low  Fat</v>
      </c>
      <c r="P5482">
        <f t="shared" si="428"/>
        <v>16</v>
      </c>
      <c r="Q5482">
        <f t="shared" ca="1" si="429"/>
        <v>39</v>
      </c>
      <c r="R5482" t="str">
        <f>IFERROR(VLOOKUP(J5482,#REF!, 2,0),"Unknown")</f>
        <v>Unknown</v>
      </c>
    </row>
    <row r="5483" spans="1:18" ht="12.5" x14ac:dyDescent="0.25">
      <c r="A5483" s="1" t="s">
        <v>736</v>
      </c>
      <c r="B5483" s="1">
        <v>20.85</v>
      </c>
      <c r="C5483" s="1" t="s">
        <v>13</v>
      </c>
      <c r="D5483" s="7">
        <v>3.7479829999999999E-2</v>
      </c>
      <c r="E5483" s="1" t="s">
        <v>43</v>
      </c>
      <c r="F5483" s="4">
        <v>192.74780000000001</v>
      </c>
      <c r="G5483" s="1" t="s">
        <v>44</v>
      </c>
      <c r="H5483" s="1">
        <v>2002</v>
      </c>
      <c r="J5483" s="1" t="s">
        <v>45</v>
      </c>
      <c r="K5483" s="1" t="s">
        <v>18</v>
      </c>
      <c r="L5483" s="4">
        <v>2131.2258000000002</v>
      </c>
      <c r="M5483">
        <f t="shared" si="425"/>
        <v>20.85</v>
      </c>
      <c r="N5483" t="str">
        <f t="shared" si="426"/>
        <v>Small</v>
      </c>
      <c r="O5483" t="str">
        <f t="shared" si="427"/>
        <v>Low  Fat</v>
      </c>
      <c r="P5483">
        <f t="shared" si="428"/>
        <v>11</v>
      </c>
      <c r="Q5483">
        <f t="shared" ca="1" si="429"/>
        <v>24</v>
      </c>
      <c r="R5483" t="str">
        <f>IFERROR(VLOOKUP(J5483,#REF!, 2,0),"Unknown")</f>
        <v>Unknown</v>
      </c>
    </row>
    <row r="5484" spans="1:18" ht="12.5" x14ac:dyDescent="0.25">
      <c r="A5484" s="1" t="s">
        <v>736</v>
      </c>
      <c r="B5484" s="1">
        <v>20.85</v>
      </c>
      <c r="C5484" s="1" t="s">
        <v>13</v>
      </c>
      <c r="D5484" s="7">
        <v>3.7396901000000003E-2</v>
      </c>
      <c r="E5484" s="1" t="s">
        <v>43</v>
      </c>
      <c r="F5484" s="4">
        <v>193.84780000000001</v>
      </c>
      <c r="G5484" s="1" t="s">
        <v>62</v>
      </c>
      <c r="H5484" s="1">
        <v>2004</v>
      </c>
      <c r="I5484" s="1" t="s">
        <v>51</v>
      </c>
      <c r="J5484" s="1" t="s">
        <v>45</v>
      </c>
      <c r="K5484" s="1" t="s">
        <v>18</v>
      </c>
      <c r="L5484" s="4">
        <v>2712.4692</v>
      </c>
      <c r="M5484">
        <f t="shared" si="425"/>
        <v>20.85</v>
      </c>
      <c r="N5484" t="str">
        <f t="shared" si="426"/>
        <v>Small</v>
      </c>
      <c r="O5484" t="str">
        <f t="shared" si="427"/>
        <v>Low  Fat</v>
      </c>
      <c r="P5484">
        <f t="shared" si="428"/>
        <v>14</v>
      </c>
      <c r="Q5484">
        <f t="shared" ca="1" si="429"/>
        <v>22</v>
      </c>
      <c r="R5484" t="str">
        <f>IFERROR(VLOOKUP(J5484,#REF!, 2,0),"Unknown")</f>
        <v>Unknown</v>
      </c>
    </row>
    <row r="5485" spans="1:18" ht="12.5" x14ac:dyDescent="0.25">
      <c r="A5485" s="1" t="s">
        <v>736</v>
      </c>
      <c r="B5485" s="1">
        <v>20.85</v>
      </c>
      <c r="C5485" s="1" t="s">
        <v>13</v>
      </c>
      <c r="D5485" s="7">
        <v>3.7403973E-2</v>
      </c>
      <c r="E5485" s="1" t="s">
        <v>43</v>
      </c>
      <c r="F5485" s="4">
        <v>192.5478</v>
      </c>
      <c r="G5485" s="1" t="s">
        <v>50</v>
      </c>
      <c r="H5485" s="1">
        <v>1997</v>
      </c>
      <c r="I5485" s="1" t="s">
        <v>51</v>
      </c>
      <c r="J5485" s="1" t="s">
        <v>17</v>
      </c>
      <c r="K5485" s="1" t="s">
        <v>18</v>
      </c>
      <c r="L5485" s="4">
        <v>2906.2170000000001</v>
      </c>
      <c r="M5485">
        <f t="shared" si="425"/>
        <v>20.85</v>
      </c>
      <c r="N5485" t="str">
        <f t="shared" si="426"/>
        <v>Small</v>
      </c>
      <c r="O5485" t="str">
        <f t="shared" si="427"/>
        <v>Low  Fat</v>
      </c>
      <c r="P5485">
        <f t="shared" si="428"/>
        <v>15</v>
      </c>
      <c r="Q5485">
        <f t="shared" ca="1" si="429"/>
        <v>29</v>
      </c>
      <c r="R5485" t="str">
        <f>IFERROR(VLOOKUP(J5485,#REF!, 2,0),"Unknown")</f>
        <v>Unknown</v>
      </c>
    </row>
    <row r="5486" spans="1:18" ht="12.5" x14ac:dyDescent="0.25">
      <c r="A5486" s="1" t="s">
        <v>736</v>
      </c>
      <c r="B5486" s="1">
        <v>20.85</v>
      </c>
      <c r="C5486" s="1" t="s">
        <v>13</v>
      </c>
      <c r="D5486" s="7">
        <v>3.7556341E-2</v>
      </c>
      <c r="E5486" s="1" t="s">
        <v>43</v>
      </c>
      <c r="F5486" s="4">
        <v>195.34780000000001</v>
      </c>
      <c r="G5486" s="1" t="s">
        <v>22</v>
      </c>
      <c r="H5486" s="1">
        <v>2009</v>
      </c>
      <c r="I5486" s="1" t="s">
        <v>16</v>
      </c>
      <c r="J5486" s="1" t="s">
        <v>23</v>
      </c>
      <c r="K5486" s="1" t="s">
        <v>24</v>
      </c>
      <c r="L5486" s="4">
        <v>1937.4780000000001</v>
      </c>
      <c r="M5486">
        <f t="shared" si="425"/>
        <v>20.85</v>
      </c>
      <c r="N5486" t="str">
        <f t="shared" si="426"/>
        <v>Medium</v>
      </c>
      <c r="O5486" t="str">
        <f t="shared" si="427"/>
        <v>Low  Fat</v>
      </c>
      <c r="P5486">
        <f t="shared" si="428"/>
        <v>10</v>
      </c>
      <c r="Q5486">
        <f t="shared" ca="1" si="429"/>
        <v>17</v>
      </c>
      <c r="R5486" t="str">
        <f>IFERROR(VLOOKUP(J5486,#REF!, 2,0),"Unknown")</f>
        <v>Unknown</v>
      </c>
    </row>
    <row r="5487" spans="1:18" ht="12.5" x14ac:dyDescent="0.25">
      <c r="A5487" s="1" t="s">
        <v>1608</v>
      </c>
      <c r="C5487" s="1" t="s">
        <v>20</v>
      </c>
      <c r="D5487" s="7">
        <v>5.7762301000000002E-2</v>
      </c>
      <c r="E5487" s="1" t="s">
        <v>28</v>
      </c>
      <c r="F5487" s="4">
        <v>237.35640000000001</v>
      </c>
      <c r="G5487" s="1" t="s">
        <v>40</v>
      </c>
      <c r="H5487" s="1">
        <v>1985</v>
      </c>
      <c r="I5487" s="1" t="s">
        <v>16</v>
      </c>
      <c r="J5487" s="1" t="s">
        <v>23</v>
      </c>
      <c r="K5487" s="1" t="s">
        <v>41</v>
      </c>
      <c r="L5487" s="4">
        <v>2145.2076000000002</v>
      </c>
      <c r="M5487">
        <f t="shared" si="425"/>
        <v>12.857645184136201</v>
      </c>
      <c r="N5487" t="str">
        <f t="shared" si="426"/>
        <v>Medium</v>
      </c>
      <c r="O5487" t="str">
        <f t="shared" si="427"/>
        <v>Regular</v>
      </c>
      <c r="P5487">
        <f t="shared" si="428"/>
        <v>9</v>
      </c>
      <c r="Q5487">
        <f t="shared" ca="1" si="429"/>
        <v>41</v>
      </c>
      <c r="R5487" t="str">
        <f>IFERROR(VLOOKUP(J5487,#REF!, 2,0),"Unknown")</f>
        <v>Unknown</v>
      </c>
    </row>
    <row r="5488" spans="1:18" ht="12.5" x14ac:dyDescent="0.25">
      <c r="A5488" s="1" t="s">
        <v>1608</v>
      </c>
      <c r="B5488" s="1">
        <v>19.350000000000001</v>
      </c>
      <c r="C5488" s="1" t="s">
        <v>20</v>
      </c>
      <c r="D5488" s="7">
        <v>0</v>
      </c>
      <c r="E5488" s="1" t="s">
        <v>28</v>
      </c>
      <c r="F5488" s="4">
        <v>238.65639999999999</v>
      </c>
      <c r="G5488" s="1" t="s">
        <v>33</v>
      </c>
      <c r="H5488" s="1">
        <v>1987</v>
      </c>
      <c r="I5488" s="1" t="s">
        <v>34</v>
      </c>
      <c r="J5488" s="1" t="s">
        <v>23</v>
      </c>
      <c r="K5488" s="1" t="s">
        <v>18</v>
      </c>
      <c r="L5488" s="4">
        <v>3575.346</v>
      </c>
      <c r="M5488">
        <f t="shared" si="425"/>
        <v>19.350000000000001</v>
      </c>
      <c r="N5488" t="str">
        <f t="shared" si="426"/>
        <v>High</v>
      </c>
      <c r="O5488" t="str">
        <f t="shared" si="427"/>
        <v>Regular</v>
      </c>
      <c r="P5488">
        <f t="shared" si="428"/>
        <v>15</v>
      </c>
      <c r="Q5488">
        <f t="shared" ca="1" si="429"/>
        <v>39</v>
      </c>
      <c r="R5488" t="str">
        <f>IFERROR(VLOOKUP(J5488,#REF!, 2,0),"Unknown")</f>
        <v>Unknown</v>
      </c>
    </row>
    <row r="5489" spans="1:18" ht="12.5" x14ac:dyDescent="0.25">
      <c r="A5489" s="1" t="s">
        <v>273</v>
      </c>
      <c r="B5489" s="1">
        <v>12.15</v>
      </c>
      <c r="C5489" s="1" t="s">
        <v>20</v>
      </c>
      <c r="D5489" s="7">
        <v>5.8414677999999998E-2</v>
      </c>
      <c r="E5489" s="1" t="s">
        <v>28</v>
      </c>
      <c r="F5489" s="4">
        <v>163.45519999999999</v>
      </c>
      <c r="G5489" s="1" t="s">
        <v>62</v>
      </c>
      <c r="H5489" s="1">
        <v>2004</v>
      </c>
      <c r="I5489" s="1" t="s">
        <v>51</v>
      </c>
      <c r="J5489" s="1" t="s">
        <v>45</v>
      </c>
      <c r="K5489" s="1" t="s">
        <v>18</v>
      </c>
      <c r="L5489" s="4">
        <v>974.73119999999994</v>
      </c>
      <c r="M5489">
        <f t="shared" si="425"/>
        <v>12.15</v>
      </c>
      <c r="N5489" t="str">
        <f t="shared" si="426"/>
        <v>Small</v>
      </c>
      <c r="O5489" t="str">
        <f t="shared" si="427"/>
        <v>Regular</v>
      </c>
      <c r="P5489">
        <f t="shared" si="428"/>
        <v>6</v>
      </c>
      <c r="Q5489">
        <f t="shared" ca="1" si="429"/>
        <v>22</v>
      </c>
      <c r="R5489" t="str">
        <f>IFERROR(VLOOKUP(J5489,#REF!, 2,0),"Unknown")</f>
        <v>Unknown</v>
      </c>
    </row>
    <row r="5490" spans="1:18" ht="12.5" x14ac:dyDescent="0.25">
      <c r="A5490" s="1" t="s">
        <v>273</v>
      </c>
      <c r="B5490" s="1">
        <v>12.15</v>
      </c>
      <c r="C5490" s="1" t="s">
        <v>20</v>
      </c>
      <c r="D5490" s="7">
        <v>5.8516562000000001E-2</v>
      </c>
      <c r="E5490" s="1" t="s">
        <v>28</v>
      </c>
      <c r="F5490" s="4">
        <v>164.15520000000001</v>
      </c>
      <c r="G5490" s="1" t="s">
        <v>15</v>
      </c>
      <c r="H5490" s="1">
        <v>1999</v>
      </c>
      <c r="I5490" s="1" t="s">
        <v>16</v>
      </c>
      <c r="J5490" s="1" t="s">
        <v>17</v>
      </c>
      <c r="K5490" s="1" t="s">
        <v>18</v>
      </c>
      <c r="L5490" s="4">
        <v>5198.5663999999997</v>
      </c>
      <c r="M5490">
        <f t="shared" si="425"/>
        <v>12.15</v>
      </c>
      <c r="N5490" t="str">
        <f t="shared" si="426"/>
        <v>Medium</v>
      </c>
      <c r="O5490" t="str">
        <f t="shared" si="427"/>
        <v>Regular</v>
      </c>
      <c r="P5490">
        <f t="shared" si="428"/>
        <v>32</v>
      </c>
      <c r="Q5490">
        <f t="shared" ca="1" si="429"/>
        <v>27</v>
      </c>
      <c r="R5490" t="str">
        <f>IFERROR(VLOOKUP(J5490,#REF!, 2,0),"Unknown")</f>
        <v>Unknown</v>
      </c>
    </row>
    <row r="5491" spans="1:18" ht="12.5" x14ac:dyDescent="0.25">
      <c r="A5491" s="1" t="s">
        <v>273</v>
      </c>
      <c r="C5491" s="1" t="s">
        <v>20</v>
      </c>
      <c r="D5491" s="7">
        <v>5.8142797000000003E-2</v>
      </c>
      <c r="E5491" s="1" t="s">
        <v>28</v>
      </c>
      <c r="F5491" s="4">
        <v>162.15520000000001</v>
      </c>
      <c r="G5491" s="1" t="s">
        <v>40</v>
      </c>
      <c r="H5491" s="1">
        <v>1985</v>
      </c>
      <c r="I5491" s="1" t="s">
        <v>16</v>
      </c>
      <c r="J5491" s="1" t="s">
        <v>23</v>
      </c>
      <c r="K5491" s="1" t="s">
        <v>41</v>
      </c>
      <c r="L5491" s="4">
        <v>3086.6487999999999</v>
      </c>
      <c r="M5491">
        <f t="shared" si="425"/>
        <v>12.857645184136201</v>
      </c>
      <c r="N5491" t="str">
        <f t="shared" si="426"/>
        <v>Medium</v>
      </c>
      <c r="O5491" t="str">
        <f t="shared" si="427"/>
        <v>Regular</v>
      </c>
      <c r="P5491">
        <f t="shared" si="428"/>
        <v>19</v>
      </c>
      <c r="Q5491">
        <f t="shared" ca="1" si="429"/>
        <v>41</v>
      </c>
      <c r="R5491" t="str">
        <f>IFERROR(VLOOKUP(J5491,#REF!, 2,0),"Unknown")</f>
        <v>Unknown</v>
      </c>
    </row>
    <row r="5492" spans="1:18" ht="12.5" x14ac:dyDescent="0.25">
      <c r="A5492" s="1" t="s">
        <v>273</v>
      </c>
      <c r="B5492" s="1">
        <v>12.15</v>
      </c>
      <c r="C5492" s="1" t="s">
        <v>20</v>
      </c>
      <c r="D5492" s="7">
        <v>5.8756204999999999E-2</v>
      </c>
      <c r="E5492" s="1" t="s">
        <v>28</v>
      </c>
      <c r="F5492" s="4">
        <v>161.05520000000001</v>
      </c>
      <c r="G5492" s="1" t="s">
        <v>47</v>
      </c>
      <c r="H5492" s="1">
        <v>2007</v>
      </c>
      <c r="J5492" s="1" t="s">
        <v>45</v>
      </c>
      <c r="K5492" s="1" t="s">
        <v>18</v>
      </c>
      <c r="L5492" s="4">
        <v>3411.5592000000001</v>
      </c>
      <c r="M5492">
        <f t="shared" si="425"/>
        <v>12.15</v>
      </c>
      <c r="N5492" t="str">
        <f t="shared" si="426"/>
        <v>Small</v>
      </c>
      <c r="O5492" t="str">
        <f t="shared" si="427"/>
        <v>Regular</v>
      </c>
      <c r="P5492">
        <f t="shared" si="428"/>
        <v>21</v>
      </c>
      <c r="Q5492">
        <f t="shared" ca="1" si="429"/>
        <v>19</v>
      </c>
      <c r="R5492" t="str">
        <f>IFERROR(VLOOKUP(J5492,#REF!, 2,0),"Unknown")</f>
        <v>Unknown</v>
      </c>
    </row>
    <row r="5493" spans="1:18" ht="12.5" x14ac:dyDescent="0.25">
      <c r="A5493" s="1" t="s">
        <v>273</v>
      </c>
      <c r="B5493" s="1">
        <v>12.15</v>
      </c>
      <c r="C5493" s="1" t="s">
        <v>20</v>
      </c>
      <c r="D5493" s="7">
        <v>5.8663726999999999E-2</v>
      </c>
      <c r="E5493" s="1" t="s">
        <v>28</v>
      </c>
      <c r="F5493" s="4">
        <v>164.15520000000001</v>
      </c>
      <c r="G5493" s="1" t="s">
        <v>22</v>
      </c>
      <c r="H5493" s="1">
        <v>2009</v>
      </c>
      <c r="I5493" s="1" t="s">
        <v>16</v>
      </c>
      <c r="J5493" s="1" t="s">
        <v>23</v>
      </c>
      <c r="K5493" s="1" t="s">
        <v>24</v>
      </c>
      <c r="L5493" s="4">
        <v>3249.1039999999998</v>
      </c>
      <c r="M5493">
        <f t="shared" si="425"/>
        <v>12.15</v>
      </c>
      <c r="N5493" t="str">
        <f t="shared" si="426"/>
        <v>Medium</v>
      </c>
      <c r="O5493" t="str">
        <f t="shared" si="427"/>
        <v>Regular</v>
      </c>
      <c r="P5493">
        <f t="shared" si="428"/>
        <v>20</v>
      </c>
      <c r="Q5493">
        <f t="shared" ca="1" si="429"/>
        <v>17</v>
      </c>
      <c r="R5493" t="str">
        <f>IFERROR(VLOOKUP(J5493,#REF!, 2,0),"Unknown")</f>
        <v>Unknown</v>
      </c>
    </row>
    <row r="5494" spans="1:18" ht="12.5" x14ac:dyDescent="0.25">
      <c r="A5494" s="1" t="s">
        <v>273</v>
      </c>
      <c r="C5494" s="1" t="s">
        <v>20</v>
      </c>
      <c r="D5494" s="7">
        <v>0.10229590399999999</v>
      </c>
      <c r="E5494" s="1" t="s">
        <v>28</v>
      </c>
      <c r="F5494" s="4">
        <v>162.3552</v>
      </c>
      <c r="G5494" s="1" t="s">
        <v>67</v>
      </c>
      <c r="H5494" s="1">
        <v>1985</v>
      </c>
      <c r="I5494" s="1" t="s">
        <v>51</v>
      </c>
      <c r="J5494" s="1" t="s">
        <v>17</v>
      </c>
      <c r="K5494" s="1" t="s">
        <v>30</v>
      </c>
      <c r="L5494" s="4">
        <v>487.36559999999997</v>
      </c>
      <c r="M5494">
        <f t="shared" si="425"/>
        <v>12.857645184136201</v>
      </c>
      <c r="N5494" t="str">
        <f t="shared" si="426"/>
        <v>Small</v>
      </c>
      <c r="O5494" t="str">
        <f t="shared" si="427"/>
        <v>Regular</v>
      </c>
      <c r="P5494">
        <f t="shared" si="428"/>
        <v>3</v>
      </c>
      <c r="Q5494">
        <f t="shared" ca="1" si="429"/>
        <v>41</v>
      </c>
      <c r="R5494" t="str">
        <f>IFERROR(VLOOKUP(J5494,#REF!, 2,0),"Unknown")</f>
        <v>Unknown</v>
      </c>
    </row>
    <row r="5495" spans="1:18" ht="12.5" x14ac:dyDescent="0.25">
      <c r="A5495" s="1" t="s">
        <v>410</v>
      </c>
      <c r="C5495" s="1" t="s">
        <v>20</v>
      </c>
      <c r="D5495" s="7">
        <v>3.5334201000000003E-2</v>
      </c>
      <c r="E5495" s="1" t="s">
        <v>38</v>
      </c>
      <c r="F5495" s="4">
        <v>115.3518</v>
      </c>
      <c r="G5495" s="1" t="s">
        <v>40</v>
      </c>
      <c r="H5495" s="1">
        <v>1985</v>
      </c>
      <c r="I5495" s="1" t="s">
        <v>16</v>
      </c>
      <c r="J5495" s="1" t="s">
        <v>23</v>
      </c>
      <c r="K5495" s="1" t="s">
        <v>41</v>
      </c>
      <c r="L5495" s="4">
        <v>2277.0360000000001</v>
      </c>
      <c r="M5495">
        <f t="shared" si="425"/>
        <v>12.857645184136201</v>
      </c>
      <c r="N5495" t="str">
        <f t="shared" si="426"/>
        <v>Medium</v>
      </c>
      <c r="O5495" t="str">
        <f t="shared" si="427"/>
        <v>Regular</v>
      </c>
      <c r="P5495">
        <f t="shared" si="428"/>
        <v>20</v>
      </c>
      <c r="Q5495">
        <f t="shared" ca="1" si="429"/>
        <v>41</v>
      </c>
      <c r="R5495" t="str">
        <f>IFERROR(VLOOKUP(J5495,#REF!, 2,0),"Unknown")</f>
        <v>Unknown</v>
      </c>
    </row>
    <row r="5496" spans="1:18" ht="12.5" x14ac:dyDescent="0.25">
      <c r="A5496" s="1" t="s">
        <v>410</v>
      </c>
      <c r="B5496" s="1">
        <v>15.6</v>
      </c>
      <c r="C5496" s="1" t="s">
        <v>20</v>
      </c>
      <c r="D5496" s="7">
        <v>3.5506141999999997E-2</v>
      </c>
      <c r="E5496" s="1" t="s">
        <v>38</v>
      </c>
      <c r="F5496" s="4">
        <v>112.45180000000001</v>
      </c>
      <c r="G5496" s="1" t="s">
        <v>50</v>
      </c>
      <c r="H5496" s="1">
        <v>1997</v>
      </c>
      <c r="I5496" s="1" t="s">
        <v>51</v>
      </c>
      <c r="J5496" s="1" t="s">
        <v>17</v>
      </c>
      <c r="K5496" s="1" t="s">
        <v>18</v>
      </c>
      <c r="L5496" s="4">
        <v>3301.7022000000002</v>
      </c>
      <c r="M5496">
        <f t="shared" si="425"/>
        <v>15.6</v>
      </c>
      <c r="N5496" t="str">
        <f t="shared" si="426"/>
        <v>Small</v>
      </c>
      <c r="O5496" t="str">
        <f t="shared" si="427"/>
        <v>Regular</v>
      </c>
      <c r="P5496">
        <f t="shared" si="428"/>
        <v>29</v>
      </c>
      <c r="Q5496">
        <f t="shared" ca="1" si="429"/>
        <v>29</v>
      </c>
      <c r="R5496" t="str">
        <f>IFERROR(VLOOKUP(J5496,#REF!, 2,0),"Unknown")</f>
        <v>Unknown</v>
      </c>
    </row>
    <row r="5497" spans="1:18" ht="12.5" x14ac:dyDescent="0.25">
      <c r="A5497" s="1" t="s">
        <v>410</v>
      </c>
      <c r="C5497" s="1" t="s">
        <v>20</v>
      </c>
      <c r="D5497" s="7">
        <v>6.216667E-2</v>
      </c>
      <c r="E5497" s="1" t="s">
        <v>38</v>
      </c>
      <c r="F5497" s="4">
        <v>112.3518</v>
      </c>
      <c r="G5497" s="1" t="s">
        <v>67</v>
      </c>
      <c r="H5497" s="1">
        <v>1985</v>
      </c>
      <c r="I5497" s="1" t="s">
        <v>51</v>
      </c>
      <c r="J5497" s="1" t="s">
        <v>17</v>
      </c>
      <c r="K5497" s="1" t="s">
        <v>30</v>
      </c>
      <c r="L5497" s="4">
        <v>683.11080000000004</v>
      </c>
      <c r="M5497">
        <f t="shared" si="425"/>
        <v>12.857645184136201</v>
      </c>
      <c r="N5497" t="str">
        <f t="shared" si="426"/>
        <v>Small</v>
      </c>
      <c r="O5497" t="str">
        <f t="shared" si="427"/>
        <v>Regular</v>
      </c>
      <c r="P5497">
        <f t="shared" si="428"/>
        <v>6</v>
      </c>
      <c r="Q5497">
        <f t="shared" ca="1" si="429"/>
        <v>41</v>
      </c>
      <c r="R5497" t="str">
        <f>IFERROR(VLOOKUP(J5497,#REF!, 2,0),"Unknown")</f>
        <v>Unknown</v>
      </c>
    </row>
    <row r="5498" spans="1:18" ht="12.5" x14ac:dyDescent="0.25">
      <c r="A5498" s="1" t="s">
        <v>410</v>
      </c>
      <c r="B5498" s="1">
        <v>15.6</v>
      </c>
      <c r="C5498" s="1" t="s">
        <v>20</v>
      </c>
      <c r="D5498" s="7">
        <v>3.5561344000000002E-2</v>
      </c>
      <c r="E5498" s="1" t="s">
        <v>38</v>
      </c>
      <c r="F5498" s="4">
        <v>112.15179999999999</v>
      </c>
      <c r="G5498" s="1" t="s">
        <v>15</v>
      </c>
      <c r="H5498" s="1">
        <v>1999</v>
      </c>
      <c r="I5498" s="1" t="s">
        <v>16</v>
      </c>
      <c r="J5498" s="1" t="s">
        <v>17</v>
      </c>
      <c r="K5498" s="1" t="s">
        <v>18</v>
      </c>
      <c r="L5498" s="4">
        <v>1821.6288</v>
      </c>
      <c r="M5498">
        <f t="shared" si="425"/>
        <v>15.6</v>
      </c>
      <c r="N5498" t="str">
        <f t="shared" si="426"/>
        <v>Medium</v>
      </c>
      <c r="O5498" t="str">
        <f t="shared" si="427"/>
        <v>Regular</v>
      </c>
      <c r="P5498">
        <f t="shared" si="428"/>
        <v>16</v>
      </c>
      <c r="Q5498">
        <f t="shared" ca="1" si="429"/>
        <v>27</v>
      </c>
      <c r="R5498" t="str">
        <f>IFERROR(VLOOKUP(J5498,#REF!, 2,0),"Unknown")</f>
        <v>Unknown</v>
      </c>
    </row>
    <row r="5499" spans="1:18" ht="12.5" x14ac:dyDescent="0.25">
      <c r="A5499" s="1" t="s">
        <v>450</v>
      </c>
      <c r="B5499" s="1">
        <v>10.3</v>
      </c>
      <c r="C5499" s="1" t="s">
        <v>20</v>
      </c>
      <c r="D5499" s="7">
        <v>1.1117040999999999E-2</v>
      </c>
      <c r="E5499" s="1" t="s">
        <v>38</v>
      </c>
      <c r="F5499" s="4">
        <v>85.853999999999999</v>
      </c>
      <c r="G5499" s="1" t="s">
        <v>33</v>
      </c>
      <c r="H5499" s="1">
        <v>1987</v>
      </c>
      <c r="I5499" s="1" t="s">
        <v>34</v>
      </c>
      <c r="J5499" s="1" t="s">
        <v>23</v>
      </c>
      <c r="K5499" s="1" t="s">
        <v>18</v>
      </c>
      <c r="L5499" s="4">
        <v>2683.174</v>
      </c>
      <c r="M5499">
        <f t="shared" si="425"/>
        <v>10.3</v>
      </c>
      <c r="N5499" t="str">
        <f t="shared" si="426"/>
        <v>High</v>
      </c>
      <c r="O5499" t="str">
        <f t="shared" si="427"/>
        <v>Regular</v>
      </c>
      <c r="P5499">
        <f t="shared" si="428"/>
        <v>31</v>
      </c>
      <c r="Q5499">
        <f t="shared" ca="1" si="429"/>
        <v>39</v>
      </c>
      <c r="R5499" t="str">
        <f>IFERROR(VLOOKUP(J5499,#REF!, 2,0),"Unknown")</f>
        <v>Unknown</v>
      </c>
    </row>
    <row r="5500" spans="1:18" ht="12.5" x14ac:dyDescent="0.25">
      <c r="A5500" s="1" t="s">
        <v>450</v>
      </c>
      <c r="B5500" s="1">
        <v>10.3</v>
      </c>
      <c r="C5500" s="1" t="s">
        <v>20</v>
      </c>
      <c r="D5500" s="7">
        <v>1.1143599000000001E-2</v>
      </c>
      <c r="E5500" s="1" t="s">
        <v>38</v>
      </c>
      <c r="F5500" s="4">
        <v>88.254000000000005</v>
      </c>
      <c r="G5500" s="1" t="s">
        <v>15</v>
      </c>
      <c r="H5500" s="1">
        <v>1999</v>
      </c>
      <c r="I5500" s="1" t="s">
        <v>16</v>
      </c>
      <c r="J5500" s="1" t="s">
        <v>17</v>
      </c>
      <c r="K5500" s="1" t="s">
        <v>18</v>
      </c>
      <c r="L5500" s="4">
        <v>1125.202</v>
      </c>
      <c r="M5500">
        <f t="shared" si="425"/>
        <v>10.3</v>
      </c>
      <c r="N5500" t="str">
        <f t="shared" si="426"/>
        <v>Medium</v>
      </c>
      <c r="O5500" t="str">
        <f t="shared" si="427"/>
        <v>Regular</v>
      </c>
      <c r="P5500">
        <f t="shared" si="428"/>
        <v>13</v>
      </c>
      <c r="Q5500">
        <f t="shared" ca="1" si="429"/>
        <v>27</v>
      </c>
      <c r="R5500" t="str">
        <f>IFERROR(VLOOKUP(J5500,#REF!, 2,0),"Unknown")</f>
        <v>Unknown</v>
      </c>
    </row>
    <row r="5501" spans="1:18" ht="12.5" x14ac:dyDescent="0.25">
      <c r="A5501" s="1" t="s">
        <v>450</v>
      </c>
      <c r="B5501" s="1">
        <v>10.3</v>
      </c>
      <c r="C5501" s="1" t="s">
        <v>20</v>
      </c>
      <c r="D5501" s="7">
        <v>1.11263E-2</v>
      </c>
      <c r="E5501" s="1" t="s">
        <v>38</v>
      </c>
      <c r="F5501" s="4">
        <v>87.254000000000005</v>
      </c>
      <c r="G5501" s="1" t="s">
        <v>50</v>
      </c>
      <c r="H5501" s="1">
        <v>1997</v>
      </c>
      <c r="I5501" s="1" t="s">
        <v>51</v>
      </c>
      <c r="J5501" s="1" t="s">
        <v>17</v>
      </c>
      <c r="K5501" s="1" t="s">
        <v>18</v>
      </c>
      <c r="L5501" s="4">
        <v>1211.7560000000001</v>
      </c>
      <c r="M5501">
        <f t="shared" si="425"/>
        <v>10.3</v>
      </c>
      <c r="N5501" t="str">
        <f t="shared" si="426"/>
        <v>Small</v>
      </c>
      <c r="O5501" t="str">
        <f t="shared" si="427"/>
        <v>Regular</v>
      </c>
      <c r="P5501">
        <f t="shared" si="428"/>
        <v>14</v>
      </c>
      <c r="Q5501">
        <f t="shared" ca="1" si="429"/>
        <v>29</v>
      </c>
      <c r="R5501" t="str">
        <f>IFERROR(VLOOKUP(J5501,#REF!, 2,0),"Unknown")</f>
        <v>Unknown</v>
      </c>
    </row>
    <row r="5502" spans="1:18" ht="12.5" x14ac:dyDescent="0.25">
      <c r="A5502" s="1" t="s">
        <v>450</v>
      </c>
      <c r="B5502" s="1">
        <v>10.3</v>
      </c>
      <c r="C5502" s="1" t="s">
        <v>20</v>
      </c>
      <c r="D5502" s="7">
        <v>1.8623146E-2</v>
      </c>
      <c r="E5502" s="1" t="s">
        <v>38</v>
      </c>
      <c r="F5502" s="4">
        <v>87.853999999999999</v>
      </c>
      <c r="G5502" s="1" t="s">
        <v>29</v>
      </c>
      <c r="H5502" s="1">
        <v>1998</v>
      </c>
      <c r="J5502" s="1" t="s">
        <v>23</v>
      </c>
      <c r="K5502" s="1" t="s">
        <v>30</v>
      </c>
      <c r="L5502" s="4">
        <v>259.66199999999998</v>
      </c>
      <c r="M5502">
        <f t="shared" si="425"/>
        <v>10.3</v>
      </c>
      <c r="N5502" t="str">
        <f t="shared" si="426"/>
        <v>Small</v>
      </c>
      <c r="O5502" t="str">
        <f t="shared" si="427"/>
        <v>Regular</v>
      </c>
      <c r="P5502">
        <f t="shared" si="428"/>
        <v>3</v>
      </c>
      <c r="Q5502">
        <f t="shared" ca="1" si="429"/>
        <v>28</v>
      </c>
      <c r="R5502" t="str">
        <f>IFERROR(VLOOKUP(J5502,#REF!, 2,0),"Unknown")</f>
        <v>Unknown</v>
      </c>
    </row>
    <row r="5503" spans="1:18" ht="12.5" x14ac:dyDescent="0.25">
      <c r="A5503" s="1" t="s">
        <v>450</v>
      </c>
      <c r="B5503" s="1">
        <v>10.3</v>
      </c>
      <c r="C5503" s="1" t="s">
        <v>20</v>
      </c>
      <c r="D5503" s="7">
        <v>1.1148865000000001E-2</v>
      </c>
      <c r="E5503" s="1" t="s">
        <v>38</v>
      </c>
      <c r="F5503" s="4">
        <v>84.853999999999999</v>
      </c>
      <c r="G5503" s="1" t="s">
        <v>44</v>
      </c>
      <c r="H5503" s="1">
        <v>2002</v>
      </c>
      <c r="J5503" s="1" t="s">
        <v>45</v>
      </c>
      <c r="K5503" s="1" t="s">
        <v>18</v>
      </c>
      <c r="L5503" s="4">
        <v>778.98599999999999</v>
      </c>
      <c r="M5503">
        <f t="shared" si="425"/>
        <v>10.3</v>
      </c>
      <c r="N5503" t="str">
        <f t="shared" si="426"/>
        <v>Small</v>
      </c>
      <c r="O5503" t="str">
        <f t="shared" si="427"/>
        <v>Regular</v>
      </c>
      <c r="P5503">
        <f t="shared" si="428"/>
        <v>9</v>
      </c>
      <c r="Q5503">
        <f t="shared" ca="1" si="429"/>
        <v>24</v>
      </c>
      <c r="R5503" t="str">
        <f>IFERROR(VLOOKUP(J5503,#REF!, 2,0),"Unknown")</f>
        <v>Unknown</v>
      </c>
    </row>
    <row r="5504" spans="1:18" ht="12.5" x14ac:dyDescent="0.25">
      <c r="A5504" s="1" t="s">
        <v>450</v>
      </c>
      <c r="C5504" s="1" t="s">
        <v>20</v>
      </c>
      <c r="D5504" s="7">
        <v>1.1072421000000001E-2</v>
      </c>
      <c r="E5504" s="1" t="s">
        <v>38</v>
      </c>
      <c r="F5504" s="4">
        <v>85.353999999999999</v>
      </c>
      <c r="G5504" s="1" t="s">
        <v>40</v>
      </c>
      <c r="H5504" s="1">
        <v>1985</v>
      </c>
      <c r="I5504" s="1" t="s">
        <v>16</v>
      </c>
      <c r="J5504" s="1" t="s">
        <v>23</v>
      </c>
      <c r="K5504" s="1" t="s">
        <v>41</v>
      </c>
      <c r="L5504" s="4">
        <v>2077.2959999999998</v>
      </c>
      <c r="M5504">
        <f t="shared" si="425"/>
        <v>12.857645184136201</v>
      </c>
      <c r="N5504" t="str">
        <f t="shared" si="426"/>
        <v>Medium</v>
      </c>
      <c r="O5504" t="str">
        <f t="shared" si="427"/>
        <v>Regular</v>
      </c>
      <c r="P5504">
        <f t="shared" si="428"/>
        <v>24</v>
      </c>
      <c r="Q5504">
        <f t="shared" ca="1" si="429"/>
        <v>41</v>
      </c>
      <c r="R5504" t="str">
        <f>IFERROR(VLOOKUP(J5504,#REF!, 2,0),"Unknown")</f>
        <v>Unknown</v>
      </c>
    </row>
    <row r="5505" spans="1:18" ht="12.5" x14ac:dyDescent="0.25">
      <c r="A5505" s="1" t="s">
        <v>450</v>
      </c>
      <c r="B5505" s="1">
        <v>10.3</v>
      </c>
      <c r="C5505" s="1" t="s">
        <v>20</v>
      </c>
      <c r="D5505" s="7">
        <v>1.1189235000000001E-2</v>
      </c>
      <c r="E5505" s="1" t="s">
        <v>38</v>
      </c>
      <c r="F5505" s="4">
        <v>86.653999999999996</v>
      </c>
      <c r="G5505" s="1" t="s">
        <v>47</v>
      </c>
      <c r="H5505" s="1">
        <v>2007</v>
      </c>
      <c r="J5505" s="1" t="s">
        <v>45</v>
      </c>
      <c r="K5505" s="1" t="s">
        <v>18</v>
      </c>
      <c r="L5505" s="4">
        <v>2423.5120000000002</v>
      </c>
      <c r="M5505">
        <f t="shared" si="425"/>
        <v>10.3</v>
      </c>
      <c r="N5505" t="str">
        <f t="shared" si="426"/>
        <v>Small</v>
      </c>
      <c r="O5505" t="str">
        <f t="shared" si="427"/>
        <v>Regular</v>
      </c>
      <c r="P5505">
        <f t="shared" si="428"/>
        <v>28</v>
      </c>
      <c r="Q5505">
        <f t="shared" ca="1" si="429"/>
        <v>19</v>
      </c>
      <c r="R5505" t="str">
        <f>IFERROR(VLOOKUP(J5505,#REF!, 2,0),"Unknown")</f>
        <v>Unknown</v>
      </c>
    </row>
    <row r="5506" spans="1:18" ht="12.5" x14ac:dyDescent="0.25">
      <c r="A5506" s="1" t="s">
        <v>1565</v>
      </c>
      <c r="B5506" s="1">
        <v>12.8</v>
      </c>
      <c r="C5506" s="1" t="s">
        <v>20</v>
      </c>
      <c r="D5506" s="7">
        <v>0.114318263</v>
      </c>
      <c r="E5506" s="1" t="s">
        <v>80</v>
      </c>
      <c r="F5506" s="4">
        <v>142.28380000000001</v>
      </c>
      <c r="G5506" s="1" t="s">
        <v>22</v>
      </c>
      <c r="H5506" s="1">
        <v>2009</v>
      </c>
      <c r="I5506" s="1" t="s">
        <v>16</v>
      </c>
      <c r="J5506" s="1" t="s">
        <v>23</v>
      </c>
      <c r="K5506" s="1" t="s">
        <v>24</v>
      </c>
      <c r="L5506" s="4">
        <v>421.45139999999998</v>
      </c>
      <c r="M5506">
        <f t="shared" ref="M5506:M5569" si="430">IF(B5506="",AVERAGE($B$2:$B$8524),B5506)</f>
        <v>12.8</v>
      </c>
      <c r="N5506" t="str">
        <f t="shared" ref="N5506:N5569" si="431">IF(I5506="","Small",I5506)</f>
        <v>Medium</v>
      </c>
      <c r="O5506" t="str">
        <f t="shared" ref="O5506:O5569" si="432">IF(OR(C5506="low fat", C5506="LF"), "Low  Fat", IF(OR(C5506="reg"),"Regular",C5506))</f>
        <v>Regular</v>
      </c>
      <c r="P5506">
        <f t="shared" si="428"/>
        <v>3</v>
      </c>
      <c r="Q5506">
        <f t="shared" ca="1" si="429"/>
        <v>17</v>
      </c>
      <c r="R5506" t="str">
        <f>IFERROR(VLOOKUP(J5506,#REF!, 2,0),"Unknown")</f>
        <v>Unknown</v>
      </c>
    </row>
    <row r="5507" spans="1:18" ht="12.5" x14ac:dyDescent="0.25">
      <c r="A5507" s="1" t="s">
        <v>1565</v>
      </c>
      <c r="B5507" s="1">
        <v>12.8</v>
      </c>
      <c r="C5507" s="1" t="s">
        <v>20</v>
      </c>
      <c r="D5507" s="7">
        <v>0.11408536800000001</v>
      </c>
      <c r="E5507" s="1" t="s">
        <v>80</v>
      </c>
      <c r="F5507" s="4">
        <v>141.38380000000001</v>
      </c>
      <c r="G5507" s="1" t="s">
        <v>44</v>
      </c>
      <c r="H5507" s="1">
        <v>2002</v>
      </c>
      <c r="J5507" s="1" t="s">
        <v>45</v>
      </c>
      <c r="K5507" s="1" t="s">
        <v>18</v>
      </c>
      <c r="L5507" s="4">
        <v>2388.2246</v>
      </c>
      <c r="M5507">
        <f t="shared" si="430"/>
        <v>12.8</v>
      </c>
      <c r="N5507" t="str">
        <f t="shared" si="431"/>
        <v>Small</v>
      </c>
      <c r="O5507" t="str">
        <f t="shared" si="432"/>
        <v>Regular</v>
      </c>
      <c r="P5507">
        <f t="shared" ref="P5507:P5570" si="433">ROUND(L5507/F5507,0)</f>
        <v>17</v>
      </c>
      <c r="Q5507">
        <f t="shared" ref="Q5507:Q5570" ca="1" si="434">YEAR(TODAY())-H5507</f>
        <v>24</v>
      </c>
      <c r="R5507" t="str">
        <f>IFERROR(VLOOKUP(J5507,#REF!, 2,0),"Unknown")</f>
        <v>Unknown</v>
      </c>
    </row>
    <row r="5508" spans="1:18" ht="12.5" x14ac:dyDescent="0.25">
      <c r="A5508" s="1" t="s">
        <v>1565</v>
      </c>
      <c r="B5508" s="1">
        <v>12.8</v>
      </c>
      <c r="C5508" s="1" t="s">
        <v>20</v>
      </c>
      <c r="D5508" s="7">
        <v>0.190569038</v>
      </c>
      <c r="E5508" s="1" t="s">
        <v>80</v>
      </c>
      <c r="F5508" s="4">
        <v>138.78380000000001</v>
      </c>
      <c r="G5508" s="1" t="s">
        <v>29</v>
      </c>
      <c r="H5508" s="1">
        <v>1998</v>
      </c>
      <c r="J5508" s="1" t="s">
        <v>23</v>
      </c>
      <c r="K5508" s="1" t="s">
        <v>30</v>
      </c>
      <c r="L5508" s="4">
        <v>280.9676</v>
      </c>
      <c r="M5508">
        <f t="shared" si="430"/>
        <v>12.8</v>
      </c>
      <c r="N5508" t="str">
        <f t="shared" si="431"/>
        <v>Small</v>
      </c>
      <c r="O5508" t="str">
        <f t="shared" si="432"/>
        <v>Regular</v>
      </c>
      <c r="P5508">
        <f t="shared" si="433"/>
        <v>2</v>
      </c>
      <c r="Q5508">
        <f t="shared" ca="1" si="434"/>
        <v>28</v>
      </c>
      <c r="R5508" t="str">
        <f>IFERROR(VLOOKUP(J5508,#REF!, 2,0),"Unknown")</f>
        <v>Unknown</v>
      </c>
    </row>
    <row r="5509" spans="1:18" ht="12.5" x14ac:dyDescent="0.25">
      <c r="A5509" s="1" t="s">
        <v>1095</v>
      </c>
      <c r="B5509" s="1">
        <v>18.850000000000001</v>
      </c>
      <c r="C5509" s="1" t="s">
        <v>13</v>
      </c>
      <c r="D5509" s="7">
        <v>5.5347985000000002E-2</v>
      </c>
      <c r="E5509" s="1" t="s">
        <v>36</v>
      </c>
      <c r="F5509" s="4">
        <v>131.5284</v>
      </c>
      <c r="G5509" s="1" t="s">
        <v>62</v>
      </c>
      <c r="H5509" s="1">
        <v>2004</v>
      </c>
      <c r="I5509" s="1" t="s">
        <v>51</v>
      </c>
      <c r="J5509" s="1" t="s">
        <v>45</v>
      </c>
      <c r="K5509" s="1" t="s">
        <v>18</v>
      </c>
      <c r="L5509" s="4">
        <v>1581.9408000000001</v>
      </c>
      <c r="M5509">
        <f t="shared" si="430"/>
        <v>18.850000000000001</v>
      </c>
      <c r="N5509" t="str">
        <f t="shared" si="431"/>
        <v>Small</v>
      </c>
      <c r="O5509" t="str">
        <f t="shared" si="432"/>
        <v>Low  Fat</v>
      </c>
      <c r="P5509">
        <f t="shared" si="433"/>
        <v>12</v>
      </c>
      <c r="Q5509">
        <f t="shared" ca="1" si="434"/>
        <v>22</v>
      </c>
      <c r="R5509" t="str">
        <f>IFERROR(VLOOKUP(J5509,#REF!, 2,0),"Unknown")</f>
        <v>Unknown</v>
      </c>
    </row>
    <row r="5510" spans="1:18" ht="12.5" x14ac:dyDescent="0.25">
      <c r="A5510" s="1" t="s">
        <v>1095</v>
      </c>
      <c r="B5510" s="1">
        <v>18.850000000000001</v>
      </c>
      <c r="C5510" s="1" t="s">
        <v>13</v>
      </c>
      <c r="D5510" s="7">
        <v>9.2658699999999997E-2</v>
      </c>
      <c r="E5510" s="1" t="s">
        <v>36</v>
      </c>
      <c r="F5510" s="4">
        <v>131.42840000000001</v>
      </c>
      <c r="G5510" s="1" t="s">
        <v>29</v>
      </c>
      <c r="H5510" s="1">
        <v>1998</v>
      </c>
      <c r="J5510" s="1" t="s">
        <v>23</v>
      </c>
      <c r="K5510" s="1" t="s">
        <v>30</v>
      </c>
      <c r="L5510" s="4">
        <v>263.65679999999998</v>
      </c>
      <c r="M5510">
        <f t="shared" si="430"/>
        <v>18.850000000000001</v>
      </c>
      <c r="N5510" t="str">
        <f t="shared" si="431"/>
        <v>Small</v>
      </c>
      <c r="O5510" t="str">
        <f t="shared" si="432"/>
        <v>Low  Fat</v>
      </c>
      <c r="P5510">
        <f t="shared" si="433"/>
        <v>2</v>
      </c>
      <c r="Q5510">
        <f t="shared" ca="1" si="434"/>
        <v>28</v>
      </c>
      <c r="R5510" t="str">
        <f>IFERROR(VLOOKUP(J5510,#REF!, 2,0),"Unknown")</f>
        <v>Unknown</v>
      </c>
    </row>
    <row r="5511" spans="1:18" ht="12.5" x14ac:dyDescent="0.25">
      <c r="A5511" s="1" t="s">
        <v>1095</v>
      </c>
      <c r="B5511" s="1">
        <v>18.850000000000001</v>
      </c>
      <c r="C5511" s="1" t="s">
        <v>13</v>
      </c>
      <c r="D5511" s="7">
        <v>5.5671581999999997E-2</v>
      </c>
      <c r="E5511" s="1" t="s">
        <v>36</v>
      </c>
      <c r="F5511" s="4">
        <v>133.32839999999999</v>
      </c>
      <c r="G5511" s="1" t="s">
        <v>47</v>
      </c>
      <c r="H5511" s="1">
        <v>2007</v>
      </c>
      <c r="J5511" s="1" t="s">
        <v>45</v>
      </c>
      <c r="K5511" s="1" t="s">
        <v>18</v>
      </c>
      <c r="L5511" s="4">
        <v>263.65679999999998</v>
      </c>
      <c r="M5511">
        <f t="shared" si="430"/>
        <v>18.850000000000001</v>
      </c>
      <c r="N5511" t="str">
        <f t="shared" si="431"/>
        <v>Small</v>
      </c>
      <c r="O5511" t="str">
        <f t="shared" si="432"/>
        <v>Low  Fat</v>
      </c>
      <c r="P5511">
        <f t="shared" si="433"/>
        <v>2</v>
      </c>
      <c r="Q5511">
        <f t="shared" ca="1" si="434"/>
        <v>19</v>
      </c>
      <c r="R5511" t="str">
        <f>IFERROR(VLOOKUP(J5511,#REF!, 2,0),"Unknown")</f>
        <v>Unknown</v>
      </c>
    </row>
    <row r="5512" spans="1:18" ht="12.5" x14ac:dyDescent="0.25">
      <c r="A5512" s="1" t="s">
        <v>1251</v>
      </c>
      <c r="B5512" s="1">
        <v>19.5</v>
      </c>
      <c r="C5512" s="1" t="s">
        <v>20</v>
      </c>
      <c r="D5512" s="7">
        <v>3.075661E-2</v>
      </c>
      <c r="E5512" s="1" t="s">
        <v>75</v>
      </c>
      <c r="F5512" s="4">
        <v>86.254000000000005</v>
      </c>
      <c r="G5512" s="1" t="s">
        <v>44</v>
      </c>
      <c r="H5512" s="1">
        <v>2002</v>
      </c>
      <c r="J5512" s="1" t="s">
        <v>45</v>
      </c>
      <c r="K5512" s="1" t="s">
        <v>18</v>
      </c>
      <c r="L5512" s="4">
        <v>2163.85</v>
      </c>
      <c r="M5512">
        <f t="shared" si="430"/>
        <v>19.5</v>
      </c>
      <c r="N5512" t="str">
        <f t="shared" si="431"/>
        <v>Small</v>
      </c>
      <c r="O5512" t="str">
        <f t="shared" si="432"/>
        <v>Regular</v>
      </c>
      <c r="P5512">
        <f t="shared" si="433"/>
        <v>25</v>
      </c>
      <c r="Q5512">
        <f t="shared" ca="1" si="434"/>
        <v>24</v>
      </c>
      <c r="R5512" t="str">
        <f>IFERROR(VLOOKUP(J5512,#REF!, 2,0),"Unknown")</f>
        <v>Unknown</v>
      </c>
    </row>
    <row r="5513" spans="1:18" ht="12.5" x14ac:dyDescent="0.25">
      <c r="A5513" s="1" t="s">
        <v>1251</v>
      </c>
      <c r="B5513" s="1">
        <v>19.5</v>
      </c>
      <c r="C5513" s="1" t="s">
        <v>20</v>
      </c>
      <c r="D5513" s="7">
        <v>3.0688557000000002E-2</v>
      </c>
      <c r="E5513" s="1" t="s">
        <v>75</v>
      </c>
      <c r="F5513" s="4">
        <v>85.754000000000005</v>
      </c>
      <c r="G5513" s="1" t="s">
        <v>62</v>
      </c>
      <c r="H5513" s="1">
        <v>2004</v>
      </c>
      <c r="I5513" s="1" t="s">
        <v>51</v>
      </c>
      <c r="J5513" s="1" t="s">
        <v>45</v>
      </c>
      <c r="K5513" s="1" t="s">
        <v>18</v>
      </c>
      <c r="L5513" s="4">
        <v>2163.85</v>
      </c>
      <c r="M5513">
        <f t="shared" si="430"/>
        <v>19.5</v>
      </c>
      <c r="N5513" t="str">
        <f t="shared" si="431"/>
        <v>Small</v>
      </c>
      <c r="O5513" t="str">
        <f t="shared" si="432"/>
        <v>Regular</v>
      </c>
      <c r="P5513">
        <f t="shared" si="433"/>
        <v>25</v>
      </c>
      <c r="Q5513">
        <f t="shared" ca="1" si="434"/>
        <v>22</v>
      </c>
      <c r="R5513" t="str">
        <f>IFERROR(VLOOKUP(J5513,#REF!, 2,0),"Unknown")</f>
        <v>Unknown</v>
      </c>
    </row>
    <row r="5514" spans="1:18" ht="12.5" x14ac:dyDescent="0.25">
      <c r="A5514" s="1" t="s">
        <v>1251</v>
      </c>
      <c r="B5514" s="1">
        <v>19.5</v>
      </c>
      <c r="C5514" s="1" t="s">
        <v>20</v>
      </c>
      <c r="D5514" s="7">
        <v>3.0819396999999998E-2</v>
      </c>
      <c r="E5514" s="1" t="s">
        <v>75</v>
      </c>
      <c r="F5514" s="4">
        <v>86.054000000000002</v>
      </c>
      <c r="G5514" s="1" t="s">
        <v>22</v>
      </c>
      <c r="H5514" s="1">
        <v>2009</v>
      </c>
      <c r="I5514" s="1" t="s">
        <v>16</v>
      </c>
      <c r="J5514" s="1" t="s">
        <v>23</v>
      </c>
      <c r="K5514" s="1" t="s">
        <v>24</v>
      </c>
      <c r="L5514" s="4">
        <v>2336.9580000000001</v>
      </c>
      <c r="M5514">
        <f t="shared" si="430"/>
        <v>19.5</v>
      </c>
      <c r="N5514" t="str">
        <f t="shared" si="431"/>
        <v>Medium</v>
      </c>
      <c r="O5514" t="str">
        <f t="shared" si="432"/>
        <v>Regular</v>
      </c>
      <c r="P5514">
        <f t="shared" si="433"/>
        <v>27</v>
      </c>
      <c r="Q5514">
        <f t="shared" ca="1" si="434"/>
        <v>17</v>
      </c>
      <c r="R5514" t="str">
        <f>IFERROR(VLOOKUP(J5514,#REF!, 2,0),"Unknown")</f>
        <v>Unknown</v>
      </c>
    </row>
    <row r="5515" spans="1:18" ht="12.5" x14ac:dyDescent="0.25">
      <c r="A5515" s="1" t="s">
        <v>1251</v>
      </c>
      <c r="B5515" s="1">
        <v>19.5</v>
      </c>
      <c r="C5515" s="1" t="s">
        <v>20</v>
      </c>
      <c r="D5515" s="7">
        <v>3.0742083E-2</v>
      </c>
      <c r="E5515" s="1" t="s">
        <v>75</v>
      </c>
      <c r="F5515" s="4">
        <v>85.554000000000002</v>
      </c>
      <c r="G5515" s="1" t="s">
        <v>15</v>
      </c>
      <c r="H5515" s="1">
        <v>1999</v>
      </c>
      <c r="I5515" s="1" t="s">
        <v>16</v>
      </c>
      <c r="J5515" s="1" t="s">
        <v>17</v>
      </c>
      <c r="K5515" s="1" t="s">
        <v>18</v>
      </c>
      <c r="L5515" s="4">
        <v>1211.7560000000001</v>
      </c>
      <c r="M5515">
        <f t="shared" si="430"/>
        <v>19.5</v>
      </c>
      <c r="N5515" t="str">
        <f t="shared" si="431"/>
        <v>Medium</v>
      </c>
      <c r="O5515" t="str">
        <f t="shared" si="432"/>
        <v>Regular</v>
      </c>
      <c r="P5515">
        <f t="shared" si="433"/>
        <v>14</v>
      </c>
      <c r="Q5515">
        <f t="shared" ca="1" si="434"/>
        <v>27</v>
      </c>
      <c r="R5515" t="str">
        <f>IFERROR(VLOOKUP(J5515,#REF!, 2,0),"Unknown")</f>
        <v>Unknown</v>
      </c>
    </row>
    <row r="5516" spans="1:18" ht="12.5" x14ac:dyDescent="0.25">
      <c r="A5516" s="1" t="s">
        <v>218</v>
      </c>
      <c r="B5516" s="1">
        <v>5.75</v>
      </c>
      <c r="C5516" s="1" t="s">
        <v>20</v>
      </c>
      <c r="D5516" s="7">
        <v>7.5107655999999995E-2</v>
      </c>
      <c r="E5516" s="1" t="s">
        <v>14</v>
      </c>
      <c r="F5516" s="4">
        <v>112.8176</v>
      </c>
      <c r="G5516" s="1" t="s">
        <v>33</v>
      </c>
      <c r="H5516" s="1">
        <v>1987</v>
      </c>
      <c r="I5516" s="1" t="s">
        <v>34</v>
      </c>
      <c r="J5516" s="1" t="s">
        <v>23</v>
      </c>
      <c r="K5516" s="1" t="s">
        <v>18</v>
      </c>
      <c r="L5516" s="4">
        <v>1374.2112</v>
      </c>
      <c r="M5516">
        <f t="shared" si="430"/>
        <v>5.75</v>
      </c>
      <c r="N5516" t="str">
        <f t="shared" si="431"/>
        <v>High</v>
      </c>
      <c r="O5516" t="str">
        <f t="shared" si="432"/>
        <v>Regular</v>
      </c>
      <c r="P5516">
        <f t="shared" si="433"/>
        <v>12</v>
      </c>
      <c r="Q5516">
        <f t="shared" ca="1" si="434"/>
        <v>39</v>
      </c>
      <c r="R5516" t="str">
        <f>IFERROR(VLOOKUP(J5516,#REF!, 2,0),"Unknown")</f>
        <v>Unknown</v>
      </c>
    </row>
    <row r="5517" spans="1:18" ht="12.5" x14ac:dyDescent="0.25">
      <c r="A5517" s="1" t="s">
        <v>218</v>
      </c>
      <c r="B5517" s="1">
        <v>5.75</v>
      </c>
      <c r="C5517" s="1" t="s">
        <v>20</v>
      </c>
      <c r="D5517" s="7">
        <v>7.5595405000000004E-2</v>
      </c>
      <c r="E5517" s="1" t="s">
        <v>14</v>
      </c>
      <c r="F5517" s="4">
        <v>114.7176</v>
      </c>
      <c r="G5517" s="1" t="s">
        <v>47</v>
      </c>
      <c r="H5517" s="1">
        <v>2007</v>
      </c>
      <c r="J5517" s="1" t="s">
        <v>45</v>
      </c>
      <c r="K5517" s="1" t="s">
        <v>18</v>
      </c>
      <c r="L5517" s="4">
        <v>1259.6936000000001</v>
      </c>
      <c r="M5517">
        <f t="shared" si="430"/>
        <v>5.75</v>
      </c>
      <c r="N5517" t="str">
        <f t="shared" si="431"/>
        <v>Small</v>
      </c>
      <c r="O5517" t="str">
        <f t="shared" si="432"/>
        <v>Regular</v>
      </c>
      <c r="P5517">
        <f t="shared" si="433"/>
        <v>11</v>
      </c>
      <c r="Q5517">
        <f t="shared" ca="1" si="434"/>
        <v>19</v>
      </c>
      <c r="R5517" t="str">
        <f>IFERROR(VLOOKUP(J5517,#REF!, 2,0),"Unknown")</f>
        <v>Unknown</v>
      </c>
    </row>
    <row r="5518" spans="1:18" ht="12.5" x14ac:dyDescent="0.25">
      <c r="A5518" s="1" t="s">
        <v>218</v>
      </c>
      <c r="C5518" s="1" t="s">
        <v>20</v>
      </c>
      <c r="D5518" s="7">
        <v>7.4806196000000005E-2</v>
      </c>
      <c r="E5518" s="1" t="s">
        <v>14</v>
      </c>
      <c r="F5518" s="4">
        <v>112.91759999999999</v>
      </c>
      <c r="G5518" s="1" t="s">
        <v>40</v>
      </c>
      <c r="H5518" s="1">
        <v>1985</v>
      </c>
      <c r="I5518" s="1" t="s">
        <v>16</v>
      </c>
      <c r="J5518" s="1" t="s">
        <v>23</v>
      </c>
      <c r="K5518" s="1" t="s">
        <v>41</v>
      </c>
      <c r="L5518" s="4">
        <v>3435.5279999999998</v>
      </c>
      <c r="M5518">
        <f t="shared" si="430"/>
        <v>12.857645184136201</v>
      </c>
      <c r="N5518" t="str">
        <f t="shared" si="431"/>
        <v>Medium</v>
      </c>
      <c r="O5518" t="str">
        <f t="shared" si="432"/>
        <v>Regular</v>
      </c>
      <c r="P5518">
        <f t="shared" si="433"/>
        <v>30</v>
      </c>
      <c r="Q5518">
        <f t="shared" ca="1" si="434"/>
        <v>41</v>
      </c>
      <c r="R5518" t="str">
        <f>IFERROR(VLOOKUP(J5518,#REF!, 2,0),"Unknown")</f>
        <v>Unknown</v>
      </c>
    </row>
    <row r="5519" spans="1:18" ht="12.5" x14ac:dyDescent="0.25">
      <c r="A5519" s="1" t="s">
        <v>218</v>
      </c>
      <c r="B5519" s="1">
        <v>5.75</v>
      </c>
      <c r="C5519" s="1" t="s">
        <v>20</v>
      </c>
      <c r="D5519" s="7">
        <v>7.5322658000000001E-2</v>
      </c>
      <c r="E5519" s="1" t="s">
        <v>14</v>
      </c>
      <c r="F5519" s="4">
        <v>116.3176</v>
      </c>
      <c r="G5519" s="1" t="s">
        <v>44</v>
      </c>
      <c r="H5519" s="1">
        <v>2002</v>
      </c>
      <c r="J5519" s="1" t="s">
        <v>45</v>
      </c>
      <c r="K5519" s="1" t="s">
        <v>18</v>
      </c>
      <c r="L5519" s="4">
        <v>2519.3872000000001</v>
      </c>
      <c r="M5519">
        <f t="shared" si="430"/>
        <v>5.75</v>
      </c>
      <c r="N5519" t="str">
        <f t="shared" si="431"/>
        <v>Small</v>
      </c>
      <c r="O5519" t="str">
        <f t="shared" si="432"/>
        <v>Regular</v>
      </c>
      <c r="P5519">
        <f t="shared" si="433"/>
        <v>22</v>
      </c>
      <c r="Q5519">
        <f t="shared" ca="1" si="434"/>
        <v>24</v>
      </c>
      <c r="R5519" t="str">
        <f>IFERROR(VLOOKUP(J5519,#REF!, 2,0),"Unknown")</f>
        <v>Unknown</v>
      </c>
    </row>
    <row r="5520" spans="1:18" ht="12.5" x14ac:dyDescent="0.25">
      <c r="A5520" s="1" t="s">
        <v>218</v>
      </c>
      <c r="B5520" s="1">
        <v>5.75</v>
      </c>
      <c r="C5520" s="1" t="s">
        <v>20</v>
      </c>
      <c r="D5520" s="7">
        <v>7.5287081000000006E-2</v>
      </c>
      <c r="E5520" s="1" t="s">
        <v>14</v>
      </c>
      <c r="F5520" s="4">
        <v>115.3176</v>
      </c>
      <c r="G5520" s="1" t="s">
        <v>15</v>
      </c>
      <c r="H5520" s="1">
        <v>1999</v>
      </c>
      <c r="I5520" s="1" t="s">
        <v>16</v>
      </c>
      <c r="J5520" s="1" t="s">
        <v>17</v>
      </c>
      <c r="K5520" s="1" t="s">
        <v>18</v>
      </c>
      <c r="L5520" s="4">
        <v>572.58799999999997</v>
      </c>
      <c r="M5520">
        <f t="shared" si="430"/>
        <v>5.75</v>
      </c>
      <c r="N5520" t="str">
        <f t="shared" si="431"/>
        <v>Medium</v>
      </c>
      <c r="O5520" t="str">
        <f t="shared" si="432"/>
        <v>Regular</v>
      </c>
      <c r="P5520">
        <f t="shared" si="433"/>
        <v>5</v>
      </c>
      <c r="Q5520">
        <f t="shared" ca="1" si="434"/>
        <v>27</v>
      </c>
      <c r="R5520" t="str">
        <f>IFERROR(VLOOKUP(J5520,#REF!, 2,0),"Unknown")</f>
        <v>Unknown</v>
      </c>
    </row>
    <row r="5521" spans="1:18" ht="12.5" x14ac:dyDescent="0.25">
      <c r="A5521" s="1" t="s">
        <v>1381</v>
      </c>
      <c r="B5521" s="1">
        <v>20.2</v>
      </c>
      <c r="C5521" s="1" t="s">
        <v>20</v>
      </c>
      <c r="D5521" s="7">
        <v>9.6906830999999999E-2</v>
      </c>
      <c r="E5521" s="1" t="s">
        <v>26</v>
      </c>
      <c r="F5521" s="4">
        <v>175.50280000000001</v>
      </c>
      <c r="G5521" s="1" t="s">
        <v>22</v>
      </c>
      <c r="H5521" s="1">
        <v>2009</v>
      </c>
      <c r="I5521" s="1" t="s">
        <v>16</v>
      </c>
      <c r="J5521" s="1" t="s">
        <v>23</v>
      </c>
      <c r="K5521" s="1" t="s">
        <v>24</v>
      </c>
      <c r="L5521" s="4">
        <v>6729.9063999999998</v>
      </c>
      <c r="M5521">
        <f t="shared" si="430"/>
        <v>20.2</v>
      </c>
      <c r="N5521" t="str">
        <f t="shared" si="431"/>
        <v>Medium</v>
      </c>
      <c r="O5521" t="str">
        <f t="shared" si="432"/>
        <v>Regular</v>
      </c>
      <c r="P5521">
        <f t="shared" si="433"/>
        <v>38</v>
      </c>
      <c r="Q5521">
        <f t="shared" ca="1" si="434"/>
        <v>17</v>
      </c>
      <c r="R5521" t="str">
        <f>IFERROR(VLOOKUP(J5521,#REF!, 2,0),"Unknown")</f>
        <v>Unknown</v>
      </c>
    </row>
    <row r="5522" spans="1:18" ht="12.5" x14ac:dyDescent="0.25">
      <c r="A5522" s="1" t="s">
        <v>1381</v>
      </c>
      <c r="B5522" s="1">
        <v>20.2</v>
      </c>
      <c r="C5522" s="1" t="s">
        <v>20</v>
      </c>
      <c r="D5522" s="7">
        <v>9.6709407999999997E-2</v>
      </c>
      <c r="E5522" s="1" t="s">
        <v>26</v>
      </c>
      <c r="F5522" s="4">
        <v>175.80279999999999</v>
      </c>
      <c r="G5522" s="1" t="s">
        <v>44</v>
      </c>
      <c r="H5522" s="1">
        <v>2002</v>
      </c>
      <c r="J5522" s="1" t="s">
        <v>45</v>
      </c>
      <c r="K5522" s="1" t="s">
        <v>18</v>
      </c>
      <c r="L5522" s="4">
        <v>3896.2615999999998</v>
      </c>
      <c r="M5522">
        <f t="shared" si="430"/>
        <v>20.2</v>
      </c>
      <c r="N5522" t="str">
        <f t="shared" si="431"/>
        <v>Small</v>
      </c>
      <c r="O5522" t="str">
        <f t="shared" si="432"/>
        <v>Regular</v>
      </c>
      <c r="P5522">
        <f t="shared" si="433"/>
        <v>22</v>
      </c>
      <c r="Q5522">
        <f t="shared" ca="1" si="434"/>
        <v>24</v>
      </c>
      <c r="R5522" t="str">
        <f>IFERROR(VLOOKUP(J5522,#REF!, 2,0),"Unknown")</f>
        <v>Unknown</v>
      </c>
    </row>
    <row r="5523" spans="1:18" ht="12.5" x14ac:dyDescent="0.25">
      <c r="A5523" s="1" t="s">
        <v>1381</v>
      </c>
      <c r="B5523" s="1">
        <v>20.2</v>
      </c>
      <c r="C5523" s="1" t="s">
        <v>20</v>
      </c>
      <c r="D5523" s="7">
        <v>9.6433358999999996E-2</v>
      </c>
      <c r="E5523" s="1" t="s">
        <v>26</v>
      </c>
      <c r="F5523" s="4">
        <v>178.50280000000001</v>
      </c>
      <c r="G5523" s="1" t="s">
        <v>33</v>
      </c>
      <c r="H5523" s="1">
        <v>1987</v>
      </c>
      <c r="I5523" s="1" t="s">
        <v>34</v>
      </c>
      <c r="J5523" s="1" t="s">
        <v>23</v>
      </c>
      <c r="K5523" s="1" t="s">
        <v>18</v>
      </c>
      <c r="L5523" s="4">
        <v>4604.6728000000003</v>
      </c>
      <c r="M5523">
        <f t="shared" si="430"/>
        <v>20.2</v>
      </c>
      <c r="N5523" t="str">
        <f t="shared" si="431"/>
        <v>High</v>
      </c>
      <c r="O5523" t="str">
        <f t="shared" si="432"/>
        <v>Regular</v>
      </c>
      <c r="P5523">
        <f t="shared" si="433"/>
        <v>26</v>
      </c>
      <c r="Q5523">
        <f t="shared" ca="1" si="434"/>
        <v>39</v>
      </c>
      <c r="R5523" t="str">
        <f>IFERROR(VLOOKUP(J5523,#REF!, 2,0),"Unknown")</f>
        <v>Unknown</v>
      </c>
    </row>
    <row r="5524" spans="1:18" ht="12.5" x14ac:dyDescent="0.25">
      <c r="A5524" s="1" t="s">
        <v>1381</v>
      </c>
      <c r="C5524" s="1" t="s">
        <v>20</v>
      </c>
      <c r="D5524" s="7">
        <v>9.6046303999999999E-2</v>
      </c>
      <c r="E5524" s="1" t="s">
        <v>26</v>
      </c>
      <c r="F5524" s="4">
        <v>178.7028</v>
      </c>
      <c r="G5524" s="1" t="s">
        <v>40</v>
      </c>
      <c r="H5524" s="1">
        <v>1985</v>
      </c>
      <c r="I5524" s="1" t="s">
        <v>16</v>
      </c>
      <c r="J5524" s="1" t="s">
        <v>23</v>
      </c>
      <c r="K5524" s="1" t="s">
        <v>41</v>
      </c>
      <c r="L5524" s="4">
        <v>4604.6728000000003</v>
      </c>
      <c r="M5524">
        <f t="shared" si="430"/>
        <v>12.857645184136201</v>
      </c>
      <c r="N5524" t="str">
        <f t="shared" si="431"/>
        <v>Medium</v>
      </c>
      <c r="O5524" t="str">
        <f t="shared" si="432"/>
        <v>Regular</v>
      </c>
      <c r="P5524">
        <f t="shared" si="433"/>
        <v>26</v>
      </c>
      <c r="Q5524">
        <f t="shared" ca="1" si="434"/>
        <v>41</v>
      </c>
      <c r="R5524" t="str">
        <f>IFERROR(VLOOKUP(J5524,#REF!, 2,0),"Unknown")</f>
        <v>Unknown</v>
      </c>
    </row>
    <row r="5525" spans="1:18" ht="12.5" x14ac:dyDescent="0.25">
      <c r="A5525" s="1" t="s">
        <v>1381</v>
      </c>
      <c r="B5525" s="1">
        <v>20.2</v>
      </c>
      <c r="C5525" s="1" t="s">
        <v>20</v>
      </c>
      <c r="D5525" s="7">
        <v>9.7059595999999998E-2</v>
      </c>
      <c r="E5525" s="1" t="s">
        <v>26</v>
      </c>
      <c r="F5525" s="4">
        <v>178.6028</v>
      </c>
      <c r="G5525" s="1" t="s">
        <v>47</v>
      </c>
      <c r="H5525" s="1">
        <v>2007</v>
      </c>
      <c r="J5525" s="1" t="s">
        <v>45</v>
      </c>
      <c r="K5525" s="1" t="s">
        <v>18</v>
      </c>
      <c r="L5525" s="4">
        <v>2302.3364000000001</v>
      </c>
      <c r="M5525">
        <f t="shared" si="430"/>
        <v>20.2</v>
      </c>
      <c r="N5525" t="str">
        <f t="shared" si="431"/>
        <v>Small</v>
      </c>
      <c r="O5525" t="str">
        <f t="shared" si="432"/>
        <v>Regular</v>
      </c>
      <c r="P5525">
        <f t="shared" si="433"/>
        <v>13</v>
      </c>
      <c r="Q5525">
        <f t="shared" ca="1" si="434"/>
        <v>19</v>
      </c>
      <c r="R5525" t="str">
        <f>IFERROR(VLOOKUP(J5525,#REF!, 2,0),"Unknown")</f>
        <v>Unknown</v>
      </c>
    </row>
    <row r="5526" spans="1:18" ht="12.5" x14ac:dyDescent="0.25">
      <c r="A5526" s="1" t="s">
        <v>1381</v>
      </c>
      <c r="B5526" s="1">
        <v>20.2</v>
      </c>
      <c r="C5526" s="1" t="s">
        <v>20</v>
      </c>
      <c r="D5526" s="7">
        <v>9.6495425999999995E-2</v>
      </c>
      <c r="E5526" s="1" t="s">
        <v>26</v>
      </c>
      <c r="F5526" s="4">
        <v>175.6028</v>
      </c>
      <c r="G5526" s="1" t="s">
        <v>62</v>
      </c>
      <c r="H5526" s="1">
        <v>2004</v>
      </c>
      <c r="I5526" s="1" t="s">
        <v>51</v>
      </c>
      <c r="J5526" s="1" t="s">
        <v>45</v>
      </c>
      <c r="K5526" s="1" t="s">
        <v>18</v>
      </c>
      <c r="L5526" s="4">
        <v>3364.9531999999999</v>
      </c>
      <c r="M5526">
        <f t="shared" si="430"/>
        <v>20.2</v>
      </c>
      <c r="N5526" t="str">
        <f t="shared" si="431"/>
        <v>Small</v>
      </c>
      <c r="O5526" t="str">
        <f t="shared" si="432"/>
        <v>Regular</v>
      </c>
      <c r="P5526">
        <f t="shared" si="433"/>
        <v>19</v>
      </c>
      <c r="Q5526">
        <f t="shared" ca="1" si="434"/>
        <v>22</v>
      </c>
      <c r="R5526" t="str">
        <f>IFERROR(VLOOKUP(J5526,#REF!, 2,0),"Unknown")</f>
        <v>Unknown</v>
      </c>
    </row>
    <row r="5527" spans="1:18" ht="12.5" x14ac:dyDescent="0.25">
      <c r="A5527" s="1" t="s">
        <v>504</v>
      </c>
      <c r="B5527" s="1">
        <v>7.56</v>
      </c>
      <c r="C5527" s="1" t="s">
        <v>13</v>
      </c>
      <c r="D5527" s="7">
        <v>6.3900189999999996E-2</v>
      </c>
      <c r="E5527" s="1" t="s">
        <v>43</v>
      </c>
      <c r="F5527" s="4">
        <v>157.26300000000001</v>
      </c>
      <c r="G5527" s="1" t="s">
        <v>44</v>
      </c>
      <c r="H5527" s="1">
        <v>2002</v>
      </c>
      <c r="J5527" s="1" t="s">
        <v>45</v>
      </c>
      <c r="K5527" s="1" t="s">
        <v>18</v>
      </c>
      <c r="L5527" s="4">
        <v>2503.4079999999999</v>
      </c>
      <c r="M5527">
        <f t="shared" si="430"/>
        <v>7.56</v>
      </c>
      <c r="N5527" t="str">
        <f t="shared" si="431"/>
        <v>Small</v>
      </c>
      <c r="O5527" t="str">
        <f t="shared" si="432"/>
        <v>Low  Fat</v>
      </c>
      <c r="P5527">
        <f t="shared" si="433"/>
        <v>16</v>
      </c>
      <c r="Q5527">
        <f t="shared" ca="1" si="434"/>
        <v>24</v>
      </c>
      <c r="R5527" t="str">
        <f>IFERROR(VLOOKUP(J5527,#REF!, 2,0),"Unknown")</f>
        <v>Unknown</v>
      </c>
    </row>
    <row r="5528" spans="1:18" ht="12.5" x14ac:dyDescent="0.25">
      <c r="A5528" s="1" t="s">
        <v>504</v>
      </c>
      <c r="B5528" s="1">
        <v>7.56</v>
      </c>
      <c r="C5528" s="1" t="s">
        <v>13</v>
      </c>
      <c r="D5528" s="7">
        <v>6.4030636000000002E-2</v>
      </c>
      <c r="E5528" s="1" t="s">
        <v>43</v>
      </c>
      <c r="F5528" s="4">
        <v>154.46299999999999</v>
      </c>
      <c r="G5528" s="1" t="s">
        <v>22</v>
      </c>
      <c r="H5528" s="1">
        <v>2009</v>
      </c>
      <c r="I5528" s="1" t="s">
        <v>16</v>
      </c>
      <c r="J5528" s="1" t="s">
        <v>23</v>
      </c>
      <c r="K5528" s="1" t="s">
        <v>24</v>
      </c>
      <c r="L5528" s="4">
        <v>2503.4079999999999</v>
      </c>
      <c r="M5528">
        <f t="shared" si="430"/>
        <v>7.56</v>
      </c>
      <c r="N5528" t="str">
        <f t="shared" si="431"/>
        <v>Medium</v>
      </c>
      <c r="O5528" t="str">
        <f t="shared" si="432"/>
        <v>Low  Fat</v>
      </c>
      <c r="P5528">
        <f t="shared" si="433"/>
        <v>16</v>
      </c>
      <c r="Q5528">
        <f t="shared" ca="1" si="434"/>
        <v>17</v>
      </c>
      <c r="R5528" t="str">
        <f>IFERROR(VLOOKUP(J5528,#REF!, 2,0),"Unknown")</f>
        <v>Unknown</v>
      </c>
    </row>
    <row r="5529" spans="1:18" ht="12.5" x14ac:dyDescent="0.25">
      <c r="A5529" s="1" t="s">
        <v>504</v>
      </c>
      <c r="C5529" s="1" t="s">
        <v>13</v>
      </c>
      <c r="D5529" s="7">
        <v>6.3462047999999993E-2</v>
      </c>
      <c r="E5529" s="1" t="s">
        <v>43</v>
      </c>
      <c r="F5529" s="4">
        <v>157.56299999999999</v>
      </c>
      <c r="G5529" s="1" t="s">
        <v>40</v>
      </c>
      <c r="H5529" s="1">
        <v>1985</v>
      </c>
      <c r="I5529" s="1" t="s">
        <v>16</v>
      </c>
      <c r="J5529" s="1" t="s">
        <v>23</v>
      </c>
      <c r="K5529" s="1" t="s">
        <v>41</v>
      </c>
      <c r="L5529" s="4">
        <v>1721.0930000000001</v>
      </c>
      <c r="M5529">
        <f t="shared" si="430"/>
        <v>12.857645184136201</v>
      </c>
      <c r="N5529" t="str">
        <f t="shared" si="431"/>
        <v>Medium</v>
      </c>
      <c r="O5529" t="str">
        <f t="shared" si="432"/>
        <v>Low  Fat</v>
      </c>
      <c r="P5529">
        <f t="shared" si="433"/>
        <v>11</v>
      </c>
      <c r="Q5529">
        <f t="shared" ca="1" si="434"/>
        <v>41</v>
      </c>
      <c r="R5529" t="str">
        <f>IFERROR(VLOOKUP(J5529,#REF!, 2,0),"Unknown")</f>
        <v>Unknown</v>
      </c>
    </row>
    <row r="5530" spans="1:18" ht="12.5" x14ac:dyDescent="0.25">
      <c r="A5530" s="1" t="s">
        <v>504</v>
      </c>
      <c r="C5530" s="1" t="s">
        <v>13</v>
      </c>
      <c r="D5530" s="7">
        <v>0.11165454499999999</v>
      </c>
      <c r="E5530" s="1" t="s">
        <v>43</v>
      </c>
      <c r="F5530" s="4">
        <v>157.06299999999999</v>
      </c>
      <c r="G5530" s="1" t="s">
        <v>67</v>
      </c>
      <c r="H5530" s="1">
        <v>1985</v>
      </c>
      <c r="I5530" s="1" t="s">
        <v>51</v>
      </c>
      <c r="J5530" s="1" t="s">
        <v>17</v>
      </c>
      <c r="K5530" s="1" t="s">
        <v>30</v>
      </c>
      <c r="L5530" s="4">
        <v>312.92599999999999</v>
      </c>
      <c r="M5530">
        <f t="shared" si="430"/>
        <v>12.857645184136201</v>
      </c>
      <c r="N5530" t="str">
        <f t="shared" si="431"/>
        <v>Small</v>
      </c>
      <c r="O5530" t="str">
        <f t="shared" si="432"/>
        <v>Low  Fat</v>
      </c>
      <c r="P5530">
        <f t="shared" si="433"/>
        <v>2</v>
      </c>
      <c r="Q5530">
        <f t="shared" ca="1" si="434"/>
        <v>41</v>
      </c>
      <c r="R5530" t="str">
        <f>IFERROR(VLOOKUP(J5530,#REF!, 2,0),"Unknown")</f>
        <v>Unknown</v>
      </c>
    </row>
    <row r="5531" spans="1:18" ht="12.5" x14ac:dyDescent="0.25">
      <c r="A5531" s="1" t="s">
        <v>348</v>
      </c>
      <c r="B5531" s="1">
        <v>16.2</v>
      </c>
      <c r="C5531" s="1" t="s">
        <v>13</v>
      </c>
      <c r="D5531" s="7">
        <v>3.5984104000000003E-2</v>
      </c>
      <c r="E5531" s="1" t="s">
        <v>28</v>
      </c>
      <c r="F5531" s="4">
        <v>260.62779999999998</v>
      </c>
      <c r="G5531" s="1" t="s">
        <v>44</v>
      </c>
      <c r="H5531" s="1">
        <v>2002</v>
      </c>
      <c r="J5531" s="1" t="s">
        <v>45</v>
      </c>
      <c r="K5531" s="1" t="s">
        <v>18</v>
      </c>
      <c r="L5531" s="4">
        <v>4425.5726000000004</v>
      </c>
      <c r="M5531">
        <f t="shared" si="430"/>
        <v>16.2</v>
      </c>
      <c r="N5531" t="str">
        <f t="shared" si="431"/>
        <v>Small</v>
      </c>
      <c r="O5531" t="str">
        <f t="shared" si="432"/>
        <v>Low  Fat</v>
      </c>
      <c r="P5531">
        <f t="shared" si="433"/>
        <v>17</v>
      </c>
      <c r="Q5531">
        <f t="shared" ca="1" si="434"/>
        <v>24</v>
      </c>
      <c r="R5531" t="str">
        <f>IFERROR(VLOOKUP(J5531,#REF!, 2,0),"Unknown")</f>
        <v>Unknown</v>
      </c>
    </row>
    <row r="5532" spans="1:18" ht="12.5" x14ac:dyDescent="0.25">
      <c r="A5532" s="1" t="s">
        <v>348</v>
      </c>
      <c r="B5532" s="1">
        <v>16.2</v>
      </c>
      <c r="C5532" s="1" t="s">
        <v>13</v>
      </c>
      <c r="D5532" s="7">
        <v>3.6057562000000001E-2</v>
      </c>
      <c r="E5532" s="1" t="s">
        <v>28</v>
      </c>
      <c r="F5532" s="4">
        <v>260.32780000000002</v>
      </c>
      <c r="G5532" s="1" t="s">
        <v>22</v>
      </c>
      <c r="H5532" s="1">
        <v>2009</v>
      </c>
      <c r="I5532" s="1" t="s">
        <v>16</v>
      </c>
      <c r="J5532" s="1" t="s">
        <v>23</v>
      </c>
      <c r="K5532" s="1" t="s">
        <v>24</v>
      </c>
      <c r="L5532" s="4">
        <v>2342.9502000000002</v>
      </c>
      <c r="M5532">
        <f t="shared" si="430"/>
        <v>16.2</v>
      </c>
      <c r="N5532" t="str">
        <f t="shared" si="431"/>
        <v>Medium</v>
      </c>
      <c r="O5532" t="str">
        <f t="shared" si="432"/>
        <v>Low  Fat</v>
      </c>
      <c r="P5532">
        <f t="shared" si="433"/>
        <v>9</v>
      </c>
      <c r="Q5532">
        <f t="shared" ca="1" si="434"/>
        <v>17</v>
      </c>
      <c r="R5532" t="str">
        <f>IFERROR(VLOOKUP(J5532,#REF!, 2,0),"Unknown")</f>
        <v>Unknown</v>
      </c>
    </row>
    <row r="5533" spans="1:18" ht="12.5" x14ac:dyDescent="0.25">
      <c r="A5533" s="1" t="s">
        <v>348</v>
      </c>
      <c r="C5533" s="1" t="s">
        <v>13</v>
      </c>
      <c r="D5533" s="7">
        <v>3.5737373000000003E-2</v>
      </c>
      <c r="E5533" s="1" t="s">
        <v>28</v>
      </c>
      <c r="F5533" s="4">
        <v>260.62779999999998</v>
      </c>
      <c r="G5533" s="1" t="s">
        <v>40</v>
      </c>
      <c r="H5533" s="1">
        <v>1985</v>
      </c>
      <c r="I5533" s="1" t="s">
        <v>16</v>
      </c>
      <c r="J5533" s="1" t="s">
        <v>23</v>
      </c>
      <c r="K5533" s="1" t="s">
        <v>41</v>
      </c>
      <c r="L5533" s="4">
        <v>9371.8008000000009</v>
      </c>
      <c r="M5533">
        <f t="shared" si="430"/>
        <v>12.857645184136201</v>
      </c>
      <c r="N5533" t="str">
        <f t="shared" si="431"/>
        <v>Medium</v>
      </c>
      <c r="O5533" t="str">
        <f t="shared" si="432"/>
        <v>Low  Fat</v>
      </c>
      <c r="P5533">
        <f t="shared" si="433"/>
        <v>36</v>
      </c>
      <c r="Q5533">
        <f t="shared" ca="1" si="434"/>
        <v>41</v>
      </c>
      <c r="R5533" t="str">
        <f>IFERROR(VLOOKUP(J5533,#REF!, 2,0),"Unknown")</f>
        <v>Unknown</v>
      </c>
    </row>
    <row r="5534" spans="1:18" ht="12.5" x14ac:dyDescent="0.25">
      <c r="A5534" s="1" t="s">
        <v>348</v>
      </c>
      <c r="B5534" s="1">
        <v>16.2</v>
      </c>
      <c r="C5534" s="1" t="s">
        <v>13</v>
      </c>
      <c r="D5534" s="7">
        <v>3.5967106999999998E-2</v>
      </c>
      <c r="E5534" s="1" t="s">
        <v>28</v>
      </c>
      <c r="F5534" s="4">
        <v>260.32780000000002</v>
      </c>
      <c r="G5534" s="1" t="s">
        <v>15</v>
      </c>
      <c r="H5534" s="1">
        <v>1999</v>
      </c>
      <c r="I5534" s="1" t="s">
        <v>16</v>
      </c>
      <c r="J5534" s="1" t="s">
        <v>17</v>
      </c>
      <c r="K5534" s="1" t="s">
        <v>18</v>
      </c>
      <c r="L5534" s="4">
        <v>7549.5061999999998</v>
      </c>
      <c r="M5534">
        <f t="shared" si="430"/>
        <v>16.2</v>
      </c>
      <c r="N5534" t="str">
        <f t="shared" si="431"/>
        <v>Medium</v>
      </c>
      <c r="O5534" t="str">
        <f t="shared" si="432"/>
        <v>Low  Fat</v>
      </c>
      <c r="P5534">
        <f t="shared" si="433"/>
        <v>29</v>
      </c>
      <c r="Q5534">
        <f t="shared" ca="1" si="434"/>
        <v>27</v>
      </c>
      <c r="R5534" t="str">
        <f>IFERROR(VLOOKUP(J5534,#REF!, 2,0),"Unknown")</f>
        <v>Unknown</v>
      </c>
    </row>
    <row r="5535" spans="1:18" ht="12.5" x14ac:dyDescent="0.25">
      <c r="A5535" s="1" t="s">
        <v>464</v>
      </c>
      <c r="C5535" s="1" t="s">
        <v>13</v>
      </c>
      <c r="D5535" s="7">
        <v>0</v>
      </c>
      <c r="E5535" s="1" t="s">
        <v>28</v>
      </c>
      <c r="F5535" s="4">
        <v>184.72659999999999</v>
      </c>
      <c r="G5535" s="1" t="s">
        <v>40</v>
      </c>
      <c r="H5535" s="1">
        <v>1985</v>
      </c>
      <c r="I5535" s="1" t="s">
        <v>16</v>
      </c>
      <c r="J5535" s="1" t="s">
        <v>23</v>
      </c>
      <c r="K5535" s="1" t="s">
        <v>41</v>
      </c>
      <c r="L5535" s="4">
        <v>8114.7704000000003</v>
      </c>
      <c r="M5535">
        <f t="shared" si="430"/>
        <v>12.857645184136201</v>
      </c>
      <c r="N5535" t="str">
        <f t="shared" si="431"/>
        <v>Medium</v>
      </c>
      <c r="O5535" t="str">
        <f t="shared" si="432"/>
        <v>Low  Fat</v>
      </c>
      <c r="P5535">
        <f t="shared" si="433"/>
        <v>44</v>
      </c>
      <c r="Q5535">
        <f t="shared" ca="1" si="434"/>
        <v>41</v>
      </c>
      <c r="R5535" t="str">
        <f>IFERROR(VLOOKUP(J5535,#REF!, 2,0),"Unknown")</f>
        <v>Unknown</v>
      </c>
    </row>
    <row r="5536" spans="1:18" ht="12.5" x14ac:dyDescent="0.25">
      <c r="A5536" s="1" t="s">
        <v>464</v>
      </c>
      <c r="B5536" s="1">
        <v>16.850000000000001</v>
      </c>
      <c r="C5536" s="1" t="s">
        <v>13</v>
      </c>
      <c r="D5536" s="7">
        <v>4.4377095999999998E-2</v>
      </c>
      <c r="E5536" s="1" t="s">
        <v>28</v>
      </c>
      <c r="F5536" s="4">
        <v>185.82660000000001</v>
      </c>
      <c r="G5536" s="1" t="s">
        <v>33</v>
      </c>
      <c r="H5536" s="1">
        <v>1987</v>
      </c>
      <c r="I5536" s="1" t="s">
        <v>34</v>
      </c>
      <c r="J5536" s="1" t="s">
        <v>23</v>
      </c>
      <c r="K5536" s="1" t="s">
        <v>18</v>
      </c>
      <c r="L5536" s="4">
        <v>1659.8394000000001</v>
      </c>
      <c r="M5536">
        <f t="shared" si="430"/>
        <v>16.850000000000001</v>
      </c>
      <c r="N5536" t="str">
        <f t="shared" si="431"/>
        <v>High</v>
      </c>
      <c r="O5536" t="str">
        <f t="shared" si="432"/>
        <v>Low  Fat</v>
      </c>
      <c r="P5536">
        <f t="shared" si="433"/>
        <v>9</v>
      </c>
      <c r="Q5536">
        <f t="shared" ca="1" si="434"/>
        <v>39</v>
      </c>
      <c r="R5536" t="str">
        <f>IFERROR(VLOOKUP(J5536,#REF!, 2,0),"Unknown")</f>
        <v>Unknown</v>
      </c>
    </row>
    <row r="5537" spans="1:18" ht="12.5" x14ac:dyDescent="0.25">
      <c r="A5537" s="1" t="s">
        <v>464</v>
      </c>
      <c r="B5537" s="1">
        <v>16.850000000000001</v>
      </c>
      <c r="C5537" s="1" t="s">
        <v>92</v>
      </c>
      <c r="D5537" s="7">
        <v>4.4414056E-2</v>
      </c>
      <c r="E5537" s="1" t="s">
        <v>28</v>
      </c>
      <c r="F5537" s="4">
        <v>182.42660000000001</v>
      </c>
      <c r="G5537" s="1" t="s">
        <v>50</v>
      </c>
      <c r="H5537" s="1">
        <v>1997</v>
      </c>
      <c r="I5537" s="1" t="s">
        <v>51</v>
      </c>
      <c r="J5537" s="1" t="s">
        <v>17</v>
      </c>
      <c r="K5537" s="1" t="s">
        <v>18</v>
      </c>
      <c r="L5537" s="4">
        <v>2028.6926000000001</v>
      </c>
      <c r="M5537">
        <f t="shared" si="430"/>
        <v>16.850000000000001</v>
      </c>
      <c r="N5537" t="str">
        <f t="shared" si="431"/>
        <v>Small</v>
      </c>
      <c r="O5537" t="str">
        <f t="shared" si="432"/>
        <v>Low  Fat</v>
      </c>
      <c r="P5537">
        <f t="shared" si="433"/>
        <v>11</v>
      </c>
      <c r="Q5537">
        <f t="shared" ca="1" si="434"/>
        <v>29</v>
      </c>
      <c r="R5537" t="str">
        <f>IFERROR(VLOOKUP(J5537,#REF!, 2,0),"Unknown")</f>
        <v>Unknown</v>
      </c>
    </row>
    <row r="5538" spans="1:18" ht="12.5" x14ac:dyDescent="0.25">
      <c r="A5538" s="1" t="s">
        <v>1418</v>
      </c>
      <c r="C5538" s="1" t="s">
        <v>20</v>
      </c>
      <c r="D5538" s="7">
        <v>8.9120515999999997E-2</v>
      </c>
      <c r="E5538" s="1" t="s">
        <v>38</v>
      </c>
      <c r="F5538" s="4">
        <v>149.8708</v>
      </c>
      <c r="G5538" s="1" t="s">
        <v>40</v>
      </c>
      <c r="H5538" s="1">
        <v>1985</v>
      </c>
      <c r="I5538" s="1" t="s">
        <v>16</v>
      </c>
      <c r="J5538" s="1" t="s">
        <v>23</v>
      </c>
      <c r="K5538" s="1" t="s">
        <v>41</v>
      </c>
      <c r="L5538" s="4">
        <v>3611.2991999999999</v>
      </c>
      <c r="M5538">
        <f t="shared" si="430"/>
        <v>12.857645184136201</v>
      </c>
      <c r="N5538" t="str">
        <f t="shared" si="431"/>
        <v>Medium</v>
      </c>
      <c r="O5538" t="str">
        <f t="shared" si="432"/>
        <v>Regular</v>
      </c>
      <c r="P5538">
        <f t="shared" si="433"/>
        <v>24</v>
      </c>
      <c r="Q5538">
        <f t="shared" ca="1" si="434"/>
        <v>41</v>
      </c>
      <c r="R5538" t="str">
        <f>IFERROR(VLOOKUP(J5538,#REF!, 2,0),"Unknown")</f>
        <v>Unknown</v>
      </c>
    </row>
    <row r="5539" spans="1:18" ht="12.5" x14ac:dyDescent="0.25">
      <c r="A5539" s="1" t="s">
        <v>1418</v>
      </c>
      <c r="B5539" s="1">
        <v>8.27</v>
      </c>
      <c r="C5539" s="1" t="s">
        <v>20</v>
      </c>
      <c r="D5539" s="7">
        <v>8.9735804000000002E-2</v>
      </c>
      <c r="E5539" s="1" t="s">
        <v>38</v>
      </c>
      <c r="F5539" s="4">
        <v>148.77080000000001</v>
      </c>
      <c r="G5539" s="1" t="s">
        <v>44</v>
      </c>
      <c r="H5539" s="1">
        <v>2002</v>
      </c>
      <c r="J5539" s="1" t="s">
        <v>45</v>
      </c>
      <c r="K5539" s="1" t="s">
        <v>18</v>
      </c>
      <c r="L5539" s="4">
        <v>2708.4744000000001</v>
      </c>
      <c r="M5539">
        <f t="shared" si="430"/>
        <v>8.27</v>
      </c>
      <c r="N5539" t="str">
        <f t="shared" si="431"/>
        <v>Small</v>
      </c>
      <c r="O5539" t="str">
        <f t="shared" si="432"/>
        <v>Regular</v>
      </c>
      <c r="P5539">
        <f t="shared" si="433"/>
        <v>18</v>
      </c>
      <c r="Q5539">
        <f t="shared" ca="1" si="434"/>
        <v>24</v>
      </c>
      <c r="R5539" t="str">
        <f>IFERROR(VLOOKUP(J5539,#REF!, 2,0),"Unknown")</f>
        <v>Unknown</v>
      </c>
    </row>
    <row r="5540" spans="1:18" ht="12.5" x14ac:dyDescent="0.25">
      <c r="A5540" s="1" t="s">
        <v>1418</v>
      </c>
      <c r="B5540" s="1">
        <v>8.27</v>
      </c>
      <c r="C5540" s="1" t="s">
        <v>20</v>
      </c>
      <c r="D5540" s="7">
        <v>8.9479661000000002E-2</v>
      </c>
      <c r="E5540" s="1" t="s">
        <v>38</v>
      </c>
      <c r="F5540" s="4">
        <v>148.67080000000001</v>
      </c>
      <c r="G5540" s="1" t="s">
        <v>33</v>
      </c>
      <c r="H5540" s="1">
        <v>1987</v>
      </c>
      <c r="I5540" s="1" t="s">
        <v>34</v>
      </c>
      <c r="J5540" s="1" t="s">
        <v>23</v>
      </c>
      <c r="K5540" s="1" t="s">
        <v>18</v>
      </c>
      <c r="L5540" s="4">
        <v>2106.5911999999998</v>
      </c>
      <c r="M5540">
        <f t="shared" si="430"/>
        <v>8.27</v>
      </c>
      <c r="N5540" t="str">
        <f t="shared" si="431"/>
        <v>High</v>
      </c>
      <c r="O5540" t="str">
        <f t="shared" si="432"/>
        <v>Regular</v>
      </c>
      <c r="P5540">
        <f t="shared" si="433"/>
        <v>14</v>
      </c>
      <c r="Q5540">
        <f t="shared" ca="1" si="434"/>
        <v>39</v>
      </c>
      <c r="R5540" t="str">
        <f>IFERROR(VLOOKUP(J5540,#REF!, 2,0),"Unknown")</f>
        <v>Unknown</v>
      </c>
    </row>
    <row r="5541" spans="1:18" ht="12.5" x14ac:dyDescent="0.25">
      <c r="A5541" s="1" t="s">
        <v>1418</v>
      </c>
      <c r="B5541" s="1">
        <v>8.27</v>
      </c>
      <c r="C5541" s="1" t="s">
        <v>129</v>
      </c>
      <c r="D5541" s="7">
        <v>8.9554185999999994E-2</v>
      </c>
      <c r="E5541" s="1" t="s">
        <v>38</v>
      </c>
      <c r="F5541" s="4">
        <v>150.8708</v>
      </c>
      <c r="G5541" s="1" t="s">
        <v>50</v>
      </c>
      <c r="H5541" s="1">
        <v>1997</v>
      </c>
      <c r="I5541" s="1" t="s">
        <v>51</v>
      </c>
      <c r="J5541" s="1" t="s">
        <v>17</v>
      </c>
      <c r="K5541" s="1" t="s">
        <v>18</v>
      </c>
      <c r="L5541" s="4">
        <v>2407.5328</v>
      </c>
      <c r="M5541">
        <f t="shared" si="430"/>
        <v>8.27</v>
      </c>
      <c r="N5541" t="str">
        <f t="shared" si="431"/>
        <v>Small</v>
      </c>
      <c r="O5541" t="str">
        <f t="shared" si="432"/>
        <v>Regular</v>
      </c>
      <c r="P5541">
        <f t="shared" si="433"/>
        <v>16</v>
      </c>
      <c r="Q5541">
        <f t="shared" ca="1" si="434"/>
        <v>29</v>
      </c>
      <c r="R5541" t="str">
        <f>IFERROR(VLOOKUP(J5541,#REF!, 2,0),"Unknown")</f>
        <v>Unknown</v>
      </c>
    </row>
    <row r="5542" spans="1:18" ht="12.5" x14ac:dyDescent="0.25">
      <c r="A5542" s="1" t="s">
        <v>1418</v>
      </c>
      <c r="B5542" s="1">
        <v>8.27</v>
      </c>
      <c r="C5542" s="1" t="s">
        <v>20</v>
      </c>
      <c r="D5542" s="7">
        <v>0.14989534800000001</v>
      </c>
      <c r="E5542" s="1" t="s">
        <v>38</v>
      </c>
      <c r="F5542" s="4">
        <v>152.07079999999999</v>
      </c>
      <c r="G5542" s="1" t="s">
        <v>29</v>
      </c>
      <c r="H5542" s="1">
        <v>1998</v>
      </c>
      <c r="J5542" s="1" t="s">
        <v>23</v>
      </c>
      <c r="K5542" s="1" t="s">
        <v>30</v>
      </c>
      <c r="L5542" s="4">
        <v>451.41239999999999</v>
      </c>
      <c r="M5542">
        <f t="shared" si="430"/>
        <v>8.27</v>
      </c>
      <c r="N5542" t="str">
        <f t="shared" si="431"/>
        <v>Small</v>
      </c>
      <c r="O5542" t="str">
        <f t="shared" si="432"/>
        <v>Regular</v>
      </c>
      <c r="P5542">
        <f t="shared" si="433"/>
        <v>3</v>
      </c>
      <c r="Q5542">
        <f t="shared" ca="1" si="434"/>
        <v>28</v>
      </c>
      <c r="R5542" t="str">
        <f>IFERROR(VLOOKUP(J5542,#REF!, 2,0),"Unknown")</f>
        <v>Unknown</v>
      </c>
    </row>
    <row r="5543" spans="1:18" ht="12.5" x14ac:dyDescent="0.25">
      <c r="A5543" s="1" t="s">
        <v>1074</v>
      </c>
      <c r="B5543" s="1">
        <v>6.61</v>
      </c>
      <c r="C5543" s="1" t="s">
        <v>20</v>
      </c>
      <c r="D5543" s="7">
        <v>4.8559680000000001E-2</v>
      </c>
      <c r="E5543" s="1" t="s">
        <v>38</v>
      </c>
      <c r="F5543" s="4">
        <v>188.4898</v>
      </c>
      <c r="G5543" s="1" t="s">
        <v>29</v>
      </c>
      <c r="H5543" s="1">
        <v>1998</v>
      </c>
      <c r="J5543" s="1" t="s">
        <v>23</v>
      </c>
      <c r="K5543" s="1" t="s">
        <v>30</v>
      </c>
      <c r="L5543" s="4">
        <v>187.0898</v>
      </c>
      <c r="M5543">
        <f t="shared" si="430"/>
        <v>6.61</v>
      </c>
      <c r="N5543" t="str">
        <f t="shared" si="431"/>
        <v>Small</v>
      </c>
      <c r="O5543" t="str">
        <f t="shared" si="432"/>
        <v>Regular</v>
      </c>
      <c r="P5543">
        <f t="shared" si="433"/>
        <v>1</v>
      </c>
      <c r="Q5543">
        <f t="shared" ca="1" si="434"/>
        <v>28</v>
      </c>
      <c r="R5543" t="str">
        <f>IFERROR(VLOOKUP(J5543,#REF!, 2,0),"Unknown")</f>
        <v>Unknown</v>
      </c>
    </row>
    <row r="5544" spans="1:18" ht="12.5" x14ac:dyDescent="0.25">
      <c r="A5544" s="1" t="s">
        <v>1074</v>
      </c>
      <c r="B5544" s="1">
        <v>6.61</v>
      </c>
      <c r="C5544" s="1" t="s">
        <v>20</v>
      </c>
      <c r="D5544" s="7">
        <v>2.9129907E-2</v>
      </c>
      <c r="E5544" s="1" t="s">
        <v>38</v>
      </c>
      <c r="F5544" s="4">
        <v>188.4898</v>
      </c>
      <c r="G5544" s="1" t="s">
        <v>22</v>
      </c>
      <c r="H5544" s="1">
        <v>2009</v>
      </c>
      <c r="I5544" s="1" t="s">
        <v>16</v>
      </c>
      <c r="J5544" s="1" t="s">
        <v>23</v>
      </c>
      <c r="K5544" s="1" t="s">
        <v>24</v>
      </c>
      <c r="L5544" s="4">
        <v>4677.2449999999999</v>
      </c>
      <c r="M5544">
        <f t="shared" si="430"/>
        <v>6.61</v>
      </c>
      <c r="N5544" t="str">
        <f t="shared" si="431"/>
        <v>Medium</v>
      </c>
      <c r="O5544" t="str">
        <f t="shared" si="432"/>
        <v>Regular</v>
      </c>
      <c r="P5544">
        <f t="shared" si="433"/>
        <v>25</v>
      </c>
      <c r="Q5544">
        <f t="shared" ca="1" si="434"/>
        <v>17</v>
      </c>
      <c r="R5544" t="str">
        <f>IFERROR(VLOOKUP(J5544,#REF!, 2,0),"Unknown")</f>
        <v>Unknown</v>
      </c>
    </row>
    <row r="5545" spans="1:18" ht="12.5" x14ac:dyDescent="0.25">
      <c r="A5545" s="1" t="s">
        <v>1074</v>
      </c>
      <c r="C5545" s="1" t="s">
        <v>20</v>
      </c>
      <c r="D5545" s="7">
        <v>2.8871234999999999E-2</v>
      </c>
      <c r="E5545" s="1" t="s">
        <v>38</v>
      </c>
      <c r="F5545" s="4">
        <v>188.78980000000001</v>
      </c>
      <c r="G5545" s="1" t="s">
        <v>40</v>
      </c>
      <c r="H5545" s="1">
        <v>1985</v>
      </c>
      <c r="I5545" s="1" t="s">
        <v>16</v>
      </c>
      <c r="J5545" s="1" t="s">
        <v>23</v>
      </c>
      <c r="K5545" s="1" t="s">
        <v>41</v>
      </c>
      <c r="L5545" s="4">
        <v>2057.9877999999999</v>
      </c>
      <c r="M5545">
        <f t="shared" si="430"/>
        <v>12.857645184136201</v>
      </c>
      <c r="N5545" t="str">
        <f t="shared" si="431"/>
        <v>Medium</v>
      </c>
      <c r="O5545" t="str">
        <f t="shared" si="432"/>
        <v>Regular</v>
      </c>
      <c r="P5545">
        <f t="shared" si="433"/>
        <v>11</v>
      </c>
      <c r="Q5545">
        <f t="shared" ca="1" si="434"/>
        <v>41</v>
      </c>
      <c r="R5545" t="str">
        <f>IFERROR(VLOOKUP(J5545,#REF!, 2,0),"Unknown")</f>
        <v>Unknown</v>
      </c>
    </row>
    <row r="5546" spans="1:18" ht="12.5" x14ac:dyDescent="0.25">
      <c r="A5546" s="1" t="s">
        <v>1074</v>
      </c>
      <c r="B5546" s="1">
        <v>6.61</v>
      </c>
      <c r="C5546" s="1" t="s">
        <v>20</v>
      </c>
      <c r="D5546" s="7">
        <v>2.9006239E-2</v>
      </c>
      <c r="E5546" s="1" t="s">
        <v>38</v>
      </c>
      <c r="F5546" s="4">
        <v>186.0898</v>
      </c>
      <c r="G5546" s="1" t="s">
        <v>62</v>
      </c>
      <c r="H5546" s="1">
        <v>2004</v>
      </c>
      <c r="I5546" s="1" t="s">
        <v>51</v>
      </c>
      <c r="J5546" s="1" t="s">
        <v>45</v>
      </c>
      <c r="K5546" s="1" t="s">
        <v>18</v>
      </c>
      <c r="L5546" s="4">
        <v>2619.2572</v>
      </c>
      <c r="M5546">
        <f t="shared" si="430"/>
        <v>6.61</v>
      </c>
      <c r="N5546" t="str">
        <f t="shared" si="431"/>
        <v>Small</v>
      </c>
      <c r="O5546" t="str">
        <f t="shared" si="432"/>
        <v>Regular</v>
      </c>
      <c r="P5546">
        <f t="shared" si="433"/>
        <v>14</v>
      </c>
      <c r="Q5546">
        <f t="shared" ca="1" si="434"/>
        <v>22</v>
      </c>
      <c r="R5546" t="str">
        <f>IFERROR(VLOOKUP(J5546,#REF!, 2,0),"Unknown")</f>
        <v>Unknown</v>
      </c>
    </row>
    <row r="5547" spans="1:18" ht="12.5" x14ac:dyDescent="0.25">
      <c r="A5547" s="1" t="s">
        <v>1074</v>
      </c>
      <c r="B5547" s="1">
        <v>6.61</v>
      </c>
      <c r="C5547" s="1" t="s">
        <v>20</v>
      </c>
      <c r="D5547" s="7">
        <v>0</v>
      </c>
      <c r="E5547" s="1" t="s">
        <v>38</v>
      </c>
      <c r="F5547" s="4">
        <v>186.4898</v>
      </c>
      <c r="G5547" s="1" t="s">
        <v>44</v>
      </c>
      <c r="H5547" s="1">
        <v>2002</v>
      </c>
      <c r="J5547" s="1" t="s">
        <v>45</v>
      </c>
      <c r="K5547" s="1" t="s">
        <v>18</v>
      </c>
      <c r="L5547" s="4">
        <v>2993.4367999999999</v>
      </c>
      <c r="M5547">
        <f t="shared" si="430"/>
        <v>6.61</v>
      </c>
      <c r="N5547" t="str">
        <f t="shared" si="431"/>
        <v>Small</v>
      </c>
      <c r="O5547" t="str">
        <f t="shared" si="432"/>
        <v>Regular</v>
      </c>
      <c r="P5547">
        <f t="shared" si="433"/>
        <v>16</v>
      </c>
      <c r="Q5547">
        <f t="shared" ca="1" si="434"/>
        <v>24</v>
      </c>
      <c r="R5547" t="str">
        <f>IFERROR(VLOOKUP(J5547,#REF!, 2,0),"Unknown")</f>
        <v>Unknown</v>
      </c>
    </row>
    <row r="5548" spans="1:18" ht="12.5" x14ac:dyDescent="0.25">
      <c r="A5548" s="1" t="s">
        <v>1088</v>
      </c>
      <c r="B5548" s="1">
        <v>5.78</v>
      </c>
      <c r="C5548" s="1" t="s">
        <v>13</v>
      </c>
      <c r="D5548" s="7">
        <v>9.6386227000000005E-2</v>
      </c>
      <c r="E5548" s="1" t="s">
        <v>80</v>
      </c>
      <c r="F5548" s="4">
        <v>163.55520000000001</v>
      </c>
      <c r="G5548" s="1" t="s">
        <v>50</v>
      </c>
      <c r="H5548" s="1">
        <v>1997</v>
      </c>
      <c r="I5548" s="1" t="s">
        <v>51</v>
      </c>
      <c r="J5548" s="1" t="s">
        <v>17</v>
      </c>
      <c r="K5548" s="1" t="s">
        <v>18</v>
      </c>
      <c r="L5548" s="4">
        <v>1787.0072</v>
      </c>
      <c r="M5548">
        <f t="shared" si="430"/>
        <v>5.78</v>
      </c>
      <c r="N5548" t="str">
        <f t="shared" si="431"/>
        <v>Small</v>
      </c>
      <c r="O5548" t="str">
        <f t="shared" si="432"/>
        <v>Low  Fat</v>
      </c>
      <c r="P5548">
        <f t="shared" si="433"/>
        <v>11</v>
      </c>
      <c r="Q5548">
        <f t="shared" ca="1" si="434"/>
        <v>29</v>
      </c>
      <c r="R5548" t="str">
        <f>IFERROR(VLOOKUP(J5548,#REF!, 2,0),"Unknown")</f>
        <v>Unknown</v>
      </c>
    </row>
    <row r="5549" spans="1:18" ht="12.5" x14ac:dyDescent="0.25">
      <c r="A5549" s="1" t="s">
        <v>1088</v>
      </c>
      <c r="B5549" s="1">
        <v>5.78</v>
      </c>
      <c r="C5549" s="1" t="s">
        <v>13</v>
      </c>
      <c r="D5549" s="7">
        <v>9.6536081999999995E-2</v>
      </c>
      <c r="E5549" s="1" t="s">
        <v>80</v>
      </c>
      <c r="F5549" s="4">
        <v>162.8552</v>
      </c>
      <c r="G5549" s="1" t="s">
        <v>15</v>
      </c>
      <c r="H5549" s="1">
        <v>1999</v>
      </c>
      <c r="I5549" s="1" t="s">
        <v>16</v>
      </c>
      <c r="J5549" s="1" t="s">
        <v>17</v>
      </c>
      <c r="K5549" s="1" t="s">
        <v>18</v>
      </c>
      <c r="L5549" s="4">
        <v>3574.0144</v>
      </c>
      <c r="M5549">
        <f t="shared" si="430"/>
        <v>5.78</v>
      </c>
      <c r="N5549" t="str">
        <f t="shared" si="431"/>
        <v>Medium</v>
      </c>
      <c r="O5549" t="str">
        <f t="shared" si="432"/>
        <v>Low  Fat</v>
      </c>
      <c r="P5549">
        <f t="shared" si="433"/>
        <v>22</v>
      </c>
      <c r="Q5549">
        <f t="shared" ca="1" si="434"/>
        <v>27</v>
      </c>
      <c r="R5549" t="str">
        <f>IFERROR(VLOOKUP(J5549,#REF!, 2,0),"Unknown")</f>
        <v>Unknown</v>
      </c>
    </row>
    <row r="5550" spans="1:18" ht="12.5" x14ac:dyDescent="0.25">
      <c r="A5550" s="1" t="s">
        <v>1088</v>
      </c>
      <c r="B5550" s="1">
        <v>5.78</v>
      </c>
      <c r="C5550" s="1" t="s">
        <v>13</v>
      </c>
      <c r="D5550" s="7">
        <v>9.6306015999999994E-2</v>
      </c>
      <c r="E5550" s="1" t="s">
        <v>80</v>
      </c>
      <c r="F5550" s="4">
        <v>161.95519999999999</v>
      </c>
      <c r="G5550" s="1" t="s">
        <v>33</v>
      </c>
      <c r="H5550" s="1">
        <v>1987</v>
      </c>
      <c r="I5550" s="1" t="s">
        <v>34</v>
      </c>
      <c r="J5550" s="1" t="s">
        <v>23</v>
      </c>
      <c r="K5550" s="1" t="s">
        <v>18</v>
      </c>
      <c r="L5550" s="4">
        <v>2111.9176000000002</v>
      </c>
      <c r="M5550">
        <f t="shared" si="430"/>
        <v>5.78</v>
      </c>
      <c r="N5550" t="str">
        <f t="shared" si="431"/>
        <v>High</v>
      </c>
      <c r="O5550" t="str">
        <f t="shared" si="432"/>
        <v>Low  Fat</v>
      </c>
      <c r="P5550">
        <f t="shared" si="433"/>
        <v>13</v>
      </c>
      <c r="Q5550">
        <f t="shared" ca="1" si="434"/>
        <v>39</v>
      </c>
      <c r="R5550" t="str">
        <f>IFERROR(VLOOKUP(J5550,#REF!, 2,0),"Unknown")</f>
        <v>Unknown</v>
      </c>
    </row>
    <row r="5551" spans="1:18" ht="12.5" x14ac:dyDescent="0.25">
      <c r="A5551" s="1" t="s">
        <v>1088</v>
      </c>
      <c r="C5551" s="1" t="s">
        <v>13</v>
      </c>
      <c r="D5551" s="7">
        <v>9.5919472000000006E-2</v>
      </c>
      <c r="E5551" s="1" t="s">
        <v>80</v>
      </c>
      <c r="F5551" s="4">
        <v>162.65520000000001</v>
      </c>
      <c r="G5551" s="1" t="s">
        <v>40</v>
      </c>
      <c r="H5551" s="1">
        <v>1985</v>
      </c>
      <c r="I5551" s="1" t="s">
        <v>16</v>
      </c>
      <c r="J5551" s="1" t="s">
        <v>23</v>
      </c>
      <c r="K5551" s="1" t="s">
        <v>41</v>
      </c>
      <c r="L5551" s="4">
        <v>5685.9319999999998</v>
      </c>
      <c r="M5551">
        <f t="shared" si="430"/>
        <v>12.857645184136201</v>
      </c>
      <c r="N5551" t="str">
        <f t="shared" si="431"/>
        <v>Medium</v>
      </c>
      <c r="O5551" t="str">
        <f t="shared" si="432"/>
        <v>Low  Fat</v>
      </c>
      <c r="P5551">
        <f t="shared" si="433"/>
        <v>35</v>
      </c>
      <c r="Q5551">
        <f t="shared" ca="1" si="434"/>
        <v>41</v>
      </c>
      <c r="R5551" t="str">
        <f>IFERROR(VLOOKUP(J5551,#REF!, 2,0),"Unknown")</f>
        <v>Unknown</v>
      </c>
    </row>
    <row r="5552" spans="1:18" ht="12.5" x14ac:dyDescent="0.25">
      <c r="A5552" s="1" t="s">
        <v>940</v>
      </c>
      <c r="B5552" s="1">
        <v>20</v>
      </c>
      <c r="C5552" s="1" t="s">
        <v>20</v>
      </c>
      <c r="D5552" s="7">
        <v>0.100262068</v>
      </c>
      <c r="E5552" s="1" t="s">
        <v>36</v>
      </c>
      <c r="F5552" s="4">
        <v>169.61320000000001</v>
      </c>
      <c r="G5552" s="1" t="s">
        <v>29</v>
      </c>
      <c r="H5552" s="1">
        <v>1998</v>
      </c>
      <c r="J5552" s="1" t="s">
        <v>23</v>
      </c>
      <c r="K5552" s="1" t="s">
        <v>30</v>
      </c>
      <c r="L5552" s="4">
        <v>169.11320000000001</v>
      </c>
      <c r="M5552">
        <f t="shared" si="430"/>
        <v>20</v>
      </c>
      <c r="N5552" t="str">
        <f t="shared" si="431"/>
        <v>Small</v>
      </c>
      <c r="O5552" t="str">
        <f t="shared" si="432"/>
        <v>Regular</v>
      </c>
      <c r="P5552">
        <f t="shared" si="433"/>
        <v>1</v>
      </c>
      <c r="Q5552">
        <f t="shared" ca="1" si="434"/>
        <v>28</v>
      </c>
      <c r="R5552" t="str">
        <f>IFERROR(VLOOKUP(J5552,#REF!, 2,0),"Unknown")</f>
        <v>Unknown</v>
      </c>
    </row>
    <row r="5553" spans="1:18" ht="12.5" x14ac:dyDescent="0.25">
      <c r="A5553" s="1" t="s">
        <v>940</v>
      </c>
      <c r="B5553" s="1">
        <v>20</v>
      </c>
      <c r="C5553" s="1" t="s">
        <v>20</v>
      </c>
      <c r="D5553" s="7">
        <v>6.0022526E-2</v>
      </c>
      <c r="E5553" s="1" t="s">
        <v>36</v>
      </c>
      <c r="F5553" s="4">
        <v>168.7132</v>
      </c>
      <c r="G5553" s="1" t="s">
        <v>44</v>
      </c>
      <c r="H5553" s="1">
        <v>2002</v>
      </c>
      <c r="J5553" s="1" t="s">
        <v>45</v>
      </c>
      <c r="K5553" s="1" t="s">
        <v>18</v>
      </c>
      <c r="L5553" s="4">
        <v>6426.3015999999998</v>
      </c>
      <c r="M5553">
        <f t="shared" si="430"/>
        <v>20</v>
      </c>
      <c r="N5553" t="str">
        <f t="shared" si="431"/>
        <v>Small</v>
      </c>
      <c r="O5553" t="str">
        <f t="shared" si="432"/>
        <v>Regular</v>
      </c>
      <c r="P5553">
        <f t="shared" si="433"/>
        <v>38</v>
      </c>
      <c r="Q5553">
        <f t="shared" ca="1" si="434"/>
        <v>24</v>
      </c>
      <c r="R5553" t="str">
        <f>IFERROR(VLOOKUP(J5553,#REF!, 2,0),"Unknown")</f>
        <v>Unknown</v>
      </c>
    </row>
    <row r="5554" spans="1:18" ht="12.5" x14ac:dyDescent="0.25">
      <c r="A5554" s="1" t="s">
        <v>940</v>
      </c>
      <c r="B5554" s="1">
        <v>20</v>
      </c>
      <c r="C5554" s="1" t="s">
        <v>20</v>
      </c>
      <c r="D5554" s="7">
        <v>5.9889718000000002E-2</v>
      </c>
      <c r="E5554" s="1" t="s">
        <v>36</v>
      </c>
      <c r="F5554" s="4">
        <v>168.51320000000001</v>
      </c>
      <c r="G5554" s="1" t="s">
        <v>62</v>
      </c>
      <c r="H5554" s="1">
        <v>2004</v>
      </c>
      <c r="I5554" s="1" t="s">
        <v>51</v>
      </c>
      <c r="J5554" s="1" t="s">
        <v>45</v>
      </c>
      <c r="K5554" s="1" t="s">
        <v>18</v>
      </c>
      <c r="L5554" s="4">
        <v>2874.9243999999999</v>
      </c>
      <c r="M5554">
        <f t="shared" si="430"/>
        <v>20</v>
      </c>
      <c r="N5554" t="str">
        <f t="shared" si="431"/>
        <v>Small</v>
      </c>
      <c r="O5554" t="str">
        <f t="shared" si="432"/>
        <v>Regular</v>
      </c>
      <c r="P5554">
        <f t="shared" si="433"/>
        <v>17</v>
      </c>
      <c r="Q5554">
        <f t="shared" ca="1" si="434"/>
        <v>22</v>
      </c>
      <c r="R5554" t="str">
        <f>IFERROR(VLOOKUP(J5554,#REF!, 2,0),"Unknown")</f>
        <v>Unknown</v>
      </c>
    </row>
    <row r="5555" spans="1:18" ht="12.5" x14ac:dyDescent="0.25">
      <c r="A5555" s="1" t="s">
        <v>713</v>
      </c>
      <c r="C5555" s="1" t="s">
        <v>20</v>
      </c>
      <c r="D5555" s="7">
        <v>0</v>
      </c>
      <c r="E5555" s="1" t="s">
        <v>75</v>
      </c>
      <c r="F5555" s="4">
        <v>154.63140000000001</v>
      </c>
      <c r="G5555" s="1" t="s">
        <v>40</v>
      </c>
      <c r="H5555" s="1">
        <v>1985</v>
      </c>
      <c r="I5555" s="1" t="s">
        <v>16</v>
      </c>
      <c r="J5555" s="1" t="s">
        <v>23</v>
      </c>
      <c r="K5555" s="1" t="s">
        <v>41</v>
      </c>
      <c r="L5555" s="4">
        <v>6515.5187999999998</v>
      </c>
      <c r="M5555">
        <f t="shared" si="430"/>
        <v>12.857645184136201</v>
      </c>
      <c r="N5555" t="str">
        <f t="shared" si="431"/>
        <v>Medium</v>
      </c>
      <c r="O5555" t="str">
        <f t="shared" si="432"/>
        <v>Regular</v>
      </c>
      <c r="P5555">
        <f t="shared" si="433"/>
        <v>42</v>
      </c>
      <c r="Q5555">
        <f t="shared" ca="1" si="434"/>
        <v>41</v>
      </c>
      <c r="R5555" t="str">
        <f>IFERROR(VLOOKUP(J5555,#REF!, 2,0),"Unknown")</f>
        <v>Unknown</v>
      </c>
    </row>
    <row r="5556" spans="1:18" ht="12.5" x14ac:dyDescent="0.25">
      <c r="A5556" s="1" t="s">
        <v>713</v>
      </c>
      <c r="B5556" s="1">
        <v>19.2</v>
      </c>
      <c r="C5556" s="1" t="s">
        <v>20</v>
      </c>
      <c r="D5556" s="7">
        <v>0</v>
      </c>
      <c r="E5556" s="1" t="s">
        <v>75</v>
      </c>
      <c r="F5556" s="4">
        <v>153.3314</v>
      </c>
      <c r="G5556" s="1" t="s">
        <v>47</v>
      </c>
      <c r="H5556" s="1">
        <v>2007</v>
      </c>
      <c r="J5556" s="1" t="s">
        <v>45</v>
      </c>
      <c r="K5556" s="1" t="s">
        <v>18</v>
      </c>
      <c r="L5556" s="4">
        <v>3257.7593999999999</v>
      </c>
      <c r="M5556">
        <f t="shared" si="430"/>
        <v>19.2</v>
      </c>
      <c r="N5556" t="str">
        <f t="shared" si="431"/>
        <v>Small</v>
      </c>
      <c r="O5556" t="str">
        <f t="shared" si="432"/>
        <v>Regular</v>
      </c>
      <c r="P5556">
        <f t="shared" si="433"/>
        <v>21</v>
      </c>
      <c r="Q5556">
        <f t="shared" ca="1" si="434"/>
        <v>19</v>
      </c>
      <c r="R5556" t="str">
        <f>IFERROR(VLOOKUP(J5556,#REF!, 2,0),"Unknown")</f>
        <v>Unknown</v>
      </c>
    </row>
    <row r="5557" spans="1:18" ht="12.5" x14ac:dyDescent="0.25">
      <c r="A5557" s="1" t="s">
        <v>713</v>
      </c>
      <c r="C5557" s="1" t="s">
        <v>20</v>
      </c>
      <c r="D5557" s="7">
        <v>0.148737487</v>
      </c>
      <c r="E5557" s="1" t="s">
        <v>75</v>
      </c>
      <c r="F5557" s="4">
        <v>155.13140000000001</v>
      </c>
      <c r="G5557" s="1" t="s">
        <v>67</v>
      </c>
      <c r="H5557" s="1">
        <v>1985</v>
      </c>
      <c r="I5557" s="1" t="s">
        <v>51</v>
      </c>
      <c r="J5557" s="1" t="s">
        <v>17</v>
      </c>
      <c r="K5557" s="1" t="s">
        <v>30</v>
      </c>
      <c r="L5557" s="4">
        <v>155.13140000000001</v>
      </c>
      <c r="M5557">
        <f t="shared" si="430"/>
        <v>12.857645184136201</v>
      </c>
      <c r="N5557" t="str">
        <f t="shared" si="431"/>
        <v>Small</v>
      </c>
      <c r="O5557" t="str">
        <f t="shared" si="432"/>
        <v>Regular</v>
      </c>
      <c r="P5557">
        <f t="shared" si="433"/>
        <v>1</v>
      </c>
      <c r="Q5557">
        <f t="shared" ca="1" si="434"/>
        <v>41</v>
      </c>
      <c r="R5557" t="str">
        <f>IFERROR(VLOOKUP(J5557,#REF!, 2,0),"Unknown")</f>
        <v>Unknown</v>
      </c>
    </row>
    <row r="5558" spans="1:18" ht="12.5" x14ac:dyDescent="0.25">
      <c r="A5558" s="1" t="s">
        <v>713</v>
      </c>
      <c r="B5558" s="1">
        <v>19.2</v>
      </c>
      <c r="C5558" s="1" t="s">
        <v>20</v>
      </c>
      <c r="D5558" s="7">
        <v>8.5296625000000001E-2</v>
      </c>
      <c r="E5558" s="1" t="s">
        <v>75</v>
      </c>
      <c r="F5558" s="4">
        <v>153.4314</v>
      </c>
      <c r="G5558" s="1" t="s">
        <v>22</v>
      </c>
      <c r="H5558" s="1">
        <v>2009</v>
      </c>
      <c r="I5558" s="1" t="s">
        <v>16</v>
      </c>
      <c r="J5558" s="1" t="s">
        <v>23</v>
      </c>
      <c r="K5558" s="1" t="s">
        <v>24</v>
      </c>
      <c r="L5558" s="4">
        <v>1861.5768</v>
      </c>
      <c r="M5558">
        <f t="shared" si="430"/>
        <v>19.2</v>
      </c>
      <c r="N5558" t="str">
        <f t="shared" si="431"/>
        <v>Medium</v>
      </c>
      <c r="O5558" t="str">
        <f t="shared" si="432"/>
        <v>Regular</v>
      </c>
      <c r="P5558">
        <f t="shared" si="433"/>
        <v>12</v>
      </c>
      <c r="Q5558">
        <f t="shared" ca="1" si="434"/>
        <v>17</v>
      </c>
      <c r="R5558" t="str">
        <f>IFERROR(VLOOKUP(J5558,#REF!, 2,0),"Unknown")</f>
        <v>Unknown</v>
      </c>
    </row>
    <row r="5559" spans="1:18" ht="12.5" x14ac:dyDescent="0.25">
      <c r="A5559" s="1" t="s">
        <v>713</v>
      </c>
      <c r="B5559" s="1">
        <v>19.2</v>
      </c>
      <c r="C5559" s="1" t="s">
        <v>20</v>
      </c>
      <c r="D5559" s="7">
        <v>0.14218984300000001</v>
      </c>
      <c r="E5559" s="1" t="s">
        <v>75</v>
      </c>
      <c r="F5559" s="4">
        <v>153.8314</v>
      </c>
      <c r="G5559" s="1" t="s">
        <v>29</v>
      </c>
      <c r="H5559" s="1">
        <v>1998</v>
      </c>
      <c r="J5559" s="1" t="s">
        <v>23</v>
      </c>
      <c r="K5559" s="1" t="s">
        <v>30</v>
      </c>
      <c r="L5559" s="4">
        <v>155.13140000000001</v>
      </c>
      <c r="M5559">
        <f t="shared" si="430"/>
        <v>19.2</v>
      </c>
      <c r="N5559" t="str">
        <f t="shared" si="431"/>
        <v>Small</v>
      </c>
      <c r="O5559" t="str">
        <f t="shared" si="432"/>
        <v>Regular</v>
      </c>
      <c r="P5559">
        <f t="shared" si="433"/>
        <v>1</v>
      </c>
      <c r="Q5559">
        <f t="shared" ca="1" si="434"/>
        <v>28</v>
      </c>
      <c r="R5559" t="str">
        <f>IFERROR(VLOOKUP(J5559,#REF!, 2,0),"Unknown")</f>
        <v>Unknown</v>
      </c>
    </row>
    <row r="5560" spans="1:18" ht="12.5" x14ac:dyDescent="0.25">
      <c r="A5560" s="1" t="s">
        <v>713</v>
      </c>
      <c r="B5560" s="1">
        <v>19.2</v>
      </c>
      <c r="C5560" s="1" t="s">
        <v>20</v>
      </c>
      <c r="D5560" s="7">
        <v>8.5122854999999997E-2</v>
      </c>
      <c r="E5560" s="1" t="s">
        <v>75</v>
      </c>
      <c r="F5560" s="4">
        <v>155.4314</v>
      </c>
      <c r="G5560" s="1" t="s">
        <v>44</v>
      </c>
      <c r="H5560" s="1">
        <v>2002</v>
      </c>
      <c r="J5560" s="1" t="s">
        <v>45</v>
      </c>
      <c r="K5560" s="1" t="s">
        <v>18</v>
      </c>
      <c r="L5560" s="4">
        <v>3568.0221999999999</v>
      </c>
      <c r="M5560">
        <f t="shared" si="430"/>
        <v>19.2</v>
      </c>
      <c r="N5560" t="str">
        <f t="shared" si="431"/>
        <v>Small</v>
      </c>
      <c r="O5560" t="str">
        <f t="shared" si="432"/>
        <v>Regular</v>
      </c>
      <c r="P5560">
        <f t="shared" si="433"/>
        <v>23</v>
      </c>
      <c r="Q5560">
        <f t="shared" ca="1" si="434"/>
        <v>24</v>
      </c>
      <c r="R5560" t="str">
        <f>IFERROR(VLOOKUP(J5560,#REF!, 2,0),"Unknown")</f>
        <v>Unknown</v>
      </c>
    </row>
    <row r="5561" spans="1:18" ht="12.5" x14ac:dyDescent="0.25">
      <c r="A5561" s="1" t="s">
        <v>713</v>
      </c>
      <c r="B5561" s="1">
        <v>19.2</v>
      </c>
      <c r="C5561" s="1" t="s">
        <v>20</v>
      </c>
      <c r="D5561" s="7">
        <v>8.5082647999999997E-2</v>
      </c>
      <c r="E5561" s="1" t="s">
        <v>75</v>
      </c>
      <c r="F5561" s="4">
        <v>153.53139999999999</v>
      </c>
      <c r="G5561" s="1" t="s">
        <v>15</v>
      </c>
      <c r="H5561" s="1">
        <v>1999</v>
      </c>
      <c r="I5561" s="1" t="s">
        <v>16</v>
      </c>
      <c r="J5561" s="1" t="s">
        <v>17</v>
      </c>
      <c r="K5561" s="1" t="s">
        <v>18</v>
      </c>
      <c r="L5561" s="4">
        <v>2171.8395999999998</v>
      </c>
      <c r="M5561">
        <f t="shared" si="430"/>
        <v>19.2</v>
      </c>
      <c r="N5561" t="str">
        <f t="shared" si="431"/>
        <v>Medium</v>
      </c>
      <c r="O5561" t="str">
        <f t="shared" si="432"/>
        <v>Regular</v>
      </c>
      <c r="P5561">
        <f t="shared" si="433"/>
        <v>14</v>
      </c>
      <c r="Q5561">
        <f t="shared" ca="1" si="434"/>
        <v>27</v>
      </c>
      <c r="R5561" t="str">
        <f>IFERROR(VLOOKUP(J5561,#REF!, 2,0),"Unknown")</f>
        <v>Unknown</v>
      </c>
    </row>
    <row r="5562" spans="1:18" ht="12.5" x14ac:dyDescent="0.25">
      <c r="A5562" s="1" t="s">
        <v>391</v>
      </c>
      <c r="B5562" s="1">
        <v>16.75</v>
      </c>
      <c r="C5562" s="1" t="s">
        <v>13</v>
      </c>
      <c r="D5562" s="7">
        <v>6.0495242999999997E-2</v>
      </c>
      <c r="E5562" s="1" t="s">
        <v>14</v>
      </c>
      <c r="F5562" s="4">
        <v>169.81059999999999</v>
      </c>
      <c r="G5562" s="1" t="s">
        <v>33</v>
      </c>
      <c r="H5562" s="1">
        <v>1987</v>
      </c>
      <c r="I5562" s="1" t="s">
        <v>34</v>
      </c>
      <c r="J5562" s="1" t="s">
        <v>23</v>
      </c>
      <c r="K5562" s="1" t="s">
        <v>18</v>
      </c>
      <c r="L5562" s="4">
        <v>3251.1014</v>
      </c>
      <c r="M5562">
        <f t="shared" si="430"/>
        <v>16.75</v>
      </c>
      <c r="N5562" t="str">
        <f t="shared" si="431"/>
        <v>High</v>
      </c>
      <c r="O5562" t="str">
        <f t="shared" si="432"/>
        <v>Low  Fat</v>
      </c>
      <c r="P5562">
        <f t="shared" si="433"/>
        <v>19</v>
      </c>
      <c r="Q5562">
        <f t="shared" ca="1" si="434"/>
        <v>39</v>
      </c>
      <c r="R5562" t="str">
        <f>IFERROR(VLOOKUP(J5562,#REF!, 2,0),"Unknown")</f>
        <v>Unknown</v>
      </c>
    </row>
    <row r="5563" spans="1:18" ht="12.5" x14ac:dyDescent="0.25">
      <c r="A5563" s="1" t="s">
        <v>391</v>
      </c>
      <c r="C5563" s="1" t="s">
        <v>13</v>
      </c>
      <c r="D5563" s="7">
        <v>6.0252433000000001E-2</v>
      </c>
      <c r="E5563" s="1" t="s">
        <v>14</v>
      </c>
      <c r="F5563" s="4">
        <v>170.7106</v>
      </c>
      <c r="G5563" s="1" t="s">
        <v>40</v>
      </c>
      <c r="H5563" s="1">
        <v>1985</v>
      </c>
      <c r="I5563" s="1" t="s">
        <v>16</v>
      </c>
      <c r="J5563" s="1" t="s">
        <v>23</v>
      </c>
      <c r="K5563" s="1" t="s">
        <v>41</v>
      </c>
      <c r="L5563" s="4">
        <v>3079.9908</v>
      </c>
      <c r="M5563">
        <f t="shared" si="430"/>
        <v>12.857645184136201</v>
      </c>
      <c r="N5563" t="str">
        <f t="shared" si="431"/>
        <v>Medium</v>
      </c>
      <c r="O5563" t="str">
        <f t="shared" si="432"/>
        <v>Low  Fat</v>
      </c>
      <c r="P5563">
        <f t="shared" si="433"/>
        <v>18</v>
      </c>
      <c r="Q5563">
        <f t="shared" ca="1" si="434"/>
        <v>41</v>
      </c>
      <c r="R5563" t="str">
        <f>IFERROR(VLOOKUP(J5563,#REF!, 2,0),"Unknown")</f>
        <v>Unknown</v>
      </c>
    </row>
    <row r="5564" spans="1:18" ht="12.5" x14ac:dyDescent="0.25">
      <c r="A5564" s="1" t="s">
        <v>391</v>
      </c>
      <c r="B5564" s="1">
        <v>16.75</v>
      </c>
      <c r="C5564" s="1" t="s">
        <v>13</v>
      </c>
      <c r="D5564" s="7">
        <v>6.0792264999999998E-2</v>
      </c>
      <c r="E5564" s="1" t="s">
        <v>14</v>
      </c>
      <c r="F5564" s="4">
        <v>170.41059999999999</v>
      </c>
      <c r="G5564" s="1" t="s">
        <v>22</v>
      </c>
      <c r="H5564" s="1">
        <v>2009</v>
      </c>
      <c r="I5564" s="1" t="s">
        <v>16</v>
      </c>
      <c r="J5564" s="1" t="s">
        <v>23</v>
      </c>
      <c r="K5564" s="1" t="s">
        <v>24</v>
      </c>
      <c r="L5564" s="4">
        <v>513.33180000000004</v>
      </c>
      <c r="M5564">
        <f t="shared" si="430"/>
        <v>16.75</v>
      </c>
      <c r="N5564" t="str">
        <f t="shared" si="431"/>
        <v>Medium</v>
      </c>
      <c r="O5564" t="str">
        <f t="shared" si="432"/>
        <v>Low  Fat</v>
      </c>
      <c r="P5564">
        <f t="shared" si="433"/>
        <v>3</v>
      </c>
      <c r="Q5564">
        <f t="shared" ca="1" si="434"/>
        <v>17</v>
      </c>
      <c r="R5564" t="str">
        <f>IFERROR(VLOOKUP(J5564,#REF!, 2,0),"Unknown")</f>
        <v>Unknown</v>
      </c>
    </row>
    <row r="5565" spans="1:18" ht="12.5" x14ac:dyDescent="0.25">
      <c r="A5565" s="1" t="s">
        <v>391</v>
      </c>
      <c r="B5565" s="1">
        <v>16.75</v>
      </c>
      <c r="C5565" s="1" t="s">
        <v>13</v>
      </c>
      <c r="D5565" s="7">
        <v>6.0668416000000003E-2</v>
      </c>
      <c r="E5565" s="1" t="s">
        <v>14</v>
      </c>
      <c r="F5565" s="4">
        <v>172.41059999999999</v>
      </c>
      <c r="G5565" s="1" t="s">
        <v>44</v>
      </c>
      <c r="H5565" s="1">
        <v>2002</v>
      </c>
      <c r="J5565" s="1" t="s">
        <v>45</v>
      </c>
      <c r="K5565" s="1" t="s">
        <v>18</v>
      </c>
      <c r="L5565" s="4">
        <v>2908.8802000000001</v>
      </c>
      <c r="M5565">
        <f t="shared" si="430"/>
        <v>16.75</v>
      </c>
      <c r="N5565" t="str">
        <f t="shared" si="431"/>
        <v>Small</v>
      </c>
      <c r="O5565" t="str">
        <f t="shared" si="432"/>
        <v>Low  Fat</v>
      </c>
      <c r="P5565">
        <f t="shared" si="433"/>
        <v>17</v>
      </c>
      <c r="Q5565">
        <f t="shared" ca="1" si="434"/>
        <v>24</v>
      </c>
      <c r="R5565" t="str">
        <f>IFERROR(VLOOKUP(J5565,#REF!, 2,0),"Unknown")</f>
        <v>Unknown</v>
      </c>
    </row>
    <row r="5566" spans="1:18" ht="12.5" x14ac:dyDescent="0.25">
      <c r="A5566" s="1" t="s">
        <v>391</v>
      </c>
      <c r="B5566" s="1">
        <v>16.75</v>
      </c>
      <c r="C5566" s="1" t="s">
        <v>13</v>
      </c>
      <c r="D5566" s="7">
        <v>6.0639760000000001E-2</v>
      </c>
      <c r="E5566" s="1" t="s">
        <v>14</v>
      </c>
      <c r="F5566" s="4">
        <v>173.01060000000001</v>
      </c>
      <c r="G5566" s="1" t="s">
        <v>15</v>
      </c>
      <c r="H5566" s="1">
        <v>1999</v>
      </c>
      <c r="I5566" s="1" t="s">
        <v>16</v>
      </c>
      <c r="J5566" s="1" t="s">
        <v>17</v>
      </c>
      <c r="K5566" s="1" t="s">
        <v>18</v>
      </c>
      <c r="L5566" s="4">
        <v>3593.3226</v>
      </c>
      <c r="M5566">
        <f t="shared" si="430"/>
        <v>16.75</v>
      </c>
      <c r="N5566" t="str">
        <f t="shared" si="431"/>
        <v>Medium</v>
      </c>
      <c r="O5566" t="str">
        <f t="shared" si="432"/>
        <v>Low  Fat</v>
      </c>
      <c r="P5566">
        <f t="shared" si="433"/>
        <v>21</v>
      </c>
      <c r="Q5566">
        <f t="shared" ca="1" si="434"/>
        <v>27</v>
      </c>
      <c r="R5566" t="str">
        <f>IFERROR(VLOOKUP(J5566,#REF!, 2,0),"Unknown")</f>
        <v>Unknown</v>
      </c>
    </row>
    <row r="5567" spans="1:18" ht="12.5" x14ac:dyDescent="0.25">
      <c r="A5567" s="1" t="s">
        <v>1367</v>
      </c>
      <c r="B5567" s="1">
        <v>17.600000000000001</v>
      </c>
      <c r="C5567" s="1" t="s">
        <v>13</v>
      </c>
      <c r="D5567" s="7">
        <v>5.8042926000000002E-2</v>
      </c>
      <c r="E5567" s="1" t="s">
        <v>26</v>
      </c>
      <c r="F5567" s="4">
        <v>154.63140000000001</v>
      </c>
      <c r="G5567" s="1" t="s">
        <v>33</v>
      </c>
      <c r="H5567" s="1">
        <v>1987</v>
      </c>
      <c r="I5567" s="1" t="s">
        <v>34</v>
      </c>
      <c r="J5567" s="1" t="s">
        <v>23</v>
      </c>
      <c r="K5567" s="1" t="s">
        <v>18</v>
      </c>
      <c r="L5567" s="4">
        <v>1861.5768</v>
      </c>
      <c r="M5567">
        <f t="shared" si="430"/>
        <v>17.600000000000001</v>
      </c>
      <c r="N5567" t="str">
        <f t="shared" si="431"/>
        <v>High</v>
      </c>
      <c r="O5567" t="str">
        <f t="shared" si="432"/>
        <v>Low  Fat</v>
      </c>
      <c r="P5567">
        <f t="shared" si="433"/>
        <v>12</v>
      </c>
      <c r="Q5567">
        <f t="shared" ca="1" si="434"/>
        <v>39</v>
      </c>
      <c r="R5567" t="str">
        <f>IFERROR(VLOOKUP(J5567,#REF!, 2,0),"Unknown")</f>
        <v>Unknown</v>
      </c>
    </row>
    <row r="5568" spans="1:18" ht="12.5" x14ac:dyDescent="0.25">
      <c r="A5568" s="1" t="s">
        <v>1367</v>
      </c>
      <c r="C5568" s="1" t="s">
        <v>92</v>
      </c>
      <c r="D5568" s="7">
        <v>5.7809959000000001E-2</v>
      </c>
      <c r="E5568" s="1" t="s">
        <v>26</v>
      </c>
      <c r="F5568" s="4">
        <v>156.23140000000001</v>
      </c>
      <c r="G5568" s="1" t="s">
        <v>40</v>
      </c>
      <c r="H5568" s="1">
        <v>1985</v>
      </c>
      <c r="I5568" s="1" t="s">
        <v>16</v>
      </c>
      <c r="J5568" s="1" t="s">
        <v>23</v>
      </c>
      <c r="K5568" s="1" t="s">
        <v>41</v>
      </c>
      <c r="L5568" s="4">
        <v>2947.4965999999999</v>
      </c>
      <c r="M5568">
        <f t="shared" si="430"/>
        <v>12.857645184136201</v>
      </c>
      <c r="N5568" t="str">
        <f t="shared" si="431"/>
        <v>Medium</v>
      </c>
      <c r="O5568" t="str">
        <f t="shared" si="432"/>
        <v>Low  Fat</v>
      </c>
      <c r="P5568">
        <f t="shared" si="433"/>
        <v>19</v>
      </c>
      <c r="Q5568">
        <f t="shared" ca="1" si="434"/>
        <v>41</v>
      </c>
      <c r="R5568" t="str">
        <f>IFERROR(VLOOKUP(J5568,#REF!, 2,0),"Unknown")</f>
        <v>Unknown</v>
      </c>
    </row>
    <row r="5569" spans="1:18" ht="12.5" x14ac:dyDescent="0.25">
      <c r="A5569" s="1" t="s">
        <v>1367</v>
      </c>
      <c r="B5569" s="1">
        <v>17.600000000000001</v>
      </c>
      <c r="C5569" s="1" t="s">
        <v>13</v>
      </c>
      <c r="D5569" s="7">
        <v>5.8181585000000001E-2</v>
      </c>
      <c r="E5569" s="1" t="s">
        <v>26</v>
      </c>
      <c r="F5569" s="4">
        <v>154.4314</v>
      </c>
      <c r="G5569" s="1" t="s">
        <v>15</v>
      </c>
      <c r="H5569" s="1">
        <v>1999</v>
      </c>
      <c r="I5569" s="1" t="s">
        <v>16</v>
      </c>
      <c r="J5569" s="1" t="s">
        <v>17</v>
      </c>
      <c r="K5569" s="1" t="s">
        <v>18</v>
      </c>
      <c r="L5569" s="4">
        <v>2326.971</v>
      </c>
      <c r="M5569">
        <f t="shared" si="430"/>
        <v>17.600000000000001</v>
      </c>
      <c r="N5569" t="str">
        <f t="shared" si="431"/>
        <v>Medium</v>
      </c>
      <c r="O5569" t="str">
        <f t="shared" si="432"/>
        <v>Low  Fat</v>
      </c>
      <c r="P5569">
        <f t="shared" si="433"/>
        <v>15</v>
      </c>
      <c r="Q5569">
        <f t="shared" ca="1" si="434"/>
        <v>27</v>
      </c>
      <c r="R5569" t="str">
        <f>IFERROR(VLOOKUP(J5569,#REF!, 2,0),"Unknown")</f>
        <v>Unknown</v>
      </c>
    </row>
    <row r="5570" spans="1:18" ht="12.5" x14ac:dyDescent="0.25">
      <c r="A5570" s="1" t="s">
        <v>1367</v>
      </c>
      <c r="B5570" s="1">
        <v>17.600000000000001</v>
      </c>
      <c r="C5570" s="1" t="s">
        <v>13</v>
      </c>
      <c r="D5570" s="7">
        <v>5.8209078999999997E-2</v>
      </c>
      <c r="E5570" s="1" t="s">
        <v>26</v>
      </c>
      <c r="F5570" s="4">
        <v>153.63140000000001</v>
      </c>
      <c r="G5570" s="1" t="s">
        <v>44</v>
      </c>
      <c r="H5570" s="1">
        <v>2002</v>
      </c>
      <c r="J5570" s="1" t="s">
        <v>45</v>
      </c>
      <c r="K5570" s="1" t="s">
        <v>18</v>
      </c>
      <c r="L5570" s="4">
        <v>5274.4675999999999</v>
      </c>
      <c r="M5570">
        <f t="shared" ref="M5570:M5633" si="435">IF(B5570="",AVERAGE($B$2:$B$8524),B5570)</f>
        <v>17.600000000000001</v>
      </c>
      <c r="N5570" t="str">
        <f t="shared" ref="N5570:N5633" si="436">IF(I5570="","Small",I5570)</f>
        <v>Small</v>
      </c>
      <c r="O5570" t="str">
        <f t="shared" ref="O5570:O5633" si="437">IF(OR(C5570="low fat", C5570="LF"), "Low  Fat", IF(OR(C5570="reg"),"Regular",C5570))</f>
        <v>Low  Fat</v>
      </c>
      <c r="P5570">
        <f t="shared" si="433"/>
        <v>34</v>
      </c>
      <c r="Q5570">
        <f t="shared" ca="1" si="434"/>
        <v>24</v>
      </c>
      <c r="R5570" t="str">
        <f>IFERROR(VLOOKUP(J5570,#REF!, 2,0),"Unknown")</f>
        <v>Unknown</v>
      </c>
    </row>
    <row r="5571" spans="1:18" ht="12.5" x14ac:dyDescent="0.25">
      <c r="A5571" s="1" t="s">
        <v>1367</v>
      </c>
      <c r="B5571" s="1">
        <v>17.600000000000001</v>
      </c>
      <c r="C5571" s="1" t="s">
        <v>13</v>
      </c>
      <c r="D5571" s="7">
        <v>5.8091269000000001E-2</v>
      </c>
      <c r="E5571" s="1" t="s">
        <v>26</v>
      </c>
      <c r="F5571" s="4">
        <v>156.23140000000001</v>
      </c>
      <c r="G5571" s="1" t="s">
        <v>50</v>
      </c>
      <c r="H5571" s="1">
        <v>1997</v>
      </c>
      <c r="I5571" s="1" t="s">
        <v>51</v>
      </c>
      <c r="J5571" s="1" t="s">
        <v>17</v>
      </c>
      <c r="K5571" s="1" t="s">
        <v>18</v>
      </c>
      <c r="L5571" s="4">
        <v>2947.4965999999999</v>
      </c>
      <c r="M5571">
        <f t="shared" si="435"/>
        <v>17.600000000000001</v>
      </c>
      <c r="N5571" t="str">
        <f t="shared" si="436"/>
        <v>Small</v>
      </c>
      <c r="O5571" t="str">
        <f t="shared" si="437"/>
        <v>Low  Fat</v>
      </c>
      <c r="P5571">
        <f t="shared" ref="P5571:P5634" si="438">ROUND(L5571/F5571,0)</f>
        <v>19</v>
      </c>
      <c r="Q5571">
        <f t="shared" ref="Q5571:Q5634" ca="1" si="439">YEAR(TODAY())-H5571</f>
        <v>29</v>
      </c>
      <c r="R5571" t="str">
        <f>IFERROR(VLOOKUP(J5571,#REF!, 2,0),"Unknown")</f>
        <v>Unknown</v>
      </c>
    </row>
    <row r="5572" spans="1:18" ht="12.5" x14ac:dyDescent="0.25">
      <c r="A5572" s="1" t="s">
        <v>909</v>
      </c>
      <c r="B5572" s="1">
        <v>7.8250000000000002</v>
      </c>
      <c r="C5572" s="1" t="s">
        <v>20</v>
      </c>
      <c r="D5572" s="7">
        <v>0.15031946900000001</v>
      </c>
      <c r="E5572" s="1" t="s">
        <v>43</v>
      </c>
      <c r="F5572" s="4">
        <v>156.9288</v>
      </c>
      <c r="G5572" s="1" t="s">
        <v>44</v>
      </c>
      <c r="H5572" s="1">
        <v>2002</v>
      </c>
      <c r="J5572" s="1" t="s">
        <v>45</v>
      </c>
      <c r="K5572" s="1" t="s">
        <v>18</v>
      </c>
      <c r="L5572" s="4">
        <v>1571.288</v>
      </c>
      <c r="M5572">
        <f t="shared" si="435"/>
        <v>7.8250000000000002</v>
      </c>
      <c r="N5572" t="str">
        <f t="shared" si="436"/>
        <v>Small</v>
      </c>
      <c r="O5572" t="str">
        <f t="shared" si="437"/>
        <v>Regular</v>
      </c>
      <c r="P5572">
        <f t="shared" si="438"/>
        <v>10</v>
      </c>
      <c r="Q5572">
        <f t="shared" ca="1" si="439"/>
        <v>24</v>
      </c>
      <c r="R5572" t="str">
        <f>IFERROR(VLOOKUP(J5572,#REF!, 2,0),"Unknown")</f>
        <v>Unknown</v>
      </c>
    </row>
    <row r="5573" spans="1:18" ht="12.5" x14ac:dyDescent="0.25">
      <c r="A5573" s="1" t="s">
        <v>909</v>
      </c>
      <c r="B5573" s="1">
        <v>7.8250000000000002</v>
      </c>
      <c r="C5573" s="1" t="s">
        <v>20</v>
      </c>
      <c r="D5573" s="7">
        <v>0.150248468</v>
      </c>
      <c r="E5573" s="1" t="s">
        <v>43</v>
      </c>
      <c r="F5573" s="4">
        <v>155.22880000000001</v>
      </c>
      <c r="G5573" s="1" t="s">
        <v>15</v>
      </c>
      <c r="H5573" s="1">
        <v>1999</v>
      </c>
      <c r="I5573" s="1" t="s">
        <v>16</v>
      </c>
      <c r="J5573" s="1" t="s">
        <v>17</v>
      </c>
      <c r="K5573" s="1" t="s">
        <v>18</v>
      </c>
      <c r="L5573" s="4">
        <v>1257.0304000000001</v>
      </c>
      <c r="M5573">
        <f t="shared" si="435"/>
        <v>7.8250000000000002</v>
      </c>
      <c r="N5573" t="str">
        <f t="shared" si="436"/>
        <v>Medium</v>
      </c>
      <c r="O5573" t="str">
        <f t="shared" si="437"/>
        <v>Regular</v>
      </c>
      <c r="P5573">
        <f t="shared" si="438"/>
        <v>8</v>
      </c>
      <c r="Q5573">
        <f t="shared" ca="1" si="439"/>
        <v>27</v>
      </c>
      <c r="R5573" t="str">
        <f>IFERROR(VLOOKUP(J5573,#REF!, 2,0),"Unknown")</f>
        <v>Unknown</v>
      </c>
    </row>
    <row r="5574" spans="1:18" ht="12.5" x14ac:dyDescent="0.25">
      <c r="A5574" s="1" t="s">
        <v>909</v>
      </c>
      <c r="B5574" s="1">
        <v>7.8250000000000002</v>
      </c>
      <c r="C5574" s="1" t="s">
        <v>20</v>
      </c>
      <c r="D5574" s="7">
        <v>0.150015234</v>
      </c>
      <c r="E5574" s="1" t="s">
        <v>43</v>
      </c>
      <c r="F5574" s="4">
        <v>157.52879999999999</v>
      </c>
      <c r="G5574" s="1" t="s">
        <v>50</v>
      </c>
      <c r="H5574" s="1">
        <v>1997</v>
      </c>
      <c r="I5574" s="1" t="s">
        <v>51</v>
      </c>
      <c r="J5574" s="1" t="s">
        <v>17</v>
      </c>
      <c r="K5574" s="1" t="s">
        <v>18</v>
      </c>
      <c r="L5574" s="4">
        <v>942.77279999999996</v>
      </c>
      <c r="M5574">
        <f t="shared" si="435"/>
        <v>7.8250000000000002</v>
      </c>
      <c r="N5574" t="str">
        <f t="shared" si="436"/>
        <v>Small</v>
      </c>
      <c r="O5574" t="str">
        <f t="shared" si="437"/>
        <v>Regular</v>
      </c>
      <c r="P5574">
        <f t="shared" si="438"/>
        <v>6</v>
      </c>
      <c r="Q5574">
        <f t="shared" ca="1" si="439"/>
        <v>29</v>
      </c>
      <c r="R5574" t="str">
        <f>IFERROR(VLOOKUP(J5574,#REF!, 2,0),"Unknown")</f>
        <v>Unknown</v>
      </c>
    </row>
    <row r="5575" spans="1:18" ht="12.5" x14ac:dyDescent="0.25">
      <c r="A5575" s="1" t="s">
        <v>909</v>
      </c>
      <c r="B5575" s="1">
        <v>7.8250000000000002</v>
      </c>
      <c r="C5575" s="1" t="s">
        <v>20</v>
      </c>
      <c r="D5575" s="7">
        <v>0.14989039500000001</v>
      </c>
      <c r="E5575" s="1" t="s">
        <v>43</v>
      </c>
      <c r="F5575" s="4">
        <v>159.02879999999999</v>
      </c>
      <c r="G5575" s="1" t="s">
        <v>33</v>
      </c>
      <c r="H5575" s="1">
        <v>1987</v>
      </c>
      <c r="I5575" s="1" t="s">
        <v>34</v>
      </c>
      <c r="J5575" s="1" t="s">
        <v>23</v>
      </c>
      <c r="K5575" s="1" t="s">
        <v>18</v>
      </c>
      <c r="L5575" s="4">
        <v>1257.0304000000001</v>
      </c>
      <c r="M5575">
        <f t="shared" si="435"/>
        <v>7.8250000000000002</v>
      </c>
      <c r="N5575" t="str">
        <f t="shared" si="436"/>
        <v>High</v>
      </c>
      <c r="O5575" t="str">
        <f t="shared" si="437"/>
        <v>Regular</v>
      </c>
      <c r="P5575">
        <f t="shared" si="438"/>
        <v>8</v>
      </c>
      <c r="Q5575">
        <f t="shared" ca="1" si="439"/>
        <v>39</v>
      </c>
      <c r="R5575" t="str">
        <f>IFERROR(VLOOKUP(J5575,#REF!, 2,0),"Unknown")</f>
        <v>Unknown</v>
      </c>
    </row>
    <row r="5576" spans="1:18" ht="12.5" x14ac:dyDescent="0.25">
      <c r="A5576" s="1" t="s">
        <v>909</v>
      </c>
      <c r="B5576" s="1">
        <v>7.8250000000000002</v>
      </c>
      <c r="C5576" s="1" t="s">
        <v>20</v>
      </c>
      <c r="D5576" s="7">
        <v>0.25109474700000001</v>
      </c>
      <c r="E5576" s="1" t="s">
        <v>43</v>
      </c>
      <c r="F5576" s="4">
        <v>156.62880000000001</v>
      </c>
      <c r="G5576" s="1" t="s">
        <v>29</v>
      </c>
      <c r="H5576" s="1">
        <v>1998</v>
      </c>
      <c r="J5576" s="1" t="s">
        <v>23</v>
      </c>
      <c r="K5576" s="1" t="s">
        <v>30</v>
      </c>
      <c r="L5576" s="4">
        <v>628.51520000000005</v>
      </c>
      <c r="M5576">
        <f t="shared" si="435"/>
        <v>7.8250000000000002</v>
      </c>
      <c r="N5576" t="str">
        <f t="shared" si="436"/>
        <v>Small</v>
      </c>
      <c r="O5576" t="str">
        <f t="shared" si="437"/>
        <v>Regular</v>
      </c>
      <c r="P5576">
        <f t="shared" si="438"/>
        <v>4</v>
      </c>
      <c r="Q5576">
        <f t="shared" ca="1" si="439"/>
        <v>28</v>
      </c>
      <c r="R5576" t="str">
        <f>IFERROR(VLOOKUP(J5576,#REF!, 2,0),"Unknown")</f>
        <v>Unknown</v>
      </c>
    </row>
    <row r="5577" spans="1:18" ht="12.5" x14ac:dyDescent="0.25">
      <c r="A5577" s="1" t="s">
        <v>909</v>
      </c>
      <c r="B5577" s="1">
        <v>7.8250000000000002</v>
      </c>
      <c r="C5577" s="1" t="s">
        <v>20</v>
      </c>
      <c r="D5577" s="7">
        <v>0.149986868</v>
      </c>
      <c r="E5577" s="1" t="s">
        <v>43</v>
      </c>
      <c r="F5577" s="4">
        <v>158.8288</v>
      </c>
      <c r="G5577" s="1" t="s">
        <v>62</v>
      </c>
      <c r="H5577" s="1">
        <v>2004</v>
      </c>
      <c r="I5577" s="1" t="s">
        <v>51</v>
      </c>
      <c r="J5577" s="1" t="s">
        <v>45</v>
      </c>
      <c r="K5577" s="1" t="s">
        <v>18</v>
      </c>
      <c r="L5577" s="4">
        <v>1414.1592000000001</v>
      </c>
      <c r="M5577">
        <f t="shared" si="435"/>
        <v>7.8250000000000002</v>
      </c>
      <c r="N5577" t="str">
        <f t="shared" si="436"/>
        <v>Small</v>
      </c>
      <c r="O5577" t="str">
        <f t="shared" si="437"/>
        <v>Regular</v>
      </c>
      <c r="P5577">
        <f t="shared" si="438"/>
        <v>9</v>
      </c>
      <c r="Q5577">
        <f t="shared" ca="1" si="439"/>
        <v>22</v>
      </c>
      <c r="R5577" t="str">
        <f>IFERROR(VLOOKUP(J5577,#REF!, 2,0),"Unknown")</f>
        <v>Unknown</v>
      </c>
    </row>
    <row r="5578" spans="1:18" ht="12.5" x14ac:dyDescent="0.25">
      <c r="A5578" s="1" t="s">
        <v>909</v>
      </c>
      <c r="C5578" s="1" t="s">
        <v>20</v>
      </c>
      <c r="D5578" s="7">
        <v>0.14928877900000001</v>
      </c>
      <c r="E5578" s="1" t="s">
        <v>43</v>
      </c>
      <c r="F5578" s="4">
        <v>158.4288</v>
      </c>
      <c r="G5578" s="1" t="s">
        <v>40</v>
      </c>
      <c r="H5578" s="1">
        <v>1985</v>
      </c>
      <c r="I5578" s="1" t="s">
        <v>16</v>
      </c>
      <c r="J5578" s="1" t="s">
        <v>23</v>
      </c>
      <c r="K5578" s="1" t="s">
        <v>41</v>
      </c>
      <c r="L5578" s="4">
        <v>2985.4472000000001</v>
      </c>
      <c r="M5578">
        <f t="shared" si="435"/>
        <v>12.857645184136201</v>
      </c>
      <c r="N5578" t="str">
        <f t="shared" si="436"/>
        <v>Medium</v>
      </c>
      <c r="O5578" t="str">
        <f t="shared" si="437"/>
        <v>Regular</v>
      </c>
      <c r="P5578">
        <f t="shared" si="438"/>
        <v>19</v>
      </c>
      <c r="Q5578">
        <f t="shared" ca="1" si="439"/>
        <v>41</v>
      </c>
      <c r="R5578" t="str">
        <f>IFERROR(VLOOKUP(J5578,#REF!, 2,0),"Unknown")</f>
        <v>Unknown</v>
      </c>
    </row>
    <row r="5579" spans="1:18" ht="12.5" x14ac:dyDescent="0.25">
      <c r="A5579" s="1" t="s">
        <v>667</v>
      </c>
      <c r="B5579" s="1">
        <v>9.5</v>
      </c>
      <c r="C5579" s="1" t="s">
        <v>13</v>
      </c>
      <c r="D5579" s="7">
        <v>3.1346387000000003E-2</v>
      </c>
      <c r="E5579" s="1" t="s">
        <v>28</v>
      </c>
      <c r="F5579" s="4">
        <v>110.72280000000001</v>
      </c>
      <c r="G5579" s="1" t="s">
        <v>44</v>
      </c>
      <c r="H5579" s="1">
        <v>2002</v>
      </c>
      <c r="J5579" s="1" t="s">
        <v>45</v>
      </c>
      <c r="K5579" s="1" t="s">
        <v>18</v>
      </c>
      <c r="L5579" s="4">
        <v>1657.8420000000001</v>
      </c>
      <c r="M5579">
        <f t="shared" si="435"/>
        <v>9.5</v>
      </c>
      <c r="N5579" t="str">
        <f t="shared" si="436"/>
        <v>Small</v>
      </c>
      <c r="O5579" t="str">
        <f t="shared" si="437"/>
        <v>Low  Fat</v>
      </c>
      <c r="P5579">
        <f t="shared" si="438"/>
        <v>15</v>
      </c>
      <c r="Q5579">
        <f t="shared" ca="1" si="439"/>
        <v>24</v>
      </c>
      <c r="R5579" t="str">
        <f>IFERROR(VLOOKUP(J5579,#REF!, 2,0),"Unknown")</f>
        <v>Unknown</v>
      </c>
    </row>
    <row r="5580" spans="1:18" ht="12.5" x14ac:dyDescent="0.25">
      <c r="A5580" s="1" t="s">
        <v>667</v>
      </c>
      <c r="B5580" s="1">
        <v>9.5</v>
      </c>
      <c r="C5580" s="1" t="s">
        <v>13</v>
      </c>
      <c r="D5580" s="7">
        <v>0</v>
      </c>
      <c r="E5580" s="1" t="s">
        <v>28</v>
      </c>
      <c r="F5580" s="4">
        <v>110.4228</v>
      </c>
      <c r="G5580" s="1" t="s">
        <v>47</v>
      </c>
      <c r="H5580" s="1">
        <v>2007</v>
      </c>
      <c r="J5580" s="1" t="s">
        <v>45</v>
      </c>
      <c r="K5580" s="1" t="s">
        <v>18</v>
      </c>
      <c r="L5580" s="4">
        <v>1547.3191999999999</v>
      </c>
      <c r="M5580">
        <f t="shared" si="435"/>
        <v>9.5</v>
      </c>
      <c r="N5580" t="str">
        <f t="shared" si="436"/>
        <v>Small</v>
      </c>
      <c r="O5580" t="str">
        <f t="shared" si="437"/>
        <v>Low  Fat</v>
      </c>
      <c r="P5580">
        <f t="shared" si="438"/>
        <v>14</v>
      </c>
      <c r="Q5580">
        <f t="shared" ca="1" si="439"/>
        <v>19</v>
      </c>
      <c r="R5580" t="str">
        <f>IFERROR(VLOOKUP(J5580,#REF!, 2,0),"Unknown")</f>
        <v>Unknown</v>
      </c>
    </row>
    <row r="5581" spans="1:18" ht="12.5" x14ac:dyDescent="0.25">
      <c r="A5581" s="1" t="s">
        <v>667</v>
      </c>
      <c r="C5581" s="1" t="s">
        <v>13</v>
      </c>
      <c r="D5581" s="7">
        <v>3.1131454999999999E-2</v>
      </c>
      <c r="E5581" s="1" t="s">
        <v>28</v>
      </c>
      <c r="F5581" s="4">
        <v>111.0228</v>
      </c>
      <c r="G5581" s="1" t="s">
        <v>40</v>
      </c>
      <c r="H5581" s="1">
        <v>1985</v>
      </c>
      <c r="I5581" s="1" t="s">
        <v>16</v>
      </c>
      <c r="J5581" s="1" t="s">
        <v>23</v>
      </c>
      <c r="K5581" s="1" t="s">
        <v>41</v>
      </c>
      <c r="L5581" s="4">
        <v>3205.1612</v>
      </c>
      <c r="M5581">
        <f t="shared" si="435"/>
        <v>12.857645184136201</v>
      </c>
      <c r="N5581" t="str">
        <f t="shared" si="436"/>
        <v>Medium</v>
      </c>
      <c r="O5581" t="str">
        <f t="shared" si="437"/>
        <v>Low  Fat</v>
      </c>
      <c r="P5581">
        <f t="shared" si="438"/>
        <v>29</v>
      </c>
      <c r="Q5581">
        <f t="shared" ca="1" si="439"/>
        <v>41</v>
      </c>
      <c r="R5581" t="str">
        <f>IFERROR(VLOOKUP(J5581,#REF!, 2,0),"Unknown")</f>
        <v>Unknown</v>
      </c>
    </row>
    <row r="5582" spans="1:18" ht="12.5" x14ac:dyDescent="0.25">
      <c r="A5582" s="1" t="s">
        <v>667</v>
      </c>
      <c r="B5582" s="1">
        <v>9.5</v>
      </c>
      <c r="C5582" s="1" t="s">
        <v>13</v>
      </c>
      <c r="D5582" s="7">
        <v>3.1331580999999997E-2</v>
      </c>
      <c r="E5582" s="1" t="s">
        <v>28</v>
      </c>
      <c r="F5582" s="4">
        <v>111.1228</v>
      </c>
      <c r="G5582" s="1" t="s">
        <v>15</v>
      </c>
      <c r="H5582" s="1">
        <v>1999</v>
      </c>
      <c r="I5582" s="1" t="s">
        <v>16</v>
      </c>
      <c r="J5582" s="1" t="s">
        <v>17</v>
      </c>
      <c r="K5582" s="1" t="s">
        <v>18</v>
      </c>
      <c r="L5582" s="4">
        <v>663.13679999999999</v>
      </c>
      <c r="M5582">
        <f t="shared" si="435"/>
        <v>9.5</v>
      </c>
      <c r="N5582" t="str">
        <f t="shared" si="436"/>
        <v>Medium</v>
      </c>
      <c r="O5582" t="str">
        <f t="shared" si="437"/>
        <v>Low  Fat</v>
      </c>
      <c r="P5582">
        <f t="shared" si="438"/>
        <v>6</v>
      </c>
      <c r="Q5582">
        <f t="shared" ca="1" si="439"/>
        <v>27</v>
      </c>
      <c r="R5582" t="str">
        <f>IFERROR(VLOOKUP(J5582,#REF!, 2,0),"Unknown")</f>
        <v>Unknown</v>
      </c>
    </row>
    <row r="5583" spans="1:18" ht="12.5" x14ac:dyDescent="0.25">
      <c r="A5583" s="1" t="s">
        <v>667</v>
      </c>
      <c r="B5583" s="1">
        <v>9.5</v>
      </c>
      <c r="C5583" s="1" t="s">
        <v>13</v>
      </c>
      <c r="D5583" s="7">
        <v>3.1410378000000003E-2</v>
      </c>
      <c r="E5583" s="1" t="s">
        <v>28</v>
      </c>
      <c r="F5583" s="4">
        <v>110.3228</v>
      </c>
      <c r="G5583" s="1" t="s">
        <v>22</v>
      </c>
      <c r="H5583" s="1">
        <v>2009</v>
      </c>
      <c r="I5583" s="1" t="s">
        <v>16</v>
      </c>
      <c r="J5583" s="1" t="s">
        <v>23</v>
      </c>
      <c r="K5583" s="1" t="s">
        <v>24</v>
      </c>
      <c r="L5583" s="4">
        <v>2763.07</v>
      </c>
      <c r="M5583">
        <f t="shared" si="435"/>
        <v>9.5</v>
      </c>
      <c r="N5583" t="str">
        <f t="shared" si="436"/>
        <v>Medium</v>
      </c>
      <c r="O5583" t="str">
        <f t="shared" si="437"/>
        <v>Low  Fat</v>
      </c>
      <c r="P5583">
        <f t="shared" si="438"/>
        <v>25</v>
      </c>
      <c r="Q5583">
        <f t="shared" ca="1" si="439"/>
        <v>17</v>
      </c>
      <c r="R5583" t="str">
        <f>IFERROR(VLOOKUP(J5583,#REF!, 2,0),"Unknown")</f>
        <v>Unknown</v>
      </c>
    </row>
    <row r="5584" spans="1:18" ht="12.5" x14ac:dyDescent="0.25">
      <c r="A5584" s="1" t="s">
        <v>1117</v>
      </c>
      <c r="B5584" s="1">
        <v>7.35</v>
      </c>
      <c r="C5584" s="1" t="s">
        <v>13</v>
      </c>
      <c r="D5584" s="7">
        <v>2.8652918999999999E-2</v>
      </c>
      <c r="E5584" s="1" t="s">
        <v>28</v>
      </c>
      <c r="F5584" s="4">
        <v>40.545400000000001</v>
      </c>
      <c r="G5584" s="1" t="s">
        <v>44</v>
      </c>
      <c r="H5584" s="1">
        <v>2002</v>
      </c>
      <c r="J5584" s="1" t="s">
        <v>45</v>
      </c>
      <c r="K5584" s="1" t="s">
        <v>18</v>
      </c>
      <c r="L5584" s="4">
        <v>545.29020000000003</v>
      </c>
      <c r="M5584">
        <f t="shared" si="435"/>
        <v>7.35</v>
      </c>
      <c r="N5584" t="str">
        <f t="shared" si="436"/>
        <v>Small</v>
      </c>
      <c r="O5584" t="str">
        <f t="shared" si="437"/>
        <v>Low  Fat</v>
      </c>
      <c r="P5584">
        <f t="shared" si="438"/>
        <v>13</v>
      </c>
      <c r="Q5584">
        <f t="shared" ca="1" si="439"/>
        <v>24</v>
      </c>
      <c r="R5584" t="str">
        <f>IFERROR(VLOOKUP(J5584,#REF!, 2,0),"Unknown")</f>
        <v>Unknown</v>
      </c>
    </row>
    <row r="5585" spans="1:18" ht="12.5" x14ac:dyDescent="0.25">
      <c r="A5585" s="1" t="s">
        <v>1117</v>
      </c>
      <c r="C5585" s="1" t="s">
        <v>13</v>
      </c>
      <c r="D5585" s="7">
        <v>2.8456456000000001E-2</v>
      </c>
      <c r="E5585" s="1" t="s">
        <v>28</v>
      </c>
      <c r="F5585" s="4">
        <v>43.545400000000001</v>
      </c>
      <c r="G5585" s="1" t="s">
        <v>40</v>
      </c>
      <c r="H5585" s="1">
        <v>1985</v>
      </c>
      <c r="I5585" s="1" t="s">
        <v>16</v>
      </c>
      <c r="J5585" s="1" t="s">
        <v>23</v>
      </c>
      <c r="K5585" s="1" t="s">
        <v>41</v>
      </c>
      <c r="L5585" s="4">
        <v>755.0172</v>
      </c>
      <c r="M5585">
        <f t="shared" si="435"/>
        <v>12.857645184136201</v>
      </c>
      <c r="N5585" t="str">
        <f t="shared" si="436"/>
        <v>Medium</v>
      </c>
      <c r="O5585" t="str">
        <f t="shared" si="437"/>
        <v>Low  Fat</v>
      </c>
      <c r="P5585">
        <f t="shared" si="438"/>
        <v>17</v>
      </c>
      <c r="Q5585">
        <f t="shared" ca="1" si="439"/>
        <v>41</v>
      </c>
      <c r="R5585" t="str">
        <f>IFERROR(VLOOKUP(J5585,#REF!, 2,0),"Unknown")</f>
        <v>Unknown</v>
      </c>
    </row>
    <row r="5586" spans="1:18" ht="12.5" x14ac:dyDescent="0.25">
      <c r="A5586" s="1" t="s">
        <v>1117</v>
      </c>
      <c r="B5586" s="1">
        <v>7.35</v>
      </c>
      <c r="C5586" s="1" t="s">
        <v>13</v>
      </c>
      <c r="D5586" s="7">
        <v>2.8711411999999999E-2</v>
      </c>
      <c r="E5586" s="1" t="s">
        <v>28</v>
      </c>
      <c r="F5586" s="4">
        <v>39.945399999999999</v>
      </c>
      <c r="G5586" s="1" t="s">
        <v>22</v>
      </c>
      <c r="H5586" s="1">
        <v>2009</v>
      </c>
      <c r="I5586" s="1" t="s">
        <v>16</v>
      </c>
      <c r="J5586" s="1" t="s">
        <v>23</v>
      </c>
      <c r="K5586" s="1" t="s">
        <v>24</v>
      </c>
      <c r="L5586" s="4">
        <v>377.5086</v>
      </c>
      <c r="M5586">
        <f t="shared" si="435"/>
        <v>7.35</v>
      </c>
      <c r="N5586" t="str">
        <f t="shared" si="436"/>
        <v>Medium</v>
      </c>
      <c r="O5586" t="str">
        <f t="shared" si="437"/>
        <v>Low  Fat</v>
      </c>
      <c r="P5586">
        <f t="shared" si="438"/>
        <v>9</v>
      </c>
      <c r="Q5586">
        <f t="shared" ca="1" si="439"/>
        <v>17</v>
      </c>
      <c r="R5586" t="str">
        <f>IFERROR(VLOOKUP(J5586,#REF!, 2,0),"Unknown")</f>
        <v>Unknown</v>
      </c>
    </row>
    <row r="5587" spans="1:18" ht="12.5" x14ac:dyDescent="0.25">
      <c r="A5587" s="1" t="s">
        <v>1117</v>
      </c>
      <c r="B5587" s="1">
        <v>7.35</v>
      </c>
      <c r="C5587" s="1" t="s">
        <v>13</v>
      </c>
      <c r="D5587" s="7">
        <v>2.8571131999999999E-2</v>
      </c>
      <c r="E5587" s="1" t="s">
        <v>28</v>
      </c>
      <c r="F5587" s="4">
        <v>40.845399999999998</v>
      </c>
      <c r="G5587" s="1" t="s">
        <v>33</v>
      </c>
      <c r="H5587" s="1">
        <v>1987</v>
      </c>
      <c r="I5587" s="1" t="s">
        <v>34</v>
      </c>
      <c r="J5587" s="1" t="s">
        <v>23</v>
      </c>
      <c r="K5587" s="1" t="s">
        <v>18</v>
      </c>
      <c r="L5587" s="4">
        <v>587.23559999999998</v>
      </c>
      <c r="M5587">
        <f t="shared" si="435"/>
        <v>7.35</v>
      </c>
      <c r="N5587" t="str">
        <f t="shared" si="436"/>
        <v>High</v>
      </c>
      <c r="O5587" t="str">
        <f t="shared" si="437"/>
        <v>Low  Fat</v>
      </c>
      <c r="P5587">
        <f t="shared" si="438"/>
        <v>14</v>
      </c>
      <c r="Q5587">
        <f t="shared" ca="1" si="439"/>
        <v>39</v>
      </c>
      <c r="R5587" t="str">
        <f>IFERROR(VLOOKUP(J5587,#REF!, 2,0),"Unknown")</f>
        <v>Unknown</v>
      </c>
    </row>
    <row r="5588" spans="1:18" ht="12.5" x14ac:dyDescent="0.25">
      <c r="A5588" s="1" t="s">
        <v>1273</v>
      </c>
      <c r="C5588" s="1" t="s">
        <v>13</v>
      </c>
      <c r="D5588" s="7">
        <v>3.6012918999999997E-2</v>
      </c>
      <c r="E5588" s="1" t="s">
        <v>38</v>
      </c>
      <c r="F5588" s="4">
        <v>148.07339999999999</v>
      </c>
      <c r="G5588" s="1" t="s">
        <v>67</v>
      </c>
      <c r="H5588" s="1">
        <v>1985</v>
      </c>
      <c r="I5588" s="1" t="s">
        <v>51</v>
      </c>
      <c r="J5588" s="1" t="s">
        <v>17</v>
      </c>
      <c r="K5588" s="1" t="s">
        <v>30</v>
      </c>
      <c r="L5588" s="4">
        <v>593.89359999999999</v>
      </c>
      <c r="M5588">
        <f t="shared" si="435"/>
        <v>12.857645184136201</v>
      </c>
      <c r="N5588" t="str">
        <f t="shared" si="436"/>
        <v>Small</v>
      </c>
      <c r="O5588" t="str">
        <f t="shared" si="437"/>
        <v>Low  Fat</v>
      </c>
      <c r="P5588">
        <f t="shared" si="438"/>
        <v>4</v>
      </c>
      <c r="Q5588">
        <f t="shared" ca="1" si="439"/>
        <v>41</v>
      </c>
      <c r="R5588" t="str">
        <f>IFERROR(VLOOKUP(J5588,#REF!, 2,0),"Unknown")</f>
        <v>Unknown</v>
      </c>
    </row>
    <row r="5589" spans="1:18" ht="12.5" x14ac:dyDescent="0.25">
      <c r="A5589" s="1" t="s">
        <v>1273</v>
      </c>
      <c r="B5589" s="1">
        <v>12.1</v>
      </c>
      <c r="C5589" s="1" t="s">
        <v>13</v>
      </c>
      <c r="D5589" s="7">
        <v>2.0652362E-2</v>
      </c>
      <c r="E5589" s="1" t="s">
        <v>38</v>
      </c>
      <c r="F5589" s="4">
        <v>149.57339999999999</v>
      </c>
      <c r="G5589" s="1" t="s">
        <v>22</v>
      </c>
      <c r="H5589" s="1">
        <v>2009</v>
      </c>
      <c r="I5589" s="1" t="s">
        <v>16</v>
      </c>
      <c r="J5589" s="1" t="s">
        <v>23</v>
      </c>
      <c r="K5589" s="1" t="s">
        <v>24</v>
      </c>
      <c r="L5589" s="4">
        <v>2227.1010000000001</v>
      </c>
      <c r="M5589">
        <f t="shared" si="435"/>
        <v>12.1</v>
      </c>
      <c r="N5589" t="str">
        <f t="shared" si="436"/>
        <v>Medium</v>
      </c>
      <c r="O5589" t="str">
        <f t="shared" si="437"/>
        <v>Low  Fat</v>
      </c>
      <c r="P5589">
        <f t="shared" si="438"/>
        <v>15</v>
      </c>
      <c r="Q5589">
        <f t="shared" ca="1" si="439"/>
        <v>17</v>
      </c>
      <c r="R5589" t="str">
        <f>IFERROR(VLOOKUP(J5589,#REF!, 2,0),"Unknown")</f>
        <v>Unknown</v>
      </c>
    </row>
    <row r="5590" spans="1:18" ht="12.5" x14ac:dyDescent="0.25">
      <c r="A5590" s="1" t="s">
        <v>1273</v>
      </c>
      <c r="B5590" s="1">
        <v>12.1</v>
      </c>
      <c r="C5590" s="1" t="s">
        <v>13</v>
      </c>
      <c r="D5590" s="7">
        <v>3.4427577000000001E-2</v>
      </c>
      <c r="E5590" s="1" t="s">
        <v>38</v>
      </c>
      <c r="F5590" s="4">
        <v>146.67339999999999</v>
      </c>
      <c r="G5590" s="1" t="s">
        <v>29</v>
      </c>
      <c r="H5590" s="1">
        <v>1998</v>
      </c>
      <c r="J5590" s="1" t="s">
        <v>23</v>
      </c>
      <c r="K5590" s="1" t="s">
        <v>30</v>
      </c>
      <c r="L5590" s="4">
        <v>296.9468</v>
      </c>
      <c r="M5590">
        <f t="shared" si="435"/>
        <v>12.1</v>
      </c>
      <c r="N5590" t="str">
        <f t="shared" si="436"/>
        <v>Small</v>
      </c>
      <c r="O5590" t="str">
        <f t="shared" si="437"/>
        <v>Low  Fat</v>
      </c>
      <c r="P5590">
        <f t="shared" si="438"/>
        <v>2</v>
      </c>
      <c r="Q5590">
        <f t="shared" ca="1" si="439"/>
        <v>28</v>
      </c>
      <c r="R5590" t="str">
        <f>IFERROR(VLOOKUP(J5590,#REF!, 2,0),"Unknown")</f>
        <v>Unknown</v>
      </c>
    </row>
    <row r="5591" spans="1:18" ht="12.5" x14ac:dyDescent="0.25">
      <c r="A5591" s="1" t="s">
        <v>1273</v>
      </c>
      <c r="B5591" s="1">
        <v>12.1</v>
      </c>
      <c r="C5591" s="1" t="s">
        <v>13</v>
      </c>
      <c r="D5591" s="7">
        <v>2.0568573999999999E-2</v>
      </c>
      <c r="E5591" s="1" t="s">
        <v>38</v>
      </c>
      <c r="F5591" s="4">
        <v>150.4734</v>
      </c>
      <c r="G5591" s="1" t="s">
        <v>50</v>
      </c>
      <c r="H5591" s="1">
        <v>1997</v>
      </c>
      <c r="I5591" s="1" t="s">
        <v>51</v>
      </c>
      <c r="J5591" s="1" t="s">
        <v>17</v>
      </c>
      <c r="K5591" s="1" t="s">
        <v>18</v>
      </c>
      <c r="L5591" s="4">
        <v>2078.6275999999998</v>
      </c>
      <c r="M5591">
        <f t="shared" si="435"/>
        <v>12.1</v>
      </c>
      <c r="N5591" t="str">
        <f t="shared" si="436"/>
        <v>Small</v>
      </c>
      <c r="O5591" t="str">
        <f t="shared" si="437"/>
        <v>Low  Fat</v>
      </c>
      <c r="P5591">
        <f t="shared" si="438"/>
        <v>14</v>
      </c>
      <c r="Q5591">
        <f t="shared" ca="1" si="439"/>
        <v>29</v>
      </c>
      <c r="R5591" t="str">
        <f>IFERROR(VLOOKUP(J5591,#REF!, 2,0),"Unknown")</f>
        <v>Unknown</v>
      </c>
    </row>
    <row r="5592" spans="1:18" ht="12.5" x14ac:dyDescent="0.25">
      <c r="A5592" s="1" t="s">
        <v>1273</v>
      </c>
      <c r="B5592" s="1">
        <v>12.1</v>
      </c>
      <c r="C5592" s="1" t="s">
        <v>13</v>
      </c>
      <c r="D5592" s="7">
        <v>2.0564684999999999E-2</v>
      </c>
      <c r="E5592" s="1" t="s">
        <v>38</v>
      </c>
      <c r="F5592" s="4">
        <v>148.27340000000001</v>
      </c>
      <c r="G5592" s="1" t="s">
        <v>62</v>
      </c>
      <c r="H5592" s="1">
        <v>2004</v>
      </c>
      <c r="I5592" s="1" t="s">
        <v>51</v>
      </c>
      <c r="J5592" s="1" t="s">
        <v>45</v>
      </c>
      <c r="K5592" s="1" t="s">
        <v>18</v>
      </c>
      <c r="L5592" s="4">
        <v>3266.4148</v>
      </c>
      <c r="M5592">
        <f t="shared" si="435"/>
        <v>12.1</v>
      </c>
      <c r="N5592" t="str">
        <f t="shared" si="436"/>
        <v>Small</v>
      </c>
      <c r="O5592" t="str">
        <f t="shared" si="437"/>
        <v>Low  Fat</v>
      </c>
      <c r="P5592">
        <f t="shared" si="438"/>
        <v>22</v>
      </c>
      <c r="Q5592">
        <f t="shared" ca="1" si="439"/>
        <v>22</v>
      </c>
      <c r="R5592" t="str">
        <f>IFERROR(VLOOKUP(J5592,#REF!, 2,0),"Unknown")</f>
        <v>Unknown</v>
      </c>
    </row>
    <row r="5593" spans="1:18" ht="12.5" x14ac:dyDescent="0.25">
      <c r="A5593" s="1" t="s">
        <v>1273</v>
      </c>
      <c r="B5593" s="1">
        <v>12.1</v>
      </c>
      <c r="C5593" s="1" t="s">
        <v>13</v>
      </c>
      <c r="D5593" s="7">
        <v>2.0551458000000002E-2</v>
      </c>
      <c r="E5593" s="1" t="s">
        <v>38</v>
      </c>
      <c r="F5593" s="4">
        <v>146.67339999999999</v>
      </c>
      <c r="G5593" s="1" t="s">
        <v>33</v>
      </c>
      <c r="H5593" s="1">
        <v>1987</v>
      </c>
      <c r="I5593" s="1" t="s">
        <v>34</v>
      </c>
      <c r="J5593" s="1" t="s">
        <v>23</v>
      </c>
      <c r="K5593" s="1" t="s">
        <v>18</v>
      </c>
      <c r="L5593" s="4">
        <v>2227.1010000000001</v>
      </c>
      <c r="M5593">
        <f t="shared" si="435"/>
        <v>12.1</v>
      </c>
      <c r="N5593" t="str">
        <f t="shared" si="436"/>
        <v>High</v>
      </c>
      <c r="O5593" t="str">
        <f t="shared" si="437"/>
        <v>Low  Fat</v>
      </c>
      <c r="P5593">
        <f t="shared" si="438"/>
        <v>15</v>
      </c>
      <c r="Q5593">
        <f t="shared" ca="1" si="439"/>
        <v>39</v>
      </c>
      <c r="R5593" t="str">
        <f>IFERROR(VLOOKUP(J5593,#REF!, 2,0),"Unknown")</f>
        <v>Unknown</v>
      </c>
    </row>
    <row r="5594" spans="1:18" ht="12.5" x14ac:dyDescent="0.25">
      <c r="A5594" s="1" t="s">
        <v>1273</v>
      </c>
      <c r="B5594" s="1">
        <v>12.1</v>
      </c>
      <c r="C5594" s="1" t="s">
        <v>13</v>
      </c>
      <c r="D5594" s="7">
        <v>2.0684919E-2</v>
      </c>
      <c r="E5594" s="1" t="s">
        <v>38</v>
      </c>
      <c r="F5594" s="4">
        <v>148.57339999999999</v>
      </c>
      <c r="G5594" s="1" t="s">
        <v>47</v>
      </c>
      <c r="H5594" s="1">
        <v>2007</v>
      </c>
      <c r="J5594" s="1" t="s">
        <v>45</v>
      </c>
      <c r="K5594" s="1" t="s">
        <v>18</v>
      </c>
      <c r="L5594" s="4">
        <v>1336.2606000000001</v>
      </c>
      <c r="M5594">
        <f t="shared" si="435"/>
        <v>12.1</v>
      </c>
      <c r="N5594" t="str">
        <f t="shared" si="436"/>
        <v>Small</v>
      </c>
      <c r="O5594" t="str">
        <f t="shared" si="437"/>
        <v>Low  Fat</v>
      </c>
      <c r="P5594">
        <f t="shared" si="438"/>
        <v>9</v>
      </c>
      <c r="Q5594">
        <f t="shared" ca="1" si="439"/>
        <v>19</v>
      </c>
      <c r="R5594" t="str">
        <f>IFERROR(VLOOKUP(J5594,#REF!, 2,0),"Unknown")</f>
        <v>Unknown</v>
      </c>
    </row>
    <row r="5595" spans="1:18" ht="12.5" x14ac:dyDescent="0.25">
      <c r="A5595" s="1" t="s">
        <v>1273</v>
      </c>
      <c r="B5595" s="1">
        <v>12.1</v>
      </c>
      <c r="C5595" s="1" t="s">
        <v>13</v>
      </c>
      <c r="D5595" s="7">
        <v>2.0600553000000001E-2</v>
      </c>
      <c r="E5595" s="1" t="s">
        <v>38</v>
      </c>
      <c r="F5595" s="4">
        <v>147.57339999999999</v>
      </c>
      <c r="G5595" s="1" t="s">
        <v>15</v>
      </c>
      <c r="H5595" s="1">
        <v>1999</v>
      </c>
      <c r="I5595" s="1" t="s">
        <v>16</v>
      </c>
      <c r="J5595" s="1" t="s">
        <v>17</v>
      </c>
      <c r="K5595" s="1" t="s">
        <v>18</v>
      </c>
      <c r="L5595" s="4">
        <v>3414.8881999999999</v>
      </c>
      <c r="M5595">
        <f t="shared" si="435"/>
        <v>12.1</v>
      </c>
      <c r="N5595" t="str">
        <f t="shared" si="436"/>
        <v>Medium</v>
      </c>
      <c r="O5595" t="str">
        <f t="shared" si="437"/>
        <v>Low  Fat</v>
      </c>
      <c r="P5595">
        <f t="shared" si="438"/>
        <v>23</v>
      </c>
      <c r="Q5595">
        <f t="shared" ca="1" si="439"/>
        <v>27</v>
      </c>
      <c r="R5595" t="str">
        <f>IFERROR(VLOOKUP(J5595,#REF!, 2,0),"Unknown")</f>
        <v>Unknown</v>
      </c>
    </row>
    <row r="5596" spans="1:18" ht="12.5" x14ac:dyDescent="0.25">
      <c r="A5596" s="1" t="s">
        <v>70</v>
      </c>
      <c r="B5596" s="1">
        <v>7.6449999999999996</v>
      </c>
      <c r="C5596" s="1" t="s">
        <v>20</v>
      </c>
      <c r="D5596" s="7">
        <v>6.6693436999999994E-2</v>
      </c>
      <c r="E5596" s="1" t="s">
        <v>38</v>
      </c>
      <c r="F5596" s="4">
        <v>42.311199999999999</v>
      </c>
      <c r="G5596" s="1" t="s">
        <v>62</v>
      </c>
      <c r="H5596" s="1">
        <v>2004</v>
      </c>
      <c r="I5596" s="1" t="s">
        <v>51</v>
      </c>
      <c r="J5596" s="1" t="s">
        <v>45</v>
      </c>
      <c r="K5596" s="1" t="s">
        <v>18</v>
      </c>
      <c r="L5596" s="4">
        <v>1065.28</v>
      </c>
      <c r="M5596">
        <f t="shared" si="435"/>
        <v>7.6449999999999996</v>
      </c>
      <c r="N5596" t="str">
        <f t="shared" si="436"/>
        <v>Small</v>
      </c>
      <c r="O5596" t="str">
        <f t="shared" si="437"/>
        <v>Regular</v>
      </c>
      <c r="P5596">
        <f t="shared" si="438"/>
        <v>25</v>
      </c>
      <c r="Q5596">
        <f t="shared" ca="1" si="439"/>
        <v>22</v>
      </c>
      <c r="R5596" t="str">
        <f>IFERROR(VLOOKUP(J5596,#REF!, 2,0),"Unknown")</f>
        <v>Unknown</v>
      </c>
    </row>
    <row r="5597" spans="1:18" ht="12.5" x14ac:dyDescent="0.25">
      <c r="A5597" s="1" t="s">
        <v>70</v>
      </c>
      <c r="B5597" s="1">
        <v>7.6449999999999996</v>
      </c>
      <c r="C5597" s="1" t="s">
        <v>20</v>
      </c>
      <c r="D5597" s="7">
        <v>6.7083367000000005E-2</v>
      </c>
      <c r="E5597" s="1" t="s">
        <v>38</v>
      </c>
      <c r="F5597" s="4">
        <v>44.011200000000002</v>
      </c>
      <c r="G5597" s="1" t="s">
        <v>47</v>
      </c>
      <c r="H5597" s="1">
        <v>2007</v>
      </c>
      <c r="J5597" s="1" t="s">
        <v>45</v>
      </c>
      <c r="K5597" s="1" t="s">
        <v>18</v>
      </c>
      <c r="L5597" s="4">
        <v>596.55679999999995</v>
      </c>
      <c r="M5597">
        <f t="shared" si="435"/>
        <v>7.6449999999999996</v>
      </c>
      <c r="N5597" t="str">
        <f t="shared" si="436"/>
        <v>Small</v>
      </c>
      <c r="O5597" t="str">
        <f t="shared" si="437"/>
        <v>Regular</v>
      </c>
      <c r="P5597">
        <f t="shared" si="438"/>
        <v>14</v>
      </c>
      <c r="Q5597">
        <f t="shared" ca="1" si="439"/>
        <v>19</v>
      </c>
      <c r="R5597" t="str">
        <f>IFERROR(VLOOKUP(J5597,#REF!, 2,0),"Unknown")</f>
        <v>Unknown</v>
      </c>
    </row>
    <row r="5598" spans="1:18" ht="12.5" x14ac:dyDescent="0.25">
      <c r="A5598" s="1" t="s">
        <v>70</v>
      </c>
      <c r="B5598" s="1">
        <v>7.6449999999999996</v>
      </c>
      <c r="C5598" s="1" t="s">
        <v>20</v>
      </c>
      <c r="D5598" s="7">
        <v>0</v>
      </c>
      <c r="E5598" s="1" t="s">
        <v>38</v>
      </c>
      <c r="F5598" s="4">
        <v>41.811199999999999</v>
      </c>
      <c r="G5598" s="1" t="s">
        <v>50</v>
      </c>
      <c r="H5598" s="1">
        <v>1997</v>
      </c>
      <c r="I5598" s="1" t="s">
        <v>51</v>
      </c>
      <c r="J5598" s="1" t="s">
        <v>17</v>
      </c>
      <c r="K5598" s="1" t="s">
        <v>18</v>
      </c>
      <c r="L5598" s="4">
        <v>894.83519999999999</v>
      </c>
      <c r="M5598">
        <f t="shared" si="435"/>
        <v>7.6449999999999996</v>
      </c>
      <c r="N5598" t="str">
        <f t="shared" si="436"/>
        <v>Small</v>
      </c>
      <c r="O5598" t="str">
        <f t="shared" si="437"/>
        <v>Regular</v>
      </c>
      <c r="P5598">
        <f t="shared" si="438"/>
        <v>21</v>
      </c>
      <c r="Q5598">
        <f t="shared" ca="1" si="439"/>
        <v>29</v>
      </c>
      <c r="R5598" t="str">
        <f>IFERROR(VLOOKUP(J5598,#REF!, 2,0),"Unknown")</f>
        <v>Unknown</v>
      </c>
    </row>
    <row r="5599" spans="1:18" ht="12.5" x14ac:dyDescent="0.25">
      <c r="A5599" s="1" t="s">
        <v>70</v>
      </c>
      <c r="B5599" s="1">
        <v>7.6449999999999996</v>
      </c>
      <c r="C5599" s="1" t="s">
        <v>20</v>
      </c>
      <c r="D5599" s="7">
        <v>0</v>
      </c>
      <c r="E5599" s="1" t="s">
        <v>38</v>
      </c>
      <c r="F5599" s="4">
        <v>41.711199999999998</v>
      </c>
      <c r="G5599" s="1" t="s">
        <v>44</v>
      </c>
      <c r="H5599" s="1">
        <v>2002</v>
      </c>
      <c r="J5599" s="1" t="s">
        <v>45</v>
      </c>
      <c r="K5599" s="1" t="s">
        <v>18</v>
      </c>
      <c r="L5599" s="4">
        <v>852.22400000000005</v>
      </c>
      <c r="M5599">
        <f t="shared" si="435"/>
        <v>7.6449999999999996</v>
      </c>
      <c r="N5599" t="str">
        <f t="shared" si="436"/>
        <v>Small</v>
      </c>
      <c r="O5599" t="str">
        <f t="shared" si="437"/>
        <v>Regular</v>
      </c>
      <c r="P5599">
        <f t="shared" si="438"/>
        <v>20</v>
      </c>
      <c r="Q5599">
        <f t="shared" ca="1" si="439"/>
        <v>24</v>
      </c>
      <c r="R5599" t="str">
        <f>IFERROR(VLOOKUP(J5599,#REF!, 2,0),"Unknown")</f>
        <v>Unknown</v>
      </c>
    </row>
    <row r="5600" spans="1:18" ht="12.5" x14ac:dyDescent="0.25">
      <c r="A5600" s="1" t="s">
        <v>70</v>
      </c>
      <c r="C5600" s="1" t="s">
        <v>20</v>
      </c>
      <c r="D5600" s="7">
        <v>0.11679368399999999</v>
      </c>
      <c r="E5600" s="1" t="s">
        <v>38</v>
      </c>
      <c r="F5600" s="4">
        <v>41.011200000000002</v>
      </c>
      <c r="G5600" s="1" t="s">
        <v>67</v>
      </c>
      <c r="H5600" s="1">
        <v>1985</v>
      </c>
      <c r="I5600" s="1" t="s">
        <v>51</v>
      </c>
      <c r="J5600" s="1" t="s">
        <v>17</v>
      </c>
      <c r="K5600" s="1" t="s">
        <v>30</v>
      </c>
      <c r="L5600" s="4">
        <v>42.611199999999997</v>
      </c>
      <c r="M5600">
        <f t="shared" si="435"/>
        <v>12.857645184136201</v>
      </c>
      <c r="N5600" t="str">
        <f t="shared" si="436"/>
        <v>Small</v>
      </c>
      <c r="O5600" t="str">
        <f t="shared" si="437"/>
        <v>Regular</v>
      </c>
      <c r="P5600">
        <f t="shared" si="438"/>
        <v>1</v>
      </c>
      <c r="Q5600">
        <f t="shared" ca="1" si="439"/>
        <v>41</v>
      </c>
      <c r="R5600" t="str">
        <f>IFERROR(VLOOKUP(J5600,#REF!, 2,0),"Unknown")</f>
        <v>Unknown</v>
      </c>
    </row>
    <row r="5601" spans="1:18" ht="12.5" x14ac:dyDescent="0.25">
      <c r="A5601" s="1" t="s">
        <v>160</v>
      </c>
      <c r="B5601" s="1">
        <v>9.1</v>
      </c>
      <c r="C5601" s="1" t="s">
        <v>20</v>
      </c>
      <c r="D5601" s="7">
        <v>0</v>
      </c>
      <c r="E5601" s="1" t="s">
        <v>80</v>
      </c>
      <c r="F5601" s="4">
        <v>173.2054</v>
      </c>
      <c r="G5601" s="1" t="s">
        <v>44</v>
      </c>
      <c r="H5601" s="1">
        <v>2002</v>
      </c>
      <c r="J5601" s="1" t="s">
        <v>45</v>
      </c>
      <c r="K5601" s="1" t="s">
        <v>18</v>
      </c>
      <c r="L5601" s="4">
        <v>3151.8971999999999</v>
      </c>
      <c r="M5601">
        <f t="shared" si="435"/>
        <v>9.1</v>
      </c>
      <c r="N5601" t="str">
        <f t="shared" si="436"/>
        <v>Small</v>
      </c>
      <c r="O5601" t="str">
        <f t="shared" si="437"/>
        <v>Regular</v>
      </c>
      <c r="P5601">
        <f t="shared" si="438"/>
        <v>18</v>
      </c>
      <c r="Q5601">
        <f t="shared" ca="1" si="439"/>
        <v>24</v>
      </c>
      <c r="R5601" t="str">
        <f>IFERROR(VLOOKUP(J5601,#REF!, 2,0),"Unknown")</f>
        <v>Unknown</v>
      </c>
    </row>
    <row r="5602" spans="1:18" ht="12.5" x14ac:dyDescent="0.25">
      <c r="A5602" s="1" t="s">
        <v>160</v>
      </c>
      <c r="B5602" s="1">
        <v>9.1</v>
      </c>
      <c r="C5602" s="1" t="s">
        <v>20</v>
      </c>
      <c r="D5602" s="7">
        <v>0.13669514499999999</v>
      </c>
      <c r="E5602" s="1" t="s">
        <v>80</v>
      </c>
      <c r="F5602" s="4">
        <v>173.40539999999999</v>
      </c>
      <c r="G5602" s="1" t="s">
        <v>29</v>
      </c>
      <c r="H5602" s="1">
        <v>1998</v>
      </c>
      <c r="J5602" s="1" t="s">
        <v>23</v>
      </c>
      <c r="K5602" s="1" t="s">
        <v>30</v>
      </c>
      <c r="L5602" s="4">
        <v>875.52700000000004</v>
      </c>
      <c r="M5602">
        <f t="shared" si="435"/>
        <v>9.1</v>
      </c>
      <c r="N5602" t="str">
        <f t="shared" si="436"/>
        <v>Small</v>
      </c>
      <c r="O5602" t="str">
        <f t="shared" si="437"/>
        <v>Regular</v>
      </c>
      <c r="P5602">
        <f t="shared" si="438"/>
        <v>5</v>
      </c>
      <c r="Q5602">
        <f t="shared" ca="1" si="439"/>
        <v>28</v>
      </c>
      <c r="R5602" t="str">
        <f>IFERROR(VLOOKUP(J5602,#REF!, 2,0),"Unknown")</f>
        <v>Unknown</v>
      </c>
    </row>
    <row r="5603" spans="1:18" ht="12.5" x14ac:dyDescent="0.25">
      <c r="A5603" s="1" t="s">
        <v>160</v>
      </c>
      <c r="B5603" s="1">
        <v>9.1</v>
      </c>
      <c r="C5603" s="1" t="s">
        <v>20</v>
      </c>
      <c r="D5603" s="7">
        <v>8.1652351999999997E-2</v>
      </c>
      <c r="E5603" s="1" t="s">
        <v>80</v>
      </c>
      <c r="F5603" s="4">
        <v>177.00540000000001</v>
      </c>
      <c r="G5603" s="1" t="s">
        <v>62</v>
      </c>
      <c r="H5603" s="1">
        <v>2004</v>
      </c>
      <c r="I5603" s="1" t="s">
        <v>51</v>
      </c>
      <c r="J5603" s="1" t="s">
        <v>45</v>
      </c>
      <c r="K5603" s="1" t="s">
        <v>18</v>
      </c>
      <c r="L5603" s="4">
        <v>2101.2647999999999</v>
      </c>
      <c r="M5603">
        <f t="shared" si="435"/>
        <v>9.1</v>
      </c>
      <c r="N5603" t="str">
        <f t="shared" si="436"/>
        <v>Small</v>
      </c>
      <c r="O5603" t="str">
        <f t="shared" si="437"/>
        <v>Regular</v>
      </c>
      <c r="P5603">
        <f t="shared" si="438"/>
        <v>12</v>
      </c>
      <c r="Q5603">
        <f t="shared" ca="1" si="439"/>
        <v>22</v>
      </c>
      <c r="R5603" t="str">
        <f>IFERROR(VLOOKUP(J5603,#REF!, 2,0),"Unknown")</f>
        <v>Unknown</v>
      </c>
    </row>
    <row r="5604" spans="1:18" ht="12.5" x14ac:dyDescent="0.25">
      <c r="A5604" s="1" t="s">
        <v>160</v>
      </c>
      <c r="B5604" s="1">
        <v>9.1</v>
      </c>
      <c r="C5604" s="1" t="s">
        <v>20</v>
      </c>
      <c r="D5604" s="7">
        <v>8.1794766000000005E-2</v>
      </c>
      <c r="E5604" s="1" t="s">
        <v>80</v>
      </c>
      <c r="F5604" s="4">
        <v>173.6054</v>
      </c>
      <c r="G5604" s="1" t="s">
        <v>15</v>
      </c>
      <c r="H5604" s="1">
        <v>1999</v>
      </c>
      <c r="I5604" s="1" t="s">
        <v>16</v>
      </c>
      <c r="J5604" s="1" t="s">
        <v>17</v>
      </c>
      <c r="K5604" s="1" t="s">
        <v>18</v>
      </c>
      <c r="L5604" s="4">
        <v>700.42160000000001</v>
      </c>
      <c r="M5604">
        <f t="shared" si="435"/>
        <v>9.1</v>
      </c>
      <c r="N5604" t="str">
        <f t="shared" si="436"/>
        <v>Medium</v>
      </c>
      <c r="O5604" t="str">
        <f t="shared" si="437"/>
        <v>Regular</v>
      </c>
      <c r="P5604">
        <f t="shared" si="438"/>
        <v>4</v>
      </c>
      <c r="Q5604">
        <f t="shared" ca="1" si="439"/>
        <v>27</v>
      </c>
      <c r="R5604" t="str">
        <f>IFERROR(VLOOKUP(J5604,#REF!, 2,0),"Unknown")</f>
        <v>Unknown</v>
      </c>
    </row>
    <row r="5605" spans="1:18" ht="12.5" x14ac:dyDescent="0.25">
      <c r="A5605" s="1" t="s">
        <v>709</v>
      </c>
      <c r="B5605" s="1">
        <v>16.7</v>
      </c>
      <c r="C5605" s="1" t="s">
        <v>20</v>
      </c>
      <c r="D5605" s="7">
        <v>6.0863167000000003E-2</v>
      </c>
      <c r="E5605" s="1" t="s">
        <v>36</v>
      </c>
      <c r="F5605" s="4">
        <v>97.638400000000004</v>
      </c>
      <c r="G5605" s="1" t="s">
        <v>62</v>
      </c>
      <c r="H5605" s="1">
        <v>2004</v>
      </c>
      <c r="I5605" s="1" t="s">
        <v>51</v>
      </c>
      <c r="J5605" s="1" t="s">
        <v>45</v>
      </c>
      <c r="K5605" s="1" t="s">
        <v>18</v>
      </c>
      <c r="L5605" s="4">
        <v>2857.6136000000001</v>
      </c>
      <c r="M5605">
        <f t="shared" si="435"/>
        <v>16.7</v>
      </c>
      <c r="N5605" t="str">
        <f t="shared" si="436"/>
        <v>Small</v>
      </c>
      <c r="O5605" t="str">
        <f t="shared" si="437"/>
        <v>Regular</v>
      </c>
      <c r="P5605">
        <f t="shared" si="438"/>
        <v>29</v>
      </c>
      <c r="Q5605">
        <f t="shared" ca="1" si="439"/>
        <v>22</v>
      </c>
      <c r="R5605" t="str">
        <f>IFERROR(VLOOKUP(J5605,#REF!, 2,0),"Unknown")</f>
        <v>Unknown</v>
      </c>
    </row>
    <row r="5606" spans="1:18" ht="12.5" x14ac:dyDescent="0.25">
      <c r="A5606" s="1" t="s">
        <v>709</v>
      </c>
      <c r="B5606" s="1">
        <v>16.7</v>
      </c>
      <c r="C5606" s="1" t="s">
        <v>20</v>
      </c>
      <c r="D5606" s="7">
        <v>6.0824019999999999E-2</v>
      </c>
      <c r="E5606" s="1" t="s">
        <v>36</v>
      </c>
      <c r="F5606" s="4">
        <v>98.738399999999999</v>
      </c>
      <c r="G5606" s="1" t="s">
        <v>33</v>
      </c>
      <c r="H5606" s="1">
        <v>1987</v>
      </c>
      <c r="I5606" s="1" t="s">
        <v>34</v>
      </c>
      <c r="J5606" s="1" t="s">
        <v>23</v>
      </c>
      <c r="K5606" s="1" t="s">
        <v>18</v>
      </c>
      <c r="L5606" s="4">
        <v>1773.6912</v>
      </c>
      <c r="M5606">
        <f t="shared" si="435"/>
        <v>16.7</v>
      </c>
      <c r="N5606" t="str">
        <f t="shared" si="436"/>
        <v>High</v>
      </c>
      <c r="O5606" t="str">
        <f t="shared" si="437"/>
        <v>Regular</v>
      </c>
      <c r="P5606">
        <f t="shared" si="438"/>
        <v>18</v>
      </c>
      <c r="Q5606">
        <f t="shared" ca="1" si="439"/>
        <v>39</v>
      </c>
      <c r="R5606" t="str">
        <f>IFERROR(VLOOKUP(J5606,#REF!, 2,0),"Unknown")</f>
        <v>Unknown</v>
      </c>
    </row>
    <row r="5607" spans="1:18" ht="12.5" x14ac:dyDescent="0.25">
      <c r="A5607" s="1" t="s">
        <v>709</v>
      </c>
      <c r="B5607" s="1">
        <v>16.7</v>
      </c>
      <c r="C5607" s="1" t="s">
        <v>20</v>
      </c>
      <c r="D5607" s="7">
        <v>6.1122655999999997E-2</v>
      </c>
      <c r="E5607" s="1" t="s">
        <v>36</v>
      </c>
      <c r="F5607" s="4">
        <v>100.0384</v>
      </c>
      <c r="G5607" s="1" t="s">
        <v>22</v>
      </c>
      <c r="H5607" s="1">
        <v>2009</v>
      </c>
      <c r="I5607" s="1" t="s">
        <v>16</v>
      </c>
      <c r="J5607" s="1" t="s">
        <v>23</v>
      </c>
      <c r="K5607" s="1" t="s">
        <v>24</v>
      </c>
      <c r="L5607" s="4">
        <v>2463.46</v>
      </c>
      <c r="M5607">
        <f t="shared" si="435"/>
        <v>16.7</v>
      </c>
      <c r="N5607" t="str">
        <f t="shared" si="436"/>
        <v>Medium</v>
      </c>
      <c r="O5607" t="str">
        <f t="shared" si="437"/>
        <v>Regular</v>
      </c>
      <c r="P5607">
        <f t="shared" si="438"/>
        <v>25</v>
      </c>
      <c r="Q5607">
        <f t="shared" ca="1" si="439"/>
        <v>17</v>
      </c>
      <c r="R5607" t="str">
        <f>IFERROR(VLOOKUP(J5607,#REF!, 2,0),"Unknown")</f>
        <v>Unknown</v>
      </c>
    </row>
    <row r="5608" spans="1:18" ht="12.5" x14ac:dyDescent="0.25">
      <c r="A5608" s="1" t="s">
        <v>709</v>
      </c>
      <c r="B5608" s="1">
        <v>16.7</v>
      </c>
      <c r="C5608" s="1" t="s">
        <v>20</v>
      </c>
      <c r="D5608" s="7">
        <v>6.1219009999999997E-2</v>
      </c>
      <c r="E5608" s="1" t="s">
        <v>36</v>
      </c>
      <c r="F5608" s="4">
        <v>100.0384</v>
      </c>
      <c r="G5608" s="1" t="s">
        <v>47</v>
      </c>
      <c r="H5608" s="1">
        <v>2007</v>
      </c>
      <c r="J5608" s="1" t="s">
        <v>45</v>
      </c>
      <c r="K5608" s="1" t="s">
        <v>18</v>
      </c>
      <c r="L5608" s="4">
        <v>1970.768</v>
      </c>
      <c r="M5608">
        <f t="shared" si="435"/>
        <v>16.7</v>
      </c>
      <c r="N5608" t="str">
        <f t="shared" si="436"/>
        <v>Small</v>
      </c>
      <c r="O5608" t="str">
        <f t="shared" si="437"/>
        <v>Regular</v>
      </c>
      <c r="P5608">
        <f t="shared" si="438"/>
        <v>20</v>
      </c>
      <c r="Q5608">
        <f t="shared" ca="1" si="439"/>
        <v>19</v>
      </c>
      <c r="R5608" t="str">
        <f>IFERROR(VLOOKUP(J5608,#REF!, 2,0),"Unknown")</f>
        <v>Unknown</v>
      </c>
    </row>
    <row r="5609" spans="1:18" ht="12.5" x14ac:dyDescent="0.25">
      <c r="A5609" s="1" t="s">
        <v>319</v>
      </c>
      <c r="C5609" s="1" t="s">
        <v>20</v>
      </c>
      <c r="D5609" s="7">
        <v>2.747716E-2</v>
      </c>
      <c r="E5609" s="1" t="s">
        <v>75</v>
      </c>
      <c r="F5609" s="4">
        <v>87.985600000000005</v>
      </c>
      <c r="G5609" s="1" t="s">
        <v>40</v>
      </c>
      <c r="H5609" s="1">
        <v>1985</v>
      </c>
      <c r="I5609" s="1" t="s">
        <v>16</v>
      </c>
      <c r="J5609" s="1" t="s">
        <v>23</v>
      </c>
      <c r="K5609" s="1" t="s">
        <v>41</v>
      </c>
      <c r="L5609" s="4">
        <v>3251.7671999999998</v>
      </c>
      <c r="M5609">
        <f t="shared" si="435"/>
        <v>12.857645184136201</v>
      </c>
      <c r="N5609" t="str">
        <f t="shared" si="436"/>
        <v>Medium</v>
      </c>
      <c r="O5609" t="str">
        <f t="shared" si="437"/>
        <v>Regular</v>
      </c>
      <c r="P5609">
        <f t="shared" si="438"/>
        <v>37</v>
      </c>
      <c r="Q5609">
        <f t="shared" ca="1" si="439"/>
        <v>41</v>
      </c>
      <c r="R5609" t="str">
        <f>IFERROR(VLOOKUP(J5609,#REF!, 2,0),"Unknown")</f>
        <v>Unknown</v>
      </c>
    </row>
    <row r="5610" spans="1:18" ht="12.5" x14ac:dyDescent="0.25">
      <c r="A5610" s="1" t="s">
        <v>319</v>
      </c>
      <c r="B5610" s="1">
        <v>17.350000000000001</v>
      </c>
      <c r="C5610" s="1" t="s">
        <v>20</v>
      </c>
      <c r="D5610" s="7">
        <v>2.758789E-2</v>
      </c>
      <c r="E5610" s="1" t="s">
        <v>75</v>
      </c>
      <c r="F5610" s="4">
        <v>86.185599999999994</v>
      </c>
      <c r="G5610" s="1" t="s">
        <v>33</v>
      </c>
      <c r="H5610" s="1">
        <v>1987</v>
      </c>
      <c r="I5610" s="1" t="s">
        <v>34</v>
      </c>
      <c r="J5610" s="1" t="s">
        <v>23</v>
      </c>
      <c r="K5610" s="1" t="s">
        <v>18</v>
      </c>
      <c r="L5610" s="4">
        <v>703.08479999999997</v>
      </c>
      <c r="M5610">
        <f t="shared" si="435"/>
        <v>17.350000000000001</v>
      </c>
      <c r="N5610" t="str">
        <f t="shared" si="436"/>
        <v>High</v>
      </c>
      <c r="O5610" t="str">
        <f t="shared" si="437"/>
        <v>Regular</v>
      </c>
      <c r="P5610">
        <f t="shared" si="438"/>
        <v>8</v>
      </c>
      <c r="Q5610">
        <f t="shared" ca="1" si="439"/>
        <v>39</v>
      </c>
      <c r="R5610" t="str">
        <f>IFERROR(VLOOKUP(J5610,#REF!, 2,0),"Unknown")</f>
        <v>Unknown</v>
      </c>
    </row>
    <row r="5611" spans="1:18" ht="12.5" x14ac:dyDescent="0.25">
      <c r="A5611" s="1" t="s">
        <v>319</v>
      </c>
      <c r="B5611" s="1">
        <v>17.350000000000001</v>
      </c>
      <c r="C5611" s="1" t="s">
        <v>20</v>
      </c>
      <c r="D5611" s="7">
        <v>2.7653794999999998E-2</v>
      </c>
      <c r="E5611" s="1" t="s">
        <v>75</v>
      </c>
      <c r="F5611" s="4">
        <v>88.085599999999999</v>
      </c>
      <c r="G5611" s="1" t="s">
        <v>15</v>
      </c>
      <c r="H5611" s="1">
        <v>1999</v>
      </c>
      <c r="I5611" s="1" t="s">
        <v>16</v>
      </c>
      <c r="J5611" s="1" t="s">
        <v>17</v>
      </c>
      <c r="K5611" s="1" t="s">
        <v>18</v>
      </c>
      <c r="L5611" s="4">
        <v>1318.2840000000001</v>
      </c>
      <c r="M5611">
        <f t="shared" si="435"/>
        <v>17.350000000000001</v>
      </c>
      <c r="N5611" t="str">
        <f t="shared" si="436"/>
        <v>Medium</v>
      </c>
      <c r="O5611" t="str">
        <f t="shared" si="437"/>
        <v>Regular</v>
      </c>
      <c r="P5611">
        <f t="shared" si="438"/>
        <v>15</v>
      </c>
      <c r="Q5611">
        <f t="shared" ca="1" si="439"/>
        <v>27</v>
      </c>
      <c r="R5611" t="str">
        <f>IFERROR(VLOOKUP(J5611,#REF!, 2,0),"Unknown")</f>
        <v>Unknown</v>
      </c>
    </row>
    <row r="5612" spans="1:18" ht="12.5" x14ac:dyDescent="0.25">
      <c r="A5612" s="1" t="s">
        <v>319</v>
      </c>
      <c r="B5612" s="1">
        <v>17.350000000000001</v>
      </c>
      <c r="C5612" s="1" t="s">
        <v>20</v>
      </c>
      <c r="D5612" s="7">
        <v>2.7723342000000002E-2</v>
      </c>
      <c r="E5612" s="1" t="s">
        <v>75</v>
      </c>
      <c r="F5612" s="4">
        <v>89.685599999999994</v>
      </c>
      <c r="G5612" s="1" t="s">
        <v>22</v>
      </c>
      <c r="H5612" s="1">
        <v>2009</v>
      </c>
      <c r="I5612" s="1" t="s">
        <v>16</v>
      </c>
      <c r="J5612" s="1" t="s">
        <v>23</v>
      </c>
      <c r="K5612" s="1" t="s">
        <v>24</v>
      </c>
      <c r="L5612" s="4">
        <v>2109.2543999999998</v>
      </c>
      <c r="M5612">
        <f t="shared" si="435"/>
        <v>17.350000000000001</v>
      </c>
      <c r="N5612" t="str">
        <f t="shared" si="436"/>
        <v>Medium</v>
      </c>
      <c r="O5612" t="str">
        <f t="shared" si="437"/>
        <v>Regular</v>
      </c>
      <c r="P5612">
        <f t="shared" si="438"/>
        <v>24</v>
      </c>
      <c r="Q5612">
        <f t="shared" ca="1" si="439"/>
        <v>17</v>
      </c>
      <c r="R5612" t="str">
        <f>IFERROR(VLOOKUP(J5612,#REF!, 2,0),"Unknown")</f>
        <v>Unknown</v>
      </c>
    </row>
    <row r="5613" spans="1:18" ht="12.5" x14ac:dyDescent="0.25">
      <c r="A5613" s="1" t="s">
        <v>1440</v>
      </c>
      <c r="B5613" s="1">
        <v>19.850000000000001</v>
      </c>
      <c r="C5613" s="1" t="s">
        <v>13</v>
      </c>
      <c r="D5613" s="7">
        <v>4.4460448E-2</v>
      </c>
      <c r="E5613" s="1" t="s">
        <v>14</v>
      </c>
      <c r="F5613" s="4">
        <v>88.785600000000002</v>
      </c>
      <c r="G5613" s="1" t="s">
        <v>33</v>
      </c>
      <c r="H5613" s="1">
        <v>1987</v>
      </c>
      <c r="I5613" s="1" t="s">
        <v>34</v>
      </c>
      <c r="J5613" s="1" t="s">
        <v>23</v>
      </c>
      <c r="K5613" s="1" t="s">
        <v>18</v>
      </c>
      <c r="L5613" s="4">
        <v>1142.5128</v>
      </c>
      <c r="M5613">
        <f t="shared" si="435"/>
        <v>19.850000000000001</v>
      </c>
      <c r="N5613" t="str">
        <f t="shared" si="436"/>
        <v>High</v>
      </c>
      <c r="O5613" t="str">
        <f t="shared" si="437"/>
        <v>Low  Fat</v>
      </c>
      <c r="P5613">
        <f t="shared" si="438"/>
        <v>13</v>
      </c>
      <c r="Q5613">
        <f t="shared" ca="1" si="439"/>
        <v>39</v>
      </c>
      <c r="R5613" t="str">
        <f>IFERROR(VLOOKUP(J5613,#REF!, 2,0),"Unknown")</f>
        <v>Unknown</v>
      </c>
    </row>
    <row r="5614" spans="1:18" ht="12.5" x14ac:dyDescent="0.25">
      <c r="A5614" s="1" t="s">
        <v>1440</v>
      </c>
      <c r="B5614" s="1">
        <v>19.850000000000001</v>
      </c>
      <c r="C5614" s="1" t="s">
        <v>13</v>
      </c>
      <c r="D5614" s="7">
        <v>4.4489064000000002E-2</v>
      </c>
      <c r="E5614" s="1" t="s">
        <v>14</v>
      </c>
      <c r="F5614" s="4">
        <v>89.485600000000005</v>
      </c>
      <c r="G5614" s="1" t="s">
        <v>62</v>
      </c>
      <c r="H5614" s="1">
        <v>2004</v>
      </c>
      <c r="I5614" s="1" t="s">
        <v>51</v>
      </c>
      <c r="J5614" s="1" t="s">
        <v>45</v>
      </c>
      <c r="K5614" s="1" t="s">
        <v>18</v>
      </c>
      <c r="L5614" s="4">
        <v>1054.6271999999999</v>
      </c>
      <c r="M5614">
        <f t="shared" si="435"/>
        <v>19.850000000000001</v>
      </c>
      <c r="N5614" t="str">
        <f t="shared" si="436"/>
        <v>Small</v>
      </c>
      <c r="O5614" t="str">
        <f t="shared" si="437"/>
        <v>Low  Fat</v>
      </c>
      <c r="P5614">
        <f t="shared" si="438"/>
        <v>12</v>
      </c>
      <c r="Q5614">
        <f t="shared" ca="1" si="439"/>
        <v>22</v>
      </c>
      <c r="R5614" t="str">
        <f>IFERROR(VLOOKUP(J5614,#REF!, 2,0),"Unknown")</f>
        <v>Unknown</v>
      </c>
    </row>
    <row r="5615" spans="1:18" ht="12.5" x14ac:dyDescent="0.25">
      <c r="A5615" s="1" t="s">
        <v>1440</v>
      </c>
      <c r="B5615" s="1">
        <v>19.850000000000001</v>
      </c>
      <c r="C5615" s="1" t="s">
        <v>13</v>
      </c>
      <c r="D5615" s="7">
        <v>4.4566659000000002E-2</v>
      </c>
      <c r="E5615" s="1" t="s">
        <v>14</v>
      </c>
      <c r="F5615" s="4">
        <v>88.585599999999999</v>
      </c>
      <c r="G5615" s="1" t="s">
        <v>15</v>
      </c>
      <c r="H5615" s="1">
        <v>1999</v>
      </c>
      <c r="I5615" s="1" t="s">
        <v>16</v>
      </c>
      <c r="J5615" s="1" t="s">
        <v>17</v>
      </c>
      <c r="K5615" s="1" t="s">
        <v>18</v>
      </c>
      <c r="L5615" s="4">
        <v>703.08479999999997</v>
      </c>
      <c r="M5615">
        <f t="shared" si="435"/>
        <v>19.850000000000001</v>
      </c>
      <c r="N5615" t="str">
        <f t="shared" si="436"/>
        <v>Medium</v>
      </c>
      <c r="O5615" t="str">
        <f t="shared" si="437"/>
        <v>Low  Fat</v>
      </c>
      <c r="P5615">
        <f t="shared" si="438"/>
        <v>8</v>
      </c>
      <c r="Q5615">
        <f t="shared" ca="1" si="439"/>
        <v>27</v>
      </c>
      <c r="R5615" t="str">
        <f>IFERROR(VLOOKUP(J5615,#REF!, 2,0),"Unknown")</f>
        <v>Unknown</v>
      </c>
    </row>
    <row r="5616" spans="1:18" ht="12.5" x14ac:dyDescent="0.25">
      <c r="A5616" s="1" t="s">
        <v>225</v>
      </c>
      <c r="B5616" s="1">
        <v>10.3</v>
      </c>
      <c r="C5616" s="1" t="s">
        <v>13</v>
      </c>
      <c r="D5616" s="7">
        <v>0.14639971199999999</v>
      </c>
      <c r="E5616" s="1" t="s">
        <v>26</v>
      </c>
      <c r="F5616" s="4">
        <v>103.9648</v>
      </c>
      <c r="G5616" s="1" t="s">
        <v>15</v>
      </c>
      <c r="H5616" s="1">
        <v>1999</v>
      </c>
      <c r="I5616" s="1" t="s">
        <v>16</v>
      </c>
      <c r="J5616" s="1" t="s">
        <v>17</v>
      </c>
      <c r="K5616" s="1" t="s">
        <v>18</v>
      </c>
      <c r="L5616" s="4">
        <v>1661.8368</v>
      </c>
      <c r="M5616">
        <f t="shared" si="435"/>
        <v>10.3</v>
      </c>
      <c r="N5616" t="str">
        <f t="shared" si="436"/>
        <v>Medium</v>
      </c>
      <c r="O5616" t="str">
        <f t="shared" si="437"/>
        <v>Low  Fat</v>
      </c>
      <c r="P5616">
        <f t="shared" si="438"/>
        <v>16</v>
      </c>
      <c r="Q5616">
        <f t="shared" ca="1" si="439"/>
        <v>27</v>
      </c>
      <c r="R5616" t="str">
        <f>IFERROR(VLOOKUP(J5616,#REF!, 2,0),"Unknown")</f>
        <v>Unknown</v>
      </c>
    </row>
    <row r="5617" spans="1:18" ht="12.5" x14ac:dyDescent="0.25">
      <c r="A5617" s="1" t="s">
        <v>225</v>
      </c>
      <c r="C5617" s="1" t="s">
        <v>13</v>
      </c>
      <c r="D5617" s="7">
        <v>0.25592909600000002</v>
      </c>
      <c r="E5617" s="1" t="s">
        <v>26</v>
      </c>
      <c r="F5617" s="4">
        <v>103.3648</v>
      </c>
      <c r="G5617" s="1" t="s">
        <v>67</v>
      </c>
      <c r="H5617" s="1">
        <v>1985</v>
      </c>
      <c r="I5617" s="1" t="s">
        <v>51</v>
      </c>
      <c r="J5617" s="1" t="s">
        <v>17</v>
      </c>
      <c r="K5617" s="1" t="s">
        <v>30</v>
      </c>
      <c r="L5617" s="4">
        <v>311.59440000000001</v>
      </c>
      <c r="M5617">
        <f t="shared" si="435"/>
        <v>12.857645184136201</v>
      </c>
      <c r="N5617" t="str">
        <f t="shared" si="436"/>
        <v>Small</v>
      </c>
      <c r="O5617" t="str">
        <f t="shared" si="437"/>
        <v>Low  Fat</v>
      </c>
      <c r="P5617">
        <f t="shared" si="438"/>
        <v>3</v>
      </c>
      <c r="Q5617">
        <f t="shared" ca="1" si="439"/>
        <v>41</v>
      </c>
      <c r="R5617" t="str">
        <f>IFERROR(VLOOKUP(J5617,#REF!, 2,0),"Unknown")</f>
        <v>Unknown</v>
      </c>
    </row>
    <row r="5618" spans="1:18" ht="12.5" x14ac:dyDescent="0.25">
      <c r="A5618" s="1" t="s">
        <v>225</v>
      </c>
      <c r="B5618" s="1">
        <v>10.3</v>
      </c>
      <c r="C5618" s="1" t="s">
        <v>13</v>
      </c>
      <c r="D5618" s="7">
        <v>0.14699926399999999</v>
      </c>
      <c r="E5618" s="1" t="s">
        <v>26</v>
      </c>
      <c r="F5618" s="4">
        <v>103.76479999999999</v>
      </c>
      <c r="G5618" s="1" t="s">
        <v>47</v>
      </c>
      <c r="H5618" s="1">
        <v>2007</v>
      </c>
      <c r="J5618" s="1" t="s">
        <v>45</v>
      </c>
      <c r="K5618" s="1" t="s">
        <v>18</v>
      </c>
      <c r="L5618" s="4">
        <v>2804.3496</v>
      </c>
      <c r="M5618">
        <f t="shared" si="435"/>
        <v>10.3</v>
      </c>
      <c r="N5618" t="str">
        <f t="shared" si="436"/>
        <v>Small</v>
      </c>
      <c r="O5618" t="str">
        <f t="shared" si="437"/>
        <v>Low  Fat</v>
      </c>
      <c r="P5618">
        <f t="shared" si="438"/>
        <v>27</v>
      </c>
      <c r="Q5618">
        <f t="shared" ca="1" si="439"/>
        <v>19</v>
      </c>
      <c r="R5618" t="str">
        <f>IFERROR(VLOOKUP(J5618,#REF!, 2,0),"Unknown")</f>
        <v>Unknown</v>
      </c>
    </row>
    <row r="5619" spans="1:18" ht="12.5" x14ac:dyDescent="0.25">
      <c r="A5619" s="1" t="s">
        <v>225</v>
      </c>
      <c r="C5619" s="1" t="s">
        <v>13</v>
      </c>
      <c r="D5619" s="7">
        <v>0.145464606</v>
      </c>
      <c r="E5619" s="1" t="s">
        <v>26</v>
      </c>
      <c r="F5619" s="4">
        <v>105.76479999999999</v>
      </c>
      <c r="G5619" s="1" t="s">
        <v>40</v>
      </c>
      <c r="H5619" s="1">
        <v>1985</v>
      </c>
      <c r="I5619" s="1" t="s">
        <v>16</v>
      </c>
      <c r="J5619" s="1" t="s">
        <v>23</v>
      </c>
      <c r="K5619" s="1" t="s">
        <v>41</v>
      </c>
      <c r="L5619" s="4">
        <v>2596.62</v>
      </c>
      <c r="M5619">
        <f t="shared" si="435"/>
        <v>12.857645184136201</v>
      </c>
      <c r="N5619" t="str">
        <f t="shared" si="436"/>
        <v>Medium</v>
      </c>
      <c r="O5619" t="str">
        <f t="shared" si="437"/>
        <v>Low  Fat</v>
      </c>
      <c r="P5619">
        <f t="shared" si="438"/>
        <v>25</v>
      </c>
      <c r="Q5619">
        <f t="shared" ca="1" si="439"/>
        <v>41</v>
      </c>
      <c r="R5619" t="str">
        <f>IFERROR(VLOOKUP(J5619,#REF!, 2,0),"Unknown")</f>
        <v>Unknown</v>
      </c>
    </row>
    <row r="5620" spans="1:18" ht="12.5" x14ac:dyDescent="0.25">
      <c r="A5620" s="1" t="s">
        <v>225</v>
      </c>
      <c r="B5620" s="1">
        <v>10.3</v>
      </c>
      <c r="C5620" s="1" t="s">
        <v>13</v>
      </c>
      <c r="D5620" s="7">
        <v>0.14676789700000001</v>
      </c>
      <c r="E5620" s="1" t="s">
        <v>26</v>
      </c>
      <c r="F5620" s="4">
        <v>102.3648</v>
      </c>
      <c r="G5620" s="1" t="s">
        <v>22</v>
      </c>
      <c r="H5620" s="1">
        <v>2009</v>
      </c>
      <c r="I5620" s="1" t="s">
        <v>16</v>
      </c>
      <c r="J5620" s="1" t="s">
        <v>23</v>
      </c>
      <c r="K5620" s="1" t="s">
        <v>24</v>
      </c>
      <c r="L5620" s="4">
        <v>1557.972</v>
      </c>
      <c r="M5620">
        <f t="shared" si="435"/>
        <v>10.3</v>
      </c>
      <c r="N5620" t="str">
        <f t="shared" si="436"/>
        <v>Medium</v>
      </c>
      <c r="O5620" t="str">
        <f t="shared" si="437"/>
        <v>Low  Fat</v>
      </c>
      <c r="P5620">
        <f t="shared" si="438"/>
        <v>15</v>
      </c>
      <c r="Q5620">
        <f t="shared" ca="1" si="439"/>
        <v>17</v>
      </c>
      <c r="R5620" t="str">
        <f>IFERROR(VLOOKUP(J5620,#REF!, 2,0),"Unknown")</f>
        <v>Unknown</v>
      </c>
    </row>
    <row r="5621" spans="1:18" ht="12.5" x14ac:dyDescent="0.25">
      <c r="A5621" s="1" t="s">
        <v>225</v>
      </c>
      <c r="B5621" s="1">
        <v>10.3</v>
      </c>
      <c r="C5621" s="1" t="s">
        <v>92</v>
      </c>
      <c r="D5621" s="7">
        <v>0.14617245300000001</v>
      </c>
      <c r="E5621" s="1" t="s">
        <v>26</v>
      </c>
      <c r="F5621" s="4">
        <v>103.3648</v>
      </c>
      <c r="G5621" s="1" t="s">
        <v>50</v>
      </c>
      <c r="H5621" s="1">
        <v>1997</v>
      </c>
      <c r="I5621" s="1" t="s">
        <v>51</v>
      </c>
      <c r="J5621" s="1" t="s">
        <v>17</v>
      </c>
      <c r="K5621" s="1" t="s">
        <v>18</v>
      </c>
      <c r="L5621" s="4">
        <v>3219.8087999999998</v>
      </c>
      <c r="M5621">
        <f t="shared" si="435"/>
        <v>10.3</v>
      </c>
      <c r="N5621" t="str">
        <f t="shared" si="436"/>
        <v>Small</v>
      </c>
      <c r="O5621" t="str">
        <f t="shared" si="437"/>
        <v>Low  Fat</v>
      </c>
      <c r="P5621">
        <f t="shared" si="438"/>
        <v>31</v>
      </c>
      <c r="Q5621">
        <f t="shared" ca="1" si="439"/>
        <v>29</v>
      </c>
      <c r="R5621" t="str">
        <f>IFERROR(VLOOKUP(J5621,#REF!, 2,0),"Unknown")</f>
        <v>Unknown</v>
      </c>
    </row>
    <row r="5622" spans="1:18" ht="12.5" x14ac:dyDescent="0.25">
      <c r="A5622" s="1" t="s">
        <v>1236</v>
      </c>
      <c r="B5622" s="1">
        <v>7.75</v>
      </c>
      <c r="C5622" s="1" t="s">
        <v>20</v>
      </c>
      <c r="D5622" s="7">
        <v>8.2930698999999997E-2</v>
      </c>
      <c r="E5622" s="1" t="s">
        <v>43</v>
      </c>
      <c r="F5622" s="4">
        <v>35.255800000000001</v>
      </c>
      <c r="G5622" s="1" t="s">
        <v>50</v>
      </c>
      <c r="H5622" s="1">
        <v>1997</v>
      </c>
      <c r="I5622" s="1" t="s">
        <v>51</v>
      </c>
      <c r="J5622" s="1" t="s">
        <v>17</v>
      </c>
      <c r="K5622" s="1" t="s">
        <v>18</v>
      </c>
      <c r="L5622" s="4">
        <v>780.98339999999996</v>
      </c>
      <c r="M5622">
        <f t="shared" si="435"/>
        <v>7.75</v>
      </c>
      <c r="N5622" t="str">
        <f t="shared" si="436"/>
        <v>Small</v>
      </c>
      <c r="O5622" t="str">
        <f t="shared" si="437"/>
        <v>Regular</v>
      </c>
      <c r="P5622">
        <f t="shared" si="438"/>
        <v>22</v>
      </c>
      <c r="Q5622">
        <f t="shared" ca="1" si="439"/>
        <v>29</v>
      </c>
      <c r="R5622" t="str">
        <f>IFERROR(VLOOKUP(J5622,#REF!, 2,0),"Unknown")</f>
        <v>Unknown</v>
      </c>
    </row>
    <row r="5623" spans="1:18" ht="12.5" x14ac:dyDescent="0.25">
      <c r="A5623" s="1" t="s">
        <v>1236</v>
      </c>
      <c r="B5623" s="1">
        <v>7.75</v>
      </c>
      <c r="C5623" s="1" t="s">
        <v>20</v>
      </c>
      <c r="D5623" s="7">
        <v>8.2915016999999994E-2</v>
      </c>
      <c r="E5623" s="1" t="s">
        <v>43</v>
      </c>
      <c r="F5623" s="4">
        <v>34.955800000000004</v>
      </c>
      <c r="G5623" s="1" t="s">
        <v>62</v>
      </c>
      <c r="H5623" s="1">
        <v>2004</v>
      </c>
      <c r="I5623" s="1" t="s">
        <v>51</v>
      </c>
      <c r="J5623" s="1" t="s">
        <v>45</v>
      </c>
      <c r="K5623" s="1" t="s">
        <v>18</v>
      </c>
      <c r="L5623" s="4">
        <v>645.16020000000003</v>
      </c>
      <c r="M5623">
        <f t="shared" si="435"/>
        <v>7.75</v>
      </c>
      <c r="N5623" t="str">
        <f t="shared" si="436"/>
        <v>Small</v>
      </c>
      <c r="O5623" t="str">
        <f t="shared" si="437"/>
        <v>Regular</v>
      </c>
      <c r="P5623">
        <f t="shared" si="438"/>
        <v>18</v>
      </c>
      <c r="Q5623">
        <f t="shared" ca="1" si="439"/>
        <v>22</v>
      </c>
      <c r="R5623" t="str">
        <f>IFERROR(VLOOKUP(J5623,#REF!, 2,0),"Unknown")</f>
        <v>Unknown</v>
      </c>
    </row>
    <row r="5624" spans="1:18" ht="12.5" x14ac:dyDescent="0.25">
      <c r="A5624" s="1" t="s">
        <v>1236</v>
      </c>
      <c r="B5624" s="1">
        <v>7.75</v>
      </c>
      <c r="C5624" s="1" t="s">
        <v>20</v>
      </c>
      <c r="D5624" s="7">
        <v>8.2861686000000004E-2</v>
      </c>
      <c r="E5624" s="1" t="s">
        <v>43</v>
      </c>
      <c r="F5624" s="4">
        <v>32.655799999999999</v>
      </c>
      <c r="G5624" s="1" t="s">
        <v>33</v>
      </c>
      <c r="H5624" s="1">
        <v>1987</v>
      </c>
      <c r="I5624" s="1" t="s">
        <v>34</v>
      </c>
      <c r="J5624" s="1" t="s">
        <v>23</v>
      </c>
      <c r="K5624" s="1" t="s">
        <v>18</v>
      </c>
      <c r="L5624" s="4">
        <v>679.11599999999999</v>
      </c>
      <c r="M5624">
        <f t="shared" si="435"/>
        <v>7.75</v>
      </c>
      <c r="N5624" t="str">
        <f t="shared" si="436"/>
        <v>High</v>
      </c>
      <c r="O5624" t="str">
        <f t="shared" si="437"/>
        <v>Regular</v>
      </c>
      <c r="P5624">
        <f t="shared" si="438"/>
        <v>21</v>
      </c>
      <c r="Q5624">
        <f t="shared" ca="1" si="439"/>
        <v>39</v>
      </c>
      <c r="R5624" t="str">
        <f>IFERROR(VLOOKUP(J5624,#REF!, 2,0),"Unknown")</f>
        <v>Unknown</v>
      </c>
    </row>
    <row r="5625" spans="1:18" ht="12.5" x14ac:dyDescent="0.25">
      <c r="A5625" s="1" t="s">
        <v>1236</v>
      </c>
      <c r="B5625" s="1">
        <v>7.75</v>
      </c>
      <c r="C5625" s="1" t="s">
        <v>20</v>
      </c>
      <c r="D5625" s="7">
        <v>8.3059633999999993E-2</v>
      </c>
      <c r="E5625" s="1" t="s">
        <v>43</v>
      </c>
      <c r="F5625" s="4">
        <v>35.755800000000001</v>
      </c>
      <c r="G5625" s="1" t="s">
        <v>15</v>
      </c>
      <c r="H5625" s="1">
        <v>1999</v>
      </c>
      <c r="I5625" s="1" t="s">
        <v>16</v>
      </c>
      <c r="J5625" s="1" t="s">
        <v>17</v>
      </c>
      <c r="K5625" s="1" t="s">
        <v>18</v>
      </c>
      <c r="L5625" s="4">
        <v>611.20439999999996</v>
      </c>
      <c r="M5625">
        <f t="shared" si="435"/>
        <v>7.75</v>
      </c>
      <c r="N5625" t="str">
        <f t="shared" si="436"/>
        <v>Medium</v>
      </c>
      <c r="O5625" t="str">
        <f t="shared" si="437"/>
        <v>Regular</v>
      </c>
      <c r="P5625">
        <f t="shared" si="438"/>
        <v>17</v>
      </c>
      <c r="Q5625">
        <f t="shared" ca="1" si="439"/>
        <v>27</v>
      </c>
      <c r="R5625" t="str">
        <f>IFERROR(VLOOKUP(J5625,#REF!, 2,0),"Unknown")</f>
        <v>Unknown</v>
      </c>
    </row>
    <row r="5626" spans="1:18" ht="12.5" x14ac:dyDescent="0.25">
      <c r="A5626" s="1" t="s">
        <v>1236</v>
      </c>
      <c r="B5626" s="1">
        <v>7.75</v>
      </c>
      <c r="C5626" s="1" t="s">
        <v>20</v>
      </c>
      <c r="D5626" s="7">
        <v>8.3399788000000002E-2</v>
      </c>
      <c r="E5626" s="1" t="s">
        <v>43</v>
      </c>
      <c r="F5626" s="4">
        <v>34.555799999999998</v>
      </c>
      <c r="G5626" s="1" t="s">
        <v>47</v>
      </c>
      <c r="H5626" s="1">
        <v>2007</v>
      </c>
      <c r="J5626" s="1" t="s">
        <v>45</v>
      </c>
      <c r="K5626" s="1" t="s">
        <v>18</v>
      </c>
      <c r="L5626" s="4">
        <v>441.42540000000002</v>
      </c>
      <c r="M5626">
        <f t="shared" si="435"/>
        <v>7.75</v>
      </c>
      <c r="N5626" t="str">
        <f t="shared" si="436"/>
        <v>Small</v>
      </c>
      <c r="O5626" t="str">
        <f t="shared" si="437"/>
        <v>Regular</v>
      </c>
      <c r="P5626">
        <f t="shared" si="438"/>
        <v>13</v>
      </c>
      <c r="Q5626">
        <f t="shared" ca="1" si="439"/>
        <v>19</v>
      </c>
      <c r="R5626" t="str">
        <f>IFERROR(VLOOKUP(J5626,#REF!, 2,0),"Unknown")</f>
        <v>Unknown</v>
      </c>
    </row>
    <row r="5627" spans="1:18" ht="12.5" x14ac:dyDescent="0.25">
      <c r="A5627" s="1" t="s">
        <v>1236</v>
      </c>
      <c r="C5627" s="1" t="s">
        <v>20</v>
      </c>
      <c r="D5627" s="7">
        <v>0.145200948</v>
      </c>
      <c r="E5627" s="1" t="s">
        <v>43</v>
      </c>
      <c r="F5627" s="4">
        <v>35.455800000000004</v>
      </c>
      <c r="G5627" s="1" t="s">
        <v>67</v>
      </c>
      <c r="H5627" s="1">
        <v>1985</v>
      </c>
      <c r="I5627" s="1" t="s">
        <v>51</v>
      </c>
      <c r="J5627" s="1" t="s">
        <v>17</v>
      </c>
      <c r="K5627" s="1" t="s">
        <v>30</v>
      </c>
      <c r="L5627" s="4">
        <v>135.82320000000001</v>
      </c>
      <c r="M5627">
        <f t="shared" si="435"/>
        <v>12.857645184136201</v>
      </c>
      <c r="N5627" t="str">
        <f t="shared" si="436"/>
        <v>Small</v>
      </c>
      <c r="O5627" t="str">
        <f t="shared" si="437"/>
        <v>Regular</v>
      </c>
      <c r="P5627">
        <f t="shared" si="438"/>
        <v>4</v>
      </c>
      <c r="Q5627">
        <f t="shared" ca="1" si="439"/>
        <v>41</v>
      </c>
      <c r="R5627" t="str">
        <f>IFERROR(VLOOKUP(J5627,#REF!, 2,0),"Unknown")</f>
        <v>Unknown</v>
      </c>
    </row>
    <row r="5628" spans="1:18" ht="12.5" x14ac:dyDescent="0.25">
      <c r="A5628" s="1" t="s">
        <v>1236</v>
      </c>
      <c r="B5628" s="1">
        <v>7.75</v>
      </c>
      <c r="C5628" s="1" t="s">
        <v>129</v>
      </c>
      <c r="D5628" s="7">
        <v>8.3268522999999997E-2</v>
      </c>
      <c r="E5628" s="1" t="s">
        <v>43</v>
      </c>
      <c r="F5628" s="4">
        <v>32.955800000000004</v>
      </c>
      <c r="G5628" s="1" t="s">
        <v>22</v>
      </c>
      <c r="H5628" s="1">
        <v>2009</v>
      </c>
      <c r="I5628" s="1" t="s">
        <v>16</v>
      </c>
      <c r="J5628" s="1" t="s">
        <v>23</v>
      </c>
      <c r="K5628" s="1" t="s">
        <v>24</v>
      </c>
      <c r="L5628" s="4">
        <v>101.8674</v>
      </c>
      <c r="M5628">
        <f t="shared" si="435"/>
        <v>7.75</v>
      </c>
      <c r="N5628" t="str">
        <f t="shared" si="436"/>
        <v>Medium</v>
      </c>
      <c r="O5628" t="str">
        <f t="shared" si="437"/>
        <v>Regular</v>
      </c>
      <c r="P5628">
        <f t="shared" si="438"/>
        <v>3</v>
      </c>
      <c r="Q5628">
        <f t="shared" ca="1" si="439"/>
        <v>17</v>
      </c>
      <c r="R5628" t="str">
        <f>IFERROR(VLOOKUP(J5628,#REF!, 2,0),"Unknown")</f>
        <v>Unknown</v>
      </c>
    </row>
    <row r="5629" spans="1:18" ht="12.5" x14ac:dyDescent="0.25">
      <c r="A5629" s="1" t="s">
        <v>1527</v>
      </c>
      <c r="B5629" s="1">
        <v>14.85</v>
      </c>
      <c r="C5629" s="1" t="s">
        <v>20</v>
      </c>
      <c r="D5629" s="7">
        <v>3.5400659000000001E-2</v>
      </c>
      <c r="E5629" s="1" t="s">
        <v>28</v>
      </c>
      <c r="F5629" s="4">
        <v>161.95779999999999</v>
      </c>
      <c r="G5629" s="1" t="s">
        <v>22</v>
      </c>
      <c r="H5629" s="1">
        <v>2009</v>
      </c>
      <c r="I5629" s="1" t="s">
        <v>16</v>
      </c>
      <c r="J5629" s="1" t="s">
        <v>23</v>
      </c>
      <c r="K5629" s="1" t="s">
        <v>24</v>
      </c>
      <c r="L5629" s="4">
        <v>1444.1202000000001</v>
      </c>
      <c r="M5629">
        <f t="shared" si="435"/>
        <v>14.85</v>
      </c>
      <c r="N5629" t="str">
        <f t="shared" si="436"/>
        <v>Medium</v>
      </c>
      <c r="O5629" t="str">
        <f t="shared" si="437"/>
        <v>Regular</v>
      </c>
      <c r="P5629">
        <f t="shared" si="438"/>
        <v>9</v>
      </c>
      <c r="Q5629">
        <f t="shared" ca="1" si="439"/>
        <v>17</v>
      </c>
      <c r="R5629" t="str">
        <f>IFERROR(VLOOKUP(J5629,#REF!, 2,0),"Unknown")</f>
        <v>Unknown</v>
      </c>
    </row>
    <row r="5630" spans="1:18" ht="12.5" x14ac:dyDescent="0.25">
      <c r="A5630" s="1" t="s">
        <v>1527</v>
      </c>
      <c r="B5630" s="1">
        <v>14.85</v>
      </c>
      <c r="C5630" s="1" t="s">
        <v>20</v>
      </c>
      <c r="D5630" s="7">
        <v>3.5227697000000002E-2</v>
      </c>
      <c r="E5630" s="1" t="s">
        <v>28</v>
      </c>
      <c r="F5630" s="4">
        <v>159.55779999999999</v>
      </c>
      <c r="G5630" s="1" t="s">
        <v>33</v>
      </c>
      <c r="H5630" s="1">
        <v>1987</v>
      </c>
      <c r="I5630" s="1" t="s">
        <v>34</v>
      </c>
      <c r="J5630" s="1" t="s">
        <v>23</v>
      </c>
      <c r="K5630" s="1" t="s">
        <v>18</v>
      </c>
      <c r="L5630" s="4">
        <v>2085.9513999999999</v>
      </c>
      <c r="M5630">
        <f t="shared" si="435"/>
        <v>14.85</v>
      </c>
      <c r="N5630" t="str">
        <f t="shared" si="436"/>
        <v>High</v>
      </c>
      <c r="O5630" t="str">
        <f t="shared" si="437"/>
        <v>Regular</v>
      </c>
      <c r="P5630">
        <f t="shared" si="438"/>
        <v>13</v>
      </c>
      <c r="Q5630">
        <f t="shared" ca="1" si="439"/>
        <v>39</v>
      </c>
      <c r="R5630" t="str">
        <f>IFERROR(VLOOKUP(J5630,#REF!, 2,0),"Unknown")</f>
        <v>Unknown</v>
      </c>
    </row>
    <row r="5631" spans="1:18" ht="12.5" x14ac:dyDescent="0.25">
      <c r="A5631" s="1" t="s">
        <v>1527</v>
      </c>
      <c r="C5631" s="1" t="s">
        <v>20</v>
      </c>
      <c r="D5631" s="7">
        <v>6.1730519999999997E-2</v>
      </c>
      <c r="E5631" s="1" t="s">
        <v>28</v>
      </c>
      <c r="F5631" s="4">
        <v>159.15780000000001</v>
      </c>
      <c r="G5631" s="1" t="s">
        <v>67</v>
      </c>
      <c r="H5631" s="1">
        <v>1985</v>
      </c>
      <c r="I5631" s="1" t="s">
        <v>51</v>
      </c>
      <c r="J5631" s="1" t="s">
        <v>17</v>
      </c>
      <c r="K5631" s="1" t="s">
        <v>30</v>
      </c>
      <c r="L5631" s="4">
        <v>160.45779999999999</v>
      </c>
      <c r="M5631">
        <f t="shared" si="435"/>
        <v>12.857645184136201</v>
      </c>
      <c r="N5631" t="str">
        <f t="shared" si="436"/>
        <v>Small</v>
      </c>
      <c r="O5631" t="str">
        <f t="shared" si="437"/>
        <v>Regular</v>
      </c>
      <c r="P5631">
        <f t="shared" si="438"/>
        <v>1</v>
      </c>
      <c r="Q5631">
        <f t="shared" ca="1" si="439"/>
        <v>41</v>
      </c>
      <c r="R5631" t="str">
        <f>IFERROR(VLOOKUP(J5631,#REF!, 2,0),"Unknown")</f>
        <v>Unknown</v>
      </c>
    </row>
    <row r="5632" spans="1:18" ht="12.5" x14ac:dyDescent="0.25">
      <c r="A5632" s="1" t="s">
        <v>1527</v>
      </c>
      <c r="B5632" s="1">
        <v>14.85</v>
      </c>
      <c r="C5632" s="1" t="s">
        <v>20</v>
      </c>
      <c r="D5632" s="7">
        <v>3.5250370000000003E-2</v>
      </c>
      <c r="E5632" s="1" t="s">
        <v>28</v>
      </c>
      <c r="F5632" s="4">
        <v>160.95779999999999</v>
      </c>
      <c r="G5632" s="1" t="s">
        <v>62</v>
      </c>
      <c r="H5632" s="1">
        <v>2004</v>
      </c>
      <c r="I5632" s="1" t="s">
        <v>51</v>
      </c>
      <c r="J5632" s="1" t="s">
        <v>45</v>
      </c>
      <c r="K5632" s="1" t="s">
        <v>18</v>
      </c>
      <c r="L5632" s="4">
        <v>2246.4092000000001</v>
      </c>
      <c r="M5632">
        <f t="shared" si="435"/>
        <v>14.85</v>
      </c>
      <c r="N5632" t="str">
        <f t="shared" si="436"/>
        <v>Small</v>
      </c>
      <c r="O5632" t="str">
        <f t="shared" si="437"/>
        <v>Regular</v>
      </c>
      <c r="P5632">
        <f t="shared" si="438"/>
        <v>14</v>
      </c>
      <c r="Q5632">
        <f t="shared" ca="1" si="439"/>
        <v>22</v>
      </c>
      <c r="R5632" t="str">
        <f>IFERROR(VLOOKUP(J5632,#REF!, 2,0),"Unknown")</f>
        <v>Unknown</v>
      </c>
    </row>
    <row r="5633" spans="1:18" ht="12.5" x14ac:dyDescent="0.25">
      <c r="A5633" s="1" t="s">
        <v>1527</v>
      </c>
      <c r="B5633" s="1">
        <v>14.85</v>
      </c>
      <c r="C5633" s="1" t="s">
        <v>20</v>
      </c>
      <c r="D5633" s="7">
        <v>3.5456465E-2</v>
      </c>
      <c r="E5633" s="1" t="s">
        <v>28</v>
      </c>
      <c r="F5633" s="4">
        <v>162.2578</v>
      </c>
      <c r="G5633" s="1" t="s">
        <v>47</v>
      </c>
      <c r="H5633" s="1">
        <v>2007</v>
      </c>
      <c r="J5633" s="1" t="s">
        <v>45</v>
      </c>
      <c r="K5633" s="1" t="s">
        <v>18</v>
      </c>
      <c r="L5633" s="4">
        <v>3690.5293999999999</v>
      </c>
      <c r="M5633">
        <f t="shared" si="435"/>
        <v>14.85</v>
      </c>
      <c r="N5633" t="str">
        <f t="shared" si="436"/>
        <v>Small</v>
      </c>
      <c r="O5633" t="str">
        <f t="shared" si="437"/>
        <v>Regular</v>
      </c>
      <c r="P5633">
        <f t="shared" si="438"/>
        <v>23</v>
      </c>
      <c r="Q5633">
        <f t="shared" ca="1" si="439"/>
        <v>19</v>
      </c>
      <c r="R5633" t="str">
        <f>IFERROR(VLOOKUP(J5633,#REF!, 2,0),"Unknown")</f>
        <v>Unknown</v>
      </c>
    </row>
    <row r="5634" spans="1:18" ht="12.5" x14ac:dyDescent="0.25">
      <c r="A5634" s="1" t="s">
        <v>1527</v>
      </c>
      <c r="B5634" s="1">
        <v>14.85</v>
      </c>
      <c r="C5634" s="1" t="s">
        <v>20</v>
      </c>
      <c r="D5634" s="7">
        <v>3.5311851999999998E-2</v>
      </c>
      <c r="E5634" s="1" t="s">
        <v>28</v>
      </c>
      <c r="F5634" s="4">
        <v>160.95779999999999</v>
      </c>
      <c r="G5634" s="1" t="s">
        <v>15</v>
      </c>
      <c r="H5634" s="1">
        <v>1999</v>
      </c>
      <c r="I5634" s="1" t="s">
        <v>16</v>
      </c>
      <c r="J5634" s="1" t="s">
        <v>17</v>
      </c>
      <c r="K5634" s="1" t="s">
        <v>18</v>
      </c>
      <c r="L5634" s="4">
        <v>4813.7340000000004</v>
      </c>
      <c r="M5634">
        <f t="shared" ref="M5634:M5697" si="440">IF(B5634="",AVERAGE($B$2:$B$8524),B5634)</f>
        <v>14.85</v>
      </c>
      <c r="N5634" t="str">
        <f t="shared" ref="N5634:N5697" si="441">IF(I5634="","Small",I5634)</f>
        <v>Medium</v>
      </c>
      <c r="O5634" t="str">
        <f t="shared" ref="O5634:O5697" si="442">IF(OR(C5634="low fat", C5634="LF"), "Low  Fat", IF(OR(C5634="reg"),"Regular",C5634))</f>
        <v>Regular</v>
      </c>
      <c r="P5634">
        <f t="shared" si="438"/>
        <v>30</v>
      </c>
      <c r="Q5634">
        <f t="shared" ca="1" si="439"/>
        <v>27</v>
      </c>
      <c r="R5634" t="str">
        <f>IFERROR(VLOOKUP(J5634,#REF!, 2,0),"Unknown")</f>
        <v>Unknown</v>
      </c>
    </row>
    <row r="5635" spans="1:18" ht="12.5" x14ac:dyDescent="0.25">
      <c r="A5635" s="1" t="s">
        <v>1527</v>
      </c>
      <c r="B5635" s="1">
        <v>14.85</v>
      </c>
      <c r="C5635" s="1" t="s">
        <v>20</v>
      </c>
      <c r="D5635" s="7">
        <v>3.5257036999999998E-2</v>
      </c>
      <c r="E5635" s="1" t="s">
        <v>28</v>
      </c>
      <c r="F5635" s="4">
        <v>161.2578</v>
      </c>
      <c r="G5635" s="1" t="s">
        <v>50</v>
      </c>
      <c r="H5635" s="1">
        <v>1997</v>
      </c>
      <c r="I5635" s="1" t="s">
        <v>51</v>
      </c>
      <c r="J5635" s="1" t="s">
        <v>17</v>
      </c>
      <c r="K5635" s="1" t="s">
        <v>18</v>
      </c>
      <c r="L5635" s="4">
        <v>4171.9027999999998</v>
      </c>
      <c r="M5635">
        <f t="shared" si="440"/>
        <v>14.85</v>
      </c>
      <c r="N5635" t="str">
        <f t="shared" si="441"/>
        <v>Small</v>
      </c>
      <c r="O5635" t="str">
        <f t="shared" si="442"/>
        <v>Regular</v>
      </c>
      <c r="P5635">
        <f t="shared" ref="P5635:P5698" si="443">ROUND(L5635/F5635,0)</f>
        <v>26</v>
      </c>
      <c r="Q5635">
        <f t="shared" ref="Q5635:Q5698" ca="1" si="444">YEAR(TODAY())-H5635</f>
        <v>29</v>
      </c>
      <c r="R5635" t="str">
        <f>IFERROR(VLOOKUP(J5635,#REF!, 2,0),"Unknown")</f>
        <v>Unknown</v>
      </c>
    </row>
    <row r="5636" spans="1:18" ht="12.5" x14ac:dyDescent="0.25">
      <c r="A5636" s="1" t="s">
        <v>83</v>
      </c>
      <c r="C5636" s="1" t="s">
        <v>20</v>
      </c>
      <c r="D5636" s="7">
        <v>5.9511811999999997E-2</v>
      </c>
      <c r="E5636" s="1" t="s">
        <v>28</v>
      </c>
      <c r="F5636" s="4">
        <v>128.06780000000001</v>
      </c>
      <c r="G5636" s="1" t="s">
        <v>40</v>
      </c>
      <c r="H5636" s="1">
        <v>1985</v>
      </c>
      <c r="I5636" s="1" t="s">
        <v>16</v>
      </c>
      <c r="J5636" s="1" t="s">
        <v>23</v>
      </c>
      <c r="K5636" s="1" t="s">
        <v>41</v>
      </c>
      <c r="L5636" s="4">
        <v>2797.6916000000001</v>
      </c>
      <c r="M5636">
        <f t="shared" si="440"/>
        <v>12.857645184136201</v>
      </c>
      <c r="N5636" t="str">
        <f t="shared" si="441"/>
        <v>Medium</v>
      </c>
      <c r="O5636" t="str">
        <f t="shared" si="442"/>
        <v>Regular</v>
      </c>
      <c r="P5636">
        <f t="shared" si="443"/>
        <v>22</v>
      </c>
      <c r="Q5636">
        <f t="shared" ca="1" si="444"/>
        <v>41</v>
      </c>
      <c r="R5636" t="str">
        <f>IFERROR(VLOOKUP(J5636,#REF!, 2,0),"Unknown")</f>
        <v>Unknown</v>
      </c>
    </row>
    <row r="5637" spans="1:18" ht="12.5" x14ac:dyDescent="0.25">
      <c r="A5637" s="1" t="s">
        <v>83</v>
      </c>
      <c r="C5637" s="1" t="s">
        <v>20</v>
      </c>
      <c r="D5637" s="7">
        <v>0.104704537</v>
      </c>
      <c r="E5637" s="1" t="s">
        <v>28</v>
      </c>
      <c r="F5637" s="4">
        <v>125.26779999999999</v>
      </c>
      <c r="G5637" s="1" t="s">
        <v>67</v>
      </c>
      <c r="H5637" s="1">
        <v>1985</v>
      </c>
      <c r="I5637" s="1" t="s">
        <v>51</v>
      </c>
      <c r="J5637" s="1" t="s">
        <v>17</v>
      </c>
      <c r="K5637" s="1" t="s">
        <v>30</v>
      </c>
      <c r="L5637" s="4">
        <v>254.3356</v>
      </c>
      <c r="M5637">
        <f t="shared" si="440"/>
        <v>12.857645184136201</v>
      </c>
      <c r="N5637" t="str">
        <f t="shared" si="441"/>
        <v>Small</v>
      </c>
      <c r="O5637" t="str">
        <f t="shared" si="442"/>
        <v>Regular</v>
      </c>
      <c r="P5637">
        <f t="shared" si="443"/>
        <v>2</v>
      </c>
      <c r="Q5637">
        <f t="shared" ca="1" si="444"/>
        <v>41</v>
      </c>
      <c r="R5637" t="str">
        <f>IFERROR(VLOOKUP(J5637,#REF!, 2,0),"Unknown")</f>
        <v>Unknown</v>
      </c>
    </row>
    <row r="5638" spans="1:18" ht="12.5" x14ac:dyDescent="0.25">
      <c r="A5638" s="1" t="s">
        <v>83</v>
      </c>
      <c r="B5638" s="1">
        <v>20.2</v>
      </c>
      <c r="C5638" s="1" t="s">
        <v>20</v>
      </c>
      <c r="D5638" s="7">
        <v>0</v>
      </c>
      <c r="E5638" s="1" t="s">
        <v>28</v>
      </c>
      <c r="F5638" s="4">
        <v>129.06780000000001</v>
      </c>
      <c r="G5638" s="1" t="s">
        <v>47</v>
      </c>
      <c r="H5638" s="1">
        <v>2007</v>
      </c>
      <c r="J5638" s="1" t="s">
        <v>45</v>
      </c>
      <c r="K5638" s="1" t="s">
        <v>18</v>
      </c>
      <c r="L5638" s="4">
        <v>3560.6984000000002</v>
      </c>
      <c r="M5638">
        <f t="shared" si="440"/>
        <v>20.2</v>
      </c>
      <c r="N5638" t="str">
        <f t="shared" si="441"/>
        <v>Small</v>
      </c>
      <c r="O5638" t="str">
        <f t="shared" si="442"/>
        <v>Regular</v>
      </c>
      <c r="P5638">
        <f t="shared" si="443"/>
        <v>28</v>
      </c>
      <c r="Q5638">
        <f t="shared" ca="1" si="444"/>
        <v>19</v>
      </c>
      <c r="R5638" t="str">
        <f>IFERROR(VLOOKUP(J5638,#REF!, 2,0),"Unknown")</f>
        <v>Unknown</v>
      </c>
    </row>
    <row r="5639" spans="1:18" ht="12.5" x14ac:dyDescent="0.25">
      <c r="A5639" s="1" t="s">
        <v>83</v>
      </c>
      <c r="B5639" s="1">
        <v>20.2</v>
      </c>
      <c r="C5639" s="1" t="s">
        <v>20</v>
      </c>
      <c r="D5639" s="7">
        <v>5.9894377999999998E-2</v>
      </c>
      <c r="E5639" s="1" t="s">
        <v>28</v>
      </c>
      <c r="F5639" s="4">
        <v>125.9678</v>
      </c>
      <c r="G5639" s="1" t="s">
        <v>15</v>
      </c>
      <c r="H5639" s="1">
        <v>1999</v>
      </c>
      <c r="I5639" s="1" t="s">
        <v>16</v>
      </c>
      <c r="J5639" s="1" t="s">
        <v>17</v>
      </c>
      <c r="K5639" s="1" t="s">
        <v>18</v>
      </c>
      <c r="L5639" s="4">
        <v>2797.6916000000001</v>
      </c>
      <c r="M5639">
        <f t="shared" si="440"/>
        <v>20.2</v>
      </c>
      <c r="N5639" t="str">
        <f t="shared" si="441"/>
        <v>Medium</v>
      </c>
      <c r="O5639" t="str">
        <f t="shared" si="442"/>
        <v>Regular</v>
      </c>
      <c r="P5639">
        <f t="shared" si="443"/>
        <v>22</v>
      </c>
      <c r="Q5639">
        <f t="shared" ca="1" si="444"/>
        <v>27</v>
      </c>
      <c r="R5639" t="str">
        <f>IFERROR(VLOOKUP(J5639,#REF!, 2,0),"Unknown")</f>
        <v>Unknown</v>
      </c>
    </row>
    <row r="5640" spans="1:18" ht="12.5" x14ac:dyDescent="0.25">
      <c r="A5640" s="1" t="s">
        <v>83</v>
      </c>
      <c r="B5640" s="1">
        <v>20.2</v>
      </c>
      <c r="C5640" s="1" t="s">
        <v>20</v>
      </c>
      <c r="D5640" s="7">
        <v>5.9790095000000001E-2</v>
      </c>
      <c r="E5640" s="1" t="s">
        <v>28</v>
      </c>
      <c r="F5640" s="4">
        <v>127.4678</v>
      </c>
      <c r="G5640" s="1" t="s">
        <v>62</v>
      </c>
      <c r="H5640" s="1">
        <v>2004</v>
      </c>
      <c r="I5640" s="1" t="s">
        <v>51</v>
      </c>
      <c r="J5640" s="1" t="s">
        <v>45</v>
      </c>
      <c r="K5640" s="1" t="s">
        <v>18</v>
      </c>
      <c r="L5640" s="4">
        <v>3560.6984000000002</v>
      </c>
      <c r="M5640">
        <f t="shared" si="440"/>
        <v>20.2</v>
      </c>
      <c r="N5640" t="str">
        <f t="shared" si="441"/>
        <v>Small</v>
      </c>
      <c r="O5640" t="str">
        <f t="shared" si="442"/>
        <v>Regular</v>
      </c>
      <c r="P5640">
        <f t="shared" si="443"/>
        <v>28</v>
      </c>
      <c r="Q5640">
        <f t="shared" ca="1" si="444"/>
        <v>22</v>
      </c>
      <c r="R5640" t="str">
        <f>IFERROR(VLOOKUP(J5640,#REF!, 2,0),"Unknown")</f>
        <v>Unknown</v>
      </c>
    </row>
    <row r="5641" spans="1:18" ht="12.5" x14ac:dyDescent="0.25">
      <c r="A5641" s="1" t="s">
        <v>83</v>
      </c>
      <c r="B5641" s="1">
        <v>20.2</v>
      </c>
      <c r="C5641" s="1" t="s">
        <v>20</v>
      </c>
      <c r="D5641" s="7">
        <v>0.100095288</v>
      </c>
      <c r="E5641" s="1" t="s">
        <v>28</v>
      </c>
      <c r="F5641" s="4">
        <v>125.26779999999999</v>
      </c>
      <c r="G5641" s="1" t="s">
        <v>29</v>
      </c>
      <c r="H5641" s="1">
        <v>1998</v>
      </c>
      <c r="J5641" s="1" t="s">
        <v>23</v>
      </c>
      <c r="K5641" s="1" t="s">
        <v>30</v>
      </c>
      <c r="L5641" s="4">
        <v>127.1678</v>
      </c>
      <c r="M5641">
        <f t="shared" si="440"/>
        <v>20.2</v>
      </c>
      <c r="N5641" t="str">
        <f t="shared" si="441"/>
        <v>Small</v>
      </c>
      <c r="O5641" t="str">
        <f t="shared" si="442"/>
        <v>Regular</v>
      </c>
      <c r="P5641">
        <f t="shared" si="443"/>
        <v>1</v>
      </c>
      <c r="Q5641">
        <f t="shared" ca="1" si="444"/>
        <v>28</v>
      </c>
      <c r="R5641" t="str">
        <f>IFERROR(VLOOKUP(J5641,#REF!, 2,0),"Unknown")</f>
        <v>Unknown</v>
      </c>
    </row>
    <row r="5642" spans="1:18" ht="12.5" x14ac:dyDescent="0.25">
      <c r="A5642" s="1" t="s">
        <v>83</v>
      </c>
      <c r="B5642" s="1">
        <v>20.2</v>
      </c>
      <c r="C5642" s="1" t="s">
        <v>20</v>
      </c>
      <c r="D5642" s="7">
        <v>5.9751638000000003E-2</v>
      </c>
      <c r="E5642" s="1" t="s">
        <v>28</v>
      </c>
      <c r="F5642" s="4">
        <v>129.1678</v>
      </c>
      <c r="G5642" s="1" t="s">
        <v>33</v>
      </c>
      <c r="H5642" s="1">
        <v>1987</v>
      </c>
      <c r="I5642" s="1" t="s">
        <v>34</v>
      </c>
      <c r="J5642" s="1" t="s">
        <v>23</v>
      </c>
      <c r="K5642" s="1" t="s">
        <v>18</v>
      </c>
      <c r="L5642" s="4">
        <v>1017.3424</v>
      </c>
      <c r="M5642">
        <f t="shared" si="440"/>
        <v>20.2</v>
      </c>
      <c r="N5642" t="str">
        <f t="shared" si="441"/>
        <v>High</v>
      </c>
      <c r="O5642" t="str">
        <f t="shared" si="442"/>
        <v>Regular</v>
      </c>
      <c r="P5642">
        <f t="shared" si="443"/>
        <v>8</v>
      </c>
      <c r="Q5642">
        <f t="shared" ca="1" si="444"/>
        <v>39</v>
      </c>
      <c r="R5642" t="str">
        <f>IFERROR(VLOOKUP(J5642,#REF!, 2,0),"Unknown")</f>
        <v>Unknown</v>
      </c>
    </row>
    <row r="5643" spans="1:18" ht="12.5" x14ac:dyDescent="0.25">
      <c r="A5643" s="1" t="s">
        <v>83</v>
      </c>
      <c r="B5643" s="1">
        <v>20.2</v>
      </c>
      <c r="C5643" s="1" t="s">
        <v>20</v>
      </c>
      <c r="D5643" s="7">
        <v>6.0045007999999997E-2</v>
      </c>
      <c r="E5643" s="1" t="s">
        <v>28</v>
      </c>
      <c r="F5643" s="4">
        <v>128.36779999999999</v>
      </c>
      <c r="G5643" s="1" t="s">
        <v>22</v>
      </c>
      <c r="H5643" s="1">
        <v>2009</v>
      </c>
      <c r="I5643" s="1" t="s">
        <v>16</v>
      </c>
      <c r="J5643" s="1" t="s">
        <v>23</v>
      </c>
      <c r="K5643" s="1" t="s">
        <v>24</v>
      </c>
      <c r="L5643" s="4">
        <v>1398.8458000000001</v>
      </c>
      <c r="M5643">
        <f t="shared" si="440"/>
        <v>20.2</v>
      </c>
      <c r="N5643" t="str">
        <f t="shared" si="441"/>
        <v>Medium</v>
      </c>
      <c r="O5643" t="str">
        <f t="shared" si="442"/>
        <v>Regular</v>
      </c>
      <c r="P5643">
        <f t="shared" si="443"/>
        <v>11</v>
      </c>
      <c r="Q5643">
        <f t="shared" ca="1" si="444"/>
        <v>17</v>
      </c>
      <c r="R5643" t="str">
        <f>IFERROR(VLOOKUP(J5643,#REF!, 2,0),"Unknown")</f>
        <v>Unknown</v>
      </c>
    </row>
    <row r="5644" spans="1:18" ht="12.5" x14ac:dyDescent="0.25">
      <c r="A5644" s="1" t="s">
        <v>1333</v>
      </c>
      <c r="C5644" s="1" t="s">
        <v>13</v>
      </c>
      <c r="D5644" s="7">
        <v>0.17025446899999999</v>
      </c>
      <c r="E5644" s="1" t="s">
        <v>38</v>
      </c>
      <c r="F5644" s="4">
        <v>124.8704</v>
      </c>
      <c r="G5644" s="1" t="s">
        <v>40</v>
      </c>
      <c r="H5644" s="1">
        <v>1985</v>
      </c>
      <c r="I5644" s="1" t="s">
        <v>16</v>
      </c>
      <c r="J5644" s="1" t="s">
        <v>23</v>
      </c>
      <c r="K5644" s="1" t="s">
        <v>41</v>
      </c>
      <c r="L5644" s="4">
        <v>2127.8968</v>
      </c>
      <c r="M5644">
        <f t="shared" si="440"/>
        <v>12.857645184136201</v>
      </c>
      <c r="N5644" t="str">
        <f t="shared" si="441"/>
        <v>Medium</v>
      </c>
      <c r="O5644" t="str">
        <f t="shared" si="442"/>
        <v>Low  Fat</v>
      </c>
      <c r="P5644">
        <f t="shared" si="443"/>
        <v>17</v>
      </c>
      <c r="Q5644">
        <f t="shared" ca="1" si="444"/>
        <v>41</v>
      </c>
      <c r="R5644" t="str">
        <f>IFERROR(VLOOKUP(J5644,#REF!, 2,0),"Unknown")</f>
        <v>Unknown</v>
      </c>
    </row>
    <row r="5645" spans="1:18" ht="12.5" x14ac:dyDescent="0.25">
      <c r="A5645" s="1" t="s">
        <v>1333</v>
      </c>
      <c r="B5645" s="1">
        <v>11.5</v>
      </c>
      <c r="C5645" s="1" t="s">
        <v>92</v>
      </c>
      <c r="D5645" s="7">
        <v>0.171779865</v>
      </c>
      <c r="E5645" s="1" t="s">
        <v>38</v>
      </c>
      <c r="F5645" s="4">
        <v>126.07040000000001</v>
      </c>
      <c r="G5645" s="1" t="s">
        <v>22</v>
      </c>
      <c r="H5645" s="1">
        <v>2009</v>
      </c>
      <c r="I5645" s="1" t="s">
        <v>16</v>
      </c>
      <c r="J5645" s="1" t="s">
        <v>23</v>
      </c>
      <c r="K5645" s="1" t="s">
        <v>24</v>
      </c>
      <c r="L5645" s="4">
        <v>1627.2152000000001</v>
      </c>
      <c r="M5645">
        <f t="shared" si="440"/>
        <v>11.5</v>
      </c>
      <c r="N5645" t="str">
        <f t="shared" si="441"/>
        <v>Medium</v>
      </c>
      <c r="O5645" t="str">
        <f t="shared" si="442"/>
        <v>Low  Fat</v>
      </c>
      <c r="P5645">
        <f t="shared" si="443"/>
        <v>13</v>
      </c>
      <c r="Q5645">
        <f t="shared" ca="1" si="444"/>
        <v>17</v>
      </c>
      <c r="R5645" t="str">
        <f>IFERROR(VLOOKUP(J5645,#REF!, 2,0),"Unknown")</f>
        <v>Unknown</v>
      </c>
    </row>
    <row r="5646" spans="1:18" ht="12.5" x14ac:dyDescent="0.25">
      <c r="A5646" s="1" t="s">
        <v>1333</v>
      </c>
      <c r="B5646" s="1">
        <v>11.5</v>
      </c>
      <c r="C5646" s="1" t="s">
        <v>13</v>
      </c>
      <c r="D5646" s="7">
        <v>0.171050595</v>
      </c>
      <c r="E5646" s="1" t="s">
        <v>38</v>
      </c>
      <c r="F5646" s="4">
        <v>126.3704</v>
      </c>
      <c r="G5646" s="1" t="s">
        <v>62</v>
      </c>
      <c r="H5646" s="1">
        <v>2004</v>
      </c>
      <c r="I5646" s="1" t="s">
        <v>51</v>
      </c>
      <c r="J5646" s="1" t="s">
        <v>45</v>
      </c>
      <c r="K5646" s="1" t="s">
        <v>18</v>
      </c>
      <c r="L5646" s="4">
        <v>3880.2824000000001</v>
      </c>
      <c r="M5646">
        <f t="shared" si="440"/>
        <v>11.5</v>
      </c>
      <c r="N5646" t="str">
        <f t="shared" si="441"/>
        <v>Small</v>
      </c>
      <c r="O5646" t="str">
        <f t="shared" si="442"/>
        <v>Low  Fat</v>
      </c>
      <c r="P5646">
        <f t="shared" si="443"/>
        <v>31</v>
      </c>
      <c r="Q5646">
        <f t="shared" ca="1" si="444"/>
        <v>22</v>
      </c>
      <c r="R5646" t="str">
        <f>IFERROR(VLOOKUP(J5646,#REF!, 2,0),"Unknown")</f>
        <v>Unknown</v>
      </c>
    </row>
    <row r="5647" spans="1:18" ht="12.5" x14ac:dyDescent="0.25">
      <c r="A5647" s="1" t="s">
        <v>1333</v>
      </c>
      <c r="B5647" s="1">
        <v>11.5</v>
      </c>
      <c r="C5647" s="1" t="s">
        <v>13</v>
      </c>
      <c r="D5647" s="7">
        <v>0.28635777600000001</v>
      </c>
      <c r="E5647" s="1" t="s">
        <v>38</v>
      </c>
      <c r="F5647" s="4">
        <v>123.9704</v>
      </c>
      <c r="G5647" s="1" t="s">
        <v>29</v>
      </c>
      <c r="H5647" s="1">
        <v>1998</v>
      </c>
      <c r="J5647" s="1" t="s">
        <v>23</v>
      </c>
      <c r="K5647" s="1" t="s">
        <v>30</v>
      </c>
      <c r="L5647" s="4">
        <v>375.51119999999997</v>
      </c>
      <c r="M5647">
        <f t="shared" si="440"/>
        <v>11.5</v>
      </c>
      <c r="N5647" t="str">
        <f t="shared" si="441"/>
        <v>Small</v>
      </c>
      <c r="O5647" t="str">
        <f t="shared" si="442"/>
        <v>Low  Fat</v>
      </c>
      <c r="P5647">
        <f t="shared" si="443"/>
        <v>3</v>
      </c>
      <c r="Q5647">
        <f t="shared" ca="1" si="444"/>
        <v>28</v>
      </c>
      <c r="R5647" t="str">
        <f>IFERROR(VLOOKUP(J5647,#REF!, 2,0),"Unknown")</f>
        <v>Unknown</v>
      </c>
    </row>
    <row r="5648" spans="1:18" ht="12.5" x14ac:dyDescent="0.25">
      <c r="A5648" s="1" t="s">
        <v>854</v>
      </c>
      <c r="B5648" s="1">
        <v>14.85</v>
      </c>
      <c r="C5648" s="1" t="s">
        <v>20</v>
      </c>
      <c r="D5648" s="7">
        <v>9.9305139999999997E-3</v>
      </c>
      <c r="E5648" s="1" t="s">
        <v>38</v>
      </c>
      <c r="F5648" s="4">
        <v>157.46299999999999</v>
      </c>
      <c r="G5648" s="1" t="s">
        <v>33</v>
      </c>
      <c r="H5648" s="1">
        <v>1987</v>
      </c>
      <c r="I5648" s="1" t="s">
        <v>34</v>
      </c>
      <c r="J5648" s="1" t="s">
        <v>23</v>
      </c>
      <c r="K5648" s="1" t="s">
        <v>18</v>
      </c>
      <c r="L5648" s="4">
        <v>2503.4079999999999</v>
      </c>
      <c r="M5648">
        <f t="shared" si="440"/>
        <v>14.85</v>
      </c>
      <c r="N5648" t="str">
        <f t="shared" si="441"/>
        <v>High</v>
      </c>
      <c r="O5648" t="str">
        <f t="shared" si="442"/>
        <v>Regular</v>
      </c>
      <c r="P5648">
        <f t="shared" si="443"/>
        <v>16</v>
      </c>
      <c r="Q5648">
        <f t="shared" ca="1" si="444"/>
        <v>39</v>
      </c>
      <c r="R5648" t="str">
        <f>IFERROR(VLOOKUP(J5648,#REF!, 2,0),"Unknown")</f>
        <v>Unknown</v>
      </c>
    </row>
    <row r="5649" spans="1:18" ht="12.5" x14ac:dyDescent="0.25">
      <c r="A5649" s="1" t="s">
        <v>854</v>
      </c>
      <c r="B5649" s="1">
        <v>14.85</v>
      </c>
      <c r="C5649" s="1" t="s">
        <v>20</v>
      </c>
      <c r="D5649" s="7">
        <v>9.9792709999999996E-3</v>
      </c>
      <c r="E5649" s="1" t="s">
        <v>38</v>
      </c>
      <c r="F5649" s="4">
        <v>155.76300000000001</v>
      </c>
      <c r="G5649" s="1" t="s">
        <v>22</v>
      </c>
      <c r="H5649" s="1">
        <v>2009</v>
      </c>
      <c r="I5649" s="1" t="s">
        <v>16</v>
      </c>
      <c r="J5649" s="1" t="s">
        <v>23</v>
      </c>
      <c r="K5649" s="1" t="s">
        <v>24</v>
      </c>
      <c r="L5649" s="4">
        <v>3129.26</v>
      </c>
      <c r="M5649">
        <f t="shared" si="440"/>
        <v>14.85</v>
      </c>
      <c r="N5649" t="str">
        <f t="shared" si="441"/>
        <v>Medium</v>
      </c>
      <c r="O5649" t="str">
        <f t="shared" si="442"/>
        <v>Regular</v>
      </c>
      <c r="P5649">
        <f t="shared" si="443"/>
        <v>20</v>
      </c>
      <c r="Q5649">
        <f t="shared" ca="1" si="444"/>
        <v>17</v>
      </c>
      <c r="R5649" t="str">
        <f>IFERROR(VLOOKUP(J5649,#REF!, 2,0),"Unknown")</f>
        <v>Unknown</v>
      </c>
    </row>
    <row r="5650" spans="1:18" ht="12.5" x14ac:dyDescent="0.25">
      <c r="A5650" s="1" t="s">
        <v>854</v>
      </c>
      <c r="B5650" s="1">
        <v>14.85</v>
      </c>
      <c r="C5650" s="1" t="s">
        <v>20</v>
      </c>
      <c r="D5650" s="7">
        <v>9.9950019999999994E-3</v>
      </c>
      <c r="E5650" s="1" t="s">
        <v>38</v>
      </c>
      <c r="F5650" s="4">
        <v>154.46299999999999</v>
      </c>
      <c r="G5650" s="1" t="s">
        <v>47</v>
      </c>
      <c r="H5650" s="1">
        <v>2007</v>
      </c>
      <c r="J5650" s="1" t="s">
        <v>45</v>
      </c>
      <c r="K5650" s="1" t="s">
        <v>18</v>
      </c>
      <c r="L5650" s="4">
        <v>3755.1120000000001</v>
      </c>
      <c r="M5650">
        <f t="shared" si="440"/>
        <v>14.85</v>
      </c>
      <c r="N5650" t="str">
        <f t="shared" si="441"/>
        <v>Small</v>
      </c>
      <c r="O5650" t="str">
        <f t="shared" si="442"/>
        <v>Regular</v>
      </c>
      <c r="P5650">
        <f t="shared" si="443"/>
        <v>24</v>
      </c>
      <c r="Q5650">
        <f t="shared" ca="1" si="444"/>
        <v>19</v>
      </c>
      <c r="R5650" t="str">
        <f>IFERROR(VLOOKUP(J5650,#REF!, 2,0),"Unknown")</f>
        <v>Unknown</v>
      </c>
    </row>
    <row r="5651" spans="1:18" ht="12.5" x14ac:dyDescent="0.25">
      <c r="A5651" s="1" t="s">
        <v>854</v>
      </c>
      <c r="B5651" s="1">
        <v>14.85</v>
      </c>
      <c r="C5651" s="1" t="s">
        <v>20</v>
      </c>
      <c r="D5651" s="7">
        <v>9.9589410000000007E-3</v>
      </c>
      <c r="E5651" s="1" t="s">
        <v>38</v>
      </c>
      <c r="F5651" s="4">
        <v>157.96299999999999</v>
      </c>
      <c r="G5651" s="1" t="s">
        <v>44</v>
      </c>
      <c r="H5651" s="1">
        <v>2002</v>
      </c>
      <c r="J5651" s="1" t="s">
        <v>45</v>
      </c>
      <c r="K5651" s="1" t="s">
        <v>18</v>
      </c>
      <c r="L5651" s="4">
        <v>2816.3339999999998</v>
      </c>
      <c r="M5651">
        <f t="shared" si="440"/>
        <v>14.85</v>
      </c>
      <c r="N5651" t="str">
        <f t="shared" si="441"/>
        <v>Small</v>
      </c>
      <c r="O5651" t="str">
        <f t="shared" si="442"/>
        <v>Regular</v>
      </c>
      <c r="P5651">
        <f t="shared" si="443"/>
        <v>18</v>
      </c>
      <c r="Q5651">
        <f t="shared" ca="1" si="444"/>
        <v>24</v>
      </c>
      <c r="R5651" t="str">
        <f>IFERROR(VLOOKUP(J5651,#REF!, 2,0),"Unknown")</f>
        <v>Unknown</v>
      </c>
    </row>
    <row r="5652" spans="1:18" ht="12.5" x14ac:dyDescent="0.25">
      <c r="A5652" s="1" t="s">
        <v>854</v>
      </c>
      <c r="B5652" s="1">
        <v>14.85</v>
      </c>
      <c r="C5652" s="1" t="s">
        <v>20</v>
      </c>
      <c r="D5652" s="7">
        <v>1.6635488E-2</v>
      </c>
      <c r="E5652" s="1" t="s">
        <v>38</v>
      </c>
      <c r="F5652" s="4">
        <v>157.56299999999999</v>
      </c>
      <c r="G5652" s="1" t="s">
        <v>29</v>
      </c>
      <c r="H5652" s="1">
        <v>1998</v>
      </c>
      <c r="J5652" s="1" t="s">
        <v>23</v>
      </c>
      <c r="K5652" s="1" t="s">
        <v>30</v>
      </c>
      <c r="L5652" s="4">
        <v>312.92599999999999</v>
      </c>
      <c r="M5652">
        <f t="shared" si="440"/>
        <v>14.85</v>
      </c>
      <c r="N5652" t="str">
        <f t="shared" si="441"/>
        <v>Small</v>
      </c>
      <c r="O5652" t="str">
        <f t="shared" si="442"/>
        <v>Regular</v>
      </c>
      <c r="P5652">
        <f t="shared" si="443"/>
        <v>2</v>
      </c>
      <c r="Q5652">
        <f t="shared" ca="1" si="444"/>
        <v>28</v>
      </c>
      <c r="R5652" t="str">
        <f>IFERROR(VLOOKUP(J5652,#REF!, 2,0),"Unknown")</f>
        <v>Unknown</v>
      </c>
    </row>
    <row r="5653" spans="1:18" ht="12.5" x14ac:dyDescent="0.25">
      <c r="A5653" s="1" t="s">
        <v>854</v>
      </c>
      <c r="B5653" s="1">
        <v>14.85</v>
      </c>
      <c r="C5653" s="1" t="s">
        <v>20</v>
      </c>
      <c r="D5653" s="7">
        <v>9.9542369999999995E-3</v>
      </c>
      <c r="E5653" s="1" t="s">
        <v>38</v>
      </c>
      <c r="F5653" s="4">
        <v>158.26300000000001</v>
      </c>
      <c r="G5653" s="1" t="s">
        <v>15</v>
      </c>
      <c r="H5653" s="1">
        <v>1999</v>
      </c>
      <c r="I5653" s="1" t="s">
        <v>16</v>
      </c>
      <c r="J5653" s="1" t="s">
        <v>17</v>
      </c>
      <c r="K5653" s="1" t="s">
        <v>18</v>
      </c>
      <c r="L5653" s="4">
        <v>2659.8710000000001</v>
      </c>
      <c r="M5653">
        <f t="shared" si="440"/>
        <v>14.85</v>
      </c>
      <c r="N5653" t="str">
        <f t="shared" si="441"/>
        <v>Medium</v>
      </c>
      <c r="O5653" t="str">
        <f t="shared" si="442"/>
        <v>Regular</v>
      </c>
      <c r="P5653">
        <f t="shared" si="443"/>
        <v>17</v>
      </c>
      <c r="Q5653">
        <f t="shared" ca="1" si="444"/>
        <v>27</v>
      </c>
      <c r="R5653" t="str">
        <f>IFERROR(VLOOKUP(J5653,#REF!, 2,0),"Unknown")</f>
        <v>Unknown</v>
      </c>
    </row>
    <row r="5654" spans="1:18" ht="12.5" x14ac:dyDescent="0.25">
      <c r="A5654" s="1" t="s">
        <v>859</v>
      </c>
      <c r="B5654" s="1">
        <v>11</v>
      </c>
      <c r="C5654" s="1" t="s">
        <v>13</v>
      </c>
      <c r="D5654" s="7">
        <v>0.106051405</v>
      </c>
      <c r="E5654" s="1" t="s">
        <v>80</v>
      </c>
      <c r="F5654" s="4">
        <v>124.4046</v>
      </c>
      <c r="G5654" s="1" t="s">
        <v>44</v>
      </c>
      <c r="H5654" s="1">
        <v>2002</v>
      </c>
      <c r="J5654" s="1" t="s">
        <v>45</v>
      </c>
      <c r="K5654" s="1" t="s">
        <v>18</v>
      </c>
      <c r="L5654" s="4">
        <v>2241.0828000000001</v>
      </c>
      <c r="M5654">
        <f t="shared" si="440"/>
        <v>11</v>
      </c>
      <c r="N5654" t="str">
        <f t="shared" si="441"/>
        <v>Small</v>
      </c>
      <c r="O5654" t="str">
        <f t="shared" si="442"/>
        <v>Low  Fat</v>
      </c>
      <c r="P5654">
        <f t="shared" si="443"/>
        <v>18</v>
      </c>
      <c r="Q5654">
        <f t="shared" ca="1" si="444"/>
        <v>24</v>
      </c>
      <c r="R5654" t="str">
        <f>IFERROR(VLOOKUP(J5654,#REF!, 2,0),"Unknown")</f>
        <v>Unknown</v>
      </c>
    </row>
    <row r="5655" spans="1:18" ht="12.5" x14ac:dyDescent="0.25">
      <c r="A5655" s="1" t="s">
        <v>859</v>
      </c>
      <c r="C5655" s="1" t="s">
        <v>13</v>
      </c>
      <c r="D5655" s="7">
        <v>0.18530651400000001</v>
      </c>
      <c r="E5655" s="1" t="s">
        <v>80</v>
      </c>
      <c r="F5655" s="4">
        <v>125.6046</v>
      </c>
      <c r="G5655" s="1" t="s">
        <v>67</v>
      </c>
      <c r="H5655" s="1">
        <v>1985</v>
      </c>
      <c r="I5655" s="1" t="s">
        <v>51</v>
      </c>
      <c r="J5655" s="1" t="s">
        <v>17</v>
      </c>
      <c r="K5655" s="1" t="s">
        <v>30</v>
      </c>
      <c r="L5655" s="4">
        <v>622.52300000000002</v>
      </c>
      <c r="M5655">
        <f t="shared" si="440"/>
        <v>12.857645184136201</v>
      </c>
      <c r="N5655" t="str">
        <f t="shared" si="441"/>
        <v>Small</v>
      </c>
      <c r="O5655" t="str">
        <f t="shared" si="442"/>
        <v>Low  Fat</v>
      </c>
      <c r="P5655">
        <f t="shared" si="443"/>
        <v>5</v>
      </c>
      <c r="Q5655">
        <f t="shared" ca="1" si="444"/>
        <v>41</v>
      </c>
      <c r="R5655" t="str">
        <f>IFERROR(VLOOKUP(J5655,#REF!, 2,0),"Unknown")</f>
        <v>Unknown</v>
      </c>
    </row>
    <row r="5656" spans="1:18" ht="12.5" x14ac:dyDescent="0.25">
      <c r="A5656" s="1" t="s">
        <v>859</v>
      </c>
      <c r="C5656" s="1" t="s">
        <v>13</v>
      </c>
      <c r="D5656" s="7">
        <v>0.105324246</v>
      </c>
      <c r="E5656" s="1" t="s">
        <v>80</v>
      </c>
      <c r="F5656" s="4">
        <v>125.7046</v>
      </c>
      <c r="G5656" s="1" t="s">
        <v>40</v>
      </c>
      <c r="H5656" s="1">
        <v>1985</v>
      </c>
      <c r="I5656" s="1" t="s">
        <v>16</v>
      </c>
      <c r="J5656" s="1" t="s">
        <v>23</v>
      </c>
      <c r="K5656" s="1" t="s">
        <v>41</v>
      </c>
      <c r="L5656" s="4">
        <v>3237.1196</v>
      </c>
      <c r="M5656">
        <f t="shared" si="440"/>
        <v>12.857645184136201</v>
      </c>
      <c r="N5656" t="str">
        <f t="shared" si="441"/>
        <v>Medium</v>
      </c>
      <c r="O5656" t="str">
        <f t="shared" si="442"/>
        <v>Low  Fat</v>
      </c>
      <c r="P5656">
        <f t="shared" si="443"/>
        <v>26</v>
      </c>
      <c r="Q5656">
        <f t="shared" ca="1" si="444"/>
        <v>41</v>
      </c>
      <c r="R5656" t="str">
        <f>IFERROR(VLOOKUP(J5656,#REF!, 2,0),"Unknown")</f>
        <v>Unknown</v>
      </c>
    </row>
    <row r="5657" spans="1:18" ht="12.5" x14ac:dyDescent="0.25">
      <c r="A5657" s="1" t="s">
        <v>859</v>
      </c>
      <c r="B5657" s="1">
        <v>11</v>
      </c>
      <c r="C5657" s="1" t="s">
        <v>92</v>
      </c>
      <c r="D5657" s="7">
        <v>0.1062679</v>
      </c>
      <c r="E5657" s="1" t="s">
        <v>80</v>
      </c>
      <c r="F5657" s="4">
        <v>123.2046</v>
      </c>
      <c r="G5657" s="1" t="s">
        <v>22</v>
      </c>
      <c r="H5657" s="1">
        <v>2009</v>
      </c>
      <c r="I5657" s="1" t="s">
        <v>16</v>
      </c>
      <c r="J5657" s="1" t="s">
        <v>23</v>
      </c>
      <c r="K5657" s="1" t="s">
        <v>24</v>
      </c>
      <c r="L5657" s="4">
        <v>3237.1196</v>
      </c>
      <c r="M5657">
        <f t="shared" si="440"/>
        <v>11</v>
      </c>
      <c r="N5657" t="str">
        <f t="shared" si="441"/>
        <v>Medium</v>
      </c>
      <c r="O5657" t="str">
        <f t="shared" si="442"/>
        <v>Low  Fat</v>
      </c>
      <c r="P5657">
        <f t="shared" si="443"/>
        <v>26</v>
      </c>
      <c r="Q5657">
        <f t="shared" ca="1" si="444"/>
        <v>17</v>
      </c>
      <c r="R5657" t="str">
        <f>IFERROR(VLOOKUP(J5657,#REF!, 2,0),"Unknown")</f>
        <v>Unknown</v>
      </c>
    </row>
    <row r="5658" spans="1:18" ht="12.5" x14ac:dyDescent="0.25">
      <c r="A5658" s="1" t="s">
        <v>859</v>
      </c>
      <c r="B5658" s="1">
        <v>11</v>
      </c>
      <c r="C5658" s="1" t="s">
        <v>13</v>
      </c>
      <c r="D5658" s="7">
        <v>0.105816753</v>
      </c>
      <c r="E5658" s="1" t="s">
        <v>80</v>
      </c>
      <c r="F5658" s="4">
        <v>126.0046</v>
      </c>
      <c r="G5658" s="1" t="s">
        <v>62</v>
      </c>
      <c r="H5658" s="1">
        <v>2004</v>
      </c>
      <c r="I5658" s="1" t="s">
        <v>51</v>
      </c>
      <c r="J5658" s="1" t="s">
        <v>45</v>
      </c>
      <c r="K5658" s="1" t="s">
        <v>18</v>
      </c>
      <c r="L5658" s="4">
        <v>871.53219999999999</v>
      </c>
      <c r="M5658">
        <f t="shared" si="440"/>
        <v>11</v>
      </c>
      <c r="N5658" t="str">
        <f t="shared" si="441"/>
        <v>Small</v>
      </c>
      <c r="O5658" t="str">
        <f t="shared" si="442"/>
        <v>Low  Fat</v>
      </c>
      <c r="P5658">
        <f t="shared" si="443"/>
        <v>7</v>
      </c>
      <c r="Q5658">
        <f t="shared" ca="1" si="444"/>
        <v>22</v>
      </c>
      <c r="R5658" t="str">
        <f>IFERROR(VLOOKUP(J5658,#REF!, 2,0),"Unknown")</f>
        <v>Unknown</v>
      </c>
    </row>
    <row r="5659" spans="1:18" ht="12.5" x14ac:dyDescent="0.25">
      <c r="A5659" s="1" t="s">
        <v>1099</v>
      </c>
      <c r="B5659" s="1">
        <v>5.6349999999999998</v>
      </c>
      <c r="C5659" s="1" t="s">
        <v>13</v>
      </c>
      <c r="D5659" s="7">
        <v>0</v>
      </c>
      <c r="E5659" s="1" t="s">
        <v>36</v>
      </c>
      <c r="F5659" s="4">
        <v>148.70500000000001</v>
      </c>
      <c r="G5659" s="1" t="s">
        <v>15</v>
      </c>
      <c r="H5659" s="1">
        <v>1999</v>
      </c>
      <c r="I5659" s="1" t="s">
        <v>16</v>
      </c>
      <c r="J5659" s="1" t="s">
        <v>17</v>
      </c>
      <c r="K5659" s="1" t="s">
        <v>18</v>
      </c>
      <c r="L5659" s="4">
        <v>1198.44</v>
      </c>
      <c r="M5659">
        <f t="shared" si="440"/>
        <v>5.6349999999999998</v>
      </c>
      <c r="N5659" t="str">
        <f t="shared" si="441"/>
        <v>Medium</v>
      </c>
      <c r="O5659" t="str">
        <f t="shared" si="442"/>
        <v>Low  Fat</v>
      </c>
      <c r="P5659">
        <f t="shared" si="443"/>
        <v>8</v>
      </c>
      <c r="Q5659">
        <f t="shared" ca="1" si="444"/>
        <v>27</v>
      </c>
      <c r="R5659" t="str">
        <f>IFERROR(VLOOKUP(J5659,#REF!, 2,0),"Unknown")</f>
        <v>Unknown</v>
      </c>
    </row>
    <row r="5660" spans="1:18" ht="12.5" x14ac:dyDescent="0.25">
      <c r="A5660" s="1" t="s">
        <v>1099</v>
      </c>
      <c r="B5660" s="1">
        <v>5.6349999999999998</v>
      </c>
      <c r="C5660" s="1" t="s">
        <v>13</v>
      </c>
      <c r="D5660" s="7">
        <v>0.10369302399999999</v>
      </c>
      <c r="E5660" s="1" t="s">
        <v>36</v>
      </c>
      <c r="F5660" s="4">
        <v>149.905</v>
      </c>
      <c r="G5660" s="1" t="s">
        <v>22</v>
      </c>
      <c r="H5660" s="1">
        <v>2009</v>
      </c>
      <c r="I5660" s="1" t="s">
        <v>16</v>
      </c>
      <c r="J5660" s="1" t="s">
        <v>23</v>
      </c>
      <c r="K5660" s="1" t="s">
        <v>24</v>
      </c>
      <c r="L5660" s="4">
        <v>2546.6849999999999</v>
      </c>
      <c r="M5660">
        <f t="shared" si="440"/>
        <v>5.6349999999999998</v>
      </c>
      <c r="N5660" t="str">
        <f t="shared" si="441"/>
        <v>Medium</v>
      </c>
      <c r="O5660" t="str">
        <f t="shared" si="442"/>
        <v>Low  Fat</v>
      </c>
      <c r="P5660">
        <f t="shared" si="443"/>
        <v>17</v>
      </c>
      <c r="Q5660">
        <f t="shared" ca="1" si="444"/>
        <v>17</v>
      </c>
      <c r="R5660" t="str">
        <f>IFERROR(VLOOKUP(J5660,#REF!, 2,0),"Unknown")</f>
        <v>Unknown</v>
      </c>
    </row>
    <row r="5661" spans="1:18" ht="12.5" x14ac:dyDescent="0.25">
      <c r="A5661" s="1" t="s">
        <v>1099</v>
      </c>
      <c r="B5661" s="1">
        <v>5.6349999999999998</v>
      </c>
      <c r="C5661" s="1" t="s">
        <v>13</v>
      </c>
      <c r="D5661" s="7">
        <v>0.17285671899999999</v>
      </c>
      <c r="E5661" s="1" t="s">
        <v>36</v>
      </c>
      <c r="F5661" s="4">
        <v>148.20500000000001</v>
      </c>
      <c r="G5661" s="1" t="s">
        <v>29</v>
      </c>
      <c r="H5661" s="1">
        <v>1998</v>
      </c>
      <c r="J5661" s="1" t="s">
        <v>23</v>
      </c>
      <c r="K5661" s="1" t="s">
        <v>30</v>
      </c>
      <c r="L5661" s="4">
        <v>449.41500000000002</v>
      </c>
      <c r="M5661">
        <f t="shared" si="440"/>
        <v>5.6349999999999998</v>
      </c>
      <c r="N5661" t="str">
        <f t="shared" si="441"/>
        <v>Small</v>
      </c>
      <c r="O5661" t="str">
        <f t="shared" si="442"/>
        <v>Low  Fat</v>
      </c>
      <c r="P5661">
        <f t="shared" si="443"/>
        <v>3</v>
      </c>
      <c r="Q5661">
        <f t="shared" ca="1" si="444"/>
        <v>28</v>
      </c>
      <c r="R5661" t="str">
        <f>IFERROR(VLOOKUP(J5661,#REF!, 2,0),"Unknown")</f>
        <v>Unknown</v>
      </c>
    </row>
    <row r="5662" spans="1:18" ht="12.5" x14ac:dyDescent="0.25">
      <c r="A5662" s="1" t="s">
        <v>1099</v>
      </c>
      <c r="B5662" s="1">
        <v>5.6349999999999998</v>
      </c>
      <c r="C5662" s="1" t="s">
        <v>13</v>
      </c>
      <c r="D5662" s="7">
        <v>0.103481775</v>
      </c>
      <c r="E5662" s="1" t="s">
        <v>36</v>
      </c>
      <c r="F5662" s="4">
        <v>150.005</v>
      </c>
      <c r="G5662" s="1" t="s">
        <v>44</v>
      </c>
      <c r="H5662" s="1">
        <v>2002</v>
      </c>
      <c r="J5662" s="1" t="s">
        <v>45</v>
      </c>
      <c r="K5662" s="1" t="s">
        <v>18</v>
      </c>
      <c r="L5662" s="4">
        <v>1797.66</v>
      </c>
      <c r="M5662">
        <f t="shared" si="440"/>
        <v>5.6349999999999998</v>
      </c>
      <c r="N5662" t="str">
        <f t="shared" si="441"/>
        <v>Small</v>
      </c>
      <c r="O5662" t="str">
        <f t="shared" si="442"/>
        <v>Low  Fat</v>
      </c>
      <c r="P5662">
        <f t="shared" si="443"/>
        <v>12</v>
      </c>
      <c r="Q5662">
        <f t="shared" ca="1" si="444"/>
        <v>24</v>
      </c>
      <c r="R5662" t="str">
        <f>IFERROR(VLOOKUP(J5662,#REF!, 2,0),"Unknown")</f>
        <v>Unknown</v>
      </c>
    </row>
    <row r="5663" spans="1:18" ht="12.5" x14ac:dyDescent="0.25">
      <c r="A5663" s="1" t="s">
        <v>126</v>
      </c>
      <c r="B5663" s="1">
        <v>5.9050000000000002</v>
      </c>
      <c r="C5663" s="1" t="s">
        <v>13</v>
      </c>
      <c r="D5663" s="7">
        <v>0</v>
      </c>
      <c r="E5663" s="1" t="s">
        <v>75</v>
      </c>
      <c r="F5663" s="4">
        <v>222.54560000000001</v>
      </c>
      <c r="G5663" s="1" t="s">
        <v>44</v>
      </c>
      <c r="H5663" s="1">
        <v>2002</v>
      </c>
      <c r="J5663" s="1" t="s">
        <v>45</v>
      </c>
      <c r="K5663" s="1" t="s">
        <v>18</v>
      </c>
      <c r="L5663" s="4">
        <v>5305.0944</v>
      </c>
      <c r="M5663">
        <f t="shared" si="440"/>
        <v>5.9050000000000002</v>
      </c>
      <c r="N5663" t="str">
        <f t="shared" si="441"/>
        <v>Small</v>
      </c>
      <c r="O5663" t="str">
        <f t="shared" si="442"/>
        <v>Low  Fat</v>
      </c>
      <c r="P5663">
        <f t="shared" si="443"/>
        <v>24</v>
      </c>
      <c r="Q5663">
        <f t="shared" ca="1" si="444"/>
        <v>24</v>
      </c>
      <c r="R5663" t="str">
        <f>IFERROR(VLOOKUP(J5663,#REF!, 2,0),"Unknown")</f>
        <v>Unknown</v>
      </c>
    </row>
    <row r="5664" spans="1:18" ht="12.5" x14ac:dyDescent="0.25">
      <c r="A5664" s="1" t="s">
        <v>126</v>
      </c>
      <c r="B5664" s="1">
        <v>5.9050000000000002</v>
      </c>
      <c r="C5664" s="1" t="s">
        <v>13</v>
      </c>
      <c r="D5664" s="7">
        <v>4.5838210999999997E-2</v>
      </c>
      <c r="E5664" s="1" t="s">
        <v>75</v>
      </c>
      <c r="F5664" s="4">
        <v>222.54560000000001</v>
      </c>
      <c r="G5664" s="1" t="s">
        <v>22</v>
      </c>
      <c r="H5664" s="1">
        <v>2009</v>
      </c>
      <c r="I5664" s="1" t="s">
        <v>16</v>
      </c>
      <c r="J5664" s="1" t="s">
        <v>23</v>
      </c>
      <c r="K5664" s="1" t="s">
        <v>24</v>
      </c>
      <c r="L5664" s="4">
        <v>3315.6840000000002</v>
      </c>
      <c r="M5664">
        <f t="shared" si="440"/>
        <v>5.9050000000000002</v>
      </c>
      <c r="N5664" t="str">
        <f t="shared" si="441"/>
        <v>Medium</v>
      </c>
      <c r="O5664" t="str">
        <f t="shared" si="442"/>
        <v>Low  Fat</v>
      </c>
      <c r="P5664">
        <f t="shared" si="443"/>
        <v>15</v>
      </c>
      <c r="Q5664">
        <f t="shared" ca="1" si="444"/>
        <v>17</v>
      </c>
      <c r="R5664" t="str">
        <f>IFERROR(VLOOKUP(J5664,#REF!, 2,0),"Unknown")</f>
        <v>Unknown</v>
      </c>
    </row>
    <row r="5665" spans="1:18" ht="12.5" x14ac:dyDescent="0.25">
      <c r="A5665" s="1" t="s">
        <v>126</v>
      </c>
      <c r="B5665" s="1">
        <v>5.9050000000000002</v>
      </c>
      <c r="C5665" s="1" t="s">
        <v>72</v>
      </c>
      <c r="D5665" s="7">
        <v>4.5614252000000001E-2</v>
      </c>
      <c r="E5665" s="1" t="s">
        <v>75</v>
      </c>
      <c r="F5665" s="4">
        <v>221.54560000000001</v>
      </c>
      <c r="G5665" s="1" t="s">
        <v>33</v>
      </c>
      <c r="H5665" s="1">
        <v>1987</v>
      </c>
      <c r="I5665" s="1" t="s">
        <v>34</v>
      </c>
      <c r="J5665" s="1" t="s">
        <v>23</v>
      </c>
      <c r="K5665" s="1" t="s">
        <v>18</v>
      </c>
      <c r="L5665" s="4">
        <v>6852.4135999999999</v>
      </c>
      <c r="M5665">
        <f t="shared" si="440"/>
        <v>5.9050000000000002</v>
      </c>
      <c r="N5665" t="str">
        <f t="shared" si="441"/>
        <v>High</v>
      </c>
      <c r="O5665" t="str">
        <f t="shared" si="442"/>
        <v>Low  Fat</v>
      </c>
      <c r="P5665">
        <f t="shared" si="443"/>
        <v>31</v>
      </c>
      <c r="Q5665">
        <f t="shared" ca="1" si="444"/>
        <v>39</v>
      </c>
      <c r="R5665" t="str">
        <f>IFERROR(VLOOKUP(J5665,#REF!, 2,0),"Unknown")</f>
        <v>Unknown</v>
      </c>
    </row>
    <row r="5666" spans="1:18" ht="12.5" x14ac:dyDescent="0.25">
      <c r="A5666" s="1" t="s">
        <v>126</v>
      </c>
      <c r="B5666" s="1">
        <v>5.9050000000000002</v>
      </c>
      <c r="C5666" s="1" t="s">
        <v>13</v>
      </c>
      <c r="D5666" s="7">
        <v>4.5723220000000002E-2</v>
      </c>
      <c r="E5666" s="1" t="s">
        <v>75</v>
      </c>
      <c r="F5666" s="4">
        <v>222.1456</v>
      </c>
      <c r="G5666" s="1" t="s">
        <v>15</v>
      </c>
      <c r="H5666" s="1">
        <v>1999</v>
      </c>
      <c r="I5666" s="1" t="s">
        <v>16</v>
      </c>
      <c r="J5666" s="1" t="s">
        <v>17</v>
      </c>
      <c r="K5666" s="1" t="s">
        <v>18</v>
      </c>
      <c r="L5666" s="4">
        <v>5747.1855999999998</v>
      </c>
      <c r="M5666">
        <f t="shared" si="440"/>
        <v>5.9050000000000002</v>
      </c>
      <c r="N5666" t="str">
        <f t="shared" si="441"/>
        <v>Medium</v>
      </c>
      <c r="O5666" t="str">
        <f t="shared" si="442"/>
        <v>Low  Fat</v>
      </c>
      <c r="P5666">
        <f t="shared" si="443"/>
        <v>26</v>
      </c>
      <c r="Q5666">
        <f t="shared" ca="1" si="444"/>
        <v>27</v>
      </c>
      <c r="R5666" t="str">
        <f>IFERROR(VLOOKUP(J5666,#REF!, 2,0),"Unknown")</f>
        <v>Unknown</v>
      </c>
    </row>
    <row r="5667" spans="1:18" ht="12.5" x14ac:dyDescent="0.25">
      <c r="A5667" s="1" t="s">
        <v>126</v>
      </c>
      <c r="C5667" s="1" t="s">
        <v>13</v>
      </c>
      <c r="D5667" s="7">
        <v>7.9931185000000002E-2</v>
      </c>
      <c r="E5667" s="1" t="s">
        <v>75</v>
      </c>
      <c r="F5667" s="4">
        <v>219.7456</v>
      </c>
      <c r="G5667" s="1" t="s">
        <v>67</v>
      </c>
      <c r="H5667" s="1">
        <v>1985</v>
      </c>
      <c r="I5667" s="1" t="s">
        <v>51</v>
      </c>
      <c r="J5667" s="1" t="s">
        <v>17</v>
      </c>
      <c r="K5667" s="1" t="s">
        <v>30</v>
      </c>
      <c r="L5667" s="4">
        <v>884.18240000000003</v>
      </c>
      <c r="M5667">
        <f t="shared" si="440"/>
        <v>12.857645184136201</v>
      </c>
      <c r="N5667" t="str">
        <f t="shared" si="441"/>
        <v>Small</v>
      </c>
      <c r="O5667" t="str">
        <f t="shared" si="442"/>
        <v>Low  Fat</v>
      </c>
      <c r="P5667">
        <f t="shared" si="443"/>
        <v>4</v>
      </c>
      <c r="Q5667">
        <f t="shared" ca="1" si="444"/>
        <v>41</v>
      </c>
      <c r="R5667" t="str">
        <f>IFERROR(VLOOKUP(J5667,#REF!, 2,0),"Unknown")</f>
        <v>Unknown</v>
      </c>
    </row>
    <row r="5668" spans="1:18" ht="12.5" x14ac:dyDescent="0.25">
      <c r="A5668" s="1" t="s">
        <v>1509</v>
      </c>
      <c r="B5668" s="1">
        <v>20.25</v>
      </c>
      <c r="C5668" s="1" t="s">
        <v>20</v>
      </c>
      <c r="D5668" s="7">
        <v>7.6097073000000001E-2</v>
      </c>
      <c r="E5668" s="1" t="s">
        <v>14</v>
      </c>
      <c r="F5668" s="4">
        <v>193.57939999999999</v>
      </c>
      <c r="G5668" s="1" t="s">
        <v>33</v>
      </c>
      <c r="H5668" s="1">
        <v>1987</v>
      </c>
      <c r="I5668" s="1" t="s">
        <v>34</v>
      </c>
      <c r="J5668" s="1" t="s">
        <v>23</v>
      </c>
      <c r="K5668" s="1" t="s">
        <v>18</v>
      </c>
      <c r="L5668" s="4">
        <v>1950.7940000000001</v>
      </c>
      <c r="M5668">
        <f t="shared" si="440"/>
        <v>20.25</v>
      </c>
      <c r="N5668" t="str">
        <f t="shared" si="441"/>
        <v>High</v>
      </c>
      <c r="O5668" t="str">
        <f t="shared" si="442"/>
        <v>Regular</v>
      </c>
      <c r="P5668">
        <f t="shared" si="443"/>
        <v>10</v>
      </c>
      <c r="Q5668">
        <f t="shared" ca="1" si="444"/>
        <v>39</v>
      </c>
      <c r="R5668" t="str">
        <f>IFERROR(VLOOKUP(J5668,#REF!, 2,0),"Unknown")</f>
        <v>Unknown</v>
      </c>
    </row>
    <row r="5669" spans="1:18" ht="12.5" x14ac:dyDescent="0.25">
      <c r="A5669" s="1" t="s">
        <v>1509</v>
      </c>
      <c r="C5669" s="1" t="s">
        <v>20</v>
      </c>
      <c r="D5669" s="7">
        <v>7.5791641000000007E-2</v>
      </c>
      <c r="E5669" s="1" t="s">
        <v>14</v>
      </c>
      <c r="F5669" s="4">
        <v>193.3794</v>
      </c>
      <c r="G5669" s="1" t="s">
        <v>40</v>
      </c>
      <c r="H5669" s="1">
        <v>1985</v>
      </c>
      <c r="I5669" s="1" t="s">
        <v>16</v>
      </c>
      <c r="J5669" s="1" t="s">
        <v>23</v>
      </c>
      <c r="K5669" s="1" t="s">
        <v>41</v>
      </c>
      <c r="L5669" s="4">
        <v>8388.4141999999993</v>
      </c>
      <c r="M5669">
        <f t="shared" si="440"/>
        <v>12.857645184136201</v>
      </c>
      <c r="N5669" t="str">
        <f t="shared" si="441"/>
        <v>Medium</v>
      </c>
      <c r="O5669" t="str">
        <f t="shared" si="442"/>
        <v>Regular</v>
      </c>
      <c r="P5669">
        <f t="shared" si="443"/>
        <v>43</v>
      </c>
      <c r="Q5669">
        <f t="shared" ca="1" si="444"/>
        <v>41</v>
      </c>
      <c r="R5669" t="str">
        <f>IFERROR(VLOOKUP(J5669,#REF!, 2,0),"Unknown")</f>
        <v>Unknown</v>
      </c>
    </row>
    <row r="5670" spans="1:18" ht="12.5" x14ac:dyDescent="0.25">
      <c r="A5670" s="1" t="s">
        <v>1509</v>
      </c>
      <c r="B5670" s="1">
        <v>20.25</v>
      </c>
      <c r="C5670" s="1" t="s">
        <v>20</v>
      </c>
      <c r="D5670" s="7">
        <v>7.6160451000000004E-2</v>
      </c>
      <c r="E5670" s="1" t="s">
        <v>14</v>
      </c>
      <c r="F5670" s="4">
        <v>196.27940000000001</v>
      </c>
      <c r="G5670" s="1" t="s">
        <v>50</v>
      </c>
      <c r="H5670" s="1">
        <v>1997</v>
      </c>
      <c r="I5670" s="1" t="s">
        <v>51</v>
      </c>
      <c r="J5670" s="1" t="s">
        <v>17</v>
      </c>
      <c r="K5670" s="1" t="s">
        <v>18</v>
      </c>
      <c r="L5670" s="4">
        <v>2731.1116000000002</v>
      </c>
      <c r="M5670">
        <f t="shared" si="440"/>
        <v>20.25</v>
      </c>
      <c r="N5670" t="str">
        <f t="shared" si="441"/>
        <v>Small</v>
      </c>
      <c r="O5670" t="str">
        <f t="shared" si="442"/>
        <v>Regular</v>
      </c>
      <c r="P5670">
        <f t="shared" si="443"/>
        <v>14</v>
      </c>
      <c r="Q5670">
        <f t="shared" ca="1" si="444"/>
        <v>29</v>
      </c>
      <c r="R5670" t="str">
        <f>IFERROR(VLOOKUP(J5670,#REF!, 2,0),"Unknown")</f>
        <v>Unknown</v>
      </c>
    </row>
    <row r="5671" spans="1:18" ht="12.5" x14ac:dyDescent="0.25">
      <c r="A5671" s="1" t="s">
        <v>1509</v>
      </c>
      <c r="B5671" s="1">
        <v>20.25</v>
      </c>
      <c r="C5671" s="1" t="s">
        <v>20</v>
      </c>
      <c r="D5671" s="7">
        <v>7.6470697000000004E-2</v>
      </c>
      <c r="E5671" s="1" t="s">
        <v>14</v>
      </c>
      <c r="F5671" s="4">
        <v>196.17939999999999</v>
      </c>
      <c r="G5671" s="1" t="s">
        <v>22</v>
      </c>
      <c r="H5671" s="1">
        <v>2009</v>
      </c>
      <c r="I5671" s="1" t="s">
        <v>16</v>
      </c>
      <c r="J5671" s="1" t="s">
        <v>23</v>
      </c>
      <c r="K5671" s="1" t="s">
        <v>24</v>
      </c>
      <c r="L5671" s="4">
        <v>2731.1116000000002</v>
      </c>
      <c r="M5671">
        <f t="shared" si="440"/>
        <v>20.25</v>
      </c>
      <c r="N5671" t="str">
        <f t="shared" si="441"/>
        <v>Medium</v>
      </c>
      <c r="O5671" t="str">
        <f t="shared" si="442"/>
        <v>Regular</v>
      </c>
      <c r="P5671">
        <f t="shared" si="443"/>
        <v>14</v>
      </c>
      <c r="Q5671">
        <f t="shared" ca="1" si="444"/>
        <v>17</v>
      </c>
      <c r="R5671" t="str">
        <f>IFERROR(VLOOKUP(J5671,#REF!, 2,0),"Unknown")</f>
        <v>Unknown</v>
      </c>
    </row>
    <row r="5672" spans="1:18" ht="12.5" x14ac:dyDescent="0.25">
      <c r="A5672" s="1" t="s">
        <v>1509</v>
      </c>
      <c r="B5672" s="1">
        <v>20.25</v>
      </c>
      <c r="C5672" s="1" t="s">
        <v>20</v>
      </c>
      <c r="D5672" s="7">
        <v>7.6314907000000001E-2</v>
      </c>
      <c r="E5672" s="1" t="s">
        <v>14</v>
      </c>
      <c r="F5672" s="4">
        <v>196.77940000000001</v>
      </c>
      <c r="G5672" s="1" t="s">
        <v>44</v>
      </c>
      <c r="H5672" s="1">
        <v>2002</v>
      </c>
      <c r="J5672" s="1" t="s">
        <v>45</v>
      </c>
      <c r="K5672" s="1" t="s">
        <v>18</v>
      </c>
      <c r="L5672" s="4">
        <v>2731.1116000000002</v>
      </c>
      <c r="M5672">
        <f t="shared" si="440"/>
        <v>20.25</v>
      </c>
      <c r="N5672" t="str">
        <f t="shared" si="441"/>
        <v>Small</v>
      </c>
      <c r="O5672" t="str">
        <f t="shared" si="442"/>
        <v>Regular</v>
      </c>
      <c r="P5672">
        <f t="shared" si="443"/>
        <v>14</v>
      </c>
      <c r="Q5672">
        <f t="shared" ca="1" si="444"/>
        <v>24</v>
      </c>
      <c r="R5672" t="str">
        <f>IFERROR(VLOOKUP(J5672,#REF!, 2,0),"Unknown")</f>
        <v>Unknown</v>
      </c>
    </row>
    <row r="5673" spans="1:18" ht="12.5" x14ac:dyDescent="0.25">
      <c r="A5673" s="1" t="s">
        <v>1509</v>
      </c>
      <c r="B5673" s="1">
        <v>20.25</v>
      </c>
      <c r="C5673" s="1" t="s">
        <v>20</v>
      </c>
      <c r="D5673" s="7">
        <v>7.6146050000000007E-2</v>
      </c>
      <c r="E5673" s="1" t="s">
        <v>14</v>
      </c>
      <c r="F5673" s="4">
        <v>197.07939999999999</v>
      </c>
      <c r="G5673" s="1" t="s">
        <v>62</v>
      </c>
      <c r="H5673" s="1">
        <v>2004</v>
      </c>
      <c r="I5673" s="1" t="s">
        <v>51</v>
      </c>
      <c r="J5673" s="1" t="s">
        <v>45</v>
      </c>
      <c r="K5673" s="1" t="s">
        <v>18</v>
      </c>
      <c r="L5673" s="4">
        <v>4681.9056</v>
      </c>
      <c r="M5673">
        <f t="shared" si="440"/>
        <v>20.25</v>
      </c>
      <c r="N5673" t="str">
        <f t="shared" si="441"/>
        <v>Small</v>
      </c>
      <c r="O5673" t="str">
        <f t="shared" si="442"/>
        <v>Regular</v>
      </c>
      <c r="P5673">
        <f t="shared" si="443"/>
        <v>24</v>
      </c>
      <c r="Q5673">
        <f t="shared" ca="1" si="444"/>
        <v>22</v>
      </c>
      <c r="R5673" t="str">
        <f>IFERROR(VLOOKUP(J5673,#REF!, 2,0),"Unknown")</f>
        <v>Unknown</v>
      </c>
    </row>
    <row r="5674" spans="1:18" ht="12.5" x14ac:dyDescent="0.25">
      <c r="A5674" s="1" t="s">
        <v>1509</v>
      </c>
      <c r="C5674" s="1" t="s">
        <v>20</v>
      </c>
      <c r="D5674" s="7">
        <v>0.13334711899999999</v>
      </c>
      <c r="E5674" s="1" t="s">
        <v>14</v>
      </c>
      <c r="F5674" s="4">
        <v>193.07939999999999</v>
      </c>
      <c r="G5674" s="1" t="s">
        <v>67</v>
      </c>
      <c r="H5674" s="1">
        <v>1985</v>
      </c>
      <c r="I5674" s="1" t="s">
        <v>51</v>
      </c>
      <c r="J5674" s="1" t="s">
        <v>17</v>
      </c>
      <c r="K5674" s="1" t="s">
        <v>30</v>
      </c>
      <c r="L5674" s="4">
        <v>975.39700000000005</v>
      </c>
      <c r="M5674">
        <f t="shared" si="440"/>
        <v>12.857645184136201</v>
      </c>
      <c r="N5674" t="str">
        <f t="shared" si="441"/>
        <v>Small</v>
      </c>
      <c r="O5674" t="str">
        <f t="shared" si="442"/>
        <v>Regular</v>
      </c>
      <c r="P5674">
        <f t="shared" si="443"/>
        <v>5</v>
      </c>
      <c r="Q5674">
        <f t="shared" ca="1" si="444"/>
        <v>41</v>
      </c>
      <c r="R5674" t="str">
        <f>IFERROR(VLOOKUP(J5674,#REF!, 2,0),"Unknown")</f>
        <v>Unknown</v>
      </c>
    </row>
    <row r="5675" spans="1:18" ht="12.5" x14ac:dyDescent="0.25">
      <c r="A5675" s="1" t="s">
        <v>1509</v>
      </c>
      <c r="B5675" s="1">
        <v>20.25</v>
      </c>
      <c r="C5675" s="1" t="s">
        <v>20</v>
      </c>
      <c r="D5675" s="7">
        <v>0</v>
      </c>
      <c r="E5675" s="1" t="s">
        <v>14</v>
      </c>
      <c r="F5675" s="4">
        <v>194.27940000000001</v>
      </c>
      <c r="G5675" s="1" t="s">
        <v>15</v>
      </c>
      <c r="H5675" s="1">
        <v>1999</v>
      </c>
      <c r="I5675" s="1" t="s">
        <v>16</v>
      </c>
      <c r="J5675" s="1" t="s">
        <v>17</v>
      </c>
      <c r="K5675" s="1" t="s">
        <v>18</v>
      </c>
      <c r="L5675" s="4">
        <v>4291.7467999999999</v>
      </c>
      <c r="M5675">
        <f t="shared" si="440"/>
        <v>20.25</v>
      </c>
      <c r="N5675" t="str">
        <f t="shared" si="441"/>
        <v>Medium</v>
      </c>
      <c r="O5675" t="str">
        <f t="shared" si="442"/>
        <v>Regular</v>
      </c>
      <c r="P5675">
        <f t="shared" si="443"/>
        <v>22</v>
      </c>
      <c r="Q5675">
        <f t="shared" ca="1" si="444"/>
        <v>27</v>
      </c>
      <c r="R5675" t="str">
        <f>IFERROR(VLOOKUP(J5675,#REF!, 2,0),"Unknown")</f>
        <v>Unknown</v>
      </c>
    </row>
    <row r="5676" spans="1:18" ht="12.5" x14ac:dyDescent="0.25">
      <c r="A5676" s="1" t="s">
        <v>108</v>
      </c>
      <c r="B5676" s="1">
        <v>7.97</v>
      </c>
      <c r="C5676" s="1" t="s">
        <v>20</v>
      </c>
      <c r="D5676" s="7">
        <v>4.0071131000000003E-2</v>
      </c>
      <c r="E5676" s="1" t="s">
        <v>26</v>
      </c>
      <c r="F5676" s="4">
        <v>87.351399999999998</v>
      </c>
      <c r="G5676" s="1" t="s">
        <v>44</v>
      </c>
      <c r="H5676" s="1">
        <v>2002</v>
      </c>
      <c r="J5676" s="1" t="s">
        <v>45</v>
      </c>
      <c r="K5676" s="1" t="s">
        <v>18</v>
      </c>
      <c r="L5676" s="4">
        <v>1062.6168</v>
      </c>
      <c r="M5676">
        <f t="shared" si="440"/>
        <v>7.97</v>
      </c>
      <c r="N5676" t="str">
        <f t="shared" si="441"/>
        <v>Small</v>
      </c>
      <c r="O5676" t="str">
        <f t="shared" si="442"/>
        <v>Regular</v>
      </c>
      <c r="P5676">
        <f t="shared" si="443"/>
        <v>12</v>
      </c>
      <c r="Q5676">
        <f t="shared" ca="1" si="444"/>
        <v>24</v>
      </c>
      <c r="R5676" t="str">
        <f>IFERROR(VLOOKUP(J5676,#REF!, 2,0),"Unknown")</f>
        <v>Unknown</v>
      </c>
    </row>
    <row r="5677" spans="1:18" ht="12.5" x14ac:dyDescent="0.25">
      <c r="A5677" s="1" t="s">
        <v>108</v>
      </c>
      <c r="C5677" s="1" t="s">
        <v>20</v>
      </c>
      <c r="D5677" s="7">
        <v>7.0017381000000004E-2</v>
      </c>
      <c r="E5677" s="1" t="s">
        <v>26</v>
      </c>
      <c r="F5677" s="4">
        <v>89.351399999999998</v>
      </c>
      <c r="G5677" s="1" t="s">
        <v>67</v>
      </c>
      <c r="H5677" s="1">
        <v>1985</v>
      </c>
      <c r="I5677" s="1" t="s">
        <v>51</v>
      </c>
      <c r="J5677" s="1" t="s">
        <v>17</v>
      </c>
      <c r="K5677" s="1" t="s">
        <v>30</v>
      </c>
      <c r="L5677" s="4">
        <v>177.1028</v>
      </c>
      <c r="M5677">
        <f t="shared" si="440"/>
        <v>12.857645184136201</v>
      </c>
      <c r="N5677" t="str">
        <f t="shared" si="441"/>
        <v>Small</v>
      </c>
      <c r="O5677" t="str">
        <f t="shared" si="442"/>
        <v>Regular</v>
      </c>
      <c r="P5677">
        <f t="shared" si="443"/>
        <v>2</v>
      </c>
      <c r="Q5677">
        <f t="shared" ca="1" si="444"/>
        <v>41</v>
      </c>
      <c r="R5677" t="str">
        <f>IFERROR(VLOOKUP(J5677,#REF!, 2,0),"Unknown")</f>
        <v>Unknown</v>
      </c>
    </row>
    <row r="5678" spans="1:18" ht="12.5" x14ac:dyDescent="0.25">
      <c r="A5678" s="1" t="s">
        <v>108</v>
      </c>
      <c r="B5678" s="1">
        <v>7.97</v>
      </c>
      <c r="C5678" s="1" t="s">
        <v>20</v>
      </c>
      <c r="D5678" s="7">
        <v>4.0216229999999999E-2</v>
      </c>
      <c r="E5678" s="1" t="s">
        <v>26</v>
      </c>
      <c r="F5678" s="4">
        <v>90.451400000000007</v>
      </c>
      <c r="G5678" s="1" t="s">
        <v>47</v>
      </c>
      <c r="H5678" s="1">
        <v>2007</v>
      </c>
      <c r="J5678" s="1" t="s">
        <v>45</v>
      </c>
      <c r="K5678" s="1" t="s">
        <v>18</v>
      </c>
      <c r="L5678" s="4">
        <v>1328.271</v>
      </c>
      <c r="M5678">
        <f t="shared" si="440"/>
        <v>7.97</v>
      </c>
      <c r="N5678" t="str">
        <f t="shared" si="441"/>
        <v>Small</v>
      </c>
      <c r="O5678" t="str">
        <f t="shared" si="442"/>
        <v>Regular</v>
      </c>
      <c r="P5678">
        <f t="shared" si="443"/>
        <v>15</v>
      </c>
      <c r="Q5678">
        <f t="shared" ca="1" si="444"/>
        <v>19</v>
      </c>
      <c r="R5678" t="str">
        <f>IFERROR(VLOOKUP(J5678,#REF!, 2,0),"Unknown")</f>
        <v>Unknown</v>
      </c>
    </row>
    <row r="5679" spans="1:18" ht="12.5" x14ac:dyDescent="0.25">
      <c r="A5679" s="1" t="s">
        <v>962</v>
      </c>
      <c r="B5679" s="1">
        <v>16.100000000000001</v>
      </c>
      <c r="C5679" s="1" t="s">
        <v>20</v>
      </c>
      <c r="D5679" s="7">
        <v>0.26735258699999997</v>
      </c>
      <c r="E5679" s="1" t="s">
        <v>43</v>
      </c>
      <c r="F5679" s="4">
        <v>34.955800000000004</v>
      </c>
      <c r="G5679" s="1" t="s">
        <v>29</v>
      </c>
      <c r="H5679" s="1">
        <v>1998</v>
      </c>
      <c r="J5679" s="1" t="s">
        <v>23</v>
      </c>
      <c r="K5679" s="1" t="s">
        <v>30</v>
      </c>
      <c r="L5679" s="4">
        <v>67.911600000000007</v>
      </c>
      <c r="M5679">
        <f t="shared" si="440"/>
        <v>16.100000000000001</v>
      </c>
      <c r="N5679" t="str">
        <f t="shared" si="441"/>
        <v>Small</v>
      </c>
      <c r="O5679" t="str">
        <f t="shared" si="442"/>
        <v>Regular</v>
      </c>
      <c r="P5679">
        <f t="shared" si="443"/>
        <v>2</v>
      </c>
      <c r="Q5679">
        <f t="shared" ca="1" si="444"/>
        <v>28</v>
      </c>
      <c r="R5679" t="str">
        <f>IFERROR(VLOOKUP(J5679,#REF!, 2,0),"Unknown")</f>
        <v>Unknown</v>
      </c>
    </row>
    <row r="5680" spans="1:18" ht="12.5" x14ac:dyDescent="0.25">
      <c r="A5680" s="1" t="s">
        <v>962</v>
      </c>
      <c r="B5680" s="1">
        <v>16.100000000000001</v>
      </c>
      <c r="C5680" s="1" t="s">
        <v>20</v>
      </c>
      <c r="D5680" s="7">
        <v>0.15959547299999999</v>
      </c>
      <c r="E5680" s="1" t="s">
        <v>43</v>
      </c>
      <c r="F5680" s="4">
        <v>32.855800000000002</v>
      </c>
      <c r="G5680" s="1" t="s">
        <v>33</v>
      </c>
      <c r="H5680" s="1">
        <v>1987</v>
      </c>
      <c r="I5680" s="1" t="s">
        <v>34</v>
      </c>
      <c r="J5680" s="1" t="s">
        <v>23</v>
      </c>
      <c r="K5680" s="1" t="s">
        <v>18</v>
      </c>
      <c r="L5680" s="4">
        <v>339.55799999999999</v>
      </c>
      <c r="M5680">
        <f t="shared" si="440"/>
        <v>16.100000000000001</v>
      </c>
      <c r="N5680" t="str">
        <f t="shared" si="441"/>
        <v>High</v>
      </c>
      <c r="O5680" t="str">
        <f t="shared" si="442"/>
        <v>Regular</v>
      </c>
      <c r="P5680">
        <f t="shared" si="443"/>
        <v>10</v>
      </c>
      <c r="Q5680">
        <f t="shared" ca="1" si="444"/>
        <v>39</v>
      </c>
      <c r="R5680" t="str">
        <f>IFERROR(VLOOKUP(J5680,#REF!, 2,0),"Unknown")</f>
        <v>Unknown</v>
      </c>
    </row>
    <row r="5681" spans="1:18" ht="12.5" x14ac:dyDescent="0.25">
      <c r="A5681" s="1" t="s">
        <v>962</v>
      </c>
      <c r="B5681" s="1">
        <v>16.100000000000001</v>
      </c>
      <c r="C5681" s="1" t="s">
        <v>20</v>
      </c>
      <c r="D5681" s="7">
        <v>0</v>
      </c>
      <c r="E5681" s="1" t="s">
        <v>43</v>
      </c>
      <c r="F5681" s="4">
        <v>35.155799999999999</v>
      </c>
      <c r="G5681" s="1" t="s">
        <v>47</v>
      </c>
      <c r="H5681" s="1">
        <v>2007</v>
      </c>
      <c r="J5681" s="1" t="s">
        <v>45</v>
      </c>
      <c r="K5681" s="1" t="s">
        <v>18</v>
      </c>
      <c r="L5681" s="4">
        <v>339.55799999999999</v>
      </c>
      <c r="M5681">
        <f t="shared" si="440"/>
        <v>16.100000000000001</v>
      </c>
      <c r="N5681" t="str">
        <f t="shared" si="441"/>
        <v>Small</v>
      </c>
      <c r="O5681" t="str">
        <f t="shared" si="442"/>
        <v>Regular</v>
      </c>
      <c r="P5681">
        <f t="shared" si="443"/>
        <v>10</v>
      </c>
      <c r="Q5681">
        <f t="shared" ca="1" si="444"/>
        <v>19</v>
      </c>
      <c r="R5681" t="str">
        <f>IFERROR(VLOOKUP(J5681,#REF!, 2,0),"Unknown")</f>
        <v>Unknown</v>
      </c>
    </row>
    <row r="5682" spans="1:18" ht="12.5" x14ac:dyDescent="0.25">
      <c r="A5682" s="1" t="s">
        <v>962</v>
      </c>
      <c r="B5682" s="1">
        <v>16.100000000000001</v>
      </c>
      <c r="C5682" s="1" t="s">
        <v>20</v>
      </c>
      <c r="D5682" s="7">
        <v>0.15969819199999999</v>
      </c>
      <c r="E5682" s="1" t="s">
        <v>43</v>
      </c>
      <c r="F5682" s="4">
        <v>32.055799999999998</v>
      </c>
      <c r="G5682" s="1" t="s">
        <v>62</v>
      </c>
      <c r="H5682" s="1">
        <v>2004</v>
      </c>
      <c r="I5682" s="1" t="s">
        <v>51</v>
      </c>
      <c r="J5682" s="1" t="s">
        <v>45</v>
      </c>
      <c r="K5682" s="1" t="s">
        <v>18</v>
      </c>
      <c r="L5682" s="4">
        <v>1018.674</v>
      </c>
      <c r="M5682">
        <f t="shared" si="440"/>
        <v>16.100000000000001</v>
      </c>
      <c r="N5682" t="str">
        <f t="shared" si="441"/>
        <v>Small</v>
      </c>
      <c r="O5682" t="str">
        <f t="shared" si="442"/>
        <v>Regular</v>
      </c>
      <c r="P5682">
        <f t="shared" si="443"/>
        <v>32</v>
      </c>
      <c r="Q5682">
        <f t="shared" ca="1" si="444"/>
        <v>22</v>
      </c>
      <c r="R5682" t="str">
        <f>IFERROR(VLOOKUP(J5682,#REF!, 2,0),"Unknown")</f>
        <v>Unknown</v>
      </c>
    </row>
    <row r="5683" spans="1:18" ht="12.5" x14ac:dyDescent="0.25">
      <c r="A5683" s="1" t="s">
        <v>962</v>
      </c>
      <c r="B5683" s="1">
        <v>16.100000000000001</v>
      </c>
      <c r="C5683" s="1" t="s">
        <v>20</v>
      </c>
      <c r="D5683" s="7">
        <v>0.16037906099999999</v>
      </c>
      <c r="E5683" s="1" t="s">
        <v>43</v>
      </c>
      <c r="F5683" s="4">
        <v>33.655799999999999</v>
      </c>
      <c r="G5683" s="1" t="s">
        <v>22</v>
      </c>
      <c r="H5683" s="1">
        <v>2009</v>
      </c>
      <c r="I5683" s="1" t="s">
        <v>16</v>
      </c>
      <c r="J5683" s="1" t="s">
        <v>23</v>
      </c>
      <c r="K5683" s="1" t="s">
        <v>24</v>
      </c>
      <c r="L5683" s="4">
        <v>203.73480000000001</v>
      </c>
      <c r="M5683">
        <f t="shared" si="440"/>
        <v>16.100000000000001</v>
      </c>
      <c r="N5683" t="str">
        <f t="shared" si="441"/>
        <v>Medium</v>
      </c>
      <c r="O5683" t="str">
        <f t="shared" si="442"/>
        <v>Regular</v>
      </c>
      <c r="P5683">
        <f t="shared" si="443"/>
        <v>6</v>
      </c>
      <c r="Q5683">
        <f t="shared" ca="1" si="444"/>
        <v>17</v>
      </c>
      <c r="R5683" t="str">
        <f>IFERROR(VLOOKUP(J5683,#REF!, 2,0),"Unknown")</f>
        <v>Unknown</v>
      </c>
    </row>
    <row r="5684" spans="1:18" ht="12.5" x14ac:dyDescent="0.25">
      <c r="A5684" s="1" t="s">
        <v>962</v>
      </c>
      <c r="C5684" s="1" t="s">
        <v>20</v>
      </c>
      <c r="D5684" s="7">
        <v>0.15895490300000001</v>
      </c>
      <c r="E5684" s="1" t="s">
        <v>43</v>
      </c>
      <c r="F5684" s="4">
        <v>34.955800000000004</v>
      </c>
      <c r="G5684" s="1" t="s">
        <v>40</v>
      </c>
      <c r="H5684" s="1">
        <v>1985</v>
      </c>
      <c r="I5684" s="1" t="s">
        <v>16</v>
      </c>
      <c r="J5684" s="1" t="s">
        <v>23</v>
      </c>
      <c r="K5684" s="1" t="s">
        <v>41</v>
      </c>
      <c r="L5684" s="4">
        <v>1120.5414000000001</v>
      </c>
      <c r="M5684">
        <f t="shared" si="440"/>
        <v>12.857645184136201</v>
      </c>
      <c r="N5684" t="str">
        <f t="shared" si="441"/>
        <v>Medium</v>
      </c>
      <c r="O5684" t="str">
        <f t="shared" si="442"/>
        <v>Regular</v>
      </c>
      <c r="P5684">
        <f t="shared" si="443"/>
        <v>32</v>
      </c>
      <c r="Q5684">
        <f t="shared" ca="1" si="444"/>
        <v>41</v>
      </c>
      <c r="R5684" t="str">
        <f>IFERROR(VLOOKUP(J5684,#REF!, 2,0),"Unknown")</f>
        <v>Unknown</v>
      </c>
    </row>
    <row r="5685" spans="1:18" ht="12.5" x14ac:dyDescent="0.25">
      <c r="A5685" s="1" t="s">
        <v>962</v>
      </c>
      <c r="B5685" s="1">
        <v>16.100000000000001</v>
      </c>
      <c r="C5685" s="1" t="s">
        <v>20</v>
      </c>
      <c r="D5685" s="7">
        <v>0.159728395</v>
      </c>
      <c r="E5685" s="1" t="s">
        <v>43</v>
      </c>
      <c r="F5685" s="4">
        <v>34.355800000000002</v>
      </c>
      <c r="G5685" s="1" t="s">
        <v>50</v>
      </c>
      <c r="H5685" s="1">
        <v>1997</v>
      </c>
      <c r="I5685" s="1" t="s">
        <v>51</v>
      </c>
      <c r="J5685" s="1" t="s">
        <v>17</v>
      </c>
      <c r="K5685" s="1" t="s">
        <v>18</v>
      </c>
      <c r="L5685" s="4">
        <v>271.64640000000003</v>
      </c>
      <c r="M5685">
        <f t="shared" si="440"/>
        <v>16.100000000000001</v>
      </c>
      <c r="N5685" t="str">
        <f t="shared" si="441"/>
        <v>Small</v>
      </c>
      <c r="O5685" t="str">
        <f t="shared" si="442"/>
        <v>Regular</v>
      </c>
      <c r="P5685">
        <f t="shared" si="443"/>
        <v>8</v>
      </c>
      <c r="Q5685">
        <f t="shared" ca="1" si="444"/>
        <v>29</v>
      </c>
      <c r="R5685" t="str">
        <f>IFERROR(VLOOKUP(J5685,#REF!, 2,0),"Unknown")</f>
        <v>Unknown</v>
      </c>
    </row>
    <row r="5686" spans="1:18" ht="12.5" x14ac:dyDescent="0.25">
      <c r="A5686" s="1" t="s">
        <v>1221</v>
      </c>
      <c r="B5686" s="1">
        <v>9.8000000000000007</v>
      </c>
      <c r="C5686" s="1" t="s">
        <v>13</v>
      </c>
      <c r="D5686" s="7">
        <v>0.106933748</v>
      </c>
      <c r="E5686" s="1" t="s">
        <v>28</v>
      </c>
      <c r="F5686" s="4">
        <v>175.33699999999999</v>
      </c>
      <c r="G5686" s="1" t="s">
        <v>44</v>
      </c>
      <c r="H5686" s="1">
        <v>2002</v>
      </c>
      <c r="J5686" s="1" t="s">
        <v>45</v>
      </c>
      <c r="K5686" s="1" t="s">
        <v>18</v>
      </c>
      <c r="L5686" s="4">
        <v>529.31100000000004</v>
      </c>
      <c r="M5686">
        <f t="shared" si="440"/>
        <v>9.8000000000000007</v>
      </c>
      <c r="N5686" t="str">
        <f t="shared" si="441"/>
        <v>Small</v>
      </c>
      <c r="O5686" t="str">
        <f t="shared" si="442"/>
        <v>Low  Fat</v>
      </c>
      <c r="P5686">
        <f t="shared" si="443"/>
        <v>3</v>
      </c>
      <c r="Q5686">
        <f t="shared" ca="1" si="444"/>
        <v>24</v>
      </c>
      <c r="R5686" t="str">
        <f>IFERROR(VLOOKUP(J5686,#REF!, 2,0),"Unknown")</f>
        <v>Unknown</v>
      </c>
    </row>
    <row r="5687" spans="1:18" ht="12.5" x14ac:dyDescent="0.25">
      <c r="A5687" s="1" t="s">
        <v>1221</v>
      </c>
      <c r="B5687" s="1">
        <v>9.8000000000000007</v>
      </c>
      <c r="C5687" s="1" t="s">
        <v>13</v>
      </c>
      <c r="D5687" s="7">
        <v>0.17862291899999999</v>
      </c>
      <c r="E5687" s="1" t="s">
        <v>28</v>
      </c>
      <c r="F5687" s="4">
        <v>177.93700000000001</v>
      </c>
      <c r="G5687" s="1" t="s">
        <v>29</v>
      </c>
      <c r="H5687" s="1">
        <v>1998</v>
      </c>
      <c r="J5687" s="1" t="s">
        <v>23</v>
      </c>
      <c r="K5687" s="1" t="s">
        <v>30</v>
      </c>
      <c r="L5687" s="4">
        <v>176.43700000000001</v>
      </c>
      <c r="M5687">
        <f t="shared" si="440"/>
        <v>9.8000000000000007</v>
      </c>
      <c r="N5687" t="str">
        <f t="shared" si="441"/>
        <v>Small</v>
      </c>
      <c r="O5687" t="str">
        <f t="shared" si="442"/>
        <v>Low  Fat</v>
      </c>
      <c r="P5687">
        <f t="shared" si="443"/>
        <v>1</v>
      </c>
      <c r="Q5687">
        <f t="shared" ca="1" si="444"/>
        <v>28</v>
      </c>
      <c r="R5687" t="str">
        <f>IFERROR(VLOOKUP(J5687,#REF!, 2,0),"Unknown")</f>
        <v>Unknown</v>
      </c>
    </row>
    <row r="5688" spans="1:18" ht="12.5" x14ac:dyDescent="0.25">
      <c r="A5688" s="1" t="s">
        <v>1221</v>
      </c>
      <c r="B5688" s="1">
        <v>9.8000000000000007</v>
      </c>
      <c r="C5688" s="1" t="s">
        <v>92</v>
      </c>
      <c r="D5688" s="7">
        <v>0</v>
      </c>
      <c r="E5688" s="1" t="s">
        <v>28</v>
      </c>
      <c r="F5688" s="4">
        <v>175.23699999999999</v>
      </c>
      <c r="G5688" s="1" t="s">
        <v>15</v>
      </c>
      <c r="H5688" s="1">
        <v>1999</v>
      </c>
      <c r="I5688" s="1" t="s">
        <v>16</v>
      </c>
      <c r="J5688" s="1" t="s">
        <v>17</v>
      </c>
      <c r="K5688" s="1" t="s">
        <v>18</v>
      </c>
      <c r="L5688" s="4">
        <v>3881.614</v>
      </c>
      <c r="M5688">
        <f t="shared" si="440"/>
        <v>9.8000000000000007</v>
      </c>
      <c r="N5688" t="str">
        <f t="shared" si="441"/>
        <v>Medium</v>
      </c>
      <c r="O5688" t="str">
        <f t="shared" si="442"/>
        <v>Low  Fat</v>
      </c>
      <c r="P5688">
        <f t="shared" si="443"/>
        <v>22</v>
      </c>
      <c r="Q5688">
        <f t="shared" ca="1" si="444"/>
        <v>27</v>
      </c>
      <c r="R5688" t="str">
        <f>IFERROR(VLOOKUP(J5688,#REF!, 2,0),"Unknown")</f>
        <v>Unknown</v>
      </c>
    </row>
    <row r="5689" spans="1:18" ht="12.5" x14ac:dyDescent="0.25">
      <c r="A5689" s="1" t="s">
        <v>278</v>
      </c>
      <c r="B5689" s="1">
        <v>7.7850000000000001</v>
      </c>
      <c r="C5689" s="1" t="s">
        <v>13</v>
      </c>
      <c r="D5689" s="7">
        <v>8.8846306E-2</v>
      </c>
      <c r="E5689" s="1" t="s">
        <v>28</v>
      </c>
      <c r="F5689" s="4">
        <v>61.451000000000001</v>
      </c>
      <c r="G5689" s="1" t="s">
        <v>15</v>
      </c>
      <c r="H5689" s="1">
        <v>1999</v>
      </c>
      <c r="I5689" s="1" t="s">
        <v>16</v>
      </c>
      <c r="J5689" s="1" t="s">
        <v>17</v>
      </c>
      <c r="K5689" s="1" t="s">
        <v>18</v>
      </c>
      <c r="L5689" s="4">
        <v>759.01199999999994</v>
      </c>
      <c r="M5689">
        <f t="shared" si="440"/>
        <v>7.7850000000000001</v>
      </c>
      <c r="N5689" t="str">
        <f t="shared" si="441"/>
        <v>Medium</v>
      </c>
      <c r="O5689" t="str">
        <f t="shared" si="442"/>
        <v>Low  Fat</v>
      </c>
      <c r="P5689">
        <f t="shared" si="443"/>
        <v>12</v>
      </c>
      <c r="Q5689">
        <f t="shared" ca="1" si="444"/>
        <v>27</v>
      </c>
      <c r="R5689" t="str">
        <f>IFERROR(VLOOKUP(J5689,#REF!, 2,0),"Unknown")</f>
        <v>Unknown</v>
      </c>
    </row>
    <row r="5690" spans="1:18" ht="12.5" x14ac:dyDescent="0.25">
      <c r="A5690" s="1" t="s">
        <v>278</v>
      </c>
      <c r="B5690" s="1">
        <v>7.7850000000000001</v>
      </c>
      <c r="C5690" s="1" t="s">
        <v>13</v>
      </c>
      <c r="D5690" s="7">
        <v>8.9069748000000004E-2</v>
      </c>
      <c r="E5690" s="1" t="s">
        <v>28</v>
      </c>
      <c r="F5690" s="4">
        <v>62.750999999999998</v>
      </c>
      <c r="G5690" s="1" t="s">
        <v>22</v>
      </c>
      <c r="H5690" s="1">
        <v>2009</v>
      </c>
      <c r="I5690" s="1" t="s">
        <v>16</v>
      </c>
      <c r="J5690" s="1" t="s">
        <v>23</v>
      </c>
      <c r="K5690" s="1" t="s">
        <v>24</v>
      </c>
      <c r="L5690" s="4">
        <v>1707.777</v>
      </c>
      <c r="M5690">
        <f t="shared" si="440"/>
        <v>7.7850000000000001</v>
      </c>
      <c r="N5690" t="str">
        <f t="shared" si="441"/>
        <v>Medium</v>
      </c>
      <c r="O5690" t="str">
        <f t="shared" si="442"/>
        <v>Low  Fat</v>
      </c>
      <c r="P5690">
        <f t="shared" si="443"/>
        <v>27</v>
      </c>
      <c r="Q5690">
        <f t="shared" ca="1" si="444"/>
        <v>17</v>
      </c>
      <c r="R5690" t="str">
        <f>IFERROR(VLOOKUP(J5690,#REF!, 2,0),"Unknown")</f>
        <v>Unknown</v>
      </c>
    </row>
    <row r="5691" spans="1:18" ht="12.5" x14ac:dyDescent="0.25">
      <c r="A5691" s="1" t="s">
        <v>278</v>
      </c>
      <c r="C5691" s="1" t="s">
        <v>13</v>
      </c>
      <c r="D5691" s="7">
        <v>0.15531693599999999</v>
      </c>
      <c r="E5691" s="1" t="s">
        <v>28</v>
      </c>
      <c r="F5691" s="4">
        <v>64.150999999999996</v>
      </c>
      <c r="G5691" s="1" t="s">
        <v>67</v>
      </c>
      <c r="H5691" s="1">
        <v>1985</v>
      </c>
      <c r="I5691" s="1" t="s">
        <v>51</v>
      </c>
      <c r="J5691" s="1" t="s">
        <v>17</v>
      </c>
      <c r="K5691" s="1" t="s">
        <v>30</v>
      </c>
      <c r="L5691" s="4">
        <v>316.255</v>
      </c>
      <c r="M5691">
        <f t="shared" si="440"/>
        <v>12.857645184136201</v>
      </c>
      <c r="N5691" t="str">
        <f t="shared" si="441"/>
        <v>Small</v>
      </c>
      <c r="O5691" t="str">
        <f t="shared" si="442"/>
        <v>Low  Fat</v>
      </c>
      <c r="P5691">
        <f t="shared" si="443"/>
        <v>5</v>
      </c>
      <c r="Q5691">
        <f t="shared" ca="1" si="444"/>
        <v>41</v>
      </c>
      <c r="R5691" t="str">
        <f>IFERROR(VLOOKUP(J5691,#REF!, 2,0),"Unknown")</f>
        <v>Unknown</v>
      </c>
    </row>
    <row r="5692" spans="1:18" ht="12.5" x14ac:dyDescent="0.25">
      <c r="A5692" s="1" t="s">
        <v>278</v>
      </c>
      <c r="B5692" s="1">
        <v>7.7850000000000001</v>
      </c>
      <c r="C5692" s="1" t="s">
        <v>13</v>
      </c>
      <c r="D5692" s="7">
        <v>8.9210158999999997E-2</v>
      </c>
      <c r="E5692" s="1" t="s">
        <v>28</v>
      </c>
      <c r="F5692" s="4">
        <v>64.251000000000005</v>
      </c>
      <c r="G5692" s="1" t="s">
        <v>47</v>
      </c>
      <c r="H5692" s="1">
        <v>2007</v>
      </c>
      <c r="J5692" s="1" t="s">
        <v>45</v>
      </c>
      <c r="K5692" s="1" t="s">
        <v>18</v>
      </c>
      <c r="L5692" s="4">
        <v>1328.271</v>
      </c>
      <c r="M5692">
        <f t="shared" si="440"/>
        <v>7.7850000000000001</v>
      </c>
      <c r="N5692" t="str">
        <f t="shared" si="441"/>
        <v>Small</v>
      </c>
      <c r="O5692" t="str">
        <f t="shared" si="442"/>
        <v>Low  Fat</v>
      </c>
      <c r="P5692">
        <f t="shared" si="443"/>
        <v>21</v>
      </c>
      <c r="Q5692">
        <f t="shared" ca="1" si="444"/>
        <v>19</v>
      </c>
      <c r="R5692" t="str">
        <f>IFERROR(VLOOKUP(J5692,#REF!, 2,0),"Unknown")</f>
        <v>Unknown</v>
      </c>
    </row>
    <row r="5693" spans="1:18" ht="12.5" x14ac:dyDescent="0.25">
      <c r="A5693" s="1" t="s">
        <v>278</v>
      </c>
      <c r="B5693" s="1">
        <v>7.7850000000000001</v>
      </c>
      <c r="C5693" s="1" t="s">
        <v>92</v>
      </c>
      <c r="D5693" s="7">
        <v>8.8888290999999994E-2</v>
      </c>
      <c r="E5693" s="1" t="s">
        <v>28</v>
      </c>
      <c r="F5693" s="4">
        <v>64.751000000000005</v>
      </c>
      <c r="G5693" s="1" t="s">
        <v>44</v>
      </c>
      <c r="H5693" s="1">
        <v>2002</v>
      </c>
      <c r="J5693" s="1" t="s">
        <v>45</v>
      </c>
      <c r="K5693" s="1" t="s">
        <v>18</v>
      </c>
      <c r="L5693" s="4">
        <v>1201.769</v>
      </c>
      <c r="M5693">
        <f t="shared" si="440"/>
        <v>7.7850000000000001</v>
      </c>
      <c r="N5693" t="str">
        <f t="shared" si="441"/>
        <v>Small</v>
      </c>
      <c r="O5693" t="str">
        <f t="shared" si="442"/>
        <v>Low  Fat</v>
      </c>
      <c r="P5693">
        <f t="shared" si="443"/>
        <v>19</v>
      </c>
      <c r="Q5693">
        <f t="shared" ca="1" si="444"/>
        <v>24</v>
      </c>
      <c r="R5693" t="str">
        <f>IFERROR(VLOOKUP(J5693,#REF!, 2,0),"Unknown")</f>
        <v>Unknown</v>
      </c>
    </row>
    <row r="5694" spans="1:18" ht="12.5" x14ac:dyDescent="0.25">
      <c r="A5694" s="1" t="s">
        <v>278</v>
      </c>
      <c r="B5694" s="1">
        <v>7.7850000000000001</v>
      </c>
      <c r="C5694" s="1" t="s">
        <v>13</v>
      </c>
      <c r="D5694" s="7">
        <v>8.8691614000000002E-2</v>
      </c>
      <c r="E5694" s="1" t="s">
        <v>28</v>
      </c>
      <c r="F5694" s="4">
        <v>61.850999999999999</v>
      </c>
      <c r="G5694" s="1" t="s">
        <v>62</v>
      </c>
      <c r="H5694" s="1">
        <v>2004</v>
      </c>
      <c r="I5694" s="1" t="s">
        <v>51</v>
      </c>
      <c r="J5694" s="1" t="s">
        <v>45</v>
      </c>
      <c r="K5694" s="1" t="s">
        <v>18</v>
      </c>
      <c r="L5694" s="4">
        <v>1454.7729999999999</v>
      </c>
      <c r="M5694">
        <f t="shared" si="440"/>
        <v>7.7850000000000001</v>
      </c>
      <c r="N5694" t="str">
        <f t="shared" si="441"/>
        <v>Small</v>
      </c>
      <c r="O5694" t="str">
        <f t="shared" si="442"/>
        <v>Low  Fat</v>
      </c>
      <c r="P5694">
        <f t="shared" si="443"/>
        <v>24</v>
      </c>
      <c r="Q5694">
        <f t="shared" ca="1" si="444"/>
        <v>22</v>
      </c>
      <c r="R5694" t="str">
        <f>IFERROR(VLOOKUP(J5694,#REF!, 2,0),"Unknown")</f>
        <v>Unknown</v>
      </c>
    </row>
    <row r="5695" spans="1:18" ht="12.5" x14ac:dyDescent="0.25">
      <c r="A5695" s="1" t="s">
        <v>1080</v>
      </c>
      <c r="B5695" s="1">
        <v>9.6</v>
      </c>
      <c r="C5695" s="1" t="s">
        <v>20</v>
      </c>
      <c r="D5695" s="7">
        <v>2.7343610000000001E-2</v>
      </c>
      <c r="E5695" s="1" t="s">
        <v>38</v>
      </c>
      <c r="F5695" s="4">
        <v>257.8304</v>
      </c>
      <c r="G5695" s="1" t="s">
        <v>50</v>
      </c>
      <c r="H5695" s="1">
        <v>1997</v>
      </c>
      <c r="I5695" s="1" t="s">
        <v>51</v>
      </c>
      <c r="J5695" s="1" t="s">
        <v>17</v>
      </c>
      <c r="K5695" s="1" t="s">
        <v>18</v>
      </c>
      <c r="L5695" s="4">
        <v>1808.3127999999999</v>
      </c>
      <c r="M5695">
        <f t="shared" si="440"/>
        <v>9.6</v>
      </c>
      <c r="N5695" t="str">
        <f t="shared" si="441"/>
        <v>Small</v>
      </c>
      <c r="O5695" t="str">
        <f t="shared" si="442"/>
        <v>Regular</v>
      </c>
      <c r="P5695">
        <f t="shared" si="443"/>
        <v>7</v>
      </c>
      <c r="Q5695">
        <f t="shared" ca="1" si="444"/>
        <v>29</v>
      </c>
      <c r="R5695" t="str">
        <f>IFERROR(VLOOKUP(J5695,#REF!, 2,0),"Unknown")</f>
        <v>Unknown</v>
      </c>
    </row>
    <row r="5696" spans="1:18" ht="12.5" x14ac:dyDescent="0.25">
      <c r="A5696" s="1" t="s">
        <v>1080</v>
      </c>
      <c r="B5696" s="1">
        <v>9.6</v>
      </c>
      <c r="C5696" s="1" t="s">
        <v>20</v>
      </c>
      <c r="D5696" s="7">
        <v>2.7399064000000001E-2</v>
      </c>
      <c r="E5696" s="1" t="s">
        <v>38</v>
      </c>
      <c r="F5696" s="4">
        <v>258.3304</v>
      </c>
      <c r="G5696" s="1" t="s">
        <v>44</v>
      </c>
      <c r="H5696" s="1">
        <v>2002</v>
      </c>
      <c r="J5696" s="1" t="s">
        <v>45</v>
      </c>
      <c r="K5696" s="1" t="s">
        <v>18</v>
      </c>
      <c r="L5696" s="4">
        <v>4133.2864</v>
      </c>
      <c r="M5696">
        <f t="shared" si="440"/>
        <v>9.6</v>
      </c>
      <c r="N5696" t="str">
        <f t="shared" si="441"/>
        <v>Small</v>
      </c>
      <c r="O5696" t="str">
        <f t="shared" si="442"/>
        <v>Regular</v>
      </c>
      <c r="P5696">
        <f t="shared" si="443"/>
        <v>16</v>
      </c>
      <c r="Q5696">
        <f t="shared" ca="1" si="444"/>
        <v>24</v>
      </c>
      <c r="R5696" t="str">
        <f>IFERROR(VLOOKUP(J5696,#REF!, 2,0),"Unknown")</f>
        <v>Unknown</v>
      </c>
    </row>
    <row r="5697" spans="1:18" ht="12.5" x14ac:dyDescent="0.25">
      <c r="A5697" s="1" t="s">
        <v>1080</v>
      </c>
      <c r="B5697" s="1">
        <v>9.6</v>
      </c>
      <c r="C5697" s="1" t="s">
        <v>20</v>
      </c>
      <c r="D5697" s="7">
        <v>2.7386121999999999E-2</v>
      </c>
      <c r="E5697" s="1" t="s">
        <v>38</v>
      </c>
      <c r="F5697" s="4">
        <v>259.23039999999997</v>
      </c>
      <c r="G5697" s="1" t="s">
        <v>15</v>
      </c>
      <c r="H5697" s="1">
        <v>1999</v>
      </c>
      <c r="I5697" s="1" t="s">
        <v>16</v>
      </c>
      <c r="J5697" s="1" t="s">
        <v>17</v>
      </c>
      <c r="K5697" s="1" t="s">
        <v>18</v>
      </c>
      <c r="L5697" s="4">
        <v>4649.9471999999996</v>
      </c>
      <c r="M5697">
        <f t="shared" si="440"/>
        <v>9.6</v>
      </c>
      <c r="N5697" t="str">
        <f t="shared" si="441"/>
        <v>Medium</v>
      </c>
      <c r="O5697" t="str">
        <f t="shared" si="442"/>
        <v>Regular</v>
      </c>
      <c r="P5697">
        <f t="shared" si="443"/>
        <v>18</v>
      </c>
      <c r="Q5697">
        <f t="shared" ca="1" si="444"/>
        <v>27</v>
      </c>
      <c r="R5697" t="str">
        <f>IFERROR(VLOOKUP(J5697,#REF!, 2,0),"Unknown")</f>
        <v>Unknown</v>
      </c>
    </row>
    <row r="5698" spans="1:18" ht="12.5" x14ac:dyDescent="0.25">
      <c r="A5698" s="1" t="s">
        <v>1080</v>
      </c>
      <c r="B5698" s="1">
        <v>9.6</v>
      </c>
      <c r="C5698" s="1" t="s">
        <v>20</v>
      </c>
      <c r="D5698" s="7">
        <v>2.7454996999999998E-2</v>
      </c>
      <c r="E5698" s="1" t="s">
        <v>38</v>
      </c>
      <c r="F5698" s="4">
        <v>258.13040000000001</v>
      </c>
      <c r="G5698" s="1" t="s">
        <v>22</v>
      </c>
      <c r="H5698" s="1">
        <v>2009</v>
      </c>
      <c r="I5698" s="1" t="s">
        <v>16</v>
      </c>
      <c r="J5698" s="1" t="s">
        <v>23</v>
      </c>
      <c r="K5698" s="1" t="s">
        <v>24</v>
      </c>
      <c r="L5698" s="4">
        <v>2324.9735999999998</v>
      </c>
      <c r="M5698">
        <f t="shared" ref="M5698:M5761" si="445">IF(B5698="",AVERAGE($B$2:$B$8524),B5698)</f>
        <v>9.6</v>
      </c>
      <c r="N5698" t="str">
        <f t="shared" ref="N5698:N5761" si="446">IF(I5698="","Small",I5698)</f>
        <v>Medium</v>
      </c>
      <c r="O5698" t="str">
        <f t="shared" ref="O5698:O5761" si="447">IF(OR(C5698="low fat", C5698="LF"), "Low  Fat", IF(OR(C5698="reg"),"Regular",C5698))</f>
        <v>Regular</v>
      </c>
      <c r="P5698">
        <f t="shared" si="443"/>
        <v>9</v>
      </c>
      <c r="Q5698">
        <f t="shared" ca="1" si="444"/>
        <v>17</v>
      </c>
      <c r="R5698" t="str">
        <f>IFERROR(VLOOKUP(J5698,#REF!, 2,0),"Unknown")</f>
        <v>Unknown</v>
      </c>
    </row>
    <row r="5699" spans="1:18" ht="12.5" x14ac:dyDescent="0.25">
      <c r="A5699" s="1" t="s">
        <v>999</v>
      </c>
      <c r="B5699" s="1">
        <v>10.695</v>
      </c>
      <c r="C5699" s="1" t="s">
        <v>20</v>
      </c>
      <c r="D5699" s="7">
        <v>1.1448629E-2</v>
      </c>
      <c r="E5699" s="1" t="s">
        <v>38</v>
      </c>
      <c r="F5699" s="4">
        <v>72.903800000000004</v>
      </c>
      <c r="G5699" s="1" t="s">
        <v>44</v>
      </c>
      <c r="H5699" s="1">
        <v>2002</v>
      </c>
      <c r="J5699" s="1" t="s">
        <v>45</v>
      </c>
      <c r="K5699" s="1" t="s">
        <v>18</v>
      </c>
      <c r="L5699" s="4">
        <v>1034.6532</v>
      </c>
      <c r="M5699">
        <f t="shared" si="445"/>
        <v>10.695</v>
      </c>
      <c r="N5699" t="str">
        <f t="shared" si="446"/>
        <v>Small</v>
      </c>
      <c r="O5699" t="str">
        <f t="shared" si="447"/>
        <v>Regular</v>
      </c>
      <c r="P5699">
        <f t="shared" ref="P5699:P5762" si="448">ROUND(L5699/F5699,0)</f>
        <v>14</v>
      </c>
      <c r="Q5699">
        <f t="shared" ref="Q5699:Q5762" ca="1" si="449">YEAR(TODAY())-H5699</f>
        <v>24</v>
      </c>
      <c r="R5699" t="str">
        <f>IFERROR(VLOOKUP(J5699,#REF!, 2,0),"Unknown")</f>
        <v>Unknown</v>
      </c>
    </row>
    <row r="5700" spans="1:18" ht="12.5" x14ac:dyDescent="0.25">
      <c r="A5700" s="1" t="s">
        <v>999</v>
      </c>
      <c r="B5700" s="1">
        <v>10.695</v>
      </c>
      <c r="C5700" s="1" t="s">
        <v>20</v>
      </c>
      <c r="D5700" s="7">
        <v>1.1443221999999999E-2</v>
      </c>
      <c r="E5700" s="1" t="s">
        <v>38</v>
      </c>
      <c r="F5700" s="4">
        <v>73.503799999999998</v>
      </c>
      <c r="G5700" s="1" t="s">
        <v>15</v>
      </c>
      <c r="H5700" s="1">
        <v>1999</v>
      </c>
      <c r="I5700" s="1" t="s">
        <v>16</v>
      </c>
      <c r="J5700" s="1" t="s">
        <v>17</v>
      </c>
      <c r="K5700" s="1" t="s">
        <v>18</v>
      </c>
      <c r="L5700" s="4">
        <v>1478.076</v>
      </c>
      <c r="M5700">
        <f t="shared" si="445"/>
        <v>10.695</v>
      </c>
      <c r="N5700" t="str">
        <f t="shared" si="446"/>
        <v>Medium</v>
      </c>
      <c r="O5700" t="str">
        <f t="shared" si="447"/>
        <v>Regular</v>
      </c>
      <c r="P5700">
        <f t="shared" si="448"/>
        <v>20</v>
      </c>
      <c r="Q5700">
        <f t="shared" ca="1" si="449"/>
        <v>27</v>
      </c>
      <c r="R5700" t="str">
        <f>IFERROR(VLOOKUP(J5700,#REF!, 2,0),"Unknown")</f>
        <v>Unknown</v>
      </c>
    </row>
    <row r="5701" spans="1:18" ht="12.5" x14ac:dyDescent="0.25">
      <c r="A5701" s="1" t="s">
        <v>999</v>
      </c>
      <c r="B5701" s="1">
        <v>10.695</v>
      </c>
      <c r="C5701" s="1" t="s">
        <v>20</v>
      </c>
      <c r="D5701" s="7">
        <v>1.9123873999999999E-2</v>
      </c>
      <c r="E5701" s="1" t="s">
        <v>38</v>
      </c>
      <c r="F5701" s="4">
        <v>73.003799999999998</v>
      </c>
      <c r="G5701" s="1" t="s">
        <v>29</v>
      </c>
      <c r="H5701" s="1">
        <v>1998</v>
      </c>
      <c r="J5701" s="1" t="s">
        <v>23</v>
      </c>
      <c r="K5701" s="1" t="s">
        <v>30</v>
      </c>
      <c r="L5701" s="4">
        <v>147.80760000000001</v>
      </c>
      <c r="M5701">
        <f t="shared" si="445"/>
        <v>10.695</v>
      </c>
      <c r="N5701" t="str">
        <f t="shared" si="446"/>
        <v>Small</v>
      </c>
      <c r="O5701" t="str">
        <f t="shared" si="447"/>
        <v>Regular</v>
      </c>
      <c r="P5701">
        <f t="shared" si="448"/>
        <v>2</v>
      </c>
      <c r="Q5701">
        <f t="shared" ca="1" si="449"/>
        <v>28</v>
      </c>
      <c r="R5701" t="str">
        <f>IFERROR(VLOOKUP(J5701,#REF!, 2,0),"Unknown")</f>
        <v>Unknown</v>
      </c>
    </row>
    <row r="5702" spans="1:18" ht="12.5" x14ac:dyDescent="0.25">
      <c r="A5702" s="1" t="s">
        <v>999</v>
      </c>
      <c r="B5702" s="1">
        <v>10.695</v>
      </c>
      <c r="C5702" s="1" t="s">
        <v>20</v>
      </c>
      <c r="D5702" s="7">
        <v>1.1472001000000001E-2</v>
      </c>
      <c r="E5702" s="1" t="s">
        <v>38</v>
      </c>
      <c r="F5702" s="4">
        <v>75.203800000000001</v>
      </c>
      <c r="G5702" s="1" t="s">
        <v>22</v>
      </c>
      <c r="H5702" s="1">
        <v>2009</v>
      </c>
      <c r="I5702" s="1" t="s">
        <v>16</v>
      </c>
      <c r="J5702" s="1" t="s">
        <v>23</v>
      </c>
      <c r="K5702" s="1" t="s">
        <v>24</v>
      </c>
      <c r="L5702" s="4">
        <v>517.32659999999998</v>
      </c>
      <c r="M5702">
        <f t="shared" si="445"/>
        <v>10.695</v>
      </c>
      <c r="N5702" t="str">
        <f t="shared" si="446"/>
        <v>Medium</v>
      </c>
      <c r="O5702" t="str">
        <f t="shared" si="447"/>
        <v>Regular</v>
      </c>
      <c r="P5702">
        <f t="shared" si="448"/>
        <v>7</v>
      </c>
      <c r="Q5702">
        <f t="shared" ca="1" si="449"/>
        <v>17</v>
      </c>
      <c r="R5702" t="str">
        <f>IFERROR(VLOOKUP(J5702,#REF!, 2,0),"Unknown")</f>
        <v>Unknown</v>
      </c>
    </row>
    <row r="5703" spans="1:18" ht="12.5" x14ac:dyDescent="0.25">
      <c r="A5703" s="1" t="s">
        <v>999</v>
      </c>
      <c r="B5703" s="1">
        <v>10.695</v>
      </c>
      <c r="C5703" s="1" t="s">
        <v>20</v>
      </c>
      <c r="D5703" s="7">
        <v>1.1415949999999999E-2</v>
      </c>
      <c r="E5703" s="1" t="s">
        <v>38</v>
      </c>
      <c r="F5703" s="4">
        <v>74.003799999999998</v>
      </c>
      <c r="G5703" s="1" t="s">
        <v>33</v>
      </c>
      <c r="H5703" s="1">
        <v>1987</v>
      </c>
      <c r="I5703" s="1" t="s">
        <v>34</v>
      </c>
      <c r="J5703" s="1" t="s">
        <v>23</v>
      </c>
      <c r="K5703" s="1" t="s">
        <v>18</v>
      </c>
      <c r="L5703" s="4">
        <v>1034.6532</v>
      </c>
      <c r="M5703">
        <f t="shared" si="445"/>
        <v>10.695</v>
      </c>
      <c r="N5703" t="str">
        <f t="shared" si="446"/>
        <v>High</v>
      </c>
      <c r="O5703" t="str">
        <f t="shared" si="447"/>
        <v>Regular</v>
      </c>
      <c r="P5703">
        <f t="shared" si="448"/>
        <v>14</v>
      </c>
      <c r="Q5703">
        <f t="shared" ca="1" si="449"/>
        <v>39</v>
      </c>
      <c r="R5703" t="str">
        <f>IFERROR(VLOOKUP(J5703,#REF!, 2,0),"Unknown")</f>
        <v>Unknown</v>
      </c>
    </row>
    <row r="5704" spans="1:18" ht="12.5" x14ac:dyDescent="0.25">
      <c r="A5704" s="1" t="s">
        <v>1206</v>
      </c>
      <c r="B5704" s="1">
        <v>19.5</v>
      </c>
      <c r="C5704" s="1" t="s">
        <v>13</v>
      </c>
      <c r="D5704" s="7">
        <v>0.12820600100000001</v>
      </c>
      <c r="E5704" s="1" t="s">
        <v>80</v>
      </c>
      <c r="F5704" s="4">
        <v>155.9314</v>
      </c>
      <c r="G5704" s="1" t="s">
        <v>50</v>
      </c>
      <c r="H5704" s="1">
        <v>1997</v>
      </c>
      <c r="I5704" s="1" t="s">
        <v>51</v>
      </c>
      <c r="J5704" s="1" t="s">
        <v>17</v>
      </c>
      <c r="K5704" s="1" t="s">
        <v>18</v>
      </c>
      <c r="L5704" s="4">
        <v>3878.2849999999999</v>
      </c>
      <c r="M5704">
        <f t="shared" si="445"/>
        <v>19.5</v>
      </c>
      <c r="N5704" t="str">
        <f t="shared" si="446"/>
        <v>Small</v>
      </c>
      <c r="O5704" t="str">
        <f t="shared" si="447"/>
        <v>Low  Fat</v>
      </c>
      <c r="P5704">
        <f t="shared" si="448"/>
        <v>25</v>
      </c>
      <c r="Q5704">
        <f t="shared" ca="1" si="449"/>
        <v>29</v>
      </c>
      <c r="R5704" t="str">
        <f>IFERROR(VLOOKUP(J5704,#REF!, 2,0),"Unknown")</f>
        <v>Unknown</v>
      </c>
    </row>
    <row r="5705" spans="1:18" ht="12.5" x14ac:dyDescent="0.25">
      <c r="A5705" s="1" t="s">
        <v>1206</v>
      </c>
      <c r="B5705" s="1">
        <v>19.5</v>
      </c>
      <c r="C5705" s="1" t="s">
        <v>13</v>
      </c>
      <c r="D5705" s="7">
        <v>0.12818175900000001</v>
      </c>
      <c r="E5705" s="1" t="s">
        <v>80</v>
      </c>
      <c r="F5705" s="4">
        <v>156.13140000000001</v>
      </c>
      <c r="G5705" s="1" t="s">
        <v>62</v>
      </c>
      <c r="H5705" s="1">
        <v>2004</v>
      </c>
      <c r="I5705" s="1" t="s">
        <v>51</v>
      </c>
      <c r="J5705" s="1" t="s">
        <v>45</v>
      </c>
      <c r="K5705" s="1" t="s">
        <v>18</v>
      </c>
      <c r="L5705" s="4">
        <v>2792.3652000000002</v>
      </c>
      <c r="M5705">
        <f t="shared" si="445"/>
        <v>19.5</v>
      </c>
      <c r="N5705" t="str">
        <f t="shared" si="446"/>
        <v>Small</v>
      </c>
      <c r="O5705" t="str">
        <f t="shared" si="447"/>
        <v>Low  Fat</v>
      </c>
      <c r="P5705">
        <f t="shared" si="448"/>
        <v>18</v>
      </c>
      <c r="Q5705">
        <f t="shared" ca="1" si="449"/>
        <v>22</v>
      </c>
      <c r="R5705" t="str">
        <f>IFERROR(VLOOKUP(J5705,#REF!, 2,0),"Unknown")</f>
        <v>Unknown</v>
      </c>
    </row>
    <row r="5706" spans="1:18" ht="12.5" x14ac:dyDescent="0.25">
      <c r="A5706" s="1" t="s">
        <v>1206</v>
      </c>
      <c r="B5706" s="1">
        <v>19.5</v>
      </c>
      <c r="C5706" s="1" t="s">
        <v>13</v>
      </c>
      <c r="D5706" s="7">
        <v>0.12840532800000001</v>
      </c>
      <c r="E5706" s="1" t="s">
        <v>80</v>
      </c>
      <c r="F5706" s="4">
        <v>156.4314</v>
      </c>
      <c r="G5706" s="1" t="s">
        <v>15</v>
      </c>
      <c r="H5706" s="1">
        <v>1999</v>
      </c>
      <c r="I5706" s="1" t="s">
        <v>16</v>
      </c>
      <c r="J5706" s="1" t="s">
        <v>17</v>
      </c>
      <c r="K5706" s="1" t="s">
        <v>18</v>
      </c>
      <c r="L5706" s="4">
        <v>2326.971</v>
      </c>
      <c r="M5706">
        <f t="shared" si="445"/>
        <v>19.5</v>
      </c>
      <c r="N5706" t="str">
        <f t="shared" si="446"/>
        <v>Medium</v>
      </c>
      <c r="O5706" t="str">
        <f t="shared" si="447"/>
        <v>Low  Fat</v>
      </c>
      <c r="P5706">
        <f t="shared" si="448"/>
        <v>15</v>
      </c>
      <c r="Q5706">
        <f t="shared" ca="1" si="449"/>
        <v>27</v>
      </c>
      <c r="R5706" t="str">
        <f>IFERROR(VLOOKUP(J5706,#REF!, 2,0),"Unknown")</f>
        <v>Unknown</v>
      </c>
    </row>
    <row r="5707" spans="1:18" ht="12.5" x14ac:dyDescent="0.25">
      <c r="A5707" s="1" t="s">
        <v>1206</v>
      </c>
      <c r="B5707" s="1">
        <v>19.5</v>
      </c>
      <c r="C5707" s="1" t="s">
        <v>13</v>
      </c>
      <c r="D5707" s="7">
        <v>0.12872825800000001</v>
      </c>
      <c r="E5707" s="1" t="s">
        <v>80</v>
      </c>
      <c r="F5707" s="4">
        <v>155.3314</v>
      </c>
      <c r="G5707" s="1" t="s">
        <v>22</v>
      </c>
      <c r="H5707" s="1">
        <v>2009</v>
      </c>
      <c r="I5707" s="1" t="s">
        <v>16</v>
      </c>
      <c r="J5707" s="1" t="s">
        <v>23</v>
      </c>
      <c r="K5707" s="1" t="s">
        <v>24</v>
      </c>
      <c r="L5707" s="4">
        <v>3412.8908000000001</v>
      </c>
      <c r="M5707">
        <f t="shared" si="445"/>
        <v>19.5</v>
      </c>
      <c r="N5707" t="str">
        <f t="shared" si="446"/>
        <v>Medium</v>
      </c>
      <c r="O5707" t="str">
        <f t="shared" si="447"/>
        <v>Low  Fat</v>
      </c>
      <c r="P5707">
        <f t="shared" si="448"/>
        <v>22</v>
      </c>
      <c r="Q5707">
        <f t="shared" ca="1" si="449"/>
        <v>17</v>
      </c>
      <c r="R5707" t="str">
        <f>IFERROR(VLOOKUP(J5707,#REF!, 2,0),"Unknown")</f>
        <v>Unknown</v>
      </c>
    </row>
    <row r="5708" spans="1:18" ht="12.5" x14ac:dyDescent="0.25">
      <c r="A5708" s="1" t="s">
        <v>1503</v>
      </c>
      <c r="B5708" s="1">
        <v>18.7</v>
      </c>
      <c r="C5708" s="1" t="s">
        <v>13</v>
      </c>
      <c r="D5708" s="7">
        <v>2.6355344999999999E-2</v>
      </c>
      <c r="E5708" s="1" t="s">
        <v>36</v>
      </c>
      <c r="F5708" s="4">
        <v>127.102</v>
      </c>
      <c r="G5708" s="1" t="s">
        <v>44</v>
      </c>
      <c r="H5708" s="1">
        <v>2002</v>
      </c>
      <c r="J5708" s="1" t="s">
        <v>45</v>
      </c>
      <c r="K5708" s="1" t="s">
        <v>18</v>
      </c>
      <c r="L5708" s="4">
        <v>3289.0520000000001</v>
      </c>
      <c r="M5708">
        <f t="shared" si="445"/>
        <v>18.7</v>
      </c>
      <c r="N5708" t="str">
        <f t="shared" si="446"/>
        <v>Small</v>
      </c>
      <c r="O5708" t="str">
        <f t="shared" si="447"/>
        <v>Low  Fat</v>
      </c>
      <c r="P5708">
        <f t="shared" si="448"/>
        <v>26</v>
      </c>
      <c r="Q5708">
        <f t="shared" ca="1" si="449"/>
        <v>24</v>
      </c>
      <c r="R5708" t="str">
        <f>IFERROR(VLOOKUP(J5708,#REF!, 2,0),"Unknown")</f>
        <v>Unknown</v>
      </c>
    </row>
    <row r="5709" spans="1:18" ht="12.5" x14ac:dyDescent="0.25">
      <c r="A5709" s="1" t="s">
        <v>1503</v>
      </c>
      <c r="B5709" s="1">
        <v>18.7</v>
      </c>
      <c r="C5709" s="1" t="s">
        <v>13</v>
      </c>
      <c r="D5709" s="7">
        <v>2.6450779000000001E-2</v>
      </c>
      <c r="E5709" s="1" t="s">
        <v>36</v>
      </c>
      <c r="F5709" s="4">
        <v>124.902</v>
      </c>
      <c r="G5709" s="1" t="s">
        <v>47</v>
      </c>
      <c r="H5709" s="1">
        <v>2007</v>
      </c>
      <c r="J5709" s="1" t="s">
        <v>45</v>
      </c>
      <c r="K5709" s="1" t="s">
        <v>18</v>
      </c>
      <c r="L5709" s="4">
        <v>2909.5459999999998</v>
      </c>
      <c r="M5709">
        <f t="shared" si="445"/>
        <v>18.7</v>
      </c>
      <c r="N5709" t="str">
        <f t="shared" si="446"/>
        <v>Small</v>
      </c>
      <c r="O5709" t="str">
        <f t="shared" si="447"/>
        <v>Low  Fat</v>
      </c>
      <c r="P5709">
        <f t="shared" si="448"/>
        <v>23</v>
      </c>
      <c r="Q5709">
        <f t="shared" ca="1" si="449"/>
        <v>19</v>
      </c>
      <c r="R5709" t="str">
        <f>IFERROR(VLOOKUP(J5709,#REF!, 2,0),"Unknown")</f>
        <v>Unknown</v>
      </c>
    </row>
    <row r="5710" spans="1:18" ht="12.5" x14ac:dyDescent="0.25">
      <c r="A5710" s="1" t="s">
        <v>1503</v>
      </c>
      <c r="B5710" s="1">
        <v>18.7</v>
      </c>
      <c r="C5710" s="1" t="s">
        <v>13</v>
      </c>
      <c r="D5710" s="7">
        <v>4.4024162999999998E-2</v>
      </c>
      <c r="E5710" s="1" t="s">
        <v>36</v>
      </c>
      <c r="F5710" s="4">
        <v>125.902</v>
      </c>
      <c r="G5710" s="1" t="s">
        <v>29</v>
      </c>
      <c r="H5710" s="1">
        <v>1998</v>
      </c>
      <c r="J5710" s="1" t="s">
        <v>23</v>
      </c>
      <c r="K5710" s="1" t="s">
        <v>30</v>
      </c>
      <c r="L5710" s="4">
        <v>126.502</v>
      </c>
      <c r="M5710">
        <f t="shared" si="445"/>
        <v>18.7</v>
      </c>
      <c r="N5710" t="str">
        <f t="shared" si="446"/>
        <v>Small</v>
      </c>
      <c r="O5710" t="str">
        <f t="shared" si="447"/>
        <v>Low  Fat</v>
      </c>
      <c r="P5710">
        <f t="shared" si="448"/>
        <v>1</v>
      </c>
      <c r="Q5710">
        <f t="shared" ca="1" si="449"/>
        <v>28</v>
      </c>
      <c r="R5710" t="str">
        <f>IFERROR(VLOOKUP(J5710,#REF!, 2,0),"Unknown")</f>
        <v>Unknown</v>
      </c>
    </row>
    <row r="5711" spans="1:18" ht="12.5" x14ac:dyDescent="0.25">
      <c r="A5711" s="1" t="s">
        <v>1503</v>
      </c>
      <c r="C5711" s="1" t="s">
        <v>13</v>
      </c>
      <c r="D5711" s="7">
        <v>2.6174636000000001E-2</v>
      </c>
      <c r="E5711" s="1" t="s">
        <v>36</v>
      </c>
      <c r="F5711" s="4">
        <v>127.102</v>
      </c>
      <c r="G5711" s="1" t="s">
        <v>40</v>
      </c>
      <c r="H5711" s="1">
        <v>1985</v>
      </c>
      <c r="I5711" s="1" t="s">
        <v>16</v>
      </c>
      <c r="J5711" s="1" t="s">
        <v>23</v>
      </c>
      <c r="K5711" s="1" t="s">
        <v>41</v>
      </c>
      <c r="L5711" s="4">
        <v>3415.5540000000001</v>
      </c>
      <c r="M5711">
        <f t="shared" si="445"/>
        <v>12.857645184136201</v>
      </c>
      <c r="N5711" t="str">
        <f t="shared" si="446"/>
        <v>Medium</v>
      </c>
      <c r="O5711" t="str">
        <f t="shared" si="447"/>
        <v>Low  Fat</v>
      </c>
      <c r="P5711">
        <f t="shared" si="448"/>
        <v>27</v>
      </c>
      <c r="Q5711">
        <f t="shared" ca="1" si="449"/>
        <v>41</v>
      </c>
      <c r="R5711" t="str">
        <f>IFERROR(VLOOKUP(J5711,#REF!, 2,0),"Unknown")</f>
        <v>Unknown</v>
      </c>
    </row>
    <row r="5712" spans="1:18" ht="12.5" x14ac:dyDescent="0.25">
      <c r="A5712" s="1" t="s">
        <v>513</v>
      </c>
      <c r="C5712" s="1" t="s">
        <v>20</v>
      </c>
      <c r="D5712" s="7">
        <v>8.3109454999999999E-2</v>
      </c>
      <c r="E5712" s="1" t="s">
        <v>75</v>
      </c>
      <c r="F5712" s="4">
        <v>195.8426</v>
      </c>
      <c r="G5712" s="1" t="s">
        <v>40</v>
      </c>
      <c r="H5712" s="1">
        <v>1985</v>
      </c>
      <c r="I5712" s="1" t="s">
        <v>16</v>
      </c>
      <c r="J5712" s="1" t="s">
        <v>23</v>
      </c>
      <c r="K5712" s="1" t="s">
        <v>41</v>
      </c>
      <c r="L5712" s="4">
        <v>5734.5353999999998</v>
      </c>
      <c r="M5712">
        <f t="shared" si="445"/>
        <v>12.857645184136201</v>
      </c>
      <c r="N5712" t="str">
        <f t="shared" si="446"/>
        <v>Medium</v>
      </c>
      <c r="O5712" t="str">
        <f t="shared" si="447"/>
        <v>Regular</v>
      </c>
      <c r="P5712">
        <f t="shared" si="448"/>
        <v>29</v>
      </c>
      <c r="Q5712">
        <f t="shared" ca="1" si="449"/>
        <v>41</v>
      </c>
      <c r="R5712" t="str">
        <f>IFERROR(VLOOKUP(J5712,#REF!, 2,0),"Unknown")</f>
        <v>Unknown</v>
      </c>
    </row>
    <row r="5713" spans="1:18" ht="12.5" x14ac:dyDescent="0.25">
      <c r="A5713" s="1" t="s">
        <v>513</v>
      </c>
      <c r="B5713" s="1">
        <v>13</v>
      </c>
      <c r="C5713" s="1" t="s">
        <v>20</v>
      </c>
      <c r="D5713" s="7">
        <v>8.3498083000000001E-2</v>
      </c>
      <c r="E5713" s="1" t="s">
        <v>75</v>
      </c>
      <c r="F5713" s="4">
        <v>199.4426</v>
      </c>
      <c r="G5713" s="1" t="s">
        <v>62</v>
      </c>
      <c r="H5713" s="1">
        <v>2004</v>
      </c>
      <c r="I5713" s="1" t="s">
        <v>51</v>
      </c>
      <c r="J5713" s="1" t="s">
        <v>45</v>
      </c>
      <c r="K5713" s="1" t="s">
        <v>18</v>
      </c>
      <c r="L5713" s="4">
        <v>593.2278</v>
      </c>
      <c r="M5713">
        <f t="shared" si="445"/>
        <v>13</v>
      </c>
      <c r="N5713" t="str">
        <f t="shared" si="446"/>
        <v>Small</v>
      </c>
      <c r="O5713" t="str">
        <f t="shared" si="447"/>
        <v>Regular</v>
      </c>
      <c r="P5713">
        <f t="shared" si="448"/>
        <v>3</v>
      </c>
      <c r="Q5713">
        <f t="shared" ca="1" si="449"/>
        <v>22</v>
      </c>
      <c r="R5713" t="str">
        <f>IFERROR(VLOOKUP(J5713,#REF!, 2,0),"Unknown")</f>
        <v>Unknown</v>
      </c>
    </row>
    <row r="5714" spans="1:18" ht="12.5" x14ac:dyDescent="0.25">
      <c r="A5714" s="1" t="s">
        <v>513</v>
      </c>
      <c r="B5714" s="1">
        <v>13</v>
      </c>
      <c r="C5714" s="1" t="s">
        <v>20</v>
      </c>
      <c r="D5714" s="7">
        <v>0.13978510399999999</v>
      </c>
      <c r="E5714" s="1" t="s">
        <v>75</v>
      </c>
      <c r="F5714" s="4">
        <v>196.24260000000001</v>
      </c>
      <c r="G5714" s="1" t="s">
        <v>29</v>
      </c>
      <c r="H5714" s="1">
        <v>1998</v>
      </c>
      <c r="J5714" s="1" t="s">
        <v>23</v>
      </c>
      <c r="K5714" s="1" t="s">
        <v>30</v>
      </c>
      <c r="L5714" s="4">
        <v>197.74260000000001</v>
      </c>
      <c r="M5714">
        <f t="shared" si="445"/>
        <v>13</v>
      </c>
      <c r="N5714" t="str">
        <f t="shared" si="446"/>
        <v>Small</v>
      </c>
      <c r="O5714" t="str">
        <f t="shared" si="447"/>
        <v>Regular</v>
      </c>
      <c r="P5714">
        <f t="shared" si="448"/>
        <v>1</v>
      </c>
      <c r="Q5714">
        <f t="shared" ca="1" si="449"/>
        <v>28</v>
      </c>
      <c r="R5714" t="str">
        <f>IFERROR(VLOOKUP(J5714,#REF!, 2,0),"Unknown")</f>
        <v>Unknown</v>
      </c>
    </row>
    <row r="5715" spans="1:18" ht="12.5" x14ac:dyDescent="0.25">
      <c r="A5715" s="1" t="s">
        <v>513</v>
      </c>
      <c r="B5715" s="1">
        <v>13</v>
      </c>
      <c r="C5715" s="1" t="s">
        <v>20</v>
      </c>
      <c r="D5715" s="7">
        <v>8.3643716000000007E-2</v>
      </c>
      <c r="E5715" s="1" t="s">
        <v>75</v>
      </c>
      <c r="F5715" s="4">
        <v>196.04259999999999</v>
      </c>
      <c r="G5715" s="1" t="s">
        <v>15</v>
      </c>
      <c r="H5715" s="1">
        <v>1999</v>
      </c>
      <c r="I5715" s="1" t="s">
        <v>16</v>
      </c>
      <c r="J5715" s="1" t="s">
        <v>17</v>
      </c>
      <c r="K5715" s="1" t="s">
        <v>18</v>
      </c>
      <c r="L5715" s="4">
        <v>2570.6538</v>
      </c>
      <c r="M5715">
        <f t="shared" si="445"/>
        <v>13</v>
      </c>
      <c r="N5715" t="str">
        <f t="shared" si="446"/>
        <v>Medium</v>
      </c>
      <c r="O5715" t="str">
        <f t="shared" si="447"/>
        <v>Regular</v>
      </c>
      <c r="P5715">
        <f t="shared" si="448"/>
        <v>13</v>
      </c>
      <c r="Q5715">
        <f t="shared" ca="1" si="449"/>
        <v>27</v>
      </c>
      <c r="R5715" t="str">
        <f>IFERROR(VLOOKUP(J5715,#REF!, 2,0),"Unknown")</f>
        <v>Unknown</v>
      </c>
    </row>
    <row r="5716" spans="1:18" ht="12.5" x14ac:dyDescent="0.25">
      <c r="A5716" s="1" t="s">
        <v>513</v>
      </c>
      <c r="B5716" s="1">
        <v>13</v>
      </c>
      <c r="C5716" s="1" t="s">
        <v>20</v>
      </c>
      <c r="D5716" s="7">
        <v>8.3444376000000001E-2</v>
      </c>
      <c r="E5716" s="1" t="s">
        <v>75</v>
      </c>
      <c r="F5716" s="4">
        <v>195.8426</v>
      </c>
      <c r="G5716" s="1" t="s">
        <v>33</v>
      </c>
      <c r="H5716" s="1">
        <v>1987</v>
      </c>
      <c r="I5716" s="1" t="s">
        <v>34</v>
      </c>
      <c r="J5716" s="1" t="s">
        <v>23</v>
      </c>
      <c r="K5716" s="1" t="s">
        <v>18</v>
      </c>
      <c r="L5716" s="4">
        <v>4152.5946000000004</v>
      </c>
      <c r="M5716">
        <f t="shared" si="445"/>
        <v>13</v>
      </c>
      <c r="N5716" t="str">
        <f t="shared" si="446"/>
        <v>High</v>
      </c>
      <c r="O5716" t="str">
        <f t="shared" si="447"/>
        <v>Regular</v>
      </c>
      <c r="P5716">
        <f t="shared" si="448"/>
        <v>21</v>
      </c>
      <c r="Q5716">
        <f t="shared" ca="1" si="449"/>
        <v>39</v>
      </c>
      <c r="R5716" t="str">
        <f>IFERROR(VLOOKUP(J5716,#REF!, 2,0),"Unknown")</f>
        <v>Unknown</v>
      </c>
    </row>
    <row r="5717" spans="1:18" ht="12.5" x14ac:dyDescent="0.25">
      <c r="A5717" s="1" t="s">
        <v>513</v>
      </c>
      <c r="B5717" s="1">
        <v>13</v>
      </c>
      <c r="C5717" s="1" t="s">
        <v>20</v>
      </c>
      <c r="D5717" s="7">
        <v>8.3683243000000004E-2</v>
      </c>
      <c r="E5717" s="1" t="s">
        <v>75</v>
      </c>
      <c r="F5717" s="4">
        <v>198.54259999999999</v>
      </c>
      <c r="G5717" s="1" t="s">
        <v>44</v>
      </c>
      <c r="H5717" s="1">
        <v>2002</v>
      </c>
      <c r="J5717" s="1" t="s">
        <v>45</v>
      </c>
      <c r="K5717" s="1" t="s">
        <v>18</v>
      </c>
      <c r="L5717" s="4">
        <v>1186.4556</v>
      </c>
      <c r="M5717">
        <f t="shared" si="445"/>
        <v>13</v>
      </c>
      <c r="N5717" t="str">
        <f t="shared" si="446"/>
        <v>Small</v>
      </c>
      <c r="O5717" t="str">
        <f t="shared" si="447"/>
        <v>Regular</v>
      </c>
      <c r="P5717">
        <f t="shared" si="448"/>
        <v>6</v>
      </c>
      <c r="Q5717">
        <f t="shared" ca="1" si="449"/>
        <v>24</v>
      </c>
      <c r="R5717" t="str">
        <f>IFERROR(VLOOKUP(J5717,#REF!, 2,0),"Unknown")</f>
        <v>Unknown</v>
      </c>
    </row>
    <row r="5718" spans="1:18" ht="12.5" x14ac:dyDescent="0.25">
      <c r="A5718" s="1" t="s">
        <v>76</v>
      </c>
      <c r="B5718" s="1">
        <v>19.25</v>
      </c>
      <c r="C5718" s="1" t="s">
        <v>13</v>
      </c>
      <c r="D5718" s="7">
        <v>0.17034855099999999</v>
      </c>
      <c r="E5718" s="1" t="s">
        <v>14</v>
      </c>
      <c r="F5718" s="4">
        <v>55.7956</v>
      </c>
      <c r="G5718" s="1" t="s">
        <v>29</v>
      </c>
      <c r="H5718" s="1">
        <v>1998</v>
      </c>
      <c r="J5718" s="1" t="s">
        <v>23</v>
      </c>
      <c r="K5718" s="1" t="s">
        <v>30</v>
      </c>
      <c r="L5718" s="4">
        <v>163.7868</v>
      </c>
      <c r="M5718">
        <f t="shared" si="445"/>
        <v>19.25</v>
      </c>
      <c r="N5718" t="str">
        <f t="shared" si="446"/>
        <v>Small</v>
      </c>
      <c r="O5718" t="str">
        <f t="shared" si="447"/>
        <v>Low  Fat</v>
      </c>
      <c r="P5718">
        <f t="shared" si="448"/>
        <v>3</v>
      </c>
      <c r="Q5718">
        <f t="shared" ca="1" si="449"/>
        <v>28</v>
      </c>
      <c r="R5718" t="str">
        <f>IFERROR(VLOOKUP(J5718,#REF!, 2,0),"Unknown")</f>
        <v>Unknown</v>
      </c>
    </row>
    <row r="5719" spans="1:18" ht="12.5" x14ac:dyDescent="0.25">
      <c r="A5719" s="1" t="s">
        <v>76</v>
      </c>
      <c r="B5719" s="1">
        <v>19.25</v>
      </c>
      <c r="C5719" s="1" t="s">
        <v>13</v>
      </c>
      <c r="D5719" s="7">
        <v>0.102349519</v>
      </c>
      <c r="E5719" s="1" t="s">
        <v>14</v>
      </c>
      <c r="F5719" s="4">
        <v>52.7956</v>
      </c>
      <c r="G5719" s="1" t="s">
        <v>47</v>
      </c>
      <c r="H5719" s="1">
        <v>2007</v>
      </c>
      <c r="J5719" s="1" t="s">
        <v>45</v>
      </c>
      <c r="K5719" s="1" t="s">
        <v>18</v>
      </c>
      <c r="L5719" s="4">
        <v>928.12519999999995</v>
      </c>
      <c r="M5719">
        <f t="shared" si="445"/>
        <v>19.25</v>
      </c>
      <c r="N5719" t="str">
        <f t="shared" si="446"/>
        <v>Small</v>
      </c>
      <c r="O5719" t="str">
        <f t="shared" si="447"/>
        <v>Low  Fat</v>
      </c>
      <c r="P5719">
        <f t="shared" si="448"/>
        <v>18</v>
      </c>
      <c r="Q5719">
        <f t="shared" ca="1" si="449"/>
        <v>19</v>
      </c>
      <c r="R5719" t="str">
        <f>IFERROR(VLOOKUP(J5719,#REF!, 2,0),"Unknown")</f>
        <v>Unknown</v>
      </c>
    </row>
    <row r="5720" spans="1:18" ht="12.5" x14ac:dyDescent="0.25">
      <c r="A5720" s="1" t="s">
        <v>76</v>
      </c>
      <c r="C5720" s="1" t="s">
        <v>13</v>
      </c>
      <c r="D5720" s="7">
        <v>0.101281</v>
      </c>
      <c r="E5720" s="1" t="s">
        <v>14</v>
      </c>
      <c r="F5720" s="4">
        <v>55.095599999999997</v>
      </c>
      <c r="G5720" s="1" t="s">
        <v>40</v>
      </c>
      <c r="H5720" s="1">
        <v>1985</v>
      </c>
      <c r="I5720" s="1" t="s">
        <v>16</v>
      </c>
      <c r="J5720" s="1" t="s">
        <v>23</v>
      </c>
      <c r="K5720" s="1" t="s">
        <v>41</v>
      </c>
      <c r="L5720" s="4">
        <v>2020.0372</v>
      </c>
      <c r="M5720">
        <f t="shared" si="445"/>
        <v>12.857645184136201</v>
      </c>
      <c r="N5720" t="str">
        <f t="shared" si="446"/>
        <v>Medium</v>
      </c>
      <c r="O5720" t="str">
        <f t="shared" si="447"/>
        <v>Low  Fat</v>
      </c>
      <c r="P5720">
        <f t="shared" si="448"/>
        <v>37</v>
      </c>
      <c r="Q5720">
        <f t="shared" ca="1" si="449"/>
        <v>41</v>
      </c>
      <c r="R5720" t="str">
        <f>IFERROR(VLOOKUP(J5720,#REF!, 2,0),"Unknown")</f>
        <v>Unknown</v>
      </c>
    </row>
    <row r="5721" spans="1:18" ht="12.5" x14ac:dyDescent="0.25">
      <c r="A5721" s="1" t="s">
        <v>76</v>
      </c>
      <c r="B5721" s="1">
        <v>19.25</v>
      </c>
      <c r="C5721" s="1" t="s">
        <v>13</v>
      </c>
      <c r="D5721" s="7">
        <v>0.10168915100000001</v>
      </c>
      <c r="E5721" s="1" t="s">
        <v>14</v>
      </c>
      <c r="F5721" s="4">
        <v>54.695599999999999</v>
      </c>
      <c r="G5721" s="1" t="s">
        <v>33</v>
      </c>
      <c r="H5721" s="1">
        <v>1987</v>
      </c>
      <c r="I5721" s="1" t="s">
        <v>34</v>
      </c>
      <c r="J5721" s="1" t="s">
        <v>23</v>
      </c>
      <c r="K5721" s="1" t="s">
        <v>18</v>
      </c>
      <c r="L5721" s="4">
        <v>163.7868</v>
      </c>
      <c r="M5721">
        <f t="shared" si="445"/>
        <v>19.25</v>
      </c>
      <c r="N5721" t="str">
        <f t="shared" si="446"/>
        <v>High</v>
      </c>
      <c r="O5721" t="str">
        <f t="shared" si="447"/>
        <v>Low  Fat</v>
      </c>
      <c r="P5721">
        <f t="shared" si="448"/>
        <v>3</v>
      </c>
      <c r="Q5721">
        <f t="shared" ca="1" si="449"/>
        <v>39</v>
      </c>
      <c r="R5721" t="str">
        <f>IFERROR(VLOOKUP(J5721,#REF!, 2,0),"Unknown")</f>
        <v>Unknown</v>
      </c>
    </row>
    <row r="5722" spans="1:18" ht="12.5" x14ac:dyDescent="0.25">
      <c r="A5722" s="1" t="s">
        <v>76</v>
      </c>
      <c r="B5722" s="1">
        <v>19.25</v>
      </c>
      <c r="C5722" s="1" t="s">
        <v>13</v>
      </c>
      <c r="D5722" s="7">
        <v>0.1017546</v>
      </c>
      <c r="E5722" s="1" t="s">
        <v>14</v>
      </c>
      <c r="F5722" s="4">
        <v>55.195599999999999</v>
      </c>
      <c r="G5722" s="1" t="s">
        <v>62</v>
      </c>
      <c r="H5722" s="1">
        <v>2004</v>
      </c>
      <c r="I5722" s="1" t="s">
        <v>51</v>
      </c>
      <c r="J5722" s="1" t="s">
        <v>45</v>
      </c>
      <c r="K5722" s="1" t="s">
        <v>18</v>
      </c>
      <c r="L5722" s="4">
        <v>491.36040000000003</v>
      </c>
      <c r="M5722">
        <f t="shared" si="445"/>
        <v>19.25</v>
      </c>
      <c r="N5722" t="str">
        <f t="shared" si="446"/>
        <v>Small</v>
      </c>
      <c r="O5722" t="str">
        <f t="shared" si="447"/>
        <v>Low  Fat</v>
      </c>
      <c r="P5722">
        <f t="shared" si="448"/>
        <v>9</v>
      </c>
      <c r="Q5722">
        <f t="shared" ca="1" si="449"/>
        <v>22</v>
      </c>
      <c r="R5722" t="str">
        <f>IFERROR(VLOOKUP(J5722,#REF!, 2,0),"Unknown")</f>
        <v>Unknown</v>
      </c>
    </row>
    <row r="5723" spans="1:18" ht="12.5" x14ac:dyDescent="0.25">
      <c r="A5723" s="1" t="s">
        <v>76</v>
      </c>
      <c r="B5723" s="1">
        <v>19.25</v>
      </c>
      <c r="C5723" s="1" t="s">
        <v>13</v>
      </c>
      <c r="D5723" s="7">
        <v>0.102188428</v>
      </c>
      <c r="E5723" s="1" t="s">
        <v>14</v>
      </c>
      <c r="F5723" s="4">
        <v>54.395600000000002</v>
      </c>
      <c r="G5723" s="1" t="s">
        <v>22</v>
      </c>
      <c r="H5723" s="1">
        <v>2009</v>
      </c>
      <c r="I5723" s="1" t="s">
        <v>16</v>
      </c>
      <c r="J5723" s="1" t="s">
        <v>23</v>
      </c>
      <c r="K5723" s="1" t="s">
        <v>24</v>
      </c>
      <c r="L5723" s="4">
        <v>1201.1032</v>
      </c>
      <c r="M5723">
        <f t="shared" si="445"/>
        <v>19.25</v>
      </c>
      <c r="N5723" t="str">
        <f t="shared" si="446"/>
        <v>Medium</v>
      </c>
      <c r="O5723" t="str">
        <f t="shared" si="447"/>
        <v>Low  Fat</v>
      </c>
      <c r="P5723">
        <f t="shared" si="448"/>
        <v>22</v>
      </c>
      <c r="Q5723">
        <f t="shared" ca="1" si="449"/>
        <v>17</v>
      </c>
      <c r="R5723" t="str">
        <f>IFERROR(VLOOKUP(J5723,#REF!, 2,0),"Unknown")</f>
        <v>Unknown</v>
      </c>
    </row>
    <row r="5724" spans="1:18" ht="12.5" x14ac:dyDescent="0.25">
      <c r="A5724" s="1" t="s">
        <v>76</v>
      </c>
      <c r="B5724" s="1">
        <v>19.25</v>
      </c>
      <c r="C5724" s="1" t="s">
        <v>92</v>
      </c>
      <c r="D5724" s="7">
        <v>0.101980245</v>
      </c>
      <c r="E5724" s="1" t="s">
        <v>14</v>
      </c>
      <c r="F5724" s="4">
        <v>54.395600000000002</v>
      </c>
      <c r="G5724" s="1" t="s">
        <v>44</v>
      </c>
      <c r="H5724" s="1">
        <v>2002</v>
      </c>
      <c r="J5724" s="1" t="s">
        <v>45</v>
      </c>
      <c r="K5724" s="1" t="s">
        <v>18</v>
      </c>
      <c r="L5724" s="4">
        <v>873.52959999999996</v>
      </c>
      <c r="M5724">
        <f t="shared" si="445"/>
        <v>19.25</v>
      </c>
      <c r="N5724" t="str">
        <f t="shared" si="446"/>
        <v>Small</v>
      </c>
      <c r="O5724" t="str">
        <f t="shared" si="447"/>
        <v>Low  Fat</v>
      </c>
      <c r="P5724">
        <f t="shared" si="448"/>
        <v>16</v>
      </c>
      <c r="Q5724">
        <f t="shared" ca="1" si="449"/>
        <v>24</v>
      </c>
      <c r="R5724" t="str">
        <f>IFERROR(VLOOKUP(J5724,#REF!, 2,0),"Unknown")</f>
        <v>Unknown</v>
      </c>
    </row>
    <row r="5725" spans="1:18" ht="12.5" x14ac:dyDescent="0.25">
      <c r="A5725" s="1" t="s">
        <v>76</v>
      </c>
      <c r="C5725" s="1" t="s">
        <v>13</v>
      </c>
      <c r="D5725" s="7">
        <v>0.17819286400000001</v>
      </c>
      <c r="E5725" s="1" t="s">
        <v>14</v>
      </c>
      <c r="F5725" s="4">
        <v>54.995600000000003</v>
      </c>
      <c r="G5725" s="1" t="s">
        <v>67</v>
      </c>
      <c r="H5725" s="1">
        <v>1985</v>
      </c>
      <c r="I5725" s="1" t="s">
        <v>51</v>
      </c>
      <c r="J5725" s="1" t="s">
        <v>17</v>
      </c>
      <c r="K5725" s="1" t="s">
        <v>30</v>
      </c>
      <c r="L5725" s="4">
        <v>109.19119999999999</v>
      </c>
      <c r="M5725">
        <f t="shared" si="445"/>
        <v>12.857645184136201</v>
      </c>
      <c r="N5725" t="str">
        <f t="shared" si="446"/>
        <v>Small</v>
      </c>
      <c r="O5725" t="str">
        <f t="shared" si="447"/>
        <v>Low  Fat</v>
      </c>
      <c r="P5725">
        <f t="shared" si="448"/>
        <v>2</v>
      </c>
      <c r="Q5725">
        <f t="shared" ca="1" si="449"/>
        <v>41</v>
      </c>
      <c r="R5725" t="str">
        <f>IFERROR(VLOOKUP(J5725,#REF!, 2,0),"Unknown")</f>
        <v>Unknown</v>
      </c>
    </row>
    <row r="5726" spans="1:18" ht="12.5" x14ac:dyDescent="0.25">
      <c r="A5726" s="1" t="s">
        <v>76</v>
      </c>
      <c r="B5726" s="1">
        <v>19.25</v>
      </c>
      <c r="C5726" s="1" t="s">
        <v>13</v>
      </c>
      <c r="D5726" s="7">
        <v>0.101932076</v>
      </c>
      <c r="E5726" s="1" t="s">
        <v>14</v>
      </c>
      <c r="F5726" s="4">
        <v>54.595599999999997</v>
      </c>
      <c r="G5726" s="1" t="s">
        <v>15</v>
      </c>
      <c r="H5726" s="1">
        <v>1999</v>
      </c>
      <c r="I5726" s="1" t="s">
        <v>16</v>
      </c>
      <c r="J5726" s="1" t="s">
        <v>17</v>
      </c>
      <c r="K5726" s="1" t="s">
        <v>18</v>
      </c>
      <c r="L5726" s="4">
        <v>764.33839999999998</v>
      </c>
      <c r="M5726">
        <f t="shared" si="445"/>
        <v>19.25</v>
      </c>
      <c r="N5726" t="str">
        <f t="shared" si="446"/>
        <v>Medium</v>
      </c>
      <c r="O5726" t="str">
        <f t="shared" si="447"/>
        <v>Low  Fat</v>
      </c>
      <c r="P5726">
        <f t="shared" si="448"/>
        <v>14</v>
      </c>
      <c r="Q5726">
        <f t="shared" ca="1" si="449"/>
        <v>27</v>
      </c>
      <c r="R5726" t="str">
        <f>IFERROR(VLOOKUP(J5726,#REF!, 2,0),"Unknown")</f>
        <v>Unknown</v>
      </c>
    </row>
    <row r="5727" spans="1:18" ht="12.5" x14ac:dyDescent="0.25">
      <c r="A5727" s="1" t="s">
        <v>216</v>
      </c>
      <c r="B5727" s="1">
        <v>11.3</v>
      </c>
      <c r="C5727" s="1" t="s">
        <v>13</v>
      </c>
      <c r="D5727" s="7">
        <v>7.2946520000000004E-3</v>
      </c>
      <c r="E5727" s="1" t="s">
        <v>26</v>
      </c>
      <c r="F5727" s="4">
        <v>198.14259999999999</v>
      </c>
      <c r="G5727" s="1" t="s">
        <v>44</v>
      </c>
      <c r="H5727" s="1">
        <v>2002</v>
      </c>
      <c r="J5727" s="1" t="s">
        <v>45</v>
      </c>
      <c r="K5727" s="1" t="s">
        <v>18</v>
      </c>
      <c r="L5727" s="4">
        <v>988.71299999999997</v>
      </c>
      <c r="M5727">
        <f t="shared" si="445"/>
        <v>11.3</v>
      </c>
      <c r="N5727" t="str">
        <f t="shared" si="446"/>
        <v>Small</v>
      </c>
      <c r="O5727" t="str">
        <f t="shared" si="447"/>
        <v>Low  Fat</v>
      </c>
      <c r="P5727">
        <f t="shared" si="448"/>
        <v>5</v>
      </c>
      <c r="Q5727">
        <f t="shared" ca="1" si="449"/>
        <v>24</v>
      </c>
      <c r="R5727" t="str">
        <f>IFERROR(VLOOKUP(J5727,#REF!, 2,0),"Unknown")</f>
        <v>Unknown</v>
      </c>
    </row>
    <row r="5728" spans="1:18" ht="12.5" x14ac:dyDescent="0.25">
      <c r="A5728" s="1" t="s">
        <v>216</v>
      </c>
      <c r="B5728" s="1">
        <v>11.3</v>
      </c>
      <c r="C5728" s="1" t="s">
        <v>13</v>
      </c>
      <c r="D5728" s="7">
        <v>7.3095440000000003E-3</v>
      </c>
      <c r="E5728" s="1" t="s">
        <v>26</v>
      </c>
      <c r="F5728" s="4">
        <v>196.24260000000001</v>
      </c>
      <c r="G5728" s="1" t="s">
        <v>22</v>
      </c>
      <c r="H5728" s="1">
        <v>2009</v>
      </c>
      <c r="I5728" s="1" t="s">
        <v>16</v>
      </c>
      <c r="J5728" s="1" t="s">
        <v>23</v>
      </c>
      <c r="K5728" s="1" t="s">
        <v>24</v>
      </c>
      <c r="L5728" s="4">
        <v>4943.5649999999996</v>
      </c>
      <c r="M5728">
        <f t="shared" si="445"/>
        <v>11.3</v>
      </c>
      <c r="N5728" t="str">
        <f t="shared" si="446"/>
        <v>Medium</v>
      </c>
      <c r="O5728" t="str">
        <f t="shared" si="447"/>
        <v>Low  Fat</v>
      </c>
      <c r="P5728">
        <f t="shared" si="448"/>
        <v>25</v>
      </c>
      <c r="Q5728">
        <f t="shared" ca="1" si="449"/>
        <v>17</v>
      </c>
      <c r="R5728" t="str">
        <f>IFERROR(VLOOKUP(J5728,#REF!, 2,0),"Unknown")</f>
        <v>Unknown</v>
      </c>
    </row>
    <row r="5729" spans="1:18" ht="12.5" x14ac:dyDescent="0.25">
      <c r="A5729" s="1" t="s">
        <v>216</v>
      </c>
      <c r="B5729" s="1">
        <v>11.3</v>
      </c>
      <c r="C5729" s="1" t="s">
        <v>13</v>
      </c>
      <c r="D5729" s="7">
        <v>7.278512E-3</v>
      </c>
      <c r="E5729" s="1" t="s">
        <v>26</v>
      </c>
      <c r="F5729" s="4">
        <v>196.74260000000001</v>
      </c>
      <c r="G5729" s="1" t="s">
        <v>62</v>
      </c>
      <c r="H5729" s="1">
        <v>2004</v>
      </c>
      <c r="I5729" s="1" t="s">
        <v>51</v>
      </c>
      <c r="J5729" s="1" t="s">
        <v>45</v>
      </c>
      <c r="K5729" s="1" t="s">
        <v>18</v>
      </c>
      <c r="L5729" s="4">
        <v>2768.3964000000001</v>
      </c>
      <c r="M5729">
        <f t="shared" si="445"/>
        <v>11.3</v>
      </c>
      <c r="N5729" t="str">
        <f t="shared" si="446"/>
        <v>Small</v>
      </c>
      <c r="O5729" t="str">
        <f t="shared" si="447"/>
        <v>Low  Fat</v>
      </c>
      <c r="P5729">
        <f t="shared" si="448"/>
        <v>14</v>
      </c>
      <c r="Q5729">
        <f t="shared" ca="1" si="449"/>
        <v>22</v>
      </c>
      <c r="R5729" t="str">
        <f>IFERROR(VLOOKUP(J5729,#REF!, 2,0),"Unknown")</f>
        <v>Unknown</v>
      </c>
    </row>
    <row r="5730" spans="1:18" ht="12.5" x14ac:dyDescent="0.25">
      <c r="A5730" s="1" t="s">
        <v>216</v>
      </c>
      <c r="B5730" s="1">
        <v>11.3</v>
      </c>
      <c r="C5730" s="1" t="s">
        <v>13</v>
      </c>
      <c r="D5730" s="7">
        <v>7.2738309999999997E-3</v>
      </c>
      <c r="E5730" s="1" t="s">
        <v>26</v>
      </c>
      <c r="F5730" s="4">
        <v>196.64259999999999</v>
      </c>
      <c r="G5730" s="1" t="s">
        <v>33</v>
      </c>
      <c r="H5730" s="1">
        <v>1987</v>
      </c>
      <c r="I5730" s="1" t="s">
        <v>34</v>
      </c>
      <c r="J5730" s="1" t="s">
        <v>23</v>
      </c>
      <c r="K5730" s="1" t="s">
        <v>18</v>
      </c>
      <c r="L5730" s="4">
        <v>5141.3076000000001</v>
      </c>
      <c r="M5730">
        <f t="shared" si="445"/>
        <v>11.3</v>
      </c>
      <c r="N5730" t="str">
        <f t="shared" si="446"/>
        <v>High</v>
      </c>
      <c r="O5730" t="str">
        <f t="shared" si="447"/>
        <v>Low  Fat</v>
      </c>
      <c r="P5730">
        <f t="shared" si="448"/>
        <v>26</v>
      </c>
      <c r="Q5730">
        <f t="shared" ca="1" si="449"/>
        <v>39</v>
      </c>
      <c r="R5730" t="str">
        <f>IFERROR(VLOOKUP(J5730,#REF!, 2,0),"Unknown")</f>
        <v>Unknown</v>
      </c>
    </row>
    <row r="5731" spans="1:18" ht="12.5" x14ac:dyDescent="0.25">
      <c r="A5731" s="1" t="s">
        <v>216</v>
      </c>
      <c r="B5731" s="1">
        <v>11.3</v>
      </c>
      <c r="C5731" s="1" t="s">
        <v>13</v>
      </c>
      <c r="D5731" s="7">
        <v>7.3210669999999997E-3</v>
      </c>
      <c r="E5731" s="1" t="s">
        <v>26</v>
      </c>
      <c r="F5731" s="4">
        <v>197.74260000000001</v>
      </c>
      <c r="G5731" s="1" t="s">
        <v>47</v>
      </c>
      <c r="H5731" s="1">
        <v>2007</v>
      </c>
      <c r="J5731" s="1" t="s">
        <v>45</v>
      </c>
      <c r="K5731" s="1" t="s">
        <v>18</v>
      </c>
      <c r="L5731" s="4">
        <v>2570.6538</v>
      </c>
      <c r="M5731">
        <f t="shared" si="445"/>
        <v>11.3</v>
      </c>
      <c r="N5731" t="str">
        <f t="shared" si="446"/>
        <v>Small</v>
      </c>
      <c r="O5731" t="str">
        <f t="shared" si="447"/>
        <v>Low  Fat</v>
      </c>
      <c r="P5731">
        <f t="shared" si="448"/>
        <v>13</v>
      </c>
      <c r="Q5731">
        <f t="shared" ca="1" si="449"/>
        <v>19</v>
      </c>
      <c r="R5731" t="str">
        <f>IFERROR(VLOOKUP(J5731,#REF!, 2,0),"Unknown")</f>
        <v>Unknown</v>
      </c>
    </row>
    <row r="5732" spans="1:18" ht="12.5" x14ac:dyDescent="0.25">
      <c r="A5732" s="1" t="s">
        <v>216</v>
      </c>
      <c r="C5732" s="1" t="s">
        <v>13</v>
      </c>
      <c r="D5732" s="7">
        <v>0</v>
      </c>
      <c r="E5732" s="1" t="s">
        <v>26</v>
      </c>
      <c r="F5732" s="4">
        <v>196.8426</v>
      </c>
      <c r="G5732" s="1" t="s">
        <v>67</v>
      </c>
      <c r="H5732" s="1">
        <v>1985</v>
      </c>
      <c r="I5732" s="1" t="s">
        <v>51</v>
      </c>
      <c r="J5732" s="1" t="s">
        <v>17</v>
      </c>
      <c r="K5732" s="1" t="s">
        <v>30</v>
      </c>
      <c r="L5732" s="4">
        <v>593.2278</v>
      </c>
      <c r="M5732">
        <f t="shared" si="445"/>
        <v>12.857645184136201</v>
      </c>
      <c r="N5732" t="str">
        <f t="shared" si="446"/>
        <v>Small</v>
      </c>
      <c r="O5732" t="str">
        <f t="shared" si="447"/>
        <v>Low  Fat</v>
      </c>
      <c r="P5732">
        <f t="shared" si="448"/>
        <v>3</v>
      </c>
      <c r="Q5732">
        <f t="shared" ca="1" si="449"/>
        <v>41</v>
      </c>
      <c r="R5732" t="str">
        <f>IFERROR(VLOOKUP(J5732,#REF!, 2,0),"Unknown")</f>
        <v>Unknown</v>
      </c>
    </row>
    <row r="5733" spans="1:18" ht="12.5" x14ac:dyDescent="0.25">
      <c r="A5733" s="1" t="s">
        <v>216</v>
      </c>
      <c r="B5733" s="1">
        <v>11.3</v>
      </c>
      <c r="C5733" s="1" t="s">
        <v>92</v>
      </c>
      <c r="D5733" s="7">
        <v>7.2798890000000003E-3</v>
      </c>
      <c r="E5733" s="1" t="s">
        <v>26</v>
      </c>
      <c r="F5733" s="4">
        <v>199.3426</v>
      </c>
      <c r="G5733" s="1" t="s">
        <v>50</v>
      </c>
      <c r="H5733" s="1">
        <v>1997</v>
      </c>
      <c r="I5733" s="1" t="s">
        <v>51</v>
      </c>
      <c r="J5733" s="1" t="s">
        <v>17</v>
      </c>
      <c r="K5733" s="1" t="s">
        <v>18</v>
      </c>
      <c r="L5733" s="4">
        <v>2372.9112</v>
      </c>
      <c r="M5733">
        <f t="shared" si="445"/>
        <v>11.3</v>
      </c>
      <c r="N5733" t="str">
        <f t="shared" si="446"/>
        <v>Small</v>
      </c>
      <c r="O5733" t="str">
        <f t="shared" si="447"/>
        <v>Low  Fat</v>
      </c>
      <c r="P5733">
        <f t="shared" si="448"/>
        <v>12</v>
      </c>
      <c r="Q5733">
        <f t="shared" ca="1" si="449"/>
        <v>29</v>
      </c>
      <c r="R5733" t="str">
        <f>IFERROR(VLOOKUP(J5733,#REF!, 2,0),"Unknown")</f>
        <v>Unknown</v>
      </c>
    </row>
    <row r="5734" spans="1:18" ht="12.5" x14ac:dyDescent="0.25">
      <c r="A5734" s="1" t="s">
        <v>964</v>
      </c>
      <c r="B5734" s="1">
        <v>17.350000000000001</v>
      </c>
      <c r="C5734" s="1" t="s">
        <v>13</v>
      </c>
      <c r="D5734" s="7">
        <v>1.4689005999999999E-2</v>
      </c>
      <c r="E5734" s="1" t="s">
        <v>43</v>
      </c>
      <c r="F5734" s="4">
        <v>74.503799999999998</v>
      </c>
      <c r="G5734" s="1" t="s">
        <v>62</v>
      </c>
      <c r="H5734" s="1">
        <v>2004</v>
      </c>
      <c r="I5734" s="1" t="s">
        <v>51</v>
      </c>
      <c r="J5734" s="1" t="s">
        <v>45</v>
      </c>
      <c r="K5734" s="1" t="s">
        <v>18</v>
      </c>
      <c r="L5734" s="4">
        <v>739.03800000000001</v>
      </c>
      <c r="M5734">
        <f t="shared" si="445"/>
        <v>17.350000000000001</v>
      </c>
      <c r="N5734" t="str">
        <f t="shared" si="446"/>
        <v>Small</v>
      </c>
      <c r="O5734" t="str">
        <f t="shared" si="447"/>
        <v>Low  Fat</v>
      </c>
      <c r="P5734">
        <f t="shared" si="448"/>
        <v>10</v>
      </c>
      <c r="Q5734">
        <f t="shared" ca="1" si="449"/>
        <v>22</v>
      </c>
      <c r="R5734" t="str">
        <f>IFERROR(VLOOKUP(J5734,#REF!, 2,0),"Unknown")</f>
        <v>Unknown</v>
      </c>
    </row>
    <row r="5735" spans="1:18" ht="12.5" x14ac:dyDescent="0.25">
      <c r="A5735" s="1" t="s">
        <v>964</v>
      </c>
      <c r="B5735" s="1">
        <v>17.350000000000001</v>
      </c>
      <c r="C5735" s="1" t="s">
        <v>13</v>
      </c>
      <c r="D5735" s="7">
        <v>1.4679558000000001E-2</v>
      </c>
      <c r="E5735" s="1" t="s">
        <v>43</v>
      </c>
      <c r="F5735" s="4">
        <v>73.603800000000007</v>
      </c>
      <c r="G5735" s="1" t="s">
        <v>33</v>
      </c>
      <c r="H5735" s="1">
        <v>1987</v>
      </c>
      <c r="I5735" s="1" t="s">
        <v>34</v>
      </c>
      <c r="J5735" s="1" t="s">
        <v>23</v>
      </c>
      <c r="K5735" s="1" t="s">
        <v>18</v>
      </c>
      <c r="L5735" s="4">
        <v>739.03800000000001</v>
      </c>
      <c r="M5735">
        <f t="shared" si="445"/>
        <v>17.350000000000001</v>
      </c>
      <c r="N5735" t="str">
        <f t="shared" si="446"/>
        <v>High</v>
      </c>
      <c r="O5735" t="str">
        <f t="shared" si="447"/>
        <v>Low  Fat</v>
      </c>
      <c r="P5735">
        <f t="shared" si="448"/>
        <v>10</v>
      </c>
      <c r="Q5735">
        <f t="shared" ca="1" si="449"/>
        <v>39</v>
      </c>
      <c r="R5735" t="str">
        <f>IFERROR(VLOOKUP(J5735,#REF!, 2,0),"Unknown")</f>
        <v>Unknown</v>
      </c>
    </row>
    <row r="5736" spans="1:18" ht="12.5" x14ac:dyDescent="0.25">
      <c r="A5736" s="1" t="s">
        <v>964</v>
      </c>
      <c r="B5736" s="1">
        <v>17.350000000000001</v>
      </c>
      <c r="C5736" s="1" t="s">
        <v>13</v>
      </c>
      <c r="D5736" s="7">
        <v>1.4691783999999999E-2</v>
      </c>
      <c r="E5736" s="1" t="s">
        <v>43</v>
      </c>
      <c r="F5736" s="4">
        <v>74.103800000000007</v>
      </c>
      <c r="G5736" s="1" t="s">
        <v>50</v>
      </c>
      <c r="H5736" s="1">
        <v>1997</v>
      </c>
      <c r="I5736" s="1" t="s">
        <v>51</v>
      </c>
      <c r="J5736" s="1" t="s">
        <v>17</v>
      </c>
      <c r="K5736" s="1" t="s">
        <v>18</v>
      </c>
      <c r="L5736" s="4">
        <v>960.74940000000004</v>
      </c>
      <c r="M5736">
        <f t="shared" si="445"/>
        <v>17.350000000000001</v>
      </c>
      <c r="N5736" t="str">
        <f t="shared" si="446"/>
        <v>Small</v>
      </c>
      <c r="O5736" t="str">
        <f t="shared" si="447"/>
        <v>Low  Fat</v>
      </c>
      <c r="P5736">
        <f t="shared" si="448"/>
        <v>13</v>
      </c>
      <c r="Q5736">
        <f t="shared" ca="1" si="449"/>
        <v>29</v>
      </c>
      <c r="R5736" t="str">
        <f>IFERROR(VLOOKUP(J5736,#REF!, 2,0),"Unknown")</f>
        <v>Unknown</v>
      </c>
    </row>
    <row r="5737" spans="1:18" ht="12.5" x14ac:dyDescent="0.25">
      <c r="A5737" s="1" t="s">
        <v>964</v>
      </c>
      <c r="B5737" s="1">
        <v>17.350000000000001</v>
      </c>
      <c r="C5737" s="1" t="s">
        <v>13</v>
      </c>
      <c r="D5737" s="7">
        <v>1.4721579E-2</v>
      </c>
      <c r="E5737" s="1" t="s">
        <v>43</v>
      </c>
      <c r="F5737" s="4">
        <v>73.103800000000007</v>
      </c>
      <c r="G5737" s="1" t="s">
        <v>44</v>
      </c>
      <c r="H5737" s="1">
        <v>2002</v>
      </c>
      <c r="J5737" s="1" t="s">
        <v>45</v>
      </c>
      <c r="K5737" s="1" t="s">
        <v>18</v>
      </c>
      <c r="L5737" s="4">
        <v>886.84559999999999</v>
      </c>
      <c r="M5737">
        <f t="shared" si="445"/>
        <v>17.350000000000001</v>
      </c>
      <c r="N5737" t="str">
        <f t="shared" si="446"/>
        <v>Small</v>
      </c>
      <c r="O5737" t="str">
        <f t="shared" si="447"/>
        <v>Low  Fat</v>
      </c>
      <c r="P5737">
        <f t="shared" si="448"/>
        <v>12</v>
      </c>
      <c r="Q5737">
        <f t="shared" ca="1" si="449"/>
        <v>24</v>
      </c>
      <c r="R5737" t="str">
        <f>IFERROR(VLOOKUP(J5737,#REF!, 2,0),"Unknown")</f>
        <v>Unknown</v>
      </c>
    </row>
    <row r="5738" spans="1:18" ht="12.5" x14ac:dyDescent="0.25">
      <c r="A5738" s="1" t="s">
        <v>964</v>
      </c>
      <c r="B5738" s="1">
        <v>17.350000000000001</v>
      </c>
      <c r="C5738" s="1" t="s">
        <v>13</v>
      </c>
      <c r="D5738" s="7">
        <v>0</v>
      </c>
      <c r="E5738" s="1" t="s">
        <v>43</v>
      </c>
      <c r="F5738" s="4">
        <v>72.203800000000001</v>
      </c>
      <c r="G5738" s="1" t="s">
        <v>47</v>
      </c>
      <c r="H5738" s="1">
        <v>2007</v>
      </c>
      <c r="J5738" s="1" t="s">
        <v>45</v>
      </c>
      <c r="K5738" s="1" t="s">
        <v>18</v>
      </c>
      <c r="L5738" s="4">
        <v>886.84559999999999</v>
      </c>
      <c r="M5738">
        <f t="shared" si="445"/>
        <v>17.350000000000001</v>
      </c>
      <c r="N5738" t="str">
        <f t="shared" si="446"/>
        <v>Small</v>
      </c>
      <c r="O5738" t="str">
        <f t="shared" si="447"/>
        <v>Low  Fat</v>
      </c>
      <c r="P5738">
        <f t="shared" si="448"/>
        <v>12</v>
      </c>
      <c r="Q5738">
        <f t="shared" ca="1" si="449"/>
        <v>19</v>
      </c>
      <c r="R5738" t="str">
        <f>IFERROR(VLOOKUP(J5738,#REF!, 2,0),"Unknown")</f>
        <v>Unknown</v>
      </c>
    </row>
    <row r="5739" spans="1:18" ht="12.5" x14ac:dyDescent="0.25">
      <c r="A5739" s="1" t="s">
        <v>850</v>
      </c>
      <c r="B5739" s="1">
        <v>16</v>
      </c>
      <c r="C5739" s="1" t="s">
        <v>13</v>
      </c>
      <c r="D5739" s="7">
        <v>7.6975117999999995E-2</v>
      </c>
      <c r="E5739" s="1" t="s">
        <v>28</v>
      </c>
      <c r="F5739" s="4">
        <v>46.208599999999997</v>
      </c>
      <c r="G5739" s="1" t="s">
        <v>15</v>
      </c>
      <c r="H5739" s="1">
        <v>1999</v>
      </c>
      <c r="I5739" s="1" t="s">
        <v>16</v>
      </c>
      <c r="J5739" s="1" t="s">
        <v>17</v>
      </c>
      <c r="K5739" s="1" t="s">
        <v>18</v>
      </c>
      <c r="L5739" s="4">
        <v>490.69459999999998</v>
      </c>
      <c r="M5739">
        <f t="shared" si="445"/>
        <v>16</v>
      </c>
      <c r="N5739" t="str">
        <f t="shared" si="446"/>
        <v>Medium</v>
      </c>
      <c r="O5739" t="str">
        <f t="shared" si="447"/>
        <v>Low  Fat</v>
      </c>
      <c r="P5739">
        <f t="shared" si="448"/>
        <v>11</v>
      </c>
      <c r="Q5739">
        <f t="shared" ca="1" si="449"/>
        <v>27</v>
      </c>
      <c r="R5739" t="str">
        <f>IFERROR(VLOOKUP(J5739,#REF!, 2,0),"Unknown")</f>
        <v>Unknown</v>
      </c>
    </row>
    <row r="5740" spans="1:18" ht="12.5" x14ac:dyDescent="0.25">
      <c r="A5740" s="1" t="s">
        <v>850</v>
      </c>
      <c r="C5740" s="1" t="s">
        <v>13</v>
      </c>
      <c r="D5740" s="7">
        <v>7.6483450999999994E-2</v>
      </c>
      <c r="E5740" s="1" t="s">
        <v>28</v>
      </c>
      <c r="F5740" s="4">
        <v>43.4086</v>
      </c>
      <c r="G5740" s="1" t="s">
        <v>40</v>
      </c>
      <c r="H5740" s="1">
        <v>1985</v>
      </c>
      <c r="I5740" s="1" t="s">
        <v>16</v>
      </c>
      <c r="J5740" s="1" t="s">
        <v>23</v>
      </c>
      <c r="K5740" s="1" t="s">
        <v>41</v>
      </c>
      <c r="L5740" s="4">
        <v>847.5634</v>
      </c>
      <c r="M5740">
        <f t="shared" si="445"/>
        <v>12.857645184136201</v>
      </c>
      <c r="N5740" t="str">
        <f t="shared" si="446"/>
        <v>Medium</v>
      </c>
      <c r="O5740" t="str">
        <f t="shared" si="447"/>
        <v>Low  Fat</v>
      </c>
      <c r="P5740">
        <f t="shared" si="448"/>
        <v>20</v>
      </c>
      <c r="Q5740">
        <f t="shared" ca="1" si="449"/>
        <v>41</v>
      </c>
      <c r="R5740" t="str">
        <f>IFERROR(VLOOKUP(J5740,#REF!, 2,0),"Unknown")</f>
        <v>Unknown</v>
      </c>
    </row>
    <row r="5741" spans="1:18" ht="12.5" x14ac:dyDescent="0.25">
      <c r="A5741" s="1" t="s">
        <v>850</v>
      </c>
      <c r="B5741" s="1">
        <v>16</v>
      </c>
      <c r="C5741" s="1" t="s">
        <v>13</v>
      </c>
      <c r="D5741" s="7">
        <v>7.7290355000000005E-2</v>
      </c>
      <c r="E5741" s="1" t="s">
        <v>28</v>
      </c>
      <c r="F5741" s="4">
        <v>44.508600000000001</v>
      </c>
      <c r="G5741" s="1" t="s">
        <v>47</v>
      </c>
      <c r="H5741" s="1">
        <v>2007</v>
      </c>
      <c r="J5741" s="1" t="s">
        <v>45</v>
      </c>
      <c r="K5741" s="1" t="s">
        <v>18</v>
      </c>
      <c r="L5741" s="4">
        <v>713.73760000000004</v>
      </c>
      <c r="M5741">
        <f t="shared" si="445"/>
        <v>16</v>
      </c>
      <c r="N5741" t="str">
        <f t="shared" si="446"/>
        <v>Small</v>
      </c>
      <c r="O5741" t="str">
        <f t="shared" si="447"/>
        <v>Low  Fat</v>
      </c>
      <c r="P5741">
        <f t="shared" si="448"/>
        <v>16</v>
      </c>
      <c r="Q5741">
        <f t="shared" ca="1" si="449"/>
        <v>19</v>
      </c>
      <c r="R5741" t="str">
        <f>IFERROR(VLOOKUP(J5741,#REF!, 2,0),"Unknown")</f>
        <v>Unknown</v>
      </c>
    </row>
    <row r="5742" spans="1:18" ht="12.5" x14ac:dyDescent="0.25">
      <c r="A5742" s="1" t="s">
        <v>904</v>
      </c>
      <c r="B5742" s="1">
        <v>8.3650000000000002</v>
      </c>
      <c r="C5742" s="1" t="s">
        <v>20</v>
      </c>
      <c r="D5742" s="7">
        <v>3.9906377E-2</v>
      </c>
      <c r="E5742" s="1" t="s">
        <v>28</v>
      </c>
      <c r="F5742" s="4">
        <v>191.31880000000001</v>
      </c>
      <c r="G5742" s="1" t="s">
        <v>15</v>
      </c>
      <c r="H5742" s="1">
        <v>1999</v>
      </c>
      <c r="I5742" s="1" t="s">
        <v>16</v>
      </c>
      <c r="J5742" s="1" t="s">
        <v>17</v>
      </c>
      <c r="K5742" s="1" t="s">
        <v>18</v>
      </c>
      <c r="L5742" s="4">
        <v>1713.7692</v>
      </c>
      <c r="M5742">
        <f t="shared" si="445"/>
        <v>8.3650000000000002</v>
      </c>
      <c r="N5742" t="str">
        <f t="shared" si="446"/>
        <v>Medium</v>
      </c>
      <c r="O5742" t="str">
        <f t="shared" si="447"/>
        <v>Regular</v>
      </c>
      <c r="P5742">
        <f t="shared" si="448"/>
        <v>9</v>
      </c>
      <c r="Q5742">
        <f t="shared" ca="1" si="449"/>
        <v>27</v>
      </c>
      <c r="R5742" t="str">
        <f>IFERROR(VLOOKUP(J5742,#REF!, 2,0),"Unknown")</f>
        <v>Unknown</v>
      </c>
    </row>
    <row r="5743" spans="1:18" ht="12.5" x14ac:dyDescent="0.25">
      <c r="A5743" s="1" t="s">
        <v>904</v>
      </c>
      <c r="B5743" s="1">
        <v>8.3650000000000002</v>
      </c>
      <c r="C5743" s="1" t="s">
        <v>20</v>
      </c>
      <c r="D5743" s="7">
        <v>3.9844429000000001E-2</v>
      </c>
      <c r="E5743" s="1" t="s">
        <v>28</v>
      </c>
      <c r="F5743" s="4">
        <v>190.11879999999999</v>
      </c>
      <c r="G5743" s="1" t="s">
        <v>50</v>
      </c>
      <c r="H5743" s="1">
        <v>1997</v>
      </c>
      <c r="I5743" s="1" t="s">
        <v>51</v>
      </c>
      <c r="J5743" s="1" t="s">
        <v>17</v>
      </c>
      <c r="K5743" s="1" t="s">
        <v>18</v>
      </c>
      <c r="L5743" s="4">
        <v>1904.1880000000001</v>
      </c>
      <c r="M5743">
        <f t="shared" si="445"/>
        <v>8.3650000000000002</v>
      </c>
      <c r="N5743" t="str">
        <f t="shared" si="446"/>
        <v>Small</v>
      </c>
      <c r="O5743" t="str">
        <f t="shared" si="447"/>
        <v>Regular</v>
      </c>
      <c r="P5743">
        <f t="shared" si="448"/>
        <v>10</v>
      </c>
      <c r="Q5743">
        <f t="shared" ca="1" si="449"/>
        <v>29</v>
      </c>
      <c r="R5743" t="str">
        <f>IFERROR(VLOOKUP(J5743,#REF!, 2,0),"Unknown")</f>
        <v>Unknown</v>
      </c>
    </row>
    <row r="5744" spans="1:18" ht="12.5" x14ac:dyDescent="0.25">
      <c r="A5744" s="1" t="s">
        <v>904</v>
      </c>
      <c r="B5744" s="1">
        <v>8.3650000000000002</v>
      </c>
      <c r="C5744" s="1" t="s">
        <v>20</v>
      </c>
      <c r="D5744" s="7">
        <v>3.9811272000000002E-2</v>
      </c>
      <c r="E5744" s="1" t="s">
        <v>28</v>
      </c>
      <c r="F5744" s="4">
        <v>191.31880000000001</v>
      </c>
      <c r="G5744" s="1" t="s">
        <v>33</v>
      </c>
      <c r="H5744" s="1">
        <v>1987</v>
      </c>
      <c r="I5744" s="1" t="s">
        <v>34</v>
      </c>
      <c r="J5744" s="1" t="s">
        <v>23</v>
      </c>
      <c r="K5744" s="1" t="s">
        <v>18</v>
      </c>
      <c r="L5744" s="4">
        <v>2285.0255999999999</v>
      </c>
      <c r="M5744">
        <f t="shared" si="445"/>
        <v>8.3650000000000002</v>
      </c>
      <c r="N5744" t="str">
        <f t="shared" si="446"/>
        <v>High</v>
      </c>
      <c r="O5744" t="str">
        <f t="shared" si="447"/>
        <v>Regular</v>
      </c>
      <c r="P5744">
        <f t="shared" si="448"/>
        <v>12</v>
      </c>
      <c r="Q5744">
        <f t="shared" ca="1" si="449"/>
        <v>39</v>
      </c>
      <c r="R5744" t="str">
        <f>IFERROR(VLOOKUP(J5744,#REF!, 2,0),"Unknown")</f>
        <v>Unknown</v>
      </c>
    </row>
    <row r="5745" spans="1:18" ht="12.5" x14ac:dyDescent="0.25">
      <c r="A5745" s="1" t="s">
        <v>904</v>
      </c>
      <c r="B5745" s="1">
        <v>8.3650000000000002</v>
      </c>
      <c r="C5745" s="1" t="s">
        <v>20</v>
      </c>
      <c r="D5745" s="7">
        <v>4.0069805999999999E-2</v>
      </c>
      <c r="E5745" s="1" t="s">
        <v>28</v>
      </c>
      <c r="F5745" s="4">
        <v>190.71879999999999</v>
      </c>
      <c r="G5745" s="1" t="s">
        <v>47</v>
      </c>
      <c r="H5745" s="1">
        <v>2007</v>
      </c>
      <c r="J5745" s="1" t="s">
        <v>45</v>
      </c>
      <c r="K5745" s="1" t="s">
        <v>18</v>
      </c>
      <c r="L5745" s="4">
        <v>1904.1880000000001</v>
      </c>
      <c r="M5745">
        <f t="shared" si="445"/>
        <v>8.3650000000000002</v>
      </c>
      <c r="N5745" t="str">
        <f t="shared" si="446"/>
        <v>Small</v>
      </c>
      <c r="O5745" t="str">
        <f t="shared" si="447"/>
        <v>Regular</v>
      </c>
      <c r="P5745">
        <f t="shared" si="448"/>
        <v>10</v>
      </c>
      <c r="Q5745">
        <f t="shared" ca="1" si="449"/>
        <v>19</v>
      </c>
      <c r="R5745" t="str">
        <f>IFERROR(VLOOKUP(J5745,#REF!, 2,0),"Unknown")</f>
        <v>Unknown</v>
      </c>
    </row>
    <row r="5746" spans="1:18" ht="12.5" x14ac:dyDescent="0.25">
      <c r="A5746" s="1" t="s">
        <v>904</v>
      </c>
      <c r="B5746" s="1">
        <v>8.3650000000000002</v>
      </c>
      <c r="C5746" s="1" t="s">
        <v>20</v>
      </c>
      <c r="D5746" s="7">
        <v>3.9925235000000003E-2</v>
      </c>
      <c r="E5746" s="1" t="s">
        <v>28</v>
      </c>
      <c r="F5746" s="4">
        <v>189.21879999999999</v>
      </c>
      <c r="G5746" s="1" t="s">
        <v>44</v>
      </c>
      <c r="H5746" s="1">
        <v>2002</v>
      </c>
      <c r="J5746" s="1" t="s">
        <v>45</v>
      </c>
      <c r="K5746" s="1" t="s">
        <v>18</v>
      </c>
      <c r="L5746" s="4">
        <v>4570.0511999999999</v>
      </c>
      <c r="M5746">
        <f t="shared" si="445"/>
        <v>8.3650000000000002</v>
      </c>
      <c r="N5746" t="str">
        <f t="shared" si="446"/>
        <v>Small</v>
      </c>
      <c r="O5746" t="str">
        <f t="shared" si="447"/>
        <v>Regular</v>
      </c>
      <c r="P5746">
        <f t="shared" si="448"/>
        <v>24</v>
      </c>
      <c r="Q5746">
        <f t="shared" ca="1" si="449"/>
        <v>24</v>
      </c>
      <c r="R5746" t="str">
        <f>IFERROR(VLOOKUP(J5746,#REF!, 2,0),"Unknown")</f>
        <v>Unknown</v>
      </c>
    </row>
    <row r="5747" spans="1:18" ht="12.5" x14ac:dyDescent="0.25">
      <c r="A5747" s="1" t="s">
        <v>904</v>
      </c>
      <c r="B5747" s="1">
        <v>8.3650000000000002</v>
      </c>
      <c r="C5747" s="1" t="s">
        <v>20</v>
      </c>
      <c r="D5747" s="7">
        <v>3.9836894999999997E-2</v>
      </c>
      <c r="E5747" s="1" t="s">
        <v>28</v>
      </c>
      <c r="F5747" s="4">
        <v>191.61879999999999</v>
      </c>
      <c r="G5747" s="1" t="s">
        <v>62</v>
      </c>
      <c r="H5747" s="1">
        <v>2004</v>
      </c>
      <c r="I5747" s="1" t="s">
        <v>51</v>
      </c>
      <c r="J5747" s="1" t="s">
        <v>45</v>
      </c>
      <c r="K5747" s="1" t="s">
        <v>18</v>
      </c>
      <c r="L5747" s="4">
        <v>2094.6068</v>
      </c>
      <c r="M5747">
        <f t="shared" si="445"/>
        <v>8.3650000000000002</v>
      </c>
      <c r="N5747" t="str">
        <f t="shared" si="446"/>
        <v>Small</v>
      </c>
      <c r="O5747" t="str">
        <f t="shared" si="447"/>
        <v>Regular</v>
      </c>
      <c r="P5747">
        <f t="shared" si="448"/>
        <v>11</v>
      </c>
      <c r="Q5747">
        <f t="shared" ca="1" si="449"/>
        <v>22</v>
      </c>
      <c r="R5747" t="str">
        <f>IFERROR(VLOOKUP(J5747,#REF!, 2,0),"Unknown")</f>
        <v>Unknown</v>
      </c>
    </row>
    <row r="5748" spans="1:18" ht="12.5" x14ac:dyDescent="0.25">
      <c r="A5748" s="1" t="s">
        <v>130</v>
      </c>
      <c r="B5748" s="1">
        <v>16.75</v>
      </c>
      <c r="C5748" s="1" t="s">
        <v>72</v>
      </c>
      <c r="D5748" s="7">
        <v>4.5230944000000002E-2</v>
      </c>
      <c r="E5748" s="1" t="s">
        <v>38</v>
      </c>
      <c r="F5748" s="4">
        <v>187.9556</v>
      </c>
      <c r="G5748" s="1" t="s">
        <v>22</v>
      </c>
      <c r="H5748" s="1">
        <v>2009</v>
      </c>
      <c r="I5748" s="1" t="s">
        <v>16</v>
      </c>
      <c r="J5748" s="1" t="s">
        <v>23</v>
      </c>
      <c r="K5748" s="1" t="s">
        <v>24</v>
      </c>
      <c r="L5748" s="4">
        <v>4693.8900000000003</v>
      </c>
      <c r="M5748">
        <f t="shared" si="445"/>
        <v>16.75</v>
      </c>
      <c r="N5748" t="str">
        <f t="shared" si="446"/>
        <v>Medium</v>
      </c>
      <c r="O5748" t="str">
        <f t="shared" si="447"/>
        <v>Low  Fat</v>
      </c>
      <c r="P5748">
        <f t="shared" si="448"/>
        <v>25</v>
      </c>
      <c r="Q5748">
        <f t="shared" ca="1" si="449"/>
        <v>17</v>
      </c>
      <c r="R5748" t="str">
        <f>IFERROR(VLOOKUP(J5748,#REF!, 2,0),"Unknown")</f>
        <v>Unknown</v>
      </c>
    </row>
    <row r="5749" spans="1:18" ht="12.5" x14ac:dyDescent="0.25">
      <c r="A5749" s="1" t="s">
        <v>130</v>
      </c>
      <c r="B5749" s="1">
        <v>16.75</v>
      </c>
      <c r="C5749" s="1" t="s">
        <v>13</v>
      </c>
      <c r="D5749" s="7">
        <v>4.5047439000000002E-2</v>
      </c>
      <c r="E5749" s="1" t="s">
        <v>38</v>
      </c>
      <c r="F5749" s="4">
        <v>186.4556</v>
      </c>
      <c r="G5749" s="1" t="s">
        <v>50</v>
      </c>
      <c r="H5749" s="1">
        <v>1997</v>
      </c>
      <c r="I5749" s="1" t="s">
        <v>51</v>
      </c>
      <c r="J5749" s="1" t="s">
        <v>17</v>
      </c>
      <c r="K5749" s="1" t="s">
        <v>18</v>
      </c>
      <c r="L5749" s="4">
        <v>3942.8676</v>
      </c>
      <c r="M5749">
        <f t="shared" si="445"/>
        <v>16.75</v>
      </c>
      <c r="N5749" t="str">
        <f t="shared" si="446"/>
        <v>Small</v>
      </c>
      <c r="O5749" t="str">
        <f t="shared" si="447"/>
        <v>Low  Fat</v>
      </c>
      <c r="P5749">
        <f t="shared" si="448"/>
        <v>21</v>
      </c>
      <c r="Q5749">
        <f t="shared" ca="1" si="449"/>
        <v>29</v>
      </c>
      <c r="R5749" t="str">
        <f>IFERROR(VLOOKUP(J5749,#REF!, 2,0),"Unknown")</f>
        <v>Unknown</v>
      </c>
    </row>
    <row r="5750" spans="1:18" ht="12.5" x14ac:dyDescent="0.25">
      <c r="A5750" s="1" t="s">
        <v>130</v>
      </c>
      <c r="B5750" s="1">
        <v>16.75</v>
      </c>
      <c r="C5750" s="1" t="s">
        <v>13</v>
      </c>
      <c r="D5750" s="7">
        <v>4.5138797000000001E-2</v>
      </c>
      <c r="E5750" s="1" t="s">
        <v>38</v>
      </c>
      <c r="F5750" s="4">
        <v>187.9556</v>
      </c>
      <c r="G5750" s="1" t="s">
        <v>44</v>
      </c>
      <c r="H5750" s="1">
        <v>2002</v>
      </c>
      <c r="J5750" s="1" t="s">
        <v>45</v>
      </c>
      <c r="K5750" s="1" t="s">
        <v>18</v>
      </c>
      <c r="L5750" s="4">
        <v>2816.3339999999998</v>
      </c>
      <c r="M5750">
        <f t="shared" si="445"/>
        <v>16.75</v>
      </c>
      <c r="N5750" t="str">
        <f t="shared" si="446"/>
        <v>Small</v>
      </c>
      <c r="O5750" t="str">
        <f t="shared" si="447"/>
        <v>Low  Fat</v>
      </c>
      <c r="P5750">
        <f t="shared" si="448"/>
        <v>15</v>
      </c>
      <c r="Q5750">
        <f t="shared" ca="1" si="449"/>
        <v>24</v>
      </c>
      <c r="R5750" t="str">
        <f>IFERROR(VLOOKUP(J5750,#REF!, 2,0),"Unknown")</f>
        <v>Unknown</v>
      </c>
    </row>
    <row r="5751" spans="1:18" ht="12.5" x14ac:dyDescent="0.25">
      <c r="A5751" s="1" t="s">
        <v>130</v>
      </c>
      <c r="C5751" s="1" t="s">
        <v>72</v>
      </c>
      <c r="D5751" s="7">
        <v>7.8872251000000004E-2</v>
      </c>
      <c r="E5751" s="1" t="s">
        <v>38</v>
      </c>
      <c r="F5751" s="4">
        <v>189.5556</v>
      </c>
      <c r="G5751" s="1" t="s">
        <v>67</v>
      </c>
      <c r="H5751" s="1">
        <v>1985</v>
      </c>
      <c r="I5751" s="1" t="s">
        <v>51</v>
      </c>
      <c r="J5751" s="1" t="s">
        <v>17</v>
      </c>
      <c r="K5751" s="1" t="s">
        <v>30</v>
      </c>
      <c r="L5751" s="4">
        <v>1126.5336</v>
      </c>
      <c r="M5751">
        <f t="shared" si="445"/>
        <v>12.857645184136201</v>
      </c>
      <c r="N5751" t="str">
        <f t="shared" si="446"/>
        <v>Small</v>
      </c>
      <c r="O5751" t="str">
        <f t="shared" si="447"/>
        <v>Low  Fat</v>
      </c>
      <c r="P5751">
        <f t="shared" si="448"/>
        <v>6</v>
      </c>
      <c r="Q5751">
        <f t="shared" ca="1" si="449"/>
        <v>41</v>
      </c>
      <c r="R5751" t="str">
        <f>IFERROR(VLOOKUP(J5751,#REF!, 2,0),"Unknown")</f>
        <v>Unknown</v>
      </c>
    </row>
    <row r="5752" spans="1:18" ht="12.5" x14ac:dyDescent="0.25">
      <c r="A5752" s="1" t="s">
        <v>130</v>
      </c>
      <c r="B5752" s="1">
        <v>16.75</v>
      </c>
      <c r="C5752" s="1" t="s">
        <v>13</v>
      </c>
      <c r="D5752" s="7">
        <v>4.5009951999999999E-2</v>
      </c>
      <c r="E5752" s="1" t="s">
        <v>38</v>
      </c>
      <c r="F5752" s="4">
        <v>186.85560000000001</v>
      </c>
      <c r="G5752" s="1" t="s">
        <v>33</v>
      </c>
      <c r="H5752" s="1">
        <v>1987</v>
      </c>
      <c r="I5752" s="1" t="s">
        <v>34</v>
      </c>
      <c r="J5752" s="1" t="s">
        <v>23</v>
      </c>
      <c r="K5752" s="1" t="s">
        <v>18</v>
      </c>
      <c r="L5752" s="4">
        <v>2440.8227999999999</v>
      </c>
      <c r="M5752">
        <f t="shared" si="445"/>
        <v>16.75</v>
      </c>
      <c r="N5752" t="str">
        <f t="shared" si="446"/>
        <v>High</v>
      </c>
      <c r="O5752" t="str">
        <f t="shared" si="447"/>
        <v>Low  Fat</v>
      </c>
      <c r="P5752">
        <f t="shared" si="448"/>
        <v>13</v>
      </c>
      <c r="Q5752">
        <f t="shared" ca="1" si="449"/>
        <v>39</v>
      </c>
      <c r="R5752" t="str">
        <f>IFERROR(VLOOKUP(J5752,#REF!, 2,0),"Unknown")</f>
        <v>Unknown</v>
      </c>
    </row>
    <row r="5753" spans="1:18" ht="12.5" x14ac:dyDescent="0.25">
      <c r="A5753" s="1" t="s">
        <v>130</v>
      </c>
      <c r="C5753" s="1" t="s">
        <v>13</v>
      </c>
      <c r="D5753" s="7">
        <v>4.4829294999999998E-2</v>
      </c>
      <c r="E5753" s="1" t="s">
        <v>38</v>
      </c>
      <c r="F5753" s="4">
        <v>187.4556</v>
      </c>
      <c r="G5753" s="1" t="s">
        <v>40</v>
      </c>
      <c r="H5753" s="1">
        <v>1985</v>
      </c>
      <c r="I5753" s="1" t="s">
        <v>16</v>
      </c>
      <c r="J5753" s="1" t="s">
        <v>23</v>
      </c>
      <c r="K5753" s="1" t="s">
        <v>41</v>
      </c>
      <c r="L5753" s="4">
        <v>7510.2240000000002</v>
      </c>
      <c r="M5753">
        <f t="shared" si="445"/>
        <v>12.857645184136201</v>
      </c>
      <c r="N5753" t="str">
        <f t="shared" si="446"/>
        <v>Medium</v>
      </c>
      <c r="O5753" t="str">
        <f t="shared" si="447"/>
        <v>Low  Fat</v>
      </c>
      <c r="P5753">
        <f t="shared" si="448"/>
        <v>40</v>
      </c>
      <c r="Q5753">
        <f t="shared" ca="1" si="449"/>
        <v>41</v>
      </c>
      <c r="R5753" t="str">
        <f>IFERROR(VLOOKUP(J5753,#REF!, 2,0),"Unknown")</f>
        <v>Unknown</v>
      </c>
    </row>
    <row r="5754" spans="1:18" ht="12.5" x14ac:dyDescent="0.25">
      <c r="A5754" s="1" t="s">
        <v>130</v>
      </c>
      <c r="B5754" s="1">
        <v>16.75</v>
      </c>
      <c r="C5754" s="1" t="s">
        <v>13</v>
      </c>
      <c r="D5754" s="7">
        <v>4.5117475999999997E-2</v>
      </c>
      <c r="E5754" s="1" t="s">
        <v>38</v>
      </c>
      <c r="F5754" s="4">
        <v>187.9556</v>
      </c>
      <c r="G5754" s="1" t="s">
        <v>15</v>
      </c>
      <c r="H5754" s="1">
        <v>1999</v>
      </c>
      <c r="I5754" s="1" t="s">
        <v>16</v>
      </c>
      <c r="J5754" s="1" t="s">
        <v>17</v>
      </c>
      <c r="K5754" s="1" t="s">
        <v>18</v>
      </c>
      <c r="L5754" s="4">
        <v>2440.8227999999999</v>
      </c>
      <c r="M5754">
        <f t="shared" si="445"/>
        <v>16.75</v>
      </c>
      <c r="N5754" t="str">
        <f t="shared" si="446"/>
        <v>Medium</v>
      </c>
      <c r="O5754" t="str">
        <f t="shared" si="447"/>
        <v>Low  Fat</v>
      </c>
      <c r="P5754">
        <f t="shared" si="448"/>
        <v>13</v>
      </c>
      <c r="Q5754">
        <f t="shared" ca="1" si="449"/>
        <v>27</v>
      </c>
      <c r="R5754" t="str">
        <f>IFERROR(VLOOKUP(J5754,#REF!, 2,0),"Unknown")</f>
        <v>Unknown</v>
      </c>
    </row>
    <row r="5755" spans="1:18" ht="12.5" x14ac:dyDescent="0.25">
      <c r="A5755" s="1" t="s">
        <v>813</v>
      </c>
      <c r="B5755" s="1">
        <v>18.2</v>
      </c>
      <c r="C5755" s="1" t="s">
        <v>13</v>
      </c>
      <c r="D5755" s="7">
        <v>1.2659235E-2</v>
      </c>
      <c r="E5755" s="1" t="s">
        <v>38</v>
      </c>
      <c r="F5755" s="4">
        <v>140.71799999999999</v>
      </c>
      <c r="G5755" s="1" t="s">
        <v>22</v>
      </c>
      <c r="H5755" s="1">
        <v>2009</v>
      </c>
      <c r="I5755" s="1" t="s">
        <v>16</v>
      </c>
      <c r="J5755" s="1" t="s">
        <v>23</v>
      </c>
      <c r="K5755" s="1" t="s">
        <v>24</v>
      </c>
      <c r="L5755" s="4">
        <v>2656.5419999999999</v>
      </c>
      <c r="M5755">
        <f t="shared" si="445"/>
        <v>18.2</v>
      </c>
      <c r="N5755" t="str">
        <f t="shared" si="446"/>
        <v>Medium</v>
      </c>
      <c r="O5755" t="str">
        <f t="shared" si="447"/>
        <v>Low  Fat</v>
      </c>
      <c r="P5755">
        <f t="shared" si="448"/>
        <v>19</v>
      </c>
      <c r="Q5755">
        <f t="shared" ca="1" si="449"/>
        <v>17</v>
      </c>
      <c r="R5755" t="str">
        <f>IFERROR(VLOOKUP(J5755,#REF!, 2,0),"Unknown")</f>
        <v>Unknown</v>
      </c>
    </row>
    <row r="5756" spans="1:18" ht="12.5" x14ac:dyDescent="0.25">
      <c r="A5756" s="1" t="s">
        <v>813</v>
      </c>
      <c r="C5756" s="1" t="s">
        <v>13</v>
      </c>
      <c r="D5756" s="7">
        <v>2.2074764E-2</v>
      </c>
      <c r="E5756" s="1" t="s">
        <v>38</v>
      </c>
      <c r="F5756" s="4">
        <v>141.41800000000001</v>
      </c>
      <c r="G5756" s="1" t="s">
        <v>67</v>
      </c>
      <c r="H5756" s="1">
        <v>1985</v>
      </c>
      <c r="I5756" s="1" t="s">
        <v>51</v>
      </c>
      <c r="J5756" s="1" t="s">
        <v>17</v>
      </c>
      <c r="K5756" s="1" t="s">
        <v>30</v>
      </c>
      <c r="L5756" s="4">
        <v>559.27200000000005</v>
      </c>
      <c r="M5756">
        <f t="shared" si="445"/>
        <v>12.857645184136201</v>
      </c>
      <c r="N5756" t="str">
        <f t="shared" si="446"/>
        <v>Small</v>
      </c>
      <c r="O5756" t="str">
        <f t="shared" si="447"/>
        <v>Low  Fat</v>
      </c>
      <c r="P5756">
        <f t="shared" si="448"/>
        <v>4</v>
      </c>
      <c r="Q5756">
        <f t="shared" ca="1" si="449"/>
        <v>41</v>
      </c>
      <c r="R5756" t="str">
        <f>IFERROR(VLOOKUP(J5756,#REF!, 2,0),"Unknown")</f>
        <v>Unknown</v>
      </c>
    </row>
    <row r="5757" spans="1:18" ht="12.5" x14ac:dyDescent="0.25">
      <c r="A5757" s="1" t="s">
        <v>813</v>
      </c>
      <c r="B5757" s="1">
        <v>18.2</v>
      </c>
      <c r="C5757" s="1" t="s">
        <v>13</v>
      </c>
      <c r="D5757" s="7">
        <v>1.2627477999999999E-2</v>
      </c>
      <c r="E5757" s="1" t="s">
        <v>38</v>
      </c>
      <c r="F5757" s="4">
        <v>140.81800000000001</v>
      </c>
      <c r="G5757" s="1" t="s">
        <v>15</v>
      </c>
      <c r="H5757" s="1">
        <v>1999</v>
      </c>
      <c r="I5757" s="1" t="s">
        <v>16</v>
      </c>
      <c r="J5757" s="1" t="s">
        <v>17</v>
      </c>
      <c r="K5757" s="1" t="s">
        <v>18</v>
      </c>
      <c r="L5757" s="4">
        <v>3495.45</v>
      </c>
      <c r="M5757">
        <f t="shared" si="445"/>
        <v>18.2</v>
      </c>
      <c r="N5757" t="str">
        <f t="shared" si="446"/>
        <v>Medium</v>
      </c>
      <c r="O5757" t="str">
        <f t="shared" si="447"/>
        <v>Low  Fat</v>
      </c>
      <c r="P5757">
        <f t="shared" si="448"/>
        <v>25</v>
      </c>
      <c r="Q5757">
        <f t="shared" ca="1" si="449"/>
        <v>27</v>
      </c>
      <c r="R5757" t="str">
        <f>IFERROR(VLOOKUP(J5757,#REF!, 2,0),"Unknown")</f>
        <v>Unknown</v>
      </c>
    </row>
    <row r="5758" spans="1:18" ht="12.5" x14ac:dyDescent="0.25">
      <c r="A5758" s="1" t="s">
        <v>813</v>
      </c>
      <c r="B5758" s="1">
        <v>18.2</v>
      </c>
      <c r="C5758" s="1" t="s">
        <v>13</v>
      </c>
      <c r="D5758" s="7">
        <v>1.2679190999999999E-2</v>
      </c>
      <c r="E5758" s="1" t="s">
        <v>38</v>
      </c>
      <c r="F5758" s="4">
        <v>139.81800000000001</v>
      </c>
      <c r="G5758" s="1" t="s">
        <v>47</v>
      </c>
      <c r="H5758" s="1">
        <v>2007</v>
      </c>
      <c r="J5758" s="1" t="s">
        <v>45</v>
      </c>
      <c r="K5758" s="1" t="s">
        <v>18</v>
      </c>
      <c r="L5758" s="4">
        <v>838.90800000000002</v>
      </c>
      <c r="M5758">
        <f t="shared" si="445"/>
        <v>18.2</v>
      </c>
      <c r="N5758" t="str">
        <f t="shared" si="446"/>
        <v>Small</v>
      </c>
      <c r="O5758" t="str">
        <f t="shared" si="447"/>
        <v>Low  Fat</v>
      </c>
      <c r="P5758">
        <f t="shared" si="448"/>
        <v>6</v>
      </c>
      <c r="Q5758">
        <f t="shared" ca="1" si="449"/>
        <v>19</v>
      </c>
      <c r="R5758" t="str">
        <f>IFERROR(VLOOKUP(J5758,#REF!, 2,0),"Unknown")</f>
        <v>Unknown</v>
      </c>
    </row>
    <row r="5759" spans="1:18" ht="12.5" x14ac:dyDescent="0.25">
      <c r="A5759" s="1" t="s">
        <v>813</v>
      </c>
      <c r="B5759" s="1">
        <v>18.2</v>
      </c>
      <c r="C5759" s="1" t="s">
        <v>13</v>
      </c>
      <c r="D5759" s="7">
        <v>1.2597384E-2</v>
      </c>
      <c r="E5759" s="1" t="s">
        <v>38</v>
      </c>
      <c r="F5759" s="4">
        <v>141.21799999999999</v>
      </c>
      <c r="G5759" s="1" t="s">
        <v>33</v>
      </c>
      <c r="H5759" s="1">
        <v>1987</v>
      </c>
      <c r="I5759" s="1" t="s">
        <v>34</v>
      </c>
      <c r="J5759" s="1" t="s">
        <v>23</v>
      </c>
      <c r="K5759" s="1" t="s">
        <v>18</v>
      </c>
      <c r="L5759" s="4">
        <v>2936.1779999999999</v>
      </c>
      <c r="M5759">
        <f t="shared" si="445"/>
        <v>18.2</v>
      </c>
      <c r="N5759" t="str">
        <f t="shared" si="446"/>
        <v>High</v>
      </c>
      <c r="O5759" t="str">
        <f t="shared" si="447"/>
        <v>Low  Fat</v>
      </c>
      <c r="P5759">
        <f t="shared" si="448"/>
        <v>21</v>
      </c>
      <c r="Q5759">
        <f t="shared" ca="1" si="449"/>
        <v>39</v>
      </c>
      <c r="R5759" t="str">
        <f>IFERROR(VLOOKUP(J5759,#REF!, 2,0),"Unknown")</f>
        <v>Unknown</v>
      </c>
    </row>
    <row r="5760" spans="1:18" ht="12.5" x14ac:dyDescent="0.25">
      <c r="A5760" s="1" t="s">
        <v>813</v>
      </c>
      <c r="B5760" s="1">
        <v>18.2</v>
      </c>
      <c r="C5760" s="1" t="s">
        <v>13</v>
      </c>
      <c r="D5760" s="7">
        <v>1.2607876E-2</v>
      </c>
      <c r="E5760" s="1" t="s">
        <v>38</v>
      </c>
      <c r="F5760" s="4">
        <v>139.81800000000001</v>
      </c>
      <c r="G5760" s="1" t="s">
        <v>50</v>
      </c>
      <c r="H5760" s="1">
        <v>1997</v>
      </c>
      <c r="I5760" s="1" t="s">
        <v>51</v>
      </c>
      <c r="J5760" s="1" t="s">
        <v>17</v>
      </c>
      <c r="K5760" s="1" t="s">
        <v>18</v>
      </c>
      <c r="L5760" s="4">
        <v>1398.18</v>
      </c>
      <c r="M5760">
        <f t="shared" si="445"/>
        <v>18.2</v>
      </c>
      <c r="N5760" t="str">
        <f t="shared" si="446"/>
        <v>Small</v>
      </c>
      <c r="O5760" t="str">
        <f t="shared" si="447"/>
        <v>Low  Fat</v>
      </c>
      <c r="P5760">
        <f t="shared" si="448"/>
        <v>10</v>
      </c>
      <c r="Q5760">
        <f t="shared" ca="1" si="449"/>
        <v>29</v>
      </c>
      <c r="R5760" t="str">
        <f>IFERROR(VLOOKUP(J5760,#REF!, 2,0),"Unknown")</f>
        <v>Unknown</v>
      </c>
    </row>
    <row r="5761" spans="1:18" ht="12.5" x14ac:dyDescent="0.25">
      <c r="A5761" s="1" t="s">
        <v>1417</v>
      </c>
      <c r="B5761" s="1">
        <v>17.100000000000001</v>
      </c>
      <c r="C5761" s="1" t="s">
        <v>13</v>
      </c>
      <c r="D5761" s="7">
        <v>5.4514169000000001E-2</v>
      </c>
      <c r="E5761" s="1" t="s">
        <v>80</v>
      </c>
      <c r="F5761" s="4">
        <v>84.456599999999995</v>
      </c>
      <c r="G5761" s="1" t="s">
        <v>47</v>
      </c>
      <c r="H5761" s="1">
        <v>2007</v>
      </c>
      <c r="J5761" s="1" t="s">
        <v>45</v>
      </c>
      <c r="K5761" s="1" t="s">
        <v>18</v>
      </c>
      <c r="L5761" s="4">
        <v>591.89620000000002</v>
      </c>
      <c r="M5761">
        <f t="shared" si="445"/>
        <v>17.100000000000001</v>
      </c>
      <c r="N5761" t="str">
        <f t="shared" si="446"/>
        <v>Small</v>
      </c>
      <c r="O5761" t="str">
        <f t="shared" si="447"/>
        <v>Low  Fat</v>
      </c>
      <c r="P5761">
        <f t="shared" si="448"/>
        <v>7</v>
      </c>
      <c r="Q5761">
        <f t="shared" ca="1" si="449"/>
        <v>19</v>
      </c>
      <c r="R5761" t="str">
        <f>IFERROR(VLOOKUP(J5761,#REF!, 2,0),"Unknown")</f>
        <v>Unknown</v>
      </c>
    </row>
    <row r="5762" spans="1:18" ht="12.5" x14ac:dyDescent="0.25">
      <c r="A5762" s="1" t="s">
        <v>1417</v>
      </c>
      <c r="B5762" s="1">
        <v>17.100000000000001</v>
      </c>
      <c r="C5762" s="1" t="s">
        <v>13</v>
      </c>
      <c r="D5762" s="7">
        <v>5.4428367999999998E-2</v>
      </c>
      <c r="E5762" s="1" t="s">
        <v>80</v>
      </c>
      <c r="F5762" s="4">
        <v>84.956599999999995</v>
      </c>
      <c r="G5762" s="1" t="s">
        <v>22</v>
      </c>
      <c r="H5762" s="1">
        <v>2009</v>
      </c>
      <c r="I5762" s="1" t="s">
        <v>16</v>
      </c>
      <c r="J5762" s="1" t="s">
        <v>23</v>
      </c>
      <c r="K5762" s="1" t="s">
        <v>24</v>
      </c>
      <c r="L5762" s="4">
        <v>1014.6792</v>
      </c>
      <c r="M5762">
        <f t="shared" ref="M5762:M5825" si="450">IF(B5762="",AVERAGE($B$2:$B$8524),B5762)</f>
        <v>17.100000000000001</v>
      </c>
      <c r="N5762" t="str">
        <f t="shared" ref="N5762:N5825" si="451">IF(I5762="","Small",I5762)</f>
        <v>Medium</v>
      </c>
      <c r="O5762" t="str">
        <f t="shared" ref="O5762:O5825" si="452">IF(OR(C5762="low fat", C5762="LF"), "Low  Fat", IF(OR(C5762="reg"),"Regular",C5762))</f>
        <v>Low  Fat</v>
      </c>
      <c r="P5762">
        <f t="shared" si="448"/>
        <v>12</v>
      </c>
      <c r="Q5762">
        <f t="shared" ca="1" si="449"/>
        <v>17</v>
      </c>
      <c r="R5762" t="str">
        <f>IFERROR(VLOOKUP(J5762,#REF!, 2,0),"Unknown")</f>
        <v>Unknown</v>
      </c>
    </row>
    <row r="5763" spans="1:18" ht="12.5" x14ac:dyDescent="0.25">
      <c r="A5763" s="1" t="s">
        <v>1417</v>
      </c>
      <c r="B5763" s="1">
        <v>17.100000000000001</v>
      </c>
      <c r="C5763" s="1" t="s">
        <v>13</v>
      </c>
      <c r="D5763" s="7">
        <v>5.4197298999999997E-2</v>
      </c>
      <c r="E5763" s="1" t="s">
        <v>80</v>
      </c>
      <c r="F5763" s="4">
        <v>83.556600000000003</v>
      </c>
      <c r="G5763" s="1" t="s">
        <v>62</v>
      </c>
      <c r="H5763" s="1">
        <v>2004</v>
      </c>
      <c r="I5763" s="1" t="s">
        <v>51</v>
      </c>
      <c r="J5763" s="1" t="s">
        <v>45</v>
      </c>
      <c r="K5763" s="1" t="s">
        <v>18</v>
      </c>
      <c r="L5763" s="4">
        <v>1860.2452000000001</v>
      </c>
      <c r="M5763">
        <f t="shared" si="450"/>
        <v>17.100000000000001</v>
      </c>
      <c r="N5763" t="str">
        <f t="shared" si="451"/>
        <v>Small</v>
      </c>
      <c r="O5763" t="str">
        <f t="shared" si="452"/>
        <v>Low  Fat</v>
      </c>
      <c r="P5763">
        <f t="shared" ref="P5763:P5826" si="453">ROUND(L5763/F5763,0)</f>
        <v>22</v>
      </c>
      <c r="Q5763">
        <f t="shared" ref="Q5763:Q5826" ca="1" si="454">YEAR(TODAY())-H5763</f>
        <v>22</v>
      </c>
      <c r="R5763" t="str">
        <f>IFERROR(VLOOKUP(J5763,#REF!, 2,0),"Unknown")</f>
        <v>Unknown</v>
      </c>
    </row>
    <row r="5764" spans="1:18" ht="12.5" x14ac:dyDescent="0.25">
      <c r="A5764" s="1" t="s">
        <v>1417</v>
      </c>
      <c r="C5764" s="1" t="s">
        <v>13</v>
      </c>
      <c r="D5764" s="7">
        <v>9.4910420999999995E-2</v>
      </c>
      <c r="E5764" s="1" t="s">
        <v>80</v>
      </c>
      <c r="F5764" s="4">
        <v>84.556600000000003</v>
      </c>
      <c r="G5764" s="1" t="s">
        <v>67</v>
      </c>
      <c r="H5764" s="1">
        <v>1985</v>
      </c>
      <c r="I5764" s="1" t="s">
        <v>51</v>
      </c>
      <c r="J5764" s="1" t="s">
        <v>17</v>
      </c>
      <c r="K5764" s="1" t="s">
        <v>30</v>
      </c>
      <c r="L5764" s="4">
        <v>253.66980000000001</v>
      </c>
      <c r="M5764">
        <f t="shared" si="450"/>
        <v>12.857645184136201</v>
      </c>
      <c r="N5764" t="str">
        <f t="shared" si="451"/>
        <v>Small</v>
      </c>
      <c r="O5764" t="str">
        <f t="shared" si="452"/>
        <v>Low  Fat</v>
      </c>
      <c r="P5764">
        <f t="shared" si="453"/>
        <v>3</v>
      </c>
      <c r="Q5764">
        <f t="shared" ca="1" si="454"/>
        <v>41</v>
      </c>
      <c r="R5764" t="str">
        <f>IFERROR(VLOOKUP(J5764,#REF!, 2,0),"Unknown")</f>
        <v>Unknown</v>
      </c>
    </row>
    <row r="5765" spans="1:18" ht="12.5" x14ac:dyDescent="0.25">
      <c r="A5765" s="1" t="s">
        <v>1417</v>
      </c>
      <c r="B5765" s="1">
        <v>17.100000000000001</v>
      </c>
      <c r="C5765" s="1" t="s">
        <v>13</v>
      </c>
      <c r="D5765" s="7">
        <v>0</v>
      </c>
      <c r="E5765" s="1" t="s">
        <v>80</v>
      </c>
      <c r="F5765" s="4">
        <v>85.556600000000003</v>
      </c>
      <c r="G5765" s="1" t="s">
        <v>15</v>
      </c>
      <c r="H5765" s="1">
        <v>1999</v>
      </c>
      <c r="I5765" s="1" t="s">
        <v>16</v>
      </c>
      <c r="J5765" s="1" t="s">
        <v>17</v>
      </c>
      <c r="K5765" s="1" t="s">
        <v>18</v>
      </c>
      <c r="L5765" s="4">
        <v>1860.2452000000001</v>
      </c>
      <c r="M5765">
        <f t="shared" si="450"/>
        <v>17.100000000000001</v>
      </c>
      <c r="N5765" t="str">
        <f t="shared" si="451"/>
        <v>Medium</v>
      </c>
      <c r="O5765" t="str">
        <f t="shared" si="452"/>
        <v>Low  Fat</v>
      </c>
      <c r="P5765">
        <f t="shared" si="453"/>
        <v>22</v>
      </c>
      <c r="Q5765">
        <f t="shared" ca="1" si="454"/>
        <v>27</v>
      </c>
      <c r="R5765" t="str">
        <f>IFERROR(VLOOKUP(J5765,#REF!, 2,0),"Unknown")</f>
        <v>Unknown</v>
      </c>
    </row>
    <row r="5766" spans="1:18" ht="12.5" x14ac:dyDescent="0.25">
      <c r="A5766" s="1" t="s">
        <v>1417</v>
      </c>
      <c r="B5766" s="1">
        <v>17.100000000000001</v>
      </c>
      <c r="C5766" s="1" t="s">
        <v>72</v>
      </c>
      <c r="D5766" s="7">
        <v>5.4162439E-2</v>
      </c>
      <c r="E5766" s="1" t="s">
        <v>80</v>
      </c>
      <c r="F5766" s="4">
        <v>85.3566</v>
      </c>
      <c r="G5766" s="1" t="s">
        <v>33</v>
      </c>
      <c r="H5766" s="1">
        <v>1987</v>
      </c>
      <c r="I5766" s="1" t="s">
        <v>34</v>
      </c>
      <c r="J5766" s="1" t="s">
        <v>23</v>
      </c>
      <c r="K5766" s="1" t="s">
        <v>18</v>
      </c>
      <c r="L5766" s="4">
        <v>1775.6886</v>
      </c>
      <c r="M5766">
        <f t="shared" si="450"/>
        <v>17.100000000000001</v>
      </c>
      <c r="N5766" t="str">
        <f t="shared" si="451"/>
        <v>High</v>
      </c>
      <c r="O5766" t="str">
        <f t="shared" si="452"/>
        <v>Low  Fat</v>
      </c>
      <c r="P5766">
        <f t="shared" si="453"/>
        <v>21</v>
      </c>
      <c r="Q5766">
        <f t="shared" ca="1" si="454"/>
        <v>39</v>
      </c>
      <c r="R5766" t="str">
        <f>IFERROR(VLOOKUP(J5766,#REF!, 2,0),"Unknown")</f>
        <v>Unknown</v>
      </c>
    </row>
    <row r="5767" spans="1:18" ht="12.5" x14ac:dyDescent="0.25">
      <c r="A5767" s="1" t="s">
        <v>1229</v>
      </c>
      <c r="B5767" s="1">
        <v>9.1950000000000003</v>
      </c>
      <c r="C5767" s="1" t="s">
        <v>20</v>
      </c>
      <c r="D5767" s="7">
        <v>5.1908823999999999E-2</v>
      </c>
      <c r="E5767" s="1" t="s">
        <v>36</v>
      </c>
      <c r="F5767" s="4">
        <v>78.164400000000001</v>
      </c>
      <c r="G5767" s="1" t="s">
        <v>47</v>
      </c>
      <c r="H5767" s="1">
        <v>2007</v>
      </c>
      <c r="J5767" s="1" t="s">
        <v>45</v>
      </c>
      <c r="K5767" s="1" t="s">
        <v>18</v>
      </c>
      <c r="L5767" s="4">
        <v>1414.1592000000001</v>
      </c>
      <c r="M5767">
        <f t="shared" si="450"/>
        <v>9.1950000000000003</v>
      </c>
      <c r="N5767" t="str">
        <f t="shared" si="451"/>
        <v>Small</v>
      </c>
      <c r="O5767" t="str">
        <f t="shared" si="452"/>
        <v>Regular</v>
      </c>
      <c r="P5767">
        <f t="shared" si="453"/>
        <v>18</v>
      </c>
      <c r="Q5767">
        <f t="shared" ca="1" si="454"/>
        <v>19</v>
      </c>
      <c r="R5767" t="str">
        <f>IFERROR(VLOOKUP(J5767,#REF!, 2,0),"Unknown")</f>
        <v>Unknown</v>
      </c>
    </row>
    <row r="5768" spans="1:18" ht="12.5" x14ac:dyDescent="0.25">
      <c r="A5768" s="1" t="s">
        <v>1229</v>
      </c>
      <c r="B5768" s="1">
        <v>9.1950000000000003</v>
      </c>
      <c r="C5768" s="1" t="s">
        <v>20</v>
      </c>
      <c r="D5768" s="7">
        <v>8.6396037999999994E-2</v>
      </c>
      <c r="E5768" s="1" t="s">
        <v>36</v>
      </c>
      <c r="F5768" s="4">
        <v>79.064400000000006</v>
      </c>
      <c r="G5768" s="1" t="s">
        <v>29</v>
      </c>
      <c r="H5768" s="1">
        <v>1998</v>
      </c>
      <c r="J5768" s="1" t="s">
        <v>23</v>
      </c>
      <c r="K5768" s="1" t="s">
        <v>30</v>
      </c>
      <c r="L5768" s="4">
        <v>157.12880000000001</v>
      </c>
      <c r="M5768">
        <f t="shared" si="450"/>
        <v>9.1950000000000003</v>
      </c>
      <c r="N5768" t="str">
        <f t="shared" si="451"/>
        <v>Small</v>
      </c>
      <c r="O5768" t="str">
        <f t="shared" si="452"/>
        <v>Regular</v>
      </c>
      <c r="P5768">
        <f t="shared" si="453"/>
        <v>2</v>
      </c>
      <c r="Q5768">
        <f t="shared" ca="1" si="454"/>
        <v>28</v>
      </c>
      <c r="R5768" t="str">
        <f>IFERROR(VLOOKUP(J5768,#REF!, 2,0),"Unknown")</f>
        <v>Unknown</v>
      </c>
    </row>
    <row r="5769" spans="1:18" ht="12.5" x14ac:dyDescent="0.25">
      <c r="A5769" s="1" t="s">
        <v>1229</v>
      </c>
      <c r="B5769" s="1">
        <v>9.1950000000000003</v>
      </c>
      <c r="C5769" s="1" t="s">
        <v>20</v>
      </c>
      <c r="D5769" s="7">
        <v>5.1573902999999997E-2</v>
      </c>
      <c r="E5769" s="1" t="s">
        <v>36</v>
      </c>
      <c r="F5769" s="4">
        <v>79.864400000000003</v>
      </c>
      <c r="G5769" s="1" t="s">
        <v>33</v>
      </c>
      <c r="H5769" s="1">
        <v>1987</v>
      </c>
      <c r="I5769" s="1" t="s">
        <v>34</v>
      </c>
      <c r="J5769" s="1" t="s">
        <v>23</v>
      </c>
      <c r="K5769" s="1" t="s">
        <v>18</v>
      </c>
      <c r="L5769" s="4">
        <v>785.64400000000001</v>
      </c>
      <c r="M5769">
        <f t="shared" si="450"/>
        <v>9.1950000000000003</v>
      </c>
      <c r="N5769" t="str">
        <f t="shared" si="451"/>
        <v>High</v>
      </c>
      <c r="O5769" t="str">
        <f t="shared" si="452"/>
        <v>Regular</v>
      </c>
      <c r="P5769">
        <f t="shared" si="453"/>
        <v>10</v>
      </c>
      <c r="Q5769">
        <f t="shared" ca="1" si="454"/>
        <v>39</v>
      </c>
      <c r="R5769" t="str">
        <f>IFERROR(VLOOKUP(J5769,#REF!, 2,0),"Unknown")</f>
        <v>Unknown</v>
      </c>
    </row>
    <row r="5770" spans="1:18" ht="12.5" x14ac:dyDescent="0.25">
      <c r="A5770" s="1" t="s">
        <v>1229</v>
      </c>
      <c r="B5770" s="1">
        <v>9.1950000000000003</v>
      </c>
      <c r="C5770" s="1" t="s">
        <v>20</v>
      </c>
      <c r="D5770" s="7">
        <v>5.1827123000000003E-2</v>
      </c>
      <c r="E5770" s="1" t="s">
        <v>36</v>
      </c>
      <c r="F5770" s="4">
        <v>77.464399999999998</v>
      </c>
      <c r="G5770" s="1" t="s">
        <v>22</v>
      </c>
      <c r="H5770" s="1">
        <v>2009</v>
      </c>
      <c r="I5770" s="1" t="s">
        <v>16</v>
      </c>
      <c r="J5770" s="1" t="s">
        <v>23</v>
      </c>
      <c r="K5770" s="1" t="s">
        <v>24</v>
      </c>
      <c r="L5770" s="4">
        <v>1414.1592000000001</v>
      </c>
      <c r="M5770">
        <f t="shared" si="450"/>
        <v>9.1950000000000003</v>
      </c>
      <c r="N5770" t="str">
        <f t="shared" si="451"/>
        <v>Medium</v>
      </c>
      <c r="O5770" t="str">
        <f t="shared" si="452"/>
        <v>Regular</v>
      </c>
      <c r="P5770">
        <f t="shared" si="453"/>
        <v>18</v>
      </c>
      <c r="Q5770">
        <f t="shared" ca="1" si="454"/>
        <v>17</v>
      </c>
      <c r="R5770" t="str">
        <f>IFERROR(VLOOKUP(J5770,#REF!, 2,0),"Unknown")</f>
        <v>Unknown</v>
      </c>
    </row>
    <row r="5771" spans="1:18" ht="12.5" x14ac:dyDescent="0.25">
      <c r="A5771" s="1" t="s">
        <v>1229</v>
      </c>
      <c r="C5771" s="1" t="s">
        <v>20</v>
      </c>
      <c r="D5771" s="7">
        <v>5.1366901E-2</v>
      </c>
      <c r="E5771" s="1" t="s">
        <v>36</v>
      </c>
      <c r="F5771" s="4">
        <v>77.064400000000006</v>
      </c>
      <c r="G5771" s="1" t="s">
        <v>40</v>
      </c>
      <c r="H5771" s="1">
        <v>1985</v>
      </c>
      <c r="I5771" s="1" t="s">
        <v>16</v>
      </c>
      <c r="J5771" s="1" t="s">
        <v>23</v>
      </c>
      <c r="K5771" s="1" t="s">
        <v>41</v>
      </c>
      <c r="L5771" s="4">
        <v>3221.1404000000002</v>
      </c>
      <c r="M5771">
        <f t="shared" si="450"/>
        <v>12.857645184136201</v>
      </c>
      <c r="N5771" t="str">
        <f t="shared" si="451"/>
        <v>Medium</v>
      </c>
      <c r="O5771" t="str">
        <f t="shared" si="452"/>
        <v>Regular</v>
      </c>
      <c r="P5771">
        <f t="shared" si="453"/>
        <v>42</v>
      </c>
      <c r="Q5771">
        <f t="shared" ca="1" si="454"/>
        <v>41</v>
      </c>
      <c r="R5771" t="str">
        <f>IFERROR(VLOOKUP(J5771,#REF!, 2,0),"Unknown")</f>
        <v>Unknown</v>
      </c>
    </row>
    <row r="5772" spans="1:18" ht="12.5" x14ac:dyDescent="0.25">
      <c r="A5772" s="1" t="s">
        <v>1229</v>
      </c>
      <c r="B5772" s="1">
        <v>9.1950000000000003</v>
      </c>
      <c r="C5772" s="1" t="s">
        <v>20</v>
      </c>
      <c r="D5772" s="7">
        <v>5.1697107999999999E-2</v>
      </c>
      <c r="E5772" s="1" t="s">
        <v>36</v>
      </c>
      <c r="F5772" s="4">
        <v>79.264399999999995</v>
      </c>
      <c r="G5772" s="1" t="s">
        <v>15</v>
      </c>
      <c r="H5772" s="1">
        <v>1999</v>
      </c>
      <c r="I5772" s="1" t="s">
        <v>16</v>
      </c>
      <c r="J5772" s="1" t="s">
        <v>17</v>
      </c>
      <c r="K5772" s="1" t="s">
        <v>18</v>
      </c>
      <c r="L5772" s="4">
        <v>864.20839999999998</v>
      </c>
      <c r="M5772">
        <f t="shared" si="450"/>
        <v>9.1950000000000003</v>
      </c>
      <c r="N5772" t="str">
        <f t="shared" si="451"/>
        <v>Medium</v>
      </c>
      <c r="O5772" t="str">
        <f t="shared" si="452"/>
        <v>Regular</v>
      </c>
      <c r="P5772">
        <f t="shared" si="453"/>
        <v>11</v>
      </c>
      <c r="Q5772">
        <f t="shared" ca="1" si="454"/>
        <v>27</v>
      </c>
      <c r="R5772" t="str">
        <f>IFERROR(VLOOKUP(J5772,#REF!, 2,0),"Unknown")</f>
        <v>Unknown</v>
      </c>
    </row>
    <row r="5773" spans="1:18" ht="12.5" x14ac:dyDescent="0.25">
      <c r="A5773" s="1" t="s">
        <v>94</v>
      </c>
      <c r="B5773" s="1">
        <v>10</v>
      </c>
      <c r="C5773" s="1" t="s">
        <v>13</v>
      </c>
      <c r="D5773" s="7">
        <v>2.5879577000000001E-2</v>
      </c>
      <c r="E5773" s="1" t="s">
        <v>75</v>
      </c>
      <c r="F5773" s="4">
        <v>265.2226</v>
      </c>
      <c r="G5773" s="1" t="s">
        <v>44</v>
      </c>
      <c r="H5773" s="1">
        <v>2002</v>
      </c>
      <c r="J5773" s="1" t="s">
        <v>45</v>
      </c>
      <c r="K5773" s="1" t="s">
        <v>18</v>
      </c>
      <c r="L5773" s="4">
        <v>5815.0972000000002</v>
      </c>
      <c r="M5773">
        <f t="shared" si="450"/>
        <v>10</v>
      </c>
      <c r="N5773" t="str">
        <f t="shared" si="451"/>
        <v>Small</v>
      </c>
      <c r="O5773" t="str">
        <f t="shared" si="452"/>
        <v>Low  Fat</v>
      </c>
      <c r="P5773">
        <f t="shared" si="453"/>
        <v>22</v>
      </c>
      <c r="Q5773">
        <f t="shared" ca="1" si="454"/>
        <v>24</v>
      </c>
      <c r="R5773" t="str">
        <f>IFERROR(VLOOKUP(J5773,#REF!, 2,0),"Unknown")</f>
        <v>Unknown</v>
      </c>
    </row>
    <row r="5774" spans="1:18" ht="12.5" x14ac:dyDescent="0.25">
      <c r="A5774" s="1" t="s">
        <v>94</v>
      </c>
      <c r="B5774" s="1">
        <v>10</v>
      </c>
      <c r="C5774" s="1" t="s">
        <v>13</v>
      </c>
      <c r="D5774" s="7">
        <v>2.5827198999999999E-2</v>
      </c>
      <c r="E5774" s="1" t="s">
        <v>75</v>
      </c>
      <c r="F5774" s="4">
        <v>263.2226</v>
      </c>
      <c r="G5774" s="1" t="s">
        <v>50</v>
      </c>
      <c r="H5774" s="1">
        <v>1997</v>
      </c>
      <c r="I5774" s="1" t="s">
        <v>51</v>
      </c>
      <c r="J5774" s="1" t="s">
        <v>17</v>
      </c>
      <c r="K5774" s="1" t="s">
        <v>18</v>
      </c>
      <c r="L5774" s="4">
        <v>3700.5164</v>
      </c>
      <c r="M5774">
        <f t="shared" si="450"/>
        <v>10</v>
      </c>
      <c r="N5774" t="str">
        <f t="shared" si="451"/>
        <v>Small</v>
      </c>
      <c r="O5774" t="str">
        <f t="shared" si="452"/>
        <v>Low  Fat</v>
      </c>
      <c r="P5774">
        <f t="shared" si="453"/>
        <v>14</v>
      </c>
      <c r="Q5774">
        <f t="shared" ca="1" si="454"/>
        <v>29</v>
      </c>
      <c r="R5774" t="str">
        <f>IFERROR(VLOOKUP(J5774,#REF!, 2,0),"Unknown")</f>
        <v>Unknown</v>
      </c>
    </row>
    <row r="5775" spans="1:18" ht="12.5" x14ac:dyDescent="0.25">
      <c r="A5775" s="1" t="s">
        <v>94</v>
      </c>
      <c r="B5775" s="1">
        <v>10</v>
      </c>
      <c r="C5775" s="1" t="s">
        <v>72</v>
      </c>
      <c r="D5775" s="7">
        <v>2.5932408000000001E-2</v>
      </c>
      <c r="E5775" s="1" t="s">
        <v>75</v>
      </c>
      <c r="F5775" s="4">
        <v>264.7226</v>
      </c>
      <c r="G5775" s="1" t="s">
        <v>22</v>
      </c>
      <c r="H5775" s="1">
        <v>2009</v>
      </c>
      <c r="I5775" s="1" t="s">
        <v>16</v>
      </c>
      <c r="J5775" s="1" t="s">
        <v>23</v>
      </c>
      <c r="K5775" s="1" t="s">
        <v>24</v>
      </c>
      <c r="L5775" s="4">
        <v>3171.8712</v>
      </c>
      <c r="M5775">
        <f t="shared" si="450"/>
        <v>10</v>
      </c>
      <c r="N5775" t="str">
        <f t="shared" si="451"/>
        <v>Medium</v>
      </c>
      <c r="O5775" t="str">
        <f t="shared" si="452"/>
        <v>Low  Fat</v>
      </c>
      <c r="P5775">
        <f t="shared" si="453"/>
        <v>12</v>
      </c>
      <c r="Q5775">
        <f t="shared" ca="1" si="454"/>
        <v>17</v>
      </c>
      <c r="R5775" t="str">
        <f>IFERROR(VLOOKUP(J5775,#REF!, 2,0),"Unknown")</f>
        <v>Unknown</v>
      </c>
    </row>
    <row r="5776" spans="1:18" ht="12.5" x14ac:dyDescent="0.25">
      <c r="A5776" s="1" t="s">
        <v>94</v>
      </c>
      <c r="B5776" s="1">
        <v>10</v>
      </c>
      <c r="C5776" s="1" t="s">
        <v>13</v>
      </c>
      <c r="D5776" s="7">
        <v>2.5867352999999999E-2</v>
      </c>
      <c r="E5776" s="1" t="s">
        <v>75</v>
      </c>
      <c r="F5776" s="4">
        <v>264.62259999999998</v>
      </c>
      <c r="G5776" s="1" t="s">
        <v>15</v>
      </c>
      <c r="H5776" s="1">
        <v>1999</v>
      </c>
      <c r="I5776" s="1" t="s">
        <v>16</v>
      </c>
      <c r="J5776" s="1" t="s">
        <v>17</v>
      </c>
      <c r="K5776" s="1" t="s">
        <v>18</v>
      </c>
      <c r="L5776" s="4">
        <v>4757.8068000000003</v>
      </c>
      <c r="M5776">
        <f t="shared" si="450"/>
        <v>10</v>
      </c>
      <c r="N5776" t="str">
        <f t="shared" si="451"/>
        <v>Medium</v>
      </c>
      <c r="O5776" t="str">
        <f t="shared" si="452"/>
        <v>Low  Fat</v>
      </c>
      <c r="P5776">
        <f t="shared" si="453"/>
        <v>18</v>
      </c>
      <c r="Q5776">
        <f t="shared" ca="1" si="454"/>
        <v>27</v>
      </c>
      <c r="R5776" t="str">
        <f>IFERROR(VLOOKUP(J5776,#REF!, 2,0),"Unknown")</f>
        <v>Unknown</v>
      </c>
    </row>
    <row r="5777" spans="1:18" ht="12.5" x14ac:dyDescent="0.25">
      <c r="A5777" s="1" t="s">
        <v>94</v>
      </c>
      <c r="C5777" s="1" t="s">
        <v>13</v>
      </c>
      <c r="D5777" s="7">
        <v>2.5702129000000001E-2</v>
      </c>
      <c r="E5777" s="1" t="s">
        <v>75</v>
      </c>
      <c r="F5777" s="4">
        <v>262.62259999999998</v>
      </c>
      <c r="G5777" s="1" t="s">
        <v>40</v>
      </c>
      <c r="H5777" s="1">
        <v>1985</v>
      </c>
      <c r="I5777" s="1" t="s">
        <v>16</v>
      </c>
      <c r="J5777" s="1" t="s">
        <v>23</v>
      </c>
      <c r="K5777" s="1" t="s">
        <v>41</v>
      </c>
      <c r="L5777" s="4">
        <v>7136.7102000000004</v>
      </c>
      <c r="M5777">
        <f t="shared" si="450"/>
        <v>12.857645184136201</v>
      </c>
      <c r="N5777" t="str">
        <f t="shared" si="451"/>
        <v>Medium</v>
      </c>
      <c r="O5777" t="str">
        <f t="shared" si="452"/>
        <v>Low  Fat</v>
      </c>
      <c r="P5777">
        <f t="shared" si="453"/>
        <v>27</v>
      </c>
      <c r="Q5777">
        <f t="shared" ca="1" si="454"/>
        <v>41</v>
      </c>
      <c r="R5777" t="str">
        <f>IFERROR(VLOOKUP(J5777,#REF!, 2,0),"Unknown")</f>
        <v>Unknown</v>
      </c>
    </row>
    <row r="5778" spans="1:18" ht="12.5" x14ac:dyDescent="0.25">
      <c r="A5778" s="1" t="s">
        <v>94</v>
      </c>
      <c r="B5778" s="1">
        <v>10</v>
      </c>
      <c r="C5778" s="1" t="s">
        <v>13</v>
      </c>
      <c r="D5778" s="7">
        <v>2.5822314999999998E-2</v>
      </c>
      <c r="E5778" s="1" t="s">
        <v>75</v>
      </c>
      <c r="F5778" s="4">
        <v>262.7226</v>
      </c>
      <c r="G5778" s="1" t="s">
        <v>62</v>
      </c>
      <c r="H5778" s="1">
        <v>2004</v>
      </c>
      <c r="I5778" s="1" t="s">
        <v>51</v>
      </c>
      <c r="J5778" s="1" t="s">
        <v>45</v>
      </c>
      <c r="K5778" s="1" t="s">
        <v>18</v>
      </c>
      <c r="L5778" s="4">
        <v>3171.8712</v>
      </c>
      <c r="M5778">
        <f t="shared" si="450"/>
        <v>10</v>
      </c>
      <c r="N5778" t="str">
        <f t="shared" si="451"/>
        <v>Small</v>
      </c>
      <c r="O5778" t="str">
        <f t="shared" si="452"/>
        <v>Low  Fat</v>
      </c>
      <c r="P5778">
        <f t="shared" si="453"/>
        <v>12</v>
      </c>
      <c r="Q5778">
        <f t="shared" ca="1" si="454"/>
        <v>22</v>
      </c>
      <c r="R5778" t="str">
        <f>IFERROR(VLOOKUP(J5778,#REF!, 2,0),"Unknown")</f>
        <v>Unknown</v>
      </c>
    </row>
    <row r="5779" spans="1:18" ht="12.5" x14ac:dyDescent="0.25">
      <c r="A5779" s="1" t="s">
        <v>1199</v>
      </c>
      <c r="B5779" s="1">
        <v>14.3</v>
      </c>
      <c r="C5779" s="1" t="s">
        <v>13</v>
      </c>
      <c r="D5779" s="7">
        <v>0.122469209</v>
      </c>
      <c r="E5779" s="1" t="s">
        <v>14</v>
      </c>
      <c r="F5779" s="4">
        <v>121.973</v>
      </c>
      <c r="G5779" s="1" t="s">
        <v>33</v>
      </c>
      <c r="H5779" s="1">
        <v>1987</v>
      </c>
      <c r="I5779" s="1" t="s">
        <v>34</v>
      </c>
      <c r="J5779" s="1" t="s">
        <v>23</v>
      </c>
      <c r="K5779" s="1" t="s">
        <v>18</v>
      </c>
      <c r="L5779" s="4">
        <v>2709.806</v>
      </c>
      <c r="M5779">
        <f t="shared" si="450"/>
        <v>14.3</v>
      </c>
      <c r="N5779" t="str">
        <f t="shared" si="451"/>
        <v>High</v>
      </c>
      <c r="O5779" t="str">
        <f t="shared" si="452"/>
        <v>Low  Fat</v>
      </c>
      <c r="P5779">
        <f t="shared" si="453"/>
        <v>22</v>
      </c>
      <c r="Q5779">
        <f t="shared" ca="1" si="454"/>
        <v>39</v>
      </c>
      <c r="R5779" t="str">
        <f>IFERROR(VLOOKUP(J5779,#REF!, 2,0),"Unknown")</f>
        <v>Unknown</v>
      </c>
    </row>
    <row r="5780" spans="1:18" ht="12.5" x14ac:dyDescent="0.25">
      <c r="A5780" s="1" t="s">
        <v>1199</v>
      </c>
      <c r="B5780" s="1">
        <v>14.3</v>
      </c>
      <c r="C5780" s="1" t="s">
        <v>13</v>
      </c>
      <c r="D5780" s="7">
        <v>0.123264522</v>
      </c>
      <c r="E5780" s="1" t="s">
        <v>14</v>
      </c>
      <c r="F5780" s="4">
        <v>123.273</v>
      </c>
      <c r="G5780" s="1" t="s">
        <v>47</v>
      </c>
      <c r="H5780" s="1">
        <v>2007</v>
      </c>
      <c r="J5780" s="1" t="s">
        <v>45</v>
      </c>
      <c r="K5780" s="1" t="s">
        <v>18</v>
      </c>
      <c r="L5780" s="4">
        <v>1108.557</v>
      </c>
      <c r="M5780">
        <f t="shared" si="450"/>
        <v>14.3</v>
      </c>
      <c r="N5780" t="str">
        <f t="shared" si="451"/>
        <v>Small</v>
      </c>
      <c r="O5780" t="str">
        <f t="shared" si="452"/>
        <v>Low  Fat</v>
      </c>
      <c r="P5780">
        <f t="shared" si="453"/>
        <v>9</v>
      </c>
      <c r="Q5780">
        <f t="shared" ca="1" si="454"/>
        <v>19</v>
      </c>
      <c r="R5780" t="str">
        <f>IFERROR(VLOOKUP(J5780,#REF!, 2,0),"Unknown")</f>
        <v>Unknown</v>
      </c>
    </row>
    <row r="5781" spans="1:18" ht="12.5" x14ac:dyDescent="0.25">
      <c r="A5781" s="1" t="s">
        <v>1199</v>
      </c>
      <c r="B5781" s="1">
        <v>14.3</v>
      </c>
      <c r="C5781" s="1" t="s">
        <v>13</v>
      </c>
      <c r="D5781" s="7">
        <v>0.122571209</v>
      </c>
      <c r="E5781" s="1" t="s">
        <v>14</v>
      </c>
      <c r="F5781" s="4">
        <v>122.373</v>
      </c>
      <c r="G5781" s="1" t="s">
        <v>50</v>
      </c>
      <c r="H5781" s="1">
        <v>1997</v>
      </c>
      <c r="I5781" s="1" t="s">
        <v>51</v>
      </c>
      <c r="J5781" s="1" t="s">
        <v>17</v>
      </c>
      <c r="K5781" s="1" t="s">
        <v>18</v>
      </c>
      <c r="L5781" s="4">
        <v>985.38400000000001</v>
      </c>
      <c r="M5781">
        <f t="shared" si="450"/>
        <v>14.3</v>
      </c>
      <c r="N5781" t="str">
        <f t="shared" si="451"/>
        <v>Small</v>
      </c>
      <c r="O5781" t="str">
        <f t="shared" si="452"/>
        <v>Low  Fat</v>
      </c>
      <c r="P5781">
        <f t="shared" si="453"/>
        <v>8</v>
      </c>
      <c r="Q5781">
        <f t="shared" ca="1" si="454"/>
        <v>29</v>
      </c>
      <c r="R5781" t="str">
        <f>IFERROR(VLOOKUP(J5781,#REF!, 2,0),"Unknown")</f>
        <v>Unknown</v>
      </c>
    </row>
    <row r="5782" spans="1:18" ht="12.5" x14ac:dyDescent="0.25">
      <c r="A5782" s="1" t="s">
        <v>1199</v>
      </c>
      <c r="B5782" s="1">
        <v>14.3</v>
      </c>
      <c r="C5782" s="1" t="s">
        <v>13</v>
      </c>
      <c r="D5782" s="7">
        <v>0.122761775</v>
      </c>
      <c r="E5782" s="1" t="s">
        <v>14</v>
      </c>
      <c r="F5782" s="4">
        <v>124.373</v>
      </c>
      <c r="G5782" s="1" t="s">
        <v>15</v>
      </c>
      <c r="H5782" s="1">
        <v>1999</v>
      </c>
      <c r="I5782" s="1" t="s">
        <v>16</v>
      </c>
      <c r="J5782" s="1" t="s">
        <v>17</v>
      </c>
      <c r="K5782" s="1" t="s">
        <v>18</v>
      </c>
      <c r="L5782" s="4">
        <v>2093.9409999999998</v>
      </c>
      <c r="M5782">
        <f t="shared" si="450"/>
        <v>14.3</v>
      </c>
      <c r="N5782" t="str">
        <f t="shared" si="451"/>
        <v>Medium</v>
      </c>
      <c r="O5782" t="str">
        <f t="shared" si="452"/>
        <v>Low  Fat</v>
      </c>
      <c r="P5782">
        <f t="shared" si="453"/>
        <v>17</v>
      </c>
      <c r="Q5782">
        <f t="shared" ca="1" si="454"/>
        <v>27</v>
      </c>
      <c r="R5782" t="str">
        <f>IFERROR(VLOOKUP(J5782,#REF!, 2,0),"Unknown")</f>
        <v>Unknown</v>
      </c>
    </row>
    <row r="5783" spans="1:18" ht="12.5" x14ac:dyDescent="0.25">
      <c r="A5783" s="1" t="s">
        <v>1199</v>
      </c>
      <c r="B5783" s="1">
        <v>14.3</v>
      </c>
      <c r="C5783" s="1" t="s">
        <v>13</v>
      </c>
      <c r="D5783" s="7">
        <v>0.12307051300000001</v>
      </c>
      <c r="E5783" s="1" t="s">
        <v>14</v>
      </c>
      <c r="F5783" s="4">
        <v>121.173</v>
      </c>
      <c r="G5783" s="1" t="s">
        <v>22</v>
      </c>
      <c r="H5783" s="1">
        <v>2009</v>
      </c>
      <c r="I5783" s="1" t="s">
        <v>16</v>
      </c>
      <c r="J5783" s="1" t="s">
        <v>23</v>
      </c>
      <c r="K5783" s="1" t="s">
        <v>24</v>
      </c>
      <c r="L5783" s="4">
        <v>2093.9409999999998</v>
      </c>
      <c r="M5783">
        <f t="shared" si="450"/>
        <v>14.3</v>
      </c>
      <c r="N5783" t="str">
        <f t="shared" si="451"/>
        <v>Medium</v>
      </c>
      <c r="O5783" t="str">
        <f t="shared" si="452"/>
        <v>Low  Fat</v>
      </c>
      <c r="P5783">
        <f t="shared" si="453"/>
        <v>17</v>
      </c>
      <c r="Q5783">
        <f t="shared" ca="1" si="454"/>
        <v>17</v>
      </c>
      <c r="R5783" t="str">
        <f>IFERROR(VLOOKUP(J5783,#REF!, 2,0),"Unknown")</f>
        <v>Unknown</v>
      </c>
    </row>
    <row r="5784" spans="1:18" ht="12.5" x14ac:dyDescent="0.25">
      <c r="A5784" s="1" t="s">
        <v>342</v>
      </c>
      <c r="B5784" s="1">
        <v>16.350000000000001</v>
      </c>
      <c r="C5784" s="1" t="s">
        <v>13</v>
      </c>
      <c r="D5784" s="7">
        <v>3.2511817999999998E-2</v>
      </c>
      <c r="E5784" s="1" t="s">
        <v>26</v>
      </c>
      <c r="F5784" s="4">
        <v>165.08420000000001</v>
      </c>
      <c r="G5784" s="1" t="s">
        <v>33</v>
      </c>
      <c r="H5784" s="1">
        <v>1987</v>
      </c>
      <c r="I5784" s="1" t="s">
        <v>34</v>
      </c>
      <c r="J5784" s="1" t="s">
        <v>23</v>
      </c>
      <c r="K5784" s="1" t="s">
        <v>18</v>
      </c>
      <c r="L5784" s="4">
        <v>994.70519999999999</v>
      </c>
      <c r="M5784">
        <f t="shared" si="450"/>
        <v>16.350000000000001</v>
      </c>
      <c r="N5784" t="str">
        <f t="shared" si="451"/>
        <v>High</v>
      </c>
      <c r="O5784" t="str">
        <f t="shared" si="452"/>
        <v>Low  Fat</v>
      </c>
      <c r="P5784">
        <f t="shared" si="453"/>
        <v>6</v>
      </c>
      <c r="Q5784">
        <f t="shared" ca="1" si="454"/>
        <v>39</v>
      </c>
      <c r="R5784" t="str">
        <f>IFERROR(VLOOKUP(J5784,#REF!, 2,0),"Unknown")</f>
        <v>Unknown</v>
      </c>
    </row>
    <row r="5785" spans="1:18" ht="12.5" x14ac:dyDescent="0.25">
      <c r="A5785" s="1" t="s">
        <v>342</v>
      </c>
      <c r="B5785" s="1">
        <v>16.350000000000001</v>
      </c>
      <c r="C5785" s="1" t="s">
        <v>13</v>
      </c>
      <c r="D5785" s="7">
        <v>5.4463442000000001E-2</v>
      </c>
      <c r="E5785" s="1" t="s">
        <v>26</v>
      </c>
      <c r="F5785" s="4">
        <v>163.88419999999999</v>
      </c>
      <c r="G5785" s="1" t="s">
        <v>29</v>
      </c>
      <c r="H5785" s="1">
        <v>1998</v>
      </c>
      <c r="J5785" s="1" t="s">
        <v>23</v>
      </c>
      <c r="K5785" s="1" t="s">
        <v>30</v>
      </c>
      <c r="L5785" s="4">
        <v>165.7842</v>
      </c>
      <c r="M5785">
        <f t="shared" si="450"/>
        <v>16.350000000000001</v>
      </c>
      <c r="N5785" t="str">
        <f t="shared" si="451"/>
        <v>Small</v>
      </c>
      <c r="O5785" t="str">
        <f t="shared" si="452"/>
        <v>Low  Fat</v>
      </c>
      <c r="P5785">
        <f t="shared" si="453"/>
        <v>1</v>
      </c>
      <c r="Q5785">
        <f t="shared" ca="1" si="454"/>
        <v>28</v>
      </c>
      <c r="R5785" t="str">
        <f>IFERROR(VLOOKUP(J5785,#REF!, 2,0),"Unknown")</f>
        <v>Unknown</v>
      </c>
    </row>
    <row r="5786" spans="1:18" ht="12.5" x14ac:dyDescent="0.25">
      <c r="A5786" s="1" t="s">
        <v>342</v>
      </c>
      <c r="C5786" s="1" t="s">
        <v>13</v>
      </c>
      <c r="D5786" s="7">
        <v>3.2381325000000002E-2</v>
      </c>
      <c r="E5786" s="1" t="s">
        <v>26</v>
      </c>
      <c r="F5786" s="4">
        <v>166.1842</v>
      </c>
      <c r="G5786" s="1" t="s">
        <v>40</v>
      </c>
      <c r="H5786" s="1">
        <v>1985</v>
      </c>
      <c r="I5786" s="1" t="s">
        <v>16</v>
      </c>
      <c r="J5786" s="1" t="s">
        <v>23</v>
      </c>
      <c r="K5786" s="1" t="s">
        <v>41</v>
      </c>
      <c r="L5786" s="4">
        <v>5470.8786</v>
      </c>
      <c r="M5786">
        <f t="shared" si="450"/>
        <v>12.857645184136201</v>
      </c>
      <c r="N5786" t="str">
        <f t="shared" si="451"/>
        <v>Medium</v>
      </c>
      <c r="O5786" t="str">
        <f t="shared" si="452"/>
        <v>Low  Fat</v>
      </c>
      <c r="P5786">
        <f t="shared" si="453"/>
        <v>33</v>
      </c>
      <c r="Q5786">
        <f t="shared" ca="1" si="454"/>
        <v>41</v>
      </c>
      <c r="R5786" t="str">
        <f>IFERROR(VLOOKUP(J5786,#REF!, 2,0),"Unknown")</f>
        <v>Unknown</v>
      </c>
    </row>
    <row r="5787" spans="1:18" ht="12.5" x14ac:dyDescent="0.25">
      <c r="A5787" s="1" t="s">
        <v>342</v>
      </c>
      <c r="B5787" s="1">
        <v>16.350000000000001</v>
      </c>
      <c r="C5787" s="1" t="s">
        <v>13</v>
      </c>
      <c r="D5787" s="7">
        <v>3.2671446E-2</v>
      </c>
      <c r="E5787" s="1" t="s">
        <v>26</v>
      </c>
      <c r="F5787" s="4">
        <v>165.48419999999999</v>
      </c>
      <c r="G5787" s="1" t="s">
        <v>22</v>
      </c>
      <c r="H5787" s="1">
        <v>2009</v>
      </c>
      <c r="I5787" s="1" t="s">
        <v>16</v>
      </c>
      <c r="J5787" s="1" t="s">
        <v>23</v>
      </c>
      <c r="K5787" s="1" t="s">
        <v>24</v>
      </c>
      <c r="L5787" s="4">
        <v>1492.0578</v>
      </c>
      <c r="M5787">
        <f t="shared" si="450"/>
        <v>16.350000000000001</v>
      </c>
      <c r="N5787" t="str">
        <f t="shared" si="451"/>
        <v>Medium</v>
      </c>
      <c r="O5787" t="str">
        <f t="shared" si="452"/>
        <v>Low  Fat</v>
      </c>
      <c r="P5787">
        <f t="shared" si="453"/>
        <v>9</v>
      </c>
      <c r="Q5787">
        <f t="shared" ca="1" si="454"/>
        <v>17</v>
      </c>
      <c r="R5787" t="str">
        <f>IFERROR(VLOOKUP(J5787,#REF!, 2,0),"Unknown")</f>
        <v>Unknown</v>
      </c>
    </row>
    <row r="5788" spans="1:18" ht="12.5" x14ac:dyDescent="0.25">
      <c r="A5788" s="1" t="s">
        <v>342</v>
      </c>
      <c r="B5788" s="1">
        <v>16.350000000000001</v>
      </c>
      <c r="C5788" s="1" t="s">
        <v>13</v>
      </c>
      <c r="D5788" s="7">
        <v>3.2722950000000001E-2</v>
      </c>
      <c r="E5788" s="1" t="s">
        <v>26</v>
      </c>
      <c r="F5788" s="4">
        <v>165.7842</v>
      </c>
      <c r="G5788" s="1" t="s">
        <v>47</v>
      </c>
      <c r="H5788" s="1">
        <v>2007</v>
      </c>
      <c r="J5788" s="1" t="s">
        <v>45</v>
      </c>
      <c r="K5788" s="1" t="s">
        <v>18</v>
      </c>
      <c r="L5788" s="4">
        <v>1823.6261999999999</v>
      </c>
      <c r="M5788">
        <f t="shared" si="450"/>
        <v>16.350000000000001</v>
      </c>
      <c r="N5788" t="str">
        <f t="shared" si="451"/>
        <v>Small</v>
      </c>
      <c r="O5788" t="str">
        <f t="shared" si="452"/>
        <v>Low  Fat</v>
      </c>
      <c r="P5788">
        <f t="shared" si="453"/>
        <v>11</v>
      </c>
      <c r="Q5788">
        <f t="shared" ca="1" si="454"/>
        <v>19</v>
      </c>
      <c r="R5788" t="str">
        <f>IFERROR(VLOOKUP(J5788,#REF!, 2,0),"Unknown")</f>
        <v>Unknown</v>
      </c>
    </row>
    <row r="5789" spans="1:18" ht="12.5" x14ac:dyDescent="0.25">
      <c r="A5789" s="1" t="s">
        <v>342</v>
      </c>
      <c r="B5789" s="1">
        <v>16.350000000000001</v>
      </c>
      <c r="C5789" s="1" t="s">
        <v>13</v>
      </c>
      <c r="D5789" s="7">
        <v>3.2538895999999998E-2</v>
      </c>
      <c r="E5789" s="1" t="s">
        <v>26</v>
      </c>
      <c r="F5789" s="4">
        <v>165.7842</v>
      </c>
      <c r="G5789" s="1" t="s">
        <v>50</v>
      </c>
      <c r="H5789" s="1">
        <v>1997</v>
      </c>
      <c r="I5789" s="1" t="s">
        <v>51</v>
      </c>
      <c r="J5789" s="1" t="s">
        <v>17</v>
      </c>
      <c r="K5789" s="1" t="s">
        <v>18</v>
      </c>
      <c r="L5789" s="4">
        <v>2652.5472</v>
      </c>
      <c r="M5789">
        <f t="shared" si="450"/>
        <v>16.350000000000001</v>
      </c>
      <c r="N5789" t="str">
        <f t="shared" si="451"/>
        <v>Small</v>
      </c>
      <c r="O5789" t="str">
        <f t="shared" si="452"/>
        <v>Low  Fat</v>
      </c>
      <c r="P5789">
        <f t="shared" si="453"/>
        <v>16</v>
      </c>
      <c r="Q5789">
        <f t="shared" ca="1" si="454"/>
        <v>29</v>
      </c>
      <c r="R5789" t="str">
        <f>IFERROR(VLOOKUP(J5789,#REF!, 2,0),"Unknown")</f>
        <v>Unknown</v>
      </c>
    </row>
    <row r="5790" spans="1:18" ht="12.5" x14ac:dyDescent="0.25">
      <c r="A5790" s="1" t="s">
        <v>1056</v>
      </c>
      <c r="B5790" s="1">
        <v>20.7</v>
      </c>
      <c r="C5790" s="1" t="s">
        <v>20</v>
      </c>
      <c r="D5790" s="7">
        <v>0.122208091</v>
      </c>
      <c r="E5790" s="1" t="s">
        <v>43</v>
      </c>
      <c r="F5790" s="4">
        <v>119.7466</v>
      </c>
      <c r="G5790" s="1" t="s">
        <v>47</v>
      </c>
      <c r="H5790" s="1">
        <v>2007</v>
      </c>
      <c r="J5790" s="1" t="s">
        <v>45</v>
      </c>
      <c r="K5790" s="1" t="s">
        <v>18</v>
      </c>
      <c r="L5790" s="4">
        <v>4006.7844</v>
      </c>
      <c r="M5790">
        <f t="shared" si="450"/>
        <v>20.7</v>
      </c>
      <c r="N5790" t="str">
        <f t="shared" si="451"/>
        <v>Small</v>
      </c>
      <c r="O5790" t="str">
        <f t="shared" si="452"/>
        <v>Regular</v>
      </c>
      <c r="P5790">
        <f t="shared" si="453"/>
        <v>33</v>
      </c>
      <c r="Q5790">
        <f t="shared" ca="1" si="454"/>
        <v>19</v>
      </c>
      <c r="R5790" t="str">
        <f>IFERROR(VLOOKUP(J5790,#REF!, 2,0),"Unknown")</f>
        <v>Unknown</v>
      </c>
    </row>
    <row r="5791" spans="1:18" ht="12.5" x14ac:dyDescent="0.25">
      <c r="A5791" s="1" t="s">
        <v>1056</v>
      </c>
      <c r="B5791" s="1">
        <v>20.7</v>
      </c>
      <c r="C5791" s="1" t="s">
        <v>20</v>
      </c>
      <c r="D5791" s="7">
        <v>0.122015744</v>
      </c>
      <c r="E5791" s="1" t="s">
        <v>43</v>
      </c>
      <c r="F5791" s="4">
        <v>117.7466</v>
      </c>
      <c r="G5791" s="1" t="s">
        <v>22</v>
      </c>
      <c r="H5791" s="1">
        <v>2009</v>
      </c>
      <c r="I5791" s="1" t="s">
        <v>16</v>
      </c>
      <c r="J5791" s="1" t="s">
        <v>23</v>
      </c>
      <c r="K5791" s="1" t="s">
        <v>24</v>
      </c>
      <c r="L5791" s="4">
        <v>2828.3184000000001</v>
      </c>
      <c r="M5791">
        <f t="shared" si="450"/>
        <v>20.7</v>
      </c>
      <c r="N5791" t="str">
        <f t="shared" si="451"/>
        <v>Medium</v>
      </c>
      <c r="O5791" t="str">
        <f t="shared" si="452"/>
        <v>Regular</v>
      </c>
      <c r="P5791">
        <f t="shared" si="453"/>
        <v>24</v>
      </c>
      <c r="Q5791">
        <f t="shared" ca="1" si="454"/>
        <v>17</v>
      </c>
      <c r="R5791" t="str">
        <f>IFERROR(VLOOKUP(J5791,#REF!, 2,0),"Unknown")</f>
        <v>Unknown</v>
      </c>
    </row>
    <row r="5792" spans="1:18" ht="12.5" x14ac:dyDescent="0.25">
      <c r="A5792" s="1" t="s">
        <v>1056</v>
      </c>
      <c r="B5792" s="1">
        <v>20.7</v>
      </c>
      <c r="C5792" s="1" t="s">
        <v>20</v>
      </c>
      <c r="D5792" s="7">
        <v>0.12152072</v>
      </c>
      <c r="E5792" s="1" t="s">
        <v>43</v>
      </c>
      <c r="F5792" s="4">
        <v>118.0466</v>
      </c>
      <c r="G5792" s="1" t="s">
        <v>50</v>
      </c>
      <c r="H5792" s="1">
        <v>1997</v>
      </c>
      <c r="I5792" s="1" t="s">
        <v>51</v>
      </c>
      <c r="J5792" s="1" t="s">
        <v>17</v>
      </c>
      <c r="K5792" s="1" t="s">
        <v>18</v>
      </c>
      <c r="L5792" s="4">
        <v>1060.6194</v>
      </c>
      <c r="M5792">
        <f t="shared" si="450"/>
        <v>20.7</v>
      </c>
      <c r="N5792" t="str">
        <f t="shared" si="451"/>
        <v>Small</v>
      </c>
      <c r="O5792" t="str">
        <f t="shared" si="452"/>
        <v>Regular</v>
      </c>
      <c r="P5792">
        <f t="shared" si="453"/>
        <v>9</v>
      </c>
      <c r="Q5792">
        <f t="shared" ca="1" si="454"/>
        <v>29</v>
      </c>
      <c r="R5792" t="str">
        <f>IFERROR(VLOOKUP(J5792,#REF!, 2,0),"Unknown")</f>
        <v>Unknown</v>
      </c>
    </row>
    <row r="5793" spans="1:18" ht="12.5" x14ac:dyDescent="0.25">
      <c r="A5793" s="1" t="s">
        <v>1056</v>
      </c>
      <c r="B5793" s="1">
        <v>20.7</v>
      </c>
      <c r="C5793" s="1" t="s">
        <v>20</v>
      </c>
      <c r="D5793" s="7">
        <v>0.121767168</v>
      </c>
      <c r="E5793" s="1" t="s">
        <v>43</v>
      </c>
      <c r="F5793" s="4">
        <v>118.9466</v>
      </c>
      <c r="G5793" s="1" t="s">
        <v>44</v>
      </c>
      <c r="H5793" s="1">
        <v>2002</v>
      </c>
      <c r="J5793" s="1" t="s">
        <v>45</v>
      </c>
      <c r="K5793" s="1" t="s">
        <v>18</v>
      </c>
      <c r="L5793" s="4">
        <v>353.53980000000001</v>
      </c>
      <c r="M5793">
        <f t="shared" si="450"/>
        <v>20.7</v>
      </c>
      <c r="N5793" t="str">
        <f t="shared" si="451"/>
        <v>Small</v>
      </c>
      <c r="O5793" t="str">
        <f t="shared" si="452"/>
        <v>Regular</v>
      </c>
      <c r="P5793">
        <f t="shared" si="453"/>
        <v>3</v>
      </c>
      <c r="Q5793">
        <f t="shared" ca="1" si="454"/>
        <v>24</v>
      </c>
      <c r="R5793" t="str">
        <f>IFERROR(VLOOKUP(J5793,#REF!, 2,0),"Unknown")</f>
        <v>Unknown</v>
      </c>
    </row>
    <row r="5794" spans="1:18" ht="12.5" x14ac:dyDescent="0.25">
      <c r="A5794" s="1" t="s">
        <v>1056</v>
      </c>
      <c r="B5794" s="1">
        <v>20.7</v>
      </c>
      <c r="C5794" s="1" t="s">
        <v>20</v>
      </c>
      <c r="D5794" s="7">
        <v>0.121709653</v>
      </c>
      <c r="E5794" s="1" t="s">
        <v>43</v>
      </c>
      <c r="F5794" s="4">
        <v>119.7466</v>
      </c>
      <c r="G5794" s="1" t="s">
        <v>15</v>
      </c>
      <c r="H5794" s="1">
        <v>1999</v>
      </c>
      <c r="I5794" s="1" t="s">
        <v>16</v>
      </c>
      <c r="J5794" s="1" t="s">
        <v>17</v>
      </c>
      <c r="K5794" s="1" t="s">
        <v>18</v>
      </c>
      <c r="L5794" s="4">
        <v>2003.3922</v>
      </c>
      <c r="M5794">
        <f t="shared" si="450"/>
        <v>20.7</v>
      </c>
      <c r="N5794" t="str">
        <f t="shared" si="451"/>
        <v>Medium</v>
      </c>
      <c r="O5794" t="str">
        <f t="shared" si="452"/>
        <v>Regular</v>
      </c>
      <c r="P5794">
        <f t="shared" si="453"/>
        <v>17</v>
      </c>
      <c r="Q5794">
        <f t="shared" ca="1" si="454"/>
        <v>27</v>
      </c>
      <c r="R5794" t="str">
        <f>IFERROR(VLOOKUP(J5794,#REF!, 2,0),"Unknown")</f>
        <v>Unknown</v>
      </c>
    </row>
    <row r="5795" spans="1:18" ht="12.5" x14ac:dyDescent="0.25">
      <c r="A5795" s="1" t="s">
        <v>1532</v>
      </c>
      <c r="B5795" s="1">
        <v>17.75</v>
      </c>
      <c r="C5795" s="1" t="s">
        <v>13</v>
      </c>
      <c r="D5795" s="7">
        <v>5.507343E-2</v>
      </c>
      <c r="E5795" s="1" t="s">
        <v>28</v>
      </c>
      <c r="F5795" s="4">
        <v>145.14439999999999</v>
      </c>
      <c r="G5795" s="1" t="s">
        <v>50</v>
      </c>
      <c r="H5795" s="1">
        <v>1997</v>
      </c>
      <c r="I5795" s="1" t="s">
        <v>51</v>
      </c>
      <c r="J5795" s="1" t="s">
        <v>17</v>
      </c>
      <c r="K5795" s="1" t="s">
        <v>18</v>
      </c>
      <c r="L5795" s="4">
        <v>1886.8771999999999</v>
      </c>
      <c r="M5795">
        <f t="shared" si="450"/>
        <v>17.75</v>
      </c>
      <c r="N5795" t="str">
        <f t="shared" si="451"/>
        <v>Small</v>
      </c>
      <c r="O5795" t="str">
        <f t="shared" si="452"/>
        <v>Low  Fat</v>
      </c>
      <c r="P5795">
        <f t="shared" si="453"/>
        <v>13</v>
      </c>
      <c r="Q5795">
        <f t="shared" ca="1" si="454"/>
        <v>29</v>
      </c>
      <c r="R5795" t="str">
        <f>IFERROR(VLOOKUP(J5795,#REF!, 2,0),"Unknown")</f>
        <v>Unknown</v>
      </c>
    </row>
    <row r="5796" spans="1:18" ht="12.5" x14ac:dyDescent="0.25">
      <c r="A5796" s="1" t="s">
        <v>1532</v>
      </c>
      <c r="C5796" s="1" t="s">
        <v>13</v>
      </c>
      <c r="D5796" s="7">
        <v>5.4806734000000003E-2</v>
      </c>
      <c r="E5796" s="1" t="s">
        <v>28</v>
      </c>
      <c r="F5796" s="4">
        <v>145.14439999999999</v>
      </c>
      <c r="G5796" s="1" t="s">
        <v>40</v>
      </c>
      <c r="H5796" s="1">
        <v>1985</v>
      </c>
      <c r="I5796" s="1" t="s">
        <v>16</v>
      </c>
      <c r="J5796" s="1" t="s">
        <v>23</v>
      </c>
      <c r="K5796" s="1" t="s">
        <v>41</v>
      </c>
      <c r="L5796" s="4">
        <v>3918.8987999999999</v>
      </c>
      <c r="M5796">
        <f t="shared" si="450"/>
        <v>12.857645184136201</v>
      </c>
      <c r="N5796" t="str">
        <f t="shared" si="451"/>
        <v>Medium</v>
      </c>
      <c r="O5796" t="str">
        <f t="shared" si="452"/>
        <v>Low  Fat</v>
      </c>
      <c r="P5796">
        <f t="shared" si="453"/>
        <v>27</v>
      </c>
      <c r="Q5796">
        <f t="shared" ca="1" si="454"/>
        <v>41</v>
      </c>
      <c r="R5796" t="str">
        <f>IFERROR(VLOOKUP(J5796,#REF!, 2,0),"Unknown")</f>
        <v>Unknown</v>
      </c>
    </row>
    <row r="5797" spans="1:18" ht="12.5" x14ac:dyDescent="0.25">
      <c r="A5797" s="1" t="s">
        <v>1532</v>
      </c>
      <c r="B5797" s="1">
        <v>17.75</v>
      </c>
      <c r="C5797" s="1" t="s">
        <v>13</v>
      </c>
      <c r="D5797" s="7">
        <v>5.5159053999999999E-2</v>
      </c>
      <c r="E5797" s="1" t="s">
        <v>28</v>
      </c>
      <c r="F5797" s="4">
        <v>145.64439999999999</v>
      </c>
      <c r="G5797" s="1" t="s">
        <v>15</v>
      </c>
      <c r="H5797" s="1">
        <v>1999</v>
      </c>
      <c r="I5797" s="1" t="s">
        <v>16</v>
      </c>
      <c r="J5797" s="1" t="s">
        <v>17</v>
      </c>
      <c r="K5797" s="1" t="s">
        <v>18</v>
      </c>
      <c r="L5797" s="4">
        <v>2467.4548</v>
      </c>
      <c r="M5797">
        <f t="shared" si="450"/>
        <v>17.75</v>
      </c>
      <c r="N5797" t="str">
        <f t="shared" si="451"/>
        <v>Medium</v>
      </c>
      <c r="O5797" t="str">
        <f t="shared" si="452"/>
        <v>Low  Fat</v>
      </c>
      <c r="P5797">
        <f t="shared" si="453"/>
        <v>17</v>
      </c>
      <c r="Q5797">
        <f t="shared" ca="1" si="454"/>
        <v>27</v>
      </c>
      <c r="R5797" t="str">
        <f>IFERROR(VLOOKUP(J5797,#REF!, 2,0),"Unknown")</f>
        <v>Unknown</v>
      </c>
    </row>
    <row r="5798" spans="1:18" ht="12.5" x14ac:dyDescent="0.25">
      <c r="A5798" s="1" t="s">
        <v>659</v>
      </c>
      <c r="C5798" s="1" t="s">
        <v>20</v>
      </c>
      <c r="D5798" s="7">
        <v>1.3529884000000001E-2</v>
      </c>
      <c r="E5798" s="1" t="s">
        <v>28</v>
      </c>
      <c r="F5798" s="4">
        <v>106.25960000000001</v>
      </c>
      <c r="G5798" s="1" t="s">
        <v>40</v>
      </c>
      <c r="H5798" s="1">
        <v>1985</v>
      </c>
      <c r="I5798" s="1" t="s">
        <v>16</v>
      </c>
      <c r="J5798" s="1" t="s">
        <v>23</v>
      </c>
      <c r="K5798" s="1" t="s">
        <v>41</v>
      </c>
      <c r="L5798" s="4">
        <v>1402.1748</v>
      </c>
      <c r="M5798">
        <f t="shared" si="450"/>
        <v>12.857645184136201</v>
      </c>
      <c r="N5798" t="str">
        <f t="shared" si="451"/>
        <v>Medium</v>
      </c>
      <c r="O5798" t="str">
        <f t="shared" si="452"/>
        <v>Regular</v>
      </c>
      <c r="P5798">
        <f t="shared" si="453"/>
        <v>13</v>
      </c>
      <c r="Q5798">
        <f t="shared" ca="1" si="454"/>
        <v>41</v>
      </c>
      <c r="R5798" t="str">
        <f>IFERROR(VLOOKUP(J5798,#REF!, 2,0),"Unknown")</f>
        <v>Unknown</v>
      </c>
    </row>
    <row r="5799" spans="1:18" ht="12.5" x14ac:dyDescent="0.25">
      <c r="A5799" s="1" t="s">
        <v>659</v>
      </c>
      <c r="B5799" s="1">
        <v>16.100000000000001</v>
      </c>
      <c r="C5799" s="1" t="s">
        <v>20</v>
      </c>
      <c r="D5799" s="7">
        <v>1.3584407999999999E-2</v>
      </c>
      <c r="E5799" s="1" t="s">
        <v>28</v>
      </c>
      <c r="F5799" s="4">
        <v>107.75960000000001</v>
      </c>
      <c r="G5799" s="1" t="s">
        <v>33</v>
      </c>
      <c r="H5799" s="1">
        <v>1987</v>
      </c>
      <c r="I5799" s="1" t="s">
        <v>34</v>
      </c>
      <c r="J5799" s="1" t="s">
        <v>23</v>
      </c>
      <c r="K5799" s="1" t="s">
        <v>18</v>
      </c>
      <c r="L5799" s="4">
        <v>323.5788</v>
      </c>
      <c r="M5799">
        <f t="shared" si="450"/>
        <v>16.100000000000001</v>
      </c>
      <c r="N5799" t="str">
        <f t="shared" si="451"/>
        <v>High</v>
      </c>
      <c r="O5799" t="str">
        <f t="shared" si="452"/>
        <v>Regular</v>
      </c>
      <c r="P5799">
        <f t="shared" si="453"/>
        <v>3</v>
      </c>
      <c r="Q5799">
        <f t="shared" ca="1" si="454"/>
        <v>39</v>
      </c>
      <c r="R5799" t="str">
        <f>IFERROR(VLOOKUP(J5799,#REF!, 2,0),"Unknown")</f>
        <v>Unknown</v>
      </c>
    </row>
    <row r="5800" spans="1:18" ht="12.5" x14ac:dyDescent="0.25">
      <c r="A5800" s="1" t="s">
        <v>659</v>
      </c>
      <c r="B5800" s="1">
        <v>16.100000000000001</v>
      </c>
      <c r="C5800" s="1" t="s">
        <v>20</v>
      </c>
      <c r="D5800" s="7">
        <v>1.3623293999999999E-2</v>
      </c>
      <c r="E5800" s="1" t="s">
        <v>28</v>
      </c>
      <c r="F5800" s="4">
        <v>109.3596</v>
      </c>
      <c r="G5800" s="1" t="s">
        <v>44</v>
      </c>
      <c r="H5800" s="1">
        <v>2002</v>
      </c>
      <c r="J5800" s="1" t="s">
        <v>45</v>
      </c>
      <c r="K5800" s="1" t="s">
        <v>18</v>
      </c>
      <c r="L5800" s="4">
        <v>1186.4556</v>
      </c>
      <c r="M5800">
        <f t="shared" si="450"/>
        <v>16.100000000000001</v>
      </c>
      <c r="N5800" t="str">
        <f t="shared" si="451"/>
        <v>Small</v>
      </c>
      <c r="O5800" t="str">
        <f t="shared" si="452"/>
        <v>Regular</v>
      </c>
      <c r="P5800">
        <f t="shared" si="453"/>
        <v>11</v>
      </c>
      <c r="Q5800">
        <f t="shared" ca="1" si="454"/>
        <v>24</v>
      </c>
      <c r="R5800" t="str">
        <f>IFERROR(VLOOKUP(J5800,#REF!, 2,0),"Unknown")</f>
        <v>Unknown</v>
      </c>
    </row>
    <row r="5801" spans="1:18" ht="12.5" x14ac:dyDescent="0.25">
      <c r="A5801" s="1" t="s">
        <v>480</v>
      </c>
      <c r="B5801" s="1">
        <v>15.25</v>
      </c>
      <c r="C5801" s="1" t="s">
        <v>20</v>
      </c>
      <c r="D5801" s="7">
        <v>6.5999007999999998E-2</v>
      </c>
      <c r="E5801" s="1" t="s">
        <v>38</v>
      </c>
      <c r="F5801" s="4">
        <v>177.96600000000001</v>
      </c>
      <c r="G5801" s="1" t="s">
        <v>15</v>
      </c>
      <c r="H5801" s="1">
        <v>1999</v>
      </c>
      <c r="I5801" s="1" t="s">
        <v>16</v>
      </c>
      <c r="J5801" s="1" t="s">
        <v>17</v>
      </c>
      <c r="K5801" s="1" t="s">
        <v>18</v>
      </c>
      <c r="L5801" s="4">
        <v>2336.9580000000001</v>
      </c>
      <c r="M5801">
        <f t="shared" si="450"/>
        <v>15.25</v>
      </c>
      <c r="N5801" t="str">
        <f t="shared" si="451"/>
        <v>Medium</v>
      </c>
      <c r="O5801" t="str">
        <f t="shared" si="452"/>
        <v>Regular</v>
      </c>
      <c r="P5801">
        <f t="shared" si="453"/>
        <v>13</v>
      </c>
      <c r="Q5801">
        <f t="shared" ca="1" si="454"/>
        <v>27</v>
      </c>
      <c r="R5801" t="str">
        <f>IFERROR(VLOOKUP(J5801,#REF!, 2,0),"Unknown")</f>
        <v>Unknown</v>
      </c>
    </row>
    <row r="5802" spans="1:18" ht="12.5" x14ac:dyDescent="0.25">
      <c r="A5802" s="1" t="s">
        <v>480</v>
      </c>
      <c r="C5802" s="1" t="s">
        <v>20</v>
      </c>
      <c r="D5802" s="7">
        <v>6.5577448999999996E-2</v>
      </c>
      <c r="E5802" s="1" t="s">
        <v>38</v>
      </c>
      <c r="F5802" s="4">
        <v>181.76599999999999</v>
      </c>
      <c r="G5802" s="1" t="s">
        <v>40</v>
      </c>
      <c r="H5802" s="1">
        <v>1985</v>
      </c>
      <c r="I5802" s="1" t="s">
        <v>16</v>
      </c>
      <c r="J5802" s="1" t="s">
        <v>23</v>
      </c>
      <c r="K5802" s="1" t="s">
        <v>41</v>
      </c>
      <c r="L5802" s="4">
        <v>7370.4059999999999</v>
      </c>
      <c r="M5802">
        <f t="shared" si="450"/>
        <v>12.857645184136201</v>
      </c>
      <c r="N5802" t="str">
        <f t="shared" si="451"/>
        <v>Medium</v>
      </c>
      <c r="O5802" t="str">
        <f t="shared" si="452"/>
        <v>Regular</v>
      </c>
      <c r="P5802">
        <f t="shared" si="453"/>
        <v>41</v>
      </c>
      <c r="Q5802">
        <f t="shared" ca="1" si="454"/>
        <v>41</v>
      </c>
      <c r="R5802" t="str">
        <f>IFERROR(VLOOKUP(J5802,#REF!, 2,0),"Unknown")</f>
        <v>Unknown</v>
      </c>
    </row>
    <row r="5803" spans="1:18" ht="12.5" x14ac:dyDescent="0.25">
      <c r="A5803" s="1" t="s">
        <v>480</v>
      </c>
      <c r="B5803" s="1">
        <v>15.25</v>
      </c>
      <c r="C5803" s="1" t="s">
        <v>20</v>
      </c>
      <c r="D5803" s="7">
        <v>6.5841719000000007E-2</v>
      </c>
      <c r="E5803" s="1" t="s">
        <v>38</v>
      </c>
      <c r="F5803" s="4">
        <v>179.86600000000001</v>
      </c>
      <c r="G5803" s="1" t="s">
        <v>33</v>
      </c>
      <c r="H5803" s="1">
        <v>1987</v>
      </c>
      <c r="I5803" s="1" t="s">
        <v>34</v>
      </c>
      <c r="J5803" s="1" t="s">
        <v>23</v>
      </c>
      <c r="K5803" s="1" t="s">
        <v>18</v>
      </c>
      <c r="L5803" s="4">
        <v>2696.49</v>
      </c>
      <c r="M5803">
        <f t="shared" si="450"/>
        <v>15.25</v>
      </c>
      <c r="N5803" t="str">
        <f t="shared" si="451"/>
        <v>High</v>
      </c>
      <c r="O5803" t="str">
        <f t="shared" si="452"/>
        <v>Regular</v>
      </c>
      <c r="P5803">
        <f t="shared" si="453"/>
        <v>15</v>
      </c>
      <c r="Q5803">
        <f t="shared" ca="1" si="454"/>
        <v>39</v>
      </c>
      <c r="R5803" t="str">
        <f>IFERROR(VLOOKUP(J5803,#REF!, 2,0),"Unknown")</f>
        <v>Unknown</v>
      </c>
    </row>
    <row r="5804" spans="1:18" ht="12.5" x14ac:dyDescent="0.25">
      <c r="A5804" s="1" t="s">
        <v>480</v>
      </c>
      <c r="B5804" s="1">
        <v>15.25</v>
      </c>
      <c r="C5804" s="1" t="s">
        <v>20</v>
      </c>
      <c r="D5804" s="7">
        <v>6.5896555999999995E-2</v>
      </c>
      <c r="E5804" s="1" t="s">
        <v>38</v>
      </c>
      <c r="F5804" s="4">
        <v>179.26599999999999</v>
      </c>
      <c r="G5804" s="1" t="s">
        <v>50</v>
      </c>
      <c r="H5804" s="1">
        <v>1997</v>
      </c>
      <c r="I5804" s="1" t="s">
        <v>51</v>
      </c>
      <c r="J5804" s="1" t="s">
        <v>17</v>
      </c>
      <c r="K5804" s="1" t="s">
        <v>18</v>
      </c>
      <c r="L5804" s="4">
        <v>1438.1279999999999</v>
      </c>
      <c r="M5804">
        <f t="shared" si="450"/>
        <v>15.25</v>
      </c>
      <c r="N5804" t="str">
        <f t="shared" si="451"/>
        <v>Small</v>
      </c>
      <c r="O5804" t="str">
        <f t="shared" si="452"/>
        <v>Regular</v>
      </c>
      <c r="P5804">
        <f t="shared" si="453"/>
        <v>8</v>
      </c>
      <c r="Q5804">
        <f t="shared" ca="1" si="454"/>
        <v>29</v>
      </c>
      <c r="R5804" t="str">
        <f>IFERROR(VLOOKUP(J5804,#REF!, 2,0),"Unknown")</f>
        <v>Unknown</v>
      </c>
    </row>
    <row r="5805" spans="1:18" ht="12.5" x14ac:dyDescent="0.25">
      <c r="A5805" s="1" t="s">
        <v>480</v>
      </c>
      <c r="B5805" s="1">
        <v>15.25</v>
      </c>
      <c r="C5805" s="1" t="s">
        <v>20</v>
      </c>
      <c r="D5805" s="7">
        <v>0</v>
      </c>
      <c r="E5805" s="1" t="s">
        <v>38</v>
      </c>
      <c r="F5805" s="4">
        <v>178.166</v>
      </c>
      <c r="G5805" s="1" t="s">
        <v>44</v>
      </c>
      <c r="H5805" s="1">
        <v>2002</v>
      </c>
      <c r="J5805" s="1" t="s">
        <v>45</v>
      </c>
      <c r="K5805" s="1" t="s">
        <v>18</v>
      </c>
      <c r="L5805" s="4">
        <v>4853.6819999999998</v>
      </c>
      <c r="M5805">
        <f t="shared" si="450"/>
        <v>15.25</v>
      </c>
      <c r="N5805" t="str">
        <f t="shared" si="451"/>
        <v>Small</v>
      </c>
      <c r="O5805" t="str">
        <f t="shared" si="452"/>
        <v>Regular</v>
      </c>
      <c r="P5805">
        <f t="shared" si="453"/>
        <v>27</v>
      </c>
      <c r="Q5805">
        <f t="shared" ca="1" si="454"/>
        <v>24</v>
      </c>
      <c r="R5805" t="str">
        <f>IFERROR(VLOOKUP(J5805,#REF!, 2,0),"Unknown")</f>
        <v>Unknown</v>
      </c>
    </row>
    <row r="5806" spans="1:18" ht="12.5" x14ac:dyDescent="0.25">
      <c r="A5806" s="1" t="s">
        <v>480</v>
      </c>
      <c r="B5806" s="1">
        <v>15.25</v>
      </c>
      <c r="C5806" s="1" t="s">
        <v>20</v>
      </c>
      <c r="D5806" s="7">
        <v>0</v>
      </c>
      <c r="E5806" s="1" t="s">
        <v>38</v>
      </c>
      <c r="F5806" s="4">
        <v>179.76599999999999</v>
      </c>
      <c r="G5806" s="1" t="s">
        <v>22</v>
      </c>
      <c r="H5806" s="1">
        <v>2009</v>
      </c>
      <c r="I5806" s="1" t="s">
        <v>16</v>
      </c>
      <c r="J5806" s="1" t="s">
        <v>23</v>
      </c>
      <c r="K5806" s="1" t="s">
        <v>24</v>
      </c>
      <c r="L5806" s="4">
        <v>3056.0219999999999</v>
      </c>
      <c r="M5806">
        <f t="shared" si="450"/>
        <v>15.25</v>
      </c>
      <c r="N5806" t="str">
        <f t="shared" si="451"/>
        <v>Medium</v>
      </c>
      <c r="O5806" t="str">
        <f t="shared" si="452"/>
        <v>Regular</v>
      </c>
      <c r="P5806">
        <f t="shared" si="453"/>
        <v>17</v>
      </c>
      <c r="Q5806">
        <f t="shared" ca="1" si="454"/>
        <v>17</v>
      </c>
      <c r="R5806" t="str">
        <f>IFERROR(VLOOKUP(J5806,#REF!, 2,0),"Unknown")</f>
        <v>Unknown</v>
      </c>
    </row>
    <row r="5807" spans="1:18" ht="12.5" x14ac:dyDescent="0.25">
      <c r="A5807" s="1" t="s">
        <v>480</v>
      </c>
      <c r="B5807" s="1">
        <v>15.25</v>
      </c>
      <c r="C5807" s="1" t="s">
        <v>20</v>
      </c>
      <c r="D5807" s="7">
        <v>6.6269294000000006E-2</v>
      </c>
      <c r="E5807" s="1" t="s">
        <v>38</v>
      </c>
      <c r="F5807" s="4">
        <v>179.666</v>
      </c>
      <c r="G5807" s="1" t="s">
        <v>47</v>
      </c>
      <c r="H5807" s="1">
        <v>2007</v>
      </c>
      <c r="J5807" s="1" t="s">
        <v>45</v>
      </c>
      <c r="K5807" s="1" t="s">
        <v>18</v>
      </c>
      <c r="L5807" s="4">
        <v>6471.576</v>
      </c>
      <c r="M5807">
        <f t="shared" si="450"/>
        <v>15.25</v>
      </c>
      <c r="N5807" t="str">
        <f t="shared" si="451"/>
        <v>Small</v>
      </c>
      <c r="O5807" t="str">
        <f t="shared" si="452"/>
        <v>Regular</v>
      </c>
      <c r="P5807">
        <f t="shared" si="453"/>
        <v>36</v>
      </c>
      <c r="Q5807">
        <f t="shared" ca="1" si="454"/>
        <v>19</v>
      </c>
      <c r="R5807" t="str">
        <f>IFERROR(VLOOKUP(J5807,#REF!, 2,0),"Unknown")</f>
        <v>Unknown</v>
      </c>
    </row>
    <row r="5808" spans="1:18" ht="12.5" x14ac:dyDescent="0.25">
      <c r="A5808" s="1" t="s">
        <v>559</v>
      </c>
      <c r="B5808" s="1">
        <v>20.85</v>
      </c>
      <c r="C5808" s="1" t="s">
        <v>13</v>
      </c>
      <c r="D5808" s="7">
        <v>0.12125037399999999</v>
      </c>
      <c r="E5808" s="1" t="s">
        <v>38</v>
      </c>
      <c r="F5808" s="4">
        <v>193.9452</v>
      </c>
      <c r="G5808" s="1" t="s">
        <v>50</v>
      </c>
      <c r="H5808" s="1">
        <v>1997</v>
      </c>
      <c r="I5808" s="1" t="s">
        <v>51</v>
      </c>
      <c r="J5808" s="1" t="s">
        <v>17</v>
      </c>
      <c r="K5808" s="1" t="s">
        <v>18</v>
      </c>
      <c r="L5808" s="4">
        <v>1565.9616000000001</v>
      </c>
      <c r="M5808">
        <f t="shared" si="450"/>
        <v>20.85</v>
      </c>
      <c r="N5808" t="str">
        <f t="shared" si="451"/>
        <v>Small</v>
      </c>
      <c r="O5808" t="str">
        <f t="shared" si="452"/>
        <v>Low  Fat</v>
      </c>
      <c r="P5808">
        <f t="shared" si="453"/>
        <v>8</v>
      </c>
      <c r="Q5808">
        <f t="shared" ca="1" si="454"/>
        <v>29</v>
      </c>
      <c r="R5808" t="str">
        <f>IFERROR(VLOOKUP(J5808,#REF!, 2,0),"Unknown")</f>
        <v>Unknown</v>
      </c>
    </row>
    <row r="5809" spans="1:18" ht="12.5" x14ac:dyDescent="0.25">
      <c r="A5809" s="1" t="s">
        <v>559</v>
      </c>
      <c r="B5809" s="1">
        <v>20.85</v>
      </c>
      <c r="C5809" s="1" t="s">
        <v>13</v>
      </c>
      <c r="D5809" s="7">
        <v>0.121227447</v>
      </c>
      <c r="E5809" s="1" t="s">
        <v>38</v>
      </c>
      <c r="F5809" s="4">
        <v>197.54519999999999</v>
      </c>
      <c r="G5809" s="1" t="s">
        <v>62</v>
      </c>
      <c r="H5809" s="1">
        <v>2004</v>
      </c>
      <c r="I5809" s="1" t="s">
        <v>51</v>
      </c>
      <c r="J5809" s="1" t="s">
        <v>45</v>
      </c>
      <c r="K5809" s="1" t="s">
        <v>18</v>
      </c>
      <c r="L5809" s="4">
        <v>4306.3944000000001</v>
      </c>
      <c r="M5809">
        <f t="shared" si="450"/>
        <v>20.85</v>
      </c>
      <c r="N5809" t="str">
        <f t="shared" si="451"/>
        <v>Small</v>
      </c>
      <c r="O5809" t="str">
        <f t="shared" si="452"/>
        <v>Low  Fat</v>
      </c>
      <c r="P5809">
        <f t="shared" si="453"/>
        <v>22</v>
      </c>
      <c r="Q5809">
        <f t="shared" ca="1" si="454"/>
        <v>22</v>
      </c>
      <c r="R5809" t="str">
        <f>IFERROR(VLOOKUP(J5809,#REF!, 2,0),"Unknown")</f>
        <v>Unknown</v>
      </c>
    </row>
    <row r="5810" spans="1:18" ht="12.5" x14ac:dyDescent="0.25">
      <c r="A5810" s="1" t="s">
        <v>559</v>
      </c>
      <c r="B5810" s="1">
        <v>20.85</v>
      </c>
      <c r="C5810" s="1" t="s">
        <v>13</v>
      </c>
      <c r="D5810" s="7">
        <v>0.121438886</v>
      </c>
      <c r="E5810" s="1" t="s">
        <v>38</v>
      </c>
      <c r="F5810" s="4">
        <v>196.14519999999999</v>
      </c>
      <c r="G5810" s="1" t="s">
        <v>15</v>
      </c>
      <c r="H5810" s="1">
        <v>1999</v>
      </c>
      <c r="I5810" s="1" t="s">
        <v>16</v>
      </c>
      <c r="J5810" s="1" t="s">
        <v>17</v>
      </c>
      <c r="K5810" s="1" t="s">
        <v>18</v>
      </c>
      <c r="L5810" s="4">
        <v>1565.9616000000001</v>
      </c>
      <c r="M5810">
        <f t="shared" si="450"/>
        <v>20.85</v>
      </c>
      <c r="N5810" t="str">
        <f t="shared" si="451"/>
        <v>Medium</v>
      </c>
      <c r="O5810" t="str">
        <f t="shared" si="452"/>
        <v>Low  Fat</v>
      </c>
      <c r="P5810">
        <f t="shared" si="453"/>
        <v>8</v>
      </c>
      <c r="Q5810">
        <f t="shared" ca="1" si="454"/>
        <v>27</v>
      </c>
      <c r="R5810" t="str">
        <f>IFERROR(VLOOKUP(J5810,#REF!, 2,0),"Unknown")</f>
        <v>Unknown</v>
      </c>
    </row>
    <row r="5811" spans="1:18" ht="12.5" x14ac:dyDescent="0.25">
      <c r="A5811" s="1" t="s">
        <v>345</v>
      </c>
      <c r="B5811" s="1">
        <v>13.35</v>
      </c>
      <c r="C5811" s="1" t="s">
        <v>13</v>
      </c>
      <c r="D5811" s="7">
        <v>4.8124443000000003E-2</v>
      </c>
      <c r="E5811" s="1" t="s">
        <v>80</v>
      </c>
      <c r="F5811" s="4">
        <v>216.7166</v>
      </c>
      <c r="G5811" s="1" t="s">
        <v>44</v>
      </c>
      <c r="H5811" s="1">
        <v>2002</v>
      </c>
      <c r="J5811" s="1" t="s">
        <v>45</v>
      </c>
      <c r="K5811" s="1" t="s">
        <v>18</v>
      </c>
      <c r="L5811" s="4">
        <v>3918.8987999999999</v>
      </c>
      <c r="M5811">
        <f t="shared" si="450"/>
        <v>13.35</v>
      </c>
      <c r="N5811" t="str">
        <f t="shared" si="451"/>
        <v>Small</v>
      </c>
      <c r="O5811" t="str">
        <f t="shared" si="452"/>
        <v>Low  Fat</v>
      </c>
      <c r="P5811">
        <f t="shared" si="453"/>
        <v>18</v>
      </c>
      <c r="Q5811">
        <f t="shared" ca="1" si="454"/>
        <v>24</v>
      </c>
      <c r="R5811" t="str">
        <f>IFERROR(VLOOKUP(J5811,#REF!, 2,0),"Unknown")</f>
        <v>Unknown</v>
      </c>
    </row>
    <row r="5812" spans="1:18" ht="12.5" x14ac:dyDescent="0.25">
      <c r="A5812" s="1" t="s">
        <v>345</v>
      </c>
      <c r="B5812" s="1">
        <v>13.35</v>
      </c>
      <c r="C5812" s="1" t="s">
        <v>13</v>
      </c>
      <c r="D5812" s="7">
        <v>4.8027042999999998E-2</v>
      </c>
      <c r="E5812" s="1" t="s">
        <v>80</v>
      </c>
      <c r="F5812" s="4">
        <v>218.91659999999999</v>
      </c>
      <c r="G5812" s="1" t="s">
        <v>50</v>
      </c>
      <c r="H5812" s="1">
        <v>1997</v>
      </c>
      <c r="I5812" s="1" t="s">
        <v>51</v>
      </c>
      <c r="J5812" s="1" t="s">
        <v>17</v>
      </c>
      <c r="K5812" s="1" t="s">
        <v>18</v>
      </c>
      <c r="L5812" s="4">
        <v>5660.6315999999997</v>
      </c>
      <c r="M5812">
        <f t="shared" si="450"/>
        <v>13.35</v>
      </c>
      <c r="N5812" t="str">
        <f t="shared" si="451"/>
        <v>Small</v>
      </c>
      <c r="O5812" t="str">
        <f t="shared" si="452"/>
        <v>Low  Fat</v>
      </c>
      <c r="P5812">
        <f t="shared" si="453"/>
        <v>26</v>
      </c>
      <c r="Q5812">
        <f t="shared" ca="1" si="454"/>
        <v>29</v>
      </c>
      <c r="R5812" t="str">
        <f>IFERROR(VLOOKUP(J5812,#REF!, 2,0),"Unknown")</f>
        <v>Unknown</v>
      </c>
    </row>
    <row r="5813" spans="1:18" ht="12.5" x14ac:dyDescent="0.25">
      <c r="A5813" s="1" t="s">
        <v>345</v>
      </c>
      <c r="B5813" s="1">
        <v>13.35</v>
      </c>
      <c r="C5813" s="1" t="s">
        <v>13</v>
      </c>
      <c r="D5813" s="7">
        <v>8.0387423999999999E-2</v>
      </c>
      <c r="E5813" s="1" t="s">
        <v>80</v>
      </c>
      <c r="F5813" s="4">
        <v>219.2166</v>
      </c>
      <c r="G5813" s="1" t="s">
        <v>29</v>
      </c>
      <c r="H5813" s="1">
        <v>1998</v>
      </c>
      <c r="J5813" s="1" t="s">
        <v>23</v>
      </c>
      <c r="K5813" s="1" t="s">
        <v>30</v>
      </c>
      <c r="L5813" s="4">
        <v>1524.0162</v>
      </c>
      <c r="M5813">
        <f t="shared" si="450"/>
        <v>13.35</v>
      </c>
      <c r="N5813" t="str">
        <f t="shared" si="451"/>
        <v>Small</v>
      </c>
      <c r="O5813" t="str">
        <f t="shared" si="452"/>
        <v>Low  Fat</v>
      </c>
      <c r="P5813">
        <f t="shared" si="453"/>
        <v>7</v>
      </c>
      <c r="Q5813">
        <f t="shared" ca="1" si="454"/>
        <v>28</v>
      </c>
      <c r="R5813" t="str">
        <f>IFERROR(VLOOKUP(J5813,#REF!, 2,0),"Unknown")</f>
        <v>Unknown</v>
      </c>
    </row>
    <row r="5814" spans="1:18" ht="12.5" x14ac:dyDescent="0.25">
      <c r="A5814" s="1" t="s">
        <v>345</v>
      </c>
      <c r="B5814" s="1">
        <v>13.35</v>
      </c>
      <c r="C5814" s="1" t="s">
        <v>13</v>
      </c>
      <c r="D5814" s="7">
        <v>4.8017961999999997E-2</v>
      </c>
      <c r="E5814" s="1" t="s">
        <v>80</v>
      </c>
      <c r="F5814" s="4">
        <v>219.61660000000001</v>
      </c>
      <c r="G5814" s="1" t="s">
        <v>62</v>
      </c>
      <c r="H5814" s="1">
        <v>2004</v>
      </c>
      <c r="I5814" s="1" t="s">
        <v>51</v>
      </c>
      <c r="J5814" s="1" t="s">
        <v>45</v>
      </c>
      <c r="K5814" s="1" t="s">
        <v>18</v>
      </c>
      <c r="L5814" s="4">
        <v>3483.4656</v>
      </c>
      <c r="M5814">
        <f t="shared" si="450"/>
        <v>13.35</v>
      </c>
      <c r="N5814" t="str">
        <f t="shared" si="451"/>
        <v>Small</v>
      </c>
      <c r="O5814" t="str">
        <f t="shared" si="452"/>
        <v>Low  Fat</v>
      </c>
      <c r="P5814">
        <f t="shared" si="453"/>
        <v>16</v>
      </c>
      <c r="Q5814">
        <f t="shared" ca="1" si="454"/>
        <v>22</v>
      </c>
      <c r="R5814" t="str">
        <f>IFERROR(VLOOKUP(J5814,#REF!, 2,0),"Unknown")</f>
        <v>Unknown</v>
      </c>
    </row>
    <row r="5815" spans="1:18" ht="12.5" x14ac:dyDescent="0.25">
      <c r="A5815" s="1" t="s">
        <v>345</v>
      </c>
      <c r="B5815" s="1">
        <v>13.35</v>
      </c>
      <c r="C5815" s="1" t="s">
        <v>92</v>
      </c>
      <c r="D5815" s="7">
        <v>0</v>
      </c>
      <c r="E5815" s="1" t="s">
        <v>80</v>
      </c>
      <c r="F5815" s="4">
        <v>217.61660000000001</v>
      </c>
      <c r="G5815" s="1" t="s">
        <v>22</v>
      </c>
      <c r="H5815" s="1">
        <v>2009</v>
      </c>
      <c r="I5815" s="1" t="s">
        <v>16</v>
      </c>
      <c r="J5815" s="1" t="s">
        <v>23</v>
      </c>
      <c r="K5815" s="1" t="s">
        <v>24</v>
      </c>
      <c r="L5815" s="4">
        <v>3265.7489999999998</v>
      </c>
      <c r="M5815">
        <f t="shared" si="450"/>
        <v>13.35</v>
      </c>
      <c r="N5815" t="str">
        <f t="shared" si="451"/>
        <v>Medium</v>
      </c>
      <c r="O5815" t="str">
        <f t="shared" si="452"/>
        <v>Low  Fat</v>
      </c>
      <c r="P5815">
        <f t="shared" si="453"/>
        <v>15</v>
      </c>
      <c r="Q5815">
        <f t="shared" ca="1" si="454"/>
        <v>17</v>
      </c>
      <c r="R5815" t="str">
        <f>IFERROR(VLOOKUP(J5815,#REF!, 2,0),"Unknown")</f>
        <v>Unknown</v>
      </c>
    </row>
    <row r="5816" spans="1:18" ht="12.5" x14ac:dyDescent="0.25">
      <c r="A5816" s="1" t="s">
        <v>313</v>
      </c>
      <c r="C5816" s="1" t="s">
        <v>20</v>
      </c>
      <c r="D5816" s="7">
        <v>0.11679291999999999</v>
      </c>
      <c r="E5816" s="1" t="s">
        <v>36</v>
      </c>
      <c r="F5816" s="4">
        <v>196.21100000000001</v>
      </c>
      <c r="G5816" s="1" t="s">
        <v>40</v>
      </c>
      <c r="H5816" s="1">
        <v>1985</v>
      </c>
      <c r="I5816" s="1" t="s">
        <v>16</v>
      </c>
      <c r="J5816" s="1" t="s">
        <v>23</v>
      </c>
      <c r="K5816" s="1" t="s">
        <v>41</v>
      </c>
      <c r="L5816" s="4">
        <v>5499.5079999999998</v>
      </c>
      <c r="M5816">
        <f t="shared" si="450"/>
        <v>12.857645184136201</v>
      </c>
      <c r="N5816" t="str">
        <f t="shared" si="451"/>
        <v>Medium</v>
      </c>
      <c r="O5816" t="str">
        <f t="shared" si="452"/>
        <v>Regular</v>
      </c>
      <c r="P5816">
        <f t="shared" si="453"/>
        <v>28</v>
      </c>
      <c r="Q5816">
        <f t="shared" ca="1" si="454"/>
        <v>41</v>
      </c>
      <c r="R5816" t="str">
        <f>IFERROR(VLOOKUP(J5816,#REF!, 2,0),"Unknown")</f>
        <v>Unknown</v>
      </c>
    </row>
    <row r="5817" spans="1:18" ht="12.5" x14ac:dyDescent="0.25">
      <c r="A5817" s="1" t="s">
        <v>313</v>
      </c>
      <c r="B5817" s="1">
        <v>20.2</v>
      </c>
      <c r="C5817" s="1" t="s">
        <v>20</v>
      </c>
      <c r="D5817" s="7">
        <v>0.19643866800000001</v>
      </c>
      <c r="E5817" s="1" t="s">
        <v>36</v>
      </c>
      <c r="F5817" s="4">
        <v>194.61099999999999</v>
      </c>
      <c r="G5817" s="1" t="s">
        <v>29</v>
      </c>
      <c r="H5817" s="1">
        <v>1998</v>
      </c>
      <c r="J5817" s="1" t="s">
        <v>23</v>
      </c>
      <c r="K5817" s="1" t="s">
        <v>30</v>
      </c>
      <c r="L5817" s="4">
        <v>392.822</v>
      </c>
      <c r="M5817">
        <f t="shared" si="450"/>
        <v>20.2</v>
      </c>
      <c r="N5817" t="str">
        <f t="shared" si="451"/>
        <v>Small</v>
      </c>
      <c r="O5817" t="str">
        <f t="shared" si="452"/>
        <v>Regular</v>
      </c>
      <c r="P5817">
        <f t="shared" si="453"/>
        <v>2</v>
      </c>
      <c r="Q5817">
        <f t="shared" ca="1" si="454"/>
        <v>28</v>
      </c>
      <c r="R5817" t="str">
        <f>IFERROR(VLOOKUP(J5817,#REF!, 2,0),"Unknown")</f>
        <v>Unknown</v>
      </c>
    </row>
    <row r="5818" spans="1:18" ht="12.5" x14ac:dyDescent="0.25">
      <c r="A5818" s="1" t="s">
        <v>313</v>
      </c>
      <c r="B5818" s="1">
        <v>20.2</v>
      </c>
      <c r="C5818" s="1" t="s">
        <v>20</v>
      </c>
      <c r="D5818" s="7">
        <v>0.11754371299999999</v>
      </c>
      <c r="E5818" s="1" t="s">
        <v>36</v>
      </c>
      <c r="F5818" s="4">
        <v>197.31100000000001</v>
      </c>
      <c r="G5818" s="1" t="s">
        <v>15</v>
      </c>
      <c r="H5818" s="1">
        <v>1999</v>
      </c>
      <c r="I5818" s="1" t="s">
        <v>16</v>
      </c>
      <c r="J5818" s="1" t="s">
        <v>17</v>
      </c>
      <c r="K5818" s="1" t="s">
        <v>18</v>
      </c>
      <c r="L5818" s="4">
        <v>3338.9870000000001</v>
      </c>
      <c r="M5818">
        <f t="shared" si="450"/>
        <v>20.2</v>
      </c>
      <c r="N5818" t="str">
        <f t="shared" si="451"/>
        <v>Medium</v>
      </c>
      <c r="O5818" t="str">
        <f t="shared" si="452"/>
        <v>Regular</v>
      </c>
      <c r="P5818">
        <f t="shared" si="453"/>
        <v>17</v>
      </c>
      <c r="Q5818">
        <f t="shared" ca="1" si="454"/>
        <v>27</v>
      </c>
      <c r="R5818" t="str">
        <f>IFERROR(VLOOKUP(J5818,#REF!, 2,0),"Unknown")</f>
        <v>Unknown</v>
      </c>
    </row>
    <row r="5819" spans="1:18" ht="12.5" x14ac:dyDescent="0.25">
      <c r="A5819" s="1" t="s">
        <v>313</v>
      </c>
      <c r="B5819" s="1">
        <v>20.2</v>
      </c>
      <c r="C5819" s="1" t="s">
        <v>20</v>
      </c>
      <c r="D5819" s="7">
        <v>0.117339056</v>
      </c>
      <c r="E5819" s="1" t="s">
        <v>36</v>
      </c>
      <c r="F5819" s="4">
        <v>195.011</v>
      </c>
      <c r="G5819" s="1" t="s">
        <v>62</v>
      </c>
      <c r="H5819" s="1">
        <v>2004</v>
      </c>
      <c r="I5819" s="1" t="s">
        <v>51</v>
      </c>
      <c r="J5819" s="1" t="s">
        <v>45</v>
      </c>
      <c r="K5819" s="1" t="s">
        <v>18</v>
      </c>
      <c r="L5819" s="4">
        <v>2749.7539999999999</v>
      </c>
      <c r="M5819">
        <f t="shared" si="450"/>
        <v>20.2</v>
      </c>
      <c r="N5819" t="str">
        <f t="shared" si="451"/>
        <v>Small</v>
      </c>
      <c r="O5819" t="str">
        <f t="shared" si="452"/>
        <v>Regular</v>
      </c>
      <c r="P5819">
        <f t="shared" si="453"/>
        <v>14</v>
      </c>
      <c r="Q5819">
        <f t="shared" ca="1" si="454"/>
        <v>22</v>
      </c>
      <c r="R5819" t="str">
        <f>IFERROR(VLOOKUP(J5819,#REF!, 2,0),"Unknown")</f>
        <v>Unknown</v>
      </c>
    </row>
    <row r="5820" spans="1:18" ht="12.5" x14ac:dyDescent="0.25">
      <c r="A5820" s="1" t="s">
        <v>313</v>
      </c>
      <c r="B5820" s="1">
        <v>20.2</v>
      </c>
      <c r="C5820" s="1" t="s">
        <v>20</v>
      </c>
      <c r="D5820" s="7">
        <v>0.117599259</v>
      </c>
      <c r="E5820" s="1" t="s">
        <v>36</v>
      </c>
      <c r="F5820" s="4">
        <v>195.31100000000001</v>
      </c>
      <c r="G5820" s="1" t="s">
        <v>44</v>
      </c>
      <c r="H5820" s="1">
        <v>2002</v>
      </c>
      <c r="J5820" s="1" t="s">
        <v>45</v>
      </c>
      <c r="K5820" s="1" t="s">
        <v>18</v>
      </c>
      <c r="L5820" s="4">
        <v>3338.9870000000001</v>
      </c>
      <c r="M5820">
        <f t="shared" si="450"/>
        <v>20.2</v>
      </c>
      <c r="N5820" t="str">
        <f t="shared" si="451"/>
        <v>Small</v>
      </c>
      <c r="O5820" t="str">
        <f t="shared" si="452"/>
        <v>Regular</v>
      </c>
      <c r="P5820">
        <f t="shared" si="453"/>
        <v>17</v>
      </c>
      <c r="Q5820">
        <f t="shared" ca="1" si="454"/>
        <v>24</v>
      </c>
      <c r="R5820" t="str">
        <f>IFERROR(VLOOKUP(J5820,#REF!, 2,0),"Unknown")</f>
        <v>Unknown</v>
      </c>
    </row>
    <row r="5821" spans="1:18" ht="12.5" x14ac:dyDescent="0.25">
      <c r="A5821" s="1" t="s">
        <v>313</v>
      </c>
      <c r="B5821" s="1">
        <v>20.2</v>
      </c>
      <c r="C5821" s="1" t="s">
        <v>20</v>
      </c>
      <c r="D5821" s="7">
        <v>0.118025091</v>
      </c>
      <c r="E5821" s="1" t="s">
        <v>36</v>
      </c>
      <c r="F5821" s="4">
        <v>195.81100000000001</v>
      </c>
      <c r="G5821" s="1" t="s">
        <v>47</v>
      </c>
      <c r="H5821" s="1">
        <v>2007</v>
      </c>
      <c r="J5821" s="1" t="s">
        <v>45</v>
      </c>
      <c r="K5821" s="1" t="s">
        <v>18</v>
      </c>
      <c r="L5821" s="4">
        <v>2553.3429999999998</v>
      </c>
      <c r="M5821">
        <f t="shared" si="450"/>
        <v>20.2</v>
      </c>
      <c r="N5821" t="str">
        <f t="shared" si="451"/>
        <v>Small</v>
      </c>
      <c r="O5821" t="str">
        <f t="shared" si="452"/>
        <v>Regular</v>
      </c>
      <c r="P5821">
        <f t="shared" si="453"/>
        <v>13</v>
      </c>
      <c r="Q5821">
        <f t="shared" ca="1" si="454"/>
        <v>19</v>
      </c>
      <c r="R5821" t="str">
        <f>IFERROR(VLOOKUP(J5821,#REF!, 2,0),"Unknown")</f>
        <v>Unknown</v>
      </c>
    </row>
    <row r="5822" spans="1:18" ht="12.5" x14ac:dyDescent="0.25">
      <c r="A5822" s="1" t="s">
        <v>313</v>
      </c>
      <c r="B5822" s="1">
        <v>20.2</v>
      </c>
      <c r="C5822" s="1" t="s">
        <v>20</v>
      </c>
      <c r="D5822" s="7">
        <v>0.11783932799999999</v>
      </c>
      <c r="E5822" s="1" t="s">
        <v>36</v>
      </c>
      <c r="F5822" s="4">
        <v>195.21100000000001</v>
      </c>
      <c r="G5822" s="1" t="s">
        <v>22</v>
      </c>
      <c r="H5822" s="1">
        <v>2009</v>
      </c>
      <c r="I5822" s="1" t="s">
        <v>16</v>
      </c>
      <c r="J5822" s="1" t="s">
        <v>23</v>
      </c>
      <c r="K5822" s="1" t="s">
        <v>24</v>
      </c>
      <c r="L5822" s="4">
        <v>2356.9319999999998</v>
      </c>
      <c r="M5822">
        <f t="shared" si="450"/>
        <v>20.2</v>
      </c>
      <c r="N5822" t="str">
        <f t="shared" si="451"/>
        <v>Medium</v>
      </c>
      <c r="O5822" t="str">
        <f t="shared" si="452"/>
        <v>Regular</v>
      </c>
      <c r="P5822">
        <f t="shared" si="453"/>
        <v>12</v>
      </c>
      <c r="Q5822">
        <f t="shared" ca="1" si="454"/>
        <v>17</v>
      </c>
      <c r="R5822" t="str">
        <f>IFERROR(VLOOKUP(J5822,#REF!, 2,0),"Unknown")</f>
        <v>Unknown</v>
      </c>
    </row>
    <row r="5823" spans="1:18" ht="12.5" x14ac:dyDescent="0.25">
      <c r="A5823" s="1" t="s">
        <v>313</v>
      </c>
      <c r="C5823" s="1" t="s">
        <v>20</v>
      </c>
      <c r="D5823" s="7">
        <v>0.20548439499999999</v>
      </c>
      <c r="E5823" s="1" t="s">
        <v>36</v>
      </c>
      <c r="F5823" s="4">
        <v>198.011</v>
      </c>
      <c r="G5823" s="1" t="s">
        <v>67</v>
      </c>
      <c r="H5823" s="1">
        <v>1985</v>
      </c>
      <c r="I5823" s="1" t="s">
        <v>51</v>
      </c>
      <c r="J5823" s="1" t="s">
        <v>17</v>
      </c>
      <c r="K5823" s="1" t="s">
        <v>30</v>
      </c>
      <c r="L5823" s="4">
        <v>392.822</v>
      </c>
      <c r="M5823">
        <f t="shared" si="450"/>
        <v>12.857645184136201</v>
      </c>
      <c r="N5823" t="str">
        <f t="shared" si="451"/>
        <v>Small</v>
      </c>
      <c r="O5823" t="str">
        <f t="shared" si="452"/>
        <v>Regular</v>
      </c>
      <c r="P5823">
        <f t="shared" si="453"/>
        <v>2</v>
      </c>
      <c r="Q5823">
        <f t="shared" ca="1" si="454"/>
        <v>41</v>
      </c>
      <c r="R5823" t="str">
        <f>IFERROR(VLOOKUP(J5823,#REF!, 2,0),"Unknown")</f>
        <v>Unknown</v>
      </c>
    </row>
    <row r="5824" spans="1:18" ht="12.5" x14ac:dyDescent="0.25">
      <c r="A5824" s="1" t="s">
        <v>313</v>
      </c>
      <c r="B5824" s="1">
        <v>20.2</v>
      </c>
      <c r="C5824" s="1" t="s">
        <v>20</v>
      </c>
      <c r="D5824" s="7">
        <v>0</v>
      </c>
      <c r="E5824" s="1" t="s">
        <v>36</v>
      </c>
      <c r="F5824" s="4">
        <v>197.21100000000001</v>
      </c>
      <c r="G5824" s="1" t="s">
        <v>33</v>
      </c>
      <c r="H5824" s="1">
        <v>1987</v>
      </c>
      <c r="I5824" s="1" t="s">
        <v>34</v>
      </c>
      <c r="J5824" s="1" t="s">
        <v>23</v>
      </c>
      <c r="K5824" s="1" t="s">
        <v>18</v>
      </c>
      <c r="L5824" s="4">
        <v>3535.3980000000001</v>
      </c>
      <c r="M5824">
        <f t="shared" si="450"/>
        <v>20.2</v>
      </c>
      <c r="N5824" t="str">
        <f t="shared" si="451"/>
        <v>High</v>
      </c>
      <c r="O5824" t="str">
        <f t="shared" si="452"/>
        <v>Regular</v>
      </c>
      <c r="P5824">
        <f t="shared" si="453"/>
        <v>18</v>
      </c>
      <c r="Q5824">
        <f t="shared" ca="1" si="454"/>
        <v>39</v>
      </c>
      <c r="R5824" t="str">
        <f>IFERROR(VLOOKUP(J5824,#REF!, 2,0),"Unknown")</f>
        <v>Unknown</v>
      </c>
    </row>
    <row r="5825" spans="1:18" ht="12.5" x14ac:dyDescent="0.25">
      <c r="A5825" s="1" t="s">
        <v>668</v>
      </c>
      <c r="C5825" s="1" t="s">
        <v>13</v>
      </c>
      <c r="D5825" s="7">
        <v>6.3750301999999995E-2</v>
      </c>
      <c r="E5825" s="1" t="s">
        <v>75</v>
      </c>
      <c r="F5825" s="4">
        <v>153.4682</v>
      </c>
      <c r="G5825" s="1" t="s">
        <v>40</v>
      </c>
      <c r="H5825" s="1">
        <v>1985</v>
      </c>
      <c r="I5825" s="1" t="s">
        <v>16</v>
      </c>
      <c r="J5825" s="1" t="s">
        <v>23</v>
      </c>
      <c r="K5825" s="1" t="s">
        <v>41</v>
      </c>
      <c r="L5825" s="4">
        <v>2287.0230000000001</v>
      </c>
      <c r="M5825">
        <f t="shared" si="450"/>
        <v>12.857645184136201</v>
      </c>
      <c r="N5825" t="str">
        <f t="shared" si="451"/>
        <v>Medium</v>
      </c>
      <c r="O5825" t="str">
        <f t="shared" si="452"/>
        <v>Low  Fat</v>
      </c>
      <c r="P5825">
        <f t="shared" si="453"/>
        <v>15</v>
      </c>
      <c r="Q5825">
        <f t="shared" ca="1" si="454"/>
        <v>41</v>
      </c>
      <c r="R5825" t="str">
        <f>IFERROR(VLOOKUP(J5825,#REF!, 2,0),"Unknown")</f>
        <v>Unknown</v>
      </c>
    </row>
    <row r="5826" spans="1:18" ht="12.5" x14ac:dyDescent="0.25">
      <c r="A5826" s="1" t="s">
        <v>668</v>
      </c>
      <c r="B5826" s="1">
        <v>14.5</v>
      </c>
      <c r="C5826" s="1" t="s">
        <v>13</v>
      </c>
      <c r="D5826" s="7">
        <v>6.4048405000000003E-2</v>
      </c>
      <c r="E5826" s="1" t="s">
        <v>75</v>
      </c>
      <c r="F5826" s="4">
        <v>153.4682</v>
      </c>
      <c r="G5826" s="1" t="s">
        <v>62</v>
      </c>
      <c r="H5826" s="1">
        <v>2004</v>
      </c>
      <c r="I5826" s="1" t="s">
        <v>51</v>
      </c>
      <c r="J5826" s="1" t="s">
        <v>45</v>
      </c>
      <c r="K5826" s="1" t="s">
        <v>18</v>
      </c>
      <c r="L5826" s="4">
        <v>1677.1502</v>
      </c>
      <c r="M5826">
        <f t="shared" ref="M5826:M5889" si="455">IF(B5826="",AVERAGE($B$2:$B$8524),B5826)</f>
        <v>14.5</v>
      </c>
      <c r="N5826" t="str">
        <f t="shared" ref="N5826:N5889" si="456">IF(I5826="","Small",I5826)</f>
        <v>Small</v>
      </c>
      <c r="O5826" t="str">
        <f t="shared" ref="O5826:O5889" si="457">IF(OR(C5826="low fat", C5826="LF"), "Low  Fat", IF(OR(C5826="reg"),"Regular",C5826))</f>
        <v>Low  Fat</v>
      </c>
      <c r="P5826">
        <f t="shared" si="453"/>
        <v>11</v>
      </c>
      <c r="Q5826">
        <f t="shared" ca="1" si="454"/>
        <v>22</v>
      </c>
      <c r="R5826" t="str">
        <f>IFERROR(VLOOKUP(J5826,#REF!, 2,0),"Unknown")</f>
        <v>Unknown</v>
      </c>
    </row>
    <row r="5827" spans="1:18" ht="12.5" x14ac:dyDescent="0.25">
      <c r="A5827" s="1" t="s">
        <v>668</v>
      </c>
      <c r="C5827" s="1" t="s">
        <v>13</v>
      </c>
      <c r="D5827" s="7">
        <v>0.112161697</v>
      </c>
      <c r="E5827" s="1" t="s">
        <v>75</v>
      </c>
      <c r="F5827" s="4">
        <v>154.4682</v>
      </c>
      <c r="G5827" s="1" t="s">
        <v>67</v>
      </c>
      <c r="H5827" s="1">
        <v>1985</v>
      </c>
      <c r="I5827" s="1" t="s">
        <v>51</v>
      </c>
      <c r="J5827" s="1" t="s">
        <v>17</v>
      </c>
      <c r="K5827" s="1" t="s">
        <v>30</v>
      </c>
      <c r="L5827" s="4">
        <v>152.4682</v>
      </c>
      <c r="M5827">
        <f t="shared" si="455"/>
        <v>12.857645184136201</v>
      </c>
      <c r="N5827" t="str">
        <f t="shared" si="456"/>
        <v>Small</v>
      </c>
      <c r="O5827" t="str">
        <f t="shared" si="457"/>
        <v>Low  Fat</v>
      </c>
      <c r="P5827">
        <f t="shared" ref="P5827:P5890" si="458">ROUND(L5827/F5827,0)</f>
        <v>1</v>
      </c>
      <c r="Q5827">
        <f t="shared" ref="Q5827:Q5890" ca="1" si="459">YEAR(TODAY())-H5827</f>
        <v>41</v>
      </c>
      <c r="R5827" t="str">
        <f>IFERROR(VLOOKUP(J5827,#REF!, 2,0),"Unknown")</f>
        <v>Unknown</v>
      </c>
    </row>
    <row r="5828" spans="1:18" ht="12.5" x14ac:dyDescent="0.25">
      <c r="A5828" s="1" t="s">
        <v>668</v>
      </c>
      <c r="B5828" s="1">
        <v>14.5</v>
      </c>
      <c r="C5828" s="1" t="s">
        <v>92</v>
      </c>
      <c r="D5828" s="7">
        <v>0</v>
      </c>
      <c r="E5828" s="1" t="s">
        <v>75</v>
      </c>
      <c r="F5828" s="4">
        <v>154.4682</v>
      </c>
      <c r="G5828" s="1" t="s">
        <v>33</v>
      </c>
      <c r="H5828" s="1">
        <v>1987</v>
      </c>
      <c r="I5828" s="1" t="s">
        <v>34</v>
      </c>
      <c r="J5828" s="1" t="s">
        <v>23</v>
      </c>
      <c r="K5828" s="1" t="s">
        <v>18</v>
      </c>
      <c r="L5828" s="4">
        <v>1524.682</v>
      </c>
      <c r="M5828">
        <f t="shared" si="455"/>
        <v>14.5</v>
      </c>
      <c r="N5828" t="str">
        <f t="shared" si="456"/>
        <v>High</v>
      </c>
      <c r="O5828" t="str">
        <f t="shared" si="457"/>
        <v>Low  Fat</v>
      </c>
      <c r="P5828">
        <f t="shared" si="458"/>
        <v>10</v>
      </c>
      <c r="Q5828">
        <f t="shared" ca="1" si="459"/>
        <v>39</v>
      </c>
      <c r="R5828" t="str">
        <f>IFERROR(VLOOKUP(J5828,#REF!, 2,0),"Unknown")</f>
        <v>Unknown</v>
      </c>
    </row>
    <row r="5829" spans="1:18" ht="12.5" x14ac:dyDescent="0.25">
      <c r="A5829" s="1" t="s">
        <v>1052</v>
      </c>
      <c r="B5829" s="1">
        <v>4.8049999999999997</v>
      </c>
      <c r="C5829" s="1" t="s">
        <v>20</v>
      </c>
      <c r="D5829" s="7">
        <v>3.7668051000000001E-2</v>
      </c>
      <c r="E5829" s="1" t="s">
        <v>14</v>
      </c>
      <c r="F5829" s="4">
        <v>126.7704</v>
      </c>
      <c r="G5829" s="1" t="s">
        <v>33</v>
      </c>
      <c r="H5829" s="1">
        <v>1987</v>
      </c>
      <c r="I5829" s="1" t="s">
        <v>34</v>
      </c>
      <c r="J5829" s="1" t="s">
        <v>23</v>
      </c>
      <c r="K5829" s="1" t="s">
        <v>18</v>
      </c>
      <c r="L5829" s="4">
        <v>2628.5783999999999</v>
      </c>
      <c r="M5829">
        <f t="shared" si="455"/>
        <v>4.8049999999999997</v>
      </c>
      <c r="N5829" t="str">
        <f t="shared" si="456"/>
        <v>High</v>
      </c>
      <c r="O5829" t="str">
        <f t="shared" si="457"/>
        <v>Regular</v>
      </c>
      <c r="P5829">
        <f t="shared" si="458"/>
        <v>21</v>
      </c>
      <c r="Q5829">
        <f t="shared" ca="1" si="459"/>
        <v>39</v>
      </c>
      <c r="R5829" t="str">
        <f>IFERROR(VLOOKUP(J5829,#REF!, 2,0),"Unknown")</f>
        <v>Unknown</v>
      </c>
    </row>
    <row r="5830" spans="1:18" ht="12.5" x14ac:dyDescent="0.25">
      <c r="A5830" s="1" t="s">
        <v>1052</v>
      </c>
      <c r="C5830" s="1" t="s">
        <v>20</v>
      </c>
      <c r="D5830" s="7">
        <v>6.6006824000000006E-2</v>
      </c>
      <c r="E5830" s="1" t="s">
        <v>14</v>
      </c>
      <c r="F5830" s="4">
        <v>126.2704</v>
      </c>
      <c r="G5830" s="1" t="s">
        <v>67</v>
      </c>
      <c r="H5830" s="1">
        <v>1985</v>
      </c>
      <c r="I5830" s="1" t="s">
        <v>51</v>
      </c>
      <c r="J5830" s="1" t="s">
        <v>17</v>
      </c>
      <c r="K5830" s="1" t="s">
        <v>30</v>
      </c>
      <c r="L5830" s="4">
        <v>250.3408</v>
      </c>
      <c r="M5830">
        <f t="shared" si="455"/>
        <v>12.857645184136201</v>
      </c>
      <c r="N5830" t="str">
        <f t="shared" si="456"/>
        <v>Small</v>
      </c>
      <c r="O5830" t="str">
        <f t="shared" si="457"/>
        <v>Regular</v>
      </c>
      <c r="P5830">
        <f t="shared" si="458"/>
        <v>2</v>
      </c>
      <c r="Q5830">
        <f t="shared" ca="1" si="459"/>
        <v>41</v>
      </c>
      <c r="R5830" t="str">
        <f>IFERROR(VLOOKUP(J5830,#REF!, 2,0),"Unknown")</f>
        <v>Unknown</v>
      </c>
    </row>
    <row r="5831" spans="1:18" ht="12.5" x14ac:dyDescent="0.25">
      <c r="A5831" s="1" t="s">
        <v>1052</v>
      </c>
      <c r="C5831" s="1" t="s">
        <v>20</v>
      </c>
      <c r="D5831" s="7">
        <v>3.7516861999999998E-2</v>
      </c>
      <c r="E5831" s="1" t="s">
        <v>14</v>
      </c>
      <c r="F5831" s="4">
        <v>124.3704</v>
      </c>
      <c r="G5831" s="1" t="s">
        <v>40</v>
      </c>
      <c r="H5831" s="1">
        <v>1985</v>
      </c>
      <c r="I5831" s="1" t="s">
        <v>16</v>
      </c>
      <c r="J5831" s="1" t="s">
        <v>23</v>
      </c>
      <c r="K5831" s="1" t="s">
        <v>41</v>
      </c>
      <c r="L5831" s="4">
        <v>3004.0895999999998</v>
      </c>
      <c r="M5831">
        <f t="shared" si="455"/>
        <v>12.857645184136201</v>
      </c>
      <c r="N5831" t="str">
        <f t="shared" si="456"/>
        <v>Medium</v>
      </c>
      <c r="O5831" t="str">
        <f t="shared" si="457"/>
        <v>Regular</v>
      </c>
      <c r="P5831">
        <f t="shared" si="458"/>
        <v>24</v>
      </c>
      <c r="Q5831">
        <f t="shared" ca="1" si="459"/>
        <v>41</v>
      </c>
      <c r="R5831" t="str">
        <f>IFERROR(VLOOKUP(J5831,#REF!, 2,0),"Unknown")</f>
        <v>Unknown</v>
      </c>
    </row>
    <row r="5832" spans="1:18" ht="12.5" x14ac:dyDescent="0.25">
      <c r="A5832" s="1" t="s">
        <v>1052</v>
      </c>
      <c r="B5832" s="1">
        <v>4.8049999999999997</v>
      </c>
      <c r="C5832" s="1" t="s">
        <v>20</v>
      </c>
      <c r="D5832" s="7">
        <v>3.7852995E-2</v>
      </c>
      <c r="E5832" s="1" t="s">
        <v>14</v>
      </c>
      <c r="F5832" s="4">
        <v>126.2704</v>
      </c>
      <c r="G5832" s="1" t="s">
        <v>22</v>
      </c>
      <c r="H5832" s="1">
        <v>2009</v>
      </c>
      <c r="I5832" s="1" t="s">
        <v>16</v>
      </c>
      <c r="J5832" s="1" t="s">
        <v>23</v>
      </c>
      <c r="K5832" s="1" t="s">
        <v>24</v>
      </c>
      <c r="L5832" s="4">
        <v>3629.9416000000001</v>
      </c>
      <c r="M5832">
        <f t="shared" si="455"/>
        <v>4.8049999999999997</v>
      </c>
      <c r="N5832" t="str">
        <f t="shared" si="456"/>
        <v>Medium</v>
      </c>
      <c r="O5832" t="str">
        <f t="shared" si="457"/>
        <v>Regular</v>
      </c>
      <c r="P5832">
        <f t="shared" si="458"/>
        <v>29</v>
      </c>
      <c r="Q5832">
        <f t="shared" ca="1" si="459"/>
        <v>17</v>
      </c>
      <c r="R5832" t="str">
        <f>IFERROR(VLOOKUP(J5832,#REF!, 2,0),"Unknown")</f>
        <v>Unknown</v>
      </c>
    </row>
    <row r="5833" spans="1:18" ht="12.5" x14ac:dyDescent="0.25">
      <c r="A5833" s="1" t="s">
        <v>1052</v>
      </c>
      <c r="B5833" s="1">
        <v>4.8049999999999997</v>
      </c>
      <c r="C5833" s="1" t="s">
        <v>20</v>
      </c>
      <c r="D5833" s="7">
        <v>3.7699423000000003E-2</v>
      </c>
      <c r="E5833" s="1" t="s">
        <v>14</v>
      </c>
      <c r="F5833" s="4">
        <v>125.57040000000001</v>
      </c>
      <c r="G5833" s="1" t="s">
        <v>50</v>
      </c>
      <c r="H5833" s="1">
        <v>1997</v>
      </c>
      <c r="I5833" s="1" t="s">
        <v>51</v>
      </c>
      <c r="J5833" s="1" t="s">
        <v>17</v>
      </c>
      <c r="K5833" s="1" t="s">
        <v>18</v>
      </c>
      <c r="L5833" s="4">
        <v>3880.2824000000001</v>
      </c>
      <c r="M5833">
        <f t="shared" si="455"/>
        <v>4.8049999999999997</v>
      </c>
      <c r="N5833" t="str">
        <f t="shared" si="456"/>
        <v>Small</v>
      </c>
      <c r="O5833" t="str">
        <f t="shared" si="457"/>
        <v>Regular</v>
      </c>
      <c r="P5833">
        <f t="shared" si="458"/>
        <v>31</v>
      </c>
      <c r="Q5833">
        <f t="shared" ca="1" si="459"/>
        <v>29</v>
      </c>
      <c r="R5833" t="str">
        <f>IFERROR(VLOOKUP(J5833,#REF!, 2,0),"Unknown")</f>
        <v>Unknown</v>
      </c>
    </row>
    <row r="5834" spans="1:18" ht="12.5" x14ac:dyDescent="0.25">
      <c r="A5834" s="1" t="s">
        <v>1052</v>
      </c>
      <c r="B5834" s="1">
        <v>4.8049999999999997</v>
      </c>
      <c r="C5834" s="1" t="s">
        <v>20</v>
      </c>
      <c r="D5834" s="7">
        <v>0</v>
      </c>
      <c r="E5834" s="1" t="s">
        <v>14</v>
      </c>
      <c r="F5834" s="4">
        <v>123.9704</v>
      </c>
      <c r="G5834" s="1" t="s">
        <v>44</v>
      </c>
      <c r="H5834" s="1">
        <v>2002</v>
      </c>
      <c r="J5834" s="1" t="s">
        <v>45</v>
      </c>
      <c r="K5834" s="1" t="s">
        <v>18</v>
      </c>
      <c r="L5834" s="4">
        <v>2253.0672</v>
      </c>
      <c r="M5834">
        <f t="shared" si="455"/>
        <v>4.8049999999999997</v>
      </c>
      <c r="N5834" t="str">
        <f t="shared" si="456"/>
        <v>Small</v>
      </c>
      <c r="O5834" t="str">
        <f t="shared" si="457"/>
        <v>Regular</v>
      </c>
      <c r="P5834">
        <f t="shared" si="458"/>
        <v>18</v>
      </c>
      <c r="Q5834">
        <f t="shared" ca="1" si="459"/>
        <v>24</v>
      </c>
      <c r="R5834" t="str">
        <f>IFERROR(VLOOKUP(J5834,#REF!, 2,0),"Unknown")</f>
        <v>Unknown</v>
      </c>
    </row>
    <row r="5835" spans="1:18" ht="12.5" x14ac:dyDescent="0.25">
      <c r="A5835" s="1" t="s">
        <v>545</v>
      </c>
      <c r="B5835" s="1">
        <v>5.63</v>
      </c>
      <c r="C5835" s="1" t="s">
        <v>20</v>
      </c>
      <c r="D5835" s="7">
        <v>2.4579431999999998E-2</v>
      </c>
      <c r="E5835" s="1" t="s">
        <v>26</v>
      </c>
      <c r="F5835" s="4">
        <v>105.3306</v>
      </c>
      <c r="G5835" s="1" t="s">
        <v>15</v>
      </c>
      <c r="H5835" s="1">
        <v>1999</v>
      </c>
      <c r="I5835" s="1" t="s">
        <v>16</v>
      </c>
      <c r="J5835" s="1" t="s">
        <v>17</v>
      </c>
      <c r="K5835" s="1" t="s">
        <v>18</v>
      </c>
      <c r="L5835" s="4">
        <v>1045.306</v>
      </c>
      <c r="M5835">
        <f t="shared" si="455"/>
        <v>5.63</v>
      </c>
      <c r="N5835" t="str">
        <f t="shared" si="456"/>
        <v>Medium</v>
      </c>
      <c r="O5835" t="str">
        <f t="shared" si="457"/>
        <v>Regular</v>
      </c>
      <c r="P5835">
        <f t="shared" si="458"/>
        <v>10</v>
      </c>
      <c r="Q5835">
        <f t="shared" ca="1" si="459"/>
        <v>27</v>
      </c>
      <c r="R5835" t="str">
        <f>IFERROR(VLOOKUP(J5835,#REF!, 2,0),"Unknown")</f>
        <v>Unknown</v>
      </c>
    </row>
    <row r="5836" spans="1:18" ht="12.5" x14ac:dyDescent="0.25">
      <c r="A5836" s="1" t="s">
        <v>545</v>
      </c>
      <c r="B5836" s="1">
        <v>5.63</v>
      </c>
      <c r="C5836" s="1" t="s">
        <v>20</v>
      </c>
      <c r="D5836" s="7">
        <v>2.4541277E-2</v>
      </c>
      <c r="E5836" s="1" t="s">
        <v>26</v>
      </c>
      <c r="F5836" s="4">
        <v>105.1306</v>
      </c>
      <c r="G5836" s="1" t="s">
        <v>50</v>
      </c>
      <c r="H5836" s="1">
        <v>1997</v>
      </c>
      <c r="I5836" s="1" t="s">
        <v>51</v>
      </c>
      <c r="J5836" s="1" t="s">
        <v>17</v>
      </c>
      <c r="K5836" s="1" t="s">
        <v>18</v>
      </c>
      <c r="L5836" s="4">
        <v>3135.9180000000001</v>
      </c>
      <c r="M5836">
        <f t="shared" si="455"/>
        <v>5.63</v>
      </c>
      <c r="N5836" t="str">
        <f t="shared" si="456"/>
        <v>Small</v>
      </c>
      <c r="O5836" t="str">
        <f t="shared" si="457"/>
        <v>Regular</v>
      </c>
      <c r="P5836">
        <f t="shared" si="458"/>
        <v>30</v>
      </c>
      <c r="Q5836">
        <f t="shared" ca="1" si="459"/>
        <v>29</v>
      </c>
      <c r="R5836" t="str">
        <f>IFERROR(VLOOKUP(J5836,#REF!, 2,0),"Unknown")</f>
        <v>Unknown</v>
      </c>
    </row>
    <row r="5837" spans="1:18" ht="12.5" x14ac:dyDescent="0.25">
      <c r="A5837" s="1" t="s">
        <v>545</v>
      </c>
      <c r="B5837" s="1">
        <v>5.63</v>
      </c>
      <c r="C5837" s="1" t="s">
        <v>20</v>
      </c>
      <c r="D5837" s="7">
        <v>2.4536636000000001E-2</v>
      </c>
      <c r="E5837" s="1" t="s">
        <v>26</v>
      </c>
      <c r="F5837" s="4">
        <v>106.1306</v>
      </c>
      <c r="G5837" s="1" t="s">
        <v>62</v>
      </c>
      <c r="H5837" s="1">
        <v>2004</v>
      </c>
      <c r="I5837" s="1" t="s">
        <v>51</v>
      </c>
      <c r="J5837" s="1" t="s">
        <v>45</v>
      </c>
      <c r="K5837" s="1" t="s">
        <v>18</v>
      </c>
      <c r="L5837" s="4">
        <v>2090.6120000000001</v>
      </c>
      <c r="M5837">
        <f t="shared" si="455"/>
        <v>5.63</v>
      </c>
      <c r="N5837" t="str">
        <f t="shared" si="456"/>
        <v>Small</v>
      </c>
      <c r="O5837" t="str">
        <f t="shared" si="457"/>
        <v>Regular</v>
      </c>
      <c r="P5837">
        <f t="shared" si="458"/>
        <v>20</v>
      </c>
      <c r="Q5837">
        <f t="shared" ca="1" si="459"/>
        <v>22</v>
      </c>
      <c r="R5837" t="str">
        <f>IFERROR(VLOOKUP(J5837,#REF!, 2,0),"Unknown")</f>
        <v>Unknown</v>
      </c>
    </row>
    <row r="5838" spans="1:18" ht="12.5" x14ac:dyDescent="0.25">
      <c r="A5838" s="1" t="s">
        <v>545</v>
      </c>
      <c r="B5838" s="1">
        <v>5.63</v>
      </c>
      <c r="C5838" s="1" t="s">
        <v>20</v>
      </c>
      <c r="D5838" s="7">
        <v>2.4520854000000002E-2</v>
      </c>
      <c r="E5838" s="1" t="s">
        <v>26</v>
      </c>
      <c r="F5838" s="4">
        <v>102.8306</v>
      </c>
      <c r="G5838" s="1" t="s">
        <v>33</v>
      </c>
      <c r="H5838" s="1">
        <v>1987</v>
      </c>
      <c r="I5838" s="1" t="s">
        <v>34</v>
      </c>
      <c r="J5838" s="1" t="s">
        <v>23</v>
      </c>
      <c r="K5838" s="1" t="s">
        <v>18</v>
      </c>
      <c r="L5838" s="4">
        <v>1986.0814</v>
      </c>
      <c r="M5838">
        <f t="shared" si="455"/>
        <v>5.63</v>
      </c>
      <c r="N5838" t="str">
        <f t="shared" si="456"/>
        <v>High</v>
      </c>
      <c r="O5838" t="str">
        <f t="shared" si="457"/>
        <v>Regular</v>
      </c>
      <c r="P5838">
        <f t="shared" si="458"/>
        <v>19</v>
      </c>
      <c r="Q5838">
        <f t="shared" ca="1" si="459"/>
        <v>39</v>
      </c>
      <c r="R5838" t="str">
        <f>IFERROR(VLOOKUP(J5838,#REF!, 2,0),"Unknown")</f>
        <v>Unknown</v>
      </c>
    </row>
    <row r="5839" spans="1:18" ht="12.5" x14ac:dyDescent="0.25">
      <c r="A5839" s="1" t="s">
        <v>295</v>
      </c>
      <c r="B5839" s="1">
        <v>8.9849999999999994</v>
      </c>
      <c r="C5839" s="1" t="s">
        <v>20</v>
      </c>
      <c r="D5839" s="7">
        <v>5.7827100999999999E-2</v>
      </c>
      <c r="E5839" s="1" t="s">
        <v>43</v>
      </c>
      <c r="F5839" s="4">
        <v>128.83099999999999</v>
      </c>
      <c r="G5839" s="1" t="s">
        <v>50</v>
      </c>
      <c r="H5839" s="1">
        <v>1997</v>
      </c>
      <c r="I5839" s="1" t="s">
        <v>51</v>
      </c>
      <c r="J5839" s="1" t="s">
        <v>17</v>
      </c>
      <c r="K5839" s="1" t="s">
        <v>18</v>
      </c>
      <c r="L5839" s="4">
        <v>1428.1410000000001</v>
      </c>
      <c r="M5839">
        <f t="shared" si="455"/>
        <v>8.9849999999999994</v>
      </c>
      <c r="N5839" t="str">
        <f t="shared" si="456"/>
        <v>Small</v>
      </c>
      <c r="O5839" t="str">
        <f t="shared" si="457"/>
        <v>Regular</v>
      </c>
      <c r="P5839">
        <f t="shared" si="458"/>
        <v>11</v>
      </c>
      <c r="Q5839">
        <f t="shared" ca="1" si="459"/>
        <v>29</v>
      </c>
      <c r="R5839" t="str">
        <f>IFERROR(VLOOKUP(J5839,#REF!, 2,0),"Unknown")</f>
        <v>Unknown</v>
      </c>
    </row>
    <row r="5840" spans="1:18" ht="12.5" x14ac:dyDescent="0.25">
      <c r="A5840" s="1" t="s">
        <v>295</v>
      </c>
      <c r="C5840" s="1" t="s">
        <v>20</v>
      </c>
      <c r="D5840" s="7">
        <v>0</v>
      </c>
      <c r="E5840" s="1" t="s">
        <v>43</v>
      </c>
      <c r="F5840" s="4">
        <v>130.53100000000001</v>
      </c>
      <c r="G5840" s="1" t="s">
        <v>40</v>
      </c>
      <c r="H5840" s="1">
        <v>1985</v>
      </c>
      <c r="I5840" s="1" t="s">
        <v>16</v>
      </c>
      <c r="J5840" s="1" t="s">
        <v>23</v>
      </c>
      <c r="K5840" s="1" t="s">
        <v>41</v>
      </c>
      <c r="L5840" s="4">
        <v>5582.7330000000002</v>
      </c>
      <c r="M5840">
        <f t="shared" si="455"/>
        <v>12.857645184136201</v>
      </c>
      <c r="N5840" t="str">
        <f t="shared" si="456"/>
        <v>Medium</v>
      </c>
      <c r="O5840" t="str">
        <f t="shared" si="457"/>
        <v>Regular</v>
      </c>
      <c r="P5840">
        <f t="shared" si="458"/>
        <v>43</v>
      </c>
      <c r="Q5840">
        <f t="shared" ca="1" si="459"/>
        <v>41</v>
      </c>
      <c r="R5840" t="str">
        <f>IFERROR(VLOOKUP(J5840,#REF!, 2,0),"Unknown")</f>
        <v>Unknown</v>
      </c>
    </row>
    <row r="5841" spans="1:18" ht="12.5" x14ac:dyDescent="0.25">
      <c r="A5841" s="1" t="s">
        <v>295</v>
      </c>
      <c r="B5841" s="1">
        <v>8.9849999999999994</v>
      </c>
      <c r="C5841" s="1" t="s">
        <v>129</v>
      </c>
      <c r="D5841" s="7">
        <v>5.7944375999999999E-2</v>
      </c>
      <c r="E5841" s="1" t="s">
        <v>43</v>
      </c>
      <c r="F5841" s="4">
        <v>131.53100000000001</v>
      </c>
      <c r="G5841" s="1" t="s">
        <v>44</v>
      </c>
      <c r="H5841" s="1">
        <v>2002</v>
      </c>
      <c r="J5841" s="1" t="s">
        <v>45</v>
      </c>
      <c r="K5841" s="1" t="s">
        <v>18</v>
      </c>
      <c r="L5841" s="4">
        <v>1428.1410000000001</v>
      </c>
      <c r="M5841">
        <f t="shared" si="455"/>
        <v>8.9849999999999994</v>
      </c>
      <c r="N5841" t="str">
        <f t="shared" si="456"/>
        <v>Small</v>
      </c>
      <c r="O5841" t="str">
        <f t="shared" si="457"/>
        <v>Regular</v>
      </c>
      <c r="P5841">
        <f t="shared" si="458"/>
        <v>11</v>
      </c>
      <c r="Q5841">
        <f t="shared" ca="1" si="459"/>
        <v>24</v>
      </c>
      <c r="R5841" t="str">
        <f>IFERROR(VLOOKUP(J5841,#REF!, 2,0),"Unknown")</f>
        <v>Unknown</v>
      </c>
    </row>
    <row r="5842" spans="1:18" ht="12.5" x14ac:dyDescent="0.25">
      <c r="A5842" s="1" t="s">
        <v>401</v>
      </c>
      <c r="B5842" s="1">
        <v>18</v>
      </c>
      <c r="C5842" s="1" t="s">
        <v>20</v>
      </c>
      <c r="D5842" s="7">
        <v>0.14268884600000001</v>
      </c>
      <c r="E5842" s="1" t="s">
        <v>28</v>
      </c>
      <c r="F5842" s="4">
        <v>88.551400000000001</v>
      </c>
      <c r="G5842" s="1" t="s">
        <v>50</v>
      </c>
      <c r="H5842" s="1">
        <v>1997</v>
      </c>
      <c r="I5842" s="1" t="s">
        <v>51</v>
      </c>
      <c r="J5842" s="1" t="s">
        <v>17</v>
      </c>
      <c r="K5842" s="1" t="s">
        <v>18</v>
      </c>
      <c r="L5842" s="4">
        <v>796.96259999999995</v>
      </c>
      <c r="M5842">
        <f t="shared" si="455"/>
        <v>18</v>
      </c>
      <c r="N5842" t="str">
        <f t="shared" si="456"/>
        <v>Small</v>
      </c>
      <c r="O5842" t="str">
        <f t="shared" si="457"/>
        <v>Regular</v>
      </c>
      <c r="P5842">
        <f t="shared" si="458"/>
        <v>9</v>
      </c>
      <c r="Q5842">
        <f t="shared" ca="1" si="459"/>
        <v>29</v>
      </c>
      <c r="R5842" t="str">
        <f>IFERROR(VLOOKUP(J5842,#REF!, 2,0),"Unknown")</f>
        <v>Unknown</v>
      </c>
    </row>
    <row r="5843" spans="1:18" ht="12.5" x14ac:dyDescent="0.25">
      <c r="A5843" s="1" t="s">
        <v>401</v>
      </c>
      <c r="B5843" s="1">
        <v>18</v>
      </c>
      <c r="C5843" s="1" t="s">
        <v>20</v>
      </c>
      <c r="D5843" s="7">
        <v>0.14297822299999999</v>
      </c>
      <c r="E5843" s="1" t="s">
        <v>28</v>
      </c>
      <c r="F5843" s="4">
        <v>87.451400000000007</v>
      </c>
      <c r="G5843" s="1" t="s">
        <v>44</v>
      </c>
      <c r="H5843" s="1">
        <v>2002</v>
      </c>
      <c r="J5843" s="1" t="s">
        <v>45</v>
      </c>
      <c r="K5843" s="1" t="s">
        <v>18</v>
      </c>
      <c r="L5843" s="4">
        <v>796.96259999999995</v>
      </c>
      <c r="M5843">
        <f t="shared" si="455"/>
        <v>18</v>
      </c>
      <c r="N5843" t="str">
        <f t="shared" si="456"/>
        <v>Small</v>
      </c>
      <c r="O5843" t="str">
        <f t="shared" si="457"/>
        <v>Regular</v>
      </c>
      <c r="P5843">
        <f t="shared" si="458"/>
        <v>9</v>
      </c>
      <c r="Q5843">
        <f t="shared" ca="1" si="459"/>
        <v>24</v>
      </c>
      <c r="R5843" t="str">
        <f>IFERROR(VLOOKUP(J5843,#REF!, 2,0),"Unknown")</f>
        <v>Unknown</v>
      </c>
    </row>
    <row r="5844" spans="1:18" ht="12.5" x14ac:dyDescent="0.25">
      <c r="A5844" s="1" t="s">
        <v>401</v>
      </c>
      <c r="B5844" s="1">
        <v>18</v>
      </c>
      <c r="C5844" s="1" t="s">
        <v>20</v>
      </c>
      <c r="D5844" s="7">
        <v>0.142570104</v>
      </c>
      <c r="E5844" s="1" t="s">
        <v>28</v>
      </c>
      <c r="F5844" s="4">
        <v>88.251400000000004</v>
      </c>
      <c r="G5844" s="1" t="s">
        <v>33</v>
      </c>
      <c r="H5844" s="1">
        <v>1987</v>
      </c>
      <c r="I5844" s="1" t="s">
        <v>34</v>
      </c>
      <c r="J5844" s="1" t="s">
        <v>23</v>
      </c>
      <c r="K5844" s="1" t="s">
        <v>18</v>
      </c>
      <c r="L5844" s="4">
        <v>1505.3738000000001</v>
      </c>
      <c r="M5844">
        <f t="shared" si="455"/>
        <v>18</v>
      </c>
      <c r="N5844" t="str">
        <f t="shared" si="456"/>
        <v>High</v>
      </c>
      <c r="O5844" t="str">
        <f t="shared" si="457"/>
        <v>Regular</v>
      </c>
      <c r="P5844">
        <f t="shared" si="458"/>
        <v>17</v>
      </c>
      <c r="Q5844">
        <f t="shared" ca="1" si="459"/>
        <v>39</v>
      </c>
      <c r="R5844" t="str">
        <f>IFERROR(VLOOKUP(J5844,#REF!, 2,0),"Unknown")</f>
        <v>Unknown</v>
      </c>
    </row>
    <row r="5845" spans="1:18" ht="12.5" x14ac:dyDescent="0.25">
      <c r="A5845" s="1" t="s">
        <v>401</v>
      </c>
      <c r="B5845" s="1">
        <v>18</v>
      </c>
      <c r="C5845" s="1" t="s">
        <v>20</v>
      </c>
      <c r="D5845" s="7">
        <v>0.14291068900000001</v>
      </c>
      <c r="E5845" s="1" t="s">
        <v>28</v>
      </c>
      <c r="F5845" s="4">
        <v>89.651399999999995</v>
      </c>
      <c r="G5845" s="1" t="s">
        <v>15</v>
      </c>
      <c r="H5845" s="1">
        <v>1999</v>
      </c>
      <c r="I5845" s="1" t="s">
        <v>16</v>
      </c>
      <c r="J5845" s="1" t="s">
        <v>17</v>
      </c>
      <c r="K5845" s="1" t="s">
        <v>18</v>
      </c>
      <c r="L5845" s="4">
        <v>1859.5794000000001</v>
      </c>
      <c r="M5845">
        <f t="shared" si="455"/>
        <v>18</v>
      </c>
      <c r="N5845" t="str">
        <f t="shared" si="456"/>
        <v>Medium</v>
      </c>
      <c r="O5845" t="str">
        <f t="shared" si="457"/>
        <v>Regular</v>
      </c>
      <c r="P5845">
        <f t="shared" si="458"/>
        <v>21</v>
      </c>
      <c r="Q5845">
        <f t="shared" ca="1" si="459"/>
        <v>27</v>
      </c>
      <c r="R5845" t="str">
        <f>IFERROR(VLOOKUP(J5845,#REF!, 2,0),"Unknown")</f>
        <v>Unknown</v>
      </c>
    </row>
    <row r="5846" spans="1:18" ht="12.5" x14ac:dyDescent="0.25">
      <c r="A5846" s="1" t="s">
        <v>401</v>
      </c>
      <c r="B5846" s="1">
        <v>18</v>
      </c>
      <c r="C5846" s="1" t="s">
        <v>20</v>
      </c>
      <c r="D5846" s="7">
        <v>0.14349595200000001</v>
      </c>
      <c r="E5846" s="1" t="s">
        <v>28</v>
      </c>
      <c r="F5846" s="4">
        <v>88.751400000000004</v>
      </c>
      <c r="G5846" s="1" t="s">
        <v>47</v>
      </c>
      <c r="H5846" s="1">
        <v>2007</v>
      </c>
      <c r="J5846" s="1" t="s">
        <v>45</v>
      </c>
      <c r="K5846" s="1" t="s">
        <v>18</v>
      </c>
      <c r="L5846" s="4">
        <v>1062.6168</v>
      </c>
      <c r="M5846">
        <f t="shared" si="455"/>
        <v>18</v>
      </c>
      <c r="N5846" t="str">
        <f t="shared" si="456"/>
        <v>Small</v>
      </c>
      <c r="O5846" t="str">
        <f t="shared" si="457"/>
        <v>Regular</v>
      </c>
      <c r="P5846">
        <f t="shared" si="458"/>
        <v>12</v>
      </c>
      <c r="Q5846">
        <f t="shared" ca="1" si="459"/>
        <v>19</v>
      </c>
      <c r="R5846" t="str">
        <f>IFERROR(VLOOKUP(J5846,#REF!, 2,0),"Unknown")</f>
        <v>Unknown</v>
      </c>
    </row>
    <row r="5847" spans="1:18" ht="12.5" x14ac:dyDescent="0.25">
      <c r="A5847" s="1" t="s">
        <v>401</v>
      </c>
      <c r="B5847" s="1">
        <v>18</v>
      </c>
      <c r="C5847" s="1" t="s">
        <v>20</v>
      </c>
      <c r="D5847" s="7">
        <v>0.238831875</v>
      </c>
      <c r="E5847" s="1" t="s">
        <v>28</v>
      </c>
      <c r="F5847" s="4">
        <v>88.251400000000004</v>
      </c>
      <c r="G5847" s="1" t="s">
        <v>29</v>
      </c>
      <c r="H5847" s="1">
        <v>1998</v>
      </c>
      <c r="J5847" s="1" t="s">
        <v>23</v>
      </c>
      <c r="K5847" s="1" t="s">
        <v>30</v>
      </c>
      <c r="L5847" s="4">
        <v>88.551400000000001</v>
      </c>
      <c r="M5847">
        <f t="shared" si="455"/>
        <v>18</v>
      </c>
      <c r="N5847" t="str">
        <f t="shared" si="456"/>
        <v>Small</v>
      </c>
      <c r="O5847" t="str">
        <f t="shared" si="457"/>
        <v>Regular</v>
      </c>
      <c r="P5847">
        <f t="shared" si="458"/>
        <v>1</v>
      </c>
      <c r="Q5847">
        <f t="shared" ca="1" si="459"/>
        <v>28</v>
      </c>
      <c r="R5847" t="str">
        <f>IFERROR(VLOOKUP(J5847,#REF!, 2,0),"Unknown")</f>
        <v>Unknown</v>
      </c>
    </row>
    <row r="5848" spans="1:18" ht="12.5" x14ac:dyDescent="0.25">
      <c r="A5848" s="1" t="s">
        <v>401</v>
      </c>
      <c r="C5848" s="1" t="s">
        <v>20</v>
      </c>
      <c r="D5848" s="7">
        <v>0.141997869</v>
      </c>
      <c r="E5848" s="1" t="s">
        <v>28</v>
      </c>
      <c r="F5848" s="4">
        <v>90.551400000000001</v>
      </c>
      <c r="G5848" s="1" t="s">
        <v>40</v>
      </c>
      <c r="H5848" s="1">
        <v>1985</v>
      </c>
      <c r="I5848" s="1" t="s">
        <v>16</v>
      </c>
      <c r="J5848" s="1" t="s">
        <v>23</v>
      </c>
      <c r="K5848" s="1" t="s">
        <v>41</v>
      </c>
      <c r="L5848" s="4">
        <v>2036.6822</v>
      </c>
      <c r="M5848">
        <f t="shared" si="455"/>
        <v>12.857645184136201</v>
      </c>
      <c r="N5848" t="str">
        <f t="shared" si="456"/>
        <v>Medium</v>
      </c>
      <c r="O5848" t="str">
        <f t="shared" si="457"/>
        <v>Regular</v>
      </c>
      <c r="P5848">
        <f t="shared" si="458"/>
        <v>22</v>
      </c>
      <c r="Q5848">
        <f t="shared" ca="1" si="459"/>
        <v>41</v>
      </c>
      <c r="R5848" t="str">
        <f>IFERROR(VLOOKUP(J5848,#REF!, 2,0),"Unknown")</f>
        <v>Unknown</v>
      </c>
    </row>
    <row r="5849" spans="1:18" ht="12.5" x14ac:dyDescent="0.25">
      <c r="A5849" s="1" t="s">
        <v>838</v>
      </c>
      <c r="C5849" s="1" t="s">
        <v>92</v>
      </c>
      <c r="D5849" s="7">
        <v>0.147663025</v>
      </c>
      <c r="E5849" s="1" t="s">
        <v>28</v>
      </c>
      <c r="F5849" s="4">
        <v>106.02800000000001</v>
      </c>
      <c r="G5849" s="1" t="s">
        <v>40</v>
      </c>
      <c r="H5849" s="1">
        <v>1985</v>
      </c>
      <c r="I5849" s="1" t="s">
        <v>16</v>
      </c>
      <c r="J5849" s="1" t="s">
        <v>23</v>
      </c>
      <c r="K5849" s="1" t="s">
        <v>41</v>
      </c>
      <c r="L5849" s="4">
        <v>1810.9760000000001</v>
      </c>
      <c r="M5849">
        <f t="shared" si="455"/>
        <v>12.857645184136201</v>
      </c>
      <c r="N5849" t="str">
        <f t="shared" si="456"/>
        <v>Medium</v>
      </c>
      <c r="O5849" t="str">
        <f t="shared" si="457"/>
        <v>Low  Fat</v>
      </c>
      <c r="P5849">
        <f t="shared" si="458"/>
        <v>17</v>
      </c>
      <c r="Q5849">
        <f t="shared" ca="1" si="459"/>
        <v>41</v>
      </c>
      <c r="R5849" t="str">
        <f>IFERROR(VLOOKUP(J5849,#REF!, 2,0),"Unknown")</f>
        <v>Unknown</v>
      </c>
    </row>
    <row r="5850" spans="1:18" ht="12.5" x14ac:dyDescent="0.25">
      <c r="A5850" s="1" t="s">
        <v>838</v>
      </c>
      <c r="B5850" s="1">
        <v>12.1</v>
      </c>
      <c r="C5850" s="1" t="s">
        <v>13</v>
      </c>
      <c r="D5850" s="7">
        <v>0.14825809000000001</v>
      </c>
      <c r="E5850" s="1" t="s">
        <v>28</v>
      </c>
      <c r="F5850" s="4">
        <v>108.428</v>
      </c>
      <c r="G5850" s="1" t="s">
        <v>33</v>
      </c>
      <c r="H5850" s="1">
        <v>1987</v>
      </c>
      <c r="I5850" s="1" t="s">
        <v>34</v>
      </c>
      <c r="J5850" s="1" t="s">
        <v>23</v>
      </c>
      <c r="K5850" s="1" t="s">
        <v>18</v>
      </c>
      <c r="L5850" s="4">
        <v>1278.336</v>
      </c>
      <c r="M5850">
        <f t="shared" si="455"/>
        <v>12.1</v>
      </c>
      <c r="N5850" t="str">
        <f t="shared" si="456"/>
        <v>High</v>
      </c>
      <c r="O5850" t="str">
        <f t="shared" si="457"/>
        <v>Low  Fat</v>
      </c>
      <c r="P5850">
        <f t="shared" si="458"/>
        <v>12</v>
      </c>
      <c r="Q5850">
        <f t="shared" ca="1" si="459"/>
        <v>39</v>
      </c>
      <c r="R5850" t="str">
        <f>IFERROR(VLOOKUP(J5850,#REF!, 2,0),"Unknown")</f>
        <v>Unknown</v>
      </c>
    </row>
    <row r="5851" spans="1:18" ht="12.5" x14ac:dyDescent="0.25">
      <c r="A5851" s="1" t="s">
        <v>838</v>
      </c>
      <c r="B5851" s="1">
        <v>12.1</v>
      </c>
      <c r="C5851" s="1" t="s">
        <v>13</v>
      </c>
      <c r="D5851" s="7">
        <v>0.14861226299999999</v>
      </c>
      <c r="E5851" s="1" t="s">
        <v>28</v>
      </c>
      <c r="F5851" s="4">
        <v>104.52800000000001</v>
      </c>
      <c r="G5851" s="1" t="s">
        <v>15</v>
      </c>
      <c r="H5851" s="1">
        <v>1999</v>
      </c>
      <c r="I5851" s="1" t="s">
        <v>16</v>
      </c>
      <c r="J5851" s="1" t="s">
        <v>17</v>
      </c>
      <c r="K5851" s="1" t="s">
        <v>18</v>
      </c>
      <c r="L5851" s="4">
        <v>1384.864</v>
      </c>
      <c r="M5851">
        <f t="shared" si="455"/>
        <v>12.1</v>
      </c>
      <c r="N5851" t="str">
        <f t="shared" si="456"/>
        <v>Medium</v>
      </c>
      <c r="O5851" t="str">
        <f t="shared" si="457"/>
        <v>Low  Fat</v>
      </c>
      <c r="P5851">
        <f t="shared" si="458"/>
        <v>13</v>
      </c>
      <c r="Q5851">
        <f t="shared" ca="1" si="459"/>
        <v>27</v>
      </c>
      <c r="R5851" t="str">
        <f>IFERROR(VLOOKUP(J5851,#REF!, 2,0),"Unknown")</f>
        <v>Unknown</v>
      </c>
    </row>
    <row r="5852" spans="1:18" ht="12.5" x14ac:dyDescent="0.25">
      <c r="A5852" s="1" t="s">
        <v>838</v>
      </c>
      <c r="B5852" s="1">
        <v>12.1</v>
      </c>
      <c r="C5852" s="1" t="s">
        <v>13</v>
      </c>
      <c r="D5852" s="7">
        <v>0.148986013</v>
      </c>
      <c r="E5852" s="1" t="s">
        <v>28</v>
      </c>
      <c r="F5852" s="4">
        <v>106.52800000000001</v>
      </c>
      <c r="G5852" s="1" t="s">
        <v>22</v>
      </c>
      <c r="H5852" s="1">
        <v>2009</v>
      </c>
      <c r="I5852" s="1" t="s">
        <v>16</v>
      </c>
      <c r="J5852" s="1" t="s">
        <v>23</v>
      </c>
      <c r="K5852" s="1" t="s">
        <v>24</v>
      </c>
      <c r="L5852" s="4">
        <v>1171.808</v>
      </c>
      <c r="M5852">
        <f t="shared" si="455"/>
        <v>12.1</v>
      </c>
      <c r="N5852" t="str">
        <f t="shared" si="456"/>
        <v>Medium</v>
      </c>
      <c r="O5852" t="str">
        <f t="shared" si="457"/>
        <v>Low  Fat</v>
      </c>
      <c r="P5852">
        <f t="shared" si="458"/>
        <v>11</v>
      </c>
      <c r="Q5852">
        <f t="shared" ca="1" si="459"/>
        <v>17</v>
      </c>
      <c r="R5852" t="str">
        <f>IFERROR(VLOOKUP(J5852,#REF!, 2,0),"Unknown")</f>
        <v>Unknown</v>
      </c>
    </row>
    <row r="5853" spans="1:18" ht="12.5" x14ac:dyDescent="0.25">
      <c r="A5853" s="1" t="s">
        <v>903</v>
      </c>
      <c r="B5853" s="1">
        <v>13.65</v>
      </c>
      <c r="C5853" s="1" t="s">
        <v>129</v>
      </c>
      <c r="D5853" s="7">
        <v>2.5899245000000001E-2</v>
      </c>
      <c r="E5853" s="1" t="s">
        <v>38</v>
      </c>
      <c r="F5853" s="4">
        <v>81.130200000000002</v>
      </c>
      <c r="G5853" s="1" t="s">
        <v>33</v>
      </c>
      <c r="H5853" s="1">
        <v>1987</v>
      </c>
      <c r="I5853" s="1" t="s">
        <v>34</v>
      </c>
      <c r="J5853" s="1" t="s">
        <v>23</v>
      </c>
      <c r="K5853" s="1" t="s">
        <v>18</v>
      </c>
      <c r="L5853" s="4">
        <v>792.30200000000002</v>
      </c>
      <c r="M5853">
        <f t="shared" si="455"/>
        <v>13.65</v>
      </c>
      <c r="N5853" t="str">
        <f t="shared" si="456"/>
        <v>High</v>
      </c>
      <c r="O5853" t="str">
        <f t="shared" si="457"/>
        <v>Regular</v>
      </c>
      <c r="P5853">
        <f t="shared" si="458"/>
        <v>10</v>
      </c>
      <c r="Q5853">
        <f t="shared" ca="1" si="459"/>
        <v>39</v>
      </c>
      <c r="R5853" t="str">
        <f>IFERROR(VLOOKUP(J5853,#REF!, 2,0),"Unknown")</f>
        <v>Unknown</v>
      </c>
    </row>
    <row r="5854" spans="1:18" ht="12.5" x14ac:dyDescent="0.25">
      <c r="A5854" s="1" t="s">
        <v>903</v>
      </c>
      <c r="B5854" s="1">
        <v>13.65</v>
      </c>
      <c r="C5854" s="1" t="s">
        <v>20</v>
      </c>
      <c r="D5854" s="7">
        <v>2.5973383999999999E-2</v>
      </c>
      <c r="E5854" s="1" t="s">
        <v>38</v>
      </c>
      <c r="F5854" s="4">
        <v>79.630200000000002</v>
      </c>
      <c r="G5854" s="1" t="s">
        <v>44</v>
      </c>
      <c r="H5854" s="1">
        <v>2002</v>
      </c>
      <c r="J5854" s="1" t="s">
        <v>45</v>
      </c>
      <c r="K5854" s="1" t="s">
        <v>18</v>
      </c>
      <c r="L5854" s="4">
        <v>554.6114</v>
      </c>
      <c r="M5854">
        <f t="shared" si="455"/>
        <v>13.65</v>
      </c>
      <c r="N5854" t="str">
        <f t="shared" si="456"/>
        <v>Small</v>
      </c>
      <c r="O5854" t="str">
        <f t="shared" si="457"/>
        <v>Regular</v>
      </c>
      <c r="P5854">
        <f t="shared" si="458"/>
        <v>7</v>
      </c>
      <c r="Q5854">
        <f t="shared" ca="1" si="459"/>
        <v>24</v>
      </c>
      <c r="R5854" t="str">
        <f>IFERROR(VLOOKUP(J5854,#REF!, 2,0),"Unknown")</f>
        <v>Unknown</v>
      </c>
    </row>
    <row r="5855" spans="1:18" ht="12.5" x14ac:dyDescent="0.25">
      <c r="A5855" s="1" t="s">
        <v>903</v>
      </c>
      <c r="C5855" s="1" t="s">
        <v>20</v>
      </c>
      <c r="D5855" s="7">
        <v>2.5795293E-2</v>
      </c>
      <c r="E5855" s="1" t="s">
        <v>38</v>
      </c>
      <c r="F5855" s="4">
        <v>80.230199999999996</v>
      </c>
      <c r="G5855" s="1" t="s">
        <v>40</v>
      </c>
      <c r="H5855" s="1">
        <v>1985</v>
      </c>
      <c r="I5855" s="1" t="s">
        <v>16</v>
      </c>
      <c r="J5855" s="1" t="s">
        <v>23</v>
      </c>
      <c r="K5855" s="1" t="s">
        <v>41</v>
      </c>
      <c r="L5855" s="4">
        <v>2139.2154</v>
      </c>
      <c r="M5855">
        <f t="shared" si="455"/>
        <v>12.857645184136201</v>
      </c>
      <c r="N5855" t="str">
        <f t="shared" si="456"/>
        <v>Medium</v>
      </c>
      <c r="O5855" t="str">
        <f t="shared" si="457"/>
        <v>Regular</v>
      </c>
      <c r="P5855">
        <f t="shared" si="458"/>
        <v>27</v>
      </c>
      <c r="Q5855">
        <f t="shared" ca="1" si="459"/>
        <v>41</v>
      </c>
      <c r="R5855" t="str">
        <f>IFERROR(VLOOKUP(J5855,#REF!, 2,0),"Unknown")</f>
        <v>Unknown</v>
      </c>
    </row>
    <row r="5856" spans="1:18" ht="12.5" x14ac:dyDescent="0.25">
      <c r="A5856" s="1" t="s">
        <v>903</v>
      </c>
      <c r="B5856" s="1">
        <v>13.65</v>
      </c>
      <c r="C5856" s="1" t="s">
        <v>20</v>
      </c>
      <c r="D5856" s="7">
        <v>2.5920815999999999E-2</v>
      </c>
      <c r="E5856" s="1" t="s">
        <v>38</v>
      </c>
      <c r="F5856" s="4">
        <v>81.230199999999996</v>
      </c>
      <c r="G5856" s="1" t="s">
        <v>50</v>
      </c>
      <c r="H5856" s="1">
        <v>1997</v>
      </c>
      <c r="I5856" s="1" t="s">
        <v>51</v>
      </c>
      <c r="J5856" s="1" t="s">
        <v>17</v>
      </c>
      <c r="K5856" s="1" t="s">
        <v>18</v>
      </c>
      <c r="L5856" s="4">
        <v>2059.9852000000001</v>
      </c>
      <c r="M5856">
        <f t="shared" si="455"/>
        <v>13.65</v>
      </c>
      <c r="N5856" t="str">
        <f t="shared" si="456"/>
        <v>Small</v>
      </c>
      <c r="O5856" t="str">
        <f t="shared" si="457"/>
        <v>Regular</v>
      </c>
      <c r="P5856">
        <f t="shared" si="458"/>
        <v>25</v>
      </c>
      <c r="Q5856">
        <f t="shared" ca="1" si="459"/>
        <v>29</v>
      </c>
      <c r="R5856" t="str">
        <f>IFERROR(VLOOKUP(J5856,#REF!, 2,0),"Unknown")</f>
        <v>Unknown</v>
      </c>
    </row>
    <row r="5857" spans="1:18" ht="12.5" x14ac:dyDescent="0.25">
      <c r="A5857" s="1" t="s">
        <v>903</v>
      </c>
      <c r="B5857" s="1">
        <v>13.65</v>
      </c>
      <c r="C5857" s="1" t="s">
        <v>20</v>
      </c>
      <c r="D5857" s="7">
        <v>2.5961115999999999E-2</v>
      </c>
      <c r="E5857" s="1" t="s">
        <v>38</v>
      </c>
      <c r="F5857" s="4">
        <v>80.430199999999999</v>
      </c>
      <c r="G5857" s="1" t="s">
        <v>15</v>
      </c>
      <c r="H5857" s="1">
        <v>1999</v>
      </c>
      <c r="I5857" s="1" t="s">
        <v>16</v>
      </c>
      <c r="J5857" s="1" t="s">
        <v>17</v>
      </c>
      <c r="K5857" s="1" t="s">
        <v>18</v>
      </c>
      <c r="L5857" s="4">
        <v>316.92079999999999</v>
      </c>
      <c r="M5857">
        <f t="shared" si="455"/>
        <v>13.65</v>
      </c>
      <c r="N5857" t="str">
        <f t="shared" si="456"/>
        <v>Medium</v>
      </c>
      <c r="O5857" t="str">
        <f t="shared" si="457"/>
        <v>Regular</v>
      </c>
      <c r="P5857">
        <f t="shared" si="458"/>
        <v>4</v>
      </c>
      <c r="Q5857">
        <f t="shared" ca="1" si="459"/>
        <v>27</v>
      </c>
      <c r="R5857" t="str">
        <f>IFERROR(VLOOKUP(J5857,#REF!, 2,0),"Unknown")</f>
        <v>Unknown</v>
      </c>
    </row>
    <row r="5858" spans="1:18" ht="12.5" x14ac:dyDescent="0.25">
      <c r="A5858" s="1" t="s">
        <v>903</v>
      </c>
      <c r="B5858" s="1">
        <v>13.65</v>
      </c>
      <c r="C5858" s="1" t="s">
        <v>20</v>
      </c>
      <c r="D5858" s="7">
        <v>2.6067434E-2</v>
      </c>
      <c r="E5858" s="1" t="s">
        <v>38</v>
      </c>
      <c r="F5858" s="4">
        <v>78.830200000000005</v>
      </c>
      <c r="G5858" s="1" t="s">
        <v>47</v>
      </c>
      <c r="H5858" s="1">
        <v>2007</v>
      </c>
      <c r="J5858" s="1" t="s">
        <v>45</v>
      </c>
      <c r="K5858" s="1" t="s">
        <v>18</v>
      </c>
      <c r="L5858" s="4">
        <v>713.07180000000005</v>
      </c>
      <c r="M5858">
        <f t="shared" si="455"/>
        <v>13.65</v>
      </c>
      <c r="N5858" t="str">
        <f t="shared" si="456"/>
        <v>Small</v>
      </c>
      <c r="O5858" t="str">
        <f t="shared" si="457"/>
        <v>Regular</v>
      </c>
      <c r="P5858">
        <f t="shared" si="458"/>
        <v>9</v>
      </c>
      <c r="Q5858">
        <f t="shared" ca="1" si="459"/>
        <v>19</v>
      </c>
      <c r="R5858" t="str">
        <f>IFERROR(VLOOKUP(J5858,#REF!, 2,0),"Unknown")</f>
        <v>Unknown</v>
      </c>
    </row>
    <row r="5859" spans="1:18" ht="12.5" x14ac:dyDescent="0.25">
      <c r="A5859" s="1" t="s">
        <v>903</v>
      </c>
      <c r="B5859" s="1">
        <v>13.65</v>
      </c>
      <c r="C5859" s="1" t="s">
        <v>20</v>
      </c>
      <c r="D5859" s="7">
        <v>4.3386131000000001E-2</v>
      </c>
      <c r="E5859" s="1" t="s">
        <v>38</v>
      </c>
      <c r="F5859" s="4">
        <v>80.230199999999996</v>
      </c>
      <c r="G5859" s="1" t="s">
        <v>29</v>
      </c>
      <c r="H5859" s="1">
        <v>1998</v>
      </c>
      <c r="J5859" s="1" t="s">
        <v>23</v>
      </c>
      <c r="K5859" s="1" t="s">
        <v>30</v>
      </c>
      <c r="L5859" s="4">
        <v>79.230199999999996</v>
      </c>
      <c r="M5859">
        <f t="shared" si="455"/>
        <v>13.65</v>
      </c>
      <c r="N5859" t="str">
        <f t="shared" si="456"/>
        <v>Small</v>
      </c>
      <c r="O5859" t="str">
        <f t="shared" si="457"/>
        <v>Regular</v>
      </c>
      <c r="P5859">
        <f t="shared" si="458"/>
        <v>1</v>
      </c>
      <c r="Q5859">
        <f t="shared" ca="1" si="459"/>
        <v>28</v>
      </c>
      <c r="R5859" t="str">
        <f>IFERROR(VLOOKUP(J5859,#REF!, 2,0),"Unknown")</f>
        <v>Unknown</v>
      </c>
    </row>
    <row r="5860" spans="1:18" ht="12.5" x14ac:dyDescent="0.25">
      <c r="A5860" s="1" t="s">
        <v>1429</v>
      </c>
      <c r="B5860" s="1">
        <v>21.2</v>
      </c>
      <c r="C5860" s="1" t="s">
        <v>13</v>
      </c>
      <c r="D5860" s="7">
        <v>0.118297605</v>
      </c>
      <c r="E5860" s="1" t="s">
        <v>38</v>
      </c>
      <c r="F5860" s="4">
        <v>175.03700000000001</v>
      </c>
      <c r="G5860" s="1" t="s">
        <v>29</v>
      </c>
      <c r="H5860" s="1">
        <v>1998</v>
      </c>
      <c r="J5860" s="1" t="s">
        <v>23</v>
      </c>
      <c r="K5860" s="1" t="s">
        <v>30</v>
      </c>
      <c r="L5860" s="4">
        <v>529.31100000000004</v>
      </c>
      <c r="M5860">
        <f t="shared" si="455"/>
        <v>21.2</v>
      </c>
      <c r="N5860" t="str">
        <f t="shared" si="456"/>
        <v>Small</v>
      </c>
      <c r="O5860" t="str">
        <f t="shared" si="457"/>
        <v>Low  Fat</v>
      </c>
      <c r="P5860">
        <f t="shared" si="458"/>
        <v>3</v>
      </c>
      <c r="Q5860">
        <f t="shared" ca="1" si="459"/>
        <v>28</v>
      </c>
      <c r="R5860" t="str">
        <f>IFERROR(VLOOKUP(J5860,#REF!, 2,0),"Unknown")</f>
        <v>Unknown</v>
      </c>
    </row>
    <row r="5861" spans="1:18" ht="12.5" x14ac:dyDescent="0.25">
      <c r="A5861" s="1" t="s">
        <v>1429</v>
      </c>
      <c r="B5861" s="1">
        <v>21.2</v>
      </c>
      <c r="C5861" s="1" t="s">
        <v>13</v>
      </c>
      <c r="D5861" s="7">
        <v>7.1076054999999999E-2</v>
      </c>
      <c r="E5861" s="1" t="s">
        <v>38</v>
      </c>
      <c r="F5861" s="4">
        <v>174.83699999999999</v>
      </c>
      <c r="G5861" s="1" t="s">
        <v>47</v>
      </c>
      <c r="H5861" s="1">
        <v>2007</v>
      </c>
      <c r="J5861" s="1" t="s">
        <v>45</v>
      </c>
      <c r="K5861" s="1" t="s">
        <v>18</v>
      </c>
      <c r="L5861" s="4">
        <v>5469.5469999999996</v>
      </c>
      <c r="M5861">
        <f t="shared" si="455"/>
        <v>21.2</v>
      </c>
      <c r="N5861" t="str">
        <f t="shared" si="456"/>
        <v>Small</v>
      </c>
      <c r="O5861" t="str">
        <f t="shared" si="457"/>
        <v>Low  Fat</v>
      </c>
      <c r="P5861">
        <f t="shared" si="458"/>
        <v>31</v>
      </c>
      <c r="Q5861">
        <f t="shared" ca="1" si="459"/>
        <v>19</v>
      </c>
      <c r="R5861" t="str">
        <f>IFERROR(VLOOKUP(J5861,#REF!, 2,0),"Unknown")</f>
        <v>Unknown</v>
      </c>
    </row>
    <row r="5862" spans="1:18" ht="12.5" x14ac:dyDescent="0.25">
      <c r="A5862" s="1" t="s">
        <v>170</v>
      </c>
      <c r="B5862" s="1">
        <v>12.6</v>
      </c>
      <c r="C5862" s="1" t="s">
        <v>13</v>
      </c>
      <c r="D5862" s="7">
        <v>4.9058013999999997E-2</v>
      </c>
      <c r="E5862" s="1" t="s">
        <v>80</v>
      </c>
      <c r="F5862" s="4">
        <v>62.7194</v>
      </c>
      <c r="G5862" s="1" t="s">
        <v>47</v>
      </c>
      <c r="H5862" s="1">
        <v>2007</v>
      </c>
      <c r="J5862" s="1" t="s">
        <v>45</v>
      </c>
      <c r="K5862" s="1" t="s">
        <v>18</v>
      </c>
      <c r="L5862" s="4">
        <v>866.87159999999994</v>
      </c>
      <c r="M5862">
        <f t="shared" si="455"/>
        <v>12.6</v>
      </c>
      <c r="N5862" t="str">
        <f t="shared" si="456"/>
        <v>Small</v>
      </c>
      <c r="O5862" t="str">
        <f t="shared" si="457"/>
        <v>Low  Fat</v>
      </c>
      <c r="P5862">
        <f t="shared" si="458"/>
        <v>14</v>
      </c>
      <c r="Q5862">
        <f t="shared" ca="1" si="459"/>
        <v>19</v>
      </c>
      <c r="R5862" t="str">
        <f>IFERROR(VLOOKUP(J5862,#REF!, 2,0),"Unknown")</f>
        <v>Unknown</v>
      </c>
    </row>
    <row r="5863" spans="1:18" ht="12.5" x14ac:dyDescent="0.25">
      <c r="A5863" s="1" t="s">
        <v>170</v>
      </c>
      <c r="B5863" s="1">
        <v>12.6</v>
      </c>
      <c r="C5863" s="1" t="s">
        <v>13</v>
      </c>
      <c r="D5863" s="7">
        <v>4.8980799999999998E-2</v>
      </c>
      <c r="E5863" s="1" t="s">
        <v>80</v>
      </c>
      <c r="F5863" s="4">
        <v>61.919400000000003</v>
      </c>
      <c r="G5863" s="1" t="s">
        <v>22</v>
      </c>
      <c r="H5863" s="1">
        <v>2009</v>
      </c>
      <c r="I5863" s="1" t="s">
        <v>16</v>
      </c>
      <c r="J5863" s="1" t="s">
        <v>23</v>
      </c>
      <c r="K5863" s="1" t="s">
        <v>24</v>
      </c>
      <c r="L5863" s="4">
        <v>619.19399999999996</v>
      </c>
      <c r="M5863">
        <f t="shared" si="455"/>
        <v>12.6</v>
      </c>
      <c r="N5863" t="str">
        <f t="shared" si="456"/>
        <v>Medium</v>
      </c>
      <c r="O5863" t="str">
        <f t="shared" si="457"/>
        <v>Low  Fat</v>
      </c>
      <c r="P5863">
        <f t="shared" si="458"/>
        <v>10</v>
      </c>
      <c r="Q5863">
        <f t="shared" ca="1" si="459"/>
        <v>17</v>
      </c>
      <c r="R5863" t="str">
        <f>IFERROR(VLOOKUP(J5863,#REF!, 2,0),"Unknown")</f>
        <v>Unknown</v>
      </c>
    </row>
    <row r="5864" spans="1:18" ht="12.5" x14ac:dyDescent="0.25">
      <c r="A5864" s="1" t="s">
        <v>170</v>
      </c>
      <c r="B5864" s="1">
        <v>12.6</v>
      </c>
      <c r="C5864" s="1" t="s">
        <v>13</v>
      </c>
      <c r="D5864" s="7">
        <v>4.8741487E-2</v>
      </c>
      <c r="E5864" s="1" t="s">
        <v>80</v>
      </c>
      <c r="F5864" s="4">
        <v>60.419400000000003</v>
      </c>
      <c r="G5864" s="1" t="s">
        <v>33</v>
      </c>
      <c r="H5864" s="1">
        <v>1987</v>
      </c>
      <c r="I5864" s="1" t="s">
        <v>34</v>
      </c>
      <c r="J5864" s="1" t="s">
        <v>23</v>
      </c>
      <c r="K5864" s="1" t="s">
        <v>18</v>
      </c>
      <c r="L5864" s="4">
        <v>990.71040000000005</v>
      </c>
      <c r="M5864">
        <f t="shared" si="455"/>
        <v>12.6</v>
      </c>
      <c r="N5864" t="str">
        <f t="shared" si="456"/>
        <v>High</v>
      </c>
      <c r="O5864" t="str">
        <f t="shared" si="457"/>
        <v>Low  Fat</v>
      </c>
      <c r="P5864">
        <f t="shared" si="458"/>
        <v>16</v>
      </c>
      <c r="Q5864">
        <f t="shared" ca="1" si="459"/>
        <v>39</v>
      </c>
      <c r="R5864" t="str">
        <f>IFERROR(VLOOKUP(J5864,#REF!, 2,0),"Unknown")</f>
        <v>Unknown</v>
      </c>
    </row>
    <row r="5865" spans="1:18" ht="12.5" x14ac:dyDescent="0.25">
      <c r="A5865" s="1" t="s">
        <v>170</v>
      </c>
      <c r="C5865" s="1" t="s">
        <v>13</v>
      </c>
      <c r="D5865" s="7">
        <v>4.8545853E-2</v>
      </c>
      <c r="E5865" s="1" t="s">
        <v>80</v>
      </c>
      <c r="F5865" s="4">
        <v>60.119399999999999</v>
      </c>
      <c r="G5865" s="1" t="s">
        <v>40</v>
      </c>
      <c r="H5865" s="1">
        <v>1985</v>
      </c>
      <c r="I5865" s="1" t="s">
        <v>16</v>
      </c>
      <c r="J5865" s="1" t="s">
        <v>23</v>
      </c>
      <c r="K5865" s="1" t="s">
        <v>41</v>
      </c>
      <c r="L5865" s="4">
        <v>1114.5491999999999</v>
      </c>
      <c r="M5865">
        <f t="shared" si="455"/>
        <v>12.857645184136201</v>
      </c>
      <c r="N5865" t="str">
        <f t="shared" si="456"/>
        <v>Medium</v>
      </c>
      <c r="O5865" t="str">
        <f t="shared" si="457"/>
        <v>Low  Fat</v>
      </c>
      <c r="P5865">
        <f t="shared" si="458"/>
        <v>19</v>
      </c>
      <c r="Q5865">
        <f t="shared" ca="1" si="459"/>
        <v>41</v>
      </c>
      <c r="R5865" t="str">
        <f>IFERROR(VLOOKUP(J5865,#REF!, 2,0),"Unknown")</f>
        <v>Unknown</v>
      </c>
    </row>
    <row r="5866" spans="1:18" ht="12.5" x14ac:dyDescent="0.25">
      <c r="A5866" s="1" t="s">
        <v>170</v>
      </c>
      <c r="B5866" s="1">
        <v>12.6</v>
      </c>
      <c r="C5866" s="1" t="s">
        <v>72</v>
      </c>
      <c r="D5866" s="7">
        <v>4.8857925000000003E-2</v>
      </c>
      <c r="E5866" s="1" t="s">
        <v>80</v>
      </c>
      <c r="F5866" s="4">
        <v>61.019399999999997</v>
      </c>
      <c r="G5866" s="1" t="s">
        <v>15</v>
      </c>
      <c r="H5866" s="1">
        <v>1999</v>
      </c>
      <c r="I5866" s="1" t="s">
        <v>16</v>
      </c>
      <c r="J5866" s="1" t="s">
        <v>17</v>
      </c>
      <c r="K5866" s="1" t="s">
        <v>18</v>
      </c>
      <c r="L5866" s="4">
        <v>1052.6297999999999</v>
      </c>
      <c r="M5866">
        <f t="shared" si="455"/>
        <v>12.6</v>
      </c>
      <c r="N5866" t="str">
        <f t="shared" si="456"/>
        <v>Medium</v>
      </c>
      <c r="O5866" t="str">
        <f t="shared" si="457"/>
        <v>Low  Fat</v>
      </c>
      <c r="P5866">
        <f t="shared" si="458"/>
        <v>17</v>
      </c>
      <c r="Q5866">
        <f t="shared" ca="1" si="459"/>
        <v>27</v>
      </c>
      <c r="R5866" t="str">
        <f>IFERROR(VLOOKUP(J5866,#REF!, 2,0),"Unknown")</f>
        <v>Unknown</v>
      </c>
    </row>
    <row r="5867" spans="1:18" ht="12.5" x14ac:dyDescent="0.25">
      <c r="A5867" s="1" t="s">
        <v>64</v>
      </c>
      <c r="C5867" s="1" t="s">
        <v>20</v>
      </c>
      <c r="D5867" s="7">
        <v>3.5399923E-2</v>
      </c>
      <c r="E5867" s="1" t="s">
        <v>36</v>
      </c>
      <c r="F5867" s="4">
        <v>144.5444</v>
      </c>
      <c r="G5867" s="1" t="s">
        <v>40</v>
      </c>
      <c r="H5867" s="1">
        <v>1985</v>
      </c>
      <c r="I5867" s="1" t="s">
        <v>16</v>
      </c>
      <c r="J5867" s="1" t="s">
        <v>23</v>
      </c>
      <c r="K5867" s="1" t="s">
        <v>41</v>
      </c>
      <c r="L5867" s="4">
        <v>4064.0432000000001</v>
      </c>
      <c r="M5867">
        <f t="shared" si="455"/>
        <v>12.857645184136201</v>
      </c>
      <c r="N5867" t="str">
        <f t="shared" si="456"/>
        <v>Medium</v>
      </c>
      <c r="O5867" t="str">
        <f t="shared" si="457"/>
        <v>Regular</v>
      </c>
      <c r="P5867">
        <f t="shared" si="458"/>
        <v>28</v>
      </c>
      <c r="Q5867">
        <f t="shared" ca="1" si="459"/>
        <v>41</v>
      </c>
      <c r="R5867" t="str">
        <f>IFERROR(VLOOKUP(J5867,#REF!, 2,0),"Unknown")</f>
        <v>Unknown</v>
      </c>
    </row>
    <row r="5868" spans="1:18" ht="12.5" x14ac:dyDescent="0.25">
      <c r="A5868" s="1" t="s">
        <v>64</v>
      </c>
      <c r="B5868" s="1">
        <v>8.3149999999999995</v>
      </c>
      <c r="C5868" s="1" t="s">
        <v>20</v>
      </c>
      <c r="D5868" s="7">
        <v>5.9540542000000002E-2</v>
      </c>
      <c r="E5868" s="1" t="s">
        <v>36</v>
      </c>
      <c r="F5868" s="4">
        <v>143.64439999999999</v>
      </c>
      <c r="G5868" s="1" t="s">
        <v>29</v>
      </c>
      <c r="H5868" s="1">
        <v>1998</v>
      </c>
      <c r="J5868" s="1" t="s">
        <v>23</v>
      </c>
      <c r="K5868" s="1" t="s">
        <v>30</v>
      </c>
      <c r="L5868" s="4">
        <v>145.14439999999999</v>
      </c>
      <c r="M5868">
        <f t="shared" si="455"/>
        <v>8.3149999999999995</v>
      </c>
      <c r="N5868" t="str">
        <f t="shared" si="456"/>
        <v>Small</v>
      </c>
      <c r="O5868" t="str">
        <f t="shared" si="457"/>
        <v>Regular</v>
      </c>
      <c r="P5868">
        <f t="shared" si="458"/>
        <v>1</v>
      </c>
      <c r="Q5868">
        <f t="shared" ca="1" si="459"/>
        <v>28</v>
      </c>
      <c r="R5868" t="str">
        <f>IFERROR(VLOOKUP(J5868,#REF!, 2,0),"Unknown")</f>
        <v>Unknown</v>
      </c>
    </row>
    <row r="5869" spans="1:18" ht="12.5" x14ac:dyDescent="0.25">
      <c r="A5869" s="1" t="s">
        <v>64</v>
      </c>
      <c r="B5869" s="1">
        <v>8.3149999999999995</v>
      </c>
      <c r="C5869" s="1" t="s">
        <v>129</v>
      </c>
      <c r="D5869" s="7">
        <v>3.5627488999999998E-2</v>
      </c>
      <c r="E5869" s="1" t="s">
        <v>36</v>
      </c>
      <c r="F5869" s="4">
        <v>146.64439999999999</v>
      </c>
      <c r="G5869" s="1" t="s">
        <v>15</v>
      </c>
      <c r="H5869" s="1">
        <v>1999</v>
      </c>
      <c r="I5869" s="1" t="s">
        <v>16</v>
      </c>
      <c r="J5869" s="1" t="s">
        <v>17</v>
      </c>
      <c r="K5869" s="1" t="s">
        <v>18</v>
      </c>
      <c r="L5869" s="4">
        <v>870.8664</v>
      </c>
      <c r="M5869">
        <f t="shared" si="455"/>
        <v>8.3149999999999995</v>
      </c>
      <c r="N5869" t="str">
        <f t="shared" si="456"/>
        <v>Medium</v>
      </c>
      <c r="O5869" t="str">
        <f t="shared" si="457"/>
        <v>Regular</v>
      </c>
      <c r="P5869">
        <f t="shared" si="458"/>
        <v>6</v>
      </c>
      <c r="Q5869">
        <f t="shared" ca="1" si="459"/>
        <v>27</v>
      </c>
      <c r="R5869" t="str">
        <f>IFERROR(VLOOKUP(J5869,#REF!, 2,0),"Unknown")</f>
        <v>Unknown</v>
      </c>
    </row>
    <row r="5870" spans="1:18" ht="12.5" x14ac:dyDescent="0.25">
      <c r="A5870" s="1" t="s">
        <v>64</v>
      </c>
      <c r="B5870" s="1">
        <v>8.3149999999999995</v>
      </c>
      <c r="C5870" s="1" t="s">
        <v>20</v>
      </c>
      <c r="D5870" s="7">
        <v>3.5542580999999997E-2</v>
      </c>
      <c r="E5870" s="1" t="s">
        <v>36</v>
      </c>
      <c r="F5870" s="4">
        <v>143.34440000000001</v>
      </c>
      <c r="G5870" s="1" t="s">
        <v>33</v>
      </c>
      <c r="H5870" s="1">
        <v>1987</v>
      </c>
      <c r="I5870" s="1" t="s">
        <v>34</v>
      </c>
      <c r="J5870" s="1" t="s">
        <v>23</v>
      </c>
      <c r="K5870" s="1" t="s">
        <v>18</v>
      </c>
      <c r="L5870" s="4">
        <v>1596.5884000000001</v>
      </c>
      <c r="M5870">
        <f t="shared" si="455"/>
        <v>8.3149999999999995</v>
      </c>
      <c r="N5870" t="str">
        <f t="shared" si="456"/>
        <v>High</v>
      </c>
      <c r="O5870" t="str">
        <f t="shared" si="457"/>
        <v>Regular</v>
      </c>
      <c r="P5870">
        <f t="shared" si="458"/>
        <v>11</v>
      </c>
      <c r="Q5870">
        <f t="shared" ca="1" si="459"/>
        <v>39</v>
      </c>
      <c r="R5870" t="str">
        <f>IFERROR(VLOOKUP(J5870,#REF!, 2,0),"Unknown")</f>
        <v>Unknown</v>
      </c>
    </row>
    <row r="5871" spans="1:18" ht="12.5" x14ac:dyDescent="0.25">
      <c r="A5871" s="1" t="s">
        <v>64</v>
      </c>
      <c r="B5871" s="1">
        <v>8.3149999999999995</v>
      </c>
      <c r="C5871" s="1" t="s">
        <v>20</v>
      </c>
      <c r="D5871" s="7">
        <v>3.5572183E-2</v>
      </c>
      <c r="E5871" s="1" t="s">
        <v>36</v>
      </c>
      <c r="F5871" s="4">
        <v>144.4444</v>
      </c>
      <c r="G5871" s="1" t="s">
        <v>50</v>
      </c>
      <c r="H5871" s="1">
        <v>1997</v>
      </c>
      <c r="I5871" s="1" t="s">
        <v>51</v>
      </c>
      <c r="J5871" s="1" t="s">
        <v>17</v>
      </c>
      <c r="K5871" s="1" t="s">
        <v>18</v>
      </c>
      <c r="L5871" s="4">
        <v>2902.8879999999999</v>
      </c>
      <c r="M5871">
        <f t="shared" si="455"/>
        <v>8.3149999999999995</v>
      </c>
      <c r="N5871" t="str">
        <f t="shared" si="456"/>
        <v>Small</v>
      </c>
      <c r="O5871" t="str">
        <f t="shared" si="457"/>
        <v>Regular</v>
      </c>
      <c r="P5871">
        <f t="shared" si="458"/>
        <v>20</v>
      </c>
      <c r="Q5871">
        <f t="shared" ca="1" si="459"/>
        <v>29</v>
      </c>
      <c r="R5871" t="str">
        <f>IFERROR(VLOOKUP(J5871,#REF!, 2,0),"Unknown")</f>
        <v>Unknown</v>
      </c>
    </row>
    <row r="5872" spans="1:18" ht="12.5" x14ac:dyDescent="0.25">
      <c r="A5872" s="1" t="s">
        <v>64</v>
      </c>
      <c r="B5872" s="1">
        <v>8.3149999999999995</v>
      </c>
      <c r="C5872" s="1" t="s">
        <v>20</v>
      </c>
      <c r="D5872" s="7">
        <v>3.5644324999999998E-2</v>
      </c>
      <c r="E5872" s="1" t="s">
        <v>36</v>
      </c>
      <c r="F5872" s="4">
        <v>147.14439999999999</v>
      </c>
      <c r="G5872" s="1" t="s">
        <v>44</v>
      </c>
      <c r="H5872" s="1">
        <v>2002</v>
      </c>
      <c r="J5872" s="1" t="s">
        <v>45</v>
      </c>
      <c r="K5872" s="1" t="s">
        <v>18</v>
      </c>
      <c r="L5872" s="4">
        <v>870.8664</v>
      </c>
      <c r="M5872">
        <f t="shared" si="455"/>
        <v>8.3149999999999995</v>
      </c>
      <c r="N5872" t="str">
        <f t="shared" si="456"/>
        <v>Small</v>
      </c>
      <c r="O5872" t="str">
        <f t="shared" si="457"/>
        <v>Regular</v>
      </c>
      <c r="P5872">
        <f t="shared" si="458"/>
        <v>6</v>
      </c>
      <c r="Q5872">
        <f t="shared" ca="1" si="459"/>
        <v>24</v>
      </c>
      <c r="R5872" t="str">
        <f>IFERROR(VLOOKUP(J5872,#REF!, 2,0),"Unknown")</f>
        <v>Unknown</v>
      </c>
    </row>
    <row r="5873" spans="1:18" ht="12.5" x14ac:dyDescent="0.25">
      <c r="A5873" s="1" t="s">
        <v>64</v>
      </c>
      <c r="B5873" s="1">
        <v>8.3149999999999995</v>
      </c>
      <c r="C5873" s="1" t="s">
        <v>20</v>
      </c>
      <c r="D5873" s="7">
        <v>3.5773394E-2</v>
      </c>
      <c r="E5873" s="1" t="s">
        <v>36</v>
      </c>
      <c r="F5873" s="4">
        <v>144.34440000000001</v>
      </c>
      <c r="G5873" s="1" t="s">
        <v>47</v>
      </c>
      <c r="H5873" s="1">
        <v>2007</v>
      </c>
      <c r="J5873" s="1" t="s">
        <v>45</v>
      </c>
      <c r="K5873" s="1" t="s">
        <v>18</v>
      </c>
      <c r="L5873" s="4">
        <v>3483.4656</v>
      </c>
      <c r="M5873">
        <f t="shared" si="455"/>
        <v>8.3149999999999995</v>
      </c>
      <c r="N5873" t="str">
        <f t="shared" si="456"/>
        <v>Small</v>
      </c>
      <c r="O5873" t="str">
        <f t="shared" si="457"/>
        <v>Regular</v>
      </c>
      <c r="P5873">
        <f t="shared" si="458"/>
        <v>24</v>
      </c>
      <c r="Q5873">
        <f t="shared" ca="1" si="459"/>
        <v>19</v>
      </c>
      <c r="R5873" t="str">
        <f>IFERROR(VLOOKUP(J5873,#REF!, 2,0),"Unknown")</f>
        <v>Unknown</v>
      </c>
    </row>
    <row r="5874" spans="1:18" ht="12.5" x14ac:dyDescent="0.25">
      <c r="A5874" s="1" t="s">
        <v>282</v>
      </c>
      <c r="B5874" s="1">
        <v>8.5</v>
      </c>
      <c r="C5874" s="1" t="s">
        <v>13</v>
      </c>
      <c r="D5874" s="7">
        <v>9.8438393999999999E-2</v>
      </c>
      <c r="E5874" s="1" t="s">
        <v>75</v>
      </c>
      <c r="F5874" s="4">
        <v>51.132399999999997</v>
      </c>
      <c r="G5874" s="1" t="s">
        <v>47</v>
      </c>
      <c r="H5874" s="1">
        <v>2007</v>
      </c>
      <c r="J5874" s="1" t="s">
        <v>45</v>
      </c>
      <c r="K5874" s="1" t="s">
        <v>18</v>
      </c>
      <c r="L5874" s="4">
        <v>259.66199999999998</v>
      </c>
      <c r="M5874">
        <f t="shared" si="455"/>
        <v>8.5</v>
      </c>
      <c r="N5874" t="str">
        <f t="shared" si="456"/>
        <v>Small</v>
      </c>
      <c r="O5874" t="str">
        <f t="shared" si="457"/>
        <v>Low  Fat</v>
      </c>
      <c r="P5874">
        <f t="shared" si="458"/>
        <v>5</v>
      </c>
      <c r="Q5874">
        <f t="shared" ca="1" si="459"/>
        <v>19</v>
      </c>
      <c r="R5874" t="str">
        <f>IFERROR(VLOOKUP(J5874,#REF!, 2,0),"Unknown")</f>
        <v>Unknown</v>
      </c>
    </row>
    <row r="5875" spans="1:18" ht="12.5" x14ac:dyDescent="0.25">
      <c r="A5875" s="1" t="s">
        <v>282</v>
      </c>
      <c r="B5875" s="1">
        <v>8.5</v>
      </c>
      <c r="C5875" s="1" t="s">
        <v>13</v>
      </c>
      <c r="D5875" s="7">
        <v>9.7866208999999996E-2</v>
      </c>
      <c r="E5875" s="1" t="s">
        <v>75</v>
      </c>
      <c r="F5875" s="4">
        <v>51.132399999999997</v>
      </c>
      <c r="G5875" s="1" t="s">
        <v>62</v>
      </c>
      <c r="H5875" s="1">
        <v>2004</v>
      </c>
      <c r="I5875" s="1" t="s">
        <v>51</v>
      </c>
      <c r="J5875" s="1" t="s">
        <v>45</v>
      </c>
      <c r="K5875" s="1" t="s">
        <v>18</v>
      </c>
      <c r="L5875" s="4">
        <v>1350.2424000000001</v>
      </c>
      <c r="M5875">
        <f t="shared" si="455"/>
        <v>8.5</v>
      </c>
      <c r="N5875" t="str">
        <f t="shared" si="456"/>
        <v>Small</v>
      </c>
      <c r="O5875" t="str">
        <f t="shared" si="457"/>
        <v>Low  Fat</v>
      </c>
      <c r="P5875">
        <f t="shared" si="458"/>
        <v>26</v>
      </c>
      <c r="Q5875">
        <f t="shared" ca="1" si="459"/>
        <v>22</v>
      </c>
      <c r="R5875" t="str">
        <f>IFERROR(VLOOKUP(J5875,#REF!, 2,0),"Unknown")</f>
        <v>Unknown</v>
      </c>
    </row>
    <row r="5876" spans="1:18" ht="12.5" x14ac:dyDescent="0.25">
      <c r="A5876" s="1" t="s">
        <v>282</v>
      </c>
      <c r="B5876" s="1">
        <v>8.5</v>
      </c>
      <c r="C5876" s="1" t="s">
        <v>13</v>
      </c>
      <c r="D5876" s="7">
        <v>9.8283459000000004E-2</v>
      </c>
      <c r="E5876" s="1" t="s">
        <v>75</v>
      </c>
      <c r="F5876" s="4">
        <v>51.3324</v>
      </c>
      <c r="G5876" s="1" t="s">
        <v>22</v>
      </c>
      <c r="H5876" s="1">
        <v>2009</v>
      </c>
      <c r="I5876" s="1" t="s">
        <v>16</v>
      </c>
      <c r="J5876" s="1" t="s">
        <v>23</v>
      </c>
      <c r="K5876" s="1" t="s">
        <v>24</v>
      </c>
      <c r="L5876" s="4">
        <v>934.78319999999997</v>
      </c>
      <c r="M5876">
        <f t="shared" si="455"/>
        <v>8.5</v>
      </c>
      <c r="N5876" t="str">
        <f t="shared" si="456"/>
        <v>Medium</v>
      </c>
      <c r="O5876" t="str">
        <f t="shared" si="457"/>
        <v>Low  Fat</v>
      </c>
      <c r="P5876">
        <f t="shared" si="458"/>
        <v>18</v>
      </c>
      <c r="Q5876">
        <f t="shared" ca="1" si="459"/>
        <v>17</v>
      </c>
      <c r="R5876" t="str">
        <f>IFERROR(VLOOKUP(J5876,#REF!, 2,0),"Unknown")</f>
        <v>Unknown</v>
      </c>
    </row>
    <row r="5877" spans="1:18" ht="12.5" x14ac:dyDescent="0.25">
      <c r="A5877" s="1" t="s">
        <v>282</v>
      </c>
      <c r="C5877" s="1" t="s">
        <v>13</v>
      </c>
      <c r="D5877" s="7">
        <v>9.7410706999999999E-2</v>
      </c>
      <c r="E5877" s="1" t="s">
        <v>75</v>
      </c>
      <c r="F5877" s="4">
        <v>52.732399999999998</v>
      </c>
      <c r="G5877" s="1" t="s">
        <v>40</v>
      </c>
      <c r="H5877" s="1">
        <v>1985</v>
      </c>
      <c r="I5877" s="1" t="s">
        <v>16</v>
      </c>
      <c r="J5877" s="1" t="s">
        <v>23</v>
      </c>
      <c r="K5877" s="1" t="s">
        <v>41</v>
      </c>
      <c r="L5877" s="4">
        <v>2492.7552000000001</v>
      </c>
      <c r="M5877">
        <f t="shared" si="455"/>
        <v>12.857645184136201</v>
      </c>
      <c r="N5877" t="str">
        <f t="shared" si="456"/>
        <v>Medium</v>
      </c>
      <c r="O5877" t="str">
        <f t="shared" si="457"/>
        <v>Low  Fat</v>
      </c>
      <c r="P5877">
        <f t="shared" si="458"/>
        <v>47</v>
      </c>
      <c r="Q5877">
        <f t="shared" ca="1" si="459"/>
        <v>41</v>
      </c>
      <c r="R5877" t="str">
        <f>IFERROR(VLOOKUP(J5877,#REF!, 2,0),"Unknown")</f>
        <v>Unknown</v>
      </c>
    </row>
    <row r="5878" spans="1:18" ht="12.5" x14ac:dyDescent="0.25">
      <c r="A5878" s="1" t="s">
        <v>282</v>
      </c>
      <c r="B5878" s="1">
        <v>8.5</v>
      </c>
      <c r="C5878" s="1" t="s">
        <v>13</v>
      </c>
      <c r="D5878" s="7">
        <v>9.8036902999999995E-2</v>
      </c>
      <c r="E5878" s="1" t="s">
        <v>75</v>
      </c>
      <c r="F5878" s="4">
        <v>51.532400000000003</v>
      </c>
      <c r="G5878" s="1" t="s">
        <v>15</v>
      </c>
      <c r="H5878" s="1">
        <v>1999</v>
      </c>
      <c r="I5878" s="1" t="s">
        <v>16</v>
      </c>
      <c r="J5878" s="1" t="s">
        <v>17</v>
      </c>
      <c r="K5878" s="1" t="s">
        <v>18</v>
      </c>
      <c r="L5878" s="4">
        <v>882.85080000000005</v>
      </c>
      <c r="M5878">
        <f t="shared" si="455"/>
        <v>8.5</v>
      </c>
      <c r="N5878" t="str">
        <f t="shared" si="456"/>
        <v>Medium</v>
      </c>
      <c r="O5878" t="str">
        <f t="shared" si="457"/>
        <v>Low  Fat</v>
      </c>
      <c r="P5878">
        <f t="shared" si="458"/>
        <v>17</v>
      </c>
      <c r="Q5878">
        <f t="shared" ca="1" si="459"/>
        <v>27</v>
      </c>
      <c r="R5878" t="str">
        <f>IFERROR(VLOOKUP(J5878,#REF!, 2,0),"Unknown")</f>
        <v>Unknown</v>
      </c>
    </row>
    <row r="5879" spans="1:18" ht="12.5" x14ac:dyDescent="0.25">
      <c r="A5879" s="1" t="s">
        <v>282</v>
      </c>
      <c r="B5879" s="1">
        <v>8.5</v>
      </c>
      <c r="C5879" s="1" t="s">
        <v>13</v>
      </c>
      <c r="D5879" s="7">
        <v>9.8083231000000007E-2</v>
      </c>
      <c r="E5879" s="1" t="s">
        <v>75</v>
      </c>
      <c r="F5879" s="4">
        <v>50.3324</v>
      </c>
      <c r="G5879" s="1" t="s">
        <v>44</v>
      </c>
      <c r="H5879" s="1">
        <v>2002</v>
      </c>
      <c r="J5879" s="1" t="s">
        <v>45</v>
      </c>
      <c r="K5879" s="1" t="s">
        <v>18</v>
      </c>
      <c r="L5879" s="4">
        <v>675.12120000000004</v>
      </c>
      <c r="M5879">
        <f t="shared" si="455"/>
        <v>8.5</v>
      </c>
      <c r="N5879" t="str">
        <f t="shared" si="456"/>
        <v>Small</v>
      </c>
      <c r="O5879" t="str">
        <f t="shared" si="457"/>
        <v>Low  Fat</v>
      </c>
      <c r="P5879">
        <f t="shared" si="458"/>
        <v>13</v>
      </c>
      <c r="Q5879">
        <f t="shared" ca="1" si="459"/>
        <v>24</v>
      </c>
      <c r="R5879" t="str">
        <f>IFERROR(VLOOKUP(J5879,#REF!, 2,0),"Unknown")</f>
        <v>Unknown</v>
      </c>
    </row>
    <row r="5880" spans="1:18" ht="12.5" x14ac:dyDescent="0.25">
      <c r="A5880" s="1" t="s">
        <v>282</v>
      </c>
      <c r="B5880" s="1">
        <v>8.5</v>
      </c>
      <c r="C5880" s="1" t="s">
        <v>72</v>
      </c>
      <c r="D5880" s="7">
        <v>0.16383895100000001</v>
      </c>
      <c r="E5880" s="1" t="s">
        <v>75</v>
      </c>
      <c r="F5880" s="4">
        <v>51.3324</v>
      </c>
      <c r="G5880" s="1" t="s">
        <v>29</v>
      </c>
      <c r="H5880" s="1">
        <v>1998</v>
      </c>
      <c r="J5880" s="1" t="s">
        <v>23</v>
      </c>
      <c r="K5880" s="1" t="s">
        <v>30</v>
      </c>
      <c r="L5880" s="4">
        <v>311.59440000000001</v>
      </c>
      <c r="M5880">
        <f t="shared" si="455"/>
        <v>8.5</v>
      </c>
      <c r="N5880" t="str">
        <f t="shared" si="456"/>
        <v>Small</v>
      </c>
      <c r="O5880" t="str">
        <f t="shared" si="457"/>
        <v>Low  Fat</v>
      </c>
      <c r="P5880">
        <f t="shared" si="458"/>
        <v>6</v>
      </c>
      <c r="Q5880">
        <f t="shared" ca="1" si="459"/>
        <v>28</v>
      </c>
      <c r="R5880" t="str">
        <f>IFERROR(VLOOKUP(J5880,#REF!, 2,0),"Unknown")</f>
        <v>Unknown</v>
      </c>
    </row>
    <row r="5881" spans="1:18" ht="12.5" x14ac:dyDescent="0.25">
      <c r="A5881" s="1" t="s">
        <v>282</v>
      </c>
      <c r="B5881" s="1">
        <v>8.5</v>
      </c>
      <c r="C5881" s="1" t="s">
        <v>13</v>
      </c>
      <c r="D5881" s="7">
        <v>9.7803261000000002E-2</v>
      </c>
      <c r="E5881" s="1" t="s">
        <v>75</v>
      </c>
      <c r="F5881" s="4">
        <v>50.532400000000003</v>
      </c>
      <c r="G5881" s="1" t="s">
        <v>33</v>
      </c>
      <c r="H5881" s="1">
        <v>1987</v>
      </c>
      <c r="I5881" s="1" t="s">
        <v>34</v>
      </c>
      <c r="J5881" s="1" t="s">
        <v>23</v>
      </c>
      <c r="K5881" s="1" t="s">
        <v>18</v>
      </c>
      <c r="L5881" s="4">
        <v>882.85080000000005</v>
      </c>
      <c r="M5881">
        <f t="shared" si="455"/>
        <v>8.5</v>
      </c>
      <c r="N5881" t="str">
        <f t="shared" si="456"/>
        <v>High</v>
      </c>
      <c r="O5881" t="str">
        <f t="shared" si="457"/>
        <v>Low  Fat</v>
      </c>
      <c r="P5881">
        <f t="shared" si="458"/>
        <v>17</v>
      </c>
      <c r="Q5881">
        <f t="shared" ca="1" si="459"/>
        <v>39</v>
      </c>
      <c r="R5881" t="str">
        <f>IFERROR(VLOOKUP(J5881,#REF!, 2,0),"Unknown")</f>
        <v>Unknown</v>
      </c>
    </row>
    <row r="5882" spans="1:18" ht="12.5" x14ac:dyDescent="0.25">
      <c r="A5882" s="1" t="s">
        <v>282</v>
      </c>
      <c r="C5882" s="1" t="s">
        <v>13</v>
      </c>
      <c r="D5882" s="7">
        <v>0.17138350599999999</v>
      </c>
      <c r="E5882" s="1" t="s">
        <v>75</v>
      </c>
      <c r="F5882" s="4">
        <v>50.532400000000003</v>
      </c>
      <c r="G5882" s="1" t="s">
        <v>67</v>
      </c>
      <c r="H5882" s="1">
        <v>1985</v>
      </c>
      <c r="I5882" s="1" t="s">
        <v>51</v>
      </c>
      <c r="J5882" s="1" t="s">
        <v>17</v>
      </c>
      <c r="K5882" s="1" t="s">
        <v>30</v>
      </c>
      <c r="L5882" s="4">
        <v>207.7296</v>
      </c>
      <c r="M5882">
        <f t="shared" si="455"/>
        <v>12.857645184136201</v>
      </c>
      <c r="N5882" t="str">
        <f t="shared" si="456"/>
        <v>Small</v>
      </c>
      <c r="O5882" t="str">
        <f t="shared" si="457"/>
        <v>Low  Fat</v>
      </c>
      <c r="P5882">
        <f t="shared" si="458"/>
        <v>4</v>
      </c>
      <c r="Q5882">
        <f t="shared" ca="1" si="459"/>
        <v>41</v>
      </c>
      <c r="R5882" t="str">
        <f>IFERROR(VLOOKUP(J5882,#REF!, 2,0),"Unknown")</f>
        <v>Unknown</v>
      </c>
    </row>
    <row r="5883" spans="1:18" ht="12.5" x14ac:dyDescent="0.25">
      <c r="A5883" s="1" t="s">
        <v>282</v>
      </c>
      <c r="B5883" s="1">
        <v>8.5</v>
      </c>
      <c r="C5883" s="1" t="s">
        <v>13</v>
      </c>
      <c r="D5883" s="7">
        <v>9.7884717999999996E-2</v>
      </c>
      <c r="E5883" s="1" t="s">
        <v>75</v>
      </c>
      <c r="F5883" s="4">
        <v>52.532400000000003</v>
      </c>
      <c r="G5883" s="1" t="s">
        <v>50</v>
      </c>
      <c r="H5883" s="1">
        <v>1997</v>
      </c>
      <c r="I5883" s="1" t="s">
        <v>51</v>
      </c>
      <c r="J5883" s="1" t="s">
        <v>17</v>
      </c>
      <c r="K5883" s="1" t="s">
        <v>18</v>
      </c>
      <c r="L5883" s="4">
        <v>1194.4452000000001</v>
      </c>
      <c r="M5883">
        <f t="shared" si="455"/>
        <v>8.5</v>
      </c>
      <c r="N5883" t="str">
        <f t="shared" si="456"/>
        <v>Small</v>
      </c>
      <c r="O5883" t="str">
        <f t="shared" si="457"/>
        <v>Low  Fat</v>
      </c>
      <c r="P5883">
        <f t="shared" si="458"/>
        <v>23</v>
      </c>
      <c r="Q5883">
        <f t="shared" ca="1" si="459"/>
        <v>29</v>
      </c>
      <c r="R5883" t="str">
        <f>IFERROR(VLOOKUP(J5883,#REF!, 2,0),"Unknown")</f>
        <v>Unknown</v>
      </c>
    </row>
    <row r="5884" spans="1:18" ht="12.5" x14ac:dyDescent="0.25">
      <c r="A5884" s="1" t="s">
        <v>1589</v>
      </c>
      <c r="B5884" s="1">
        <v>8.3000000000000007</v>
      </c>
      <c r="C5884" s="1" t="s">
        <v>20</v>
      </c>
      <c r="D5884" s="7">
        <v>3.8211536999999997E-2</v>
      </c>
      <c r="E5884" s="1" t="s">
        <v>14</v>
      </c>
      <c r="F5884" s="4">
        <v>87.719800000000006</v>
      </c>
      <c r="G5884" s="1" t="s">
        <v>50</v>
      </c>
      <c r="H5884" s="1">
        <v>1997</v>
      </c>
      <c r="I5884" s="1" t="s">
        <v>51</v>
      </c>
      <c r="J5884" s="1" t="s">
        <v>17</v>
      </c>
      <c r="K5884" s="1" t="s">
        <v>18</v>
      </c>
      <c r="L5884" s="4">
        <v>1569.9564</v>
      </c>
      <c r="M5884">
        <f t="shared" si="455"/>
        <v>8.3000000000000007</v>
      </c>
      <c r="N5884" t="str">
        <f t="shared" si="456"/>
        <v>Small</v>
      </c>
      <c r="O5884" t="str">
        <f t="shared" si="457"/>
        <v>Regular</v>
      </c>
      <c r="P5884">
        <f t="shared" si="458"/>
        <v>18</v>
      </c>
      <c r="Q5884">
        <f t="shared" ca="1" si="459"/>
        <v>29</v>
      </c>
      <c r="R5884" t="str">
        <f>IFERROR(VLOOKUP(J5884,#REF!, 2,0),"Unknown")</f>
        <v>Unknown</v>
      </c>
    </row>
    <row r="5885" spans="1:18" ht="12.5" x14ac:dyDescent="0.25">
      <c r="A5885" s="1" t="s">
        <v>1589</v>
      </c>
      <c r="B5885" s="1">
        <v>8.3000000000000007</v>
      </c>
      <c r="C5885" s="1" t="s">
        <v>20</v>
      </c>
      <c r="D5885" s="7">
        <v>3.8367194E-2</v>
      </c>
      <c r="E5885" s="1" t="s">
        <v>14</v>
      </c>
      <c r="F5885" s="4">
        <v>87.119799999999998</v>
      </c>
      <c r="G5885" s="1" t="s">
        <v>22</v>
      </c>
      <c r="H5885" s="1">
        <v>2009</v>
      </c>
      <c r="I5885" s="1" t="s">
        <v>16</v>
      </c>
      <c r="J5885" s="1" t="s">
        <v>23</v>
      </c>
      <c r="K5885" s="1" t="s">
        <v>24</v>
      </c>
      <c r="L5885" s="4">
        <v>959.41780000000006</v>
      </c>
      <c r="M5885">
        <f t="shared" si="455"/>
        <v>8.3000000000000007</v>
      </c>
      <c r="N5885" t="str">
        <f t="shared" si="456"/>
        <v>Medium</v>
      </c>
      <c r="O5885" t="str">
        <f t="shared" si="457"/>
        <v>Regular</v>
      </c>
      <c r="P5885">
        <f t="shared" si="458"/>
        <v>11</v>
      </c>
      <c r="Q5885">
        <f t="shared" ca="1" si="459"/>
        <v>17</v>
      </c>
      <c r="R5885" t="str">
        <f>IFERROR(VLOOKUP(J5885,#REF!, 2,0),"Unknown")</f>
        <v>Unknown</v>
      </c>
    </row>
    <row r="5886" spans="1:18" ht="12.5" x14ac:dyDescent="0.25">
      <c r="A5886" s="1" t="s">
        <v>1589</v>
      </c>
      <c r="B5886" s="1">
        <v>8.3000000000000007</v>
      </c>
      <c r="C5886" s="1" t="s">
        <v>20</v>
      </c>
      <c r="D5886" s="7">
        <v>3.8204310999999998E-2</v>
      </c>
      <c r="E5886" s="1" t="s">
        <v>14</v>
      </c>
      <c r="F5886" s="4">
        <v>87.719800000000006</v>
      </c>
      <c r="G5886" s="1" t="s">
        <v>62</v>
      </c>
      <c r="H5886" s="1">
        <v>2004</v>
      </c>
      <c r="I5886" s="1" t="s">
        <v>51</v>
      </c>
      <c r="J5886" s="1" t="s">
        <v>45</v>
      </c>
      <c r="K5886" s="1" t="s">
        <v>18</v>
      </c>
      <c r="L5886" s="4">
        <v>1831.6158</v>
      </c>
      <c r="M5886">
        <f t="shared" si="455"/>
        <v>8.3000000000000007</v>
      </c>
      <c r="N5886" t="str">
        <f t="shared" si="456"/>
        <v>Small</v>
      </c>
      <c r="O5886" t="str">
        <f t="shared" si="457"/>
        <v>Regular</v>
      </c>
      <c r="P5886">
        <f t="shared" si="458"/>
        <v>21</v>
      </c>
      <c r="Q5886">
        <f t="shared" ca="1" si="459"/>
        <v>22</v>
      </c>
      <c r="R5886" t="str">
        <f>IFERROR(VLOOKUP(J5886,#REF!, 2,0),"Unknown")</f>
        <v>Unknown</v>
      </c>
    </row>
    <row r="5887" spans="1:18" ht="12.5" x14ac:dyDescent="0.25">
      <c r="A5887" s="1" t="s">
        <v>1403</v>
      </c>
      <c r="B5887" s="1">
        <v>15.35</v>
      </c>
      <c r="C5887" s="1" t="s">
        <v>20</v>
      </c>
      <c r="D5887" s="7">
        <v>5.5103173999999998E-2</v>
      </c>
      <c r="E5887" s="1" t="s">
        <v>26</v>
      </c>
      <c r="F5887" s="4">
        <v>149.77340000000001</v>
      </c>
      <c r="G5887" s="1" t="s">
        <v>62</v>
      </c>
      <c r="H5887" s="1">
        <v>2004</v>
      </c>
      <c r="I5887" s="1" t="s">
        <v>51</v>
      </c>
      <c r="J5887" s="1" t="s">
        <v>45</v>
      </c>
      <c r="K5887" s="1" t="s">
        <v>18</v>
      </c>
      <c r="L5887" s="4">
        <v>2820.9946</v>
      </c>
      <c r="M5887">
        <f t="shared" si="455"/>
        <v>15.35</v>
      </c>
      <c r="N5887" t="str">
        <f t="shared" si="456"/>
        <v>Small</v>
      </c>
      <c r="O5887" t="str">
        <f t="shared" si="457"/>
        <v>Regular</v>
      </c>
      <c r="P5887">
        <f t="shared" si="458"/>
        <v>19</v>
      </c>
      <c r="Q5887">
        <f t="shared" ca="1" si="459"/>
        <v>22</v>
      </c>
      <c r="R5887" t="str">
        <f>IFERROR(VLOOKUP(J5887,#REF!, 2,0),"Unknown")</f>
        <v>Unknown</v>
      </c>
    </row>
    <row r="5888" spans="1:18" ht="12.5" x14ac:dyDescent="0.25">
      <c r="A5888" s="1" t="s">
        <v>1403</v>
      </c>
      <c r="C5888" s="1" t="s">
        <v>20</v>
      </c>
      <c r="D5888" s="7">
        <v>5.4846706000000002E-2</v>
      </c>
      <c r="E5888" s="1" t="s">
        <v>26</v>
      </c>
      <c r="F5888" s="4">
        <v>147.3734</v>
      </c>
      <c r="G5888" s="1" t="s">
        <v>40</v>
      </c>
      <c r="H5888" s="1">
        <v>1985</v>
      </c>
      <c r="I5888" s="1" t="s">
        <v>16</v>
      </c>
      <c r="J5888" s="1" t="s">
        <v>23</v>
      </c>
      <c r="K5888" s="1" t="s">
        <v>41</v>
      </c>
      <c r="L5888" s="4">
        <v>3266.4148</v>
      </c>
      <c r="M5888">
        <f t="shared" si="455"/>
        <v>12.857645184136201</v>
      </c>
      <c r="N5888" t="str">
        <f t="shared" si="456"/>
        <v>Medium</v>
      </c>
      <c r="O5888" t="str">
        <f t="shared" si="457"/>
        <v>Regular</v>
      </c>
      <c r="P5888">
        <f t="shared" si="458"/>
        <v>22</v>
      </c>
      <c r="Q5888">
        <f t="shared" ca="1" si="459"/>
        <v>41</v>
      </c>
      <c r="R5888" t="str">
        <f>IFERROR(VLOOKUP(J5888,#REF!, 2,0),"Unknown")</f>
        <v>Unknown</v>
      </c>
    </row>
    <row r="5889" spans="1:18" ht="12.5" x14ac:dyDescent="0.25">
      <c r="A5889" s="1" t="s">
        <v>1403</v>
      </c>
      <c r="B5889" s="1">
        <v>15.35</v>
      </c>
      <c r="C5889" s="1" t="s">
        <v>20</v>
      </c>
      <c r="D5889" s="7">
        <v>5.5067732000000001E-2</v>
      </c>
      <c r="E5889" s="1" t="s">
        <v>26</v>
      </c>
      <c r="F5889" s="4">
        <v>146.57339999999999</v>
      </c>
      <c r="G5889" s="1" t="s">
        <v>33</v>
      </c>
      <c r="H5889" s="1">
        <v>1987</v>
      </c>
      <c r="I5889" s="1" t="s">
        <v>34</v>
      </c>
      <c r="J5889" s="1" t="s">
        <v>23</v>
      </c>
      <c r="K5889" s="1" t="s">
        <v>18</v>
      </c>
      <c r="L5889" s="4">
        <v>2375.5744</v>
      </c>
      <c r="M5889">
        <f t="shared" si="455"/>
        <v>15.35</v>
      </c>
      <c r="N5889" t="str">
        <f t="shared" si="456"/>
        <v>High</v>
      </c>
      <c r="O5889" t="str">
        <f t="shared" si="457"/>
        <v>Regular</v>
      </c>
      <c r="P5889">
        <f t="shared" si="458"/>
        <v>16</v>
      </c>
      <c r="Q5889">
        <f t="shared" ca="1" si="459"/>
        <v>39</v>
      </c>
      <c r="R5889" t="str">
        <f>IFERROR(VLOOKUP(J5889,#REF!, 2,0),"Unknown")</f>
        <v>Unknown</v>
      </c>
    </row>
    <row r="5890" spans="1:18" ht="12.5" x14ac:dyDescent="0.25">
      <c r="A5890" s="1" t="s">
        <v>1562</v>
      </c>
      <c r="B5890" s="1">
        <v>17.350000000000001</v>
      </c>
      <c r="C5890" s="1" t="s">
        <v>20</v>
      </c>
      <c r="D5890" s="7">
        <v>4.1538712999999998E-2</v>
      </c>
      <c r="E5890" s="1" t="s">
        <v>43</v>
      </c>
      <c r="F5890" s="4">
        <v>93.180400000000006</v>
      </c>
      <c r="G5890" s="1" t="s">
        <v>15</v>
      </c>
      <c r="H5890" s="1">
        <v>1999</v>
      </c>
      <c r="I5890" s="1" t="s">
        <v>16</v>
      </c>
      <c r="J5890" s="1" t="s">
        <v>17</v>
      </c>
      <c r="K5890" s="1" t="s">
        <v>18</v>
      </c>
      <c r="L5890" s="4">
        <v>1378.2059999999999</v>
      </c>
      <c r="M5890">
        <f t="shared" ref="M5890:M5953" si="460">IF(B5890="",AVERAGE($B$2:$B$8524),B5890)</f>
        <v>17.350000000000001</v>
      </c>
      <c r="N5890" t="str">
        <f t="shared" ref="N5890:N5953" si="461">IF(I5890="","Small",I5890)</f>
        <v>Medium</v>
      </c>
      <c r="O5890" t="str">
        <f t="shared" ref="O5890:O5953" si="462">IF(OR(C5890="low fat", C5890="LF"), "Low  Fat", IF(OR(C5890="reg"),"Regular",C5890))</f>
        <v>Regular</v>
      </c>
      <c r="P5890">
        <f t="shared" si="458"/>
        <v>15</v>
      </c>
      <c r="Q5890">
        <f t="shared" ca="1" si="459"/>
        <v>27</v>
      </c>
      <c r="R5890" t="str">
        <f>IFERROR(VLOOKUP(J5890,#REF!, 2,0),"Unknown")</f>
        <v>Unknown</v>
      </c>
    </row>
    <row r="5891" spans="1:18" ht="12.5" x14ac:dyDescent="0.25">
      <c r="A5891" s="1" t="s">
        <v>1562</v>
      </c>
      <c r="B5891" s="1">
        <v>17.350000000000001</v>
      </c>
      <c r="C5891" s="1" t="s">
        <v>20</v>
      </c>
      <c r="D5891" s="7">
        <v>4.1439718E-2</v>
      </c>
      <c r="E5891" s="1" t="s">
        <v>43</v>
      </c>
      <c r="F5891" s="4">
        <v>93.7804</v>
      </c>
      <c r="G5891" s="1" t="s">
        <v>33</v>
      </c>
      <c r="H5891" s="1">
        <v>1987</v>
      </c>
      <c r="I5891" s="1" t="s">
        <v>34</v>
      </c>
      <c r="J5891" s="1" t="s">
        <v>23</v>
      </c>
      <c r="K5891" s="1" t="s">
        <v>18</v>
      </c>
      <c r="L5891" s="4">
        <v>2848.2923999999998</v>
      </c>
      <c r="M5891">
        <f t="shared" si="460"/>
        <v>17.350000000000001</v>
      </c>
      <c r="N5891" t="str">
        <f t="shared" si="461"/>
        <v>High</v>
      </c>
      <c r="O5891" t="str">
        <f t="shared" si="462"/>
        <v>Regular</v>
      </c>
      <c r="P5891">
        <f t="shared" ref="P5891:P5954" si="463">ROUND(L5891/F5891,0)</f>
        <v>30</v>
      </c>
      <c r="Q5891">
        <f t="shared" ref="Q5891:Q5954" ca="1" si="464">YEAR(TODAY())-H5891</f>
        <v>39</v>
      </c>
      <c r="R5891" t="str">
        <f>IFERROR(VLOOKUP(J5891,#REF!, 2,0),"Unknown")</f>
        <v>Unknown</v>
      </c>
    </row>
    <row r="5892" spans="1:18" ht="12.5" x14ac:dyDescent="0.25">
      <c r="A5892" s="1" t="s">
        <v>1562</v>
      </c>
      <c r="C5892" s="1" t="s">
        <v>20</v>
      </c>
      <c r="D5892" s="7">
        <v>4.1273391E-2</v>
      </c>
      <c r="E5892" s="1" t="s">
        <v>43</v>
      </c>
      <c r="F5892" s="4">
        <v>91.680400000000006</v>
      </c>
      <c r="G5892" s="1" t="s">
        <v>40</v>
      </c>
      <c r="H5892" s="1">
        <v>1985</v>
      </c>
      <c r="I5892" s="1" t="s">
        <v>16</v>
      </c>
      <c r="J5892" s="1" t="s">
        <v>23</v>
      </c>
      <c r="K5892" s="1" t="s">
        <v>41</v>
      </c>
      <c r="L5892" s="4">
        <v>3858.9767999999999</v>
      </c>
      <c r="M5892">
        <f t="shared" si="460"/>
        <v>12.857645184136201</v>
      </c>
      <c r="N5892" t="str">
        <f t="shared" si="461"/>
        <v>Medium</v>
      </c>
      <c r="O5892" t="str">
        <f t="shared" si="462"/>
        <v>Regular</v>
      </c>
      <c r="P5892">
        <f t="shared" si="463"/>
        <v>42</v>
      </c>
      <c r="Q5892">
        <f t="shared" ca="1" si="464"/>
        <v>41</v>
      </c>
      <c r="R5892" t="str">
        <f>IFERROR(VLOOKUP(J5892,#REF!, 2,0),"Unknown")</f>
        <v>Unknown</v>
      </c>
    </row>
    <row r="5893" spans="1:18" ht="12.5" x14ac:dyDescent="0.25">
      <c r="A5893" s="1" t="s">
        <v>1562</v>
      </c>
      <c r="B5893" s="1">
        <v>17.350000000000001</v>
      </c>
      <c r="C5893" s="1" t="s">
        <v>20</v>
      </c>
      <c r="D5893" s="7">
        <v>4.1474232E-2</v>
      </c>
      <c r="E5893" s="1" t="s">
        <v>43</v>
      </c>
      <c r="F5893" s="4">
        <v>93.080399999999997</v>
      </c>
      <c r="G5893" s="1" t="s">
        <v>50</v>
      </c>
      <c r="H5893" s="1">
        <v>1997</v>
      </c>
      <c r="I5893" s="1" t="s">
        <v>51</v>
      </c>
      <c r="J5893" s="1" t="s">
        <v>17</v>
      </c>
      <c r="K5893" s="1" t="s">
        <v>18</v>
      </c>
      <c r="L5893" s="4">
        <v>826.92359999999996</v>
      </c>
      <c r="M5893">
        <f t="shared" si="460"/>
        <v>17.350000000000001</v>
      </c>
      <c r="N5893" t="str">
        <f t="shared" si="461"/>
        <v>Small</v>
      </c>
      <c r="O5893" t="str">
        <f t="shared" si="462"/>
        <v>Regular</v>
      </c>
      <c r="P5893">
        <f t="shared" si="463"/>
        <v>9</v>
      </c>
      <c r="Q5893">
        <f t="shared" ca="1" si="464"/>
        <v>29</v>
      </c>
      <c r="R5893" t="str">
        <f>IFERROR(VLOOKUP(J5893,#REF!, 2,0),"Unknown")</f>
        <v>Unknown</v>
      </c>
    </row>
    <row r="5894" spans="1:18" ht="12.5" x14ac:dyDescent="0.25">
      <c r="A5894" s="1" t="s">
        <v>995</v>
      </c>
      <c r="B5894" s="1">
        <v>12.35</v>
      </c>
      <c r="C5894" s="1" t="s">
        <v>20</v>
      </c>
      <c r="D5894" s="7">
        <v>3.8718194999999997E-2</v>
      </c>
      <c r="E5894" s="1" t="s">
        <v>28</v>
      </c>
      <c r="F5894" s="4">
        <v>110.657</v>
      </c>
      <c r="G5894" s="1" t="s">
        <v>47</v>
      </c>
      <c r="H5894" s="1">
        <v>2007</v>
      </c>
      <c r="J5894" s="1" t="s">
        <v>45</v>
      </c>
      <c r="K5894" s="1" t="s">
        <v>18</v>
      </c>
      <c r="L5894" s="4">
        <v>2087.2829999999999</v>
      </c>
      <c r="M5894">
        <f t="shared" si="460"/>
        <v>12.35</v>
      </c>
      <c r="N5894" t="str">
        <f t="shared" si="461"/>
        <v>Small</v>
      </c>
      <c r="O5894" t="str">
        <f t="shared" si="462"/>
        <v>Regular</v>
      </c>
      <c r="P5894">
        <f t="shared" si="463"/>
        <v>19</v>
      </c>
      <c r="Q5894">
        <f t="shared" ca="1" si="464"/>
        <v>19</v>
      </c>
      <c r="R5894" t="str">
        <f>IFERROR(VLOOKUP(J5894,#REF!, 2,0),"Unknown")</f>
        <v>Unknown</v>
      </c>
    </row>
    <row r="5895" spans="1:18" ht="12.5" x14ac:dyDescent="0.25">
      <c r="A5895" s="1" t="s">
        <v>995</v>
      </c>
      <c r="B5895" s="1">
        <v>12.35</v>
      </c>
      <c r="C5895" s="1" t="s">
        <v>20</v>
      </c>
      <c r="D5895" s="7">
        <v>3.8578501000000001E-2</v>
      </c>
      <c r="E5895" s="1" t="s">
        <v>28</v>
      </c>
      <c r="F5895" s="4">
        <v>109.557</v>
      </c>
      <c r="G5895" s="1" t="s">
        <v>44</v>
      </c>
      <c r="H5895" s="1">
        <v>2002</v>
      </c>
      <c r="J5895" s="1" t="s">
        <v>45</v>
      </c>
      <c r="K5895" s="1" t="s">
        <v>18</v>
      </c>
      <c r="L5895" s="4">
        <v>1757.712</v>
      </c>
      <c r="M5895">
        <f t="shared" si="460"/>
        <v>12.35</v>
      </c>
      <c r="N5895" t="str">
        <f t="shared" si="461"/>
        <v>Small</v>
      </c>
      <c r="O5895" t="str">
        <f t="shared" si="462"/>
        <v>Regular</v>
      </c>
      <c r="P5895">
        <f t="shared" si="463"/>
        <v>16</v>
      </c>
      <c r="Q5895">
        <f t="shared" ca="1" si="464"/>
        <v>24</v>
      </c>
      <c r="R5895" t="str">
        <f>IFERROR(VLOOKUP(J5895,#REF!, 2,0),"Unknown")</f>
        <v>Unknown</v>
      </c>
    </row>
    <row r="5896" spans="1:18" ht="12.5" x14ac:dyDescent="0.25">
      <c r="A5896" s="1" t="s">
        <v>995</v>
      </c>
      <c r="B5896" s="1">
        <v>12.35</v>
      </c>
      <c r="C5896" s="1" t="s">
        <v>20</v>
      </c>
      <c r="D5896" s="7">
        <v>3.8500421E-2</v>
      </c>
      <c r="E5896" s="1" t="s">
        <v>28</v>
      </c>
      <c r="F5896" s="4">
        <v>110.75700000000001</v>
      </c>
      <c r="G5896" s="1" t="s">
        <v>50</v>
      </c>
      <c r="H5896" s="1">
        <v>1997</v>
      </c>
      <c r="I5896" s="1" t="s">
        <v>51</v>
      </c>
      <c r="J5896" s="1" t="s">
        <v>17</v>
      </c>
      <c r="K5896" s="1" t="s">
        <v>18</v>
      </c>
      <c r="L5896" s="4">
        <v>1208.4269999999999</v>
      </c>
      <c r="M5896">
        <f t="shared" si="460"/>
        <v>12.35</v>
      </c>
      <c r="N5896" t="str">
        <f t="shared" si="461"/>
        <v>Small</v>
      </c>
      <c r="O5896" t="str">
        <f t="shared" si="462"/>
        <v>Regular</v>
      </c>
      <c r="P5896">
        <f t="shared" si="463"/>
        <v>11</v>
      </c>
      <c r="Q5896">
        <f t="shared" ca="1" si="464"/>
        <v>29</v>
      </c>
      <c r="R5896" t="str">
        <f>IFERROR(VLOOKUP(J5896,#REF!, 2,0),"Unknown")</f>
        <v>Unknown</v>
      </c>
    </row>
    <row r="5897" spans="1:18" ht="12.5" x14ac:dyDescent="0.25">
      <c r="A5897" s="1" t="s">
        <v>995</v>
      </c>
      <c r="B5897" s="1">
        <v>12.35</v>
      </c>
      <c r="C5897" s="1" t="s">
        <v>20</v>
      </c>
      <c r="D5897" s="7">
        <v>3.8657256000000001E-2</v>
      </c>
      <c r="E5897" s="1" t="s">
        <v>28</v>
      </c>
      <c r="F5897" s="4">
        <v>110.25700000000001</v>
      </c>
      <c r="G5897" s="1" t="s">
        <v>22</v>
      </c>
      <c r="H5897" s="1">
        <v>2009</v>
      </c>
      <c r="I5897" s="1" t="s">
        <v>16</v>
      </c>
      <c r="J5897" s="1" t="s">
        <v>23</v>
      </c>
      <c r="K5897" s="1" t="s">
        <v>24</v>
      </c>
      <c r="L5897" s="4">
        <v>1757.712</v>
      </c>
      <c r="M5897">
        <f t="shared" si="460"/>
        <v>12.35</v>
      </c>
      <c r="N5897" t="str">
        <f t="shared" si="461"/>
        <v>Medium</v>
      </c>
      <c r="O5897" t="str">
        <f t="shared" si="462"/>
        <v>Regular</v>
      </c>
      <c r="P5897">
        <f t="shared" si="463"/>
        <v>16</v>
      </c>
      <c r="Q5897">
        <f t="shared" ca="1" si="464"/>
        <v>17</v>
      </c>
      <c r="R5897" t="str">
        <f>IFERROR(VLOOKUP(J5897,#REF!, 2,0),"Unknown")</f>
        <v>Unknown</v>
      </c>
    </row>
    <row r="5898" spans="1:18" ht="12.5" x14ac:dyDescent="0.25">
      <c r="A5898" s="1" t="s">
        <v>995</v>
      </c>
      <c r="B5898" s="1">
        <v>12.35</v>
      </c>
      <c r="C5898" s="1" t="s">
        <v>20</v>
      </c>
      <c r="D5898" s="7">
        <v>6.4441812000000001E-2</v>
      </c>
      <c r="E5898" s="1" t="s">
        <v>28</v>
      </c>
      <c r="F5898" s="4">
        <v>110.95699999999999</v>
      </c>
      <c r="G5898" s="1" t="s">
        <v>29</v>
      </c>
      <c r="H5898" s="1">
        <v>1998</v>
      </c>
      <c r="J5898" s="1" t="s">
        <v>23</v>
      </c>
      <c r="K5898" s="1" t="s">
        <v>30</v>
      </c>
      <c r="L5898" s="4">
        <v>219.714</v>
      </c>
      <c r="M5898">
        <f t="shared" si="460"/>
        <v>12.35</v>
      </c>
      <c r="N5898" t="str">
        <f t="shared" si="461"/>
        <v>Small</v>
      </c>
      <c r="O5898" t="str">
        <f t="shared" si="462"/>
        <v>Regular</v>
      </c>
      <c r="P5898">
        <f t="shared" si="463"/>
        <v>2</v>
      </c>
      <c r="Q5898">
        <f t="shared" ca="1" si="464"/>
        <v>28</v>
      </c>
      <c r="R5898" t="str">
        <f>IFERROR(VLOOKUP(J5898,#REF!, 2,0),"Unknown")</f>
        <v>Unknown</v>
      </c>
    </row>
    <row r="5899" spans="1:18" ht="12.5" x14ac:dyDescent="0.25">
      <c r="A5899" s="1" t="s">
        <v>995</v>
      </c>
      <c r="B5899" s="1">
        <v>12.35</v>
      </c>
      <c r="C5899" s="1" t="s">
        <v>20</v>
      </c>
      <c r="D5899" s="7">
        <v>3.8560279000000003E-2</v>
      </c>
      <c r="E5899" s="1" t="s">
        <v>28</v>
      </c>
      <c r="F5899" s="4">
        <v>109.857</v>
      </c>
      <c r="G5899" s="1" t="s">
        <v>15</v>
      </c>
      <c r="H5899" s="1">
        <v>1999</v>
      </c>
      <c r="I5899" s="1" t="s">
        <v>16</v>
      </c>
      <c r="J5899" s="1" t="s">
        <v>17</v>
      </c>
      <c r="K5899" s="1" t="s">
        <v>18</v>
      </c>
      <c r="L5899" s="4">
        <v>1208.4269999999999</v>
      </c>
      <c r="M5899">
        <f t="shared" si="460"/>
        <v>12.35</v>
      </c>
      <c r="N5899" t="str">
        <f t="shared" si="461"/>
        <v>Medium</v>
      </c>
      <c r="O5899" t="str">
        <f t="shared" si="462"/>
        <v>Regular</v>
      </c>
      <c r="P5899">
        <f t="shared" si="463"/>
        <v>11</v>
      </c>
      <c r="Q5899">
        <f t="shared" ca="1" si="464"/>
        <v>27</v>
      </c>
      <c r="R5899" t="str">
        <f>IFERROR(VLOOKUP(J5899,#REF!, 2,0),"Unknown")</f>
        <v>Unknown</v>
      </c>
    </row>
    <row r="5900" spans="1:18" ht="12.5" x14ac:dyDescent="0.25">
      <c r="A5900" s="1" t="s">
        <v>995</v>
      </c>
      <c r="C5900" s="1" t="s">
        <v>20</v>
      </c>
      <c r="D5900" s="7">
        <v>3.8313980999999997E-2</v>
      </c>
      <c r="E5900" s="1" t="s">
        <v>28</v>
      </c>
      <c r="F5900" s="4">
        <v>109.95699999999999</v>
      </c>
      <c r="G5900" s="1" t="s">
        <v>40</v>
      </c>
      <c r="H5900" s="1">
        <v>1985</v>
      </c>
      <c r="I5900" s="1" t="s">
        <v>16</v>
      </c>
      <c r="J5900" s="1" t="s">
        <v>23</v>
      </c>
      <c r="K5900" s="1" t="s">
        <v>41</v>
      </c>
      <c r="L5900" s="4">
        <v>4504.1369999999997</v>
      </c>
      <c r="M5900">
        <f t="shared" si="460"/>
        <v>12.857645184136201</v>
      </c>
      <c r="N5900" t="str">
        <f t="shared" si="461"/>
        <v>Medium</v>
      </c>
      <c r="O5900" t="str">
        <f t="shared" si="462"/>
        <v>Regular</v>
      </c>
      <c r="P5900">
        <f t="shared" si="463"/>
        <v>41</v>
      </c>
      <c r="Q5900">
        <f t="shared" ca="1" si="464"/>
        <v>41</v>
      </c>
      <c r="R5900" t="str">
        <f>IFERROR(VLOOKUP(J5900,#REF!, 2,0),"Unknown")</f>
        <v>Unknown</v>
      </c>
    </row>
    <row r="5901" spans="1:18" ht="12.5" x14ac:dyDescent="0.25">
      <c r="A5901" s="1" t="s">
        <v>138</v>
      </c>
      <c r="B5901" s="1">
        <v>20.75</v>
      </c>
      <c r="C5901" s="1" t="s">
        <v>13</v>
      </c>
      <c r="D5901" s="7">
        <v>4.0421193000000001E-2</v>
      </c>
      <c r="E5901" s="1" t="s">
        <v>28</v>
      </c>
      <c r="F5901" s="4">
        <v>122.173</v>
      </c>
      <c r="G5901" s="1" t="s">
        <v>29</v>
      </c>
      <c r="H5901" s="1">
        <v>1998</v>
      </c>
      <c r="J5901" s="1" t="s">
        <v>23</v>
      </c>
      <c r="K5901" s="1" t="s">
        <v>30</v>
      </c>
      <c r="L5901" s="4">
        <v>369.51900000000001</v>
      </c>
      <c r="M5901">
        <f t="shared" si="460"/>
        <v>20.75</v>
      </c>
      <c r="N5901" t="str">
        <f t="shared" si="461"/>
        <v>Small</v>
      </c>
      <c r="O5901" t="str">
        <f t="shared" si="462"/>
        <v>Low  Fat</v>
      </c>
      <c r="P5901">
        <f t="shared" si="463"/>
        <v>3</v>
      </c>
      <c r="Q5901">
        <f t="shared" ca="1" si="464"/>
        <v>28</v>
      </c>
      <c r="R5901" t="str">
        <f>IFERROR(VLOOKUP(J5901,#REF!, 2,0),"Unknown")</f>
        <v>Unknown</v>
      </c>
    </row>
    <row r="5902" spans="1:18" ht="12.5" x14ac:dyDescent="0.25">
      <c r="A5902" s="1" t="s">
        <v>138</v>
      </c>
      <c r="B5902" s="1">
        <v>20.75</v>
      </c>
      <c r="C5902" s="1" t="s">
        <v>13</v>
      </c>
      <c r="D5902" s="7">
        <v>2.4129332E-2</v>
      </c>
      <c r="E5902" s="1" t="s">
        <v>28</v>
      </c>
      <c r="F5902" s="4">
        <v>124.173</v>
      </c>
      <c r="G5902" s="1" t="s">
        <v>33</v>
      </c>
      <c r="H5902" s="1">
        <v>1987</v>
      </c>
      <c r="I5902" s="1" t="s">
        <v>34</v>
      </c>
      <c r="J5902" s="1" t="s">
        <v>23</v>
      </c>
      <c r="K5902" s="1" t="s">
        <v>18</v>
      </c>
      <c r="L5902" s="4">
        <v>2956.152</v>
      </c>
      <c r="M5902">
        <f t="shared" si="460"/>
        <v>20.75</v>
      </c>
      <c r="N5902" t="str">
        <f t="shared" si="461"/>
        <v>High</v>
      </c>
      <c r="O5902" t="str">
        <f t="shared" si="462"/>
        <v>Low  Fat</v>
      </c>
      <c r="P5902">
        <f t="shared" si="463"/>
        <v>24</v>
      </c>
      <c r="Q5902">
        <f t="shared" ca="1" si="464"/>
        <v>39</v>
      </c>
      <c r="R5902" t="str">
        <f>IFERROR(VLOOKUP(J5902,#REF!, 2,0),"Unknown")</f>
        <v>Unknown</v>
      </c>
    </row>
    <row r="5903" spans="1:18" ht="12.5" x14ac:dyDescent="0.25">
      <c r="A5903" s="1" t="s">
        <v>138</v>
      </c>
      <c r="C5903" s="1" t="s">
        <v>13</v>
      </c>
      <c r="D5903" s="7">
        <v>2.4032484E-2</v>
      </c>
      <c r="E5903" s="1" t="s">
        <v>28</v>
      </c>
      <c r="F5903" s="4">
        <v>124.973</v>
      </c>
      <c r="G5903" s="1" t="s">
        <v>40</v>
      </c>
      <c r="H5903" s="1">
        <v>1985</v>
      </c>
      <c r="I5903" s="1" t="s">
        <v>16</v>
      </c>
      <c r="J5903" s="1" t="s">
        <v>23</v>
      </c>
      <c r="K5903" s="1" t="s">
        <v>41</v>
      </c>
      <c r="L5903" s="4">
        <v>2463.46</v>
      </c>
      <c r="M5903">
        <f t="shared" si="460"/>
        <v>12.857645184136201</v>
      </c>
      <c r="N5903" t="str">
        <f t="shared" si="461"/>
        <v>Medium</v>
      </c>
      <c r="O5903" t="str">
        <f t="shared" si="462"/>
        <v>Low  Fat</v>
      </c>
      <c r="P5903">
        <f t="shared" si="463"/>
        <v>20</v>
      </c>
      <c r="Q5903">
        <f t="shared" ca="1" si="464"/>
        <v>41</v>
      </c>
      <c r="R5903" t="str">
        <f>IFERROR(VLOOKUP(J5903,#REF!, 2,0),"Unknown")</f>
        <v>Unknown</v>
      </c>
    </row>
    <row r="5904" spans="1:18" ht="12.5" x14ac:dyDescent="0.25">
      <c r="A5904" s="1" t="s">
        <v>138</v>
      </c>
      <c r="B5904" s="1">
        <v>20.75</v>
      </c>
      <c r="C5904" s="1" t="s">
        <v>13</v>
      </c>
      <c r="D5904" s="7">
        <v>2.4144862E-2</v>
      </c>
      <c r="E5904" s="1" t="s">
        <v>28</v>
      </c>
      <c r="F5904" s="4">
        <v>123.373</v>
      </c>
      <c r="G5904" s="1" t="s">
        <v>62</v>
      </c>
      <c r="H5904" s="1">
        <v>2004</v>
      </c>
      <c r="I5904" s="1" t="s">
        <v>51</v>
      </c>
      <c r="J5904" s="1" t="s">
        <v>45</v>
      </c>
      <c r="K5904" s="1" t="s">
        <v>18</v>
      </c>
      <c r="L5904" s="4">
        <v>2093.9409999999998</v>
      </c>
      <c r="M5904">
        <f t="shared" si="460"/>
        <v>20.75</v>
      </c>
      <c r="N5904" t="str">
        <f t="shared" si="461"/>
        <v>Small</v>
      </c>
      <c r="O5904" t="str">
        <f t="shared" si="462"/>
        <v>Low  Fat</v>
      </c>
      <c r="P5904">
        <f t="shared" si="463"/>
        <v>17</v>
      </c>
      <c r="Q5904">
        <f t="shared" ca="1" si="464"/>
        <v>22</v>
      </c>
      <c r="R5904" t="str">
        <f>IFERROR(VLOOKUP(J5904,#REF!, 2,0),"Unknown")</f>
        <v>Unknown</v>
      </c>
    </row>
    <row r="5905" spans="1:18" ht="12.5" x14ac:dyDescent="0.25">
      <c r="A5905" s="1" t="s">
        <v>1223</v>
      </c>
      <c r="C5905" s="1" t="s">
        <v>20</v>
      </c>
      <c r="D5905" s="7">
        <v>5.9350009999999996E-3</v>
      </c>
      <c r="E5905" s="1" t="s">
        <v>38</v>
      </c>
      <c r="F5905" s="4">
        <v>98.835800000000006</v>
      </c>
      <c r="G5905" s="1" t="s">
        <v>40</v>
      </c>
      <c r="H5905" s="1">
        <v>1985</v>
      </c>
      <c r="I5905" s="1" t="s">
        <v>16</v>
      </c>
      <c r="J5905" s="1" t="s">
        <v>23</v>
      </c>
      <c r="K5905" s="1" t="s">
        <v>41</v>
      </c>
      <c r="L5905" s="4">
        <v>2010.7159999999999</v>
      </c>
      <c r="M5905">
        <f t="shared" si="460"/>
        <v>12.857645184136201</v>
      </c>
      <c r="N5905" t="str">
        <f t="shared" si="461"/>
        <v>Medium</v>
      </c>
      <c r="O5905" t="str">
        <f t="shared" si="462"/>
        <v>Regular</v>
      </c>
      <c r="P5905">
        <f t="shared" si="463"/>
        <v>20</v>
      </c>
      <c r="Q5905">
        <f t="shared" ca="1" si="464"/>
        <v>41</v>
      </c>
      <c r="R5905" t="str">
        <f>IFERROR(VLOOKUP(J5905,#REF!, 2,0),"Unknown")</f>
        <v>Unknown</v>
      </c>
    </row>
    <row r="5906" spans="1:18" ht="12.5" x14ac:dyDescent="0.25">
      <c r="A5906" s="1" t="s">
        <v>1223</v>
      </c>
      <c r="B5906" s="1">
        <v>5.34</v>
      </c>
      <c r="C5906" s="1" t="s">
        <v>20</v>
      </c>
      <c r="D5906" s="7">
        <v>5.9638809999999999E-3</v>
      </c>
      <c r="E5906" s="1" t="s">
        <v>38</v>
      </c>
      <c r="F5906" s="4">
        <v>99.535799999999995</v>
      </c>
      <c r="G5906" s="1" t="s">
        <v>50</v>
      </c>
      <c r="H5906" s="1">
        <v>1997</v>
      </c>
      <c r="I5906" s="1" t="s">
        <v>51</v>
      </c>
      <c r="J5906" s="1" t="s">
        <v>17</v>
      </c>
      <c r="K5906" s="1" t="s">
        <v>18</v>
      </c>
      <c r="L5906" s="4">
        <v>1407.5011999999999</v>
      </c>
      <c r="M5906">
        <f t="shared" si="460"/>
        <v>5.34</v>
      </c>
      <c r="N5906" t="str">
        <f t="shared" si="461"/>
        <v>Small</v>
      </c>
      <c r="O5906" t="str">
        <f t="shared" si="462"/>
        <v>Regular</v>
      </c>
      <c r="P5906">
        <f t="shared" si="463"/>
        <v>14</v>
      </c>
      <c r="Q5906">
        <f t="shared" ca="1" si="464"/>
        <v>29</v>
      </c>
      <c r="R5906" t="str">
        <f>IFERROR(VLOOKUP(J5906,#REF!, 2,0),"Unknown")</f>
        <v>Unknown</v>
      </c>
    </row>
    <row r="5907" spans="1:18" ht="12.5" x14ac:dyDescent="0.25">
      <c r="A5907" s="1" t="s">
        <v>1223</v>
      </c>
      <c r="B5907" s="1">
        <v>5.34</v>
      </c>
      <c r="C5907" s="1" t="s">
        <v>20</v>
      </c>
      <c r="D5907" s="7">
        <v>5.9627530000000003E-3</v>
      </c>
      <c r="E5907" s="1" t="s">
        <v>38</v>
      </c>
      <c r="F5907" s="4">
        <v>102.4358</v>
      </c>
      <c r="G5907" s="1" t="s">
        <v>62</v>
      </c>
      <c r="H5907" s="1">
        <v>2004</v>
      </c>
      <c r="I5907" s="1" t="s">
        <v>51</v>
      </c>
      <c r="J5907" s="1" t="s">
        <v>45</v>
      </c>
      <c r="K5907" s="1" t="s">
        <v>18</v>
      </c>
      <c r="L5907" s="4">
        <v>2010.7159999999999</v>
      </c>
      <c r="M5907">
        <f t="shared" si="460"/>
        <v>5.34</v>
      </c>
      <c r="N5907" t="str">
        <f t="shared" si="461"/>
        <v>Small</v>
      </c>
      <c r="O5907" t="str">
        <f t="shared" si="462"/>
        <v>Regular</v>
      </c>
      <c r="P5907">
        <f t="shared" si="463"/>
        <v>20</v>
      </c>
      <c r="Q5907">
        <f t="shared" ca="1" si="464"/>
        <v>22</v>
      </c>
      <c r="R5907" t="str">
        <f>IFERROR(VLOOKUP(J5907,#REF!, 2,0),"Unknown")</f>
        <v>Unknown</v>
      </c>
    </row>
    <row r="5908" spans="1:18" ht="12.5" x14ac:dyDescent="0.25">
      <c r="A5908" s="1" t="s">
        <v>1223</v>
      </c>
      <c r="B5908" s="1">
        <v>5.34</v>
      </c>
      <c r="C5908" s="1" t="s">
        <v>20</v>
      </c>
      <c r="D5908" s="7">
        <v>5.9589179999999997E-3</v>
      </c>
      <c r="E5908" s="1" t="s">
        <v>38</v>
      </c>
      <c r="F5908" s="4">
        <v>101.6358</v>
      </c>
      <c r="G5908" s="1" t="s">
        <v>33</v>
      </c>
      <c r="H5908" s="1">
        <v>1987</v>
      </c>
      <c r="I5908" s="1" t="s">
        <v>34</v>
      </c>
      <c r="J5908" s="1" t="s">
        <v>23</v>
      </c>
      <c r="K5908" s="1" t="s">
        <v>18</v>
      </c>
      <c r="L5908" s="4">
        <v>1709.1086</v>
      </c>
      <c r="M5908">
        <f t="shared" si="460"/>
        <v>5.34</v>
      </c>
      <c r="N5908" t="str">
        <f t="shared" si="461"/>
        <v>High</v>
      </c>
      <c r="O5908" t="str">
        <f t="shared" si="462"/>
        <v>Regular</v>
      </c>
      <c r="P5908">
        <f t="shared" si="463"/>
        <v>17</v>
      </c>
      <c r="Q5908">
        <f t="shared" ca="1" si="464"/>
        <v>39</v>
      </c>
      <c r="R5908" t="str">
        <f>IFERROR(VLOOKUP(J5908,#REF!, 2,0),"Unknown")</f>
        <v>Unknown</v>
      </c>
    </row>
    <row r="5909" spans="1:18" ht="12.5" x14ac:dyDescent="0.25">
      <c r="A5909" s="1" t="s">
        <v>1223</v>
      </c>
      <c r="B5909" s="1">
        <v>5.34</v>
      </c>
      <c r="C5909" s="1" t="s">
        <v>20</v>
      </c>
      <c r="D5909" s="7">
        <v>5.9976150000000004E-3</v>
      </c>
      <c r="E5909" s="1" t="s">
        <v>38</v>
      </c>
      <c r="F5909" s="4">
        <v>100.4358</v>
      </c>
      <c r="G5909" s="1" t="s">
        <v>47</v>
      </c>
      <c r="H5909" s="1">
        <v>2007</v>
      </c>
      <c r="J5909" s="1" t="s">
        <v>45</v>
      </c>
      <c r="K5909" s="1" t="s">
        <v>18</v>
      </c>
      <c r="L5909" s="4">
        <v>1508.037</v>
      </c>
      <c r="M5909">
        <f t="shared" si="460"/>
        <v>5.34</v>
      </c>
      <c r="N5909" t="str">
        <f t="shared" si="461"/>
        <v>Small</v>
      </c>
      <c r="O5909" t="str">
        <f t="shared" si="462"/>
        <v>Regular</v>
      </c>
      <c r="P5909">
        <f t="shared" si="463"/>
        <v>15</v>
      </c>
      <c r="Q5909">
        <f t="shared" ca="1" si="464"/>
        <v>19</v>
      </c>
      <c r="R5909" t="str">
        <f>IFERROR(VLOOKUP(J5909,#REF!, 2,0),"Unknown")</f>
        <v>Unknown</v>
      </c>
    </row>
    <row r="5910" spans="1:18" ht="12.5" x14ac:dyDescent="0.25">
      <c r="A5910" s="1" t="s">
        <v>597</v>
      </c>
      <c r="B5910" s="1">
        <v>9.6950000000000003</v>
      </c>
      <c r="C5910" s="1" t="s">
        <v>20</v>
      </c>
      <c r="D5910" s="7">
        <v>3.033748E-2</v>
      </c>
      <c r="E5910" s="1" t="s">
        <v>38</v>
      </c>
      <c r="F5910" s="4">
        <v>222.91139999999999</v>
      </c>
      <c r="G5910" s="1" t="s">
        <v>15</v>
      </c>
      <c r="H5910" s="1">
        <v>1999</v>
      </c>
      <c r="I5910" s="1" t="s">
        <v>16</v>
      </c>
      <c r="J5910" s="1" t="s">
        <v>17</v>
      </c>
      <c r="K5910" s="1" t="s">
        <v>18</v>
      </c>
      <c r="L5910" s="4">
        <v>5764.4964</v>
      </c>
      <c r="M5910">
        <f t="shared" si="460"/>
        <v>9.6950000000000003</v>
      </c>
      <c r="N5910" t="str">
        <f t="shared" si="461"/>
        <v>Medium</v>
      </c>
      <c r="O5910" t="str">
        <f t="shared" si="462"/>
        <v>Regular</v>
      </c>
      <c r="P5910">
        <f t="shared" si="463"/>
        <v>26</v>
      </c>
      <c r="Q5910">
        <f t="shared" ca="1" si="464"/>
        <v>27</v>
      </c>
      <c r="R5910" t="str">
        <f>IFERROR(VLOOKUP(J5910,#REF!, 2,0),"Unknown")</f>
        <v>Unknown</v>
      </c>
    </row>
    <row r="5911" spans="1:18" ht="12.5" x14ac:dyDescent="0.25">
      <c r="A5911" s="1" t="s">
        <v>597</v>
      </c>
      <c r="C5911" s="1" t="s">
        <v>20</v>
      </c>
      <c r="D5911" s="7">
        <v>3.0143704E-2</v>
      </c>
      <c r="E5911" s="1" t="s">
        <v>38</v>
      </c>
      <c r="F5911" s="4">
        <v>222.01140000000001</v>
      </c>
      <c r="G5911" s="1" t="s">
        <v>40</v>
      </c>
      <c r="H5911" s="1">
        <v>1985</v>
      </c>
      <c r="I5911" s="1" t="s">
        <v>16</v>
      </c>
      <c r="J5911" s="1" t="s">
        <v>23</v>
      </c>
      <c r="K5911" s="1" t="s">
        <v>41</v>
      </c>
      <c r="L5911" s="4">
        <v>6207.9192000000003</v>
      </c>
      <c r="M5911">
        <f t="shared" si="460"/>
        <v>12.857645184136201</v>
      </c>
      <c r="N5911" t="str">
        <f t="shared" si="461"/>
        <v>Medium</v>
      </c>
      <c r="O5911" t="str">
        <f t="shared" si="462"/>
        <v>Regular</v>
      </c>
      <c r="P5911">
        <f t="shared" si="463"/>
        <v>28</v>
      </c>
      <c r="Q5911">
        <f t="shared" ca="1" si="464"/>
        <v>41</v>
      </c>
      <c r="R5911" t="str">
        <f>IFERROR(VLOOKUP(J5911,#REF!, 2,0),"Unknown")</f>
        <v>Unknown</v>
      </c>
    </row>
    <row r="5912" spans="1:18" ht="12.5" x14ac:dyDescent="0.25">
      <c r="A5912" s="1" t="s">
        <v>597</v>
      </c>
      <c r="B5912" s="1">
        <v>9.6950000000000003</v>
      </c>
      <c r="C5912" s="1" t="s">
        <v>20</v>
      </c>
      <c r="D5912" s="7">
        <v>3.0413776999999999E-2</v>
      </c>
      <c r="E5912" s="1" t="s">
        <v>38</v>
      </c>
      <c r="F5912" s="4">
        <v>221.31139999999999</v>
      </c>
      <c r="G5912" s="1" t="s">
        <v>22</v>
      </c>
      <c r="H5912" s="1">
        <v>2009</v>
      </c>
      <c r="I5912" s="1" t="s">
        <v>16</v>
      </c>
      <c r="J5912" s="1" t="s">
        <v>23</v>
      </c>
      <c r="K5912" s="1" t="s">
        <v>24</v>
      </c>
      <c r="L5912" s="4">
        <v>2217.114</v>
      </c>
      <c r="M5912">
        <f t="shared" si="460"/>
        <v>9.6950000000000003</v>
      </c>
      <c r="N5912" t="str">
        <f t="shared" si="461"/>
        <v>Medium</v>
      </c>
      <c r="O5912" t="str">
        <f t="shared" si="462"/>
        <v>Regular</v>
      </c>
      <c r="P5912">
        <f t="shared" si="463"/>
        <v>10</v>
      </c>
      <c r="Q5912">
        <f t="shared" ca="1" si="464"/>
        <v>17</v>
      </c>
      <c r="R5912" t="str">
        <f>IFERROR(VLOOKUP(J5912,#REF!, 2,0),"Unknown")</f>
        <v>Unknown</v>
      </c>
    </row>
    <row r="5913" spans="1:18" ht="12.5" x14ac:dyDescent="0.25">
      <c r="A5913" s="1" t="s">
        <v>430</v>
      </c>
      <c r="C5913" s="1" t="s">
        <v>13</v>
      </c>
      <c r="D5913" s="7">
        <v>0.143592939</v>
      </c>
      <c r="E5913" s="1" t="s">
        <v>36</v>
      </c>
      <c r="F5913" s="4">
        <v>37.316400000000002</v>
      </c>
      <c r="G5913" s="1" t="s">
        <v>67</v>
      </c>
      <c r="H5913" s="1">
        <v>1985</v>
      </c>
      <c r="I5913" s="1" t="s">
        <v>51</v>
      </c>
      <c r="J5913" s="1" t="s">
        <v>17</v>
      </c>
      <c r="K5913" s="1" t="s">
        <v>30</v>
      </c>
      <c r="L5913" s="4">
        <v>38.616399999999999</v>
      </c>
      <c r="M5913">
        <f t="shared" si="460"/>
        <v>12.857645184136201</v>
      </c>
      <c r="N5913" t="str">
        <f t="shared" si="461"/>
        <v>Small</v>
      </c>
      <c r="O5913" t="str">
        <f t="shared" si="462"/>
        <v>Low  Fat</v>
      </c>
      <c r="P5913">
        <f t="shared" si="463"/>
        <v>1</v>
      </c>
      <c r="Q5913">
        <f t="shared" ca="1" si="464"/>
        <v>41</v>
      </c>
      <c r="R5913" t="str">
        <f>IFERROR(VLOOKUP(J5913,#REF!, 2,0),"Unknown")</f>
        <v>Unknown</v>
      </c>
    </row>
    <row r="5914" spans="1:18" ht="12.5" x14ac:dyDescent="0.25">
      <c r="A5914" s="1" t="s">
        <v>430</v>
      </c>
      <c r="B5914" s="1">
        <v>5.7649999999999997</v>
      </c>
      <c r="C5914" s="1" t="s">
        <v>13</v>
      </c>
      <c r="D5914" s="7">
        <v>8.1996785000000003E-2</v>
      </c>
      <c r="E5914" s="1" t="s">
        <v>36</v>
      </c>
      <c r="F5914" s="4">
        <v>40.116399999999999</v>
      </c>
      <c r="G5914" s="1" t="s">
        <v>62</v>
      </c>
      <c r="H5914" s="1">
        <v>2004</v>
      </c>
      <c r="I5914" s="1" t="s">
        <v>51</v>
      </c>
      <c r="J5914" s="1" t="s">
        <v>45</v>
      </c>
      <c r="K5914" s="1" t="s">
        <v>18</v>
      </c>
      <c r="L5914" s="4">
        <v>540.62959999999998</v>
      </c>
      <c r="M5914">
        <f t="shared" si="460"/>
        <v>5.7649999999999997</v>
      </c>
      <c r="N5914" t="str">
        <f t="shared" si="461"/>
        <v>Small</v>
      </c>
      <c r="O5914" t="str">
        <f t="shared" si="462"/>
        <v>Low  Fat</v>
      </c>
      <c r="P5914">
        <f t="shared" si="463"/>
        <v>13</v>
      </c>
      <c r="Q5914">
        <f t="shared" ca="1" si="464"/>
        <v>22</v>
      </c>
      <c r="R5914" t="str">
        <f>IFERROR(VLOOKUP(J5914,#REF!, 2,0),"Unknown")</f>
        <v>Unknown</v>
      </c>
    </row>
    <row r="5915" spans="1:18" ht="12.5" x14ac:dyDescent="0.25">
      <c r="A5915" s="1" t="s">
        <v>430</v>
      </c>
      <c r="B5915" s="1">
        <v>5.7649999999999997</v>
      </c>
      <c r="C5915" s="1" t="s">
        <v>13</v>
      </c>
      <c r="D5915" s="7">
        <v>8.2012293E-2</v>
      </c>
      <c r="E5915" s="1" t="s">
        <v>36</v>
      </c>
      <c r="F5915" s="4">
        <v>37.516399999999997</v>
      </c>
      <c r="G5915" s="1" t="s">
        <v>50</v>
      </c>
      <c r="H5915" s="1">
        <v>1997</v>
      </c>
      <c r="I5915" s="1" t="s">
        <v>51</v>
      </c>
      <c r="J5915" s="1" t="s">
        <v>17</v>
      </c>
      <c r="K5915" s="1" t="s">
        <v>18</v>
      </c>
      <c r="L5915" s="4">
        <v>656.47879999999998</v>
      </c>
      <c r="M5915">
        <f t="shared" si="460"/>
        <v>5.7649999999999997</v>
      </c>
      <c r="N5915" t="str">
        <f t="shared" si="461"/>
        <v>Small</v>
      </c>
      <c r="O5915" t="str">
        <f t="shared" si="462"/>
        <v>Low  Fat</v>
      </c>
      <c r="P5915">
        <f t="shared" si="463"/>
        <v>17</v>
      </c>
      <c r="Q5915">
        <f t="shared" ca="1" si="464"/>
        <v>29</v>
      </c>
      <c r="R5915" t="str">
        <f>IFERROR(VLOOKUP(J5915,#REF!, 2,0),"Unknown")</f>
        <v>Unknown</v>
      </c>
    </row>
    <row r="5916" spans="1:18" ht="12.5" x14ac:dyDescent="0.25">
      <c r="A5916" s="1" t="s">
        <v>430</v>
      </c>
      <c r="B5916" s="1">
        <v>5.7649999999999997</v>
      </c>
      <c r="C5916" s="1" t="s">
        <v>13</v>
      </c>
      <c r="D5916" s="7">
        <v>8.2178615999999996E-2</v>
      </c>
      <c r="E5916" s="1" t="s">
        <v>36</v>
      </c>
      <c r="F5916" s="4">
        <v>37.016399999999997</v>
      </c>
      <c r="G5916" s="1" t="s">
        <v>44</v>
      </c>
      <c r="H5916" s="1">
        <v>2002</v>
      </c>
      <c r="J5916" s="1" t="s">
        <v>45</v>
      </c>
      <c r="K5916" s="1" t="s">
        <v>18</v>
      </c>
      <c r="L5916" s="4">
        <v>540.62959999999998</v>
      </c>
      <c r="M5916">
        <f t="shared" si="460"/>
        <v>5.7649999999999997</v>
      </c>
      <c r="N5916" t="str">
        <f t="shared" si="461"/>
        <v>Small</v>
      </c>
      <c r="O5916" t="str">
        <f t="shared" si="462"/>
        <v>Low  Fat</v>
      </c>
      <c r="P5916">
        <f t="shared" si="463"/>
        <v>15</v>
      </c>
      <c r="Q5916">
        <f t="shared" ca="1" si="464"/>
        <v>24</v>
      </c>
      <c r="R5916" t="str">
        <f>IFERROR(VLOOKUP(J5916,#REF!, 2,0),"Unknown")</f>
        <v>Unknown</v>
      </c>
    </row>
    <row r="5917" spans="1:18" ht="12.5" x14ac:dyDescent="0.25">
      <c r="A5917" s="1" t="s">
        <v>430</v>
      </c>
      <c r="B5917" s="1">
        <v>5.7649999999999997</v>
      </c>
      <c r="C5917" s="1" t="s">
        <v>13</v>
      </c>
      <c r="D5917" s="7">
        <v>8.1944044999999993E-2</v>
      </c>
      <c r="E5917" s="1" t="s">
        <v>36</v>
      </c>
      <c r="F5917" s="4">
        <v>36.7164</v>
      </c>
      <c r="G5917" s="1" t="s">
        <v>33</v>
      </c>
      <c r="H5917" s="1">
        <v>1987</v>
      </c>
      <c r="I5917" s="1" t="s">
        <v>34</v>
      </c>
      <c r="J5917" s="1" t="s">
        <v>23</v>
      </c>
      <c r="K5917" s="1" t="s">
        <v>18</v>
      </c>
      <c r="L5917" s="4">
        <v>849.56079999999997</v>
      </c>
      <c r="M5917">
        <f t="shared" si="460"/>
        <v>5.7649999999999997</v>
      </c>
      <c r="N5917" t="str">
        <f t="shared" si="461"/>
        <v>High</v>
      </c>
      <c r="O5917" t="str">
        <f t="shared" si="462"/>
        <v>Low  Fat</v>
      </c>
      <c r="P5917">
        <f t="shared" si="463"/>
        <v>23</v>
      </c>
      <c r="Q5917">
        <f t="shared" ca="1" si="464"/>
        <v>39</v>
      </c>
      <c r="R5917" t="str">
        <f>IFERROR(VLOOKUP(J5917,#REF!, 2,0),"Unknown")</f>
        <v>Unknown</v>
      </c>
    </row>
    <row r="5918" spans="1:18" ht="12.5" x14ac:dyDescent="0.25">
      <c r="A5918" s="1" t="s">
        <v>430</v>
      </c>
      <c r="B5918" s="1">
        <v>5.7649999999999997</v>
      </c>
      <c r="C5918" s="1" t="s">
        <v>13</v>
      </c>
      <c r="D5918" s="7">
        <v>8.2139799999999999E-2</v>
      </c>
      <c r="E5918" s="1" t="s">
        <v>36</v>
      </c>
      <c r="F5918" s="4">
        <v>37.2164</v>
      </c>
      <c r="G5918" s="1" t="s">
        <v>15</v>
      </c>
      <c r="H5918" s="1">
        <v>1999</v>
      </c>
      <c r="I5918" s="1" t="s">
        <v>16</v>
      </c>
      <c r="J5918" s="1" t="s">
        <v>17</v>
      </c>
      <c r="K5918" s="1" t="s">
        <v>18</v>
      </c>
      <c r="L5918" s="4">
        <v>579.24599999999998</v>
      </c>
      <c r="M5918">
        <f t="shared" si="460"/>
        <v>5.7649999999999997</v>
      </c>
      <c r="N5918" t="str">
        <f t="shared" si="461"/>
        <v>Medium</v>
      </c>
      <c r="O5918" t="str">
        <f t="shared" si="462"/>
        <v>Low  Fat</v>
      </c>
      <c r="P5918">
        <f t="shared" si="463"/>
        <v>16</v>
      </c>
      <c r="Q5918">
        <f t="shared" ca="1" si="464"/>
        <v>27</v>
      </c>
      <c r="R5918" t="str">
        <f>IFERROR(VLOOKUP(J5918,#REF!, 2,0),"Unknown")</f>
        <v>Unknown</v>
      </c>
    </row>
    <row r="5919" spans="1:18" ht="12.5" x14ac:dyDescent="0.25">
      <c r="A5919" s="1" t="s">
        <v>411</v>
      </c>
      <c r="C5919" s="1" t="s">
        <v>13</v>
      </c>
      <c r="D5919" s="7">
        <v>6.5652494000000006E-2</v>
      </c>
      <c r="E5919" s="1" t="s">
        <v>36</v>
      </c>
      <c r="F5919" s="4">
        <v>48.903399999999998</v>
      </c>
      <c r="G5919" s="1" t="s">
        <v>67</v>
      </c>
      <c r="H5919" s="1">
        <v>1985</v>
      </c>
      <c r="I5919" s="1" t="s">
        <v>51</v>
      </c>
      <c r="J5919" s="1" t="s">
        <v>17</v>
      </c>
      <c r="K5919" s="1" t="s">
        <v>30</v>
      </c>
      <c r="L5919" s="4">
        <v>48.603400000000001</v>
      </c>
      <c r="M5919">
        <f t="shared" si="460"/>
        <v>12.857645184136201</v>
      </c>
      <c r="N5919" t="str">
        <f t="shared" si="461"/>
        <v>Small</v>
      </c>
      <c r="O5919" t="str">
        <f t="shared" si="462"/>
        <v>Low  Fat</v>
      </c>
      <c r="P5919">
        <f t="shared" si="463"/>
        <v>1</v>
      </c>
      <c r="Q5919">
        <f t="shared" ca="1" si="464"/>
        <v>41</v>
      </c>
      <c r="R5919" t="str">
        <f>IFERROR(VLOOKUP(J5919,#REF!, 2,0),"Unknown")</f>
        <v>Unknown</v>
      </c>
    </row>
    <row r="5920" spans="1:18" ht="12.5" x14ac:dyDescent="0.25">
      <c r="A5920" s="1" t="s">
        <v>411</v>
      </c>
      <c r="B5920" s="1">
        <v>6.8</v>
      </c>
      <c r="C5920" s="1" t="s">
        <v>13</v>
      </c>
      <c r="D5920" s="7">
        <v>3.7497049999999997E-2</v>
      </c>
      <c r="E5920" s="1" t="s">
        <v>36</v>
      </c>
      <c r="F5920" s="4">
        <v>49.903399999999998</v>
      </c>
      <c r="G5920" s="1" t="s">
        <v>50</v>
      </c>
      <c r="H5920" s="1">
        <v>1997</v>
      </c>
      <c r="I5920" s="1" t="s">
        <v>51</v>
      </c>
      <c r="J5920" s="1" t="s">
        <v>17</v>
      </c>
      <c r="K5920" s="1" t="s">
        <v>18</v>
      </c>
      <c r="L5920" s="4">
        <v>194.4136</v>
      </c>
      <c r="M5920">
        <f t="shared" si="460"/>
        <v>6.8</v>
      </c>
      <c r="N5920" t="str">
        <f t="shared" si="461"/>
        <v>Small</v>
      </c>
      <c r="O5920" t="str">
        <f t="shared" si="462"/>
        <v>Low  Fat</v>
      </c>
      <c r="P5920">
        <f t="shared" si="463"/>
        <v>4</v>
      </c>
      <c r="Q5920">
        <f t="shared" ca="1" si="464"/>
        <v>29</v>
      </c>
      <c r="R5920" t="str">
        <f>IFERROR(VLOOKUP(J5920,#REF!, 2,0),"Unknown")</f>
        <v>Unknown</v>
      </c>
    </row>
    <row r="5921" spans="1:18" ht="12.5" x14ac:dyDescent="0.25">
      <c r="A5921" s="1" t="s">
        <v>411</v>
      </c>
      <c r="B5921" s="1">
        <v>6.8</v>
      </c>
      <c r="C5921" s="1" t="s">
        <v>13</v>
      </c>
      <c r="D5921" s="7">
        <v>3.7489960000000003E-2</v>
      </c>
      <c r="E5921" s="1" t="s">
        <v>36</v>
      </c>
      <c r="F5921" s="4">
        <v>48.603400000000001</v>
      </c>
      <c r="G5921" s="1" t="s">
        <v>62</v>
      </c>
      <c r="H5921" s="1">
        <v>2004</v>
      </c>
      <c r="I5921" s="1" t="s">
        <v>51</v>
      </c>
      <c r="J5921" s="1" t="s">
        <v>45</v>
      </c>
      <c r="K5921" s="1" t="s">
        <v>18</v>
      </c>
      <c r="L5921" s="4">
        <v>291.62040000000002</v>
      </c>
      <c r="M5921">
        <f t="shared" si="460"/>
        <v>6.8</v>
      </c>
      <c r="N5921" t="str">
        <f t="shared" si="461"/>
        <v>Small</v>
      </c>
      <c r="O5921" t="str">
        <f t="shared" si="462"/>
        <v>Low  Fat</v>
      </c>
      <c r="P5921">
        <f t="shared" si="463"/>
        <v>6</v>
      </c>
      <c r="Q5921">
        <f t="shared" ca="1" si="464"/>
        <v>22</v>
      </c>
      <c r="R5921" t="str">
        <f>IFERROR(VLOOKUP(J5921,#REF!, 2,0),"Unknown")</f>
        <v>Unknown</v>
      </c>
    </row>
    <row r="5922" spans="1:18" ht="12.5" x14ac:dyDescent="0.25">
      <c r="A5922" s="1" t="s">
        <v>411</v>
      </c>
      <c r="B5922" s="1">
        <v>6.8</v>
      </c>
      <c r="C5922" s="1" t="s">
        <v>13</v>
      </c>
      <c r="D5922" s="7">
        <v>3.7573095000000001E-2</v>
      </c>
      <c r="E5922" s="1" t="s">
        <v>36</v>
      </c>
      <c r="F5922" s="4">
        <v>50.203400000000002</v>
      </c>
      <c r="G5922" s="1" t="s">
        <v>44</v>
      </c>
      <c r="H5922" s="1">
        <v>2002</v>
      </c>
      <c r="J5922" s="1" t="s">
        <v>45</v>
      </c>
      <c r="K5922" s="1" t="s">
        <v>18</v>
      </c>
      <c r="L5922" s="4">
        <v>1166.4816000000001</v>
      </c>
      <c r="M5922">
        <f t="shared" si="460"/>
        <v>6.8</v>
      </c>
      <c r="N5922" t="str">
        <f t="shared" si="461"/>
        <v>Small</v>
      </c>
      <c r="O5922" t="str">
        <f t="shared" si="462"/>
        <v>Low  Fat</v>
      </c>
      <c r="P5922">
        <f t="shared" si="463"/>
        <v>23</v>
      </c>
      <c r="Q5922">
        <f t="shared" ca="1" si="464"/>
        <v>24</v>
      </c>
      <c r="R5922" t="str">
        <f>IFERROR(VLOOKUP(J5922,#REF!, 2,0),"Unknown")</f>
        <v>Unknown</v>
      </c>
    </row>
    <row r="5923" spans="1:18" ht="12.5" x14ac:dyDescent="0.25">
      <c r="A5923" s="1" t="s">
        <v>411</v>
      </c>
      <c r="B5923" s="1">
        <v>6.8</v>
      </c>
      <c r="C5923" s="1" t="s">
        <v>13</v>
      </c>
      <c r="D5923" s="7">
        <v>3.7555348000000002E-2</v>
      </c>
      <c r="E5923" s="1" t="s">
        <v>36</v>
      </c>
      <c r="F5923" s="4">
        <v>49.603400000000001</v>
      </c>
      <c r="G5923" s="1" t="s">
        <v>15</v>
      </c>
      <c r="H5923" s="1">
        <v>1999</v>
      </c>
      <c r="I5923" s="1" t="s">
        <v>16</v>
      </c>
      <c r="J5923" s="1" t="s">
        <v>17</v>
      </c>
      <c r="K5923" s="1" t="s">
        <v>18</v>
      </c>
      <c r="L5923" s="4">
        <v>972.06799999999998</v>
      </c>
      <c r="M5923">
        <f t="shared" si="460"/>
        <v>6.8</v>
      </c>
      <c r="N5923" t="str">
        <f t="shared" si="461"/>
        <v>Medium</v>
      </c>
      <c r="O5923" t="str">
        <f t="shared" si="462"/>
        <v>Low  Fat</v>
      </c>
      <c r="P5923">
        <f t="shared" si="463"/>
        <v>20</v>
      </c>
      <c r="Q5923">
        <f t="shared" ca="1" si="464"/>
        <v>27</v>
      </c>
      <c r="R5923" t="str">
        <f>IFERROR(VLOOKUP(J5923,#REF!, 2,0),"Unknown")</f>
        <v>Unknown</v>
      </c>
    </row>
    <row r="5924" spans="1:18" ht="12.5" x14ac:dyDescent="0.25">
      <c r="A5924" s="1" t="s">
        <v>411</v>
      </c>
      <c r="B5924" s="1">
        <v>6.8</v>
      </c>
      <c r="C5924" s="1" t="s">
        <v>13</v>
      </c>
      <c r="D5924" s="7">
        <v>6.2762373999999996E-2</v>
      </c>
      <c r="E5924" s="1" t="s">
        <v>36</v>
      </c>
      <c r="F5924" s="4">
        <v>50.403399999999998</v>
      </c>
      <c r="G5924" s="1" t="s">
        <v>29</v>
      </c>
      <c r="H5924" s="1">
        <v>1998</v>
      </c>
      <c r="J5924" s="1" t="s">
        <v>23</v>
      </c>
      <c r="K5924" s="1" t="s">
        <v>30</v>
      </c>
      <c r="L5924" s="4">
        <v>48.603400000000001</v>
      </c>
      <c r="M5924">
        <f t="shared" si="460"/>
        <v>6.8</v>
      </c>
      <c r="N5924" t="str">
        <f t="shared" si="461"/>
        <v>Small</v>
      </c>
      <c r="O5924" t="str">
        <f t="shared" si="462"/>
        <v>Low  Fat</v>
      </c>
      <c r="P5924">
        <f t="shared" si="463"/>
        <v>1</v>
      </c>
      <c r="Q5924">
        <f t="shared" ca="1" si="464"/>
        <v>28</v>
      </c>
      <c r="R5924" t="str">
        <f>IFERROR(VLOOKUP(J5924,#REF!, 2,0),"Unknown")</f>
        <v>Unknown</v>
      </c>
    </row>
    <row r="5925" spans="1:18" ht="12.5" x14ac:dyDescent="0.25">
      <c r="A5925" s="1" t="s">
        <v>411</v>
      </c>
      <c r="B5925" s="1">
        <v>6.8</v>
      </c>
      <c r="C5925" s="1" t="s">
        <v>13</v>
      </c>
      <c r="D5925" s="7">
        <v>3.7465845999999997E-2</v>
      </c>
      <c r="E5925" s="1" t="s">
        <v>36</v>
      </c>
      <c r="F5925" s="4">
        <v>47.503399999999999</v>
      </c>
      <c r="G5925" s="1" t="s">
        <v>33</v>
      </c>
      <c r="H5925" s="1">
        <v>1987</v>
      </c>
      <c r="I5925" s="1" t="s">
        <v>34</v>
      </c>
      <c r="J5925" s="1" t="s">
        <v>23</v>
      </c>
      <c r="K5925" s="1" t="s">
        <v>18</v>
      </c>
      <c r="L5925" s="4">
        <v>534.63739999999996</v>
      </c>
      <c r="M5925">
        <f t="shared" si="460"/>
        <v>6.8</v>
      </c>
      <c r="N5925" t="str">
        <f t="shared" si="461"/>
        <v>High</v>
      </c>
      <c r="O5925" t="str">
        <f t="shared" si="462"/>
        <v>Low  Fat</v>
      </c>
      <c r="P5925">
        <f t="shared" si="463"/>
        <v>11</v>
      </c>
      <c r="Q5925">
        <f t="shared" ca="1" si="464"/>
        <v>39</v>
      </c>
      <c r="R5925" t="str">
        <f>IFERROR(VLOOKUP(J5925,#REF!, 2,0),"Unknown")</f>
        <v>Unknown</v>
      </c>
    </row>
    <row r="5926" spans="1:18" ht="12.5" x14ac:dyDescent="0.25">
      <c r="A5926" s="1" t="s">
        <v>411</v>
      </c>
      <c r="C5926" s="1" t="s">
        <v>72</v>
      </c>
      <c r="D5926" s="7">
        <v>3.7315468999999997E-2</v>
      </c>
      <c r="E5926" s="1" t="s">
        <v>36</v>
      </c>
      <c r="F5926" s="4">
        <v>50.003399999999999</v>
      </c>
      <c r="G5926" s="1" t="s">
        <v>40</v>
      </c>
      <c r="H5926" s="1">
        <v>1985</v>
      </c>
      <c r="I5926" s="1" t="s">
        <v>16</v>
      </c>
      <c r="J5926" s="1" t="s">
        <v>23</v>
      </c>
      <c r="K5926" s="1" t="s">
        <v>41</v>
      </c>
      <c r="L5926" s="4">
        <v>1992.7393999999999</v>
      </c>
      <c r="M5926">
        <f t="shared" si="460"/>
        <v>12.857645184136201</v>
      </c>
      <c r="N5926" t="str">
        <f t="shared" si="461"/>
        <v>Medium</v>
      </c>
      <c r="O5926" t="str">
        <f t="shared" si="462"/>
        <v>Low  Fat</v>
      </c>
      <c r="P5926">
        <f t="shared" si="463"/>
        <v>40</v>
      </c>
      <c r="Q5926">
        <f t="shared" ca="1" si="464"/>
        <v>41</v>
      </c>
      <c r="R5926" t="str">
        <f>IFERROR(VLOOKUP(J5926,#REF!, 2,0),"Unknown")</f>
        <v>Unknown</v>
      </c>
    </row>
    <row r="5927" spans="1:18" ht="12.5" x14ac:dyDescent="0.25">
      <c r="A5927" s="1" t="s">
        <v>1357</v>
      </c>
      <c r="B5927" s="1">
        <v>5.1749999999999998</v>
      </c>
      <c r="C5927" s="1" t="s">
        <v>13</v>
      </c>
      <c r="D5927" s="7">
        <v>3.7457098000000001E-2</v>
      </c>
      <c r="E5927" s="1" t="s">
        <v>75</v>
      </c>
      <c r="F5927" s="4">
        <v>83.422399999999996</v>
      </c>
      <c r="G5927" s="1" t="s">
        <v>15</v>
      </c>
      <c r="H5927" s="1">
        <v>1999</v>
      </c>
      <c r="I5927" s="1" t="s">
        <v>16</v>
      </c>
      <c r="J5927" s="1" t="s">
        <v>17</v>
      </c>
      <c r="K5927" s="1" t="s">
        <v>18</v>
      </c>
      <c r="L5927" s="4">
        <v>1448.7808</v>
      </c>
      <c r="M5927">
        <f t="shared" si="460"/>
        <v>5.1749999999999998</v>
      </c>
      <c r="N5927" t="str">
        <f t="shared" si="461"/>
        <v>Medium</v>
      </c>
      <c r="O5927" t="str">
        <f t="shared" si="462"/>
        <v>Low  Fat</v>
      </c>
      <c r="P5927">
        <f t="shared" si="463"/>
        <v>17</v>
      </c>
      <c r="Q5927">
        <f t="shared" ca="1" si="464"/>
        <v>27</v>
      </c>
      <c r="R5927" t="str">
        <f>IFERROR(VLOOKUP(J5927,#REF!, 2,0),"Unknown")</f>
        <v>Unknown</v>
      </c>
    </row>
    <row r="5928" spans="1:18" ht="12.5" x14ac:dyDescent="0.25">
      <c r="A5928" s="1" t="s">
        <v>1357</v>
      </c>
      <c r="C5928" s="1" t="s">
        <v>13</v>
      </c>
      <c r="D5928" s="7">
        <v>3.7217846999999998E-2</v>
      </c>
      <c r="E5928" s="1" t="s">
        <v>75</v>
      </c>
      <c r="F5928" s="4">
        <v>86.822400000000002</v>
      </c>
      <c r="G5928" s="1" t="s">
        <v>40</v>
      </c>
      <c r="H5928" s="1">
        <v>1985</v>
      </c>
      <c r="I5928" s="1" t="s">
        <v>16</v>
      </c>
      <c r="J5928" s="1" t="s">
        <v>23</v>
      </c>
      <c r="K5928" s="1" t="s">
        <v>41</v>
      </c>
      <c r="L5928" s="4">
        <v>1448.7808</v>
      </c>
      <c r="M5928">
        <f t="shared" si="460"/>
        <v>12.857645184136201</v>
      </c>
      <c r="N5928" t="str">
        <f t="shared" si="461"/>
        <v>Medium</v>
      </c>
      <c r="O5928" t="str">
        <f t="shared" si="462"/>
        <v>Low  Fat</v>
      </c>
      <c r="P5928">
        <f t="shared" si="463"/>
        <v>17</v>
      </c>
      <c r="Q5928">
        <f t="shared" ca="1" si="464"/>
        <v>41</v>
      </c>
      <c r="R5928" t="str">
        <f>IFERROR(VLOOKUP(J5928,#REF!, 2,0),"Unknown")</f>
        <v>Unknown</v>
      </c>
    </row>
    <row r="5929" spans="1:18" ht="12.5" x14ac:dyDescent="0.25">
      <c r="A5929" s="1" t="s">
        <v>1357</v>
      </c>
      <c r="B5929" s="1">
        <v>5.1749999999999998</v>
      </c>
      <c r="C5929" s="1" t="s">
        <v>92</v>
      </c>
      <c r="D5929" s="7">
        <v>3.7367829999999998E-2</v>
      </c>
      <c r="E5929" s="1" t="s">
        <v>75</v>
      </c>
      <c r="F5929" s="4">
        <v>86.922399999999996</v>
      </c>
      <c r="G5929" s="1" t="s">
        <v>33</v>
      </c>
      <c r="H5929" s="1">
        <v>1987</v>
      </c>
      <c r="I5929" s="1" t="s">
        <v>34</v>
      </c>
      <c r="J5929" s="1" t="s">
        <v>23</v>
      </c>
      <c r="K5929" s="1" t="s">
        <v>18</v>
      </c>
      <c r="L5929" s="4">
        <v>255.66720000000001</v>
      </c>
      <c r="M5929">
        <f t="shared" si="460"/>
        <v>5.1749999999999998</v>
      </c>
      <c r="N5929" t="str">
        <f t="shared" si="461"/>
        <v>High</v>
      </c>
      <c r="O5929" t="str">
        <f t="shared" si="462"/>
        <v>Low  Fat</v>
      </c>
      <c r="P5929">
        <f t="shared" si="463"/>
        <v>3</v>
      </c>
      <c r="Q5929">
        <f t="shared" ca="1" si="464"/>
        <v>39</v>
      </c>
      <c r="R5929" t="str">
        <f>IFERROR(VLOOKUP(J5929,#REF!, 2,0),"Unknown")</f>
        <v>Unknown</v>
      </c>
    </row>
    <row r="5930" spans="1:18" ht="12.5" x14ac:dyDescent="0.25">
      <c r="A5930" s="1" t="s">
        <v>1357</v>
      </c>
      <c r="B5930" s="1">
        <v>5.1749999999999998</v>
      </c>
      <c r="C5930" s="1" t="s">
        <v>13</v>
      </c>
      <c r="D5930" s="7">
        <v>3.7398952999999999E-2</v>
      </c>
      <c r="E5930" s="1" t="s">
        <v>75</v>
      </c>
      <c r="F5930" s="4">
        <v>84.222399999999993</v>
      </c>
      <c r="G5930" s="1" t="s">
        <v>50</v>
      </c>
      <c r="H5930" s="1">
        <v>1997</v>
      </c>
      <c r="I5930" s="1" t="s">
        <v>51</v>
      </c>
      <c r="J5930" s="1" t="s">
        <v>17</v>
      </c>
      <c r="K5930" s="1" t="s">
        <v>18</v>
      </c>
      <c r="L5930" s="4">
        <v>852.22400000000005</v>
      </c>
      <c r="M5930">
        <f t="shared" si="460"/>
        <v>5.1749999999999998</v>
      </c>
      <c r="N5930" t="str">
        <f t="shared" si="461"/>
        <v>Small</v>
      </c>
      <c r="O5930" t="str">
        <f t="shared" si="462"/>
        <v>Low  Fat</v>
      </c>
      <c r="P5930">
        <f t="shared" si="463"/>
        <v>10</v>
      </c>
      <c r="Q5930">
        <f t="shared" ca="1" si="464"/>
        <v>29</v>
      </c>
      <c r="R5930" t="str">
        <f>IFERROR(VLOOKUP(J5930,#REF!, 2,0),"Unknown")</f>
        <v>Unknown</v>
      </c>
    </row>
    <row r="5931" spans="1:18" ht="12.5" x14ac:dyDescent="0.25">
      <c r="A5931" s="1" t="s">
        <v>1357</v>
      </c>
      <c r="B5931" s="1">
        <v>5.1749999999999998</v>
      </c>
      <c r="C5931" s="1" t="s">
        <v>13</v>
      </c>
      <c r="D5931" s="7">
        <v>3.7391881000000002E-2</v>
      </c>
      <c r="E5931" s="1" t="s">
        <v>75</v>
      </c>
      <c r="F5931" s="4">
        <v>83.222399999999993</v>
      </c>
      <c r="G5931" s="1" t="s">
        <v>62</v>
      </c>
      <c r="H5931" s="1">
        <v>2004</v>
      </c>
      <c r="I5931" s="1" t="s">
        <v>51</v>
      </c>
      <c r="J5931" s="1" t="s">
        <v>45</v>
      </c>
      <c r="K5931" s="1" t="s">
        <v>18</v>
      </c>
      <c r="L5931" s="4">
        <v>1789.6704</v>
      </c>
      <c r="M5931">
        <f t="shared" si="460"/>
        <v>5.1749999999999998</v>
      </c>
      <c r="N5931" t="str">
        <f t="shared" si="461"/>
        <v>Small</v>
      </c>
      <c r="O5931" t="str">
        <f t="shared" si="462"/>
        <v>Low  Fat</v>
      </c>
      <c r="P5931">
        <f t="shared" si="463"/>
        <v>22</v>
      </c>
      <c r="Q5931">
        <f t="shared" ca="1" si="464"/>
        <v>22</v>
      </c>
      <c r="R5931" t="str">
        <f>IFERROR(VLOOKUP(J5931,#REF!, 2,0),"Unknown")</f>
        <v>Unknown</v>
      </c>
    </row>
    <row r="5932" spans="1:18" ht="12.5" x14ac:dyDescent="0.25">
      <c r="A5932" s="1" t="s">
        <v>1210</v>
      </c>
      <c r="C5932" s="1" t="s">
        <v>20</v>
      </c>
      <c r="D5932" s="7">
        <v>0.106538757</v>
      </c>
      <c r="E5932" s="1" t="s">
        <v>14</v>
      </c>
      <c r="F5932" s="4">
        <v>222.37719999999999</v>
      </c>
      <c r="G5932" s="1" t="s">
        <v>40</v>
      </c>
      <c r="H5932" s="1">
        <v>1985</v>
      </c>
      <c r="I5932" s="1" t="s">
        <v>16</v>
      </c>
      <c r="J5932" s="1" t="s">
        <v>23</v>
      </c>
      <c r="K5932" s="1" t="s">
        <v>41</v>
      </c>
      <c r="L5932" s="4">
        <v>1556.6404</v>
      </c>
      <c r="M5932">
        <f t="shared" si="460"/>
        <v>12.857645184136201</v>
      </c>
      <c r="N5932" t="str">
        <f t="shared" si="461"/>
        <v>Medium</v>
      </c>
      <c r="O5932" t="str">
        <f t="shared" si="462"/>
        <v>Regular</v>
      </c>
      <c r="P5932">
        <f t="shared" si="463"/>
        <v>7</v>
      </c>
      <c r="Q5932">
        <f t="shared" ca="1" si="464"/>
        <v>41</v>
      </c>
      <c r="R5932" t="str">
        <f>IFERROR(VLOOKUP(J5932,#REF!, 2,0),"Unknown")</f>
        <v>Unknown</v>
      </c>
    </row>
    <row r="5933" spans="1:18" ht="12.5" x14ac:dyDescent="0.25">
      <c r="A5933" s="1" t="s">
        <v>1210</v>
      </c>
      <c r="B5933" s="1">
        <v>11.8</v>
      </c>
      <c r="C5933" s="1" t="s">
        <v>20</v>
      </c>
      <c r="D5933" s="7">
        <v>0.106968096</v>
      </c>
      <c r="E5933" s="1" t="s">
        <v>14</v>
      </c>
      <c r="F5933" s="4">
        <v>221.6772</v>
      </c>
      <c r="G5933" s="1" t="s">
        <v>33</v>
      </c>
      <c r="H5933" s="1">
        <v>1987</v>
      </c>
      <c r="I5933" s="1" t="s">
        <v>34</v>
      </c>
      <c r="J5933" s="1" t="s">
        <v>23</v>
      </c>
      <c r="K5933" s="1" t="s">
        <v>18</v>
      </c>
      <c r="L5933" s="4">
        <v>3113.2808</v>
      </c>
      <c r="M5933">
        <f t="shared" si="460"/>
        <v>11.8</v>
      </c>
      <c r="N5933" t="str">
        <f t="shared" si="461"/>
        <v>High</v>
      </c>
      <c r="O5933" t="str">
        <f t="shared" si="462"/>
        <v>Regular</v>
      </c>
      <c r="P5933">
        <f t="shared" si="463"/>
        <v>14</v>
      </c>
      <c r="Q5933">
        <f t="shared" ca="1" si="464"/>
        <v>39</v>
      </c>
      <c r="R5933" t="str">
        <f>IFERROR(VLOOKUP(J5933,#REF!, 2,0),"Unknown")</f>
        <v>Unknown</v>
      </c>
    </row>
    <row r="5934" spans="1:18" ht="12.5" x14ac:dyDescent="0.25">
      <c r="A5934" s="1" t="s">
        <v>1210</v>
      </c>
      <c r="B5934" s="1">
        <v>11.8</v>
      </c>
      <c r="C5934" s="1" t="s">
        <v>20</v>
      </c>
      <c r="D5934" s="7">
        <v>0.107036943</v>
      </c>
      <c r="E5934" s="1" t="s">
        <v>14</v>
      </c>
      <c r="F5934" s="4">
        <v>220.37719999999999</v>
      </c>
      <c r="G5934" s="1" t="s">
        <v>62</v>
      </c>
      <c r="H5934" s="1">
        <v>2004</v>
      </c>
      <c r="I5934" s="1" t="s">
        <v>51</v>
      </c>
      <c r="J5934" s="1" t="s">
        <v>45</v>
      </c>
      <c r="K5934" s="1" t="s">
        <v>18</v>
      </c>
      <c r="L5934" s="4">
        <v>4447.5439999999999</v>
      </c>
      <c r="M5934">
        <f t="shared" si="460"/>
        <v>11.8</v>
      </c>
      <c r="N5934" t="str">
        <f t="shared" si="461"/>
        <v>Small</v>
      </c>
      <c r="O5934" t="str">
        <f t="shared" si="462"/>
        <v>Regular</v>
      </c>
      <c r="P5934">
        <f t="shared" si="463"/>
        <v>20</v>
      </c>
      <c r="Q5934">
        <f t="shared" ca="1" si="464"/>
        <v>22</v>
      </c>
      <c r="R5934" t="str">
        <f>IFERROR(VLOOKUP(J5934,#REF!, 2,0),"Unknown")</f>
        <v>Unknown</v>
      </c>
    </row>
    <row r="5935" spans="1:18" ht="12.5" x14ac:dyDescent="0.25">
      <c r="A5935" s="1" t="s">
        <v>1210</v>
      </c>
      <c r="B5935" s="1">
        <v>11.8</v>
      </c>
      <c r="C5935" s="1" t="s">
        <v>20</v>
      </c>
      <c r="D5935" s="7">
        <v>0.107274301</v>
      </c>
      <c r="E5935" s="1" t="s">
        <v>14</v>
      </c>
      <c r="F5935" s="4">
        <v>221.1772</v>
      </c>
      <c r="G5935" s="1" t="s">
        <v>44</v>
      </c>
      <c r="H5935" s="1">
        <v>2002</v>
      </c>
      <c r="J5935" s="1" t="s">
        <v>45</v>
      </c>
      <c r="K5935" s="1" t="s">
        <v>18</v>
      </c>
      <c r="L5935" s="4">
        <v>3113.2808</v>
      </c>
      <c r="M5935">
        <f t="shared" si="460"/>
        <v>11.8</v>
      </c>
      <c r="N5935" t="str">
        <f t="shared" si="461"/>
        <v>Small</v>
      </c>
      <c r="O5935" t="str">
        <f t="shared" si="462"/>
        <v>Regular</v>
      </c>
      <c r="P5935">
        <f t="shared" si="463"/>
        <v>14</v>
      </c>
      <c r="Q5935">
        <f t="shared" ca="1" si="464"/>
        <v>24</v>
      </c>
      <c r="R5935" t="str">
        <f>IFERROR(VLOOKUP(J5935,#REF!, 2,0),"Unknown")</f>
        <v>Unknown</v>
      </c>
    </row>
    <row r="5936" spans="1:18" ht="12.5" x14ac:dyDescent="0.25">
      <c r="A5936" s="1" t="s">
        <v>1210</v>
      </c>
      <c r="B5936" s="1">
        <v>11.8</v>
      </c>
      <c r="C5936" s="1" t="s">
        <v>20</v>
      </c>
      <c r="D5936" s="7">
        <v>0.107662745</v>
      </c>
      <c r="E5936" s="1" t="s">
        <v>14</v>
      </c>
      <c r="F5936" s="4">
        <v>224.1772</v>
      </c>
      <c r="G5936" s="1" t="s">
        <v>47</v>
      </c>
      <c r="H5936" s="1">
        <v>2007</v>
      </c>
      <c r="J5936" s="1" t="s">
        <v>45</v>
      </c>
      <c r="K5936" s="1" t="s">
        <v>18</v>
      </c>
      <c r="L5936" s="4">
        <v>2890.9036000000001</v>
      </c>
      <c r="M5936">
        <f t="shared" si="460"/>
        <v>11.8</v>
      </c>
      <c r="N5936" t="str">
        <f t="shared" si="461"/>
        <v>Small</v>
      </c>
      <c r="O5936" t="str">
        <f t="shared" si="462"/>
        <v>Regular</v>
      </c>
      <c r="P5936">
        <f t="shared" si="463"/>
        <v>13</v>
      </c>
      <c r="Q5936">
        <f t="shared" ca="1" si="464"/>
        <v>19</v>
      </c>
      <c r="R5936" t="str">
        <f>IFERROR(VLOOKUP(J5936,#REF!, 2,0),"Unknown")</f>
        <v>Unknown</v>
      </c>
    </row>
    <row r="5937" spans="1:18" ht="12.5" x14ac:dyDescent="0.25">
      <c r="A5937" s="1" t="s">
        <v>1210</v>
      </c>
      <c r="C5937" s="1" t="s">
        <v>20</v>
      </c>
      <c r="D5937" s="7">
        <v>0.187443314</v>
      </c>
      <c r="E5937" s="1" t="s">
        <v>14</v>
      </c>
      <c r="F5937" s="4">
        <v>220.47720000000001</v>
      </c>
      <c r="G5937" s="1" t="s">
        <v>67</v>
      </c>
      <c r="H5937" s="1">
        <v>1985</v>
      </c>
      <c r="I5937" s="1" t="s">
        <v>51</v>
      </c>
      <c r="J5937" s="1" t="s">
        <v>17</v>
      </c>
      <c r="K5937" s="1" t="s">
        <v>30</v>
      </c>
      <c r="L5937" s="4">
        <v>444.75439999999998</v>
      </c>
      <c r="M5937">
        <f t="shared" si="460"/>
        <v>12.857645184136201</v>
      </c>
      <c r="N5937" t="str">
        <f t="shared" si="461"/>
        <v>Small</v>
      </c>
      <c r="O5937" t="str">
        <f t="shared" si="462"/>
        <v>Regular</v>
      </c>
      <c r="P5937">
        <f t="shared" si="463"/>
        <v>2</v>
      </c>
      <c r="Q5937">
        <f t="shared" ca="1" si="464"/>
        <v>41</v>
      </c>
      <c r="R5937" t="str">
        <f>IFERROR(VLOOKUP(J5937,#REF!, 2,0),"Unknown")</f>
        <v>Unknown</v>
      </c>
    </row>
    <row r="5938" spans="1:18" ht="12.5" x14ac:dyDescent="0.25">
      <c r="A5938" s="1" t="s">
        <v>1210</v>
      </c>
      <c r="B5938" s="1">
        <v>11.8</v>
      </c>
      <c r="C5938" s="1" t="s">
        <v>20</v>
      </c>
      <c r="D5938" s="7">
        <v>0.107223632</v>
      </c>
      <c r="E5938" s="1" t="s">
        <v>14</v>
      </c>
      <c r="F5938" s="4">
        <v>223.5772</v>
      </c>
      <c r="G5938" s="1" t="s">
        <v>15</v>
      </c>
      <c r="H5938" s="1">
        <v>1999</v>
      </c>
      <c r="I5938" s="1" t="s">
        <v>16</v>
      </c>
      <c r="J5938" s="1" t="s">
        <v>17</v>
      </c>
      <c r="K5938" s="1" t="s">
        <v>18</v>
      </c>
      <c r="L5938" s="4">
        <v>2668.5264000000002</v>
      </c>
      <c r="M5938">
        <f t="shared" si="460"/>
        <v>11.8</v>
      </c>
      <c r="N5938" t="str">
        <f t="shared" si="461"/>
        <v>Medium</v>
      </c>
      <c r="O5938" t="str">
        <f t="shared" si="462"/>
        <v>Regular</v>
      </c>
      <c r="P5938">
        <f t="shared" si="463"/>
        <v>12</v>
      </c>
      <c r="Q5938">
        <f t="shared" ca="1" si="464"/>
        <v>27</v>
      </c>
      <c r="R5938" t="str">
        <f>IFERROR(VLOOKUP(J5938,#REF!, 2,0),"Unknown")</f>
        <v>Unknown</v>
      </c>
    </row>
    <row r="5939" spans="1:18" ht="12.5" x14ac:dyDescent="0.25">
      <c r="A5939" s="1" t="s">
        <v>1210</v>
      </c>
      <c r="B5939" s="1">
        <v>11.8</v>
      </c>
      <c r="C5939" s="1" t="s">
        <v>20</v>
      </c>
      <c r="D5939" s="7">
        <v>0.107057186</v>
      </c>
      <c r="E5939" s="1" t="s">
        <v>14</v>
      </c>
      <c r="F5939" s="4">
        <v>224.1772</v>
      </c>
      <c r="G5939" s="1" t="s">
        <v>50</v>
      </c>
      <c r="H5939" s="1">
        <v>1997</v>
      </c>
      <c r="I5939" s="1" t="s">
        <v>51</v>
      </c>
      <c r="J5939" s="1" t="s">
        <v>17</v>
      </c>
      <c r="K5939" s="1" t="s">
        <v>18</v>
      </c>
      <c r="L5939" s="4">
        <v>3558.0351999999998</v>
      </c>
      <c r="M5939">
        <f t="shared" si="460"/>
        <v>11.8</v>
      </c>
      <c r="N5939" t="str">
        <f t="shared" si="461"/>
        <v>Small</v>
      </c>
      <c r="O5939" t="str">
        <f t="shared" si="462"/>
        <v>Regular</v>
      </c>
      <c r="P5939">
        <f t="shared" si="463"/>
        <v>16</v>
      </c>
      <c r="Q5939">
        <f t="shared" ca="1" si="464"/>
        <v>29</v>
      </c>
      <c r="R5939" t="str">
        <f>IFERROR(VLOOKUP(J5939,#REF!, 2,0),"Unknown")</f>
        <v>Unknown</v>
      </c>
    </row>
    <row r="5940" spans="1:18" ht="12.5" x14ac:dyDescent="0.25">
      <c r="A5940" s="1" t="s">
        <v>1210</v>
      </c>
      <c r="B5940" s="1">
        <v>11.8</v>
      </c>
      <c r="C5940" s="1" t="s">
        <v>20</v>
      </c>
      <c r="D5940" s="7">
        <v>0.17919178199999999</v>
      </c>
      <c r="E5940" s="1" t="s">
        <v>14</v>
      </c>
      <c r="F5940" s="4">
        <v>224.27719999999999</v>
      </c>
      <c r="G5940" s="1" t="s">
        <v>29</v>
      </c>
      <c r="H5940" s="1">
        <v>1998</v>
      </c>
      <c r="J5940" s="1" t="s">
        <v>23</v>
      </c>
      <c r="K5940" s="1" t="s">
        <v>30</v>
      </c>
      <c r="L5940" s="4">
        <v>667.13160000000005</v>
      </c>
      <c r="M5940">
        <f t="shared" si="460"/>
        <v>11.8</v>
      </c>
      <c r="N5940" t="str">
        <f t="shared" si="461"/>
        <v>Small</v>
      </c>
      <c r="O5940" t="str">
        <f t="shared" si="462"/>
        <v>Regular</v>
      </c>
      <c r="P5940">
        <f t="shared" si="463"/>
        <v>3</v>
      </c>
      <c r="Q5940">
        <f t="shared" ca="1" si="464"/>
        <v>28</v>
      </c>
      <c r="R5940" t="str">
        <f>IFERROR(VLOOKUP(J5940,#REF!, 2,0),"Unknown")</f>
        <v>Unknown</v>
      </c>
    </row>
    <row r="5941" spans="1:18" ht="12.5" x14ac:dyDescent="0.25">
      <c r="A5941" s="1" t="s">
        <v>434</v>
      </c>
      <c r="C5941" s="1" t="s">
        <v>20</v>
      </c>
      <c r="D5941" s="7">
        <v>0.26412466899999998</v>
      </c>
      <c r="E5941" s="1" t="s">
        <v>26</v>
      </c>
      <c r="F5941" s="4">
        <v>155.73140000000001</v>
      </c>
      <c r="G5941" s="1" t="s">
        <v>67</v>
      </c>
      <c r="H5941" s="1">
        <v>1985</v>
      </c>
      <c r="I5941" s="1" t="s">
        <v>51</v>
      </c>
      <c r="J5941" s="1" t="s">
        <v>17</v>
      </c>
      <c r="K5941" s="1" t="s">
        <v>30</v>
      </c>
      <c r="L5941" s="4">
        <v>155.13140000000001</v>
      </c>
      <c r="M5941">
        <f t="shared" si="460"/>
        <v>12.857645184136201</v>
      </c>
      <c r="N5941" t="str">
        <f t="shared" si="461"/>
        <v>Small</v>
      </c>
      <c r="O5941" t="str">
        <f t="shared" si="462"/>
        <v>Regular</v>
      </c>
      <c r="P5941">
        <f t="shared" si="463"/>
        <v>1</v>
      </c>
      <c r="Q5941">
        <f t="shared" ca="1" si="464"/>
        <v>41</v>
      </c>
      <c r="R5941" t="str">
        <f>IFERROR(VLOOKUP(J5941,#REF!, 2,0),"Unknown")</f>
        <v>Unknown</v>
      </c>
    </row>
    <row r="5942" spans="1:18" ht="12.5" x14ac:dyDescent="0.25">
      <c r="A5942" s="1" t="s">
        <v>434</v>
      </c>
      <c r="B5942" s="1">
        <v>5.86</v>
      </c>
      <c r="C5942" s="1" t="s">
        <v>20</v>
      </c>
      <c r="D5942" s="7">
        <v>0.151467821</v>
      </c>
      <c r="E5942" s="1" t="s">
        <v>26</v>
      </c>
      <c r="F5942" s="4">
        <v>154.13140000000001</v>
      </c>
      <c r="G5942" s="1" t="s">
        <v>22</v>
      </c>
      <c r="H5942" s="1">
        <v>2009</v>
      </c>
      <c r="I5942" s="1" t="s">
        <v>16</v>
      </c>
      <c r="J5942" s="1" t="s">
        <v>23</v>
      </c>
      <c r="K5942" s="1" t="s">
        <v>24</v>
      </c>
      <c r="L5942" s="4">
        <v>3412.8908000000001</v>
      </c>
      <c r="M5942">
        <f t="shared" si="460"/>
        <v>5.86</v>
      </c>
      <c r="N5942" t="str">
        <f t="shared" si="461"/>
        <v>Medium</v>
      </c>
      <c r="O5942" t="str">
        <f t="shared" si="462"/>
        <v>Regular</v>
      </c>
      <c r="P5942">
        <f t="shared" si="463"/>
        <v>22</v>
      </c>
      <c r="Q5942">
        <f t="shared" ca="1" si="464"/>
        <v>17</v>
      </c>
      <c r="R5942" t="str">
        <f>IFERROR(VLOOKUP(J5942,#REF!, 2,0),"Unknown")</f>
        <v>Unknown</v>
      </c>
    </row>
    <row r="5943" spans="1:18" ht="12.5" x14ac:dyDescent="0.25">
      <c r="A5943" s="1" t="s">
        <v>434</v>
      </c>
      <c r="C5943" s="1" t="s">
        <v>20</v>
      </c>
      <c r="D5943" s="7">
        <v>0.150122794</v>
      </c>
      <c r="E5943" s="1" t="s">
        <v>26</v>
      </c>
      <c r="F5943" s="4">
        <v>154.53139999999999</v>
      </c>
      <c r="G5943" s="1" t="s">
        <v>40</v>
      </c>
      <c r="H5943" s="1">
        <v>1985</v>
      </c>
      <c r="I5943" s="1" t="s">
        <v>16</v>
      </c>
      <c r="J5943" s="1" t="s">
        <v>23</v>
      </c>
      <c r="K5943" s="1" t="s">
        <v>41</v>
      </c>
      <c r="L5943" s="4">
        <v>1396.1826000000001</v>
      </c>
      <c r="M5943">
        <f t="shared" si="460"/>
        <v>12.857645184136201</v>
      </c>
      <c r="N5943" t="str">
        <f t="shared" si="461"/>
        <v>Medium</v>
      </c>
      <c r="O5943" t="str">
        <f t="shared" si="462"/>
        <v>Regular</v>
      </c>
      <c r="P5943">
        <f t="shared" si="463"/>
        <v>9</v>
      </c>
      <c r="Q5943">
        <f t="shared" ca="1" si="464"/>
        <v>41</v>
      </c>
      <c r="R5943" t="str">
        <f>IFERROR(VLOOKUP(J5943,#REF!, 2,0),"Unknown")</f>
        <v>Unknown</v>
      </c>
    </row>
    <row r="5944" spans="1:18" ht="12.5" x14ac:dyDescent="0.25">
      <c r="A5944" s="1" t="s">
        <v>434</v>
      </c>
      <c r="B5944" s="1">
        <v>5.86</v>
      </c>
      <c r="C5944" s="1" t="s">
        <v>20</v>
      </c>
      <c r="D5944" s="7">
        <v>0.151159243</v>
      </c>
      <c r="E5944" s="1" t="s">
        <v>26</v>
      </c>
      <c r="F5944" s="4">
        <v>156.63140000000001</v>
      </c>
      <c r="G5944" s="1" t="s">
        <v>44</v>
      </c>
      <c r="H5944" s="1">
        <v>2002</v>
      </c>
      <c r="J5944" s="1" t="s">
        <v>45</v>
      </c>
      <c r="K5944" s="1" t="s">
        <v>18</v>
      </c>
      <c r="L5944" s="4">
        <v>3257.7593999999999</v>
      </c>
      <c r="M5944">
        <f t="shared" si="460"/>
        <v>5.86</v>
      </c>
      <c r="N5944" t="str">
        <f t="shared" si="461"/>
        <v>Small</v>
      </c>
      <c r="O5944" t="str">
        <f t="shared" si="462"/>
        <v>Regular</v>
      </c>
      <c r="P5944">
        <f t="shared" si="463"/>
        <v>21</v>
      </c>
      <c r="Q5944">
        <f t="shared" ca="1" si="464"/>
        <v>24</v>
      </c>
      <c r="R5944" t="str">
        <f>IFERROR(VLOOKUP(J5944,#REF!, 2,0),"Unknown")</f>
        <v>Unknown</v>
      </c>
    </row>
    <row r="5945" spans="1:18" ht="12.5" x14ac:dyDescent="0.25">
      <c r="A5945" s="1" t="s">
        <v>434</v>
      </c>
      <c r="B5945" s="1">
        <v>5.86</v>
      </c>
      <c r="C5945" s="1" t="s">
        <v>20</v>
      </c>
      <c r="D5945" s="7">
        <v>0.15085330799999999</v>
      </c>
      <c r="E5945" s="1" t="s">
        <v>26</v>
      </c>
      <c r="F5945" s="4">
        <v>156.03139999999999</v>
      </c>
      <c r="G5945" s="1" t="s">
        <v>50</v>
      </c>
      <c r="H5945" s="1">
        <v>1997</v>
      </c>
      <c r="I5945" s="1" t="s">
        <v>51</v>
      </c>
      <c r="J5945" s="1" t="s">
        <v>17</v>
      </c>
      <c r="K5945" s="1" t="s">
        <v>18</v>
      </c>
      <c r="L5945" s="4">
        <v>2016.7082</v>
      </c>
      <c r="M5945">
        <f t="shared" si="460"/>
        <v>5.86</v>
      </c>
      <c r="N5945" t="str">
        <f t="shared" si="461"/>
        <v>Small</v>
      </c>
      <c r="O5945" t="str">
        <f t="shared" si="462"/>
        <v>Regular</v>
      </c>
      <c r="P5945">
        <f t="shared" si="463"/>
        <v>13</v>
      </c>
      <c r="Q5945">
        <f t="shared" ca="1" si="464"/>
        <v>29</v>
      </c>
      <c r="R5945" t="str">
        <f>IFERROR(VLOOKUP(J5945,#REF!, 2,0),"Unknown")</f>
        <v>Unknown</v>
      </c>
    </row>
    <row r="5946" spans="1:18" ht="12.5" x14ac:dyDescent="0.25">
      <c r="A5946" s="1" t="s">
        <v>434</v>
      </c>
      <c r="B5946" s="1">
        <v>5.86</v>
      </c>
      <c r="C5946" s="1" t="s">
        <v>20</v>
      </c>
      <c r="D5946" s="7">
        <v>0.151087845</v>
      </c>
      <c r="E5946" s="1" t="s">
        <v>26</v>
      </c>
      <c r="F5946" s="4">
        <v>155.13140000000001</v>
      </c>
      <c r="G5946" s="1" t="s">
        <v>15</v>
      </c>
      <c r="H5946" s="1">
        <v>1999</v>
      </c>
      <c r="I5946" s="1" t="s">
        <v>16</v>
      </c>
      <c r="J5946" s="1" t="s">
        <v>17</v>
      </c>
      <c r="K5946" s="1" t="s">
        <v>18</v>
      </c>
      <c r="L5946" s="4">
        <v>1551.3140000000001</v>
      </c>
      <c r="M5946">
        <f t="shared" si="460"/>
        <v>5.86</v>
      </c>
      <c r="N5946" t="str">
        <f t="shared" si="461"/>
        <v>Medium</v>
      </c>
      <c r="O5946" t="str">
        <f t="shared" si="462"/>
        <v>Regular</v>
      </c>
      <c r="P5946">
        <f t="shared" si="463"/>
        <v>10</v>
      </c>
      <c r="Q5946">
        <f t="shared" ca="1" si="464"/>
        <v>27</v>
      </c>
      <c r="R5946" t="str">
        <f>IFERROR(VLOOKUP(J5946,#REF!, 2,0),"Unknown")</f>
        <v>Unknown</v>
      </c>
    </row>
    <row r="5947" spans="1:18" ht="12.5" x14ac:dyDescent="0.25">
      <c r="A5947" s="1" t="s">
        <v>449</v>
      </c>
      <c r="B5947" s="1">
        <v>18.25</v>
      </c>
      <c r="C5947" s="1" t="s">
        <v>13</v>
      </c>
      <c r="D5947" s="7">
        <v>8.9004389000000003E-2</v>
      </c>
      <c r="E5947" s="1" t="s">
        <v>43</v>
      </c>
      <c r="F5947" s="4">
        <v>196.74520000000001</v>
      </c>
      <c r="G5947" s="1" t="s">
        <v>44</v>
      </c>
      <c r="H5947" s="1">
        <v>2002</v>
      </c>
      <c r="J5947" s="1" t="s">
        <v>45</v>
      </c>
      <c r="K5947" s="1" t="s">
        <v>18</v>
      </c>
      <c r="L5947" s="4">
        <v>978.726</v>
      </c>
      <c r="M5947">
        <f t="shared" si="460"/>
        <v>18.25</v>
      </c>
      <c r="N5947" t="str">
        <f t="shared" si="461"/>
        <v>Small</v>
      </c>
      <c r="O5947" t="str">
        <f t="shared" si="462"/>
        <v>Low  Fat</v>
      </c>
      <c r="P5947">
        <f t="shared" si="463"/>
        <v>5</v>
      </c>
      <c r="Q5947">
        <f t="shared" ca="1" si="464"/>
        <v>24</v>
      </c>
      <c r="R5947" t="str">
        <f>IFERROR(VLOOKUP(J5947,#REF!, 2,0),"Unknown")</f>
        <v>Unknown</v>
      </c>
    </row>
    <row r="5948" spans="1:18" ht="12.5" x14ac:dyDescent="0.25">
      <c r="A5948" s="1" t="s">
        <v>449</v>
      </c>
      <c r="B5948" s="1">
        <v>18.25</v>
      </c>
      <c r="C5948" s="1" t="s">
        <v>13</v>
      </c>
      <c r="D5948" s="7">
        <v>0</v>
      </c>
      <c r="E5948" s="1" t="s">
        <v>43</v>
      </c>
      <c r="F5948" s="4">
        <v>196.84520000000001</v>
      </c>
      <c r="G5948" s="1" t="s">
        <v>50</v>
      </c>
      <c r="H5948" s="1">
        <v>1997</v>
      </c>
      <c r="I5948" s="1" t="s">
        <v>51</v>
      </c>
      <c r="J5948" s="1" t="s">
        <v>17</v>
      </c>
      <c r="K5948" s="1" t="s">
        <v>18</v>
      </c>
      <c r="L5948" s="4">
        <v>3327.6684</v>
      </c>
      <c r="M5948">
        <f t="shared" si="460"/>
        <v>18.25</v>
      </c>
      <c r="N5948" t="str">
        <f t="shared" si="461"/>
        <v>Small</v>
      </c>
      <c r="O5948" t="str">
        <f t="shared" si="462"/>
        <v>Low  Fat</v>
      </c>
      <c r="P5948">
        <f t="shared" si="463"/>
        <v>17</v>
      </c>
      <c r="Q5948">
        <f t="shared" ca="1" si="464"/>
        <v>29</v>
      </c>
      <c r="R5948" t="str">
        <f>IFERROR(VLOOKUP(J5948,#REF!, 2,0),"Unknown")</f>
        <v>Unknown</v>
      </c>
    </row>
    <row r="5949" spans="1:18" ht="12.5" x14ac:dyDescent="0.25">
      <c r="A5949" s="1" t="s">
        <v>449</v>
      </c>
      <c r="B5949" s="1">
        <v>18.25</v>
      </c>
      <c r="C5949" s="1" t="s">
        <v>72</v>
      </c>
      <c r="D5949" s="7">
        <v>8.8750333000000001E-2</v>
      </c>
      <c r="E5949" s="1" t="s">
        <v>43</v>
      </c>
      <c r="F5949" s="4">
        <v>196.54519999999999</v>
      </c>
      <c r="G5949" s="1" t="s">
        <v>33</v>
      </c>
      <c r="H5949" s="1">
        <v>1987</v>
      </c>
      <c r="I5949" s="1" t="s">
        <v>34</v>
      </c>
      <c r="J5949" s="1" t="s">
        <v>23</v>
      </c>
      <c r="K5949" s="1" t="s">
        <v>18</v>
      </c>
      <c r="L5949" s="4">
        <v>2348.9423999999999</v>
      </c>
      <c r="M5949">
        <f t="shared" si="460"/>
        <v>18.25</v>
      </c>
      <c r="N5949" t="str">
        <f t="shared" si="461"/>
        <v>High</v>
      </c>
      <c r="O5949" t="str">
        <f t="shared" si="462"/>
        <v>Low  Fat</v>
      </c>
      <c r="P5949">
        <f t="shared" si="463"/>
        <v>12</v>
      </c>
      <c r="Q5949">
        <f t="shared" ca="1" si="464"/>
        <v>39</v>
      </c>
      <c r="R5949" t="str">
        <f>IFERROR(VLOOKUP(J5949,#REF!, 2,0),"Unknown")</f>
        <v>Unknown</v>
      </c>
    </row>
    <row r="5950" spans="1:18" ht="12.5" x14ac:dyDescent="0.25">
      <c r="A5950" s="1" t="s">
        <v>449</v>
      </c>
      <c r="B5950" s="1">
        <v>18.25</v>
      </c>
      <c r="C5950" s="1" t="s">
        <v>13</v>
      </c>
      <c r="D5950" s="7">
        <v>8.8807454999999993E-2</v>
      </c>
      <c r="E5950" s="1" t="s">
        <v>43</v>
      </c>
      <c r="F5950" s="4">
        <v>197.34520000000001</v>
      </c>
      <c r="G5950" s="1" t="s">
        <v>62</v>
      </c>
      <c r="H5950" s="1">
        <v>2004</v>
      </c>
      <c r="I5950" s="1" t="s">
        <v>51</v>
      </c>
      <c r="J5950" s="1" t="s">
        <v>45</v>
      </c>
      <c r="K5950" s="1" t="s">
        <v>18</v>
      </c>
      <c r="L5950" s="4">
        <v>2740.4328</v>
      </c>
      <c r="M5950">
        <f t="shared" si="460"/>
        <v>18.25</v>
      </c>
      <c r="N5950" t="str">
        <f t="shared" si="461"/>
        <v>Small</v>
      </c>
      <c r="O5950" t="str">
        <f t="shared" si="462"/>
        <v>Low  Fat</v>
      </c>
      <c r="P5950">
        <f t="shared" si="463"/>
        <v>14</v>
      </c>
      <c r="Q5950">
        <f t="shared" ca="1" si="464"/>
        <v>22</v>
      </c>
      <c r="R5950" t="str">
        <f>IFERROR(VLOOKUP(J5950,#REF!, 2,0),"Unknown")</f>
        <v>Unknown</v>
      </c>
    </row>
    <row r="5951" spans="1:18" ht="12.5" x14ac:dyDescent="0.25">
      <c r="A5951" s="1" t="s">
        <v>449</v>
      </c>
      <c r="B5951" s="1">
        <v>18.25</v>
      </c>
      <c r="C5951" s="1" t="s">
        <v>13</v>
      </c>
      <c r="D5951" s="7">
        <v>8.9186082999999999E-2</v>
      </c>
      <c r="E5951" s="1" t="s">
        <v>43</v>
      </c>
      <c r="F5951" s="4">
        <v>194.34520000000001</v>
      </c>
      <c r="G5951" s="1" t="s">
        <v>22</v>
      </c>
      <c r="H5951" s="1">
        <v>2009</v>
      </c>
      <c r="I5951" s="1" t="s">
        <v>16</v>
      </c>
      <c r="J5951" s="1" t="s">
        <v>23</v>
      </c>
      <c r="K5951" s="1" t="s">
        <v>24</v>
      </c>
      <c r="L5951" s="4">
        <v>4502.1396000000004</v>
      </c>
      <c r="M5951">
        <f t="shared" si="460"/>
        <v>18.25</v>
      </c>
      <c r="N5951" t="str">
        <f t="shared" si="461"/>
        <v>Medium</v>
      </c>
      <c r="O5951" t="str">
        <f t="shared" si="462"/>
        <v>Low  Fat</v>
      </c>
      <c r="P5951">
        <f t="shared" si="463"/>
        <v>23</v>
      </c>
      <c r="Q5951">
        <f t="shared" ca="1" si="464"/>
        <v>17</v>
      </c>
      <c r="R5951" t="str">
        <f>IFERROR(VLOOKUP(J5951,#REF!, 2,0),"Unknown")</f>
        <v>Unknown</v>
      </c>
    </row>
    <row r="5952" spans="1:18" ht="12.5" x14ac:dyDescent="0.25">
      <c r="A5952" s="1" t="s">
        <v>449</v>
      </c>
      <c r="B5952" s="1">
        <v>18.25</v>
      </c>
      <c r="C5952" s="1" t="s">
        <v>92</v>
      </c>
      <c r="D5952" s="7">
        <v>0.148673586</v>
      </c>
      <c r="E5952" s="1" t="s">
        <v>43</v>
      </c>
      <c r="F5952" s="4">
        <v>197.24520000000001</v>
      </c>
      <c r="G5952" s="1" t="s">
        <v>29</v>
      </c>
      <c r="H5952" s="1">
        <v>1998</v>
      </c>
      <c r="J5952" s="1" t="s">
        <v>23</v>
      </c>
      <c r="K5952" s="1" t="s">
        <v>30</v>
      </c>
      <c r="L5952" s="4">
        <v>195.74520000000001</v>
      </c>
      <c r="M5952">
        <f t="shared" si="460"/>
        <v>18.25</v>
      </c>
      <c r="N5952" t="str">
        <f t="shared" si="461"/>
        <v>Small</v>
      </c>
      <c r="O5952" t="str">
        <f t="shared" si="462"/>
        <v>Low  Fat</v>
      </c>
      <c r="P5952">
        <f t="shared" si="463"/>
        <v>1</v>
      </c>
      <c r="Q5952">
        <f t="shared" ca="1" si="464"/>
        <v>28</v>
      </c>
      <c r="R5952" t="str">
        <f>IFERROR(VLOOKUP(J5952,#REF!, 2,0),"Unknown")</f>
        <v>Unknown</v>
      </c>
    </row>
    <row r="5953" spans="1:18" ht="12.5" x14ac:dyDescent="0.25">
      <c r="A5953" s="1" t="s">
        <v>449</v>
      </c>
      <c r="C5953" s="1" t="s">
        <v>13</v>
      </c>
      <c r="D5953" s="7">
        <v>8.8394114999999995E-2</v>
      </c>
      <c r="E5953" s="1" t="s">
        <v>43</v>
      </c>
      <c r="F5953" s="4">
        <v>194.74520000000001</v>
      </c>
      <c r="G5953" s="1" t="s">
        <v>40</v>
      </c>
      <c r="H5953" s="1">
        <v>1985</v>
      </c>
      <c r="I5953" s="1" t="s">
        <v>16</v>
      </c>
      <c r="J5953" s="1" t="s">
        <v>23</v>
      </c>
      <c r="K5953" s="1" t="s">
        <v>41</v>
      </c>
      <c r="L5953" s="4">
        <v>5872.3559999999998</v>
      </c>
      <c r="M5953">
        <f t="shared" si="460"/>
        <v>12.857645184136201</v>
      </c>
      <c r="N5953" t="str">
        <f t="shared" si="461"/>
        <v>Medium</v>
      </c>
      <c r="O5953" t="str">
        <f t="shared" si="462"/>
        <v>Low  Fat</v>
      </c>
      <c r="P5953">
        <f t="shared" si="463"/>
        <v>30</v>
      </c>
      <c r="Q5953">
        <f t="shared" ca="1" si="464"/>
        <v>41</v>
      </c>
      <c r="R5953" t="str">
        <f>IFERROR(VLOOKUP(J5953,#REF!, 2,0),"Unknown")</f>
        <v>Unknown</v>
      </c>
    </row>
    <row r="5954" spans="1:18" ht="12.5" x14ac:dyDescent="0.25">
      <c r="A5954" s="1" t="s">
        <v>490</v>
      </c>
      <c r="B5954" s="1">
        <v>11.35</v>
      </c>
      <c r="C5954" s="1" t="s">
        <v>20</v>
      </c>
      <c r="D5954" s="7">
        <v>4.3333912000000002E-2</v>
      </c>
      <c r="E5954" s="1" t="s">
        <v>28</v>
      </c>
      <c r="F5954" s="4">
        <v>201.07419999999999</v>
      </c>
      <c r="G5954" s="1" t="s">
        <v>22</v>
      </c>
      <c r="H5954" s="1">
        <v>2009</v>
      </c>
      <c r="I5954" s="1" t="s">
        <v>16</v>
      </c>
      <c r="J5954" s="1" t="s">
        <v>23</v>
      </c>
      <c r="K5954" s="1" t="s">
        <v>24</v>
      </c>
      <c r="L5954" s="4">
        <v>2189.8162000000002</v>
      </c>
      <c r="M5954">
        <f t="shared" ref="M5954:M6017" si="465">IF(B5954="",AVERAGE($B$2:$B$8524),B5954)</f>
        <v>11.35</v>
      </c>
      <c r="N5954" t="str">
        <f t="shared" ref="N5954:N6017" si="466">IF(I5954="","Small",I5954)</f>
        <v>Medium</v>
      </c>
      <c r="O5954" t="str">
        <f t="shared" ref="O5954:O6017" si="467">IF(OR(C5954="low fat", C5954="LF"), "Low  Fat", IF(OR(C5954="reg"),"Regular",C5954))</f>
        <v>Regular</v>
      </c>
      <c r="P5954">
        <f t="shared" si="463"/>
        <v>11</v>
      </c>
      <c r="Q5954">
        <f t="shared" ca="1" si="464"/>
        <v>17</v>
      </c>
      <c r="R5954" t="str">
        <f>IFERROR(VLOOKUP(J5954,#REF!, 2,0),"Unknown")</f>
        <v>Unknown</v>
      </c>
    </row>
    <row r="5955" spans="1:18" ht="12.5" x14ac:dyDescent="0.25">
      <c r="A5955" s="1" t="s">
        <v>490</v>
      </c>
      <c r="B5955" s="1">
        <v>11.35</v>
      </c>
      <c r="C5955" s="1" t="s">
        <v>20</v>
      </c>
      <c r="D5955" s="7">
        <v>4.3122188999999998E-2</v>
      </c>
      <c r="E5955" s="1" t="s">
        <v>28</v>
      </c>
      <c r="F5955" s="4">
        <v>197.9742</v>
      </c>
      <c r="G5955" s="1" t="s">
        <v>33</v>
      </c>
      <c r="H5955" s="1">
        <v>1987</v>
      </c>
      <c r="I5955" s="1" t="s">
        <v>34</v>
      </c>
      <c r="J5955" s="1" t="s">
        <v>23</v>
      </c>
      <c r="K5955" s="1" t="s">
        <v>18</v>
      </c>
      <c r="L5955" s="4">
        <v>995.37099999999998</v>
      </c>
      <c r="M5955">
        <f t="shared" si="465"/>
        <v>11.35</v>
      </c>
      <c r="N5955" t="str">
        <f t="shared" si="466"/>
        <v>High</v>
      </c>
      <c r="O5955" t="str">
        <f t="shared" si="467"/>
        <v>Regular</v>
      </c>
      <c r="P5955">
        <f t="shared" ref="P5955:P6018" si="468">ROUND(L5955/F5955,0)</f>
        <v>5</v>
      </c>
      <c r="Q5955">
        <f t="shared" ref="Q5955:Q6018" ca="1" si="469">YEAR(TODAY())-H5955</f>
        <v>39</v>
      </c>
      <c r="R5955" t="str">
        <f>IFERROR(VLOOKUP(J5955,#REF!, 2,0),"Unknown")</f>
        <v>Unknown</v>
      </c>
    </row>
    <row r="5956" spans="1:18" ht="12.5" x14ac:dyDescent="0.25">
      <c r="A5956" s="1" t="s">
        <v>490</v>
      </c>
      <c r="C5956" s="1" t="s">
        <v>20</v>
      </c>
      <c r="D5956" s="7">
        <v>4.2949108999999999E-2</v>
      </c>
      <c r="E5956" s="1" t="s">
        <v>28</v>
      </c>
      <c r="F5956" s="4">
        <v>199.57419999999999</v>
      </c>
      <c r="G5956" s="1" t="s">
        <v>40</v>
      </c>
      <c r="H5956" s="1">
        <v>1985</v>
      </c>
      <c r="I5956" s="1" t="s">
        <v>16</v>
      </c>
      <c r="J5956" s="1" t="s">
        <v>23</v>
      </c>
      <c r="K5956" s="1" t="s">
        <v>41</v>
      </c>
      <c r="L5956" s="4">
        <v>3981.4839999999999</v>
      </c>
      <c r="M5956">
        <f t="shared" si="465"/>
        <v>12.857645184136201</v>
      </c>
      <c r="N5956" t="str">
        <f t="shared" si="466"/>
        <v>Medium</v>
      </c>
      <c r="O5956" t="str">
        <f t="shared" si="467"/>
        <v>Regular</v>
      </c>
      <c r="P5956">
        <f t="shared" si="468"/>
        <v>20</v>
      </c>
      <c r="Q5956">
        <f t="shared" ca="1" si="469"/>
        <v>41</v>
      </c>
      <c r="R5956" t="str">
        <f>IFERROR(VLOOKUP(J5956,#REF!, 2,0),"Unknown")</f>
        <v>Unknown</v>
      </c>
    </row>
    <row r="5957" spans="1:18" ht="12.5" x14ac:dyDescent="0.25">
      <c r="A5957" s="1" t="s">
        <v>490</v>
      </c>
      <c r="B5957" s="1">
        <v>11.35</v>
      </c>
      <c r="C5957" s="1" t="s">
        <v>129</v>
      </c>
      <c r="D5957" s="7">
        <v>4.3402224000000003E-2</v>
      </c>
      <c r="E5957" s="1" t="s">
        <v>28</v>
      </c>
      <c r="F5957" s="4">
        <v>197.07419999999999</v>
      </c>
      <c r="G5957" s="1" t="s">
        <v>47</v>
      </c>
      <c r="H5957" s="1">
        <v>2007</v>
      </c>
      <c r="J5957" s="1" t="s">
        <v>45</v>
      </c>
      <c r="K5957" s="1" t="s">
        <v>18</v>
      </c>
      <c r="L5957" s="4">
        <v>2587.9645999999998</v>
      </c>
      <c r="M5957">
        <f t="shared" si="465"/>
        <v>11.35</v>
      </c>
      <c r="N5957" t="str">
        <f t="shared" si="466"/>
        <v>Small</v>
      </c>
      <c r="O5957" t="str">
        <f t="shared" si="467"/>
        <v>Regular</v>
      </c>
      <c r="P5957">
        <f t="shared" si="468"/>
        <v>13</v>
      </c>
      <c r="Q5957">
        <f t="shared" ca="1" si="469"/>
        <v>19</v>
      </c>
      <c r="R5957" t="str">
        <f>IFERROR(VLOOKUP(J5957,#REF!, 2,0),"Unknown")</f>
        <v>Unknown</v>
      </c>
    </row>
    <row r="5958" spans="1:18" ht="12.5" x14ac:dyDescent="0.25">
      <c r="A5958" s="1" t="s">
        <v>490</v>
      </c>
      <c r="B5958" s="1">
        <v>11.35</v>
      </c>
      <c r="C5958" s="1" t="s">
        <v>20</v>
      </c>
      <c r="D5958" s="7">
        <v>4.324563E-2</v>
      </c>
      <c r="E5958" s="1" t="s">
        <v>28</v>
      </c>
      <c r="F5958" s="4">
        <v>199.4742</v>
      </c>
      <c r="G5958" s="1" t="s">
        <v>44</v>
      </c>
      <c r="H5958" s="1">
        <v>2002</v>
      </c>
      <c r="J5958" s="1" t="s">
        <v>45</v>
      </c>
      <c r="K5958" s="1" t="s">
        <v>18</v>
      </c>
      <c r="L5958" s="4">
        <v>2587.9645999999998</v>
      </c>
      <c r="M5958">
        <f t="shared" si="465"/>
        <v>11.35</v>
      </c>
      <c r="N5958" t="str">
        <f t="shared" si="466"/>
        <v>Small</v>
      </c>
      <c r="O5958" t="str">
        <f t="shared" si="467"/>
        <v>Regular</v>
      </c>
      <c r="P5958">
        <f t="shared" si="468"/>
        <v>13</v>
      </c>
      <c r="Q5958">
        <f t="shared" ca="1" si="469"/>
        <v>24</v>
      </c>
      <c r="R5958" t="str">
        <f>IFERROR(VLOOKUP(J5958,#REF!, 2,0),"Unknown")</f>
        <v>Unknown</v>
      </c>
    </row>
    <row r="5959" spans="1:18" ht="12.5" x14ac:dyDescent="0.25">
      <c r="A5959" s="1" t="s">
        <v>1178</v>
      </c>
      <c r="C5959" s="1" t="s">
        <v>20</v>
      </c>
      <c r="D5959" s="7">
        <v>0.165101585</v>
      </c>
      <c r="E5959" s="1" t="s">
        <v>28</v>
      </c>
      <c r="F5959" s="4">
        <v>87.788200000000003</v>
      </c>
      <c r="G5959" s="1" t="s">
        <v>67</v>
      </c>
      <c r="H5959" s="1">
        <v>1985</v>
      </c>
      <c r="I5959" s="1" t="s">
        <v>51</v>
      </c>
      <c r="J5959" s="1" t="s">
        <v>17</v>
      </c>
      <c r="K5959" s="1" t="s">
        <v>30</v>
      </c>
      <c r="L5959" s="4">
        <v>515.32920000000001</v>
      </c>
      <c r="M5959">
        <f t="shared" si="465"/>
        <v>12.857645184136201</v>
      </c>
      <c r="N5959" t="str">
        <f t="shared" si="466"/>
        <v>Small</v>
      </c>
      <c r="O5959" t="str">
        <f t="shared" si="467"/>
        <v>Regular</v>
      </c>
      <c r="P5959">
        <f t="shared" si="468"/>
        <v>6</v>
      </c>
      <c r="Q5959">
        <f t="shared" ca="1" si="469"/>
        <v>41</v>
      </c>
      <c r="R5959" t="str">
        <f>IFERROR(VLOOKUP(J5959,#REF!, 2,0),"Unknown")</f>
        <v>Unknown</v>
      </c>
    </row>
    <row r="5960" spans="1:18" ht="12.5" x14ac:dyDescent="0.25">
      <c r="A5960" s="1" t="s">
        <v>1178</v>
      </c>
      <c r="B5960" s="1">
        <v>18.350000000000001</v>
      </c>
      <c r="C5960" s="1" t="s">
        <v>20</v>
      </c>
      <c r="D5960" s="7">
        <v>9.4680959999999995E-2</v>
      </c>
      <c r="E5960" s="1" t="s">
        <v>28</v>
      </c>
      <c r="F5960" s="4">
        <v>86.288200000000003</v>
      </c>
      <c r="G5960" s="1" t="s">
        <v>22</v>
      </c>
      <c r="H5960" s="1">
        <v>2009</v>
      </c>
      <c r="I5960" s="1" t="s">
        <v>16</v>
      </c>
      <c r="J5960" s="1" t="s">
        <v>23</v>
      </c>
      <c r="K5960" s="1" t="s">
        <v>24</v>
      </c>
      <c r="L5960" s="4">
        <v>1631.8758</v>
      </c>
      <c r="M5960">
        <f t="shared" si="465"/>
        <v>18.350000000000001</v>
      </c>
      <c r="N5960" t="str">
        <f t="shared" si="466"/>
        <v>Medium</v>
      </c>
      <c r="O5960" t="str">
        <f t="shared" si="467"/>
        <v>Regular</v>
      </c>
      <c r="P5960">
        <f t="shared" si="468"/>
        <v>19</v>
      </c>
      <c r="Q5960">
        <f t="shared" ca="1" si="469"/>
        <v>17</v>
      </c>
      <c r="R5960" t="str">
        <f>IFERROR(VLOOKUP(J5960,#REF!, 2,0),"Unknown")</f>
        <v>Unknown</v>
      </c>
    </row>
    <row r="5961" spans="1:18" ht="12.5" x14ac:dyDescent="0.25">
      <c r="A5961" s="1" t="s">
        <v>1178</v>
      </c>
      <c r="B5961" s="1">
        <v>18.350000000000001</v>
      </c>
      <c r="C5961" s="1" t="s">
        <v>20</v>
      </c>
      <c r="D5961" s="7">
        <v>9.4488071000000007E-2</v>
      </c>
      <c r="E5961" s="1" t="s">
        <v>28</v>
      </c>
      <c r="F5961" s="4">
        <v>87.188199999999995</v>
      </c>
      <c r="G5961" s="1" t="s">
        <v>44</v>
      </c>
      <c r="H5961" s="1">
        <v>2002</v>
      </c>
      <c r="J5961" s="1" t="s">
        <v>45</v>
      </c>
      <c r="K5961" s="1" t="s">
        <v>18</v>
      </c>
      <c r="L5961" s="4">
        <v>515.32920000000001</v>
      </c>
      <c r="M5961">
        <f t="shared" si="465"/>
        <v>18.350000000000001</v>
      </c>
      <c r="N5961" t="str">
        <f t="shared" si="466"/>
        <v>Small</v>
      </c>
      <c r="O5961" t="str">
        <f t="shared" si="467"/>
        <v>Regular</v>
      </c>
      <c r="P5961">
        <f t="shared" si="468"/>
        <v>6</v>
      </c>
      <c r="Q5961">
        <f t="shared" ca="1" si="469"/>
        <v>24</v>
      </c>
      <c r="R5961" t="str">
        <f>IFERROR(VLOOKUP(J5961,#REF!, 2,0),"Unknown")</f>
        <v>Unknown</v>
      </c>
    </row>
    <row r="5962" spans="1:18" ht="12.5" x14ac:dyDescent="0.25">
      <c r="A5962" s="1" t="s">
        <v>1178</v>
      </c>
      <c r="B5962" s="1">
        <v>18.350000000000001</v>
      </c>
      <c r="C5962" s="1" t="s">
        <v>20</v>
      </c>
      <c r="D5962" s="7">
        <v>9.4279004E-2</v>
      </c>
      <c r="E5962" s="1" t="s">
        <v>28</v>
      </c>
      <c r="F5962" s="4">
        <v>86.388199999999998</v>
      </c>
      <c r="G5962" s="1" t="s">
        <v>62</v>
      </c>
      <c r="H5962" s="1">
        <v>2004</v>
      </c>
      <c r="I5962" s="1" t="s">
        <v>51</v>
      </c>
      <c r="J5962" s="1" t="s">
        <v>45</v>
      </c>
      <c r="K5962" s="1" t="s">
        <v>18</v>
      </c>
      <c r="L5962" s="4">
        <v>1545.9875999999999</v>
      </c>
      <c r="M5962">
        <f t="shared" si="465"/>
        <v>18.350000000000001</v>
      </c>
      <c r="N5962" t="str">
        <f t="shared" si="466"/>
        <v>Small</v>
      </c>
      <c r="O5962" t="str">
        <f t="shared" si="467"/>
        <v>Regular</v>
      </c>
      <c r="P5962">
        <f t="shared" si="468"/>
        <v>18</v>
      </c>
      <c r="Q5962">
        <f t="shared" ca="1" si="469"/>
        <v>22</v>
      </c>
      <c r="R5962" t="str">
        <f>IFERROR(VLOOKUP(J5962,#REF!, 2,0),"Unknown")</f>
        <v>Unknown</v>
      </c>
    </row>
    <row r="5963" spans="1:18" ht="12.5" x14ac:dyDescent="0.25">
      <c r="A5963" s="1" t="s">
        <v>1178</v>
      </c>
      <c r="B5963" s="1">
        <v>18.350000000000001</v>
      </c>
      <c r="C5963" s="1" t="s">
        <v>20</v>
      </c>
      <c r="D5963" s="7">
        <v>9.4218362999999999E-2</v>
      </c>
      <c r="E5963" s="1" t="s">
        <v>28</v>
      </c>
      <c r="F5963" s="4">
        <v>83.988200000000006</v>
      </c>
      <c r="G5963" s="1" t="s">
        <v>33</v>
      </c>
      <c r="H5963" s="1">
        <v>1987</v>
      </c>
      <c r="I5963" s="1" t="s">
        <v>34</v>
      </c>
      <c r="J5963" s="1" t="s">
        <v>23</v>
      </c>
      <c r="K5963" s="1" t="s">
        <v>18</v>
      </c>
      <c r="L5963" s="4">
        <v>1202.4348</v>
      </c>
      <c r="M5963">
        <f t="shared" si="465"/>
        <v>18.350000000000001</v>
      </c>
      <c r="N5963" t="str">
        <f t="shared" si="466"/>
        <v>High</v>
      </c>
      <c r="O5963" t="str">
        <f t="shared" si="467"/>
        <v>Regular</v>
      </c>
      <c r="P5963">
        <f t="shared" si="468"/>
        <v>14</v>
      </c>
      <c r="Q5963">
        <f t="shared" ca="1" si="469"/>
        <v>39</v>
      </c>
      <c r="R5963" t="str">
        <f>IFERROR(VLOOKUP(J5963,#REF!, 2,0),"Unknown")</f>
        <v>Unknown</v>
      </c>
    </row>
    <row r="5964" spans="1:18" ht="12.5" x14ac:dyDescent="0.25">
      <c r="A5964" s="1" t="s">
        <v>1178</v>
      </c>
      <c r="B5964" s="1">
        <v>18.350000000000001</v>
      </c>
      <c r="C5964" s="1" t="s">
        <v>20</v>
      </c>
      <c r="D5964" s="7">
        <v>9.4296834999999996E-2</v>
      </c>
      <c r="E5964" s="1" t="s">
        <v>28</v>
      </c>
      <c r="F5964" s="4">
        <v>84.388199999999998</v>
      </c>
      <c r="G5964" s="1" t="s">
        <v>50</v>
      </c>
      <c r="H5964" s="1">
        <v>1997</v>
      </c>
      <c r="I5964" s="1" t="s">
        <v>51</v>
      </c>
      <c r="J5964" s="1" t="s">
        <v>17</v>
      </c>
      <c r="K5964" s="1" t="s">
        <v>18</v>
      </c>
      <c r="L5964" s="4">
        <v>1116.5465999999999</v>
      </c>
      <c r="M5964">
        <f t="shared" si="465"/>
        <v>18.350000000000001</v>
      </c>
      <c r="N5964" t="str">
        <f t="shared" si="466"/>
        <v>Small</v>
      </c>
      <c r="O5964" t="str">
        <f t="shared" si="467"/>
        <v>Regular</v>
      </c>
      <c r="P5964">
        <f t="shared" si="468"/>
        <v>13</v>
      </c>
      <c r="Q5964">
        <f t="shared" ca="1" si="469"/>
        <v>29</v>
      </c>
      <c r="R5964" t="str">
        <f>IFERROR(VLOOKUP(J5964,#REF!, 2,0),"Unknown")</f>
        <v>Unknown</v>
      </c>
    </row>
    <row r="5965" spans="1:18" ht="12.5" x14ac:dyDescent="0.25">
      <c r="A5965" s="1" t="s">
        <v>1178</v>
      </c>
      <c r="B5965" s="1">
        <v>18.350000000000001</v>
      </c>
      <c r="C5965" s="1" t="s">
        <v>20</v>
      </c>
      <c r="D5965" s="7">
        <v>0.15783357000000001</v>
      </c>
      <c r="E5965" s="1" t="s">
        <v>28</v>
      </c>
      <c r="F5965" s="4">
        <v>87.588200000000001</v>
      </c>
      <c r="G5965" s="1" t="s">
        <v>29</v>
      </c>
      <c r="H5965" s="1">
        <v>1998</v>
      </c>
      <c r="J5965" s="1" t="s">
        <v>23</v>
      </c>
      <c r="K5965" s="1" t="s">
        <v>30</v>
      </c>
      <c r="L5965" s="4">
        <v>171.7764</v>
      </c>
      <c r="M5965">
        <f t="shared" si="465"/>
        <v>18.350000000000001</v>
      </c>
      <c r="N5965" t="str">
        <f t="shared" si="466"/>
        <v>Small</v>
      </c>
      <c r="O5965" t="str">
        <f t="shared" si="467"/>
        <v>Regular</v>
      </c>
      <c r="P5965">
        <f t="shared" si="468"/>
        <v>2</v>
      </c>
      <c r="Q5965">
        <f t="shared" ca="1" si="469"/>
        <v>28</v>
      </c>
      <c r="R5965" t="str">
        <f>IFERROR(VLOOKUP(J5965,#REF!, 2,0),"Unknown")</f>
        <v>Unknown</v>
      </c>
    </row>
    <row r="5966" spans="1:18" ht="12.5" x14ac:dyDescent="0.25">
      <c r="A5966" s="1" t="s">
        <v>1446</v>
      </c>
      <c r="B5966" s="1">
        <v>9.3949999999999996</v>
      </c>
      <c r="C5966" s="1" t="s">
        <v>13</v>
      </c>
      <c r="D5966" s="7">
        <v>9.9120587999999996E-2</v>
      </c>
      <c r="E5966" s="1" t="s">
        <v>38</v>
      </c>
      <c r="F5966" s="4">
        <v>107.22799999999999</v>
      </c>
      <c r="G5966" s="1" t="s">
        <v>50</v>
      </c>
      <c r="H5966" s="1">
        <v>1997</v>
      </c>
      <c r="I5966" s="1" t="s">
        <v>51</v>
      </c>
      <c r="J5966" s="1" t="s">
        <v>17</v>
      </c>
      <c r="K5966" s="1" t="s">
        <v>18</v>
      </c>
      <c r="L5966" s="4">
        <v>2024.0319999999999</v>
      </c>
      <c r="M5966">
        <f t="shared" si="465"/>
        <v>9.3949999999999996</v>
      </c>
      <c r="N5966" t="str">
        <f t="shared" si="466"/>
        <v>Small</v>
      </c>
      <c r="O5966" t="str">
        <f t="shared" si="467"/>
        <v>Low  Fat</v>
      </c>
      <c r="P5966">
        <f t="shared" si="468"/>
        <v>19</v>
      </c>
      <c r="Q5966">
        <f t="shared" ca="1" si="469"/>
        <v>29</v>
      </c>
      <c r="R5966" t="str">
        <f>IFERROR(VLOOKUP(J5966,#REF!, 2,0),"Unknown")</f>
        <v>Unknown</v>
      </c>
    </row>
    <row r="5967" spans="1:18" ht="12.5" x14ac:dyDescent="0.25">
      <c r="A5967" s="1" t="s">
        <v>1446</v>
      </c>
      <c r="B5967" s="1">
        <v>9.3949999999999996</v>
      </c>
      <c r="C5967" s="1" t="s">
        <v>13</v>
      </c>
      <c r="D5967" s="7">
        <v>9.9274693999999997E-2</v>
      </c>
      <c r="E5967" s="1" t="s">
        <v>38</v>
      </c>
      <c r="F5967" s="4">
        <v>104.52800000000001</v>
      </c>
      <c r="G5967" s="1" t="s">
        <v>15</v>
      </c>
      <c r="H5967" s="1">
        <v>1999</v>
      </c>
      <c r="I5967" s="1" t="s">
        <v>16</v>
      </c>
      <c r="J5967" s="1" t="s">
        <v>17</v>
      </c>
      <c r="K5967" s="1" t="s">
        <v>18</v>
      </c>
      <c r="L5967" s="4">
        <v>852.22400000000005</v>
      </c>
      <c r="M5967">
        <f t="shared" si="465"/>
        <v>9.3949999999999996</v>
      </c>
      <c r="N5967" t="str">
        <f t="shared" si="466"/>
        <v>Medium</v>
      </c>
      <c r="O5967" t="str">
        <f t="shared" si="467"/>
        <v>Low  Fat</v>
      </c>
      <c r="P5967">
        <f t="shared" si="468"/>
        <v>8</v>
      </c>
      <c r="Q5967">
        <f t="shared" ca="1" si="469"/>
        <v>27</v>
      </c>
      <c r="R5967" t="str">
        <f>IFERROR(VLOOKUP(J5967,#REF!, 2,0),"Unknown")</f>
        <v>Unknown</v>
      </c>
    </row>
    <row r="5968" spans="1:18" ht="12.5" x14ac:dyDescent="0.25">
      <c r="A5968" s="1" t="s">
        <v>1446</v>
      </c>
      <c r="B5968" s="1">
        <v>9.3949999999999996</v>
      </c>
      <c r="C5968" s="1" t="s">
        <v>13</v>
      </c>
      <c r="D5968" s="7">
        <v>9.9101844999999994E-2</v>
      </c>
      <c r="E5968" s="1" t="s">
        <v>38</v>
      </c>
      <c r="F5968" s="4">
        <v>105.828</v>
      </c>
      <c r="G5968" s="1" t="s">
        <v>62</v>
      </c>
      <c r="H5968" s="1">
        <v>2004</v>
      </c>
      <c r="I5968" s="1" t="s">
        <v>51</v>
      </c>
      <c r="J5968" s="1" t="s">
        <v>45</v>
      </c>
      <c r="K5968" s="1" t="s">
        <v>18</v>
      </c>
      <c r="L5968" s="4">
        <v>1704.4480000000001</v>
      </c>
      <c r="M5968">
        <f t="shared" si="465"/>
        <v>9.3949999999999996</v>
      </c>
      <c r="N5968" t="str">
        <f t="shared" si="466"/>
        <v>Small</v>
      </c>
      <c r="O5968" t="str">
        <f t="shared" si="467"/>
        <v>Low  Fat</v>
      </c>
      <c r="P5968">
        <f t="shared" si="468"/>
        <v>16</v>
      </c>
      <c r="Q5968">
        <f t="shared" ca="1" si="469"/>
        <v>22</v>
      </c>
      <c r="R5968" t="str">
        <f>IFERROR(VLOOKUP(J5968,#REF!, 2,0),"Unknown")</f>
        <v>Unknown</v>
      </c>
    </row>
    <row r="5969" spans="1:18" ht="12.5" x14ac:dyDescent="0.25">
      <c r="A5969" s="1" t="s">
        <v>1446</v>
      </c>
      <c r="B5969" s="1">
        <v>9.3949999999999996</v>
      </c>
      <c r="C5969" s="1" t="s">
        <v>13</v>
      </c>
      <c r="D5969" s="7">
        <v>9.9681253999999997E-2</v>
      </c>
      <c r="E5969" s="1" t="s">
        <v>38</v>
      </c>
      <c r="F5969" s="4">
        <v>106.428</v>
      </c>
      <c r="G5969" s="1" t="s">
        <v>47</v>
      </c>
      <c r="H5969" s="1">
        <v>2007</v>
      </c>
      <c r="J5969" s="1" t="s">
        <v>45</v>
      </c>
      <c r="K5969" s="1" t="s">
        <v>18</v>
      </c>
      <c r="L5969" s="4">
        <v>1917.5039999999999</v>
      </c>
      <c r="M5969">
        <f t="shared" si="465"/>
        <v>9.3949999999999996</v>
      </c>
      <c r="N5969" t="str">
        <f t="shared" si="466"/>
        <v>Small</v>
      </c>
      <c r="O5969" t="str">
        <f t="shared" si="467"/>
        <v>Low  Fat</v>
      </c>
      <c r="P5969">
        <f t="shared" si="468"/>
        <v>18</v>
      </c>
      <c r="Q5969">
        <f t="shared" ca="1" si="469"/>
        <v>19</v>
      </c>
      <c r="R5969" t="str">
        <f>IFERROR(VLOOKUP(J5969,#REF!, 2,0),"Unknown")</f>
        <v>Unknown</v>
      </c>
    </row>
    <row r="5970" spans="1:18" ht="12.5" x14ac:dyDescent="0.25">
      <c r="A5970" s="1" t="s">
        <v>1047</v>
      </c>
      <c r="C5970" s="1" t="s">
        <v>13</v>
      </c>
      <c r="D5970" s="7">
        <v>6.2294473000000003E-2</v>
      </c>
      <c r="E5970" s="1" t="s">
        <v>38</v>
      </c>
      <c r="F5970" s="4">
        <v>242.417</v>
      </c>
      <c r="G5970" s="1" t="s">
        <v>67</v>
      </c>
      <c r="H5970" s="1">
        <v>1985</v>
      </c>
      <c r="I5970" s="1" t="s">
        <v>51</v>
      </c>
      <c r="J5970" s="1" t="s">
        <v>17</v>
      </c>
      <c r="K5970" s="1" t="s">
        <v>30</v>
      </c>
      <c r="L5970" s="4">
        <v>486.03399999999999</v>
      </c>
      <c r="M5970">
        <f t="shared" si="465"/>
        <v>12.857645184136201</v>
      </c>
      <c r="N5970" t="str">
        <f t="shared" si="466"/>
        <v>Small</v>
      </c>
      <c r="O5970" t="str">
        <f t="shared" si="467"/>
        <v>Low  Fat</v>
      </c>
      <c r="P5970">
        <f t="shared" si="468"/>
        <v>2</v>
      </c>
      <c r="Q5970">
        <f t="shared" ca="1" si="469"/>
        <v>41</v>
      </c>
      <c r="R5970" t="str">
        <f>IFERROR(VLOOKUP(J5970,#REF!, 2,0),"Unknown")</f>
        <v>Unknown</v>
      </c>
    </row>
    <row r="5971" spans="1:18" ht="12.5" x14ac:dyDescent="0.25">
      <c r="A5971" s="1" t="s">
        <v>1047</v>
      </c>
      <c r="B5971" s="1">
        <v>9.6</v>
      </c>
      <c r="C5971" s="1" t="s">
        <v>13</v>
      </c>
      <c r="D5971" s="7">
        <v>0</v>
      </c>
      <c r="E5971" s="1" t="s">
        <v>38</v>
      </c>
      <c r="F5971" s="4">
        <v>244.81700000000001</v>
      </c>
      <c r="G5971" s="1" t="s">
        <v>62</v>
      </c>
      <c r="H5971" s="1">
        <v>2004</v>
      </c>
      <c r="I5971" s="1" t="s">
        <v>51</v>
      </c>
      <c r="J5971" s="1" t="s">
        <v>45</v>
      </c>
      <c r="K5971" s="1" t="s">
        <v>18</v>
      </c>
      <c r="L5971" s="4">
        <v>4374.3059999999996</v>
      </c>
      <c r="M5971">
        <f t="shared" si="465"/>
        <v>9.6</v>
      </c>
      <c r="N5971" t="str">
        <f t="shared" si="466"/>
        <v>Small</v>
      </c>
      <c r="O5971" t="str">
        <f t="shared" si="467"/>
        <v>Low  Fat</v>
      </c>
      <c r="P5971">
        <f t="shared" si="468"/>
        <v>18</v>
      </c>
      <c r="Q5971">
        <f t="shared" ca="1" si="469"/>
        <v>22</v>
      </c>
      <c r="R5971" t="str">
        <f>IFERROR(VLOOKUP(J5971,#REF!, 2,0),"Unknown")</f>
        <v>Unknown</v>
      </c>
    </row>
    <row r="5972" spans="1:18" ht="12.5" x14ac:dyDescent="0.25">
      <c r="A5972" s="1" t="s">
        <v>1047</v>
      </c>
      <c r="C5972" s="1" t="s">
        <v>13</v>
      </c>
      <c r="D5972" s="7">
        <v>3.5406842000000001E-2</v>
      </c>
      <c r="E5972" s="1" t="s">
        <v>38</v>
      </c>
      <c r="F5972" s="4">
        <v>244.31700000000001</v>
      </c>
      <c r="G5972" s="1" t="s">
        <v>40</v>
      </c>
      <c r="H5972" s="1">
        <v>1985</v>
      </c>
      <c r="I5972" s="1" t="s">
        <v>16</v>
      </c>
      <c r="J5972" s="1" t="s">
        <v>23</v>
      </c>
      <c r="K5972" s="1" t="s">
        <v>41</v>
      </c>
      <c r="L5972" s="4">
        <v>8262.5779999999995</v>
      </c>
      <c r="M5972">
        <f t="shared" si="465"/>
        <v>12.857645184136201</v>
      </c>
      <c r="N5972" t="str">
        <f t="shared" si="466"/>
        <v>Medium</v>
      </c>
      <c r="O5972" t="str">
        <f t="shared" si="467"/>
        <v>Low  Fat</v>
      </c>
      <c r="P5972">
        <f t="shared" si="468"/>
        <v>34</v>
      </c>
      <c r="Q5972">
        <f t="shared" ca="1" si="469"/>
        <v>41</v>
      </c>
      <c r="R5972" t="str">
        <f>IFERROR(VLOOKUP(J5972,#REF!, 2,0),"Unknown")</f>
        <v>Unknown</v>
      </c>
    </row>
    <row r="5973" spans="1:18" ht="12.5" x14ac:dyDescent="0.25">
      <c r="A5973" s="1" t="s">
        <v>1047</v>
      </c>
      <c r="B5973" s="1">
        <v>9.6</v>
      </c>
      <c r="C5973" s="1" t="s">
        <v>13</v>
      </c>
      <c r="D5973" s="7">
        <v>3.5651291000000002E-2</v>
      </c>
      <c r="E5973" s="1" t="s">
        <v>38</v>
      </c>
      <c r="F5973" s="4">
        <v>244.917</v>
      </c>
      <c r="G5973" s="1" t="s">
        <v>44</v>
      </c>
      <c r="H5973" s="1">
        <v>2002</v>
      </c>
      <c r="J5973" s="1" t="s">
        <v>45</v>
      </c>
      <c r="K5973" s="1" t="s">
        <v>18</v>
      </c>
      <c r="L5973" s="4">
        <v>2916.2040000000002</v>
      </c>
      <c r="M5973">
        <f t="shared" si="465"/>
        <v>9.6</v>
      </c>
      <c r="N5973" t="str">
        <f t="shared" si="466"/>
        <v>Small</v>
      </c>
      <c r="O5973" t="str">
        <f t="shared" si="467"/>
        <v>Low  Fat</v>
      </c>
      <c r="P5973">
        <f t="shared" si="468"/>
        <v>12</v>
      </c>
      <c r="Q5973">
        <f t="shared" ca="1" si="469"/>
        <v>24</v>
      </c>
      <c r="R5973" t="str">
        <f>IFERROR(VLOOKUP(J5973,#REF!, 2,0),"Unknown")</f>
        <v>Unknown</v>
      </c>
    </row>
    <row r="5974" spans="1:18" ht="12.5" x14ac:dyDescent="0.25">
      <c r="A5974" s="1" t="s">
        <v>1047</v>
      </c>
      <c r="B5974" s="1">
        <v>9.6</v>
      </c>
      <c r="C5974" s="1" t="s">
        <v>13</v>
      </c>
      <c r="D5974" s="7">
        <v>3.5780384999999998E-2</v>
      </c>
      <c r="E5974" s="1" t="s">
        <v>38</v>
      </c>
      <c r="F5974" s="4">
        <v>241.31700000000001</v>
      </c>
      <c r="G5974" s="1" t="s">
        <v>47</v>
      </c>
      <c r="H5974" s="1">
        <v>2007</v>
      </c>
      <c r="J5974" s="1" t="s">
        <v>45</v>
      </c>
      <c r="K5974" s="1" t="s">
        <v>18</v>
      </c>
      <c r="L5974" s="4">
        <v>3645.2550000000001</v>
      </c>
      <c r="M5974">
        <f t="shared" si="465"/>
        <v>9.6</v>
      </c>
      <c r="N5974" t="str">
        <f t="shared" si="466"/>
        <v>Small</v>
      </c>
      <c r="O5974" t="str">
        <f t="shared" si="467"/>
        <v>Low  Fat</v>
      </c>
      <c r="P5974">
        <f t="shared" si="468"/>
        <v>15</v>
      </c>
      <c r="Q5974">
        <f t="shared" ca="1" si="469"/>
        <v>19</v>
      </c>
      <c r="R5974" t="str">
        <f>IFERROR(VLOOKUP(J5974,#REF!, 2,0),"Unknown")</f>
        <v>Unknown</v>
      </c>
    </row>
    <row r="5975" spans="1:18" ht="12.5" x14ac:dyDescent="0.25">
      <c r="A5975" s="1" t="s">
        <v>1047</v>
      </c>
      <c r="B5975" s="1">
        <v>9.6</v>
      </c>
      <c r="C5975" s="1" t="s">
        <v>13</v>
      </c>
      <c r="D5975" s="7">
        <v>3.5549526999999997E-2</v>
      </c>
      <c r="E5975" s="1" t="s">
        <v>38</v>
      </c>
      <c r="F5975" s="4">
        <v>244.11699999999999</v>
      </c>
      <c r="G5975" s="1" t="s">
        <v>33</v>
      </c>
      <c r="H5975" s="1">
        <v>1987</v>
      </c>
      <c r="I5975" s="1" t="s">
        <v>34</v>
      </c>
      <c r="J5975" s="1" t="s">
        <v>23</v>
      </c>
      <c r="K5975" s="1" t="s">
        <v>18</v>
      </c>
      <c r="L5975" s="4">
        <v>5346.3739999999998</v>
      </c>
      <c r="M5975">
        <f t="shared" si="465"/>
        <v>9.6</v>
      </c>
      <c r="N5975" t="str">
        <f t="shared" si="466"/>
        <v>High</v>
      </c>
      <c r="O5975" t="str">
        <f t="shared" si="467"/>
        <v>Low  Fat</v>
      </c>
      <c r="P5975">
        <f t="shared" si="468"/>
        <v>22</v>
      </c>
      <c r="Q5975">
        <f t="shared" ca="1" si="469"/>
        <v>39</v>
      </c>
      <c r="R5975" t="str">
        <f>IFERROR(VLOOKUP(J5975,#REF!, 2,0),"Unknown")</f>
        <v>Unknown</v>
      </c>
    </row>
    <row r="5976" spans="1:18" ht="12.5" x14ac:dyDescent="0.25">
      <c r="A5976" s="1" t="s">
        <v>1047</v>
      </c>
      <c r="B5976" s="1">
        <v>9.6</v>
      </c>
      <c r="C5976" s="1" t="s">
        <v>13</v>
      </c>
      <c r="D5976" s="7">
        <v>3.5579134999999998E-2</v>
      </c>
      <c r="E5976" s="1" t="s">
        <v>38</v>
      </c>
      <c r="F5976" s="4">
        <v>244.417</v>
      </c>
      <c r="G5976" s="1" t="s">
        <v>50</v>
      </c>
      <c r="H5976" s="1">
        <v>1997</v>
      </c>
      <c r="I5976" s="1" t="s">
        <v>51</v>
      </c>
      <c r="J5976" s="1" t="s">
        <v>17</v>
      </c>
      <c r="K5976" s="1" t="s">
        <v>18</v>
      </c>
      <c r="L5976" s="4">
        <v>1944.136</v>
      </c>
      <c r="M5976">
        <f t="shared" si="465"/>
        <v>9.6</v>
      </c>
      <c r="N5976" t="str">
        <f t="shared" si="466"/>
        <v>Small</v>
      </c>
      <c r="O5976" t="str">
        <f t="shared" si="467"/>
        <v>Low  Fat</v>
      </c>
      <c r="P5976">
        <f t="shared" si="468"/>
        <v>8</v>
      </c>
      <c r="Q5976">
        <f t="shared" ca="1" si="469"/>
        <v>29</v>
      </c>
      <c r="R5976" t="str">
        <f>IFERROR(VLOOKUP(J5976,#REF!, 2,0),"Unknown")</f>
        <v>Unknown</v>
      </c>
    </row>
    <row r="5977" spans="1:18" ht="12.5" x14ac:dyDescent="0.25">
      <c r="A5977" s="1" t="s">
        <v>422</v>
      </c>
      <c r="C5977" s="1" t="s">
        <v>72</v>
      </c>
      <c r="D5977" s="7">
        <v>1.94158E-2</v>
      </c>
      <c r="E5977" s="1" t="s">
        <v>80</v>
      </c>
      <c r="F5977" s="4">
        <v>41.645400000000002</v>
      </c>
      <c r="G5977" s="1" t="s">
        <v>67</v>
      </c>
      <c r="H5977" s="1">
        <v>1985</v>
      </c>
      <c r="I5977" s="1" t="s">
        <v>51</v>
      </c>
      <c r="J5977" s="1" t="s">
        <v>17</v>
      </c>
      <c r="K5977" s="1" t="s">
        <v>30</v>
      </c>
      <c r="L5977" s="4">
        <v>83.890799999999999</v>
      </c>
      <c r="M5977">
        <f t="shared" si="465"/>
        <v>12.857645184136201</v>
      </c>
      <c r="N5977" t="str">
        <f t="shared" si="466"/>
        <v>Small</v>
      </c>
      <c r="O5977" t="str">
        <f t="shared" si="467"/>
        <v>Low  Fat</v>
      </c>
      <c r="P5977">
        <f t="shared" si="468"/>
        <v>2</v>
      </c>
      <c r="Q5977">
        <f t="shared" ca="1" si="469"/>
        <v>41</v>
      </c>
      <c r="R5977" t="str">
        <f>IFERROR(VLOOKUP(J5977,#REF!, 2,0),"Unknown")</f>
        <v>Unknown</v>
      </c>
    </row>
    <row r="5978" spans="1:18" ht="12.5" x14ac:dyDescent="0.25">
      <c r="A5978" s="1" t="s">
        <v>422</v>
      </c>
      <c r="B5978" s="1">
        <v>10.6</v>
      </c>
      <c r="C5978" s="1" t="s">
        <v>13</v>
      </c>
      <c r="D5978" s="7">
        <v>1.1087128E-2</v>
      </c>
      <c r="E5978" s="1" t="s">
        <v>80</v>
      </c>
      <c r="F5978" s="4">
        <v>41.445399999999999</v>
      </c>
      <c r="G5978" s="1" t="s">
        <v>62</v>
      </c>
      <c r="H5978" s="1">
        <v>2004</v>
      </c>
      <c r="I5978" s="1" t="s">
        <v>51</v>
      </c>
      <c r="J5978" s="1" t="s">
        <v>45</v>
      </c>
      <c r="K5978" s="1" t="s">
        <v>18</v>
      </c>
      <c r="L5978" s="4">
        <v>1468.0889999999999</v>
      </c>
      <c r="M5978">
        <f t="shared" si="465"/>
        <v>10.6</v>
      </c>
      <c r="N5978" t="str">
        <f t="shared" si="466"/>
        <v>Small</v>
      </c>
      <c r="O5978" t="str">
        <f t="shared" si="467"/>
        <v>Low  Fat</v>
      </c>
      <c r="P5978">
        <f t="shared" si="468"/>
        <v>35</v>
      </c>
      <c r="Q5978">
        <f t="shared" ca="1" si="469"/>
        <v>22</v>
      </c>
      <c r="R5978" t="str">
        <f>IFERROR(VLOOKUP(J5978,#REF!, 2,0),"Unknown")</f>
        <v>Unknown</v>
      </c>
    </row>
    <row r="5979" spans="1:18" ht="12.5" x14ac:dyDescent="0.25">
      <c r="A5979" s="1" t="s">
        <v>422</v>
      </c>
      <c r="B5979" s="1">
        <v>10.6</v>
      </c>
      <c r="C5979" s="1" t="s">
        <v>13</v>
      </c>
      <c r="D5979" s="7">
        <v>1.1151950000000001E-2</v>
      </c>
      <c r="E5979" s="1" t="s">
        <v>80</v>
      </c>
      <c r="F5979" s="4">
        <v>40.645400000000002</v>
      </c>
      <c r="G5979" s="1" t="s">
        <v>47</v>
      </c>
      <c r="H5979" s="1">
        <v>2007</v>
      </c>
      <c r="J5979" s="1" t="s">
        <v>45</v>
      </c>
      <c r="K5979" s="1" t="s">
        <v>18</v>
      </c>
      <c r="L5979" s="4">
        <v>167.7816</v>
      </c>
      <c r="M5979">
        <f t="shared" si="465"/>
        <v>10.6</v>
      </c>
      <c r="N5979" t="str">
        <f t="shared" si="466"/>
        <v>Small</v>
      </c>
      <c r="O5979" t="str">
        <f t="shared" si="467"/>
        <v>Low  Fat</v>
      </c>
      <c r="P5979">
        <f t="shared" si="468"/>
        <v>4</v>
      </c>
      <c r="Q5979">
        <f t="shared" ca="1" si="469"/>
        <v>19</v>
      </c>
      <c r="R5979" t="str">
        <f>IFERROR(VLOOKUP(J5979,#REF!, 2,0),"Unknown")</f>
        <v>Unknown</v>
      </c>
    </row>
    <row r="5980" spans="1:18" ht="12.5" x14ac:dyDescent="0.25">
      <c r="A5980" s="1" t="s">
        <v>422</v>
      </c>
      <c r="B5980" s="1">
        <v>10.6</v>
      </c>
      <c r="C5980" s="1" t="s">
        <v>92</v>
      </c>
      <c r="D5980" s="7">
        <v>1.1134397000000001E-2</v>
      </c>
      <c r="E5980" s="1" t="s">
        <v>80</v>
      </c>
      <c r="F5980" s="4">
        <v>42.845399999999998</v>
      </c>
      <c r="G5980" s="1" t="s">
        <v>22</v>
      </c>
      <c r="H5980" s="1">
        <v>2009</v>
      </c>
      <c r="I5980" s="1" t="s">
        <v>16</v>
      </c>
      <c r="J5980" s="1" t="s">
        <v>23</v>
      </c>
      <c r="K5980" s="1" t="s">
        <v>24</v>
      </c>
      <c r="L5980" s="4">
        <v>167.7816</v>
      </c>
      <c r="M5980">
        <f t="shared" si="465"/>
        <v>10.6</v>
      </c>
      <c r="N5980" t="str">
        <f t="shared" si="466"/>
        <v>Medium</v>
      </c>
      <c r="O5980" t="str">
        <f t="shared" si="467"/>
        <v>Low  Fat</v>
      </c>
      <c r="P5980">
        <f t="shared" si="468"/>
        <v>4</v>
      </c>
      <c r="Q5980">
        <f t="shared" ca="1" si="469"/>
        <v>17</v>
      </c>
      <c r="R5980" t="str">
        <f>IFERROR(VLOOKUP(J5980,#REF!, 2,0),"Unknown")</f>
        <v>Unknown</v>
      </c>
    </row>
    <row r="5981" spans="1:18" ht="12.5" x14ac:dyDescent="0.25">
      <c r="A5981" s="1" t="s">
        <v>422</v>
      </c>
      <c r="B5981" s="1">
        <v>10.6</v>
      </c>
      <c r="C5981" s="1" t="s">
        <v>13</v>
      </c>
      <c r="D5981" s="7">
        <v>1.1106464999999999E-2</v>
      </c>
      <c r="E5981" s="1" t="s">
        <v>80</v>
      </c>
      <c r="F5981" s="4">
        <v>42.745399999999997</v>
      </c>
      <c r="G5981" s="1" t="s">
        <v>15</v>
      </c>
      <c r="H5981" s="1">
        <v>1999</v>
      </c>
      <c r="I5981" s="1" t="s">
        <v>16</v>
      </c>
      <c r="J5981" s="1" t="s">
        <v>17</v>
      </c>
      <c r="K5981" s="1" t="s">
        <v>18</v>
      </c>
      <c r="L5981" s="4">
        <v>419.45400000000001</v>
      </c>
      <c r="M5981">
        <f t="shared" si="465"/>
        <v>10.6</v>
      </c>
      <c r="N5981" t="str">
        <f t="shared" si="466"/>
        <v>Medium</v>
      </c>
      <c r="O5981" t="str">
        <f t="shared" si="467"/>
        <v>Low  Fat</v>
      </c>
      <c r="P5981">
        <f t="shared" si="468"/>
        <v>10</v>
      </c>
      <c r="Q5981">
        <f t="shared" ca="1" si="469"/>
        <v>27</v>
      </c>
      <c r="R5981" t="str">
        <f>IFERROR(VLOOKUP(J5981,#REF!, 2,0),"Unknown")</f>
        <v>Unknown</v>
      </c>
    </row>
    <row r="5982" spans="1:18" ht="12.5" x14ac:dyDescent="0.25">
      <c r="A5982" s="1" t="s">
        <v>422</v>
      </c>
      <c r="B5982" s="1">
        <v>10.6</v>
      </c>
      <c r="C5982" s="1" t="s">
        <v>13</v>
      </c>
      <c r="D5982" s="7">
        <v>1.1111714E-2</v>
      </c>
      <c r="E5982" s="1" t="s">
        <v>80</v>
      </c>
      <c r="F5982" s="4">
        <v>43.845399999999998</v>
      </c>
      <c r="G5982" s="1" t="s">
        <v>44</v>
      </c>
      <c r="H5982" s="1">
        <v>2002</v>
      </c>
      <c r="J5982" s="1" t="s">
        <v>45</v>
      </c>
      <c r="K5982" s="1" t="s">
        <v>18</v>
      </c>
      <c r="L5982" s="4">
        <v>671.12639999999999</v>
      </c>
      <c r="M5982">
        <f t="shared" si="465"/>
        <v>10.6</v>
      </c>
      <c r="N5982" t="str">
        <f t="shared" si="466"/>
        <v>Small</v>
      </c>
      <c r="O5982" t="str">
        <f t="shared" si="467"/>
        <v>Low  Fat</v>
      </c>
      <c r="P5982">
        <f t="shared" si="468"/>
        <v>15</v>
      </c>
      <c r="Q5982">
        <f t="shared" ca="1" si="469"/>
        <v>24</v>
      </c>
      <c r="R5982" t="str">
        <f>IFERROR(VLOOKUP(J5982,#REF!, 2,0),"Unknown")</f>
        <v>Unknown</v>
      </c>
    </row>
    <row r="5983" spans="1:18" ht="12.5" x14ac:dyDescent="0.25">
      <c r="A5983" s="1" t="s">
        <v>1149</v>
      </c>
      <c r="C5983" s="1" t="s">
        <v>13</v>
      </c>
      <c r="D5983" s="7">
        <v>9.9681704999999995E-2</v>
      </c>
      <c r="E5983" s="1" t="s">
        <v>36</v>
      </c>
      <c r="F5983" s="4">
        <v>107.4622</v>
      </c>
      <c r="G5983" s="1" t="s">
        <v>67</v>
      </c>
      <c r="H5983" s="1">
        <v>1985</v>
      </c>
      <c r="I5983" s="1" t="s">
        <v>51</v>
      </c>
      <c r="J5983" s="1" t="s">
        <v>17</v>
      </c>
      <c r="K5983" s="1" t="s">
        <v>30</v>
      </c>
      <c r="L5983" s="4">
        <v>317.58659999999998</v>
      </c>
      <c r="M5983">
        <f t="shared" si="465"/>
        <v>12.857645184136201</v>
      </c>
      <c r="N5983" t="str">
        <f t="shared" si="466"/>
        <v>Small</v>
      </c>
      <c r="O5983" t="str">
        <f t="shared" si="467"/>
        <v>Low  Fat</v>
      </c>
      <c r="P5983">
        <f t="shared" si="468"/>
        <v>3</v>
      </c>
      <c r="Q5983">
        <f t="shared" ca="1" si="469"/>
        <v>41</v>
      </c>
      <c r="R5983" t="str">
        <f>IFERROR(VLOOKUP(J5983,#REF!, 2,0),"Unknown")</f>
        <v>Unknown</v>
      </c>
    </row>
    <row r="5984" spans="1:18" ht="12.5" x14ac:dyDescent="0.25">
      <c r="A5984" s="1" t="s">
        <v>1149</v>
      </c>
      <c r="C5984" s="1" t="s">
        <v>92</v>
      </c>
      <c r="D5984" s="7">
        <v>5.6656942000000002E-2</v>
      </c>
      <c r="E5984" s="1" t="s">
        <v>36</v>
      </c>
      <c r="F5984" s="4">
        <v>106.26220000000001</v>
      </c>
      <c r="G5984" s="1" t="s">
        <v>40</v>
      </c>
      <c r="H5984" s="1">
        <v>1985</v>
      </c>
      <c r="I5984" s="1" t="s">
        <v>16</v>
      </c>
      <c r="J5984" s="1" t="s">
        <v>23</v>
      </c>
      <c r="K5984" s="1" t="s">
        <v>41</v>
      </c>
      <c r="L5984" s="4">
        <v>2328.9684000000002</v>
      </c>
      <c r="M5984">
        <f t="shared" si="465"/>
        <v>12.857645184136201</v>
      </c>
      <c r="N5984" t="str">
        <f t="shared" si="466"/>
        <v>Medium</v>
      </c>
      <c r="O5984" t="str">
        <f t="shared" si="467"/>
        <v>Low  Fat</v>
      </c>
      <c r="P5984">
        <f t="shared" si="468"/>
        <v>22</v>
      </c>
      <c r="Q5984">
        <f t="shared" ca="1" si="469"/>
        <v>41</v>
      </c>
      <c r="R5984" t="str">
        <f>IFERROR(VLOOKUP(J5984,#REF!, 2,0),"Unknown")</f>
        <v>Unknown</v>
      </c>
    </row>
    <row r="5985" spans="1:18" ht="12.5" x14ac:dyDescent="0.25">
      <c r="A5985" s="1" t="s">
        <v>1149</v>
      </c>
      <c r="B5985" s="1">
        <v>11.15</v>
      </c>
      <c r="C5985" s="1" t="s">
        <v>13</v>
      </c>
      <c r="D5985" s="7">
        <v>5.6921876000000003E-2</v>
      </c>
      <c r="E5985" s="1" t="s">
        <v>36</v>
      </c>
      <c r="F5985" s="4">
        <v>107.1622</v>
      </c>
      <c r="G5985" s="1" t="s">
        <v>62</v>
      </c>
      <c r="H5985" s="1">
        <v>2004</v>
      </c>
      <c r="I5985" s="1" t="s">
        <v>51</v>
      </c>
      <c r="J5985" s="1" t="s">
        <v>45</v>
      </c>
      <c r="K5985" s="1" t="s">
        <v>18</v>
      </c>
      <c r="L5985" s="4">
        <v>423.44880000000001</v>
      </c>
      <c r="M5985">
        <f t="shared" si="465"/>
        <v>11.15</v>
      </c>
      <c r="N5985" t="str">
        <f t="shared" si="466"/>
        <v>Small</v>
      </c>
      <c r="O5985" t="str">
        <f t="shared" si="467"/>
        <v>Low  Fat</v>
      </c>
      <c r="P5985">
        <f t="shared" si="468"/>
        <v>4</v>
      </c>
      <c r="Q5985">
        <f t="shared" ca="1" si="469"/>
        <v>22</v>
      </c>
      <c r="R5985" t="str">
        <f>IFERROR(VLOOKUP(J5985,#REF!, 2,0),"Unknown")</f>
        <v>Unknown</v>
      </c>
    </row>
    <row r="5986" spans="1:18" ht="12.5" x14ac:dyDescent="0.25">
      <c r="A5986" s="1" t="s">
        <v>1149</v>
      </c>
      <c r="B5986" s="1">
        <v>11.15</v>
      </c>
      <c r="C5986" s="1" t="s">
        <v>13</v>
      </c>
      <c r="D5986" s="7">
        <v>5.7021156000000003E-2</v>
      </c>
      <c r="E5986" s="1" t="s">
        <v>36</v>
      </c>
      <c r="F5986" s="4">
        <v>106.8622</v>
      </c>
      <c r="G5986" s="1" t="s">
        <v>15</v>
      </c>
      <c r="H5986" s="1">
        <v>1999</v>
      </c>
      <c r="I5986" s="1" t="s">
        <v>16</v>
      </c>
      <c r="J5986" s="1" t="s">
        <v>17</v>
      </c>
      <c r="K5986" s="1" t="s">
        <v>18</v>
      </c>
      <c r="L5986" s="4">
        <v>2011.3818000000001</v>
      </c>
      <c r="M5986">
        <f t="shared" si="465"/>
        <v>11.15</v>
      </c>
      <c r="N5986" t="str">
        <f t="shared" si="466"/>
        <v>Medium</v>
      </c>
      <c r="O5986" t="str">
        <f t="shared" si="467"/>
        <v>Low  Fat</v>
      </c>
      <c r="P5986">
        <f t="shared" si="468"/>
        <v>19</v>
      </c>
      <c r="Q5986">
        <f t="shared" ca="1" si="469"/>
        <v>27</v>
      </c>
      <c r="R5986" t="str">
        <f>IFERROR(VLOOKUP(J5986,#REF!, 2,0),"Unknown")</f>
        <v>Unknown</v>
      </c>
    </row>
    <row r="5987" spans="1:18" ht="12.5" x14ac:dyDescent="0.25">
      <c r="A5987" s="1" t="s">
        <v>963</v>
      </c>
      <c r="C5987" s="1" t="s">
        <v>13</v>
      </c>
      <c r="D5987" s="7">
        <v>0.123449671</v>
      </c>
      <c r="E5987" s="1" t="s">
        <v>75</v>
      </c>
      <c r="F5987" s="4">
        <v>89.748800000000003</v>
      </c>
      <c r="G5987" s="1" t="s">
        <v>40</v>
      </c>
      <c r="H5987" s="1">
        <v>1985</v>
      </c>
      <c r="I5987" s="1" t="s">
        <v>16</v>
      </c>
      <c r="J5987" s="1" t="s">
        <v>23</v>
      </c>
      <c r="K5987" s="1" t="s">
        <v>41</v>
      </c>
      <c r="L5987" s="4">
        <v>1901.5247999999999</v>
      </c>
      <c r="M5987">
        <f t="shared" si="465"/>
        <v>12.857645184136201</v>
      </c>
      <c r="N5987" t="str">
        <f t="shared" si="466"/>
        <v>Medium</v>
      </c>
      <c r="O5987" t="str">
        <f t="shared" si="467"/>
        <v>Low  Fat</v>
      </c>
      <c r="P5987">
        <f t="shared" si="468"/>
        <v>21</v>
      </c>
      <c r="Q5987">
        <f t="shared" ca="1" si="469"/>
        <v>41</v>
      </c>
      <c r="R5987" t="str">
        <f>IFERROR(VLOOKUP(J5987,#REF!, 2,0),"Unknown")</f>
        <v>Unknown</v>
      </c>
    </row>
    <row r="5988" spans="1:18" ht="12.5" x14ac:dyDescent="0.25">
      <c r="A5988" s="1" t="s">
        <v>963</v>
      </c>
      <c r="B5988" s="1">
        <v>19.2</v>
      </c>
      <c r="C5988" s="1" t="s">
        <v>13</v>
      </c>
      <c r="D5988" s="7">
        <v>0.124301968</v>
      </c>
      <c r="E5988" s="1" t="s">
        <v>75</v>
      </c>
      <c r="F5988" s="4">
        <v>89.748800000000003</v>
      </c>
      <c r="G5988" s="1" t="s">
        <v>44</v>
      </c>
      <c r="H5988" s="1">
        <v>2002</v>
      </c>
      <c r="J5988" s="1" t="s">
        <v>45</v>
      </c>
      <c r="K5988" s="1" t="s">
        <v>18</v>
      </c>
      <c r="L5988" s="4">
        <v>2082.6224000000002</v>
      </c>
      <c r="M5988">
        <f t="shared" si="465"/>
        <v>19.2</v>
      </c>
      <c r="N5988" t="str">
        <f t="shared" si="466"/>
        <v>Small</v>
      </c>
      <c r="O5988" t="str">
        <f t="shared" si="467"/>
        <v>Low  Fat</v>
      </c>
      <c r="P5988">
        <f t="shared" si="468"/>
        <v>23</v>
      </c>
      <c r="Q5988">
        <f t="shared" ca="1" si="469"/>
        <v>24</v>
      </c>
      <c r="R5988" t="str">
        <f>IFERROR(VLOOKUP(J5988,#REF!, 2,0),"Unknown")</f>
        <v>Unknown</v>
      </c>
    </row>
    <row r="5989" spans="1:18" ht="12.5" x14ac:dyDescent="0.25">
      <c r="A5989" s="1" t="s">
        <v>963</v>
      </c>
      <c r="B5989" s="1">
        <v>19.2</v>
      </c>
      <c r="C5989" s="1" t="s">
        <v>13</v>
      </c>
      <c r="D5989" s="7">
        <v>0.12475207000000001</v>
      </c>
      <c r="E5989" s="1" t="s">
        <v>75</v>
      </c>
      <c r="F5989" s="4">
        <v>90.948800000000006</v>
      </c>
      <c r="G5989" s="1" t="s">
        <v>47</v>
      </c>
      <c r="H5989" s="1">
        <v>2007</v>
      </c>
      <c r="J5989" s="1" t="s">
        <v>45</v>
      </c>
      <c r="K5989" s="1" t="s">
        <v>18</v>
      </c>
      <c r="L5989" s="4">
        <v>633.84159999999997</v>
      </c>
      <c r="M5989">
        <f t="shared" si="465"/>
        <v>19.2</v>
      </c>
      <c r="N5989" t="str">
        <f t="shared" si="466"/>
        <v>Small</v>
      </c>
      <c r="O5989" t="str">
        <f t="shared" si="467"/>
        <v>Low  Fat</v>
      </c>
      <c r="P5989">
        <f t="shared" si="468"/>
        <v>7</v>
      </c>
      <c r="Q5989">
        <f t="shared" ca="1" si="469"/>
        <v>19</v>
      </c>
      <c r="R5989" t="str">
        <f>IFERROR(VLOOKUP(J5989,#REF!, 2,0),"Unknown")</f>
        <v>Unknown</v>
      </c>
    </row>
    <row r="5990" spans="1:18" ht="12.5" x14ac:dyDescent="0.25">
      <c r="A5990" s="1" t="s">
        <v>1028</v>
      </c>
      <c r="C5990" s="1" t="s">
        <v>20</v>
      </c>
      <c r="D5990" s="7">
        <v>0</v>
      </c>
      <c r="E5990" s="1" t="s">
        <v>14</v>
      </c>
      <c r="F5990" s="4">
        <v>55.9298</v>
      </c>
      <c r="G5990" s="1" t="s">
        <v>67</v>
      </c>
      <c r="H5990" s="1">
        <v>1985</v>
      </c>
      <c r="I5990" s="1" t="s">
        <v>51</v>
      </c>
      <c r="J5990" s="1" t="s">
        <v>17</v>
      </c>
      <c r="K5990" s="1" t="s">
        <v>30</v>
      </c>
      <c r="L5990" s="4">
        <v>107.8596</v>
      </c>
      <c r="M5990">
        <f t="shared" si="465"/>
        <v>12.857645184136201</v>
      </c>
      <c r="N5990" t="str">
        <f t="shared" si="466"/>
        <v>Small</v>
      </c>
      <c r="O5990" t="str">
        <f t="shared" si="467"/>
        <v>Regular</v>
      </c>
      <c r="P5990">
        <f t="shared" si="468"/>
        <v>2</v>
      </c>
      <c r="Q5990">
        <f t="shared" ca="1" si="469"/>
        <v>41</v>
      </c>
      <c r="R5990" t="str">
        <f>IFERROR(VLOOKUP(J5990,#REF!, 2,0),"Unknown")</f>
        <v>Unknown</v>
      </c>
    </row>
    <row r="5991" spans="1:18" ht="12.5" x14ac:dyDescent="0.25">
      <c r="A5991" s="1" t="s">
        <v>1028</v>
      </c>
      <c r="B5991" s="1">
        <v>5.3250000000000002</v>
      </c>
      <c r="C5991" s="1" t="s">
        <v>20</v>
      </c>
      <c r="D5991" s="7">
        <v>0.23212188</v>
      </c>
      <c r="E5991" s="1" t="s">
        <v>14</v>
      </c>
      <c r="F5991" s="4">
        <v>55.529800000000002</v>
      </c>
      <c r="G5991" s="1" t="s">
        <v>29</v>
      </c>
      <c r="H5991" s="1">
        <v>1998</v>
      </c>
      <c r="J5991" s="1" t="s">
        <v>23</v>
      </c>
      <c r="K5991" s="1" t="s">
        <v>30</v>
      </c>
      <c r="L5991" s="4">
        <v>53.9298</v>
      </c>
      <c r="M5991">
        <f t="shared" si="465"/>
        <v>5.3250000000000002</v>
      </c>
      <c r="N5991" t="str">
        <f t="shared" si="466"/>
        <v>Small</v>
      </c>
      <c r="O5991" t="str">
        <f t="shared" si="467"/>
        <v>Regular</v>
      </c>
      <c r="P5991">
        <f t="shared" si="468"/>
        <v>1</v>
      </c>
      <c r="Q5991">
        <f t="shared" ca="1" si="469"/>
        <v>28</v>
      </c>
      <c r="R5991" t="str">
        <f>IFERROR(VLOOKUP(J5991,#REF!, 2,0),"Unknown")</f>
        <v>Unknown</v>
      </c>
    </row>
    <row r="5992" spans="1:18" ht="12.5" x14ac:dyDescent="0.25">
      <c r="A5992" s="1" t="s">
        <v>1028</v>
      </c>
      <c r="C5992" s="1" t="s">
        <v>20</v>
      </c>
      <c r="D5992" s="7">
        <v>0.13800843099999999</v>
      </c>
      <c r="E5992" s="1" t="s">
        <v>14</v>
      </c>
      <c r="F5992" s="4">
        <v>54.829799999999999</v>
      </c>
      <c r="G5992" s="1" t="s">
        <v>40</v>
      </c>
      <c r="H5992" s="1">
        <v>1985</v>
      </c>
      <c r="I5992" s="1" t="s">
        <v>16</v>
      </c>
      <c r="J5992" s="1" t="s">
        <v>23</v>
      </c>
      <c r="K5992" s="1" t="s">
        <v>41</v>
      </c>
      <c r="L5992" s="4">
        <v>1348.2449999999999</v>
      </c>
      <c r="M5992">
        <f t="shared" si="465"/>
        <v>12.857645184136201</v>
      </c>
      <c r="N5992" t="str">
        <f t="shared" si="466"/>
        <v>Medium</v>
      </c>
      <c r="O5992" t="str">
        <f t="shared" si="467"/>
        <v>Regular</v>
      </c>
      <c r="P5992">
        <f t="shared" si="468"/>
        <v>25</v>
      </c>
      <c r="Q5992">
        <f t="shared" ca="1" si="469"/>
        <v>41</v>
      </c>
      <c r="R5992" t="str">
        <f>IFERROR(VLOOKUP(J5992,#REF!, 2,0),"Unknown")</f>
        <v>Unknown</v>
      </c>
    </row>
    <row r="5993" spans="1:18" ht="12.5" x14ac:dyDescent="0.25">
      <c r="A5993" s="1" t="s">
        <v>1028</v>
      </c>
      <c r="B5993" s="1">
        <v>5.3250000000000002</v>
      </c>
      <c r="C5993" s="1" t="s">
        <v>20</v>
      </c>
      <c r="D5993" s="7">
        <v>0.138679995</v>
      </c>
      <c r="E5993" s="1" t="s">
        <v>14</v>
      </c>
      <c r="F5993" s="4">
        <v>53.729799999999997</v>
      </c>
      <c r="G5993" s="1" t="s">
        <v>50</v>
      </c>
      <c r="H5993" s="1">
        <v>1997</v>
      </c>
      <c r="I5993" s="1" t="s">
        <v>51</v>
      </c>
      <c r="J5993" s="1" t="s">
        <v>17</v>
      </c>
      <c r="K5993" s="1" t="s">
        <v>18</v>
      </c>
      <c r="L5993" s="4">
        <v>862.8768</v>
      </c>
      <c r="M5993">
        <f t="shared" si="465"/>
        <v>5.3250000000000002</v>
      </c>
      <c r="N5993" t="str">
        <f t="shared" si="466"/>
        <v>Small</v>
      </c>
      <c r="O5993" t="str">
        <f t="shared" si="467"/>
        <v>Regular</v>
      </c>
      <c r="P5993">
        <f t="shared" si="468"/>
        <v>16</v>
      </c>
      <c r="Q5993">
        <f t="shared" ca="1" si="469"/>
        <v>29</v>
      </c>
      <c r="R5993" t="str">
        <f>IFERROR(VLOOKUP(J5993,#REF!, 2,0),"Unknown")</f>
        <v>Unknown</v>
      </c>
    </row>
    <row r="5994" spans="1:18" ht="12.5" x14ac:dyDescent="0.25">
      <c r="A5994" s="1" t="s">
        <v>1028</v>
      </c>
      <c r="B5994" s="1">
        <v>5.3250000000000002</v>
      </c>
      <c r="C5994" s="1" t="s">
        <v>20</v>
      </c>
      <c r="D5994" s="7">
        <v>0</v>
      </c>
      <c r="E5994" s="1" t="s">
        <v>14</v>
      </c>
      <c r="F5994" s="4">
        <v>55.829799999999999</v>
      </c>
      <c r="G5994" s="1" t="s">
        <v>62</v>
      </c>
      <c r="H5994" s="1">
        <v>2004</v>
      </c>
      <c r="I5994" s="1" t="s">
        <v>51</v>
      </c>
      <c r="J5994" s="1" t="s">
        <v>45</v>
      </c>
      <c r="K5994" s="1" t="s">
        <v>18</v>
      </c>
      <c r="L5994" s="4">
        <v>485.3682</v>
      </c>
      <c r="M5994">
        <f t="shared" si="465"/>
        <v>5.3250000000000002</v>
      </c>
      <c r="N5994" t="str">
        <f t="shared" si="466"/>
        <v>Small</v>
      </c>
      <c r="O5994" t="str">
        <f t="shared" si="467"/>
        <v>Regular</v>
      </c>
      <c r="P5994">
        <f t="shared" si="468"/>
        <v>9</v>
      </c>
      <c r="Q5994">
        <f t="shared" ca="1" si="469"/>
        <v>22</v>
      </c>
      <c r="R5994" t="str">
        <f>IFERROR(VLOOKUP(J5994,#REF!, 2,0),"Unknown")</f>
        <v>Unknown</v>
      </c>
    </row>
    <row r="5995" spans="1:18" ht="12.5" x14ac:dyDescent="0.25">
      <c r="A5995" s="1" t="s">
        <v>1028</v>
      </c>
      <c r="B5995" s="1">
        <v>5.3250000000000002</v>
      </c>
      <c r="C5995" s="1" t="s">
        <v>20</v>
      </c>
      <c r="D5995" s="7">
        <v>0.139244918</v>
      </c>
      <c r="E5995" s="1" t="s">
        <v>14</v>
      </c>
      <c r="F5995" s="4">
        <v>53.029800000000002</v>
      </c>
      <c r="G5995" s="1" t="s">
        <v>22</v>
      </c>
      <c r="H5995" s="1">
        <v>2009</v>
      </c>
      <c r="I5995" s="1" t="s">
        <v>16</v>
      </c>
      <c r="J5995" s="1" t="s">
        <v>23</v>
      </c>
      <c r="K5995" s="1" t="s">
        <v>24</v>
      </c>
      <c r="L5995" s="4">
        <v>377.5086</v>
      </c>
      <c r="M5995">
        <f t="shared" si="465"/>
        <v>5.3250000000000002</v>
      </c>
      <c r="N5995" t="str">
        <f t="shared" si="466"/>
        <v>Medium</v>
      </c>
      <c r="O5995" t="str">
        <f t="shared" si="467"/>
        <v>Regular</v>
      </c>
      <c r="P5995">
        <f t="shared" si="468"/>
        <v>7</v>
      </c>
      <c r="Q5995">
        <f t="shared" ca="1" si="469"/>
        <v>17</v>
      </c>
      <c r="R5995" t="str">
        <f>IFERROR(VLOOKUP(J5995,#REF!, 2,0),"Unknown")</f>
        <v>Unknown</v>
      </c>
    </row>
    <row r="5996" spans="1:18" ht="12.5" x14ac:dyDescent="0.25">
      <c r="A5996" s="1" t="s">
        <v>1028</v>
      </c>
      <c r="B5996" s="1">
        <v>5.3250000000000002</v>
      </c>
      <c r="C5996" s="1" t="s">
        <v>20</v>
      </c>
      <c r="D5996" s="7">
        <v>0.139464425</v>
      </c>
      <c r="E5996" s="1" t="s">
        <v>14</v>
      </c>
      <c r="F5996" s="4">
        <v>53.229799999999997</v>
      </c>
      <c r="G5996" s="1" t="s">
        <v>47</v>
      </c>
      <c r="H5996" s="1">
        <v>2007</v>
      </c>
      <c r="J5996" s="1" t="s">
        <v>45</v>
      </c>
      <c r="K5996" s="1" t="s">
        <v>18</v>
      </c>
      <c r="L5996" s="4">
        <v>1240.3853999999999</v>
      </c>
      <c r="M5996">
        <f t="shared" si="465"/>
        <v>5.3250000000000002</v>
      </c>
      <c r="N5996" t="str">
        <f t="shared" si="466"/>
        <v>Small</v>
      </c>
      <c r="O5996" t="str">
        <f t="shared" si="467"/>
        <v>Regular</v>
      </c>
      <c r="P5996">
        <f t="shared" si="468"/>
        <v>23</v>
      </c>
      <c r="Q5996">
        <f t="shared" ca="1" si="469"/>
        <v>19</v>
      </c>
      <c r="R5996" t="str">
        <f>IFERROR(VLOOKUP(J5996,#REF!, 2,0),"Unknown")</f>
        <v>Unknown</v>
      </c>
    </row>
    <row r="5997" spans="1:18" ht="12.5" x14ac:dyDescent="0.25">
      <c r="A5997" s="1" t="s">
        <v>158</v>
      </c>
      <c r="C5997" s="1" t="s">
        <v>20</v>
      </c>
      <c r="D5997" s="7">
        <v>6.4625342000000002E-2</v>
      </c>
      <c r="E5997" s="1" t="s">
        <v>26</v>
      </c>
      <c r="F5997" s="4">
        <v>176.93700000000001</v>
      </c>
      <c r="G5997" s="1" t="s">
        <v>67</v>
      </c>
      <c r="H5997" s="1">
        <v>1985</v>
      </c>
      <c r="I5997" s="1" t="s">
        <v>51</v>
      </c>
      <c r="J5997" s="1" t="s">
        <v>17</v>
      </c>
      <c r="K5997" s="1" t="s">
        <v>30</v>
      </c>
      <c r="L5997" s="4">
        <v>176.43700000000001</v>
      </c>
      <c r="M5997">
        <f t="shared" si="465"/>
        <v>12.857645184136201</v>
      </c>
      <c r="N5997" t="str">
        <f t="shared" si="466"/>
        <v>Small</v>
      </c>
      <c r="O5997" t="str">
        <f t="shared" si="467"/>
        <v>Regular</v>
      </c>
      <c r="P5997">
        <f t="shared" si="468"/>
        <v>1</v>
      </c>
      <c r="Q5997">
        <f t="shared" ca="1" si="469"/>
        <v>41</v>
      </c>
      <c r="R5997" t="str">
        <f>IFERROR(VLOOKUP(J5997,#REF!, 2,0),"Unknown")</f>
        <v>Unknown</v>
      </c>
    </row>
    <row r="5998" spans="1:18" ht="12.5" x14ac:dyDescent="0.25">
      <c r="A5998" s="1" t="s">
        <v>158</v>
      </c>
      <c r="C5998" s="1" t="s">
        <v>20</v>
      </c>
      <c r="D5998" s="7">
        <v>3.6731658E-2</v>
      </c>
      <c r="E5998" s="1" t="s">
        <v>26</v>
      </c>
      <c r="F5998" s="4">
        <v>177.23699999999999</v>
      </c>
      <c r="G5998" s="1" t="s">
        <v>40</v>
      </c>
      <c r="H5998" s="1">
        <v>1985</v>
      </c>
      <c r="I5998" s="1" t="s">
        <v>16</v>
      </c>
      <c r="J5998" s="1" t="s">
        <v>23</v>
      </c>
      <c r="K5998" s="1" t="s">
        <v>41</v>
      </c>
      <c r="L5998" s="4">
        <v>4763.799</v>
      </c>
      <c r="M5998">
        <f t="shared" si="465"/>
        <v>12.857645184136201</v>
      </c>
      <c r="N5998" t="str">
        <f t="shared" si="466"/>
        <v>Medium</v>
      </c>
      <c r="O5998" t="str">
        <f t="shared" si="467"/>
        <v>Regular</v>
      </c>
      <c r="P5998">
        <f t="shared" si="468"/>
        <v>27</v>
      </c>
      <c r="Q5998">
        <f t="shared" ca="1" si="469"/>
        <v>41</v>
      </c>
      <c r="R5998" t="str">
        <f>IFERROR(VLOOKUP(J5998,#REF!, 2,0),"Unknown")</f>
        <v>Unknown</v>
      </c>
    </row>
    <row r="5999" spans="1:18" ht="12.5" x14ac:dyDescent="0.25">
      <c r="A5999" s="1" t="s">
        <v>158</v>
      </c>
      <c r="B5999" s="1">
        <v>6.69</v>
      </c>
      <c r="C5999" s="1" t="s">
        <v>20</v>
      </c>
      <c r="D5999" s="7">
        <v>0</v>
      </c>
      <c r="E5999" s="1" t="s">
        <v>26</v>
      </c>
      <c r="F5999" s="4">
        <v>176.93700000000001</v>
      </c>
      <c r="G5999" s="1" t="s">
        <v>47</v>
      </c>
      <c r="H5999" s="1">
        <v>2007</v>
      </c>
      <c r="J5999" s="1" t="s">
        <v>45</v>
      </c>
      <c r="K5999" s="1" t="s">
        <v>18</v>
      </c>
      <c r="L5999" s="4">
        <v>4234.4880000000003</v>
      </c>
      <c r="M5999">
        <f t="shared" si="465"/>
        <v>6.69</v>
      </c>
      <c r="N5999" t="str">
        <f t="shared" si="466"/>
        <v>Small</v>
      </c>
      <c r="O5999" t="str">
        <f t="shared" si="467"/>
        <v>Regular</v>
      </c>
      <c r="P5999">
        <f t="shared" si="468"/>
        <v>24</v>
      </c>
      <c r="Q5999">
        <f t="shared" ca="1" si="469"/>
        <v>19</v>
      </c>
      <c r="R5999" t="str">
        <f>IFERROR(VLOOKUP(J5999,#REF!, 2,0),"Unknown")</f>
        <v>Unknown</v>
      </c>
    </row>
    <row r="6000" spans="1:18" ht="12.5" x14ac:dyDescent="0.25">
      <c r="A6000" s="1" t="s">
        <v>158</v>
      </c>
      <c r="B6000" s="1">
        <v>6.69</v>
      </c>
      <c r="C6000" s="1" t="s">
        <v>20</v>
      </c>
      <c r="D6000" s="7">
        <v>3.6903419E-2</v>
      </c>
      <c r="E6000" s="1" t="s">
        <v>26</v>
      </c>
      <c r="F6000" s="4">
        <v>175.137</v>
      </c>
      <c r="G6000" s="1" t="s">
        <v>62</v>
      </c>
      <c r="H6000" s="1">
        <v>2004</v>
      </c>
      <c r="I6000" s="1" t="s">
        <v>51</v>
      </c>
      <c r="J6000" s="1" t="s">
        <v>45</v>
      </c>
      <c r="K6000" s="1" t="s">
        <v>18</v>
      </c>
      <c r="L6000" s="4">
        <v>1235.059</v>
      </c>
      <c r="M6000">
        <f t="shared" si="465"/>
        <v>6.69</v>
      </c>
      <c r="N6000" t="str">
        <f t="shared" si="466"/>
        <v>Small</v>
      </c>
      <c r="O6000" t="str">
        <f t="shared" si="467"/>
        <v>Regular</v>
      </c>
      <c r="P6000">
        <f t="shared" si="468"/>
        <v>7</v>
      </c>
      <c r="Q6000">
        <f t="shared" ca="1" si="469"/>
        <v>22</v>
      </c>
      <c r="R6000" t="str">
        <f>IFERROR(VLOOKUP(J6000,#REF!, 2,0),"Unknown")</f>
        <v>Unknown</v>
      </c>
    </row>
    <row r="6001" spans="1:18" ht="12.5" x14ac:dyDescent="0.25">
      <c r="A6001" s="1" t="s">
        <v>158</v>
      </c>
      <c r="B6001" s="1">
        <v>6.69</v>
      </c>
      <c r="C6001" s="1" t="s">
        <v>20</v>
      </c>
      <c r="D6001" s="7">
        <v>3.7060755000000001E-2</v>
      </c>
      <c r="E6001" s="1" t="s">
        <v>26</v>
      </c>
      <c r="F6001" s="4">
        <v>176.83699999999999</v>
      </c>
      <c r="G6001" s="1" t="s">
        <v>22</v>
      </c>
      <c r="H6001" s="1">
        <v>2009</v>
      </c>
      <c r="I6001" s="1" t="s">
        <v>16</v>
      </c>
      <c r="J6001" s="1" t="s">
        <v>23</v>
      </c>
      <c r="K6001" s="1" t="s">
        <v>24</v>
      </c>
      <c r="L6001" s="4">
        <v>1411.4960000000001</v>
      </c>
      <c r="M6001">
        <f t="shared" si="465"/>
        <v>6.69</v>
      </c>
      <c r="N6001" t="str">
        <f t="shared" si="466"/>
        <v>Medium</v>
      </c>
      <c r="O6001" t="str">
        <f t="shared" si="467"/>
        <v>Regular</v>
      </c>
      <c r="P6001">
        <f t="shared" si="468"/>
        <v>8</v>
      </c>
      <c r="Q6001">
        <f t="shared" ca="1" si="469"/>
        <v>17</v>
      </c>
      <c r="R6001" t="str">
        <f>IFERROR(VLOOKUP(J6001,#REF!, 2,0),"Unknown")</f>
        <v>Unknown</v>
      </c>
    </row>
    <row r="6002" spans="1:18" ht="12.5" x14ac:dyDescent="0.25">
      <c r="A6002" s="1" t="s">
        <v>158</v>
      </c>
      <c r="B6002" s="1">
        <v>6.69</v>
      </c>
      <c r="C6002" s="1" t="s">
        <v>20</v>
      </c>
      <c r="D6002" s="7">
        <v>3.6910397999999997E-2</v>
      </c>
      <c r="E6002" s="1" t="s">
        <v>26</v>
      </c>
      <c r="F6002" s="4">
        <v>175.03700000000001</v>
      </c>
      <c r="G6002" s="1" t="s">
        <v>50</v>
      </c>
      <c r="H6002" s="1">
        <v>1997</v>
      </c>
      <c r="I6002" s="1" t="s">
        <v>51</v>
      </c>
      <c r="J6002" s="1" t="s">
        <v>17</v>
      </c>
      <c r="K6002" s="1" t="s">
        <v>18</v>
      </c>
      <c r="L6002" s="4">
        <v>2117.2440000000001</v>
      </c>
      <c r="M6002">
        <f t="shared" si="465"/>
        <v>6.69</v>
      </c>
      <c r="N6002" t="str">
        <f t="shared" si="466"/>
        <v>Small</v>
      </c>
      <c r="O6002" t="str">
        <f t="shared" si="467"/>
        <v>Regular</v>
      </c>
      <c r="P6002">
        <f t="shared" si="468"/>
        <v>12</v>
      </c>
      <c r="Q6002">
        <f t="shared" ca="1" si="469"/>
        <v>29</v>
      </c>
      <c r="R6002" t="str">
        <f>IFERROR(VLOOKUP(J6002,#REF!, 2,0),"Unknown")</f>
        <v>Unknown</v>
      </c>
    </row>
    <row r="6003" spans="1:18" ht="12.5" x14ac:dyDescent="0.25">
      <c r="A6003" s="1" t="s">
        <v>878</v>
      </c>
      <c r="B6003" s="1">
        <v>14</v>
      </c>
      <c r="C6003" s="1" t="s">
        <v>20</v>
      </c>
      <c r="D6003" s="7">
        <v>0.105573769</v>
      </c>
      <c r="E6003" s="1" t="s">
        <v>43</v>
      </c>
      <c r="F6003" s="4">
        <v>143.9812</v>
      </c>
      <c r="G6003" s="1" t="s">
        <v>22</v>
      </c>
      <c r="H6003" s="1">
        <v>2009</v>
      </c>
      <c r="I6003" s="1" t="s">
        <v>16</v>
      </c>
      <c r="J6003" s="1" t="s">
        <v>23</v>
      </c>
      <c r="K6003" s="1" t="s">
        <v>24</v>
      </c>
      <c r="L6003" s="4">
        <v>1139.8496</v>
      </c>
      <c r="M6003">
        <f t="shared" si="465"/>
        <v>14</v>
      </c>
      <c r="N6003" t="str">
        <f t="shared" si="466"/>
        <v>Medium</v>
      </c>
      <c r="O6003" t="str">
        <f t="shared" si="467"/>
        <v>Regular</v>
      </c>
      <c r="P6003">
        <f t="shared" si="468"/>
        <v>8</v>
      </c>
      <c r="Q6003">
        <f t="shared" ca="1" si="469"/>
        <v>17</v>
      </c>
      <c r="R6003" t="str">
        <f>IFERROR(VLOOKUP(J6003,#REF!, 2,0),"Unknown")</f>
        <v>Unknown</v>
      </c>
    </row>
    <row r="6004" spans="1:18" ht="12.5" x14ac:dyDescent="0.25">
      <c r="A6004" s="1" t="s">
        <v>878</v>
      </c>
      <c r="B6004" s="1">
        <v>14</v>
      </c>
      <c r="C6004" s="1" t="s">
        <v>20</v>
      </c>
      <c r="D6004" s="7">
        <v>0.17599192899999999</v>
      </c>
      <c r="E6004" s="1" t="s">
        <v>43</v>
      </c>
      <c r="F6004" s="4">
        <v>140.78120000000001</v>
      </c>
      <c r="G6004" s="1" t="s">
        <v>29</v>
      </c>
      <c r="H6004" s="1">
        <v>1998</v>
      </c>
      <c r="J6004" s="1" t="s">
        <v>23</v>
      </c>
      <c r="K6004" s="1" t="s">
        <v>30</v>
      </c>
      <c r="L6004" s="4">
        <v>142.4812</v>
      </c>
      <c r="M6004">
        <f t="shared" si="465"/>
        <v>14</v>
      </c>
      <c r="N6004" t="str">
        <f t="shared" si="466"/>
        <v>Small</v>
      </c>
      <c r="O6004" t="str">
        <f t="shared" si="467"/>
        <v>Regular</v>
      </c>
      <c r="P6004">
        <f t="shared" si="468"/>
        <v>1</v>
      </c>
      <c r="Q6004">
        <f t="shared" ca="1" si="469"/>
        <v>28</v>
      </c>
      <c r="R6004" t="str">
        <f>IFERROR(VLOOKUP(J6004,#REF!, 2,0),"Unknown")</f>
        <v>Unknown</v>
      </c>
    </row>
    <row r="6005" spans="1:18" ht="12.5" x14ac:dyDescent="0.25">
      <c r="A6005" s="1" t="s">
        <v>878</v>
      </c>
      <c r="B6005" s="1">
        <v>14</v>
      </c>
      <c r="C6005" s="1" t="s">
        <v>20</v>
      </c>
      <c r="D6005" s="7">
        <v>0.105145451</v>
      </c>
      <c r="E6005" s="1" t="s">
        <v>43</v>
      </c>
      <c r="F6005" s="4">
        <v>144.28120000000001</v>
      </c>
      <c r="G6005" s="1" t="s">
        <v>50</v>
      </c>
      <c r="H6005" s="1">
        <v>1997</v>
      </c>
      <c r="I6005" s="1" t="s">
        <v>51</v>
      </c>
      <c r="J6005" s="1" t="s">
        <v>17</v>
      </c>
      <c r="K6005" s="1" t="s">
        <v>18</v>
      </c>
      <c r="L6005" s="4">
        <v>4844.3608000000004</v>
      </c>
      <c r="M6005">
        <f t="shared" si="465"/>
        <v>14</v>
      </c>
      <c r="N6005" t="str">
        <f t="shared" si="466"/>
        <v>Small</v>
      </c>
      <c r="O6005" t="str">
        <f t="shared" si="467"/>
        <v>Regular</v>
      </c>
      <c r="P6005">
        <f t="shared" si="468"/>
        <v>34</v>
      </c>
      <c r="Q6005">
        <f t="shared" ca="1" si="469"/>
        <v>29</v>
      </c>
      <c r="R6005" t="str">
        <f>IFERROR(VLOOKUP(J6005,#REF!, 2,0),"Unknown")</f>
        <v>Unknown</v>
      </c>
    </row>
    <row r="6006" spans="1:18" ht="12.5" x14ac:dyDescent="0.25">
      <c r="A6006" s="1" t="s">
        <v>878</v>
      </c>
      <c r="B6006" s="1">
        <v>14</v>
      </c>
      <c r="C6006" s="1" t="s">
        <v>20</v>
      </c>
      <c r="D6006" s="7">
        <v>0.105125569</v>
      </c>
      <c r="E6006" s="1" t="s">
        <v>43</v>
      </c>
      <c r="F6006" s="4">
        <v>143.28120000000001</v>
      </c>
      <c r="G6006" s="1" t="s">
        <v>62</v>
      </c>
      <c r="H6006" s="1">
        <v>2004</v>
      </c>
      <c r="I6006" s="1" t="s">
        <v>51</v>
      </c>
      <c r="J6006" s="1" t="s">
        <v>45</v>
      </c>
      <c r="K6006" s="1" t="s">
        <v>18</v>
      </c>
      <c r="L6006" s="4">
        <v>3277.0675999999999</v>
      </c>
      <c r="M6006">
        <f t="shared" si="465"/>
        <v>14</v>
      </c>
      <c r="N6006" t="str">
        <f t="shared" si="466"/>
        <v>Small</v>
      </c>
      <c r="O6006" t="str">
        <f t="shared" si="467"/>
        <v>Regular</v>
      </c>
      <c r="P6006">
        <f t="shared" si="468"/>
        <v>23</v>
      </c>
      <c r="Q6006">
        <f t="shared" ca="1" si="469"/>
        <v>22</v>
      </c>
      <c r="R6006" t="str">
        <f>IFERROR(VLOOKUP(J6006,#REF!, 2,0),"Unknown")</f>
        <v>Unknown</v>
      </c>
    </row>
    <row r="6007" spans="1:18" ht="12.5" x14ac:dyDescent="0.25">
      <c r="A6007" s="1" t="s">
        <v>426</v>
      </c>
      <c r="B6007" s="1">
        <v>20.100000000000001</v>
      </c>
      <c r="C6007" s="1" t="s">
        <v>20</v>
      </c>
      <c r="D6007" s="7">
        <v>2.2460101999999999E-2</v>
      </c>
      <c r="E6007" s="1" t="s">
        <v>28</v>
      </c>
      <c r="F6007" s="4">
        <v>226.80359999999999</v>
      </c>
      <c r="G6007" s="1" t="s">
        <v>15</v>
      </c>
      <c r="H6007" s="1">
        <v>1999</v>
      </c>
      <c r="I6007" s="1" t="s">
        <v>16</v>
      </c>
      <c r="J6007" s="1" t="s">
        <v>17</v>
      </c>
      <c r="K6007" s="1" t="s">
        <v>18</v>
      </c>
      <c r="L6007" s="4">
        <v>3415.5540000000001</v>
      </c>
      <c r="M6007">
        <f t="shared" si="465"/>
        <v>20.100000000000001</v>
      </c>
      <c r="N6007" t="str">
        <f t="shared" si="466"/>
        <v>Medium</v>
      </c>
      <c r="O6007" t="str">
        <f t="shared" si="467"/>
        <v>Regular</v>
      </c>
      <c r="P6007">
        <f t="shared" si="468"/>
        <v>15</v>
      </c>
      <c r="Q6007">
        <f t="shared" ca="1" si="469"/>
        <v>27</v>
      </c>
      <c r="R6007" t="str">
        <f>IFERROR(VLOOKUP(J6007,#REF!, 2,0),"Unknown")</f>
        <v>Unknown</v>
      </c>
    </row>
    <row r="6008" spans="1:18" ht="12.5" x14ac:dyDescent="0.25">
      <c r="A6008" s="1" t="s">
        <v>426</v>
      </c>
      <c r="B6008" s="1">
        <v>20.100000000000001</v>
      </c>
      <c r="C6008" s="1" t="s">
        <v>20</v>
      </c>
      <c r="D6008" s="7">
        <v>2.2406575000000001E-2</v>
      </c>
      <c r="E6008" s="1" t="s">
        <v>28</v>
      </c>
      <c r="F6008" s="4">
        <v>225.90360000000001</v>
      </c>
      <c r="G6008" s="1" t="s">
        <v>33</v>
      </c>
      <c r="H6008" s="1">
        <v>1987</v>
      </c>
      <c r="I6008" s="1" t="s">
        <v>34</v>
      </c>
      <c r="J6008" s="1" t="s">
        <v>23</v>
      </c>
      <c r="K6008" s="1" t="s">
        <v>18</v>
      </c>
      <c r="L6008" s="4">
        <v>3643.2575999999999</v>
      </c>
      <c r="M6008">
        <f t="shared" si="465"/>
        <v>20.100000000000001</v>
      </c>
      <c r="N6008" t="str">
        <f t="shared" si="466"/>
        <v>High</v>
      </c>
      <c r="O6008" t="str">
        <f t="shared" si="467"/>
        <v>Regular</v>
      </c>
      <c r="P6008">
        <f t="shared" si="468"/>
        <v>16</v>
      </c>
      <c r="Q6008">
        <f t="shared" ca="1" si="469"/>
        <v>39</v>
      </c>
      <c r="R6008" t="str">
        <f>IFERROR(VLOOKUP(J6008,#REF!, 2,0),"Unknown")</f>
        <v>Unknown</v>
      </c>
    </row>
    <row r="6009" spans="1:18" ht="12.5" x14ac:dyDescent="0.25">
      <c r="A6009" s="1" t="s">
        <v>426</v>
      </c>
      <c r="B6009" s="1">
        <v>20.100000000000001</v>
      </c>
      <c r="C6009" s="1" t="s">
        <v>20</v>
      </c>
      <c r="D6009" s="7">
        <v>2.2552083000000001E-2</v>
      </c>
      <c r="E6009" s="1" t="s">
        <v>28</v>
      </c>
      <c r="F6009" s="4">
        <v>226.6036</v>
      </c>
      <c r="G6009" s="1" t="s">
        <v>47</v>
      </c>
      <c r="H6009" s="1">
        <v>2007</v>
      </c>
      <c r="J6009" s="1" t="s">
        <v>45</v>
      </c>
      <c r="K6009" s="1" t="s">
        <v>18</v>
      </c>
      <c r="L6009" s="4">
        <v>6831.1080000000002</v>
      </c>
      <c r="M6009">
        <f t="shared" si="465"/>
        <v>20.100000000000001</v>
      </c>
      <c r="N6009" t="str">
        <f t="shared" si="466"/>
        <v>Small</v>
      </c>
      <c r="O6009" t="str">
        <f t="shared" si="467"/>
        <v>Regular</v>
      </c>
      <c r="P6009">
        <f t="shared" si="468"/>
        <v>30</v>
      </c>
      <c r="Q6009">
        <f t="shared" ca="1" si="469"/>
        <v>19</v>
      </c>
      <c r="R6009" t="str">
        <f>IFERROR(VLOOKUP(J6009,#REF!, 2,0),"Unknown")</f>
        <v>Unknown</v>
      </c>
    </row>
    <row r="6010" spans="1:18" ht="12.5" x14ac:dyDescent="0.25">
      <c r="A6010" s="1" t="s">
        <v>426</v>
      </c>
      <c r="B6010" s="1">
        <v>20.100000000000001</v>
      </c>
      <c r="C6010" s="1" t="s">
        <v>20</v>
      </c>
      <c r="D6010" s="7">
        <v>2.2425236000000001E-2</v>
      </c>
      <c r="E6010" s="1" t="s">
        <v>28</v>
      </c>
      <c r="F6010" s="4">
        <v>226.30359999999999</v>
      </c>
      <c r="G6010" s="1" t="s">
        <v>50</v>
      </c>
      <c r="H6010" s="1">
        <v>1997</v>
      </c>
      <c r="I6010" s="1" t="s">
        <v>51</v>
      </c>
      <c r="J6010" s="1" t="s">
        <v>17</v>
      </c>
      <c r="K6010" s="1" t="s">
        <v>18</v>
      </c>
      <c r="L6010" s="4">
        <v>910.81439999999998</v>
      </c>
      <c r="M6010">
        <f t="shared" si="465"/>
        <v>20.100000000000001</v>
      </c>
      <c r="N6010" t="str">
        <f t="shared" si="466"/>
        <v>Small</v>
      </c>
      <c r="O6010" t="str">
        <f t="shared" si="467"/>
        <v>Regular</v>
      </c>
      <c r="P6010">
        <f t="shared" si="468"/>
        <v>4</v>
      </c>
      <c r="Q6010">
        <f t="shared" ca="1" si="469"/>
        <v>29</v>
      </c>
      <c r="R6010" t="str">
        <f>IFERROR(VLOOKUP(J6010,#REF!, 2,0),"Unknown")</f>
        <v>Unknown</v>
      </c>
    </row>
    <row r="6011" spans="1:18" ht="12.5" x14ac:dyDescent="0.25">
      <c r="A6011" s="1" t="s">
        <v>520</v>
      </c>
      <c r="B6011" s="1">
        <v>9.5</v>
      </c>
      <c r="C6011" s="1" t="s">
        <v>20</v>
      </c>
      <c r="D6011" s="7">
        <v>3.5205866000000002E-2</v>
      </c>
      <c r="E6011" s="1" t="s">
        <v>28</v>
      </c>
      <c r="F6011" s="4">
        <v>171.34479999999999</v>
      </c>
      <c r="G6011" s="1" t="s">
        <v>15</v>
      </c>
      <c r="H6011" s="1">
        <v>1999</v>
      </c>
      <c r="I6011" s="1" t="s">
        <v>16</v>
      </c>
      <c r="J6011" s="1" t="s">
        <v>17</v>
      </c>
      <c r="K6011" s="1" t="s">
        <v>18</v>
      </c>
      <c r="L6011" s="4">
        <v>2386.2271999999998</v>
      </c>
      <c r="M6011">
        <f t="shared" si="465"/>
        <v>9.5</v>
      </c>
      <c r="N6011" t="str">
        <f t="shared" si="466"/>
        <v>Medium</v>
      </c>
      <c r="O6011" t="str">
        <f t="shared" si="467"/>
        <v>Regular</v>
      </c>
      <c r="P6011">
        <f t="shared" si="468"/>
        <v>14</v>
      </c>
      <c r="Q6011">
        <f t="shared" ca="1" si="469"/>
        <v>27</v>
      </c>
      <c r="R6011" t="str">
        <f>IFERROR(VLOOKUP(J6011,#REF!, 2,0),"Unknown")</f>
        <v>Unknown</v>
      </c>
    </row>
    <row r="6012" spans="1:18" ht="12.5" x14ac:dyDescent="0.25">
      <c r="A6012" s="1" t="s">
        <v>520</v>
      </c>
      <c r="B6012" s="1">
        <v>9.5</v>
      </c>
      <c r="C6012" s="1" t="s">
        <v>20</v>
      </c>
      <c r="D6012" s="7">
        <v>3.5121962999999999E-2</v>
      </c>
      <c r="E6012" s="1" t="s">
        <v>28</v>
      </c>
      <c r="F6012" s="4">
        <v>168.6448</v>
      </c>
      <c r="G6012" s="1" t="s">
        <v>33</v>
      </c>
      <c r="H6012" s="1">
        <v>1987</v>
      </c>
      <c r="I6012" s="1" t="s">
        <v>34</v>
      </c>
      <c r="J6012" s="1" t="s">
        <v>23</v>
      </c>
      <c r="K6012" s="1" t="s">
        <v>18</v>
      </c>
      <c r="L6012" s="4">
        <v>1022.6688</v>
      </c>
      <c r="M6012">
        <f t="shared" si="465"/>
        <v>9.5</v>
      </c>
      <c r="N6012" t="str">
        <f t="shared" si="466"/>
        <v>High</v>
      </c>
      <c r="O6012" t="str">
        <f t="shared" si="467"/>
        <v>Regular</v>
      </c>
      <c r="P6012">
        <f t="shared" si="468"/>
        <v>6</v>
      </c>
      <c r="Q6012">
        <f t="shared" ca="1" si="469"/>
        <v>39</v>
      </c>
      <c r="R6012" t="str">
        <f>IFERROR(VLOOKUP(J6012,#REF!, 2,0),"Unknown")</f>
        <v>Unknown</v>
      </c>
    </row>
    <row r="6013" spans="1:18" ht="12.5" x14ac:dyDescent="0.25">
      <c r="A6013" s="1" t="s">
        <v>520</v>
      </c>
      <c r="B6013" s="1">
        <v>9.5</v>
      </c>
      <c r="C6013" s="1" t="s">
        <v>20</v>
      </c>
      <c r="D6013" s="7">
        <v>3.5151215E-2</v>
      </c>
      <c r="E6013" s="1" t="s">
        <v>28</v>
      </c>
      <c r="F6013" s="4">
        <v>171.84479999999999</v>
      </c>
      <c r="G6013" s="1" t="s">
        <v>50</v>
      </c>
      <c r="H6013" s="1">
        <v>1997</v>
      </c>
      <c r="I6013" s="1" t="s">
        <v>51</v>
      </c>
      <c r="J6013" s="1" t="s">
        <v>17</v>
      </c>
      <c r="K6013" s="1" t="s">
        <v>18</v>
      </c>
      <c r="L6013" s="4">
        <v>2556.672</v>
      </c>
      <c r="M6013">
        <f t="shared" si="465"/>
        <v>9.5</v>
      </c>
      <c r="N6013" t="str">
        <f t="shared" si="466"/>
        <v>Small</v>
      </c>
      <c r="O6013" t="str">
        <f t="shared" si="467"/>
        <v>Regular</v>
      </c>
      <c r="P6013">
        <f t="shared" si="468"/>
        <v>15</v>
      </c>
      <c r="Q6013">
        <f t="shared" ca="1" si="469"/>
        <v>29</v>
      </c>
      <c r="R6013" t="str">
        <f>IFERROR(VLOOKUP(J6013,#REF!, 2,0),"Unknown")</f>
        <v>Unknown</v>
      </c>
    </row>
    <row r="6014" spans="1:18" ht="12.5" x14ac:dyDescent="0.25">
      <c r="A6014" s="1" t="s">
        <v>520</v>
      </c>
      <c r="B6014" s="1">
        <v>9.5</v>
      </c>
      <c r="C6014" s="1" t="s">
        <v>20</v>
      </c>
      <c r="D6014" s="7">
        <v>5.8835928000000003E-2</v>
      </c>
      <c r="E6014" s="1" t="s">
        <v>28</v>
      </c>
      <c r="F6014" s="4">
        <v>170.2448</v>
      </c>
      <c r="G6014" s="1" t="s">
        <v>29</v>
      </c>
      <c r="H6014" s="1">
        <v>1998</v>
      </c>
      <c r="J6014" s="1" t="s">
        <v>23</v>
      </c>
      <c r="K6014" s="1" t="s">
        <v>30</v>
      </c>
      <c r="L6014" s="4">
        <v>170.44479999999999</v>
      </c>
      <c r="M6014">
        <f t="shared" si="465"/>
        <v>9.5</v>
      </c>
      <c r="N6014" t="str">
        <f t="shared" si="466"/>
        <v>Small</v>
      </c>
      <c r="O6014" t="str">
        <f t="shared" si="467"/>
        <v>Regular</v>
      </c>
      <c r="P6014">
        <f t="shared" si="468"/>
        <v>1</v>
      </c>
      <c r="Q6014">
        <f t="shared" ca="1" si="469"/>
        <v>28</v>
      </c>
      <c r="R6014" t="str">
        <f>IFERROR(VLOOKUP(J6014,#REF!, 2,0),"Unknown")</f>
        <v>Unknown</v>
      </c>
    </row>
    <row r="6015" spans="1:18" ht="12.5" x14ac:dyDescent="0.25">
      <c r="A6015" s="1" t="s">
        <v>520</v>
      </c>
      <c r="B6015" s="1">
        <v>9.5</v>
      </c>
      <c r="C6015" s="1" t="s">
        <v>20</v>
      </c>
      <c r="D6015" s="7">
        <v>3.5350044999999997E-2</v>
      </c>
      <c r="E6015" s="1" t="s">
        <v>28</v>
      </c>
      <c r="F6015" s="4">
        <v>169.7448</v>
      </c>
      <c r="G6015" s="1" t="s">
        <v>47</v>
      </c>
      <c r="H6015" s="1">
        <v>2007</v>
      </c>
      <c r="J6015" s="1" t="s">
        <v>45</v>
      </c>
      <c r="K6015" s="1" t="s">
        <v>18</v>
      </c>
      <c r="L6015" s="4">
        <v>3579.3407999999999</v>
      </c>
      <c r="M6015">
        <f t="shared" si="465"/>
        <v>9.5</v>
      </c>
      <c r="N6015" t="str">
        <f t="shared" si="466"/>
        <v>Small</v>
      </c>
      <c r="O6015" t="str">
        <f t="shared" si="467"/>
        <v>Regular</v>
      </c>
      <c r="P6015">
        <f t="shared" si="468"/>
        <v>21</v>
      </c>
      <c r="Q6015">
        <f t="shared" ca="1" si="469"/>
        <v>19</v>
      </c>
      <c r="R6015" t="str">
        <f>IFERROR(VLOOKUP(J6015,#REF!, 2,0),"Unknown")</f>
        <v>Unknown</v>
      </c>
    </row>
    <row r="6016" spans="1:18" ht="12.5" x14ac:dyDescent="0.25">
      <c r="A6016" s="1" t="s">
        <v>520</v>
      </c>
      <c r="B6016" s="1">
        <v>9.5</v>
      </c>
      <c r="C6016" s="1" t="s">
        <v>20</v>
      </c>
      <c r="D6016" s="7">
        <v>3.5222503000000002E-2</v>
      </c>
      <c r="E6016" s="1" t="s">
        <v>28</v>
      </c>
      <c r="F6016" s="4">
        <v>170.1448</v>
      </c>
      <c r="G6016" s="1" t="s">
        <v>44</v>
      </c>
      <c r="H6016" s="1">
        <v>2002</v>
      </c>
      <c r="J6016" s="1" t="s">
        <v>45</v>
      </c>
      <c r="K6016" s="1" t="s">
        <v>18</v>
      </c>
      <c r="L6016" s="4">
        <v>1874.8928000000001</v>
      </c>
      <c r="M6016">
        <f t="shared" si="465"/>
        <v>9.5</v>
      </c>
      <c r="N6016" t="str">
        <f t="shared" si="466"/>
        <v>Small</v>
      </c>
      <c r="O6016" t="str">
        <f t="shared" si="467"/>
        <v>Regular</v>
      </c>
      <c r="P6016">
        <f t="shared" si="468"/>
        <v>11</v>
      </c>
      <c r="Q6016">
        <f t="shared" ca="1" si="469"/>
        <v>24</v>
      </c>
      <c r="R6016" t="str">
        <f>IFERROR(VLOOKUP(J6016,#REF!, 2,0),"Unknown")</f>
        <v>Unknown</v>
      </c>
    </row>
    <row r="6017" spans="1:18" ht="12.5" x14ac:dyDescent="0.25">
      <c r="A6017" s="1" t="s">
        <v>920</v>
      </c>
      <c r="C6017" s="1" t="s">
        <v>13</v>
      </c>
      <c r="D6017" s="7">
        <v>3.8822077000000003E-2</v>
      </c>
      <c r="E6017" s="1" t="s">
        <v>38</v>
      </c>
      <c r="F6017" s="4">
        <v>147.74180000000001</v>
      </c>
      <c r="G6017" s="1" t="s">
        <v>40</v>
      </c>
      <c r="H6017" s="1">
        <v>1985</v>
      </c>
      <c r="I6017" s="1" t="s">
        <v>16</v>
      </c>
      <c r="J6017" s="1" t="s">
        <v>23</v>
      </c>
      <c r="K6017" s="1" t="s">
        <v>41</v>
      </c>
      <c r="L6017" s="4">
        <v>1618.5598</v>
      </c>
      <c r="M6017">
        <f t="shared" si="465"/>
        <v>12.857645184136201</v>
      </c>
      <c r="N6017" t="str">
        <f t="shared" si="466"/>
        <v>Medium</v>
      </c>
      <c r="O6017" t="str">
        <f t="shared" si="467"/>
        <v>Low  Fat</v>
      </c>
      <c r="P6017">
        <f t="shared" si="468"/>
        <v>11</v>
      </c>
      <c r="Q6017">
        <f t="shared" ca="1" si="469"/>
        <v>41</v>
      </c>
      <c r="R6017" t="str">
        <f>IFERROR(VLOOKUP(J6017,#REF!, 2,0),"Unknown")</f>
        <v>Unknown</v>
      </c>
    </row>
    <row r="6018" spans="1:18" ht="12.5" x14ac:dyDescent="0.25">
      <c r="A6018" s="1" t="s">
        <v>920</v>
      </c>
      <c r="B6018" s="1">
        <v>18</v>
      </c>
      <c r="C6018" s="1" t="s">
        <v>13</v>
      </c>
      <c r="D6018" s="7">
        <v>3.9231651999999999E-2</v>
      </c>
      <c r="E6018" s="1" t="s">
        <v>38</v>
      </c>
      <c r="F6018" s="4">
        <v>145.14179999999999</v>
      </c>
      <c r="G6018" s="1" t="s">
        <v>47</v>
      </c>
      <c r="H6018" s="1">
        <v>2007</v>
      </c>
      <c r="J6018" s="1" t="s">
        <v>45</v>
      </c>
      <c r="K6018" s="1" t="s">
        <v>18</v>
      </c>
      <c r="L6018" s="4">
        <v>2648.5524</v>
      </c>
      <c r="M6018">
        <f t="shared" ref="M6018:M6081" si="470">IF(B6018="",AVERAGE($B$2:$B$8524),B6018)</f>
        <v>18</v>
      </c>
      <c r="N6018" t="str">
        <f t="shared" ref="N6018:N6081" si="471">IF(I6018="","Small",I6018)</f>
        <v>Small</v>
      </c>
      <c r="O6018" t="str">
        <f t="shared" ref="O6018:O6081" si="472">IF(OR(C6018="low fat", C6018="LF"), "Low  Fat", IF(OR(C6018="reg"),"Regular",C6018))</f>
        <v>Low  Fat</v>
      </c>
      <c r="P6018">
        <f t="shared" si="468"/>
        <v>18</v>
      </c>
      <c r="Q6018">
        <f t="shared" ca="1" si="469"/>
        <v>19</v>
      </c>
      <c r="R6018" t="str">
        <f>IFERROR(VLOOKUP(J6018,#REF!, 2,0),"Unknown")</f>
        <v>Unknown</v>
      </c>
    </row>
    <row r="6019" spans="1:18" ht="12.5" x14ac:dyDescent="0.25">
      <c r="A6019" s="1" t="s">
        <v>920</v>
      </c>
      <c r="B6019" s="1">
        <v>18</v>
      </c>
      <c r="C6019" s="1" t="s">
        <v>13</v>
      </c>
      <c r="D6019" s="7">
        <v>3.9090105E-2</v>
      </c>
      <c r="E6019" s="1" t="s">
        <v>38</v>
      </c>
      <c r="F6019" s="4">
        <v>148.4418</v>
      </c>
      <c r="G6019" s="1" t="s">
        <v>44</v>
      </c>
      <c r="H6019" s="1">
        <v>2002</v>
      </c>
      <c r="J6019" s="1" t="s">
        <v>45</v>
      </c>
      <c r="K6019" s="1" t="s">
        <v>18</v>
      </c>
      <c r="L6019" s="4">
        <v>4119.9704000000002</v>
      </c>
      <c r="M6019">
        <f t="shared" si="470"/>
        <v>18</v>
      </c>
      <c r="N6019" t="str">
        <f t="shared" si="471"/>
        <v>Small</v>
      </c>
      <c r="O6019" t="str">
        <f t="shared" si="472"/>
        <v>Low  Fat</v>
      </c>
      <c r="P6019">
        <f t="shared" ref="P6019:P6082" si="473">ROUND(L6019/F6019,0)</f>
        <v>28</v>
      </c>
      <c r="Q6019">
        <f t="shared" ref="Q6019:Q6082" ca="1" si="474">YEAR(TODAY())-H6019</f>
        <v>24</v>
      </c>
      <c r="R6019" t="str">
        <f>IFERROR(VLOOKUP(J6019,#REF!, 2,0),"Unknown")</f>
        <v>Unknown</v>
      </c>
    </row>
    <row r="6020" spans="1:18" ht="12.5" x14ac:dyDescent="0.25">
      <c r="A6020" s="1" t="s">
        <v>920</v>
      </c>
      <c r="B6020" s="1">
        <v>18</v>
      </c>
      <c r="C6020" s="1" t="s">
        <v>13</v>
      </c>
      <c r="D6020" s="7">
        <v>3.9071641999999997E-2</v>
      </c>
      <c r="E6020" s="1" t="s">
        <v>38</v>
      </c>
      <c r="F6020" s="4">
        <v>145.34180000000001</v>
      </c>
      <c r="G6020" s="1" t="s">
        <v>15</v>
      </c>
      <c r="H6020" s="1">
        <v>1999</v>
      </c>
      <c r="I6020" s="1" t="s">
        <v>16</v>
      </c>
      <c r="J6020" s="1" t="s">
        <v>17</v>
      </c>
      <c r="K6020" s="1" t="s">
        <v>18</v>
      </c>
      <c r="L6020" s="4">
        <v>882.85080000000005</v>
      </c>
      <c r="M6020">
        <f t="shared" si="470"/>
        <v>18</v>
      </c>
      <c r="N6020" t="str">
        <f t="shared" si="471"/>
        <v>Medium</v>
      </c>
      <c r="O6020" t="str">
        <f t="shared" si="472"/>
        <v>Low  Fat</v>
      </c>
      <c r="P6020">
        <f t="shared" si="473"/>
        <v>6</v>
      </c>
      <c r="Q6020">
        <f t="shared" ca="1" si="474"/>
        <v>27</v>
      </c>
      <c r="R6020" t="str">
        <f>IFERROR(VLOOKUP(J6020,#REF!, 2,0),"Unknown")</f>
        <v>Unknown</v>
      </c>
    </row>
    <row r="6021" spans="1:18" ht="12.5" x14ac:dyDescent="0.25">
      <c r="A6021" s="1" t="s">
        <v>920</v>
      </c>
      <c r="B6021" s="1">
        <v>18</v>
      </c>
      <c r="C6021" s="1" t="s">
        <v>13</v>
      </c>
      <c r="D6021" s="7">
        <v>3.9010990000000002E-2</v>
      </c>
      <c r="E6021" s="1" t="s">
        <v>38</v>
      </c>
      <c r="F6021" s="4">
        <v>147.74180000000001</v>
      </c>
      <c r="G6021" s="1" t="s">
        <v>50</v>
      </c>
      <c r="H6021" s="1">
        <v>1997</v>
      </c>
      <c r="I6021" s="1" t="s">
        <v>51</v>
      </c>
      <c r="J6021" s="1" t="s">
        <v>17</v>
      </c>
      <c r="K6021" s="1" t="s">
        <v>18</v>
      </c>
      <c r="L6021" s="4">
        <v>4119.9704000000002</v>
      </c>
      <c r="M6021">
        <f t="shared" si="470"/>
        <v>18</v>
      </c>
      <c r="N6021" t="str">
        <f t="shared" si="471"/>
        <v>Small</v>
      </c>
      <c r="O6021" t="str">
        <f t="shared" si="472"/>
        <v>Low  Fat</v>
      </c>
      <c r="P6021">
        <f t="shared" si="473"/>
        <v>28</v>
      </c>
      <c r="Q6021">
        <f t="shared" ca="1" si="474"/>
        <v>29</v>
      </c>
      <c r="R6021" t="str">
        <f>IFERROR(VLOOKUP(J6021,#REF!, 2,0),"Unknown")</f>
        <v>Unknown</v>
      </c>
    </row>
    <row r="6022" spans="1:18" ht="12.5" x14ac:dyDescent="0.25">
      <c r="A6022" s="1" t="s">
        <v>920</v>
      </c>
      <c r="B6022" s="1">
        <v>18</v>
      </c>
      <c r="C6022" s="1" t="s">
        <v>13</v>
      </c>
      <c r="D6022" s="7">
        <v>3.8978525999999999E-2</v>
      </c>
      <c r="E6022" s="1" t="s">
        <v>38</v>
      </c>
      <c r="F6022" s="4">
        <v>148.64179999999999</v>
      </c>
      <c r="G6022" s="1" t="s">
        <v>33</v>
      </c>
      <c r="H6022" s="1">
        <v>1987</v>
      </c>
      <c r="I6022" s="1" t="s">
        <v>34</v>
      </c>
      <c r="J6022" s="1" t="s">
        <v>23</v>
      </c>
      <c r="K6022" s="1" t="s">
        <v>18</v>
      </c>
      <c r="L6022" s="4">
        <v>2795.6941999999999</v>
      </c>
      <c r="M6022">
        <f t="shared" si="470"/>
        <v>18</v>
      </c>
      <c r="N6022" t="str">
        <f t="shared" si="471"/>
        <v>High</v>
      </c>
      <c r="O6022" t="str">
        <f t="shared" si="472"/>
        <v>Low  Fat</v>
      </c>
      <c r="P6022">
        <f t="shared" si="473"/>
        <v>19</v>
      </c>
      <c r="Q6022">
        <f t="shared" ca="1" si="474"/>
        <v>39</v>
      </c>
      <c r="R6022" t="str">
        <f>IFERROR(VLOOKUP(J6022,#REF!, 2,0),"Unknown")</f>
        <v>Unknown</v>
      </c>
    </row>
    <row r="6023" spans="1:18" ht="12.5" x14ac:dyDescent="0.25">
      <c r="A6023" s="1" t="s">
        <v>735</v>
      </c>
      <c r="B6023" s="1">
        <v>13</v>
      </c>
      <c r="C6023" s="1" t="s">
        <v>20</v>
      </c>
      <c r="D6023" s="7">
        <v>7.0699313E-2</v>
      </c>
      <c r="E6023" s="1" t="s">
        <v>38</v>
      </c>
      <c r="F6023" s="4">
        <v>65.748400000000004</v>
      </c>
      <c r="G6023" s="1" t="s">
        <v>47</v>
      </c>
      <c r="H6023" s="1">
        <v>2007</v>
      </c>
      <c r="J6023" s="1" t="s">
        <v>45</v>
      </c>
      <c r="K6023" s="1" t="s">
        <v>18</v>
      </c>
      <c r="L6023" s="4">
        <v>1174.4712</v>
      </c>
      <c r="M6023">
        <f t="shared" si="470"/>
        <v>13</v>
      </c>
      <c r="N6023" t="str">
        <f t="shared" si="471"/>
        <v>Small</v>
      </c>
      <c r="O6023" t="str">
        <f t="shared" si="472"/>
        <v>Regular</v>
      </c>
      <c r="P6023">
        <f t="shared" si="473"/>
        <v>18</v>
      </c>
      <c r="Q6023">
        <f t="shared" ca="1" si="474"/>
        <v>19</v>
      </c>
      <c r="R6023" t="str">
        <f>IFERROR(VLOOKUP(J6023,#REF!, 2,0),"Unknown")</f>
        <v>Unknown</v>
      </c>
    </row>
    <row r="6024" spans="1:18" ht="12.5" x14ac:dyDescent="0.25">
      <c r="A6024" s="1" t="s">
        <v>735</v>
      </c>
      <c r="B6024" s="1">
        <v>13</v>
      </c>
      <c r="C6024" s="1" t="s">
        <v>129</v>
      </c>
      <c r="D6024" s="7">
        <v>7.0588037000000006E-2</v>
      </c>
      <c r="E6024" s="1" t="s">
        <v>38</v>
      </c>
      <c r="F6024" s="4">
        <v>65.948400000000007</v>
      </c>
      <c r="G6024" s="1" t="s">
        <v>22</v>
      </c>
      <c r="H6024" s="1">
        <v>2009</v>
      </c>
      <c r="I6024" s="1" t="s">
        <v>16</v>
      </c>
      <c r="J6024" s="1" t="s">
        <v>23</v>
      </c>
      <c r="K6024" s="1" t="s">
        <v>24</v>
      </c>
      <c r="L6024" s="4">
        <v>1043.9744000000001</v>
      </c>
      <c r="M6024">
        <f t="shared" si="470"/>
        <v>13</v>
      </c>
      <c r="N6024" t="str">
        <f t="shared" si="471"/>
        <v>Medium</v>
      </c>
      <c r="O6024" t="str">
        <f t="shared" si="472"/>
        <v>Regular</v>
      </c>
      <c r="P6024">
        <f t="shared" si="473"/>
        <v>16</v>
      </c>
      <c r="Q6024">
        <f t="shared" ca="1" si="474"/>
        <v>17</v>
      </c>
      <c r="R6024" t="str">
        <f>IFERROR(VLOOKUP(J6024,#REF!, 2,0),"Unknown")</f>
        <v>Unknown</v>
      </c>
    </row>
    <row r="6025" spans="1:18" ht="12.5" x14ac:dyDescent="0.25">
      <c r="A6025" s="1" t="s">
        <v>735</v>
      </c>
      <c r="B6025" s="1">
        <v>13</v>
      </c>
      <c r="C6025" s="1" t="s">
        <v>20</v>
      </c>
      <c r="D6025" s="7">
        <v>7.0444231999999996E-2</v>
      </c>
      <c r="E6025" s="1" t="s">
        <v>38</v>
      </c>
      <c r="F6025" s="4">
        <v>63.448399999999999</v>
      </c>
      <c r="G6025" s="1" t="s">
        <v>44</v>
      </c>
      <c r="H6025" s="1">
        <v>2002</v>
      </c>
      <c r="J6025" s="1" t="s">
        <v>45</v>
      </c>
      <c r="K6025" s="1" t="s">
        <v>18</v>
      </c>
      <c r="L6025" s="4">
        <v>1043.9744000000001</v>
      </c>
      <c r="M6025">
        <f t="shared" si="470"/>
        <v>13</v>
      </c>
      <c r="N6025" t="str">
        <f t="shared" si="471"/>
        <v>Small</v>
      </c>
      <c r="O6025" t="str">
        <f t="shared" si="472"/>
        <v>Regular</v>
      </c>
      <c r="P6025">
        <f t="shared" si="473"/>
        <v>16</v>
      </c>
      <c r="Q6025">
        <f t="shared" ca="1" si="474"/>
        <v>24</v>
      </c>
      <c r="R6025" t="str">
        <f>IFERROR(VLOOKUP(J6025,#REF!, 2,0),"Unknown")</f>
        <v>Unknown</v>
      </c>
    </row>
    <row r="6026" spans="1:18" ht="12.5" x14ac:dyDescent="0.25">
      <c r="A6026" s="1" t="s">
        <v>735</v>
      </c>
      <c r="B6026" s="1">
        <v>13</v>
      </c>
      <c r="C6026" s="1" t="s">
        <v>20</v>
      </c>
      <c r="D6026" s="7">
        <v>7.0243155000000002E-2</v>
      </c>
      <c r="E6026" s="1" t="s">
        <v>38</v>
      </c>
      <c r="F6026" s="4">
        <v>65.748400000000004</v>
      </c>
      <c r="G6026" s="1" t="s">
        <v>33</v>
      </c>
      <c r="H6026" s="1">
        <v>1987</v>
      </c>
      <c r="I6026" s="1" t="s">
        <v>34</v>
      </c>
      <c r="J6026" s="1" t="s">
        <v>23</v>
      </c>
      <c r="K6026" s="1" t="s">
        <v>18</v>
      </c>
      <c r="L6026" s="4">
        <v>391.49040000000002</v>
      </c>
      <c r="M6026">
        <f t="shared" si="470"/>
        <v>13</v>
      </c>
      <c r="N6026" t="str">
        <f t="shared" si="471"/>
        <v>High</v>
      </c>
      <c r="O6026" t="str">
        <f t="shared" si="472"/>
        <v>Regular</v>
      </c>
      <c r="P6026">
        <f t="shared" si="473"/>
        <v>6</v>
      </c>
      <c r="Q6026">
        <f t="shared" ca="1" si="474"/>
        <v>39</v>
      </c>
      <c r="R6026" t="str">
        <f>IFERROR(VLOOKUP(J6026,#REF!, 2,0),"Unknown")</f>
        <v>Unknown</v>
      </c>
    </row>
    <row r="6027" spans="1:18" ht="12.5" x14ac:dyDescent="0.25">
      <c r="A6027" s="1" t="s">
        <v>735</v>
      </c>
      <c r="C6027" s="1" t="s">
        <v>20</v>
      </c>
      <c r="D6027" s="7">
        <v>0.12308912800000001</v>
      </c>
      <c r="E6027" s="1" t="s">
        <v>38</v>
      </c>
      <c r="F6027" s="4">
        <v>63.648400000000002</v>
      </c>
      <c r="G6027" s="1" t="s">
        <v>67</v>
      </c>
      <c r="H6027" s="1">
        <v>1985</v>
      </c>
      <c r="I6027" s="1" t="s">
        <v>51</v>
      </c>
      <c r="J6027" s="1" t="s">
        <v>17</v>
      </c>
      <c r="K6027" s="1" t="s">
        <v>30</v>
      </c>
      <c r="L6027" s="4">
        <v>65.248400000000004</v>
      </c>
      <c r="M6027">
        <f t="shared" si="470"/>
        <v>12.857645184136201</v>
      </c>
      <c r="N6027" t="str">
        <f t="shared" si="471"/>
        <v>Small</v>
      </c>
      <c r="O6027" t="str">
        <f t="shared" si="472"/>
        <v>Regular</v>
      </c>
      <c r="P6027">
        <f t="shared" si="473"/>
        <v>1</v>
      </c>
      <c r="Q6027">
        <f t="shared" ca="1" si="474"/>
        <v>41</v>
      </c>
      <c r="R6027" t="str">
        <f>IFERROR(VLOOKUP(J6027,#REF!, 2,0),"Unknown")</f>
        <v>Unknown</v>
      </c>
    </row>
    <row r="6028" spans="1:18" ht="12.5" x14ac:dyDescent="0.25">
      <c r="A6028" s="1" t="s">
        <v>735</v>
      </c>
      <c r="B6028" s="1">
        <v>13</v>
      </c>
      <c r="C6028" s="1" t="s">
        <v>20</v>
      </c>
      <c r="D6028" s="7">
        <v>7.0288365000000005E-2</v>
      </c>
      <c r="E6028" s="1" t="s">
        <v>38</v>
      </c>
      <c r="F6028" s="4">
        <v>64.348399999999998</v>
      </c>
      <c r="G6028" s="1" t="s">
        <v>62</v>
      </c>
      <c r="H6028" s="1">
        <v>2004</v>
      </c>
      <c r="I6028" s="1" t="s">
        <v>51</v>
      </c>
      <c r="J6028" s="1" t="s">
        <v>45</v>
      </c>
      <c r="K6028" s="1" t="s">
        <v>18</v>
      </c>
      <c r="L6028" s="4">
        <v>2218.4456</v>
      </c>
      <c r="M6028">
        <f t="shared" si="470"/>
        <v>13</v>
      </c>
      <c r="N6028" t="str">
        <f t="shared" si="471"/>
        <v>Small</v>
      </c>
      <c r="O6028" t="str">
        <f t="shared" si="472"/>
        <v>Regular</v>
      </c>
      <c r="P6028">
        <f t="shared" si="473"/>
        <v>34</v>
      </c>
      <c r="Q6028">
        <f t="shared" ca="1" si="474"/>
        <v>22</v>
      </c>
      <c r="R6028" t="str">
        <f>IFERROR(VLOOKUP(J6028,#REF!, 2,0),"Unknown")</f>
        <v>Unknown</v>
      </c>
    </row>
    <row r="6029" spans="1:18" ht="12.5" x14ac:dyDescent="0.25">
      <c r="A6029" s="1" t="s">
        <v>1241</v>
      </c>
      <c r="B6029" s="1">
        <v>15</v>
      </c>
      <c r="C6029" s="1" t="s">
        <v>13</v>
      </c>
      <c r="D6029" s="7">
        <v>4.6336634000000002E-2</v>
      </c>
      <c r="E6029" s="1" t="s">
        <v>80</v>
      </c>
      <c r="F6029" s="4">
        <v>120.0414</v>
      </c>
      <c r="G6029" s="1" t="s">
        <v>33</v>
      </c>
      <c r="H6029" s="1">
        <v>1987</v>
      </c>
      <c r="I6029" s="1" t="s">
        <v>34</v>
      </c>
      <c r="J6029" s="1" t="s">
        <v>23</v>
      </c>
      <c r="K6029" s="1" t="s">
        <v>18</v>
      </c>
      <c r="L6029" s="4">
        <v>3533.4005999999999</v>
      </c>
      <c r="M6029">
        <f t="shared" si="470"/>
        <v>15</v>
      </c>
      <c r="N6029" t="str">
        <f t="shared" si="471"/>
        <v>High</v>
      </c>
      <c r="O6029" t="str">
        <f t="shared" si="472"/>
        <v>Low  Fat</v>
      </c>
      <c r="P6029">
        <f t="shared" si="473"/>
        <v>29</v>
      </c>
      <c r="Q6029">
        <f t="shared" ca="1" si="474"/>
        <v>39</v>
      </c>
      <c r="R6029" t="str">
        <f>IFERROR(VLOOKUP(J6029,#REF!, 2,0),"Unknown")</f>
        <v>Unknown</v>
      </c>
    </row>
    <row r="6030" spans="1:18" ht="12.5" x14ac:dyDescent="0.25">
      <c r="A6030" s="1" t="s">
        <v>1241</v>
      </c>
      <c r="B6030" s="1">
        <v>15</v>
      </c>
      <c r="C6030" s="1" t="s">
        <v>13</v>
      </c>
      <c r="D6030" s="7">
        <v>4.6375226999999998E-2</v>
      </c>
      <c r="E6030" s="1" t="s">
        <v>80</v>
      </c>
      <c r="F6030" s="4">
        <v>122.84139999999999</v>
      </c>
      <c r="G6030" s="1" t="s">
        <v>50</v>
      </c>
      <c r="H6030" s="1">
        <v>1997</v>
      </c>
      <c r="I6030" s="1" t="s">
        <v>51</v>
      </c>
      <c r="J6030" s="1" t="s">
        <v>17</v>
      </c>
      <c r="K6030" s="1" t="s">
        <v>18</v>
      </c>
      <c r="L6030" s="4">
        <v>731.04840000000002</v>
      </c>
      <c r="M6030">
        <f t="shared" si="470"/>
        <v>15</v>
      </c>
      <c r="N6030" t="str">
        <f t="shared" si="471"/>
        <v>Small</v>
      </c>
      <c r="O6030" t="str">
        <f t="shared" si="472"/>
        <v>Low  Fat</v>
      </c>
      <c r="P6030">
        <f t="shared" si="473"/>
        <v>6</v>
      </c>
      <c r="Q6030">
        <f t="shared" ca="1" si="474"/>
        <v>29</v>
      </c>
      <c r="R6030" t="str">
        <f>IFERROR(VLOOKUP(J6030,#REF!, 2,0),"Unknown")</f>
        <v>Unknown</v>
      </c>
    </row>
    <row r="6031" spans="1:18" ht="12.5" x14ac:dyDescent="0.25">
      <c r="A6031" s="1" t="s">
        <v>1241</v>
      </c>
      <c r="B6031" s="1">
        <v>15</v>
      </c>
      <c r="C6031" s="1" t="s">
        <v>13</v>
      </c>
      <c r="D6031" s="7">
        <v>4.6447328000000003E-2</v>
      </c>
      <c r="E6031" s="1" t="s">
        <v>80</v>
      </c>
      <c r="F6031" s="4">
        <v>121.5414</v>
      </c>
      <c r="G6031" s="1" t="s">
        <v>15</v>
      </c>
      <c r="H6031" s="1">
        <v>1999</v>
      </c>
      <c r="I6031" s="1" t="s">
        <v>16</v>
      </c>
      <c r="J6031" s="1" t="s">
        <v>17</v>
      </c>
      <c r="K6031" s="1" t="s">
        <v>18</v>
      </c>
      <c r="L6031" s="4">
        <v>2436.828</v>
      </c>
      <c r="M6031">
        <f t="shared" si="470"/>
        <v>15</v>
      </c>
      <c r="N6031" t="str">
        <f t="shared" si="471"/>
        <v>Medium</v>
      </c>
      <c r="O6031" t="str">
        <f t="shared" si="472"/>
        <v>Low  Fat</v>
      </c>
      <c r="P6031">
        <f t="shared" si="473"/>
        <v>20</v>
      </c>
      <c r="Q6031">
        <f t="shared" ca="1" si="474"/>
        <v>27</v>
      </c>
      <c r="R6031" t="str">
        <f>IFERROR(VLOOKUP(J6031,#REF!, 2,0),"Unknown")</f>
        <v>Unknown</v>
      </c>
    </row>
    <row r="6032" spans="1:18" ht="12.5" x14ac:dyDescent="0.25">
      <c r="A6032" s="1" t="s">
        <v>1241</v>
      </c>
      <c r="B6032" s="1">
        <v>15</v>
      </c>
      <c r="C6032" s="1" t="s">
        <v>13</v>
      </c>
      <c r="D6032" s="7">
        <v>7.7622622000000002E-2</v>
      </c>
      <c r="E6032" s="1" t="s">
        <v>80</v>
      </c>
      <c r="F6032" s="4">
        <v>121.84139999999999</v>
      </c>
      <c r="G6032" s="1" t="s">
        <v>29</v>
      </c>
      <c r="H6032" s="1">
        <v>1998</v>
      </c>
      <c r="J6032" s="1" t="s">
        <v>23</v>
      </c>
      <c r="K6032" s="1" t="s">
        <v>30</v>
      </c>
      <c r="L6032" s="4">
        <v>243.68279999999999</v>
      </c>
      <c r="M6032">
        <f t="shared" si="470"/>
        <v>15</v>
      </c>
      <c r="N6032" t="str">
        <f t="shared" si="471"/>
        <v>Small</v>
      </c>
      <c r="O6032" t="str">
        <f t="shared" si="472"/>
        <v>Low  Fat</v>
      </c>
      <c r="P6032">
        <f t="shared" si="473"/>
        <v>2</v>
      </c>
      <c r="Q6032">
        <f t="shared" ca="1" si="474"/>
        <v>28</v>
      </c>
      <c r="R6032" t="str">
        <f>IFERROR(VLOOKUP(J6032,#REF!, 2,0),"Unknown")</f>
        <v>Unknown</v>
      </c>
    </row>
    <row r="6033" spans="1:18" ht="12.5" x14ac:dyDescent="0.25">
      <c r="A6033" s="1" t="s">
        <v>1241</v>
      </c>
      <c r="B6033" s="1">
        <v>15</v>
      </c>
      <c r="C6033" s="1" t="s">
        <v>13</v>
      </c>
      <c r="D6033" s="7">
        <v>4.6469277000000003E-2</v>
      </c>
      <c r="E6033" s="1" t="s">
        <v>80</v>
      </c>
      <c r="F6033" s="4">
        <v>123.84139999999999</v>
      </c>
      <c r="G6033" s="1" t="s">
        <v>44</v>
      </c>
      <c r="H6033" s="1">
        <v>2002</v>
      </c>
      <c r="J6033" s="1" t="s">
        <v>45</v>
      </c>
      <c r="K6033" s="1" t="s">
        <v>18</v>
      </c>
      <c r="L6033" s="4">
        <v>1340.2554</v>
      </c>
      <c r="M6033">
        <f t="shared" si="470"/>
        <v>15</v>
      </c>
      <c r="N6033" t="str">
        <f t="shared" si="471"/>
        <v>Small</v>
      </c>
      <c r="O6033" t="str">
        <f t="shared" si="472"/>
        <v>Low  Fat</v>
      </c>
      <c r="P6033">
        <f t="shared" si="473"/>
        <v>11</v>
      </c>
      <c r="Q6033">
        <f t="shared" ca="1" si="474"/>
        <v>24</v>
      </c>
      <c r="R6033" t="str">
        <f>IFERROR(VLOOKUP(J6033,#REF!, 2,0),"Unknown")</f>
        <v>Unknown</v>
      </c>
    </row>
    <row r="6034" spans="1:18" ht="12.5" x14ac:dyDescent="0.25">
      <c r="A6034" s="1" t="s">
        <v>1241</v>
      </c>
      <c r="C6034" s="1" t="s">
        <v>13</v>
      </c>
      <c r="D6034" s="7">
        <v>8.1197035000000001E-2</v>
      </c>
      <c r="E6034" s="1" t="s">
        <v>80</v>
      </c>
      <c r="F6034" s="4">
        <v>121.7414</v>
      </c>
      <c r="G6034" s="1" t="s">
        <v>67</v>
      </c>
      <c r="H6034" s="1">
        <v>1985</v>
      </c>
      <c r="I6034" s="1" t="s">
        <v>51</v>
      </c>
      <c r="J6034" s="1" t="s">
        <v>17</v>
      </c>
      <c r="K6034" s="1" t="s">
        <v>30</v>
      </c>
      <c r="L6034" s="4">
        <v>365.52420000000001</v>
      </c>
      <c r="M6034">
        <f t="shared" si="470"/>
        <v>12.857645184136201</v>
      </c>
      <c r="N6034" t="str">
        <f t="shared" si="471"/>
        <v>Small</v>
      </c>
      <c r="O6034" t="str">
        <f t="shared" si="472"/>
        <v>Low  Fat</v>
      </c>
      <c r="P6034">
        <f t="shared" si="473"/>
        <v>3</v>
      </c>
      <c r="Q6034">
        <f t="shared" ca="1" si="474"/>
        <v>41</v>
      </c>
      <c r="R6034" t="str">
        <f>IFERROR(VLOOKUP(J6034,#REF!, 2,0),"Unknown")</f>
        <v>Unknown</v>
      </c>
    </row>
    <row r="6035" spans="1:18" ht="12.5" x14ac:dyDescent="0.25">
      <c r="A6035" s="1" t="s">
        <v>864</v>
      </c>
      <c r="B6035" s="1">
        <v>18</v>
      </c>
      <c r="C6035" s="1" t="s">
        <v>13</v>
      </c>
      <c r="D6035" s="7">
        <v>8.5891330000000005E-3</v>
      </c>
      <c r="E6035" s="1" t="s">
        <v>36</v>
      </c>
      <c r="F6035" s="4">
        <v>81.061800000000005</v>
      </c>
      <c r="G6035" s="1" t="s">
        <v>47</v>
      </c>
      <c r="H6035" s="1">
        <v>2007</v>
      </c>
      <c r="J6035" s="1" t="s">
        <v>45</v>
      </c>
      <c r="K6035" s="1" t="s">
        <v>18</v>
      </c>
      <c r="L6035" s="4">
        <v>1450.1124</v>
      </c>
      <c r="M6035">
        <f t="shared" si="470"/>
        <v>18</v>
      </c>
      <c r="N6035" t="str">
        <f t="shared" si="471"/>
        <v>Small</v>
      </c>
      <c r="O6035" t="str">
        <f t="shared" si="472"/>
        <v>Low  Fat</v>
      </c>
      <c r="P6035">
        <f t="shared" si="473"/>
        <v>18</v>
      </c>
      <c r="Q6035">
        <f t="shared" ca="1" si="474"/>
        <v>19</v>
      </c>
      <c r="R6035" t="str">
        <f>IFERROR(VLOOKUP(J6035,#REF!, 2,0),"Unknown")</f>
        <v>Unknown</v>
      </c>
    </row>
    <row r="6036" spans="1:18" ht="12.5" x14ac:dyDescent="0.25">
      <c r="A6036" s="1" t="s">
        <v>864</v>
      </c>
      <c r="C6036" s="1" t="s">
        <v>13</v>
      </c>
      <c r="D6036" s="7">
        <v>8.499464E-3</v>
      </c>
      <c r="E6036" s="1" t="s">
        <v>36</v>
      </c>
      <c r="F6036" s="4">
        <v>81.361800000000002</v>
      </c>
      <c r="G6036" s="1" t="s">
        <v>40</v>
      </c>
      <c r="H6036" s="1">
        <v>1985</v>
      </c>
      <c r="I6036" s="1" t="s">
        <v>16</v>
      </c>
      <c r="J6036" s="1" t="s">
        <v>23</v>
      </c>
      <c r="K6036" s="1" t="s">
        <v>41</v>
      </c>
      <c r="L6036" s="4">
        <v>1530.6741999999999</v>
      </c>
      <c r="M6036">
        <f t="shared" si="470"/>
        <v>12.857645184136201</v>
      </c>
      <c r="N6036" t="str">
        <f t="shared" si="471"/>
        <v>Medium</v>
      </c>
      <c r="O6036" t="str">
        <f t="shared" si="472"/>
        <v>Low  Fat</v>
      </c>
      <c r="P6036">
        <f t="shared" si="473"/>
        <v>19</v>
      </c>
      <c r="Q6036">
        <f t="shared" ca="1" si="474"/>
        <v>41</v>
      </c>
      <c r="R6036" t="str">
        <f>IFERROR(VLOOKUP(J6036,#REF!, 2,0),"Unknown")</f>
        <v>Unknown</v>
      </c>
    </row>
    <row r="6037" spans="1:18" ht="12.5" x14ac:dyDescent="0.25">
      <c r="A6037" s="1" t="s">
        <v>864</v>
      </c>
      <c r="B6037" s="1">
        <v>18</v>
      </c>
      <c r="C6037" s="1" t="s">
        <v>13</v>
      </c>
      <c r="D6037" s="7">
        <v>8.5541019999999992E-3</v>
      </c>
      <c r="E6037" s="1" t="s">
        <v>36</v>
      </c>
      <c r="F6037" s="4">
        <v>79.361800000000002</v>
      </c>
      <c r="G6037" s="1" t="s">
        <v>15</v>
      </c>
      <c r="H6037" s="1">
        <v>1999</v>
      </c>
      <c r="I6037" s="1" t="s">
        <v>16</v>
      </c>
      <c r="J6037" s="1" t="s">
        <v>17</v>
      </c>
      <c r="K6037" s="1" t="s">
        <v>18</v>
      </c>
      <c r="L6037" s="4">
        <v>805.61800000000005</v>
      </c>
      <c r="M6037">
        <f t="shared" si="470"/>
        <v>18</v>
      </c>
      <c r="N6037" t="str">
        <f t="shared" si="471"/>
        <v>Medium</v>
      </c>
      <c r="O6037" t="str">
        <f t="shared" si="472"/>
        <v>Low  Fat</v>
      </c>
      <c r="P6037">
        <f t="shared" si="473"/>
        <v>10</v>
      </c>
      <c r="Q6037">
        <f t="shared" ca="1" si="474"/>
        <v>27</v>
      </c>
      <c r="R6037" t="str">
        <f>IFERROR(VLOOKUP(J6037,#REF!, 2,0),"Unknown")</f>
        <v>Unknown</v>
      </c>
    </row>
    <row r="6038" spans="1:18" ht="12.5" x14ac:dyDescent="0.25">
      <c r="A6038" s="1" t="s">
        <v>864</v>
      </c>
      <c r="B6038" s="1">
        <v>18</v>
      </c>
      <c r="C6038" s="1" t="s">
        <v>13</v>
      </c>
      <c r="D6038" s="7">
        <v>8.5392079999999995E-3</v>
      </c>
      <c r="E6038" s="1" t="s">
        <v>36</v>
      </c>
      <c r="F6038" s="4">
        <v>81.261799999999994</v>
      </c>
      <c r="G6038" s="1" t="s">
        <v>62</v>
      </c>
      <c r="H6038" s="1">
        <v>2004</v>
      </c>
      <c r="I6038" s="1" t="s">
        <v>51</v>
      </c>
      <c r="J6038" s="1" t="s">
        <v>45</v>
      </c>
      <c r="K6038" s="1" t="s">
        <v>18</v>
      </c>
      <c r="L6038" s="4">
        <v>402.80900000000003</v>
      </c>
      <c r="M6038">
        <f t="shared" si="470"/>
        <v>18</v>
      </c>
      <c r="N6038" t="str">
        <f t="shared" si="471"/>
        <v>Small</v>
      </c>
      <c r="O6038" t="str">
        <f t="shared" si="472"/>
        <v>Low  Fat</v>
      </c>
      <c r="P6038">
        <f t="shared" si="473"/>
        <v>5</v>
      </c>
      <c r="Q6038">
        <f t="shared" ca="1" si="474"/>
        <v>22</v>
      </c>
      <c r="R6038" t="str">
        <f>IFERROR(VLOOKUP(J6038,#REF!, 2,0),"Unknown")</f>
        <v>Unknown</v>
      </c>
    </row>
    <row r="6039" spans="1:18" ht="12.5" x14ac:dyDescent="0.25">
      <c r="A6039" s="1" t="s">
        <v>864</v>
      </c>
      <c r="C6039" s="1" t="s">
        <v>13</v>
      </c>
      <c r="D6039" s="7">
        <v>0</v>
      </c>
      <c r="E6039" s="1" t="s">
        <v>36</v>
      </c>
      <c r="F6039" s="4">
        <v>81.861800000000002</v>
      </c>
      <c r="G6039" s="1" t="s">
        <v>67</v>
      </c>
      <c r="H6039" s="1">
        <v>1985</v>
      </c>
      <c r="I6039" s="1" t="s">
        <v>51</v>
      </c>
      <c r="J6039" s="1" t="s">
        <v>17</v>
      </c>
      <c r="K6039" s="1" t="s">
        <v>30</v>
      </c>
      <c r="L6039" s="4">
        <v>161.12360000000001</v>
      </c>
      <c r="M6039">
        <f t="shared" si="470"/>
        <v>12.857645184136201</v>
      </c>
      <c r="N6039" t="str">
        <f t="shared" si="471"/>
        <v>Small</v>
      </c>
      <c r="O6039" t="str">
        <f t="shared" si="472"/>
        <v>Low  Fat</v>
      </c>
      <c r="P6039">
        <f t="shared" si="473"/>
        <v>2</v>
      </c>
      <c r="Q6039">
        <f t="shared" ca="1" si="474"/>
        <v>41</v>
      </c>
      <c r="R6039" t="str">
        <f>IFERROR(VLOOKUP(J6039,#REF!, 2,0),"Unknown")</f>
        <v>Unknown</v>
      </c>
    </row>
    <row r="6040" spans="1:18" ht="12.5" x14ac:dyDescent="0.25">
      <c r="A6040" s="1" t="s">
        <v>864</v>
      </c>
      <c r="B6040" s="1">
        <v>18</v>
      </c>
      <c r="C6040" s="1" t="s">
        <v>13</v>
      </c>
      <c r="D6040" s="7">
        <v>8.5337160000000002E-3</v>
      </c>
      <c r="E6040" s="1" t="s">
        <v>36</v>
      </c>
      <c r="F6040" s="4">
        <v>78.561800000000005</v>
      </c>
      <c r="G6040" s="1" t="s">
        <v>33</v>
      </c>
      <c r="H6040" s="1">
        <v>1987</v>
      </c>
      <c r="I6040" s="1" t="s">
        <v>34</v>
      </c>
      <c r="J6040" s="1" t="s">
        <v>23</v>
      </c>
      <c r="K6040" s="1" t="s">
        <v>18</v>
      </c>
      <c r="L6040" s="4">
        <v>402.80900000000003</v>
      </c>
      <c r="M6040">
        <f t="shared" si="470"/>
        <v>18</v>
      </c>
      <c r="N6040" t="str">
        <f t="shared" si="471"/>
        <v>High</v>
      </c>
      <c r="O6040" t="str">
        <f t="shared" si="472"/>
        <v>Low  Fat</v>
      </c>
      <c r="P6040">
        <f t="shared" si="473"/>
        <v>5</v>
      </c>
      <c r="Q6040">
        <f t="shared" ca="1" si="474"/>
        <v>39</v>
      </c>
      <c r="R6040" t="str">
        <f>IFERROR(VLOOKUP(J6040,#REF!, 2,0),"Unknown")</f>
        <v>Unknown</v>
      </c>
    </row>
    <row r="6041" spans="1:18" ht="12.5" x14ac:dyDescent="0.25">
      <c r="A6041" s="1" t="s">
        <v>864</v>
      </c>
      <c r="B6041" s="1">
        <v>18</v>
      </c>
      <c r="C6041" s="1" t="s">
        <v>13</v>
      </c>
      <c r="D6041" s="7">
        <v>8.575615E-3</v>
      </c>
      <c r="E6041" s="1" t="s">
        <v>36</v>
      </c>
      <c r="F6041" s="4">
        <v>80.261799999999994</v>
      </c>
      <c r="G6041" s="1" t="s">
        <v>22</v>
      </c>
      <c r="H6041" s="1">
        <v>2009</v>
      </c>
      <c r="I6041" s="1" t="s">
        <v>16</v>
      </c>
      <c r="J6041" s="1" t="s">
        <v>23</v>
      </c>
      <c r="K6041" s="1" t="s">
        <v>24</v>
      </c>
      <c r="L6041" s="4">
        <v>644.49440000000004</v>
      </c>
      <c r="M6041">
        <f t="shared" si="470"/>
        <v>18</v>
      </c>
      <c r="N6041" t="str">
        <f t="shared" si="471"/>
        <v>Medium</v>
      </c>
      <c r="O6041" t="str">
        <f t="shared" si="472"/>
        <v>Low  Fat</v>
      </c>
      <c r="P6041">
        <f t="shared" si="473"/>
        <v>8</v>
      </c>
      <c r="Q6041">
        <f t="shared" ca="1" si="474"/>
        <v>17</v>
      </c>
      <c r="R6041" t="str">
        <f>IFERROR(VLOOKUP(J6041,#REF!, 2,0),"Unknown")</f>
        <v>Unknown</v>
      </c>
    </row>
    <row r="6042" spans="1:18" ht="12.5" x14ac:dyDescent="0.25">
      <c r="A6042" s="1" t="s">
        <v>864</v>
      </c>
      <c r="B6042" s="1">
        <v>18</v>
      </c>
      <c r="C6042" s="1" t="s">
        <v>13</v>
      </c>
      <c r="D6042" s="7">
        <v>8.5581440000000002E-3</v>
      </c>
      <c r="E6042" s="1" t="s">
        <v>36</v>
      </c>
      <c r="F6042" s="4">
        <v>79.061800000000005</v>
      </c>
      <c r="G6042" s="1" t="s">
        <v>44</v>
      </c>
      <c r="H6042" s="1">
        <v>2002</v>
      </c>
      <c r="J6042" s="1" t="s">
        <v>45</v>
      </c>
      <c r="K6042" s="1" t="s">
        <v>18</v>
      </c>
      <c r="L6042" s="4">
        <v>1208.4269999999999</v>
      </c>
      <c r="M6042">
        <f t="shared" si="470"/>
        <v>18</v>
      </c>
      <c r="N6042" t="str">
        <f t="shared" si="471"/>
        <v>Small</v>
      </c>
      <c r="O6042" t="str">
        <f t="shared" si="472"/>
        <v>Low  Fat</v>
      </c>
      <c r="P6042">
        <f t="shared" si="473"/>
        <v>15</v>
      </c>
      <c r="Q6042">
        <f t="shared" ca="1" si="474"/>
        <v>24</v>
      </c>
      <c r="R6042" t="str">
        <f>IFERROR(VLOOKUP(J6042,#REF!, 2,0),"Unknown")</f>
        <v>Unknown</v>
      </c>
    </row>
    <row r="6043" spans="1:18" ht="12.5" x14ac:dyDescent="0.25">
      <c r="A6043" s="1" t="s">
        <v>388</v>
      </c>
      <c r="B6043" s="1">
        <v>19.5</v>
      </c>
      <c r="C6043" s="1" t="s">
        <v>13</v>
      </c>
      <c r="D6043" s="7">
        <v>8.2888496000000006E-2</v>
      </c>
      <c r="E6043" s="1" t="s">
        <v>75</v>
      </c>
      <c r="F6043" s="4">
        <v>178.6002</v>
      </c>
      <c r="G6043" s="1" t="s">
        <v>22</v>
      </c>
      <c r="H6043" s="1">
        <v>2009</v>
      </c>
      <c r="I6043" s="1" t="s">
        <v>16</v>
      </c>
      <c r="J6043" s="1" t="s">
        <v>23</v>
      </c>
      <c r="K6043" s="1" t="s">
        <v>24</v>
      </c>
      <c r="L6043" s="4">
        <v>1253.7013999999999</v>
      </c>
      <c r="M6043">
        <f t="shared" si="470"/>
        <v>19.5</v>
      </c>
      <c r="N6043" t="str">
        <f t="shared" si="471"/>
        <v>Medium</v>
      </c>
      <c r="O6043" t="str">
        <f t="shared" si="472"/>
        <v>Low  Fat</v>
      </c>
      <c r="P6043">
        <f t="shared" si="473"/>
        <v>7</v>
      </c>
      <c r="Q6043">
        <f t="shared" ca="1" si="474"/>
        <v>17</v>
      </c>
      <c r="R6043" t="str">
        <f>IFERROR(VLOOKUP(J6043,#REF!, 2,0),"Unknown")</f>
        <v>Unknown</v>
      </c>
    </row>
    <row r="6044" spans="1:18" ht="12.5" x14ac:dyDescent="0.25">
      <c r="A6044" s="1" t="s">
        <v>388</v>
      </c>
      <c r="B6044" s="1">
        <v>19.5</v>
      </c>
      <c r="C6044" s="1" t="s">
        <v>13</v>
      </c>
      <c r="D6044" s="7">
        <v>8.2719632000000001E-2</v>
      </c>
      <c r="E6044" s="1" t="s">
        <v>75</v>
      </c>
      <c r="F6044" s="4">
        <v>179.30019999999999</v>
      </c>
      <c r="G6044" s="1" t="s">
        <v>44</v>
      </c>
      <c r="H6044" s="1">
        <v>2002</v>
      </c>
      <c r="J6044" s="1" t="s">
        <v>45</v>
      </c>
      <c r="K6044" s="1" t="s">
        <v>18</v>
      </c>
      <c r="L6044" s="4">
        <v>2865.6032</v>
      </c>
      <c r="M6044">
        <f t="shared" si="470"/>
        <v>19.5</v>
      </c>
      <c r="N6044" t="str">
        <f t="shared" si="471"/>
        <v>Small</v>
      </c>
      <c r="O6044" t="str">
        <f t="shared" si="472"/>
        <v>Low  Fat</v>
      </c>
      <c r="P6044">
        <f t="shared" si="473"/>
        <v>16</v>
      </c>
      <c r="Q6044">
        <f t="shared" ca="1" si="474"/>
        <v>24</v>
      </c>
      <c r="R6044" t="str">
        <f>IFERROR(VLOOKUP(J6044,#REF!, 2,0),"Unknown")</f>
        <v>Unknown</v>
      </c>
    </row>
    <row r="6045" spans="1:18" ht="12.5" x14ac:dyDescent="0.25">
      <c r="A6045" s="1" t="s">
        <v>388</v>
      </c>
      <c r="B6045" s="1">
        <v>19.5</v>
      </c>
      <c r="C6045" s="1" t="s">
        <v>13</v>
      </c>
      <c r="D6045" s="7">
        <v>8.2552213999999999E-2</v>
      </c>
      <c r="E6045" s="1" t="s">
        <v>75</v>
      </c>
      <c r="F6045" s="4">
        <v>179.80019999999999</v>
      </c>
      <c r="G6045" s="1" t="s">
        <v>50</v>
      </c>
      <c r="H6045" s="1">
        <v>1997</v>
      </c>
      <c r="I6045" s="1" t="s">
        <v>51</v>
      </c>
      <c r="J6045" s="1" t="s">
        <v>17</v>
      </c>
      <c r="K6045" s="1" t="s">
        <v>18</v>
      </c>
      <c r="L6045" s="4">
        <v>716.4008</v>
      </c>
      <c r="M6045">
        <f t="shared" si="470"/>
        <v>19.5</v>
      </c>
      <c r="N6045" t="str">
        <f t="shared" si="471"/>
        <v>Small</v>
      </c>
      <c r="O6045" t="str">
        <f t="shared" si="472"/>
        <v>Low  Fat</v>
      </c>
      <c r="P6045">
        <f t="shared" si="473"/>
        <v>4</v>
      </c>
      <c r="Q6045">
        <f t="shared" ca="1" si="474"/>
        <v>29</v>
      </c>
      <c r="R6045" t="str">
        <f>IFERROR(VLOOKUP(J6045,#REF!, 2,0),"Unknown")</f>
        <v>Unknown</v>
      </c>
    </row>
    <row r="6046" spans="1:18" ht="12.5" x14ac:dyDescent="0.25">
      <c r="A6046" s="1" t="s">
        <v>388</v>
      </c>
      <c r="B6046" s="1">
        <v>19.5</v>
      </c>
      <c r="C6046" s="1" t="s">
        <v>13</v>
      </c>
      <c r="D6046" s="7">
        <v>0</v>
      </c>
      <c r="E6046" s="1" t="s">
        <v>75</v>
      </c>
      <c r="F6046" s="4">
        <v>179.30019999999999</v>
      </c>
      <c r="G6046" s="1" t="s">
        <v>15</v>
      </c>
      <c r="H6046" s="1">
        <v>1999</v>
      </c>
      <c r="I6046" s="1" t="s">
        <v>16</v>
      </c>
      <c r="J6046" s="1" t="s">
        <v>17</v>
      </c>
      <c r="K6046" s="1" t="s">
        <v>18</v>
      </c>
      <c r="L6046" s="4">
        <v>2328.3026</v>
      </c>
      <c r="M6046">
        <f t="shared" si="470"/>
        <v>19.5</v>
      </c>
      <c r="N6046" t="str">
        <f t="shared" si="471"/>
        <v>Medium</v>
      </c>
      <c r="O6046" t="str">
        <f t="shared" si="472"/>
        <v>Low  Fat</v>
      </c>
      <c r="P6046">
        <f t="shared" si="473"/>
        <v>13</v>
      </c>
      <c r="Q6046">
        <f t="shared" ca="1" si="474"/>
        <v>27</v>
      </c>
      <c r="R6046" t="str">
        <f>IFERROR(VLOOKUP(J6046,#REF!, 2,0),"Unknown")</f>
        <v>Unknown</v>
      </c>
    </row>
    <row r="6047" spans="1:18" ht="12.5" x14ac:dyDescent="0.25">
      <c r="A6047" s="1" t="s">
        <v>388</v>
      </c>
      <c r="C6047" s="1" t="s">
        <v>13</v>
      </c>
      <c r="D6047" s="7">
        <v>0.14453827</v>
      </c>
      <c r="E6047" s="1" t="s">
        <v>75</v>
      </c>
      <c r="F6047" s="4">
        <v>180.6002</v>
      </c>
      <c r="G6047" s="1" t="s">
        <v>67</v>
      </c>
      <c r="H6047" s="1">
        <v>1985</v>
      </c>
      <c r="I6047" s="1" t="s">
        <v>51</v>
      </c>
      <c r="J6047" s="1" t="s">
        <v>17</v>
      </c>
      <c r="K6047" s="1" t="s">
        <v>30</v>
      </c>
      <c r="L6047" s="4">
        <v>895.50099999999998</v>
      </c>
      <c r="M6047">
        <f t="shared" si="470"/>
        <v>12.857645184136201</v>
      </c>
      <c r="N6047" t="str">
        <f t="shared" si="471"/>
        <v>Small</v>
      </c>
      <c r="O6047" t="str">
        <f t="shared" si="472"/>
        <v>Low  Fat</v>
      </c>
      <c r="P6047">
        <f t="shared" si="473"/>
        <v>5</v>
      </c>
      <c r="Q6047">
        <f t="shared" ca="1" si="474"/>
        <v>41</v>
      </c>
      <c r="R6047" t="str">
        <f>IFERROR(VLOOKUP(J6047,#REF!, 2,0),"Unknown")</f>
        <v>Unknown</v>
      </c>
    </row>
    <row r="6048" spans="1:18" ht="12.5" x14ac:dyDescent="0.25">
      <c r="A6048" s="1" t="s">
        <v>388</v>
      </c>
      <c r="C6048" s="1" t="s">
        <v>13</v>
      </c>
      <c r="D6048" s="7">
        <v>8.2152451000000001E-2</v>
      </c>
      <c r="E6048" s="1" t="s">
        <v>75</v>
      </c>
      <c r="F6048" s="4">
        <v>179.90020000000001</v>
      </c>
      <c r="G6048" s="1" t="s">
        <v>40</v>
      </c>
      <c r="H6048" s="1">
        <v>1985</v>
      </c>
      <c r="I6048" s="1" t="s">
        <v>16</v>
      </c>
      <c r="J6048" s="1" t="s">
        <v>23</v>
      </c>
      <c r="K6048" s="1" t="s">
        <v>41</v>
      </c>
      <c r="L6048" s="4">
        <v>4119.3046000000004</v>
      </c>
      <c r="M6048">
        <f t="shared" si="470"/>
        <v>12.857645184136201</v>
      </c>
      <c r="N6048" t="str">
        <f t="shared" si="471"/>
        <v>Medium</v>
      </c>
      <c r="O6048" t="str">
        <f t="shared" si="472"/>
        <v>Low  Fat</v>
      </c>
      <c r="P6048">
        <f t="shared" si="473"/>
        <v>23</v>
      </c>
      <c r="Q6048">
        <f t="shared" ca="1" si="474"/>
        <v>41</v>
      </c>
      <c r="R6048" t="str">
        <f>IFERROR(VLOOKUP(J6048,#REF!, 2,0),"Unknown")</f>
        <v>Unknown</v>
      </c>
    </row>
    <row r="6049" spans="1:18" ht="12.5" x14ac:dyDescent="0.25">
      <c r="A6049" s="1" t="s">
        <v>388</v>
      </c>
      <c r="B6049" s="1">
        <v>19.5</v>
      </c>
      <c r="C6049" s="1" t="s">
        <v>92</v>
      </c>
      <c r="D6049" s="7">
        <v>8.2483516000000007E-2</v>
      </c>
      <c r="E6049" s="1" t="s">
        <v>75</v>
      </c>
      <c r="F6049" s="4">
        <v>179.2002</v>
      </c>
      <c r="G6049" s="1" t="s">
        <v>33</v>
      </c>
      <c r="H6049" s="1">
        <v>1987</v>
      </c>
      <c r="I6049" s="1" t="s">
        <v>34</v>
      </c>
      <c r="J6049" s="1" t="s">
        <v>23</v>
      </c>
      <c r="K6049" s="1" t="s">
        <v>18</v>
      </c>
      <c r="L6049" s="4">
        <v>2865.6032</v>
      </c>
      <c r="M6049">
        <f t="shared" si="470"/>
        <v>19.5</v>
      </c>
      <c r="N6049" t="str">
        <f t="shared" si="471"/>
        <v>High</v>
      </c>
      <c r="O6049" t="str">
        <f t="shared" si="472"/>
        <v>Low  Fat</v>
      </c>
      <c r="P6049">
        <f t="shared" si="473"/>
        <v>16</v>
      </c>
      <c r="Q6049">
        <f t="shared" ca="1" si="474"/>
        <v>39</v>
      </c>
      <c r="R6049" t="str">
        <f>IFERROR(VLOOKUP(J6049,#REF!, 2,0),"Unknown")</f>
        <v>Unknown</v>
      </c>
    </row>
    <row r="6050" spans="1:18" ht="12.5" x14ac:dyDescent="0.25">
      <c r="A6050" s="1" t="s">
        <v>388</v>
      </c>
      <c r="B6050" s="1">
        <v>19.5</v>
      </c>
      <c r="C6050" s="1" t="s">
        <v>13</v>
      </c>
      <c r="D6050" s="7">
        <v>8.2536604E-2</v>
      </c>
      <c r="E6050" s="1" t="s">
        <v>75</v>
      </c>
      <c r="F6050" s="4">
        <v>177.2002</v>
      </c>
      <c r="G6050" s="1" t="s">
        <v>62</v>
      </c>
      <c r="H6050" s="1">
        <v>2004</v>
      </c>
      <c r="I6050" s="1" t="s">
        <v>51</v>
      </c>
      <c r="J6050" s="1" t="s">
        <v>45</v>
      </c>
      <c r="K6050" s="1" t="s">
        <v>18</v>
      </c>
      <c r="L6050" s="4">
        <v>2149.2024000000001</v>
      </c>
      <c r="M6050">
        <f t="shared" si="470"/>
        <v>19.5</v>
      </c>
      <c r="N6050" t="str">
        <f t="shared" si="471"/>
        <v>Small</v>
      </c>
      <c r="O6050" t="str">
        <f t="shared" si="472"/>
        <v>Low  Fat</v>
      </c>
      <c r="P6050">
        <f t="shared" si="473"/>
        <v>12</v>
      </c>
      <c r="Q6050">
        <f t="shared" ca="1" si="474"/>
        <v>22</v>
      </c>
      <c r="R6050" t="str">
        <f>IFERROR(VLOOKUP(J6050,#REF!, 2,0),"Unknown")</f>
        <v>Unknown</v>
      </c>
    </row>
    <row r="6051" spans="1:18" ht="12.5" x14ac:dyDescent="0.25">
      <c r="A6051" s="1" t="s">
        <v>388</v>
      </c>
      <c r="B6051" s="1">
        <v>19.5</v>
      </c>
      <c r="C6051" s="1" t="s">
        <v>13</v>
      </c>
      <c r="D6051" s="7">
        <v>8.3019163000000007E-2</v>
      </c>
      <c r="E6051" s="1" t="s">
        <v>75</v>
      </c>
      <c r="F6051" s="4">
        <v>180.2002</v>
      </c>
      <c r="G6051" s="1" t="s">
        <v>47</v>
      </c>
      <c r="H6051" s="1">
        <v>2007</v>
      </c>
      <c r="J6051" s="1" t="s">
        <v>45</v>
      </c>
      <c r="K6051" s="1" t="s">
        <v>18</v>
      </c>
      <c r="L6051" s="4">
        <v>5193.9058000000005</v>
      </c>
      <c r="M6051">
        <f t="shared" si="470"/>
        <v>19.5</v>
      </c>
      <c r="N6051" t="str">
        <f t="shared" si="471"/>
        <v>Small</v>
      </c>
      <c r="O6051" t="str">
        <f t="shared" si="472"/>
        <v>Low  Fat</v>
      </c>
      <c r="P6051">
        <f t="shared" si="473"/>
        <v>29</v>
      </c>
      <c r="Q6051">
        <f t="shared" ca="1" si="474"/>
        <v>19</v>
      </c>
      <c r="R6051" t="str">
        <f>IFERROR(VLOOKUP(J6051,#REF!, 2,0),"Unknown")</f>
        <v>Unknown</v>
      </c>
    </row>
    <row r="6052" spans="1:18" ht="12.5" x14ac:dyDescent="0.25">
      <c r="A6052" s="1" t="s">
        <v>523</v>
      </c>
      <c r="C6052" s="1" t="s">
        <v>13</v>
      </c>
      <c r="D6052" s="7">
        <v>0.13232740600000001</v>
      </c>
      <c r="E6052" s="1" t="s">
        <v>14</v>
      </c>
      <c r="F6052" s="4">
        <v>168.41579999999999</v>
      </c>
      <c r="G6052" s="1" t="s">
        <v>67</v>
      </c>
      <c r="H6052" s="1">
        <v>1985</v>
      </c>
      <c r="I6052" s="1" t="s">
        <v>51</v>
      </c>
      <c r="J6052" s="1" t="s">
        <v>17</v>
      </c>
      <c r="K6052" s="1" t="s">
        <v>30</v>
      </c>
      <c r="L6052" s="4">
        <v>334.23160000000001</v>
      </c>
      <c r="M6052">
        <f t="shared" si="470"/>
        <v>12.857645184136201</v>
      </c>
      <c r="N6052" t="str">
        <f t="shared" si="471"/>
        <v>Small</v>
      </c>
      <c r="O6052" t="str">
        <f t="shared" si="472"/>
        <v>Low  Fat</v>
      </c>
      <c r="P6052">
        <f t="shared" si="473"/>
        <v>2</v>
      </c>
      <c r="Q6052">
        <f t="shared" ca="1" si="474"/>
        <v>41</v>
      </c>
      <c r="R6052" t="str">
        <f>IFERROR(VLOOKUP(J6052,#REF!, 2,0),"Unknown")</f>
        <v>Unknown</v>
      </c>
    </row>
    <row r="6053" spans="1:18" ht="12.5" x14ac:dyDescent="0.25">
      <c r="A6053" s="1" t="s">
        <v>523</v>
      </c>
      <c r="B6053" s="1">
        <v>13.1</v>
      </c>
      <c r="C6053" s="1" t="s">
        <v>13</v>
      </c>
      <c r="D6053" s="7">
        <v>7.5515154000000001E-2</v>
      </c>
      <c r="E6053" s="1" t="s">
        <v>14</v>
      </c>
      <c r="F6053" s="4">
        <v>167.2158</v>
      </c>
      <c r="G6053" s="1" t="s">
        <v>33</v>
      </c>
      <c r="H6053" s="1">
        <v>1987</v>
      </c>
      <c r="I6053" s="1" t="s">
        <v>34</v>
      </c>
      <c r="J6053" s="1" t="s">
        <v>23</v>
      </c>
      <c r="K6053" s="1" t="s">
        <v>18</v>
      </c>
      <c r="L6053" s="4">
        <v>3008.0844000000002</v>
      </c>
      <c r="M6053">
        <f t="shared" si="470"/>
        <v>13.1</v>
      </c>
      <c r="N6053" t="str">
        <f t="shared" si="471"/>
        <v>High</v>
      </c>
      <c r="O6053" t="str">
        <f t="shared" si="472"/>
        <v>Low  Fat</v>
      </c>
      <c r="P6053">
        <f t="shared" si="473"/>
        <v>18</v>
      </c>
      <c r="Q6053">
        <f t="shared" ca="1" si="474"/>
        <v>39</v>
      </c>
      <c r="R6053" t="str">
        <f>IFERROR(VLOOKUP(J6053,#REF!, 2,0),"Unknown")</f>
        <v>Unknown</v>
      </c>
    </row>
    <row r="6054" spans="1:18" ht="12.5" x14ac:dyDescent="0.25">
      <c r="A6054" s="1" t="s">
        <v>523</v>
      </c>
      <c r="B6054" s="1">
        <v>13.1</v>
      </c>
      <c r="C6054" s="1" t="s">
        <v>13</v>
      </c>
      <c r="D6054" s="7">
        <v>7.5731322000000004E-2</v>
      </c>
      <c r="E6054" s="1" t="s">
        <v>14</v>
      </c>
      <c r="F6054" s="4">
        <v>167.51580000000001</v>
      </c>
      <c r="G6054" s="1" t="s">
        <v>44</v>
      </c>
      <c r="H6054" s="1">
        <v>2002</v>
      </c>
      <c r="J6054" s="1" t="s">
        <v>45</v>
      </c>
      <c r="K6054" s="1" t="s">
        <v>18</v>
      </c>
      <c r="L6054" s="4">
        <v>1504.0422000000001</v>
      </c>
      <c r="M6054">
        <f t="shared" si="470"/>
        <v>13.1</v>
      </c>
      <c r="N6054" t="str">
        <f t="shared" si="471"/>
        <v>Small</v>
      </c>
      <c r="O6054" t="str">
        <f t="shared" si="472"/>
        <v>Low  Fat</v>
      </c>
      <c r="P6054">
        <f t="shared" si="473"/>
        <v>9</v>
      </c>
      <c r="Q6054">
        <f t="shared" ca="1" si="474"/>
        <v>24</v>
      </c>
      <c r="R6054" t="str">
        <f>IFERROR(VLOOKUP(J6054,#REF!, 2,0),"Unknown")</f>
        <v>Unknown</v>
      </c>
    </row>
    <row r="6055" spans="1:18" ht="12.5" x14ac:dyDescent="0.25">
      <c r="A6055" s="1" t="s">
        <v>523</v>
      </c>
      <c r="B6055" s="1">
        <v>13.1</v>
      </c>
      <c r="C6055" s="1" t="s">
        <v>13</v>
      </c>
      <c r="D6055" s="7">
        <v>7.5695551999999999E-2</v>
      </c>
      <c r="E6055" s="1" t="s">
        <v>14</v>
      </c>
      <c r="F6055" s="4">
        <v>168.41579999999999</v>
      </c>
      <c r="G6055" s="1" t="s">
        <v>15</v>
      </c>
      <c r="H6055" s="1">
        <v>1999</v>
      </c>
      <c r="I6055" s="1" t="s">
        <v>16</v>
      </c>
      <c r="J6055" s="1" t="s">
        <v>17</v>
      </c>
      <c r="K6055" s="1" t="s">
        <v>18</v>
      </c>
      <c r="L6055" s="4">
        <v>1504.0422000000001</v>
      </c>
      <c r="M6055">
        <f t="shared" si="470"/>
        <v>13.1</v>
      </c>
      <c r="N6055" t="str">
        <f t="shared" si="471"/>
        <v>Medium</v>
      </c>
      <c r="O6055" t="str">
        <f t="shared" si="472"/>
        <v>Low  Fat</v>
      </c>
      <c r="P6055">
        <f t="shared" si="473"/>
        <v>9</v>
      </c>
      <c r="Q6055">
        <f t="shared" ca="1" si="474"/>
        <v>27</v>
      </c>
      <c r="R6055" t="str">
        <f>IFERROR(VLOOKUP(J6055,#REF!, 2,0),"Unknown")</f>
        <v>Unknown</v>
      </c>
    </row>
    <row r="6056" spans="1:18" ht="12.5" x14ac:dyDescent="0.25">
      <c r="A6056" s="1" t="s">
        <v>523</v>
      </c>
      <c r="B6056" s="1">
        <v>13.1</v>
      </c>
      <c r="C6056" s="1" t="s">
        <v>13</v>
      </c>
      <c r="D6056" s="7">
        <v>7.5885920999999995E-2</v>
      </c>
      <c r="E6056" s="1" t="s">
        <v>14</v>
      </c>
      <c r="F6056" s="4">
        <v>165.11580000000001</v>
      </c>
      <c r="G6056" s="1" t="s">
        <v>22</v>
      </c>
      <c r="H6056" s="1">
        <v>2009</v>
      </c>
      <c r="I6056" s="1" t="s">
        <v>16</v>
      </c>
      <c r="J6056" s="1" t="s">
        <v>23</v>
      </c>
      <c r="K6056" s="1" t="s">
        <v>24</v>
      </c>
      <c r="L6056" s="4">
        <v>1504.0422000000001</v>
      </c>
      <c r="M6056">
        <f t="shared" si="470"/>
        <v>13.1</v>
      </c>
      <c r="N6056" t="str">
        <f t="shared" si="471"/>
        <v>Medium</v>
      </c>
      <c r="O6056" t="str">
        <f t="shared" si="472"/>
        <v>Low  Fat</v>
      </c>
      <c r="P6056">
        <f t="shared" si="473"/>
        <v>9</v>
      </c>
      <c r="Q6056">
        <f t="shared" ca="1" si="474"/>
        <v>17</v>
      </c>
      <c r="R6056" t="str">
        <f>IFERROR(VLOOKUP(J6056,#REF!, 2,0),"Unknown")</f>
        <v>Unknown</v>
      </c>
    </row>
    <row r="6057" spans="1:18" ht="12.5" x14ac:dyDescent="0.25">
      <c r="A6057" s="1" t="s">
        <v>523</v>
      </c>
      <c r="B6057" s="1">
        <v>13.1</v>
      </c>
      <c r="C6057" s="1" t="s">
        <v>13</v>
      </c>
      <c r="D6057" s="7">
        <v>7.5563756999999995E-2</v>
      </c>
      <c r="E6057" s="1" t="s">
        <v>14</v>
      </c>
      <c r="F6057" s="4">
        <v>168.11580000000001</v>
      </c>
      <c r="G6057" s="1" t="s">
        <v>62</v>
      </c>
      <c r="H6057" s="1">
        <v>2004</v>
      </c>
      <c r="I6057" s="1" t="s">
        <v>51</v>
      </c>
      <c r="J6057" s="1" t="s">
        <v>45</v>
      </c>
      <c r="K6057" s="1" t="s">
        <v>18</v>
      </c>
      <c r="L6057" s="4">
        <v>2005.3896</v>
      </c>
      <c r="M6057">
        <f t="shared" si="470"/>
        <v>13.1</v>
      </c>
      <c r="N6057" t="str">
        <f t="shared" si="471"/>
        <v>Small</v>
      </c>
      <c r="O6057" t="str">
        <f t="shared" si="472"/>
        <v>Low  Fat</v>
      </c>
      <c r="P6057">
        <f t="shared" si="473"/>
        <v>12</v>
      </c>
      <c r="Q6057">
        <f t="shared" ca="1" si="474"/>
        <v>22</v>
      </c>
      <c r="R6057" t="str">
        <f>IFERROR(VLOOKUP(J6057,#REF!, 2,0),"Unknown")</f>
        <v>Unknown</v>
      </c>
    </row>
    <row r="6058" spans="1:18" ht="12.5" x14ac:dyDescent="0.25">
      <c r="A6058" s="1" t="s">
        <v>523</v>
      </c>
      <c r="B6058" s="1">
        <v>13.1</v>
      </c>
      <c r="C6058" s="1" t="s">
        <v>13</v>
      </c>
      <c r="D6058" s="7">
        <v>7.6005548000000006E-2</v>
      </c>
      <c r="E6058" s="1" t="s">
        <v>14</v>
      </c>
      <c r="F6058" s="4">
        <v>166.11580000000001</v>
      </c>
      <c r="G6058" s="1" t="s">
        <v>47</v>
      </c>
      <c r="H6058" s="1">
        <v>2007</v>
      </c>
      <c r="J6058" s="1" t="s">
        <v>45</v>
      </c>
      <c r="K6058" s="1" t="s">
        <v>18</v>
      </c>
      <c r="L6058" s="4">
        <v>1169.8106</v>
      </c>
      <c r="M6058">
        <f t="shared" si="470"/>
        <v>13.1</v>
      </c>
      <c r="N6058" t="str">
        <f t="shared" si="471"/>
        <v>Small</v>
      </c>
      <c r="O6058" t="str">
        <f t="shared" si="472"/>
        <v>Low  Fat</v>
      </c>
      <c r="P6058">
        <f t="shared" si="473"/>
        <v>7</v>
      </c>
      <c r="Q6058">
        <f t="shared" ca="1" si="474"/>
        <v>19</v>
      </c>
      <c r="R6058" t="str">
        <f>IFERROR(VLOOKUP(J6058,#REF!, 2,0),"Unknown")</f>
        <v>Unknown</v>
      </c>
    </row>
    <row r="6059" spans="1:18" ht="12.5" x14ac:dyDescent="0.25">
      <c r="A6059" s="1" t="s">
        <v>203</v>
      </c>
      <c r="B6059" s="1">
        <v>6.1550000000000002</v>
      </c>
      <c r="C6059" s="1" t="s">
        <v>20</v>
      </c>
      <c r="D6059" s="7">
        <v>9.4659871000000007E-2</v>
      </c>
      <c r="E6059" s="1" t="s">
        <v>26</v>
      </c>
      <c r="F6059" s="4">
        <v>214.55600000000001</v>
      </c>
      <c r="G6059" s="1" t="s">
        <v>50</v>
      </c>
      <c r="H6059" s="1">
        <v>1997</v>
      </c>
      <c r="I6059" s="1" t="s">
        <v>51</v>
      </c>
      <c r="J6059" s="1" t="s">
        <v>17</v>
      </c>
      <c r="K6059" s="1" t="s">
        <v>18</v>
      </c>
      <c r="L6059" s="4">
        <v>2769.7280000000001</v>
      </c>
      <c r="M6059">
        <f t="shared" si="470"/>
        <v>6.1550000000000002</v>
      </c>
      <c r="N6059" t="str">
        <f t="shared" si="471"/>
        <v>Small</v>
      </c>
      <c r="O6059" t="str">
        <f t="shared" si="472"/>
        <v>Regular</v>
      </c>
      <c r="P6059">
        <f t="shared" si="473"/>
        <v>13</v>
      </c>
      <c r="Q6059">
        <f t="shared" ca="1" si="474"/>
        <v>29</v>
      </c>
      <c r="R6059" t="str">
        <f>IFERROR(VLOOKUP(J6059,#REF!, 2,0),"Unknown")</f>
        <v>Unknown</v>
      </c>
    </row>
    <row r="6060" spans="1:18" ht="12.5" x14ac:dyDescent="0.25">
      <c r="A6060" s="1" t="s">
        <v>203</v>
      </c>
      <c r="B6060" s="1">
        <v>6.1550000000000002</v>
      </c>
      <c r="C6060" s="1" t="s">
        <v>20</v>
      </c>
      <c r="D6060" s="7">
        <v>9.5195305999999993E-2</v>
      </c>
      <c r="E6060" s="1" t="s">
        <v>26</v>
      </c>
      <c r="F6060" s="4">
        <v>213.95599999999999</v>
      </c>
      <c r="G6060" s="1" t="s">
        <v>47</v>
      </c>
      <c r="H6060" s="1">
        <v>2007</v>
      </c>
      <c r="J6060" s="1" t="s">
        <v>45</v>
      </c>
      <c r="K6060" s="1" t="s">
        <v>18</v>
      </c>
      <c r="L6060" s="4">
        <v>2343.616</v>
      </c>
      <c r="M6060">
        <f t="shared" si="470"/>
        <v>6.1550000000000002</v>
      </c>
      <c r="N6060" t="str">
        <f t="shared" si="471"/>
        <v>Small</v>
      </c>
      <c r="O6060" t="str">
        <f t="shared" si="472"/>
        <v>Regular</v>
      </c>
      <c r="P6060">
        <f t="shared" si="473"/>
        <v>11</v>
      </c>
      <c r="Q6060">
        <f t="shared" ca="1" si="474"/>
        <v>19</v>
      </c>
      <c r="R6060" t="str">
        <f>IFERROR(VLOOKUP(J6060,#REF!, 2,0),"Unknown")</f>
        <v>Unknown</v>
      </c>
    </row>
    <row r="6061" spans="1:18" ht="12.5" x14ac:dyDescent="0.25">
      <c r="A6061" s="1" t="s">
        <v>203</v>
      </c>
      <c r="B6061" s="1">
        <v>6.1550000000000002</v>
      </c>
      <c r="C6061" s="1" t="s">
        <v>20</v>
      </c>
      <c r="D6061" s="7">
        <v>0.15844121799999999</v>
      </c>
      <c r="E6061" s="1" t="s">
        <v>26</v>
      </c>
      <c r="F6061" s="4">
        <v>213.756</v>
      </c>
      <c r="G6061" s="1" t="s">
        <v>29</v>
      </c>
      <c r="H6061" s="1">
        <v>1998</v>
      </c>
      <c r="J6061" s="1" t="s">
        <v>23</v>
      </c>
      <c r="K6061" s="1" t="s">
        <v>30</v>
      </c>
      <c r="L6061" s="4">
        <v>852.22400000000005</v>
      </c>
      <c r="M6061">
        <f t="shared" si="470"/>
        <v>6.1550000000000002</v>
      </c>
      <c r="N6061" t="str">
        <f t="shared" si="471"/>
        <v>Small</v>
      </c>
      <c r="O6061" t="str">
        <f t="shared" si="472"/>
        <v>Regular</v>
      </c>
      <c r="P6061">
        <f t="shared" si="473"/>
        <v>4</v>
      </c>
      <c r="Q6061">
        <f t="shared" ca="1" si="474"/>
        <v>28</v>
      </c>
      <c r="R6061" t="str">
        <f>IFERROR(VLOOKUP(J6061,#REF!, 2,0),"Unknown")</f>
        <v>Unknown</v>
      </c>
    </row>
    <row r="6062" spans="1:18" ht="12.5" x14ac:dyDescent="0.25">
      <c r="A6062" s="1" t="s">
        <v>203</v>
      </c>
      <c r="C6062" s="1" t="s">
        <v>20</v>
      </c>
      <c r="D6062" s="7">
        <v>9.4201477000000006E-2</v>
      </c>
      <c r="E6062" s="1" t="s">
        <v>26</v>
      </c>
      <c r="F6062" s="4">
        <v>213.35599999999999</v>
      </c>
      <c r="G6062" s="1" t="s">
        <v>40</v>
      </c>
      <c r="H6062" s="1">
        <v>1985</v>
      </c>
      <c r="I6062" s="1" t="s">
        <v>16</v>
      </c>
      <c r="J6062" s="1" t="s">
        <v>23</v>
      </c>
      <c r="K6062" s="1" t="s">
        <v>41</v>
      </c>
      <c r="L6062" s="4">
        <v>6817.7920000000004</v>
      </c>
      <c r="M6062">
        <f t="shared" si="470"/>
        <v>12.857645184136201</v>
      </c>
      <c r="N6062" t="str">
        <f t="shared" si="471"/>
        <v>Medium</v>
      </c>
      <c r="O6062" t="str">
        <f t="shared" si="472"/>
        <v>Regular</v>
      </c>
      <c r="P6062">
        <f t="shared" si="473"/>
        <v>32</v>
      </c>
      <c r="Q6062">
        <f t="shared" ca="1" si="474"/>
        <v>41</v>
      </c>
      <c r="R6062" t="str">
        <f>IFERROR(VLOOKUP(J6062,#REF!, 2,0),"Unknown")</f>
        <v>Unknown</v>
      </c>
    </row>
    <row r="6063" spans="1:18" ht="12.5" x14ac:dyDescent="0.25">
      <c r="A6063" s="1" t="s">
        <v>203</v>
      </c>
      <c r="B6063" s="1">
        <v>6.1550000000000002</v>
      </c>
      <c r="C6063" s="1" t="s">
        <v>20</v>
      </c>
      <c r="D6063" s="7">
        <v>9.5045476000000004E-2</v>
      </c>
      <c r="E6063" s="1" t="s">
        <v>26</v>
      </c>
      <c r="F6063" s="4">
        <v>213.45599999999999</v>
      </c>
      <c r="G6063" s="1" t="s">
        <v>22</v>
      </c>
      <c r="H6063" s="1">
        <v>2009</v>
      </c>
      <c r="I6063" s="1" t="s">
        <v>16</v>
      </c>
      <c r="J6063" s="1" t="s">
        <v>23</v>
      </c>
      <c r="K6063" s="1" t="s">
        <v>24</v>
      </c>
      <c r="L6063" s="4">
        <v>2556.672</v>
      </c>
      <c r="M6063">
        <f t="shared" si="470"/>
        <v>6.1550000000000002</v>
      </c>
      <c r="N6063" t="str">
        <f t="shared" si="471"/>
        <v>Medium</v>
      </c>
      <c r="O6063" t="str">
        <f t="shared" si="472"/>
        <v>Regular</v>
      </c>
      <c r="P6063">
        <f t="shared" si="473"/>
        <v>12</v>
      </c>
      <c r="Q6063">
        <f t="shared" ca="1" si="474"/>
        <v>17</v>
      </c>
      <c r="R6063" t="str">
        <f>IFERROR(VLOOKUP(J6063,#REF!, 2,0),"Unknown")</f>
        <v>Unknown</v>
      </c>
    </row>
    <row r="6064" spans="1:18" ht="12.5" x14ac:dyDescent="0.25">
      <c r="A6064" s="1" t="s">
        <v>203</v>
      </c>
      <c r="B6064" s="1">
        <v>6.1550000000000002</v>
      </c>
      <c r="C6064" s="1" t="s">
        <v>20</v>
      </c>
      <c r="D6064" s="7">
        <v>9.4807041999999994E-2</v>
      </c>
      <c r="E6064" s="1" t="s">
        <v>26</v>
      </c>
      <c r="F6064" s="4">
        <v>213.35599999999999</v>
      </c>
      <c r="G6064" s="1" t="s">
        <v>15</v>
      </c>
      <c r="H6064" s="1">
        <v>1999</v>
      </c>
      <c r="I6064" s="1" t="s">
        <v>16</v>
      </c>
      <c r="J6064" s="1" t="s">
        <v>17</v>
      </c>
      <c r="K6064" s="1" t="s">
        <v>18</v>
      </c>
      <c r="L6064" s="4">
        <v>3835.0079999999998</v>
      </c>
      <c r="M6064">
        <f t="shared" si="470"/>
        <v>6.1550000000000002</v>
      </c>
      <c r="N6064" t="str">
        <f t="shared" si="471"/>
        <v>Medium</v>
      </c>
      <c r="O6064" t="str">
        <f t="shared" si="472"/>
        <v>Regular</v>
      </c>
      <c r="P6064">
        <f t="shared" si="473"/>
        <v>18</v>
      </c>
      <c r="Q6064">
        <f t="shared" ca="1" si="474"/>
        <v>27</v>
      </c>
      <c r="R6064" t="str">
        <f>IFERROR(VLOOKUP(J6064,#REF!, 2,0),"Unknown")</f>
        <v>Unknown</v>
      </c>
    </row>
    <row r="6065" spans="1:18" ht="12.5" x14ac:dyDescent="0.25">
      <c r="A6065" s="1" t="s">
        <v>1394</v>
      </c>
      <c r="B6065" s="1">
        <v>14</v>
      </c>
      <c r="C6065" s="1" t="s">
        <v>20</v>
      </c>
      <c r="D6065" s="7">
        <v>3.7491313999999998E-2</v>
      </c>
      <c r="E6065" s="1" t="s">
        <v>43</v>
      </c>
      <c r="F6065" s="4">
        <v>164.2526</v>
      </c>
      <c r="G6065" s="1" t="s">
        <v>33</v>
      </c>
      <c r="H6065" s="1">
        <v>1987</v>
      </c>
      <c r="I6065" s="1" t="s">
        <v>34</v>
      </c>
      <c r="J6065" s="1" t="s">
        <v>23</v>
      </c>
      <c r="K6065" s="1" t="s">
        <v>18</v>
      </c>
      <c r="L6065" s="4">
        <v>1808.9785999999999</v>
      </c>
      <c r="M6065">
        <f t="shared" si="470"/>
        <v>14</v>
      </c>
      <c r="N6065" t="str">
        <f t="shared" si="471"/>
        <v>High</v>
      </c>
      <c r="O6065" t="str">
        <f t="shared" si="472"/>
        <v>Regular</v>
      </c>
      <c r="P6065">
        <f t="shared" si="473"/>
        <v>11</v>
      </c>
      <c r="Q6065">
        <f t="shared" ca="1" si="474"/>
        <v>39</v>
      </c>
      <c r="R6065" t="str">
        <f>IFERROR(VLOOKUP(J6065,#REF!, 2,0),"Unknown")</f>
        <v>Unknown</v>
      </c>
    </row>
    <row r="6066" spans="1:18" ht="12.5" x14ac:dyDescent="0.25">
      <c r="A6066" s="1" t="s">
        <v>1394</v>
      </c>
      <c r="B6066" s="1">
        <v>14</v>
      </c>
      <c r="C6066" s="1" t="s">
        <v>20</v>
      </c>
      <c r="D6066" s="7">
        <v>3.7734782000000001E-2</v>
      </c>
      <c r="E6066" s="1" t="s">
        <v>43</v>
      </c>
      <c r="F6066" s="4">
        <v>166.45259999999999</v>
      </c>
      <c r="G6066" s="1" t="s">
        <v>47</v>
      </c>
      <c r="H6066" s="1">
        <v>2007</v>
      </c>
      <c r="J6066" s="1" t="s">
        <v>45</v>
      </c>
      <c r="K6066" s="1" t="s">
        <v>18</v>
      </c>
      <c r="L6066" s="4">
        <v>4769.1253999999999</v>
      </c>
      <c r="M6066">
        <f t="shared" si="470"/>
        <v>14</v>
      </c>
      <c r="N6066" t="str">
        <f t="shared" si="471"/>
        <v>Small</v>
      </c>
      <c r="O6066" t="str">
        <f t="shared" si="472"/>
        <v>Regular</v>
      </c>
      <c r="P6066">
        <f t="shared" si="473"/>
        <v>29</v>
      </c>
      <c r="Q6066">
        <f t="shared" ca="1" si="474"/>
        <v>19</v>
      </c>
      <c r="R6066" t="str">
        <f>IFERROR(VLOOKUP(J6066,#REF!, 2,0),"Unknown")</f>
        <v>Unknown</v>
      </c>
    </row>
    <row r="6067" spans="1:18" ht="12.5" x14ac:dyDescent="0.25">
      <c r="A6067" s="1" t="s">
        <v>1394</v>
      </c>
      <c r="C6067" s="1" t="s">
        <v>20</v>
      </c>
      <c r="D6067" s="7">
        <v>3.7340835000000003E-2</v>
      </c>
      <c r="E6067" s="1" t="s">
        <v>43</v>
      </c>
      <c r="F6067" s="4">
        <v>163.15260000000001</v>
      </c>
      <c r="G6067" s="1" t="s">
        <v>40</v>
      </c>
      <c r="H6067" s="1">
        <v>1985</v>
      </c>
      <c r="I6067" s="1" t="s">
        <v>16</v>
      </c>
      <c r="J6067" s="1" t="s">
        <v>23</v>
      </c>
      <c r="K6067" s="1" t="s">
        <v>41</v>
      </c>
      <c r="L6067" s="4">
        <v>3946.8624</v>
      </c>
      <c r="M6067">
        <f t="shared" si="470"/>
        <v>12.857645184136201</v>
      </c>
      <c r="N6067" t="str">
        <f t="shared" si="471"/>
        <v>Medium</v>
      </c>
      <c r="O6067" t="str">
        <f t="shared" si="472"/>
        <v>Regular</v>
      </c>
      <c r="P6067">
        <f t="shared" si="473"/>
        <v>24</v>
      </c>
      <c r="Q6067">
        <f t="shared" ca="1" si="474"/>
        <v>41</v>
      </c>
      <c r="R6067" t="str">
        <f>IFERROR(VLOOKUP(J6067,#REF!, 2,0),"Unknown")</f>
        <v>Unknown</v>
      </c>
    </row>
    <row r="6068" spans="1:18" ht="12.5" x14ac:dyDescent="0.25">
      <c r="A6068" s="1" t="s">
        <v>1394</v>
      </c>
      <c r="B6068" s="1">
        <v>14</v>
      </c>
      <c r="C6068" s="1" t="s">
        <v>20</v>
      </c>
      <c r="D6068" s="7">
        <v>3.7580876999999999E-2</v>
      </c>
      <c r="E6068" s="1" t="s">
        <v>43</v>
      </c>
      <c r="F6068" s="4">
        <v>162.65260000000001</v>
      </c>
      <c r="G6068" s="1" t="s">
        <v>15</v>
      </c>
      <c r="H6068" s="1">
        <v>1999</v>
      </c>
      <c r="I6068" s="1" t="s">
        <v>16</v>
      </c>
      <c r="J6068" s="1" t="s">
        <v>17</v>
      </c>
      <c r="K6068" s="1" t="s">
        <v>18</v>
      </c>
      <c r="L6068" s="4">
        <v>4275.7676000000001</v>
      </c>
      <c r="M6068">
        <f t="shared" si="470"/>
        <v>14</v>
      </c>
      <c r="N6068" t="str">
        <f t="shared" si="471"/>
        <v>Medium</v>
      </c>
      <c r="O6068" t="str">
        <f t="shared" si="472"/>
        <v>Regular</v>
      </c>
      <c r="P6068">
        <f t="shared" si="473"/>
        <v>26</v>
      </c>
      <c r="Q6068">
        <f t="shared" ca="1" si="474"/>
        <v>27</v>
      </c>
      <c r="R6068" t="str">
        <f>IFERROR(VLOOKUP(J6068,#REF!, 2,0),"Unknown")</f>
        <v>Unknown</v>
      </c>
    </row>
    <row r="6069" spans="1:18" ht="12.5" x14ac:dyDescent="0.25">
      <c r="A6069" s="1" t="s">
        <v>1060</v>
      </c>
      <c r="C6069" s="1" t="s">
        <v>20</v>
      </c>
      <c r="D6069" s="7">
        <v>2.1863506000000001E-2</v>
      </c>
      <c r="E6069" s="1" t="s">
        <v>28</v>
      </c>
      <c r="F6069" s="4">
        <v>247.00919999999999</v>
      </c>
      <c r="G6069" s="1" t="s">
        <v>40</v>
      </c>
      <c r="H6069" s="1">
        <v>1985</v>
      </c>
      <c r="I6069" s="1" t="s">
        <v>16</v>
      </c>
      <c r="J6069" s="1" t="s">
        <v>23</v>
      </c>
      <c r="K6069" s="1" t="s">
        <v>41</v>
      </c>
      <c r="L6069" s="4">
        <v>5478.2024000000001</v>
      </c>
      <c r="M6069">
        <f t="shared" si="470"/>
        <v>12.857645184136201</v>
      </c>
      <c r="N6069" t="str">
        <f t="shared" si="471"/>
        <v>Medium</v>
      </c>
      <c r="O6069" t="str">
        <f t="shared" si="472"/>
        <v>Regular</v>
      </c>
      <c r="P6069">
        <f t="shared" si="473"/>
        <v>22</v>
      </c>
      <c r="Q6069">
        <f t="shared" ca="1" si="474"/>
        <v>41</v>
      </c>
      <c r="R6069" t="str">
        <f>IFERROR(VLOOKUP(J6069,#REF!, 2,0),"Unknown")</f>
        <v>Unknown</v>
      </c>
    </row>
    <row r="6070" spans="1:18" ht="12.5" x14ac:dyDescent="0.25">
      <c r="A6070" s="1" t="s">
        <v>1060</v>
      </c>
      <c r="B6070" s="1">
        <v>12.6</v>
      </c>
      <c r="C6070" s="1" t="s">
        <v>20</v>
      </c>
      <c r="D6070" s="7">
        <v>0</v>
      </c>
      <c r="E6070" s="1" t="s">
        <v>28</v>
      </c>
      <c r="F6070" s="4">
        <v>248.8092</v>
      </c>
      <c r="G6070" s="1" t="s">
        <v>62</v>
      </c>
      <c r="H6070" s="1">
        <v>2004</v>
      </c>
      <c r="I6070" s="1" t="s">
        <v>51</v>
      </c>
      <c r="J6070" s="1" t="s">
        <v>45</v>
      </c>
      <c r="K6070" s="1" t="s">
        <v>18</v>
      </c>
      <c r="L6070" s="4">
        <v>6723.2484000000004</v>
      </c>
      <c r="M6070">
        <f t="shared" si="470"/>
        <v>12.6</v>
      </c>
      <c r="N6070" t="str">
        <f t="shared" si="471"/>
        <v>Small</v>
      </c>
      <c r="O6070" t="str">
        <f t="shared" si="472"/>
        <v>Regular</v>
      </c>
      <c r="P6070">
        <f t="shared" si="473"/>
        <v>27</v>
      </c>
      <c r="Q6070">
        <f t="shared" ca="1" si="474"/>
        <v>22</v>
      </c>
      <c r="R6070" t="str">
        <f>IFERROR(VLOOKUP(J6070,#REF!, 2,0),"Unknown")</f>
        <v>Unknown</v>
      </c>
    </row>
    <row r="6071" spans="1:18" ht="12.5" x14ac:dyDescent="0.25">
      <c r="A6071" s="1" t="s">
        <v>1060</v>
      </c>
      <c r="B6071" s="1">
        <v>12.6</v>
      </c>
      <c r="C6071" s="1" t="s">
        <v>20</v>
      </c>
      <c r="D6071" s="7">
        <v>3.6773101000000002E-2</v>
      </c>
      <c r="E6071" s="1" t="s">
        <v>28</v>
      </c>
      <c r="F6071" s="4">
        <v>250.3092</v>
      </c>
      <c r="G6071" s="1" t="s">
        <v>29</v>
      </c>
      <c r="H6071" s="1">
        <v>1998</v>
      </c>
      <c r="J6071" s="1" t="s">
        <v>23</v>
      </c>
      <c r="K6071" s="1" t="s">
        <v>30</v>
      </c>
      <c r="L6071" s="4">
        <v>249.00919999999999</v>
      </c>
      <c r="M6071">
        <f t="shared" si="470"/>
        <v>12.6</v>
      </c>
      <c r="N6071" t="str">
        <f t="shared" si="471"/>
        <v>Small</v>
      </c>
      <c r="O6071" t="str">
        <f t="shared" si="472"/>
        <v>Regular</v>
      </c>
      <c r="P6071">
        <f t="shared" si="473"/>
        <v>1</v>
      </c>
      <c r="Q6071">
        <f t="shared" ca="1" si="474"/>
        <v>28</v>
      </c>
      <c r="R6071" t="str">
        <f>IFERROR(VLOOKUP(J6071,#REF!, 2,0),"Unknown")</f>
        <v>Unknown</v>
      </c>
    </row>
    <row r="6072" spans="1:18" ht="12.5" x14ac:dyDescent="0.25">
      <c r="A6072" s="1" t="s">
        <v>1060</v>
      </c>
      <c r="B6072" s="1">
        <v>12.6</v>
      </c>
      <c r="C6072" s="1" t="s">
        <v>20</v>
      </c>
      <c r="D6072" s="7">
        <v>2.1951612999999998E-2</v>
      </c>
      <c r="E6072" s="1" t="s">
        <v>28</v>
      </c>
      <c r="F6072" s="4">
        <v>250.9092</v>
      </c>
      <c r="G6072" s="1" t="s">
        <v>33</v>
      </c>
      <c r="H6072" s="1">
        <v>1987</v>
      </c>
      <c r="I6072" s="1" t="s">
        <v>34</v>
      </c>
      <c r="J6072" s="1" t="s">
        <v>23</v>
      </c>
      <c r="K6072" s="1" t="s">
        <v>18</v>
      </c>
      <c r="L6072" s="4">
        <v>4731.1747999999998</v>
      </c>
      <c r="M6072">
        <f t="shared" si="470"/>
        <v>12.6</v>
      </c>
      <c r="N6072" t="str">
        <f t="shared" si="471"/>
        <v>High</v>
      </c>
      <c r="O6072" t="str">
        <f t="shared" si="472"/>
        <v>Regular</v>
      </c>
      <c r="P6072">
        <f t="shared" si="473"/>
        <v>19</v>
      </c>
      <c r="Q6072">
        <f t="shared" ca="1" si="474"/>
        <v>39</v>
      </c>
      <c r="R6072" t="str">
        <f>IFERROR(VLOOKUP(J6072,#REF!, 2,0),"Unknown")</f>
        <v>Unknown</v>
      </c>
    </row>
    <row r="6073" spans="1:18" ht="12.5" x14ac:dyDescent="0.25">
      <c r="A6073" s="1" t="s">
        <v>1060</v>
      </c>
      <c r="B6073" s="1">
        <v>12.6</v>
      </c>
      <c r="C6073" s="1" t="s">
        <v>20</v>
      </c>
      <c r="D6073" s="7">
        <v>2.1969895999999999E-2</v>
      </c>
      <c r="E6073" s="1" t="s">
        <v>28</v>
      </c>
      <c r="F6073" s="4">
        <v>248.60919999999999</v>
      </c>
      <c r="G6073" s="1" t="s">
        <v>50</v>
      </c>
      <c r="H6073" s="1">
        <v>1997</v>
      </c>
      <c r="I6073" s="1" t="s">
        <v>51</v>
      </c>
      <c r="J6073" s="1" t="s">
        <v>17</v>
      </c>
      <c r="K6073" s="1" t="s">
        <v>18</v>
      </c>
      <c r="L6073" s="4">
        <v>3237.1196</v>
      </c>
      <c r="M6073">
        <f t="shared" si="470"/>
        <v>12.6</v>
      </c>
      <c r="N6073" t="str">
        <f t="shared" si="471"/>
        <v>Small</v>
      </c>
      <c r="O6073" t="str">
        <f t="shared" si="472"/>
        <v>Regular</v>
      </c>
      <c r="P6073">
        <f t="shared" si="473"/>
        <v>13</v>
      </c>
      <c r="Q6073">
        <f t="shared" ca="1" si="474"/>
        <v>29</v>
      </c>
      <c r="R6073" t="str">
        <f>IFERROR(VLOOKUP(J6073,#REF!, 2,0),"Unknown")</f>
        <v>Unknown</v>
      </c>
    </row>
    <row r="6074" spans="1:18" ht="12.5" x14ac:dyDescent="0.25">
      <c r="A6074" s="1" t="s">
        <v>800</v>
      </c>
      <c r="B6074" s="1">
        <v>7.68</v>
      </c>
      <c r="C6074" s="1" t="s">
        <v>13</v>
      </c>
      <c r="D6074" s="7">
        <v>0.11867253699999999</v>
      </c>
      <c r="E6074" s="1" t="s">
        <v>28</v>
      </c>
      <c r="F6074" s="4">
        <v>192.21619999999999</v>
      </c>
      <c r="G6074" s="1" t="s">
        <v>29</v>
      </c>
      <c r="H6074" s="1">
        <v>1998</v>
      </c>
      <c r="J6074" s="1" t="s">
        <v>23</v>
      </c>
      <c r="K6074" s="1" t="s">
        <v>30</v>
      </c>
      <c r="L6074" s="4">
        <v>384.83240000000001</v>
      </c>
      <c r="M6074">
        <f t="shared" si="470"/>
        <v>7.68</v>
      </c>
      <c r="N6074" t="str">
        <f t="shared" si="471"/>
        <v>Small</v>
      </c>
      <c r="O6074" t="str">
        <f t="shared" si="472"/>
        <v>Low  Fat</v>
      </c>
      <c r="P6074">
        <f t="shared" si="473"/>
        <v>2</v>
      </c>
      <c r="Q6074">
        <f t="shared" ca="1" si="474"/>
        <v>28</v>
      </c>
      <c r="R6074" t="str">
        <f>IFERROR(VLOOKUP(J6074,#REF!, 2,0),"Unknown")</f>
        <v>Unknown</v>
      </c>
    </row>
    <row r="6075" spans="1:18" ht="12.5" x14ac:dyDescent="0.25">
      <c r="A6075" s="1" t="s">
        <v>800</v>
      </c>
      <c r="C6075" s="1" t="s">
        <v>13</v>
      </c>
      <c r="D6075" s="7">
        <v>7.0556944999999996E-2</v>
      </c>
      <c r="E6075" s="1" t="s">
        <v>28</v>
      </c>
      <c r="F6075" s="4">
        <v>191.21619999999999</v>
      </c>
      <c r="G6075" s="1" t="s">
        <v>40</v>
      </c>
      <c r="H6075" s="1">
        <v>1985</v>
      </c>
      <c r="I6075" s="1" t="s">
        <v>16</v>
      </c>
      <c r="J6075" s="1" t="s">
        <v>23</v>
      </c>
      <c r="K6075" s="1" t="s">
        <v>41</v>
      </c>
      <c r="L6075" s="4">
        <v>7504.2317999999996</v>
      </c>
      <c r="M6075">
        <f t="shared" si="470"/>
        <v>12.857645184136201</v>
      </c>
      <c r="N6075" t="str">
        <f t="shared" si="471"/>
        <v>Medium</v>
      </c>
      <c r="O6075" t="str">
        <f t="shared" si="472"/>
        <v>Low  Fat</v>
      </c>
      <c r="P6075">
        <f t="shared" si="473"/>
        <v>39</v>
      </c>
      <c r="Q6075">
        <f t="shared" ca="1" si="474"/>
        <v>41</v>
      </c>
      <c r="R6075" t="str">
        <f>IFERROR(VLOOKUP(J6075,#REF!, 2,0),"Unknown")</f>
        <v>Unknown</v>
      </c>
    </row>
    <row r="6076" spans="1:18" ht="12.5" x14ac:dyDescent="0.25">
      <c r="A6076" s="1" t="s">
        <v>800</v>
      </c>
      <c r="B6076" s="1">
        <v>7.68</v>
      </c>
      <c r="C6076" s="1" t="s">
        <v>13</v>
      </c>
      <c r="D6076" s="7">
        <v>7.1301323E-2</v>
      </c>
      <c r="E6076" s="1" t="s">
        <v>28</v>
      </c>
      <c r="F6076" s="4">
        <v>190.81620000000001</v>
      </c>
      <c r="G6076" s="1" t="s">
        <v>47</v>
      </c>
      <c r="H6076" s="1">
        <v>2007</v>
      </c>
      <c r="J6076" s="1" t="s">
        <v>45</v>
      </c>
      <c r="K6076" s="1" t="s">
        <v>18</v>
      </c>
      <c r="L6076" s="4">
        <v>2693.8267999999998</v>
      </c>
      <c r="M6076">
        <f t="shared" si="470"/>
        <v>7.68</v>
      </c>
      <c r="N6076" t="str">
        <f t="shared" si="471"/>
        <v>Small</v>
      </c>
      <c r="O6076" t="str">
        <f t="shared" si="472"/>
        <v>Low  Fat</v>
      </c>
      <c r="P6076">
        <f t="shared" si="473"/>
        <v>14</v>
      </c>
      <c r="Q6076">
        <f t="shared" ca="1" si="474"/>
        <v>19</v>
      </c>
      <c r="R6076" t="str">
        <f>IFERROR(VLOOKUP(J6076,#REF!, 2,0),"Unknown")</f>
        <v>Unknown</v>
      </c>
    </row>
    <row r="6077" spans="1:18" ht="12.5" x14ac:dyDescent="0.25">
      <c r="A6077" s="1" t="s">
        <v>800</v>
      </c>
      <c r="B6077" s="1">
        <v>7.68</v>
      </c>
      <c r="C6077" s="1" t="s">
        <v>13</v>
      </c>
      <c r="D6077" s="7">
        <v>7.0900281999999995E-2</v>
      </c>
      <c r="E6077" s="1" t="s">
        <v>28</v>
      </c>
      <c r="F6077" s="4">
        <v>192.61619999999999</v>
      </c>
      <c r="G6077" s="1" t="s">
        <v>50</v>
      </c>
      <c r="H6077" s="1">
        <v>1997</v>
      </c>
      <c r="I6077" s="1" t="s">
        <v>51</v>
      </c>
      <c r="J6077" s="1" t="s">
        <v>17</v>
      </c>
      <c r="K6077" s="1" t="s">
        <v>18</v>
      </c>
      <c r="L6077" s="4">
        <v>5580.0698000000002</v>
      </c>
      <c r="M6077">
        <f t="shared" si="470"/>
        <v>7.68</v>
      </c>
      <c r="N6077" t="str">
        <f t="shared" si="471"/>
        <v>Small</v>
      </c>
      <c r="O6077" t="str">
        <f t="shared" si="472"/>
        <v>Low  Fat</v>
      </c>
      <c r="P6077">
        <f t="shared" si="473"/>
        <v>29</v>
      </c>
      <c r="Q6077">
        <f t="shared" ca="1" si="474"/>
        <v>29</v>
      </c>
      <c r="R6077" t="str">
        <f>IFERROR(VLOOKUP(J6077,#REF!, 2,0),"Unknown")</f>
        <v>Unknown</v>
      </c>
    </row>
    <row r="6078" spans="1:18" ht="12.5" x14ac:dyDescent="0.25">
      <c r="A6078" s="1" t="s">
        <v>800</v>
      </c>
      <c r="B6078" s="1">
        <v>7.68</v>
      </c>
      <c r="C6078" s="1" t="s">
        <v>13</v>
      </c>
      <c r="D6078" s="7">
        <v>7.1010512999999997E-2</v>
      </c>
      <c r="E6078" s="1" t="s">
        <v>28</v>
      </c>
      <c r="F6078" s="4">
        <v>190.9162</v>
      </c>
      <c r="G6078" s="1" t="s">
        <v>15</v>
      </c>
      <c r="H6078" s="1">
        <v>1999</v>
      </c>
      <c r="I6078" s="1" t="s">
        <v>16</v>
      </c>
      <c r="J6078" s="1" t="s">
        <v>17</v>
      </c>
      <c r="K6078" s="1" t="s">
        <v>18</v>
      </c>
      <c r="L6078" s="4">
        <v>5195.2374</v>
      </c>
      <c r="M6078">
        <f t="shared" si="470"/>
        <v>7.68</v>
      </c>
      <c r="N6078" t="str">
        <f t="shared" si="471"/>
        <v>Medium</v>
      </c>
      <c r="O6078" t="str">
        <f t="shared" si="472"/>
        <v>Low  Fat</v>
      </c>
      <c r="P6078">
        <f t="shared" si="473"/>
        <v>27</v>
      </c>
      <c r="Q6078">
        <f t="shared" ca="1" si="474"/>
        <v>27</v>
      </c>
      <c r="R6078" t="str">
        <f>IFERROR(VLOOKUP(J6078,#REF!, 2,0),"Unknown")</f>
        <v>Unknown</v>
      </c>
    </row>
    <row r="6079" spans="1:18" ht="12.5" x14ac:dyDescent="0.25">
      <c r="A6079" s="1" t="s">
        <v>800</v>
      </c>
      <c r="B6079" s="1">
        <v>7.68</v>
      </c>
      <c r="C6079" s="1" t="s">
        <v>92</v>
      </c>
      <c r="D6079" s="7">
        <v>7.1189100000000005E-2</v>
      </c>
      <c r="E6079" s="1" t="s">
        <v>28</v>
      </c>
      <c r="F6079" s="4">
        <v>193.31620000000001</v>
      </c>
      <c r="G6079" s="1" t="s">
        <v>22</v>
      </c>
      <c r="H6079" s="1">
        <v>2009</v>
      </c>
      <c r="I6079" s="1" t="s">
        <v>16</v>
      </c>
      <c r="J6079" s="1" t="s">
        <v>23</v>
      </c>
      <c r="K6079" s="1" t="s">
        <v>24</v>
      </c>
      <c r="L6079" s="4">
        <v>5772.4859999999999</v>
      </c>
      <c r="M6079">
        <f t="shared" si="470"/>
        <v>7.68</v>
      </c>
      <c r="N6079" t="str">
        <f t="shared" si="471"/>
        <v>Medium</v>
      </c>
      <c r="O6079" t="str">
        <f t="shared" si="472"/>
        <v>Low  Fat</v>
      </c>
      <c r="P6079">
        <f t="shared" si="473"/>
        <v>30</v>
      </c>
      <c r="Q6079">
        <f t="shared" ca="1" si="474"/>
        <v>17</v>
      </c>
      <c r="R6079" t="str">
        <f>IFERROR(VLOOKUP(J6079,#REF!, 2,0),"Unknown")</f>
        <v>Unknown</v>
      </c>
    </row>
    <row r="6080" spans="1:18" ht="12.5" x14ac:dyDescent="0.25">
      <c r="A6080" s="1" t="s">
        <v>148</v>
      </c>
      <c r="B6080" s="1">
        <v>8.31</v>
      </c>
      <c r="C6080" s="1" t="s">
        <v>20</v>
      </c>
      <c r="D6080" s="7">
        <v>0.115857223</v>
      </c>
      <c r="E6080" s="1" t="s">
        <v>38</v>
      </c>
      <c r="F6080" s="4">
        <v>179.1028</v>
      </c>
      <c r="G6080" s="1" t="s">
        <v>15</v>
      </c>
      <c r="H6080" s="1">
        <v>1999</v>
      </c>
      <c r="I6080" s="1" t="s">
        <v>16</v>
      </c>
      <c r="J6080" s="1" t="s">
        <v>17</v>
      </c>
      <c r="K6080" s="1" t="s">
        <v>18</v>
      </c>
      <c r="L6080" s="4">
        <v>3896.2615999999998</v>
      </c>
      <c r="M6080">
        <f t="shared" si="470"/>
        <v>8.31</v>
      </c>
      <c r="N6080" t="str">
        <f t="shared" si="471"/>
        <v>Medium</v>
      </c>
      <c r="O6080" t="str">
        <f t="shared" si="472"/>
        <v>Regular</v>
      </c>
      <c r="P6080">
        <f t="shared" si="473"/>
        <v>22</v>
      </c>
      <c r="Q6080">
        <f t="shared" ca="1" si="474"/>
        <v>27</v>
      </c>
      <c r="R6080" t="str">
        <f>IFERROR(VLOOKUP(J6080,#REF!, 2,0),"Unknown")</f>
        <v>Unknown</v>
      </c>
    </row>
    <row r="6081" spans="1:18" ht="12.5" x14ac:dyDescent="0.25">
      <c r="A6081" s="1" t="s">
        <v>148</v>
      </c>
      <c r="B6081" s="1">
        <v>8.31</v>
      </c>
      <c r="C6081" s="1" t="s">
        <v>129</v>
      </c>
      <c r="D6081" s="7">
        <v>0.11614859600000001</v>
      </c>
      <c r="E6081" s="1" t="s">
        <v>38</v>
      </c>
      <c r="F6081" s="4">
        <v>176.00280000000001</v>
      </c>
      <c r="G6081" s="1" t="s">
        <v>22</v>
      </c>
      <c r="H6081" s="1">
        <v>2009</v>
      </c>
      <c r="I6081" s="1" t="s">
        <v>16</v>
      </c>
      <c r="J6081" s="1" t="s">
        <v>23</v>
      </c>
      <c r="K6081" s="1" t="s">
        <v>24</v>
      </c>
      <c r="L6081" s="4">
        <v>4427.57</v>
      </c>
      <c r="M6081">
        <f t="shared" si="470"/>
        <v>8.31</v>
      </c>
      <c r="N6081" t="str">
        <f t="shared" si="471"/>
        <v>Medium</v>
      </c>
      <c r="O6081" t="str">
        <f t="shared" si="472"/>
        <v>Regular</v>
      </c>
      <c r="P6081">
        <f t="shared" si="473"/>
        <v>25</v>
      </c>
      <c r="Q6081">
        <f t="shared" ca="1" si="474"/>
        <v>17</v>
      </c>
      <c r="R6081" t="str">
        <f>IFERROR(VLOOKUP(J6081,#REF!, 2,0),"Unknown")</f>
        <v>Unknown</v>
      </c>
    </row>
    <row r="6082" spans="1:18" ht="12.5" x14ac:dyDescent="0.25">
      <c r="A6082" s="1" t="s">
        <v>148</v>
      </c>
      <c r="B6082" s="1">
        <v>8.31</v>
      </c>
      <c r="C6082" s="1" t="s">
        <v>20</v>
      </c>
      <c r="D6082" s="7">
        <v>0.115911972</v>
      </c>
      <c r="E6082" s="1" t="s">
        <v>38</v>
      </c>
      <c r="F6082" s="4">
        <v>177.30279999999999</v>
      </c>
      <c r="G6082" s="1" t="s">
        <v>44</v>
      </c>
      <c r="H6082" s="1">
        <v>2002</v>
      </c>
      <c r="J6082" s="1" t="s">
        <v>45</v>
      </c>
      <c r="K6082" s="1" t="s">
        <v>18</v>
      </c>
      <c r="L6082" s="4">
        <v>1948.1307999999999</v>
      </c>
      <c r="M6082">
        <f t="shared" ref="M6082:M6145" si="475">IF(B6082="",AVERAGE($B$2:$B$8524),B6082)</f>
        <v>8.31</v>
      </c>
      <c r="N6082" t="str">
        <f t="shared" ref="N6082:N6145" si="476">IF(I6082="","Small",I6082)</f>
        <v>Small</v>
      </c>
      <c r="O6082" t="str">
        <f t="shared" ref="O6082:O6145" si="477">IF(OR(C6082="low fat", C6082="LF"), "Low  Fat", IF(OR(C6082="reg"),"Regular",C6082))</f>
        <v>Regular</v>
      </c>
      <c r="P6082">
        <f t="shared" si="473"/>
        <v>11</v>
      </c>
      <c r="Q6082">
        <f t="shared" ca="1" si="474"/>
        <v>24</v>
      </c>
      <c r="R6082" t="str">
        <f>IFERROR(VLOOKUP(J6082,#REF!, 2,0),"Unknown")</f>
        <v>Unknown</v>
      </c>
    </row>
    <row r="6083" spans="1:18" ht="12.5" x14ac:dyDescent="0.25">
      <c r="A6083" s="1" t="s">
        <v>148</v>
      </c>
      <c r="B6083" s="1">
        <v>8.31</v>
      </c>
      <c r="C6083" s="1" t="s">
        <v>20</v>
      </c>
      <c r="D6083" s="7">
        <v>0.116331694</v>
      </c>
      <c r="E6083" s="1" t="s">
        <v>38</v>
      </c>
      <c r="F6083" s="4">
        <v>176.90280000000001</v>
      </c>
      <c r="G6083" s="1" t="s">
        <v>47</v>
      </c>
      <c r="H6083" s="1">
        <v>2007</v>
      </c>
      <c r="J6083" s="1" t="s">
        <v>45</v>
      </c>
      <c r="K6083" s="1" t="s">
        <v>18</v>
      </c>
      <c r="L6083" s="4">
        <v>3010.7476000000001</v>
      </c>
      <c r="M6083">
        <f t="shared" si="475"/>
        <v>8.31</v>
      </c>
      <c r="N6083" t="str">
        <f t="shared" si="476"/>
        <v>Small</v>
      </c>
      <c r="O6083" t="str">
        <f t="shared" si="477"/>
        <v>Regular</v>
      </c>
      <c r="P6083">
        <f t="shared" ref="P6083:P6146" si="478">ROUND(L6083/F6083,0)</f>
        <v>17</v>
      </c>
      <c r="Q6083">
        <f t="shared" ref="Q6083:Q6146" ca="1" si="479">YEAR(TODAY())-H6083</f>
        <v>19</v>
      </c>
      <c r="R6083" t="str">
        <f>IFERROR(VLOOKUP(J6083,#REF!, 2,0),"Unknown")</f>
        <v>Unknown</v>
      </c>
    </row>
    <row r="6084" spans="1:18" ht="12.5" x14ac:dyDescent="0.25">
      <c r="A6084" s="1" t="s">
        <v>148</v>
      </c>
      <c r="B6084" s="1">
        <v>8.31</v>
      </c>
      <c r="C6084" s="1" t="s">
        <v>20</v>
      </c>
      <c r="D6084" s="7">
        <v>0</v>
      </c>
      <c r="E6084" s="1" t="s">
        <v>38</v>
      </c>
      <c r="F6084" s="4">
        <v>177.40280000000001</v>
      </c>
      <c r="G6084" s="1" t="s">
        <v>50</v>
      </c>
      <c r="H6084" s="1">
        <v>1997</v>
      </c>
      <c r="I6084" s="1" t="s">
        <v>51</v>
      </c>
      <c r="J6084" s="1" t="s">
        <v>17</v>
      </c>
      <c r="K6084" s="1" t="s">
        <v>18</v>
      </c>
      <c r="L6084" s="4">
        <v>3896.2615999999998</v>
      </c>
      <c r="M6084">
        <f t="shared" si="475"/>
        <v>8.31</v>
      </c>
      <c r="N6084" t="str">
        <f t="shared" si="476"/>
        <v>Small</v>
      </c>
      <c r="O6084" t="str">
        <f t="shared" si="477"/>
        <v>Regular</v>
      </c>
      <c r="P6084">
        <f t="shared" si="478"/>
        <v>22</v>
      </c>
      <c r="Q6084">
        <f t="shared" ca="1" si="479"/>
        <v>29</v>
      </c>
      <c r="R6084" t="str">
        <f>IFERROR(VLOOKUP(J6084,#REF!, 2,0),"Unknown")</f>
        <v>Unknown</v>
      </c>
    </row>
    <row r="6085" spans="1:18" ht="12.5" x14ac:dyDescent="0.25">
      <c r="A6085" s="1" t="s">
        <v>1414</v>
      </c>
      <c r="B6085" s="1">
        <v>20.75</v>
      </c>
      <c r="C6085" s="1" t="s">
        <v>92</v>
      </c>
      <c r="D6085" s="7">
        <v>7.5516649999999999E-3</v>
      </c>
      <c r="E6085" s="1" t="s">
        <v>38</v>
      </c>
      <c r="F6085" s="4">
        <v>107.1622</v>
      </c>
      <c r="G6085" s="1" t="s">
        <v>62</v>
      </c>
      <c r="H6085" s="1">
        <v>2004</v>
      </c>
      <c r="I6085" s="1" t="s">
        <v>51</v>
      </c>
      <c r="J6085" s="1" t="s">
        <v>45</v>
      </c>
      <c r="K6085" s="1" t="s">
        <v>18</v>
      </c>
      <c r="L6085" s="4">
        <v>1693.7952</v>
      </c>
      <c r="M6085">
        <f t="shared" si="475"/>
        <v>20.75</v>
      </c>
      <c r="N6085" t="str">
        <f t="shared" si="476"/>
        <v>Small</v>
      </c>
      <c r="O6085" t="str">
        <f t="shared" si="477"/>
        <v>Low  Fat</v>
      </c>
      <c r="P6085">
        <f t="shared" si="478"/>
        <v>16</v>
      </c>
      <c r="Q6085">
        <f t="shared" ca="1" si="479"/>
        <v>22</v>
      </c>
      <c r="R6085" t="str">
        <f>IFERROR(VLOOKUP(J6085,#REF!, 2,0),"Unknown")</f>
        <v>Unknown</v>
      </c>
    </row>
    <row r="6086" spans="1:18" ht="12.5" x14ac:dyDescent="0.25">
      <c r="A6086" s="1" t="s">
        <v>1414</v>
      </c>
      <c r="B6086" s="1">
        <v>20.75</v>
      </c>
      <c r="C6086" s="1" t="s">
        <v>13</v>
      </c>
      <c r="D6086" s="7">
        <v>7.5468080000000003E-3</v>
      </c>
      <c r="E6086" s="1" t="s">
        <v>38</v>
      </c>
      <c r="F6086" s="4">
        <v>104.1622</v>
      </c>
      <c r="G6086" s="1" t="s">
        <v>33</v>
      </c>
      <c r="H6086" s="1">
        <v>1987</v>
      </c>
      <c r="I6086" s="1" t="s">
        <v>34</v>
      </c>
      <c r="J6086" s="1" t="s">
        <v>23</v>
      </c>
      <c r="K6086" s="1" t="s">
        <v>18</v>
      </c>
      <c r="L6086" s="4">
        <v>1693.7952</v>
      </c>
      <c r="M6086">
        <f t="shared" si="475"/>
        <v>20.75</v>
      </c>
      <c r="N6086" t="str">
        <f t="shared" si="476"/>
        <v>High</v>
      </c>
      <c r="O6086" t="str">
        <f t="shared" si="477"/>
        <v>Low  Fat</v>
      </c>
      <c r="P6086">
        <f t="shared" si="478"/>
        <v>16</v>
      </c>
      <c r="Q6086">
        <f t="shared" ca="1" si="479"/>
        <v>39</v>
      </c>
      <c r="R6086" t="str">
        <f>IFERROR(VLOOKUP(J6086,#REF!, 2,0),"Unknown")</f>
        <v>Unknown</v>
      </c>
    </row>
    <row r="6087" spans="1:18" ht="12.5" x14ac:dyDescent="0.25">
      <c r="A6087" s="1" t="s">
        <v>1363</v>
      </c>
      <c r="C6087" s="1" t="s">
        <v>13</v>
      </c>
      <c r="D6087" s="7">
        <v>3.627089E-2</v>
      </c>
      <c r="E6087" s="1" t="s">
        <v>80</v>
      </c>
      <c r="F6087" s="4">
        <v>85.956599999999995</v>
      </c>
      <c r="G6087" s="1" t="s">
        <v>67</v>
      </c>
      <c r="H6087" s="1">
        <v>1985</v>
      </c>
      <c r="I6087" s="1" t="s">
        <v>51</v>
      </c>
      <c r="J6087" s="1" t="s">
        <v>17</v>
      </c>
      <c r="K6087" s="1" t="s">
        <v>30</v>
      </c>
      <c r="L6087" s="4">
        <v>169.11320000000001</v>
      </c>
      <c r="M6087">
        <f t="shared" si="475"/>
        <v>12.857645184136201</v>
      </c>
      <c r="N6087" t="str">
        <f t="shared" si="476"/>
        <v>Small</v>
      </c>
      <c r="O6087" t="str">
        <f t="shared" si="477"/>
        <v>Low  Fat</v>
      </c>
      <c r="P6087">
        <f t="shared" si="478"/>
        <v>2</v>
      </c>
      <c r="Q6087">
        <f t="shared" ca="1" si="479"/>
        <v>41</v>
      </c>
      <c r="R6087" t="str">
        <f>IFERROR(VLOOKUP(J6087,#REF!, 2,0),"Unknown")</f>
        <v>Unknown</v>
      </c>
    </row>
    <row r="6088" spans="1:18" ht="12.5" x14ac:dyDescent="0.25">
      <c r="A6088" s="1" t="s">
        <v>1363</v>
      </c>
      <c r="B6088" s="1">
        <v>13.15</v>
      </c>
      <c r="C6088" s="1" t="s">
        <v>13</v>
      </c>
      <c r="D6088" s="7">
        <v>2.0833091000000001E-2</v>
      </c>
      <c r="E6088" s="1" t="s">
        <v>80</v>
      </c>
      <c r="F6088" s="4">
        <v>86.556600000000003</v>
      </c>
      <c r="G6088" s="1" t="s">
        <v>47</v>
      </c>
      <c r="H6088" s="1">
        <v>2007</v>
      </c>
      <c r="J6088" s="1" t="s">
        <v>45</v>
      </c>
      <c r="K6088" s="1" t="s">
        <v>18</v>
      </c>
      <c r="L6088" s="4">
        <v>1860.2452000000001</v>
      </c>
      <c r="M6088">
        <f t="shared" si="475"/>
        <v>13.15</v>
      </c>
      <c r="N6088" t="str">
        <f t="shared" si="476"/>
        <v>Small</v>
      </c>
      <c r="O6088" t="str">
        <f t="shared" si="477"/>
        <v>Low  Fat</v>
      </c>
      <c r="P6088">
        <f t="shared" si="478"/>
        <v>21</v>
      </c>
      <c r="Q6088">
        <f t="shared" ca="1" si="479"/>
        <v>19</v>
      </c>
      <c r="R6088" t="str">
        <f>IFERROR(VLOOKUP(J6088,#REF!, 2,0),"Unknown")</f>
        <v>Unknown</v>
      </c>
    </row>
    <row r="6089" spans="1:18" ht="12.5" x14ac:dyDescent="0.25">
      <c r="A6089" s="1" t="s">
        <v>1363</v>
      </c>
      <c r="B6089" s="1">
        <v>13.15</v>
      </c>
      <c r="C6089" s="1" t="s">
        <v>13</v>
      </c>
      <c r="D6089" s="7">
        <v>2.0757925999999999E-2</v>
      </c>
      <c r="E6089" s="1" t="s">
        <v>80</v>
      </c>
      <c r="F6089" s="4">
        <v>84.3566</v>
      </c>
      <c r="G6089" s="1" t="s">
        <v>44</v>
      </c>
      <c r="H6089" s="1">
        <v>2002</v>
      </c>
      <c r="J6089" s="1" t="s">
        <v>45</v>
      </c>
      <c r="K6089" s="1" t="s">
        <v>18</v>
      </c>
      <c r="L6089" s="4">
        <v>761.00940000000003</v>
      </c>
      <c r="M6089">
        <f t="shared" si="475"/>
        <v>13.15</v>
      </c>
      <c r="N6089" t="str">
        <f t="shared" si="476"/>
        <v>Small</v>
      </c>
      <c r="O6089" t="str">
        <f t="shared" si="477"/>
        <v>Low  Fat</v>
      </c>
      <c r="P6089">
        <f t="shared" si="478"/>
        <v>9</v>
      </c>
      <c r="Q6089">
        <f t="shared" ca="1" si="479"/>
        <v>24</v>
      </c>
      <c r="R6089" t="str">
        <f>IFERROR(VLOOKUP(J6089,#REF!, 2,0),"Unknown")</f>
        <v>Unknown</v>
      </c>
    </row>
    <row r="6090" spans="1:18" ht="12.5" x14ac:dyDescent="0.25">
      <c r="A6090" s="1" t="s">
        <v>1363</v>
      </c>
      <c r="B6090" s="1">
        <v>13.15</v>
      </c>
      <c r="C6090" s="1" t="s">
        <v>13</v>
      </c>
      <c r="D6090" s="7">
        <v>2.0715912999999999E-2</v>
      </c>
      <c r="E6090" s="1" t="s">
        <v>80</v>
      </c>
      <c r="F6090" s="4">
        <v>83.556600000000003</v>
      </c>
      <c r="G6090" s="1" t="s">
        <v>50</v>
      </c>
      <c r="H6090" s="1">
        <v>1997</v>
      </c>
      <c r="I6090" s="1" t="s">
        <v>51</v>
      </c>
      <c r="J6090" s="1" t="s">
        <v>17</v>
      </c>
      <c r="K6090" s="1" t="s">
        <v>18</v>
      </c>
      <c r="L6090" s="4">
        <v>1268.3489999999999</v>
      </c>
      <c r="M6090">
        <f t="shared" si="475"/>
        <v>13.15</v>
      </c>
      <c r="N6090" t="str">
        <f t="shared" si="476"/>
        <v>Small</v>
      </c>
      <c r="O6090" t="str">
        <f t="shared" si="477"/>
        <v>Low  Fat</v>
      </c>
      <c r="P6090">
        <f t="shared" si="478"/>
        <v>15</v>
      </c>
      <c r="Q6090">
        <f t="shared" ca="1" si="479"/>
        <v>29</v>
      </c>
      <c r="R6090" t="str">
        <f>IFERROR(VLOOKUP(J6090,#REF!, 2,0),"Unknown")</f>
        <v>Unknown</v>
      </c>
    </row>
    <row r="6091" spans="1:18" ht="12.5" x14ac:dyDescent="0.25">
      <c r="A6091" s="1" t="s">
        <v>1363</v>
      </c>
      <c r="B6091" s="1">
        <v>13.15</v>
      </c>
      <c r="C6091" s="1" t="s">
        <v>13</v>
      </c>
      <c r="D6091" s="7">
        <v>2.0698674E-2</v>
      </c>
      <c r="E6091" s="1" t="s">
        <v>80</v>
      </c>
      <c r="F6091" s="4">
        <v>86.3566</v>
      </c>
      <c r="G6091" s="1" t="s">
        <v>33</v>
      </c>
      <c r="H6091" s="1">
        <v>1987</v>
      </c>
      <c r="I6091" s="1" t="s">
        <v>34</v>
      </c>
      <c r="J6091" s="1" t="s">
        <v>23</v>
      </c>
      <c r="K6091" s="1" t="s">
        <v>18</v>
      </c>
      <c r="L6091" s="4">
        <v>1099.2357999999999</v>
      </c>
      <c r="M6091">
        <f t="shared" si="475"/>
        <v>13.15</v>
      </c>
      <c r="N6091" t="str">
        <f t="shared" si="476"/>
        <v>High</v>
      </c>
      <c r="O6091" t="str">
        <f t="shared" si="477"/>
        <v>Low  Fat</v>
      </c>
      <c r="P6091">
        <f t="shared" si="478"/>
        <v>13</v>
      </c>
      <c r="Q6091">
        <f t="shared" ca="1" si="479"/>
        <v>39</v>
      </c>
      <c r="R6091" t="str">
        <f>IFERROR(VLOOKUP(J6091,#REF!, 2,0),"Unknown")</f>
        <v>Unknown</v>
      </c>
    </row>
    <row r="6092" spans="1:18" ht="12.5" x14ac:dyDescent="0.25">
      <c r="A6092" s="1" t="s">
        <v>1363</v>
      </c>
      <c r="B6092" s="1">
        <v>13.15</v>
      </c>
      <c r="C6092" s="1" t="s">
        <v>13</v>
      </c>
      <c r="D6092" s="7">
        <v>2.0711996E-2</v>
      </c>
      <c r="E6092" s="1" t="s">
        <v>80</v>
      </c>
      <c r="F6092" s="4">
        <v>82.756600000000006</v>
      </c>
      <c r="G6092" s="1" t="s">
        <v>62</v>
      </c>
      <c r="H6092" s="1">
        <v>2004</v>
      </c>
      <c r="I6092" s="1" t="s">
        <v>51</v>
      </c>
      <c r="J6092" s="1" t="s">
        <v>45</v>
      </c>
      <c r="K6092" s="1" t="s">
        <v>18</v>
      </c>
      <c r="L6092" s="4">
        <v>1691.1320000000001</v>
      </c>
      <c r="M6092">
        <f t="shared" si="475"/>
        <v>13.15</v>
      </c>
      <c r="N6092" t="str">
        <f t="shared" si="476"/>
        <v>Small</v>
      </c>
      <c r="O6092" t="str">
        <f t="shared" si="477"/>
        <v>Low  Fat</v>
      </c>
      <c r="P6092">
        <f t="shared" si="478"/>
        <v>20</v>
      </c>
      <c r="Q6092">
        <f t="shared" ca="1" si="479"/>
        <v>22</v>
      </c>
      <c r="R6092" t="str">
        <f>IFERROR(VLOOKUP(J6092,#REF!, 2,0),"Unknown")</f>
        <v>Unknown</v>
      </c>
    </row>
    <row r="6093" spans="1:18" ht="12.5" x14ac:dyDescent="0.25">
      <c r="A6093" s="1" t="s">
        <v>1354</v>
      </c>
      <c r="B6093" s="1">
        <v>5.44</v>
      </c>
      <c r="C6093" s="1" t="s">
        <v>20</v>
      </c>
      <c r="D6093" s="7">
        <v>1.7047751E-2</v>
      </c>
      <c r="E6093" s="1" t="s">
        <v>36</v>
      </c>
      <c r="F6093" s="4">
        <v>174.637</v>
      </c>
      <c r="G6093" s="1" t="s">
        <v>33</v>
      </c>
      <c r="H6093" s="1">
        <v>1987</v>
      </c>
      <c r="I6093" s="1" t="s">
        <v>34</v>
      </c>
      <c r="J6093" s="1" t="s">
        <v>23</v>
      </c>
      <c r="K6093" s="1" t="s">
        <v>18</v>
      </c>
      <c r="L6093" s="4">
        <v>2999.4290000000001</v>
      </c>
      <c r="M6093">
        <f t="shared" si="475"/>
        <v>5.44</v>
      </c>
      <c r="N6093" t="str">
        <f t="shared" si="476"/>
        <v>High</v>
      </c>
      <c r="O6093" t="str">
        <f t="shared" si="477"/>
        <v>Regular</v>
      </c>
      <c r="P6093">
        <f t="shared" si="478"/>
        <v>17</v>
      </c>
      <c r="Q6093">
        <f t="shared" ca="1" si="479"/>
        <v>39</v>
      </c>
      <c r="R6093" t="str">
        <f>IFERROR(VLOOKUP(J6093,#REF!, 2,0),"Unknown")</f>
        <v>Unknown</v>
      </c>
    </row>
    <row r="6094" spans="1:18" ht="12.5" x14ac:dyDescent="0.25">
      <c r="A6094" s="1" t="s">
        <v>1354</v>
      </c>
      <c r="B6094" s="1">
        <v>5.44</v>
      </c>
      <c r="C6094" s="1" t="s">
        <v>20</v>
      </c>
      <c r="D6094" s="7">
        <v>1.7096552000000001E-2</v>
      </c>
      <c r="E6094" s="1" t="s">
        <v>36</v>
      </c>
      <c r="F6094" s="4">
        <v>178.137</v>
      </c>
      <c r="G6094" s="1" t="s">
        <v>44</v>
      </c>
      <c r="H6094" s="1">
        <v>2002</v>
      </c>
      <c r="J6094" s="1" t="s">
        <v>45</v>
      </c>
      <c r="K6094" s="1" t="s">
        <v>18</v>
      </c>
      <c r="L6094" s="4">
        <v>3175.866</v>
      </c>
      <c r="M6094">
        <f t="shared" si="475"/>
        <v>5.44</v>
      </c>
      <c r="N6094" t="str">
        <f t="shared" si="476"/>
        <v>Small</v>
      </c>
      <c r="O6094" t="str">
        <f t="shared" si="477"/>
        <v>Regular</v>
      </c>
      <c r="P6094">
        <f t="shared" si="478"/>
        <v>18</v>
      </c>
      <c r="Q6094">
        <f t="shared" ca="1" si="479"/>
        <v>24</v>
      </c>
      <c r="R6094" t="str">
        <f>IFERROR(VLOOKUP(J6094,#REF!, 2,0),"Unknown")</f>
        <v>Unknown</v>
      </c>
    </row>
    <row r="6095" spans="1:18" ht="12.5" x14ac:dyDescent="0.25">
      <c r="A6095" s="1" t="s">
        <v>1354</v>
      </c>
      <c r="C6095" s="1" t="s">
        <v>20</v>
      </c>
      <c r="D6095" s="7">
        <v>1.6979325999999999E-2</v>
      </c>
      <c r="E6095" s="1" t="s">
        <v>36</v>
      </c>
      <c r="F6095" s="4">
        <v>177.03700000000001</v>
      </c>
      <c r="G6095" s="1" t="s">
        <v>40</v>
      </c>
      <c r="H6095" s="1">
        <v>1985</v>
      </c>
      <c r="I6095" s="1" t="s">
        <v>16</v>
      </c>
      <c r="J6095" s="1" t="s">
        <v>23</v>
      </c>
      <c r="K6095" s="1" t="s">
        <v>41</v>
      </c>
      <c r="L6095" s="4">
        <v>3352.3029999999999</v>
      </c>
      <c r="M6095">
        <f t="shared" si="475"/>
        <v>12.857645184136201</v>
      </c>
      <c r="N6095" t="str">
        <f t="shared" si="476"/>
        <v>Medium</v>
      </c>
      <c r="O6095" t="str">
        <f t="shared" si="477"/>
        <v>Regular</v>
      </c>
      <c r="P6095">
        <f t="shared" si="478"/>
        <v>19</v>
      </c>
      <c r="Q6095">
        <f t="shared" ca="1" si="479"/>
        <v>41</v>
      </c>
      <c r="R6095" t="str">
        <f>IFERROR(VLOOKUP(J6095,#REF!, 2,0),"Unknown")</f>
        <v>Unknown</v>
      </c>
    </row>
    <row r="6096" spans="1:18" ht="12.5" x14ac:dyDescent="0.25">
      <c r="A6096" s="1" t="s">
        <v>1192</v>
      </c>
      <c r="B6096" s="1">
        <v>10.1</v>
      </c>
      <c r="C6096" s="1" t="s">
        <v>92</v>
      </c>
      <c r="D6096" s="7">
        <v>2.4262771999999998E-2</v>
      </c>
      <c r="E6096" s="1" t="s">
        <v>75</v>
      </c>
      <c r="F6096" s="4">
        <v>117.61499999999999</v>
      </c>
      <c r="G6096" s="1" t="s">
        <v>22</v>
      </c>
      <c r="H6096" s="1">
        <v>2009</v>
      </c>
      <c r="I6096" s="1" t="s">
        <v>16</v>
      </c>
      <c r="J6096" s="1" t="s">
        <v>23</v>
      </c>
      <c r="K6096" s="1" t="s">
        <v>24</v>
      </c>
      <c r="L6096" s="4">
        <v>1514.6949999999999</v>
      </c>
      <c r="M6096">
        <f t="shared" si="475"/>
        <v>10.1</v>
      </c>
      <c r="N6096" t="str">
        <f t="shared" si="476"/>
        <v>Medium</v>
      </c>
      <c r="O6096" t="str">
        <f t="shared" si="477"/>
        <v>Low  Fat</v>
      </c>
      <c r="P6096">
        <f t="shared" si="478"/>
        <v>13</v>
      </c>
      <c r="Q6096">
        <f t="shared" ca="1" si="479"/>
        <v>17</v>
      </c>
      <c r="R6096" t="str">
        <f>IFERROR(VLOOKUP(J6096,#REF!, 2,0),"Unknown")</f>
        <v>Unknown</v>
      </c>
    </row>
    <row r="6097" spans="1:18" ht="12.5" x14ac:dyDescent="0.25">
      <c r="A6097" s="1" t="s">
        <v>1192</v>
      </c>
      <c r="B6097" s="1">
        <v>10.1</v>
      </c>
      <c r="C6097" s="1" t="s">
        <v>13</v>
      </c>
      <c r="D6097" s="7">
        <v>2.4159766999999999E-2</v>
      </c>
      <c r="E6097" s="1" t="s">
        <v>75</v>
      </c>
      <c r="F6097" s="4">
        <v>114.715</v>
      </c>
      <c r="G6097" s="1" t="s">
        <v>62</v>
      </c>
      <c r="H6097" s="1">
        <v>2004</v>
      </c>
      <c r="I6097" s="1" t="s">
        <v>51</v>
      </c>
      <c r="J6097" s="1" t="s">
        <v>45</v>
      </c>
      <c r="K6097" s="1" t="s">
        <v>18</v>
      </c>
      <c r="L6097" s="4">
        <v>815.60500000000002</v>
      </c>
      <c r="M6097">
        <f t="shared" si="475"/>
        <v>10.1</v>
      </c>
      <c r="N6097" t="str">
        <f t="shared" si="476"/>
        <v>Small</v>
      </c>
      <c r="O6097" t="str">
        <f t="shared" si="477"/>
        <v>Low  Fat</v>
      </c>
      <c r="P6097">
        <f t="shared" si="478"/>
        <v>7</v>
      </c>
      <c r="Q6097">
        <f t="shared" ca="1" si="479"/>
        <v>22</v>
      </c>
      <c r="R6097" t="str">
        <f>IFERROR(VLOOKUP(J6097,#REF!, 2,0),"Unknown")</f>
        <v>Unknown</v>
      </c>
    </row>
    <row r="6098" spans="1:18" ht="12.5" x14ac:dyDescent="0.25">
      <c r="A6098" s="1" t="s">
        <v>1192</v>
      </c>
      <c r="C6098" s="1" t="s">
        <v>13</v>
      </c>
      <c r="D6098" s="7">
        <v>2.4047319000000001E-2</v>
      </c>
      <c r="E6098" s="1" t="s">
        <v>75</v>
      </c>
      <c r="F6098" s="4">
        <v>115.515</v>
      </c>
      <c r="G6098" s="1" t="s">
        <v>40</v>
      </c>
      <c r="H6098" s="1">
        <v>1985</v>
      </c>
      <c r="I6098" s="1" t="s">
        <v>16</v>
      </c>
      <c r="J6098" s="1" t="s">
        <v>23</v>
      </c>
      <c r="K6098" s="1" t="s">
        <v>41</v>
      </c>
      <c r="L6098" s="4">
        <v>1980.7550000000001</v>
      </c>
      <c r="M6098">
        <f t="shared" si="475"/>
        <v>12.857645184136201</v>
      </c>
      <c r="N6098" t="str">
        <f t="shared" si="476"/>
        <v>Medium</v>
      </c>
      <c r="O6098" t="str">
        <f t="shared" si="477"/>
        <v>Low  Fat</v>
      </c>
      <c r="P6098">
        <f t="shared" si="478"/>
        <v>17</v>
      </c>
      <c r="Q6098">
        <f t="shared" ca="1" si="479"/>
        <v>41</v>
      </c>
      <c r="R6098" t="str">
        <f>IFERROR(VLOOKUP(J6098,#REF!, 2,0),"Unknown")</f>
        <v>Unknown</v>
      </c>
    </row>
    <row r="6099" spans="1:18" ht="12.5" x14ac:dyDescent="0.25">
      <c r="A6099" s="1" t="s">
        <v>1192</v>
      </c>
      <c r="B6099" s="1">
        <v>10.1</v>
      </c>
      <c r="C6099" s="1" t="s">
        <v>13</v>
      </c>
      <c r="D6099" s="7">
        <v>2.4213341999999999E-2</v>
      </c>
      <c r="E6099" s="1" t="s">
        <v>75</v>
      </c>
      <c r="F6099" s="4">
        <v>116.715</v>
      </c>
      <c r="G6099" s="1" t="s">
        <v>44</v>
      </c>
      <c r="H6099" s="1">
        <v>2002</v>
      </c>
      <c r="J6099" s="1" t="s">
        <v>45</v>
      </c>
      <c r="K6099" s="1" t="s">
        <v>18</v>
      </c>
      <c r="L6099" s="4">
        <v>1281.665</v>
      </c>
      <c r="M6099">
        <f t="shared" si="475"/>
        <v>10.1</v>
      </c>
      <c r="N6099" t="str">
        <f t="shared" si="476"/>
        <v>Small</v>
      </c>
      <c r="O6099" t="str">
        <f t="shared" si="477"/>
        <v>Low  Fat</v>
      </c>
      <c r="P6099">
        <f t="shared" si="478"/>
        <v>11</v>
      </c>
      <c r="Q6099">
        <f t="shared" ca="1" si="479"/>
        <v>24</v>
      </c>
      <c r="R6099" t="str">
        <f>IFERROR(VLOOKUP(J6099,#REF!, 2,0),"Unknown")</f>
        <v>Unknown</v>
      </c>
    </row>
    <row r="6100" spans="1:18" ht="12.5" x14ac:dyDescent="0.25">
      <c r="A6100" s="1" t="s">
        <v>1192</v>
      </c>
      <c r="B6100" s="1">
        <v>10.1</v>
      </c>
      <c r="C6100" s="1" t="s">
        <v>13</v>
      </c>
      <c r="D6100" s="7">
        <v>2.4201904999999999E-2</v>
      </c>
      <c r="E6100" s="1" t="s">
        <v>75</v>
      </c>
      <c r="F6100" s="4">
        <v>114.91500000000001</v>
      </c>
      <c r="G6100" s="1" t="s">
        <v>15</v>
      </c>
      <c r="H6100" s="1">
        <v>1999</v>
      </c>
      <c r="I6100" s="1" t="s">
        <v>16</v>
      </c>
      <c r="J6100" s="1" t="s">
        <v>17</v>
      </c>
      <c r="K6100" s="1" t="s">
        <v>18</v>
      </c>
      <c r="L6100" s="4">
        <v>2796.36</v>
      </c>
      <c r="M6100">
        <f t="shared" si="475"/>
        <v>10.1</v>
      </c>
      <c r="N6100" t="str">
        <f t="shared" si="476"/>
        <v>Medium</v>
      </c>
      <c r="O6100" t="str">
        <f t="shared" si="477"/>
        <v>Low  Fat</v>
      </c>
      <c r="P6100">
        <f t="shared" si="478"/>
        <v>24</v>
      </c>
      <c r="Q6100">
        <f t="shared" ca="1" si="479"/>
        <v>27</v>
      </c>
      <c r="R6100" t="str">
        <f>IFERROR(VLOOKUP(J6100,#REF!, 2,0),"Unknown")</f>
        <v>Unknown</v>
      </c>
    </row>
    <row r="6101" spans="1:18" ht="12.5" x14ac:dyDescent="0.25">
      <c r="A6101" s="1" t="s">
        <v>1192</v>
      </c>
      <c r="B6101" s="1">
        <v>10.1</v>
      </c>
      <c r="C6101" s="1" t="s">
        <v>13</v>
      </c>
      <c r="D6101" s="7">
        <v>4.0446145000000003E-2</v>
      </c>
      <c r="E6101" s="1" t="s">
        <v>75</v>
      </c>
      <c r="F6101" s="4">
        <v>118.11499999999999</v>
      </c>
      <c r="G6101" s="1" t="s">
        <v>29</v>
      </c>
      <c r="H6101" s="1">
        <v>1998</v>
      </c>
      <c r="J6101" s="1" t="s">
        <v>23</v>
      </c>
      <c r="K6101" s="1" t="s">
        <v>30</v>
      </c>
      <c r="L6101" s="4">
        <v>116.515</v>
      </c>
      <c r="M6101">
        <f t="shared" si="475"/>
        <v>10.1</v>
      </c>
      <c r="N6101" t="str">
        <f t="shared" si="476"/>
        <v>Small</v>
      </c>
      <c r="O6101" t="str">
        <f t="shared" si="477"/>
        <v>Low  Fat</v>
      </c>
      <c r="P6101">
        <f t="shared" si="478"/>
        <v>1</v>
      </c>
      <c r="Q6101">
        <f t="shared" ca="1" si="479"/>
        <v>28</v>
      </c>
      <c r="R6101" t="str">
        <f>IFERROR(VLOOKUP(J6101,#REF!, 2,0),"Unknown")</f>
        <v>Unknown</v>
      </c>
    </row>
    <row r="6102" spans="1:18" ht="12.5" x14ac:dyDescent="0.25">
      <c r="A6102" s="1" t="s">
        <v>941</v>
      </c>
      <c r="B6102" s="1">
        <v>16</v>
      </c>
      <c r="C6102" s="1" t="s">
        <v>13</v>
      </c>
      <c r="D6102" s="7">
        <v>5.7012606E-2</v>
      </c>
      <c r="E6102" s="1" t="s">
        <v>14</v>
      </c>
      <c r="F6102" s="4">
        <v>225.04040000000001</v>
      </c>
      <c r="G6102" s="1" t="s">
        <v>33</v>
      </c>
      <c r="H6102" s="1">
        <v>1987</v>
      </c>
      <c r="I6102" s="1" t="s">
        <v>34</v>
      </c>
      <c r="J6102" s="1" t="s">
        <v>23</v>
      </c>
      <c r="K6102" s="1" t="s">
        <v>18</v>
      </c>
      <c r="L6102" s="4">
        <v>5851.0504000000001</v>
      </c>
      <c r="M6102">
        <f t="shared" si="475"/>
        <v>16</v>
      </c>
      <c r="N6102" t="str">
        <f t="shared" si="476"/>
        <v>High</v>
      </c>
      <c r="O6102" t="str">
        <f t="shared" si="477"/>
        <v>Low  Fat</v>
      </c>
      <c r="P6102">
        <f t="shared" si="478"/>
        <v>26</v>
      </c>
      <c r="Q6102">
        <f t="shared" ca="1" si="479"/>
        <v>39</v>
      </c>
      <c r="R6102" t="str">
        <f>IFERROR(VLOOKUP(J6102,#REF!, 2,0),"Unknown")</f>
        <v>Unknown</v>
      </c>
    </row>
    <row r="6103" spans="1:18" ht="12.5" x14ac:dyDescent="0.25">
      <c r="A6103" s="1" t="s">
        <v>941</v>
      </c>
      <c r="B6103" s="1">
        <v>16</v>
      </c>
      <c r="C6103" s="1" t="s">
        <v>92</v>
      </c>
      <c r="D6103" s="7">
        <v>5.7060090000000001E-2</v>
      </c>
      <c r="E6103" s="1" t="s">
        <v>14</v>
      </c>
      <c r="F6103" s="4">
        <v>225.04040000000001</v>
      </c>
      <c r="G6103" s="1" t="s">
        <v>50</v>
      </c>
      <c r="H6103" s="1">
        <v>1997</v>
      </c>
      <c r="I6103" s="1" t="s">
        <v>51</v>
      </c>
      <c r="J6103" s="1" t="s">
        <v>17</v>
      </c>
      <c r="K6103" s="1" t="s">
        <v>18</v>
      </c>
      <c r="L6103" s="4">
        <v>4950.8887999999997</v>
      </c>
      <c r="M6103">
        <f t="shared" si="475"/>
        <v>16</v>
      </c>
      <c r="N6103" t="str">
        <f t="shared" si="476"/>
        <v>Small</v>
      </c>
      <c r="O6103" t="str">
        <f t="shared" si="477"/>
        <v>Low  Fat</v>
      </c>
      <c r="P6103">
        <f t="shared" si="478"/>
        <v>22</v>
      </c>
      <c r="Q6103">
        <f t="shared" ca="1" si="479"/>
        <v>29</v>
      </c>
      <c r="R6103" t="str">
        <f>IFERROR(VLOOKUP(J6103,#REF!, 2,0),"Unknown")</f>
        <v>Unknown</v>
      </c>
    </row>
    <row r="6104" spans="1:18" ht="12.5" x14ac:dyDescent="0.25">
      <c r="A6104" s="1" t="s">
        <v>941</v>
      </c>
      <c r="B6104" s="1">
        <v>16</v>
      </c>
      <c r="C6104" s="1" t="s">
        <v>13</v>
      </c>
      <c r="D6104" s="7">
        <v>5.7292529000000002E-2</v>
      </c>
      <c r="E6104" s="1" t="s">
        <v>14</v>
      </c>
      <c r="F6104" s="4">
        <v>224.34039999999999</v>
      </c>
      <c r="G6104" s="1" t="s">
        <v>22</v>
      </c>
      <c r="H6104" s="1">
        <v>2009</v>
      </c>
      <c r="I6104" s="1" t="s">
        <v>16</v>
      </c>
      <c r="J6104" s="1" t="s">
        <v>23</v>
      </c>
      <c r="K6104" s="1" t="s">
        <v>24</v>
      </c>
      <c r="L6104" s="4">
        <v>4500.808</v>
      </c>
      <c r="M6104">
        <f t="shared" si="475"/>
        <v>16</v>
      </c>
      <c r="N6104" t="str">
        <f t="shared" si="476"/>
        <v>Medium</v>
      </c>
      <c r="O6104" t="str">
        <f t="shared" si="477"/>
        <v>Low  Fat</v>
      </c>
      <c r="P6104">
        <f t="shared" si="478"/>
        <v>20</v>
      </c>
      <c r="Q6104">
        <f t="shared" ca="1" si="479"/>
        <v>17</v>
      </c>
      <c r="R6104" t="str">
        <f>IFERROR(VLOOKUP(J6104,#REF!, 2,0),"Unknown")</f>
        <v>Unknown</v>
      </c>
    </row>
    <row r="6105" spans="1:18" ht="12.5" x14ac:dyDescent="0.25">
      <c r="A6105" s="1" t="s">
        <v>941</v>
      </c>
      <c r="B6105" s="1">
        <v>16</v>
      </c>
      <c r="C6105" s="1" t="s">
        <v>13</v>
      </c>
      <c r="D6105" s="7">
        <v>5.7049300999999997E-2</v>
      </c>
      <c r="E6105" s="1" t="s">
        <v>14</v>
      </c>
      <c r="F6105" s="4">
        <v>225.94040000000001</v>
      </c>
      <c r="G6105" s="1" t="s">
        <v>62</v>
      </c>
      <c r="H6105" s="1">
        <v>2004</v>
      </c>
      <c r="I6105" s="1" t="s">
        <v>51</v>
      </c>
      <c r="J6105" s="1" t="s">
        <v>45</v>
      </c>
      <c r="K6105" s="1" t="s">
        <v>18</v>
      </c>
      <c r="L6105" s="4">
        <v>1350.2424000000001</v>
      </c>
      <c r="M6105">
        <f t="shared" si="475"/>
        <v>16</v>
      </c>
      <c r="N6105" t="str">
        <f t="shared" si="476"/>
        <v>Small</v>
      </c>
      <c r="O6105" t="str">
        <f t="shared" si="477"/>
        <v>Low  Fat</v>
      </c>
      <c r="P6105">
        <f t="shared" si="478"/>
        <v>6</v>
      </c>
      <c r="Q6105">
        <f t="shared" ca="1" si="479"/>
        <v>22</v>
      </c>
      <c r="R6105" t="str">
        <f>IFERROR(VLOOKUP(J6105,#REF!, 2,0),"Unknown")</f>
        <v>Unknown</v>
      </c>
    </row>
    <row r="6106" spans="1:18" ht="12.5" x14ac:dyDescent="0.25">
      <c r="A6106" s="1" t="s">
        <v>1330</v>
      </c>
      <c r="C6106" s="1" t="s">
        <v>20</v>
      </c>
      <c r="D6106" s="7">
        <v>6.0800116000000001E-2</v>
      </c>
      <c r="E6106" s="1" t="s">
        <v>26</v>
      </c>
      <c r="F6106" s="4">
        <v>44.474400000000003</v>
      </c>
      <c r="G6106" s="1" t="s">
        <v>40</v>
      </c>
      <c r="H6106" s="1">
        <v>1985</v>
      </c>
      <c r="I6106" s="1" t="s">
        <v>16</v>
      </c>
      <c r="J6106" s="1" t="s">
        <v>23</v>
      </c>
      <c r="K6106" s="1" t="s">
        <v>41</v>
      </c>
      <c r="L6106" s="4">
        <v>769.66480000000001</v>
      </c>
      <c r="M6106">
        <f t="shared" si="475"/>
        <v>12.857645184136201</v>
      </c>
      <c r="N6106" t="str">
        <f t="shared" si="476"/>
        <v>Medium</v>
      </c>
      <c r="O6106" t="str">
        <f t="shared" si="477"/>
        <v>Regular</v>
      </c>
      <c r="P6106">
        <f t="shared" si="478"/>
        <v>17</v>
      </c>
      <c r="Q6106">
        <f t="shared" ca="1" si="479"/>
        <v>41</v>
      </c>
      <c r="R6106" t="str">
        <f>IFERROR(VLOOKUP(J6106,#REF!, 2,0),"Unknown")</f>
        <v>Unknown</v>
      </c>
    </row>
    <row r="6107" spans="1:18" ht="12.5" x14ac:dyDescent="0.25">
      <c r="A6107" s="1" t="s">
        <v>1330</v>
      </c>
      <c r="B6107" s="1">
        <v>15.85</v>
      </c>
      <c r="C6107" s="1" t="s">
        <v>20</v>
      </c>
      <c r="D6107" s="7">
        <v>6.1045133000000001E-2</v>
      </c>
      <c r="E6107" s="1" t="s">
        <v>26</v>
      </c>
      <c r="F6107" s="4">
        <v>44.7744</v>
      </c>
      <c r="G6107" s="1" t="s">
        <v>33</v>
      </c>
      <c r="H6107" s="1">
        <v>1987</v>
      </c>
      <c r="I6107" s="1" t="s">
        <v>34</v>
      </c>
      <c r="J6107" s="1" t="s">
        <v>23</v>
      </c>
      <c r="K6107" s="1" t="s">
        <v>18</v>
      </c>
      <c r="L6107" s="4">
        <v>181.0976</v>
      </c>
      <c r="M6107">
        <f t="shared" si="475"/>
        <v>15.85</v>
      </c>
      <c r="N6107" t="str">
        <f t="shared" si="476"/>
        <v>High</v>
      </c>
      <c r="O6107" t="str">
        <f t="shared" si="477"/>
        <v>Regular</v>
      </c>
      <c r="P6107">
        <f t="shared" si="478"/>
        <v>4</v>
      </c>
      <c r="Q6107">
        <f t="shared" ca="1" si="479"/>
        <v>39</v>
      </c>
      <c r="R6107" t="str">
        <f>IFERROR(VLOOKUP(J6107,#REF!, 2,0),"Unknown")</f>
        <v>Unknown</v>
      </c>
    </row>
    <row r="6108" spans="1:18" ht="12.5" x14ac:dyDescent="0.25">
      <c r="A6108" s="1" t="s">
        <v>1330</v>
      </c>
      <c r="B6108" s="1">
        <v>15.85</v>
      </c>
      <c r="C6108" s="1" t="s">
        <v>20</v>
      </c>
      <c r="D6108" s="7">
        <v>6.1190964E-2</v>
      </c>
      <c r="E6108" s="1" t="s">
        <v>26</v>
      </c>
      <c r="F6108" s="4">
        <v>47.174399999999999</v>
      </c>
      <c r="G6108" s="1" t="s">
        <v>15</v>
      </c>
      <c r="H6108" s="1">
        <v>1999</v>
      </c>
      <c r="I6108" s="1" t="s">
        <v>16</v>
      </c>
      <c r="J6108" s="1" t="s">
        <v>17</v>
      </c>
      <c r="K6108" s="1" t="s">
        <v>18</v>
      </c>
      <c r="L6108" s="4">
        <v>996.03679999999997</v>
      </c>
      <c r="M6108">
        <f t="shared" si="475"/>
        <v>15.85</v>
      </c>
      <c r="N6108" t="str">
        <f t="shared" si="476"/>
        <v>Medium</v>
      </c>
      <c r="O6108" t="str">
        <f t="shared" si="477"/>
        <v>Regular</v>
      </c>
      <c r="P6108">
        <f t="shared" si="478"/>
        <v>21</v>
      </c>
      <c r="Q6108">
        <f t="shared" ca="1" si="479"/>
        <v>27</v>
      </c>
      <c r="R6108" t="str">
        <f>IFERROR(VLOOKUP(J6108,#REF!, 2,0),"Unknown")</f>
        <v>Unknown</v>
      </c>
    </row>
    <row r="6109" spans="1:18" ht="12.5" x14ac:dyDescent="0.25">
      <c r="A6109" s="1" t="s">
        <v>1330</v>
      </c>
      <c r="C6109" s="1" t="s">
        <v>20</v>
      </c>
      <c r="D6109" s="7">
        <v>0.10697116700000001</v>
      </c>
      <c r="E6109" s="1" t="s">
        <v>26</v>
      </c>
      <c r="F6109" s="4">
        <v>44.7744</v>
      </c>
      <c r="G6109" s="1" t="s">
        <v>67</v>
      </c>
      <c r="H6109" s="1">
        <v>1985</v>
      </c>
      <c r="I6109" s="1" t="s">
        <v>51</v>
      </c>
      <c r="J6109" s="1" t="s">
        <v>17</v>
      </c>
      <c r="K6109" s="1" t="s">
        <v>30</v>
      </c>
      <c r="L6109" s="4">
        <v>135.82320000000001</v>
      </c>
      <c r="M6109">
        <f t="shared" si="475"/>
        <v>12.857645184136201</v>
      </c>
      <c r="N6109" t="str">
        <f t="shared" si="476"/>
        <v>Small</v>
      </c>
      <c r="O6109" t="str">
        <f t="shared" si="477"/>
        <v>Regular</v>
      </c>
      <c r="P6109">
        <f t="shared" si="478"/>
        <v>3</v>
      </c>
      <c r="Q6109">
        <f t="shared" ca="1" si="479"/>
        <v>41</v>
      </c>
      <c r="R6109" t="str">
        <f>IFERROR(VLOOKUP(J6109,#REF!, 2,0),"Unknown")</f>
        <v>Unknown</v>
      </c>
    </row>
    <row r="6110" spans="1:18" ht="12.5" x14ac:dyDescent="0.25">
      <c r="A6110" s="1" t="s">
        <v>1330</v>
      </c>
      <c r="B6110" s="1">
        <v>15.85</v>
      </c>
      <c r="C6110" s="1" t="s">
        <v>20</v>
      </c>
      <c r="D6110" s="7">
        <v>0.102262138</v>
      </c>
      <c r="E6110" s="1" t="s">
        <v>26</v>
      </c>
      <c r="F6110" s="4">
        <v>47.174399999999999</v>
      </c>
      <c r="G6110" s="1" t="s">
        <v>29</v>
      </c>
      <c r="H6110" s="1">
        <v>1998</v>
      </c>
      <c r="J6110" s="1" t="s">
        <v>23</v>
      </c>
      <c r="K6110" s="1" t="s">
        <v>30</v>
      </c>
      <c r="L6110" s="4">
        <v>90.5488</v>
      </c>
      <c r="M6110">
        <f t="shared" si="475"/>
        <v>15.85</v>
      </c>
      <c r="N6110" t="str">
        <f t="shared" si="476"/>
        <v>Small</v>
      </c>
      <c r="O6110" t="str">
        <f t="shared" si="477"/>
        <v>Regular</v>
      </c>
      <c r="P6110">
        <f t="shared" si="478"/>
        <v>2</v>
      </c>
      <c r="Q6110">
        <f t="shared" ca="1" si="479"/>
        <v>28</v>
      </c>
      <c r="R6110" t="str">
        <f>IFERROR(VLOOKUP(J6110,#REF!, 2,0),"Unknown")</f>
        <v>Unknown</v>
      </c>
    </row>
    <row r="6111" spans="1:18" ht="12.5" x14ac:dyDescent="0.25">
      <c r="A6111" s="1" t="s">
        <v>1330</v>
      </c>
      <c r="B6111" s="1">
        <v>15.85</v>
      </c>
      <c r="C6111" s="1" t="s">
        <v>20</v>
      </c>
      <c r="D6111" s="7">
        <v>6.1219879999999997E-2</v>
      </c>
      <c r="E6111" s="1" t="s">
        <v>26</v>
      </c>
      <c r="F6111" s="4">
        <v>45.674399999999999</v>
      </c>
      <c r="G6111" s="1" t="s">
        <v>44</v>
      </c>
      <c r="H6111" s="1">
        <v>2002</v>
      </c>
      <c r="J6111" s="1" t="s">
        <v>45</v>
      </c>
      <c r="K6111" s="1" t="s">
        <v>18</v>
      </c>
      <c r="L6111" s="4">
        <v>633.84159999999997</v>
      </c>
      <c r="M6111">
        <f t="shared" si="475"/>
        <v>15.85</v>
      </c>
      <c r="N6111" t="str">
        <f t="shared" si="476"/>
        <v>Small</v>
      </c>
      <c r="O6111" t="str">
        <f t="shared" si="477"/>
        <v>Regular</v>
      </c>
      <c r="P6111">
        <f t="shared" si="478"/>
        <v>14</v>
      </c>
      <c r="Q6111">
        <f t="shared" ca="1" si="479"/>
        <v>24</v>
      </c>
      <c r="R6111" t="str">
        <f>IFERROR(VLOOKUP(J6111,#REF!, 2,0),"Unknown")</f>
        <v>Unknown</v>
      </c>
    </row>
    <row r="6112" spans="1:18" ht="12.5" x14ac:dyDescent="0.25">
      <c r="A6112" s="1" t="s">
        <v>1473</v>
      </c>
      <c r="B6112" s="1">
        <v>19.600000000000001</v>
      </c>
      <c r="C6112" s="1" t="s">
        <v>20</v>
      </c>
      <c r="D6112" s="7">
        <v>4.1806702000000001E-2</v>
      </c>
      <c r="E6112" s="1" t="s">
        <v>43</v>
      </c>
      <c r="F6112" s="4">
        <v>48.837600000000002</v>
      </c>
      <c r="G6112" s="1" t="s">
        <v>47</v>
      </c>
      <c r="H6112" s="1">
        <v>2007</v>
      </c>
      <c r="J6112" s="1" t="s">
        <v>45</v>
      </c>
      <c r="K6112" s="1" t="s">
        <v>18</v>
      </c>
      <c r="L6112" s="4">
        <v>527.31359999999995</v>
      </c>
      <c r="M6112">
        <f t="shared" si="475"/>
        <v>19.600000000000001</v>
      </c>
      <c r="N6112" t="str">
        <f t="shared" si="476"/>
        <v>Small</v>
      </c>
      <c r="O6112" t="str">
        <f t="shared" si="477"/>
        <v>Regular</v>
      </c>
      <c r="P6112">
        <f t="shared" si="478"/>
        <v>11</v>
      </c>
      <c r="Q6112">
        <f t="shared" ca="1" si="479"/>
        <v>19</v>
      </c>
      <c r="R6112" t="str">
        <f>IFERROR(VLOOKUP(J6112,#REF!, 2,0),"Unknown")</f>
        <v>Unknown</v>
      </c>
    </row>
    <row r="6113" spans="1:18" ht="12.5" x14ac:dyDescent="0.25">
      <c r="A6113" s="1" t="s">
        <v>1473</v>
      </c>
      <c r="B6113" s="1">
        <v>19.600000000000001</v>
      </c>
      <c r="C6113" s="1" t="s">
        <v>20</v>
      </c>
      <c r="D6113" s="7">
        <v>4.1636189999999997E-2</v>
      </c>
      <c r="E6113" s="1" t="s">
        <v>43</v>
      </c>
      <c r="F6113" s="4">
        <v>47.337600000000002</v>
      </c>
      <c r="G6113" s="1" t="s">
        <v>15</v>
      </c>
      <c r="H6113" s="1">
        <v>1999</v>
      </c>
      <c r="I6113" s="1" t="s">
        <v>16</v>
      </c>
      <c r="J6113" s="1" t="s">
        <v>17</v>
      </c>
      <c r="K6113" s="1" t="s">
        <v>18</v>
      </c>
      <c r="L6113" s="4">
        <v>1150.5024000000001</v>
      </c>
      <c r="M6113">
        <f t="shared" si="475"/>
        <v>19.600000000000001</v>
      </c>
      <c r="N6113" t="str">
        <f t="shared" si="476"/>
        <v>Medium</v>
      </c>
      <c r="O6113" t="str">
        <f t="shared" si="477"/>
        <v>Regular</v>
      </c>
      <c r="P6113">
        <f t="shared" si="478"/>
        <v>24</v>
      </c>
      <c r="Q6113">
        <f t="shared" ca="1" si="479"/>
        <v>27</v>
      </c>
      <c r="R6113" t="str">
        <f>IFERROR(VLOOKUP(J6113,#REF!, 2,0),"Unknown")</f>
        <v>Unknown</v>
      </c>
    </row>
    <row r="6114" spans="1:18" ht="12.5" x14ac:dyDescent="0.25">
      <c r="A6114" s="1" t="s">
        <v>1473</v>
      </c>
      <c r="B6114" s="1">
        <v>19.600000000000001</v>
      </c>
      <c r="C6114" s="1" t="s">
        <v>20</v>
      </c>
      <c r="D6114" s="7">
        <v>4.1536961999999997E-2</v>
      </c>
      <c r="E6114" s="1" t="s">
        <v>43</v>
      </c>
      <c r="F6114" s="4">
        <v>46.037599999999998</v>
      </c>
      <c r="G6114" s="1" t="s">
        <v>33</v>
      </c>
      <c r="H6114" s="1">
        <v>1987</v>
      </c>
      <c r="I6114" s="1" t="s">
        <v>34</v>
      </c>
      <c r="J6114" s="1" t="s">
        <v>23</v>
      </c>
      <c r="K6114" s="1" t="s">
        <v>18</v>
      </c>
      <c r="L6114" s="4">
        <v>527.31359999999995</v>
      </c>
      <c r="M6114">
        <f t="shared" si="475"/>
        <v>19.600000000000001</v>
      </c>
      <c r="N6114" t="str">
        <f t="shared" si="476"/>
        <v>High</v>
      </c>
      <c r="O6114" t="str">
        <f t="shared" si="477"/>
        <v>Regular</v>
      </c>
      <c r="P6114">
        <f t="shared" si="478"/>
        <v>11</v>
      </c>
      <c r="Q6114">
        <f t="shared" ca="1" si="479"/>
        <v>39</v>
      </c>
      <c r="R6114" t="str">
        <f>IFERROR(VLOOKUP(J6114,#REF!, 2,0),"Unknown")</f>
        <v>Unknown</v>
      </c>
    </row>
    <row r="6115" spans="1:18" ht="12.5" x14ac:dyDescent="0.25">
      <c r="A6115" s="1" t="s">
        <v>1473</v>
      </c>
      <c r="B6115" s="1">
        <v>19.600000000000001</v>
      </c>
      <c r="C6115" s="1" t="s">
        <v>20</v>
      </c>
      <c r="D6115" s="7">
        <v>4.1740902000000003E-2</v>
      </c>
      <c r="E6115" s="1" t="s">
        <v>43</v>
      </c>
      <c r="F6115" s="4">
        <v>49.2376</v>
      </c>
      <c r="G6115" s="1" t="s">
        <v>22</v>
      </c>
      <c r="H6115" s="1">
        <v>2009</v>
      </c>
      <c r="I6115" s="1" t="s">
        <v>16</v>
      </c>
      <c r="J6115" s="1" t="s">
        <v>23</v>
      </c>
      <c r="K6115" s="1" t="s">
        <v>24</v>
      </c>
      <c r="L6115" s="4">
        <v>958.75199999999995</v>
      </c>
      <c r="M6115">
        <f t="shared" si="475"/>
        <v>19.600000000000001</v>
      </c>
      <c r="N6115" t="str">
        <f t="shared" si="476"/>
        <v>Medium</v>
      </c>
      <c r="O6115" t="str">
        <f t="shared" si="477"/>
        <v>Regular</v>
      </c>
      <c r="P6115">
        <f t="shared" si="478"/>
        <v>19</v>
      </c>
      <c r="Q6115">
        <f t="shared" ca="1" si="479"/>
        <v>17</v>
      </c>
      <c r="R6115" t="str">
        <f>IFERROR(VLOOKUP(J6115,#REF!, 2,0),"Unknown")</f>
        <v>Unknown</v>
      </c>
    </row>
    <row r="6116" spans="1:18" ht="12.5" x14ac:dyDescent="0.25">
      <c r="A6116" s="1" t="s">
        <v>1473</v>
      </c>
      <c r="C6116" s="1" t="s">
        <v>20</v>
      </c>
      <c r="D6116" s="7">
        <v>7.2786429999999999E-2</v>
      </c>
      <c r="E6116" s="1" t="s">
        <v>43</v>
      </c>
      <c r="F6116" s="4">
        <v>49.437600000000003</v>
      </c>
      <c r="G6116" s="1" t="s">
        <v>67</v>
      </c>
      <c r="H6116" s="1">
        <v>1985</v>
      </c>
      <c r="I6116" s="1" t="s">
        <v>51</v>
      </c>
      <c r="J6116" s="1" t="s">
        <v>17</v>
      </c>
      <c r="K6116" s="1" t="s">
        <v>30</v>
      </c>
      <c r="L6116" s="4">
        <v>191.75040000000001</v>
      </c>
      <c r="M6116">
        <f t="shared" si="475"/>
        <v>12.857645184136201</v>
      </c>
      <c r="N6116" t="str">
        <f t="shared" si="476"/>
        <v>Small</v>
      </c>
      <c r="O6116" t="str">
        <f t="shared" si="477"/>
        <v>Regular</v>
      </c>
      <c r="P6116">
        <f t="shared" si="478"/>
        <v>4</v>
      </c>
      <c r="Q6116">
        <f t="shared" ca="1" si="479"/>
        <v>41</v>
      </c>
      <c r="R6116" t="str">
        <f>IFERROR(VLOOKUP(J6116,#REF!, 2,0),"Unknown")</f>
        <v>Unknown</v>
      </c>
    </row>
    <row r="6117" spans="1:18" ht="12.5" x14ac:dyDescent="0.25">
      <c r="A6117" s="1" t="s">
        <v>1473</v>
      </c>
      <c r="B6117" s="1">
        <v>19.600000000000001</v>
      </c>
      <c r="C6117" s="1" t="s">
        <v>20</v>
      </c>
      <c r="D6117" s="7">
        <v>4.1655865E-2</v>
      </c>
      <c r="E6117" s="1" t="s">
        <v>43</v>
      </c>
      <c r="F6117" s="4">
        <v>48.537599999999998</v>
      </c>
      <c r="G6117" s="1" t="s">
        <v>44</v>
      </c>
      <c r="H6117" s="1">
        <v>2002</v>
      </c>
      <c r="J6117" s="1" t="s">
        <v>45</v>
      </c>
      <c r="K6117" s="1" t="s">
        <v>18</v>
      </c>
      <c r="L6117" s="4">
        <v>335.56319999999999</v>
      </c>
      <c r="M6117">
        <f t="shared" si="475"/>
        <v>19.600000000000001</v>
      </c>
      <c r="N6117" t="str">
        <f t="shared" si="476"/>
        <v>Small</v>
      </c>
      <c r="O6117" t="str">
        <f t="shared" si="477"/>
        <v>Regular</v>
      </c>
      <c r="P6117">
        <f t="shared" si="478"/>
        <v>7</v>
      </c>
      <c r="Q6117">
        <f t="shared" ca="1" si="479"/>
        <v>24</v>
      </c>
      <c r="R6117" t="str">
        <f>IFERROR(VLOOKUP(J6117,#REF!, 2,0),"Unknown")</f>
        <v>Unknown</v>
      </c>
    </row>
    <row r="6118" spans="1:18" ht="12.5" x14ac:dyDescent="0.25">
      <c r="A6118" s="1" t="s">
        <v>1473</v>
      </c>
      <c r="B6118" s="1">
        <v>19.600000000000001</v>
      </c>
      <c r="C6118" s="1" t="s">
        <v>20</v>
      </c>
      <c r="D6118" s="7">
        <v>4.1571557000000002E-2</v>
      </c>
      <c r="E6118" s="1" t="s">
        <v>43</v>
      </c>
      <c r="F6118" s="4">
        <v>49.937600000000003</v>
      </c>
      <c r="G6118" s="1" t="s">
        <v>50</v>
      </c>
      <c r="H6118" s="1">
        <v>1997</v>
      </c>
      <c r="I6118" s="1" t="s">
        <v>51</v>
      </c>
      <c r="J6118" s="1" t="s">
        <v>17</v>
      </c>
      <c r="K6118" s="1" t="s">
        <v>18</v>
      </c>
      <c r="L6118" s="4">
        <v>623.18880000000001</v>
      </c>
      <c r="M6118">
        <f t="shared" si="475"/>
        <v>19.600000000000001</v>
      </c>
      <c r="N6118" t="str">
        <f t="shared" si="476"/>
        <v>Small</v>
      </c>
      <c r="O6118" t="str">
        <f t="shared" si="477"/>
        <v>Regular</v>
      </c>
      <c r="P6118">
        <f t="shared" si="478"/>
        <v>12</v>
      </c>
      <c r="Q6118">
        <f t="shared" ca="1" si="479"/>
        <v>29</v>
      </c>
      <c r="R6118" t="str">
        <f>IFERROR(VLOOKUP(J6118,#REF!, 2,0),"Unknown")</f>
        <v>Unknown</v>
      </c>
    </row>
    <row r="6119" spans="1:18" ht="12.5" x14ac:dyDescent="0.25">
      <c r="A6119" s="1" t="s">
        <v>1473</v>
      </c>
      <c r="C6119" s="1" t="s">
        <v>20</v>
      </c>
      <c r="D6119" s="7">
        <v>4.1370245E-2</v>
      </c>
      <c r="E6119" s="1" t="s">
        <v>43</v>
      </c>
      <c r="F6119" s="4">
        <v>46.2376</v>
      </c>
      <c r="G6119" s="1" t="s">
        <v>40</v>
      </c>
      <c r="H6119" s="1">
        <v>1985</v>
      </c>
      <c r="I6119" s="1" t="s">
        <v>16</v>
      </c>
      <c r="J6119" s="1" t="s">
        <v>23</v>
      </c>
      <c r="K6119" s="1" t="s">
        <v>41</v>
      </c>
      <c r="L6119" s="4">
        <v>814.93920000000003</v>
      </c>
      <c r="M6119">
        <f t="shared" si="475"/>
        <v>12.857645184136201</v>
      </c>
      <c r="N6119" t="str">
        <f t="shared" si="476"/>
        <v>Medium</v>
      </c>
      <c r="O6119" t="str">
        <f t="shared" si="477"/>
        <v>Regular</v>
      </c>
      <c r="P6119">
        <f t="shared" si="478"/>
        <v>18</v>
      </c>
      <c r="Q6119">
        <f t="shared" ca="1" si="479"/>
        <v>41</v>
      </c>
      <c r="R6119" t="str">
        <f>IFERROR(VLOOKUP(J6119,#REF!, 2,0),"Unknown")</f>
        <v>Unknown</v>
      </c>
    </row>
    <row r="6120" spans="1:18" ht="12.5" x14ac:dyDescent="0.25">
      <c r="A6120" s="1" t="s">
        <v>1473</v>
      </c>
      <c r="B6120" s="1">
        <v>19.600000000000001</v>
      </c>
      <c r="C6120" s="1" t="s">
        <v>20</v>
      </c>
      <c r="D6120" s="7">
        <v>4.1563695999999997E-2</v>
      </c>
      <c r="E6120" s="1" t="s">
        <v>43</v>
      </c>
      <c r="F6120" s="4">
        <v>47.637599999999999</v>
      </c>
      <c r="G6120" s="1" t="s">
        <v>62</v>
      </c>
      <c r="H6120" s="1">
        <v>2004</v>
      </c>
      <c r="I6120" s="1" t="s">
        <v>51</v>
      </c>
      <c r="J6120" s="1" t="s">
        <v>45</v>
      </c>
      <c r="K6120" s="1" t="s">
        <v>18</v>
      </c>
      <c r="L6120" s="4">
        <v>335.56319999999999</v>
      </c>
      <c r="M6120">
        <f t="shared" si="475"/>
        <v>19.600000000000001</v>
      </c>
      <c r="N6120" t="str">
        <f t="shared" si="476"/>
        <v>Small</v>
      </c>
      <c r="O6120" t="str">
        <f t="shared" si="477"/>
        <v>Regular</v>
      </c>
      <c r="P6120">
        <f t="shared" si="478"/>
        <v>7</v>
      </c>
      <c r="Q6120">
        <f t="shared" ca="1" si="479"/>
        <v>22</v>
      </c>
      <c r="R6120" t="str">
        <f>IFERROR(VLOOKUP(J6120,#REF!, 2,0),"Unknown")</f>
        <v>Unknown</v>
      </c>
    </row>
    <row r="6121" spans="1:18" ht="12.5" x14ac:dyDescent="0.25">
      <c r="A6121" s="1" t="s">
        <v>27</v>
      </c>
      <c r="B6121" s="1">
        <v>19.2</v>
      </c>
      <c r="C6121" s="1" t="s">
        <v>20</v>
      </c>
      <c r="D6121" s="7">
        <v>0</v>
      </c>
      <c r="E6121" s="1" t="s">
        <v>28</v>
      </c>
      <c r="F6121" s="4">
        <v>182.095</v>
      </c>
      <c r="G6121" s="1" t="s">
        <v>29</v>
      </c>
      <c r="H6121" s="1">
        <v>1998</v>
      </c>
      <c r="J6121" s="1" t="s">
        <v>23</v>
      </c>
      <c r="K6121" s="1" t="s">
        <v>30</v>
      </c>
      <c r="L6121" s="4">
        <v>732.38</v>
      </c>
      <c r="M6121">
        <f t="shared" si="475"/>
        <v>19.2</v>
      </c>
      <c r="N6121" t="str">
        <f t="shared" si="476"/>
        <v>Small</v>
      </c>
      <c r="O6121" t="str">
        <f t="shared" si="477"/>
        <v>Regular</v>
      </c>
      <c r="P6121">
        <f t="shared" si="478"/>
        <v>4</v>
      </c>
      <c r="Q6121">
        <f t="shared" ca="1" si="479"/>
        <v>28</v>
      </c>
      <c r="R6121" t="str">
        <f>IFERROR(VLOOKUP(J6121,#REF!, 2,0),"Unknown")</f>
        <v>Unknown</v>
      </c>
    </row>
    <row r="6122" spans="1:18" ht="12.5" x14ac:dyDescent="0.25">
      <c r="A6122" s="1" t="s">
        <v>27</v>
      </c>
      <c r="B6122" s="1">
        <v>19.2</v>
      </c>
      <c r="C6122" s="1" t="s">
        <v>20</v>
      </c>
      <c r="D6122" s="7">
        <v>2.2914477999999999E-2</v>
      </c>
      <c r="E6122" s="1" t="s">
        <v>28</v>
      </c>
      <c r="F6122" s="4">
        <v>181.19499999999999</v>
      </c>
      <c r="G6122" s="1" t="s">
        <v>62</v>
      </c>
      <c r="H6122" s="1">
        <v>2004</v>
      </c>
      <c r="I6122" s="1" t="s">
        <v>51</v>
      </c>
      <c r="J6122" s="1" t="s">
        <v>45</v>
      </c>
      <c r="K6122" s="1" t="s">
        <v>18</v>
      </c>
      <c r="L6122" s="4">
        <v>2380.2350000000001</v>
      </c>
      <c r="M6122">
        <f t="shared" si="475"/>
        <v>19.2</v>
      </c>
      <c r="N6122" t="str">
        <f t="shared" si="476"/>
        <v>Small</v>
      </c>
      <c r="O6122" t="str">
        <f t="shared" si="477"/>
        <v>Regular</v>
      </c>
      <c r="P6122">
        <f t="shared" si="478"/>
        <v>13</v>
      </c>
      <c r="Q6122">
        <f t="shared" ca="1" si="479"/>
        <v>22</v>
      </c>
      <c r="R6122" t="str">
        <f>IFERROR(VLOOKUP(J6122,#REF!, 2,0),"Unknown")</f>
        <v>Unknown</v>
      </c>
    </row>
    <row r="6123" spans="1:18" ht="12.5" x14ac:dyDescent="0.25">
      <c r="A6123" s="1" t="s">
        <v>27</v>
      </c>
      <c r="B6123" s="1">
        <v>19.2</v>
      </c>
      <c r="C6123" s="1" t="s">
        <v>20</v>
      </c>
      <c r="D6123" s="7">
        <v>2.2965292000000002E-2</v>
      </c>
      <c r="E6123" s="1" t="s">
        <v>28</v>
      </c>
      <c r="F6123" s="4">
        <v>181.69499999999999</v>
      </c>
      <c r="G6123" s="1" t="s">
        <v>44</v>
      </c>
      <c r="H6123" s="1">
        <v>2002</v>
      </c>
      <c r="J6123" s="1" t="s">
        <v>45</v>
      </c>
      <c r="K6123" s="1" t="s">
        <v>18</v>
      </c>
      <c r="L6123" s="4">
        <v>2563.33</v>
      </c>
      <c r="M6123">
        <f t="shared" si="475"/>
        <v>19.2</v>
      </c>
      <c r="N6123" t="str">
        <f t="shared" si="476"/>
        <v>Small</v>
      </c>
      <c r="O6123" t="str">
        <f t="shared" si="477"/>
        <v>Regular</v>
      </c>
      <c r="P6123">
        <f t="shared" si="478"/>
        <v>14</v>
      </c>
      <c r="Q6123">
        <f t="shared" ca="1" si="479"/>
        <v>24</v>
      </c>
      <c r="R6123" t="str">
        <f>IFERROR(VLOOKUP(J6123,#REF!, 2,0),"Unknown")</f>
        <v>Unknown</v>
      </c>
    </row>
    <row r="6124" spans="1:18" ht="12.5" x14ac:dyDescent="0.25">
      <c r="A6124" s="1" t="s">
        <v>27</v>
      </c>
      <c r="B6124" s="1">
        <v>19.2</v>
      </c>
      <c r="C6124" s="1" t="s">
        <v>20</v>
      </c>
      <c r="D6124" s="7">
        <v>0</v>
      </c>
      <c r="E6124" s="1" t="s">
        <v>28</v>
      </c>
      <c r="F6124" s="4">
        <v>184.595</v>
      </c>
      <c r="G6124" s="1" t="s">
        <v>22</v>
      </c>
      <c r="H6124" s="1">
        <v>2009</v>
      </c>
      <c r="I6124" s="1" t="s">
        <v>16</v>
      </c>
      <c r="J6124" s="1" t="s">
        <v>23</v>
      </c>
      <c r="K6124" s="1" t="s">
        <v>24</v>
      </c>
      <c r="L6124" s="4">
        <v>3844.9949999999999</v>
      </c>
      <c r="M6124">
        <f t="shared" si="475"/>
        <v>19.2</v>
      </c>
      <c r="N6124" t="str">
        <f t="shared" si="476"/>
        <v>Medium</v>
      </c>
      <c r="O6124" t="str">
        <f t="shared" si="477"/>
        <v>Regular</v>
      </c>
      <c r="P6124">
        <f t="shared" si="478"/>
        <v>21</v>
      </c>
      <c r="Q6124">
        <f t="shared" ca="1" si="479"/>
        <v>17</v>
      </c>
      <c r="R6124" t="str">
        <f>IFERROR(VLOOKUP(J6124,#REF!, 2,0),"Unknown")</f>
        <v>Unknown</v>
      </c>
    </row>
    <row r="6125" spans="1:18" ht="12.5" x14ac:dyDescent="0.25">
      <c r="A6125" s="1" t="s">
        <v>27</v>
      </c>
      <c r="B6125" s="1">
        <v>19.2</v>
      </c>
      <c r="C6125" s="1" t="s">
        <v>20</v>
      </c>
      <c r="D6125" s="7">
        <v>2.2954444000000001E-2</v>
      </c>
      <c r="E6125" s="1" t="s">
        <v>28</v>
      </c>
      <c r="F6125" s="4">
        <v>184.495</v>
      </c>
      <c r="G6125" s="1" t="s">
        <v>15</v>
      </c>
      <c r="H6125" s="1">
        <v>1999</v>
      </c>
      <c r="I6125" s="1" t="s">
        <v>16</v>
      </c>
      <c r="J6125" s="1" t="s">
        <v>17</v>
      </c>
      <c r="K6125" s="1" t="s">
        <v>18</v>
      </c>
      <c r="L6125" s="4">
        <v>4028.09</v>
      </c>
      <c r="M6125">
        <f t="shared" si="475"/>
        <v>19.2</v>
      </c>
      <c r="N6125" t="str">
        <f t="shared" si="476"/>
        <v>Medium</v>
      </c>
      <c r="O6125" t="str">
        <f t="shared" si="477"/>
        <v>Regular</v>
      </c>
      <c r="P6125">
        <f t="shared" si="478"/>
        <v>22</v>
      </c>
      <c r="Q6125">
        <f t="shared" ca="1" si="479"/>
        <v>27</v>
      </c>
      <c r="R6125" t="str">
        <f>IFERROR(VLOOKUP(J6125,#REF!, 2,0),"Unknown")</f>
        <v>Unknown</v>
      </c>
    </row>
    <row r="6126" spans="1:18" ht="12.5" x14ac:dyDescent="0.25">
      <c r="A6126" s="1" t="s">
        <v>27</v>
      </c>
      <c r="C6126" s="1" t="s">
        <v>20</v>
      </c>
      <c r="D6126" s="7">
        <v>2.2807826E-2</v>
      </c>
      <c r="E6126" s="1" t="s">
        <v>28</v>
      </c>
      <c r="F6126" s="4">
        <v>183.495</v>
      </c>
      <c r="G6126" s="1" t="s">
        <v>40</v>
      </c>
      <c r="H6126" s="1">
        <v>1985</v>
      </c>
      <c r="I6126" s="1" t="s">
        <v>16</v>
      </c>
      <c r="J6126" s="1" t="s">
        <v>23</v>
      </c>
      <c r="K6126" s="1" t="s">
        <v>41</v>
      </c>
      <c r="L6126" s="4">
        <v>4577.375</v>
      </c>
      <c r="M6126">
        <f t="shared" si="475"/>
        <v>12.857645184136201</v>
      </c>
      <c r="N6126" t="str">
        <f t="shared" si="476"/>
        <v>Medium</v>
      </c>
      <c r="O6126" t="str">
        <f t="shared" si="477"/>
        <v>Regular</v>
      </c>
      <c r="P6126">
        <f t="shared" si="478"/>
        <v>25</v>
      </c>
      <c r="Q6126">
        <f t="shared" ca="1" si="479"/>
        <v>41</v>
      </c>
      <c r="R6126" t="str">
        <f>IFERROR(VLOOKUP(J6126,#REF!, 2,0),"Unknown")</f>
        <v>Unknown</v>
      </c>
    </row>
    <row r="6127" spans="1:18" ht="12.5" x14ac:dyDescent="0.25">
      <c r="A6127" s="1" t="s">
        <v>438</v>
      </c>
      <c r="B6127" s="1">
        <v>12.85</v>
      </c>
      <c r="C6127" s="1" t="s">
        <v>13</v>
      </c>
      <c r="D6127" s="7">
        <v>2.2604051E-2</v>
      </c>
      <c r="E6127" s="1" t="s">
        <v>28</v>
      </c>
      <c r="F6127" s="4">
        <v>181.43180000000001</v>
      </c>
      <c r="G6127" s="1" t="s">
        <v>50</v>
      </c>
      <c r="H6127" s="1">
        <v>1997</v>
      </c>
      <c r="I6127" s="1" t="s">
        <v>51</v>
      </c>
      <c r="J6127" s="1" t="s">
        <v>17</v>
      </c>
      <c r="K6127" s="1" t="s">
        <v>18</v>
      </c>
      <c r="L6127" s="4">
        <v>3428.2042000000001</v>
      </c>
      <c r="M6127">
        <f t="shared" si="475"/>
        <v>12.85</v>
      </c>
      <c r="N6127" t="str">
        <f t="shared" si="476"/>
        <v>Small</v>
      </c>
      <c r="O6127" t="str">
        <f t="shared" si="477"/>
        <v>Low  Fat</v>
      </c>
      <c r="P6127">
        <f t="shared" si="478"/>
        <v>19</v>
      </c>
      <c r="Q6127">
        <f t="shared" ca="1" si="479"/>
        <v>29</v>
      </c>
      <c r="R6127" t="str">
        <f>IFERROR(VLOOKUP(J6127,#REF!, 2,0),"Unknown")</f>
        <v>Unknown</v>
      </c>
    </row>
    <row r="6128" spans="1:18" ht="12.5" x14ac:dyDescent="0.25">
      <c r="A6128" s="1" t="s">
        <v>438</v>
      </c>
      <c r="B6128" s="1">
        <v>12.85</v>
      </c>
      <c r="C6128" s="1" t="s">
        <v>13</v>
      </c>
      <c r="D6128" s="7">
        <v>2.2649893000000001E-2</v>
      </c>
      <c r="E6128" s="1" t="s">
        <v>28</v>
      </c>
      <c r="F6128" s="4">
        <v>179.33179999999999</v>
      </c>
      <c r="G6128" s="1" t="s">
        <v>44</v>
      </c>
      <c r="H6128" s="1">
        <v>2002</v>
      </c>
      <c r="J6128" s="1" t="s">
        <v>45</v>
      </c>
      <c r="K6128" s="1" t="s">
        <v>18</v>
      </c>
      <c r="L6128" s="4">
        <v>1263.0226</v>
      </c>
      <c r="M6128">
        <f t="shared" si="475"/>
        <v>12.85</v>
      </c>
      <c r="N6128" t="str">
        <f t="shared" si="476"/>
        <v>Small</v>
      </c>
      <c r="O6128" t="str">
        <f t="shared" si="477"/>
        <v>Low  Fat</v>
      </c>
      <c r="P6128">
        <f t="shared" si="478"/>
        <v>7</v>
      </c>
      <c r="Q6128">
        <f t="shared" ca="1" si="479"/>
        <v>24</v>
      </c>
      <c r="R6128" t="str">
        <f>IFERROR(VLOOKUP(J6128,#REF!, 2,0),"Unknown")</f>
        <v>Unknown</v>
      </c>
    </row>
    <row r="6129" spans="1:18" ht="12.5" x14ac:dyDescent="0.25">
      <c r="A6129" s="1" t="s">
        <v>438</v>
      </c>
      <c r="B6129" s="1">
        <v>12.85</v>
      </c>
      <c r="C6129" s="1" t="s">
        <v>13</v>
      </c>
      <c r="D6129" s="7">
        <v>2.2696131000000001E-2</v>
      </c>
      <c r="E6129" s="1" t="s">
        <v>28</v>
      </c>
      <c r="F6129" s="4">
        <v>179.93180000000001</v>
      </c>
      <c r="G6129" s="1" t="s">
        <v>22</v>
      </c>
      <c r="H6129" s="1">
        <v>2009</v>
      </c>
      <c r="I6129" s="1" t="s">
        <v>16</v>
      </c>
      <c r="J6129" s="1" t="s">
        <v>23</v>
      </c>
      <c r="K6129" s="1" t="s">
        <v>24</v>
      </c>
      <c r="L6129" s="4">
        <v>2706.4769999999999</v>
      </c>
      <c r="M6129">
        <f t="shared" si="475"/>
        <v>12.85</v>
      </c>
      <c r="N6129" t="str">
        <f t="shared" si="476"/>
        <v>Medium</v>
      </c>
      <c r="O6129" t="str">
        <f t="shared" si="477"/>
        <v>Low  Fat</v>
      </c>
      <c r="P6129">
        <f t="shared" si="478"/>
        <v>15</v>
      </c>
      <c r="Q6129">
        <f t="shared" ca="1" si="479"/>
        <v>17</v>
      </c>
      <c r="R6129" t="str">
        <f>IFERROR(VLOOKUP(J6129,#REF!, 2,0),"Unknown")</f>
        <v>Unknown</v>
      </c>
    </row>
    <row r="6130" spans="1:18" ht="12.5" x14ac:dyDescent="0.25">
      <c r="A6130" s="1" t="s">
        <v>438</v>
      </c>
      <c r="B6130" s="1">
        <v>12.85</v>
      </c>
      <c r="C6130" s="1" t="s">
        <v>13</v>
      </c>
      <c r="D6130" s="7">
        <v>2.2639195000000001E-2</v>
      </c>
      <c r="E6130" s="1" t="s">
        <v>28</v>
      </c>
      <c r="F6130" s="4">
        <v>179.73179999999999</v>
      </c>
      <c r="G6130" s="1" t="s">
        <v>15</v>
      </c>
      <c r="H6130" s="1">
        <v>1999</v>
      </c>
      <c r="I6130" s="1" t="s">
        <v>16</v>
      </c>
      <c r="J6130" s="1" t="s">
        <v>17</v>
      </c>
      <c r="K6130" s="1" t="s">
        <v>18</v>
      </c>
      <c r="L6130" s="4">
        <v>2165.1815999999999</v>
      </c>
      <c r="M6130">
        <f t="shared" si="475"/>
        <v>12.85</v>
      </c>
      <c r="N6130" t="str">
        <f t="shared" si="476"/>
        <v>Medium</v>
      </c>
      <c r="O6130" t="str">
        <f t="shared" si="477"/>
        <v>Low  Fat</v>
      </c>
      <c r="P6130">
        <f t="shared" si="478"/>
        <v>12</v>
      </c>
      <c r="Q6130">
        <f t="shared" ca="1" si="479"/>
        <v>27</v>
      </c>
      <c r="R6130" t="str">
        <f>IFERROR(VLOOKUP(J6130,#REF!, 2,0),"Unknown")</f>
        <v>Unknown</v>
      </c>
    </row>
    <row r="6131" spans="1:18" ht="12.5" x14ac:dyDescent="0.25">
      <c r="A6131" s="1" t="s">
        <v>438</v>
      </c>
      <c r="C6131" s="1" t="s">
        <v>13</v>
      </c>
      <c r="D6131" s="7">
        <v>3.9576776000000001E-2</v>
      </c>
      <c r="E6131" s="1" t="s">
        <v>28</v>
      </c>
      <c r="F6131" s="4">
        <v>179.93180000000001</v>
      </c>
      <c r="G6131" s="1" t="s">
        <v>67</v>
      </c>
      <c r="H6131" s="1">
        <v>1985</v>
      </c>
      <c r="I6131" s="1" t="s">
        <v>51</v>
      </c>
      <c r="J6131" s="1" t="s">
        <v>17</v>
      </c>
      <c r="K6131" s="1" t="s">
        <v>30</v>
      </c>
      <c r="L6131" s="4">
        <v>360.86360000000002</v>
      </c>
      <c r="M6131">
        <f t="shared" si="475"/>
        <v>12.857645184136201</v>
      </c>
      <c r="N6131" t="str">
        <f t="shared" si="476"/>
        <v>Small</v>
      </c>
      <c r="O6131" t="str">
        <f t="shared" si="477"/>
        <v>Low  Fat</v>
      </c>
      <c r="P6131">
        <f t="shared" si="478"/>
        <v>2</v>
      </c>
      <c r="Q6131">
        <f t="shared" ca="1" si="479"/>
        <v>41</v>
      </c>
      <c r="R6131" t="str">
        <f>IFERROR(VLOOKUP(J6131,#REF!, 2,0),"Unknown")</f>
        <v>Unknown</v>
      </c>
    </row>
    <row r="6132" spans="1:18" ht="12.5" x14ac:dyDescent="0.25">
      <c r="A6132" s="1" t="s">
        <v>386</v>
      </c>
      <c r="B6132" s="1">
        <v>9</v>
      </c>
      <c r="C6132" s="1" t="s">
        <v>13</v>
      </c>
      <c r="D6132" s="7">
        <v>6.5236931999999997E-2</v>
      </c>
      <c r="E6132" s="1" t="s">
        <v>38</v>
      </c>
      <c r="F6132" s="4">
        <v>176.43700000000001</v>
      </c>
      <c r="G6132" s="1" t="s">
        <v>62</v>
      </c>
      <c r="H6132" s="1">
        <v>2004</v>
      </c>
      <c r="I6132" s="1" t="s">
        <v>51</v>
      </c>
      <c r="J6132" s="1" t="s">
        <v>45</v>
      </c>
      <c r="K6132" s="1" t="s">
        <v>18</v>
      </c>
      <c r="L6132" s="4">
        <v>7763.2280000000001</v>
      </c>
      <c r="M6132">
        <f t="shared" si="475"/>
        <v>9</v>
      </c>
      <c r="N6132" t="str">
        <f t="shared" si="476"/>
        <v>Small</v>
      </c>
      <c r="O6132" t="str">
        <f t="shared" si="477"/>
        <v>Low  Fat</v>
      </c>
      <c r="P6132">
        <f t="shared" si="478"/>
        <v>44</v>
      </c>
      <c r="Q6132">
        <f t="shared" ca="1" si="479"/>
        <v>22</v>
      </c>
      <c r="R6132" t="str">
        <f>IFERROR(VLOOKUP(J6132,#REF!, 2,0),"Unknown")</f>
        <v>Unknown</v>
      </c>
    </row>
    <row r="6133" spans="1:18" ht="12.5" x14ac:dyDescent="0.25">
      <c r="A6133" s="1" t="s">
        <v>386</v>
      </c>
      <c r="C6133" s="1" t="s">
        <v>13</v>
      </c>
      <c r="D6133" s="7">
        <v>6.4933297000000001E-2</v>
      </c>
      <c r="E6133" s="1" t="s">
        <v>38</v>
      </c>
      <c r="F6133" s="4">
        <v>174.83699999999999</v>
      </c>
      <c r="G6133" s="1" t="s">
        <v>40</v>
      </c>
      <c r="H6133" s="1">
        <v>1985</v>
      </c>
      <c r="I6133" s="1" t="s">
        <v>16</v>
      </c>
      <c r="J6133" s="1" t="s">
        <v>23</v>
      </c>
      <c r="K6133" s="1" t="s">
        <v>41</v>
      </c>
      <c r="L6133" s="4">
        <v>4763.799</v>
      </c>
      <c r="M6133">
        <f t="shared" si="475"/>
        <v>12.857645184136201</v>
      </c>
      <c r="N6133" t="str">
        <f t="shared" si="476"/>
        <v>Medium</v>
      </c>
      <c r="O6133" t="str">
        <f t="shared" si="477"/>
        <v>Low  Fat</v>
      </c>
      <c r="P6133">
        <f t="shared" si="478"/>
        <v>27</v>
      </c>
      <c r="Q6133">
        <f t="shared" ca="1" si="479"/>
        <v>41</v>
      </c>
      <c r="R6133" t="str">
        <f>IFERROR(VLOOKUP(J6133,#REF!, 2,0),"Unknown")</f>
        <v>Unknown</v>
      </c>
    </row>
    <row r="6134" spans="1:18" ht="12.5" x14ac:dyDescent="0.25">
      <c r="A6134" s="1" t="s">
        <v>386</v>
      </c>
      <c r="B6134" s="1">
        <v>9</v>
      </c>
      <c r="C6134" s="1" t="s">
        <v>13</v>
      </c>
      <c r="D6134" s="7">
        <v>6.5515066999999996E-2</v>
      </c>
      <c r="E6134" s="1" t="s">
        <v>38</v>
      </c>
      <c r="F6134" s="4">
        <v>178.137</v>
      </c>
      <c r="G6134" s="1" t="s">
        <v>22</v>
      </c>
      <c r="H6134" s="1">
        <v>2009</v>
      </c>
      <c r="I6134" s="1" t="s">
        <v>16</v>
      </c>
      <c r="J6134" s="1" t="s">
        <v>23</v>
      </c>
      <c r="K6134" s="1" t="s">
        <v>24</v>
      </c>
      <c r="L6134" s="4">
        <v>1058.6220000000001</v>
      </c>
      <c r="M6134">
        <f t="shared" si="475"/>
        <v>9</v>
      </c>
      <c r="N6134" t="str">
        <f t="shared" si="476"/>
        <v>Medium</v>
      </c>
      <c r="O6134" t="str">
        <f t="shared" si="477"/>
        <v>Low  Fat</v>
      </c>
      <c r="P6134">
        <f t="shared" si="478"/>
        <v>6</v>
      </c>
      <c r="Q6134">
        <f t="shared" ca="1" si="479"/>
        <v>17</v>
      </c>
      <c r="R6134" t="str">
        <f>IFERROR(VLOOKUP(J6134,#REF!, 2,0),"Unknown")</f>
        <v>Unknown</v>
      </c>
    </row>
    <row r="6135" spans="1:18" ht="12.5" x14ac:dyDescent="0.25">
      <c r="A6135" s="1" t="s">
        <v>386</v>
      </c>
      <c r="B6135" s="1">
        <v>9</v>
      </c>
      <c r="C6135" s="1" t="s">
        <v>92</v>
      </c>
      <c r="D6135" s="7">
        <v>6.5194971000000004E-2</v>
      </c>
      <c r="E6135" s="1" t="s">
        <v>38</v>
      </c>
      <c r="F6135" s="4">
        <v>177.73699999999999</v>
      </c>
      <c r="G6135" s="1" t="s">
        <v>33</v>
      </c>
      <c r="H6135" s="1">
        <v>1987</v>
      </c>
      <c r="I6135" s="1" t="s">
        <v>34</v>
      </c>
      <c r="J6135" s="1" t="s">
        <v>23</v>
      </c>
      <c r="K6135" s="1" t="s">
        <v>18</v>
      </c>
      <c r="L6135" s="4">
        <v>2117.2440000000001</v>
      </c>
      <c r="M6135">
        <f t="shared" si="475"/>
        <v>9</v>
      </c>
      <c r="N6135" t="str">
        <f t="shared" si="476"/>
        <v>High</v>
      </c>
      <c r="O6135" t="str">
        <f t="shared" si="477"/>
        <v>Low  Fat</v>
      </c>
      <c r="P6135">
        <f t="shared" si="478"/>
        <v>12</v>
      </c>
      <c r="Q6135">
        <f t="shared" ca="1" si="479"/>
        <v>39</v>
      </c>
      <c r="R6135" t="str">
        <f>IFERROR(VLOOKUP(J6135,#REF!, 2,0),"Unknown")</f>
        <v>Unknown</v>
      </c>
    </row>
    <row r="6136" spans="1:18" ht="12.5" x14ac:dyDescent="0.25">
      <c r="A6136" s="1" t="s">
        <v>386</v>
      </c>
      <c r="B6136" s="1">
        <v>9</v>
      </c>
      <c r="C6136" s="1" t="s">
        <v>13</v>
      </c>
      <c r="D6136" s="7">
        <v>6.5350715000000004E-2</v>
      </c>
      <c r="E6136" s="1" t="s">
        <v>38</v>
      </c>
      <c r="F6136" s="4">
        <v>175.43700000000001</v>
      </c>
      <c r="G6136" s="1" t="s">
        <v>15</v>
      </c>
      <c r="H6136" s="1">
        <v>1999</v>
      </c>
      <c r="I6136" s="1" t="s">
        <v>16</v>
      </c>
      <c r="J6136" s="1" t="s">
        <v>17</v>
      </c>
      <c r="K6136" s="1" t="s">
        <v>18</v>
      </c>
      <c r="L6136" s="4">
        <v>3175.866</v>
      </c>
      <c r="M6136">
        <f t="shared" si="475"/>
        <v>9</v>
      </c>
      <c r="N6136" t="str">
        <f t="shared" si="476"/>
        <v>Medium</v>
      </c>
      <c r="O6136" t="str">
        <f t="shared" si="477"/>
        <v>Low  Fat</v>
      </c>
      <c r="P6136">
        <f t="shared" si="478"/>
        <v>18</v>
      </c>
      <c r="Q6136">
        <f t="shared" ca="1" si="479"/>
        <v>27</v>
      </c>
      <c r="R6136" t="str">
        <f>IFERROR(VLOOKUP(J6136,#REF!, 2,0),"Unknown")</f>
        <v>Unknown</v>
      </c>
    </row>
    <row r="6137" spans="1:18" ht="12.5" x14ac:dyDescent="0.25">
      <c r="A6137" s="1" t="s">
        <v>386</v>
      </c>
      <c r="C6137" s="1" t="s">
        <v>13</v>
      </c>
      <c r="D6137" s="7">
        <v>0.114243048</v>
      </c>
      <c r="E6137" s="1" t="s">
        <v>38</v>
      </c>
      <c r="F6137" s="4">
        <v>174.93700000000001</v>
      </c>
      <c r="G6137" s="1" t="s">
        <v>67</v>
      </c>
      <c r="H6137" s="1">
        <v>1985</v>
      </c>
      <c r="I6137" s="1" t="s">
        <v>51</v>
      </c>
      <c r="J6137" s="1" t="s">
        <v>17</v>
      </c>
      <c r="K6137" s="1" t="s">
        <v>30</v>
      </c>
      <c r="L6137" s="4">
        <v>176.43700000000001</v>
      </c>
      <c r="M6137">
        <f t="shared" si="475"/>
        <v>12.857645184136201</v>
      </c>
      <c r="N6137" t="str">
        <f t="shared" si="476"/>
        <v>Small</v>
      </c>
      <c r="O6137" t="str">
        <f t="shared" si="477"/>
        <v>Low  Fat</v>
      </c>
      <c r="P6137">
        <f t="shared" si="478"/>
        <v>1</v>
      </c>
      <c r="Q6137">
        <f t="shared" ca="1" si="479"/>
        <v>41</v>
      </c>
      <c r="R6137" t="str">
        <f>IFERROR(VLOOKUP(J6137,#REF!, 2,0),"Unknown")</f>
        <v>Unknown</v>
      </c>
    </row>
    <row r="6138" spans="1:18" ht="12.5" x14ac:dyDescent="0.25">
      <c r="A6138" s="1" t="s">
        <v>85</v>
      </c>
      <c r="C6138" s="1" t="s">
        <v>20</v>
      </c>
      <c r="D6138" s="7">
        <v>0.123111453</v>
      </c>
      <c r="E6138" s="1" t="s">
        <v>38</v>
      </c>
      <c r="F6138" s="4">
        <v>36.987400000000001</v>
      </c>
      <c r="G6138" s="1" t="s">
        <v>40</v>
      </c>
      <c r="H6138" s="1">
        <v>1985</v>
      </c>
      <c r="I6138" s="1" t="s">
        <v>16</v>
      </c>
      <c r="J6138" s="1" t="s">
        <v>23</v>
      </c>
      <c r="K6138" s="1" t="s">
        <v>41</v>
      </c>
      <c r="L6138" s="4">
        <v>388.16140000000001</v>
      </c>
      <c r="M6138">
        <f t="shared" si="475"/>
        <v>12.857645184136201</v>
      </c>
      <c r="N6138" t="str">
        <f t="shared" si="476"/>
        <v>Medium</v>
      </c>
      <c r="O6138" t="str">
        <f t="shared" si="477"/>
        <v>Regular</v>
      </c>
      <c r="P6138">
        <f t="shared" si="478"/>
        <v>10</v>
      </c>
      <c r="Q6138">
        <f t="shared" ca="1" si="479"/>
        <v>41</v>
      </c>
      <c r="R6138" t="str">
        <f>IFERROR(VLOOKUP(J6138,#REF!, 2,0),"Unknown")</f>
        <v>Unknown</v>
      </c>
    </row>
    <row r="6139" spans="1:18" ht="12.5" x14ac:dyDescent="0.25">
      <c r="A6139" s="1" t="s">
        <v>85</v>
      </c>
      <c r="B6139" s="1">
        <v>6.3849999999999998</v>
      </c>
      <c r="C6139" s="1" t="s">
        <v>20</v>
      </c>
      <c r="D6139" s="7">
        <v>0.12396141500000001</v>
      </c>
      <c r="E6139" s="1" t="s">
        <v>38</v>
      </c>
      <c r="F6139" s="4">
        <v>33.287399999999998</v>
      </c>
      <c r="G6139" s="1" t="s">
        <v>44</v>
      </c>
      <c r="H6139" s="1">
        <v>2002</v>
      </c>
      <c r="J6139" s="1" t="s">
        <v>45</v>
      </c>
      <c r="K6139" s="1" t="s">
        <v>18</v>
      </c>
      <c r="L6139" s="4">
        <v>141.14959999999999</v>
      </c>
      <c r="M6139">
        <f t="shared" si="475"/>
        <v>6.3849999999999998</v>
      </c>
      <c r="N6139" t="str">
        <f t="shared" si="476"/>
        <v>Small</v>
      </c>
      <c r="O6139" t="str">
        <f t="shared" si="477"/>
        <v>Regular</v>
      </c>
      <c r="P6139">
        <f t="shared" si="478"/>
        <v>4</v>
      </c>
      <c r="Q6139">
        <f t="shared" ca="1" si="479"/>
        <v>24</v>
      </c>
      <c r="R6139" t="str">
        <f>IFERROR(VLOOKUP(J6139,#REF!, 2,0),"Unknown")</f>
        <v>Unknown</v>
      </c>
    </row>
    <row r="6140" spans="1:18" ht="12.5" x14ac:dyDescent="0.25">
      <c r="A6140" s="1" t="s">
        <v>85</v>
      </c>
      <c r="B6140" s="1">
        <v>6.3849999999999998</v>
      </c>
      <c r="C6140" s="1" t="s">
        <v>129</v>
      </c>
      <c r="D6140" s="7">
        <v>0.124410284</v>
      </c>
      <c r="E6140" s="1" t="s">
        <v>38</v>
      </c>
      <c r="F6140" s="4">
        <v>34.3874</v>
      </c>
      <c r="G6140" s="1" t="s">
        <v>47</v>
      </c>
      <c r="H6140" s="1">
        <v>2007</v>
      </c>
      <c r="J6140" s="1" t="s">
        <v>45</v>
      </c>
      <c r="K6140" s="1" t="s">
        <v>18</v>
      </c>
      <c r="L6140" s="4">
        <v>388.16140000000001</v>
      </c>
      <c r="M6140">
        <f t="shared" si="475"/>
        <v>6.3849999999999998</v>
      </c>
      <c r="N6140" t="str">
        <f t="shared" si="476"/>
        <v>Small</v>
      </c>
      <c r="O6140" t="str">
        <f t="shared" si="477"/>
        <v>Regular</v>
      </c>
      <c r="P6140">
        <f t="shared" si="478"/>
        <v>11</v>
      </c>
      <c r="Q6140">
        <f t="shared" ca="1" si="479"/>
        <v>19</v>
      </c>
      <c r="R6140" t="str">
        <f>IFERROR(VLOOKUP(J6140,#REF!, 2,0),"Unknown")</f>
        <v>Unknown</v>
      </c>
    </row>
    <row r="6141" spans="1:18" ht="12.5" x14ac:dyDescent="0.25">
      <c r="A6141" s="1" t="s">
        <v>85</v>
      </c>
      <c r="B6141" s="1">
        <v>6.3849999999999998</v>
      </c>
      <c r="C6141" s="1" t="s">
        <v>20</v>
      </c>
      <c r="D6141" s="7">
        <v>0.123710526</v>
      </c>
      <c r="E6141" s="1" t="s">
        <v>38</v>
      </c>
      <c r="F6141" s="4">
        <v>37.187399999999997</v>
      </c>
      <c r="G6141" s="1" t="s">
        <v>50</v>
      </c>
      <c r="H6141" s="1">
        <v>1997</v>
      </c>
      <c r="I6141" s="1" t="s">
        <v>51</v>
      </c>
      <c r="J6141" s="1" t="s">
        <v>17</v>
      </c>
      <c r="K6141" s="1" t="s">
        <v>18</v>
      </c>
      <c r="L6141" s="4">
        <v>247.01179999999999</v>
      </c>
      <c r="M6141">
        <f t="shared" si="475"/>
        <v>6.3849999999999998</v>
      </c>
      <c r="N6141" t="str">
        <f t="shared" si="476"/>
        <v>Small</v>
      </c>
      <c r="O6141" t="str">
        <f t="shared" si="477"/>
        <v>Regular</v>
      </c>
      <c r="P6141">
        <f t="shared" si="478"/>
        <v>7</v>
      </c>
      <c r="Q6141">
        <f t="shared" ca="1" si="479"/>
        <v>29</v>
      </c>
      <c r="R6141" t="str">
        <f>IFERROR(VLOOKUP(J6141,#REF!, 2,0),"Unknown")</f>
        <v>Unknown</v>
      </c>
    </row>
    <row r="6142" spans="1:18" ht="12.5" x14ac:dyDescent="0.25">
      <c r="A6142" s="1" t="s">
        <v>1306</v>
      </c>
      <c r="B6142" s="1">
        <v>16</v>
      </c>
      <c r="C6142" s="1" t="s">
        <v>20</v>
      </c>
      <c r="D6142" s="7">
        <v>0.10718694400000001</v>
      </c>
      <c r="E6142" s="1" t="s">
        <v>36</v>
      </c>
      <c r="F6142" s="4">
        <v>181.96340000000001</v>
      </c>
      <c r="G6142" s="1" t="s">
        <v>22</v>
      </c>
      <c r="H6142" s="1">
        <v>2009</v>
      </c>
      <c r="I6142" s="1" t="s">
        <v>16</v>
      </c>
      <c r="J6142" s="1" t="s">
        <v>23</v>
      </c>
      <c r="K6142" s="1" t="s">
        <v>24</v>
      </c>
      <c r="L6142" s="4">
        <v>3453.5046000000002</v>
      </c>
      <c r="M6142">
        <f t="shared" si="475"/>
        <v>16</v>
      </c>
      <c r="N6142" t="str">
        <f t="shared" si="476"/>
        <v>Medium</v>
      </c>
      <c r="O6142" t="str">
        <f t="shared" si="477"/>
        <v>Regular</v>
      </c>
      <c r="P6142">
        <f t="shared" si="478"/>
        <v>19</v>
      </c>
      <c r="Q6142">
        <f t="shared" ca="1" si="479"/>
        <v>17</v>
      </c>
      <c r="R6142" t="str">
        <f>IFERROR(VLOOKUP(J6142,#REF!, 2,0),"Unknown")</f>
        <v>Unknown</v>
      </c>
    </row>
    <row r="6143" spans="1:18" ht="12.5" x14ac:dyDescent="0.25">
      <c r="A6143" s="1" t="s">
        <v>1306</v>
      </c>
      <c r="B6143" s="1">
        <v>16</v>
      </c>
      <c r="C6143" s="1" t="s">
        <v>20</v>
      </c>
      <c r="D6143" s="7">
        <v>0.10673189499999999</v>
      </c>
      <c r="E6143" s="1" t="s">
        <v>36</v>
      </c>
      <c r="F6143" s="4">
        <v>183.6634</v>
      </c>
      <c r="G6143" s="1" t="s">
        <v>62</v>
      </c>
      <c r="H6143" s="1">
        <v>2004</v>
      </c>
      <c r="I6143" s="1" t="s">
        <v>51</v>
      </c>
      <c r="J6143" s="1" t="s">
        <v>45</v>
      </c>
      <c r="K6143" s="1" t="s">
        <v>18</v>
      </c>
      <c r="L6143" s="4">
        <v>2544.6876000000002</v>
      </c>
      <c r="M6143">
        <f t="shared" si="475"/>
        <v>16</v>
      </c>
      <c r="N6143" t="str">
        <f t="shared" si="476"/>
        <v>Small</v>
      </c>
      <c r="O6143" t="str">
        <f t="shared" si="477"/>
        <v>Regular</v>
      </c>
      <c r="P6143">
        <f t="shared" si="478"/>
        <v>14</v>
      </c>
      <c r="Q6143">
        <f t="shared" ca="1" si="479"/>
        <v>22</v>
      </c>
      <c r="R6143" t="str">
        <f>IFERROR(VLOOKUP(J6143,#REF!, 2,0),"Unknown")</f>
        <v>Unknown</v>
      </c>
    </row>
    <row r="6144" spans="1:18" ht="12.5" x14ac:dyDescent="0.25">
      <c r="A6144" s="1" t="s">
        <v>1306</v>
      </c>
      <c r="B6144" s="1">
        <v>16</v>
      </c>
      <c r="C6144" s="1" t="s">
        <v>20</v>
      </c>
      <c r="D6144" s="7">
        <v>0.106918052</v>
      </c>
      <c r="E6144" s="1" t="s">
        <v>36</v>
      </c>
      <c r="F6144" s="4">
        <v>183.5634</v>
      </c>
      <c r="G6144" s="1" t="s">
        <v>15</v>
      </c>
      <c r="H6144" s="1">
        <v>1999</v>
      </c>
      <c r="I6144" s="1" t="s">
        <v>16</v>
      </c>
      <c r="J6144" s="1" t="s">
        <v>17</v>
      </c>
      <c r="K6144" s="1" t="s">
        <v>18</v>
      </c>
      <c r="L6144" s="4">
        <v>4725.8483999999999</v>
      </c>
      <c r="M6144">
        <f t="shared" si="475"/>
        <v>16</v>
      </c>
      <c r="N6144" t="str">
        <f t="shared" si="476"/>
        <v>Medium</v>
      </c>
      <c r="O6144" t="str">
        <f t="shared" si="477"/>
        <v>Regular</v>
      </c>
      <c r="P6144">
        <f t="shared" si="478"/>
        <v>26</v>
      </c>
      <c r="Q6144">
        <f t="shared" ca="1" si="479"/>
        <v>27</v>
      </c>
      <c r="R6144" t="str">
        <f>IFERROR(VLOOKUP(J6144,#REF!, 2,0),"Unknown")</f>
        <v>Unknown</v>
      </c>
    </row>
    <row r="6145" spans="1:18" ht="12.5" x14ac:dyDescent="0.25">
      <c r="A6145" s="1" t="s">
        <v>1306</v>
      </c>
      <c r="B6145" s="1">
        <v>16</v>
      </c>
      <c r="C6145" s="1" t="s">
        <v>20</v>
      </c>
      <c r="D6145" s="7">
        <v>0.106752081</v>
      </c>
      <c r="E6145" s="1" t="s">
        <v>36</v>
      </c>
      <c r="F6145" s="4">
        <v>181.46340000000001</v>
      </c>
      <c r="G6145" s="1" t="s">
        <v>50</v>
      </c>
      <c r="H6145" s="1">
        <v>1997</v>
      </c>
      <c r="I6145" s="1" t="s">
        <v>51</v>
      </c>
      <c r="J6145" s="1" t="s">
        <v>17</v>
      </c>
      <c r="K6145" s="1" t="s">
        <v>18</v>
      </c>
      <c r="L6145" s="4">
        <v>1090.5804000000001</v>
      </c>
      <c r="M6145">
        <f t="shared" si="475"/>
        <v>16</v>
      </c>
      <c r="N6145" t="str">
        <f t="shared" si="476"/>
        <v>Small</v>
      </c>
      <c r="O6145" t="str">
        <f t="shared" si="477"/>
        <v>Regular</v>
      </c>
      <c r="P6145">
        <f t="shared" si="478"/>
        <v>6</v>
      </c>
      <c r="Q6145">
        <f t="shared" ca="1" si="479"/>
        <v>29</v>
      </c>
      <c r="R6145" t="str">
        <f>IFERROR(VLOOKUP(J6145,#REF!, 2,0),"Unknown")</f>
        <v>Unknown</v>
      </c>
    </row>
    <row r="6146" spans="1:18" ht="12.5" x14ac:dyDescent="0.25">
      <c r="A6146" s="1" t="s">
        <v>1306</v>
      </c>
      <c r="B6146" s="1">
        <v>16</v>
      </c>
      <c r="C6146" s="1" t="s">
        <v>20</v>
      </c>
      <c r="D6146" s="7">
        <v>0.106663245</v>
      </c>
      <c r="E6146" s="1" t="s">
        <v>36</v>
      </c>
      <c r="F6146" s="4">
        <v>179.76339999999999</v>
      </c>
      <c r="G6146" s="1" t="s">
        <v>33</v>
      </c>
      <c r="H6146" s="1">
        <v>1987</v>
      </c>
      <c r="I6146" s="1" t="s">
        <v>34</v>
      </c>
      <c r="J6146" s="1" t="s">
        <v>23</v>
      </c>
      <c r="K6146" s="1" t="s">
        <v>18</v>
      </c>
      <c r="L6146" s="4">
        <v>4180.5582000000004</v>
      </c>
      <c r="M6146">
        <f t="shared" ref="M6146:M6209" si="480">IF(B6146="",AVERAGE($B$2:$B$8524),B6146)</f>
        <v>16</v>
      </c>
      <c r="N6146" t="str">
        <f t="shared" ref="N6146:N6209" si="481">IF(I6146="","Small",I6146)</f>
        <v>High</v>
      </c>
      <c r="O6146" t="str">
        <f t="shared" ref="O6146:O6209" si="482">IF(OR(C6146="low fat", C6146="LF"), "Low  Fat", IF(OR(C6146="reg"),"Regular",C6146))</f>
        <v>Regular</v>
      </c>
      <c r="P6146">
        <f t="shared" si="478"/>
        <v>23</v>
      </c>
      <c r="Q6146">
        <f t="shared" ca="1" si="479"/>
        <v>39</v>
      </c>
      <c r="R6146" t="str">
        <f>IFERROR(VLOOKUP(J6146,#REF!, 2,0),"Unknown")</f>
        <v>Unknown</v>
      </c>
    </row>
    <row r="6147" spans="1:18" ht="12.5" x14ac:dyDescent="0.25">
      <c r="A6147" s="1" t="s">
        <v>1306</v>
      </c>
      <c r="B6147" s="1">
        <v>16</v>
      </c>
      <c r="C6147" s="1" t="s">
        <v>20</v>
      </c>
      <c r="D6147" s="7">
        <v>0.106968577</v>
      </c>
      <c r="E6147" s="1" t="s">
        <v>36</v>
      </c>
      <c r="F6147" s="4">
        <v>180.5634</v>
      </c>
      <c r="G6147" s="1" t="s">
        <v>44</v>
      </c>
      <c r="H6147" s="1">
        <v>2002</v>
      </c>
      <c r="J6147" s="1" t="s">
        <v>45</v>
      </c>
      <c r="K6147" s="1" t="s">
        <v>18</v>
      </c>
      <c r="L6147" s="4">
        <v>2726.451</v>
      </c>
      <c r="M6147">
        <f t="shared" si="480"/>
        <v>16</v>
      </c>
      <c r="N6147" t="str">
        <f t="shared" si="481"/>
        <v>Small</v>
      </c>
      <c r="O6147" t="str">
        <f t="shared" si="482"/>
        <v>Regular</v>
      </c>
      <c r="P6147">
        <f t="shared" ref="P6147:P6210" si="483">ROUND(L6147/F6147,0)</f>
        <v>15</v>
      </c>
      <c r="Q6147">
        <f t="shared" ref="Q6147:Q6210" ca="1" si="484">YEAR(TODAY())-H6147</f>
        <v>24</v>
      </c>
      <c r="R6147" t="str">
        <f>IFERROR(VLOOKUP(J6147,#REF!, 2,0),"Unknown")</f>
        <v>Unknown</v>
      </c>
    </row>
    <row r="6148" spans="1:18" ht="12.5" x14ac:dyDescent="0.25">
      <c r="A6148" s="1" t="s">
        <v>1505</v>
      </c>
      <c r="B6148" s="1">
        <v>18.2</v>
      </c>
      <c r="C6148" s="1" t="s">
        <v>20</v>
      </c>
      <c r="D6148" s="7">
        <v>2.6059557000000001E-2</v>
      </c>
      <c r="E6148" s="1" t="s">
        <v>36</v>
      </c>
      <c r="F6148" s="4">
        <v>241.21960000000001</v>
      </c>
      <c r="G6148" s="1" t="s">
        <v>62</v>
      </c>
      <c r="H6148" s="1">
        <v>2004</v>
      </c>
      <c r="I6148" s="1" t="s">
        <v>51</v>
      </c>
      <c r="J6148" s="1" t="s">
        <v>45</v>
      </c>
      <c r="K6148" s="1" t="s">
        <v>18</v>
      </c>
      <c r="L6148" s="4">
        <v>6507.5291999999999</v>
      </c>
      <c r="M6148">
        <f t="shared" si="480"/>
        <v>18.2</v>
      </c>
      <c r="N6148" t="str">
        <f t="shared" si="481"/>
        <v>Small</v>
      </c>
      <c r="O6148" t="str">
        <f t="shared" si="482"/>
        <v>Regular</v>
      </c>
      <c r="P6148">
        <f t="shared" si="483"/>
        <v>27</v>
      </c>
      <c r="Q6148">
        <f t="shared" ca="1" si="484"/>
        <v>22</v>
      </c>
      <c r="R6148" t="str">
        <f>IFERROR(VLOOKUP(J6148,#REF!, 2,0),"Unknown")</f>
        <v>Unknown</v>
      </c>
    </row>
    <row r="6149" spans="1:18" ht="12.5" x14ac:dyDescent="0.25">
      <c r="A6149" s="1" t="s">
        <v>1505</v>
      </c>
      <c r="B6149" s="1">
        <v>18.2</v>
      </c>
      <c r="C6149" s="1" t="s">
        <v>20</v>
      </c>
      <c r="D6149" s="7">
        <v>2.6117345E-2</v>
      </c>
      <c r="E6149" s="1" t="s">
        <v>36</v>
      </c>
      <c r="F6149" s="4">
        <v>239.21960000000001</v>
      </c>
      <c r="G6149" s="1" t="s">
        <v>44</v>
      </c>
      <c r="H6149" s="1">
        <v>2002</v>
      </c>
      <c r="J6149" s="1" t="s">
        <v>45</v>
      </c>
      <c r="K6149" s="1" t="s">
        <v>18</v>
      </c>
      <c r="L6149" s="4">
        <v>3133.2548000000002</v>
      </c>
      <c r="M6149">
        <f t="shared" si="480"/>
        <v>18.2</v>
      </c>
      <c r="N6149" t="str">
        <f t="shared" si="481"/>
        <v>Small</v>
      </c>
      <c r="O6149" t="str">
        <f t="shared" si="482"/>
        <v>Regular</v>
      </c>
      <c r="P6149">
        <f t="shared" si="483"/>
        <v>13</v>
      </c>
      <c r="Q6149">
        <f t="shared" ca="1" si="484"/>
        <v>24</v>
      </c>
      <c r="R6149" t="str">
        <f>IFERROR(VLOOKUP(J6149,#REF!, 2,0),"Unknown")</f>
        <v>Unknown</v>
      </c>
    </row>
    <row r="6150" spans="1:18" ht="12.5" x14ac:dyDescent="0.25">
      <c r="A6150" s="1" t="s">
        <v>1505</v>
      </c>
      <c r="B6150" s="1">
        <v>18.2</v>
      </c>
      <c r="C6150" s="1" t="s">
        <v>20</v>
      </c>
      <c r="D6150" s="7">
        <v>4.3626604999999999E-2</v>
      </c>
      <c r="E6150" s="1" t="s">
        <v>36</v>
      </c>
      <c r="F6150" s="4">
        <v>241.4196</v>
      </c>
      <c r="G6150" s="1" t="s">
        <v>29</v>
      </c>
      <c r="H6150" s="1">
        <v>1998</v>
      </c>
      <c r="J6150" s="1" t="s">
        <v>23</v>
      </c>
      <c r="K6150" s="1" t="s">
        <v>30</v>
      </c>
      <c r="L6150" s="4">
        <v>482.03919999999999</v>
      </c>
      <c r="M6150">
        <f t="shared" si="480"/>
        <v>18.2</v>
      </c>
      <c r="N6150" t="str">
        <f t="shared" si="481"/>
        <v>Small</v>
      </c>
      <c r="O6150" t="str">
        <f t="shared" si="482"/>
        <v>Regular</v>
      </c>
      <c r="P6150">
        <f t="shared" si="483"/>
        <v>2</v>
      </c>
      <c r="Q6150">
        <f t="shared" ca="1" si="484"/>
        <v>28</v>
      </c>
      <c r="R6150" t="str">
        <f>IFERROR(VLOOKUP(J6150,#REF!, 2,0),"Unknown")</f>
        <v>Unknown</v>
      </c>
    </row>
    <row r="6151" spans="1:18" ht="12.5" x14ac:dyDescent="0.25">
      <c r="A6151" s="1" t="s">
        <v>1505</v>
      </c>
      <c r="B6151" s="1">
        <v>18.2</v>
      </c>
      <c r="C6151" s="1" t="s">
        <v>20</v>
      </c>
      <c r="D6151" s="7">
        <v>2.6064486000000001E-2</v>
      </c>
      <c r="E6151" s="1" t="s">
        <v>36</v>
      </c>
      <c r="F6151" s="4">
        <v>241.81960000000001</v>
      </c>
      <c r="G6151" s="1" t="s">
        <v>50</v>
      </c>
      <c r="H6151" s="1">
        <v>1997</v>
      </c>
      <c r="I6151" s="1" t="s">
        <v>51</v>
      </c>
      <c r="J6151" s="1" t="s">
        <v>17</v>
      </c>
      <c r="K6151" s="1" t="s">
        <v>18</v>
      </c>
      <c r="L6151" s="4">
        <v>4097.3332</v>
      </c>
      <c r="M6151">
        <f t="shared" si="480"/>
        <v>18.2</v>
      </c>
      <c r="N6151" t="str">
        <f t="shared" si="481"/>
        <v>Small</v>
      </c>
      <c r="O6151" t="str">
        <f t="shared" si="482"/>
        <v>Regular</v>
      </c>
      <c r="P6151">
        <f t="shared" si="483"/>
        <v>17</v>
      </c>
      <c r="Q6151">
        <f t="shared" ca="1" si="484"/>
        <v>29</v>
      </c>
      <c r="R6151" t="str">
        <f>IFERROR(VLOOKUP(J6151,#REF!, 2,0),"Unknown")</f>
        <v>Unknown</v>
      </c>
    </row>
    <row r="6152" spans="1:18" ht="12.5" x14ac:dyDescent="0.25">
      <c r="A6152" s="1" t="s">
        <v>1605</v>
      </c>
      <c r="B6152" s="1">
        <v>7.7249999999999996</v>
      </c>
      <c r="C6152" s="1" t="s">
        <v>13</v>
      </c>
      <c r="D6152" s="7">
        <v>4.7782959E-2</v>
      </c>
      <c r="E6152" s="1" t="s">
        <v>75</v>
      </c>
      <c r="F6152" s="4">
        <v>249.10919999999999</v>
      </c>
      <c r="G6152" s="1" t="s">
        <v>50</v>
      </c>
      <c r="H6152" s="1">
        <v>1997</v>
      </c>
      <c r="I6152" s="1" t="s">
        <v>51</v>
      </c>
      <c r="J6152" s="1" t="s">
        <v>17</v>
      </c>
      <c r="K6152" s="1" t="s">
        <v>18</v>
      </c>
      <c r="L6152" s="4">
        <v>2490.0920000000001</v>
      </c>
      <c r="M6152">
        <f t="shared" si="480"/>
        <v>7.7249999999999996</v>
      </c>
      <c r="N6152" t="str">
        <f t="shared" si="481"/>
        <v>Small</v>
      </c>
      <c r="O6152" t="str">
        <f t="shared" si="482"/>
        <v>Low  Fat</v>
      </c>
      <c r="P6152">
        <f t="shared" si="483"/>
        <v>10</v>
      </c>
      <c r="Q6152">
        <f t="shared" ca="1" si="484"/>
        <v>29</v>
      </c>
      <c r="R6152" t="str">
        <f>IFERROR(VLOOKUP(J6152,#REF!, 2,0),"Unknown")</f>
        <v>Unknown</v>
      </c>
    </row>
    <row r="6153" spans="1:18" ht="12.5" x14ac:dyDescent="0.25">
      <c r="A6153" s="1" t="s">
        <v>1605</v>
      </c>
      <c r="B6153" s="1">
        <v>7.7249999999999996</v>
      </c>
      <c r="C6153" s="1" t="s">
        <v>13</v>
      </c>
      <c r="D6153" s="7">
        <v>4.7977606999999999E-2</v>
      </c>
      <c r="E6153" s="1" t="s">
        <v>75</v>
      </c>
      <c r="F6153" s="4">
        <v>249.50919999999999</v>
      </c>
      <c r="G6153" s="1" t="s">
        <v>22</v>
      </c>
      <c r="H6153" s="1">
        <v>2009</v>
      </c>
      <c r="I6153" s="1" t="s">
        <v>16</v>
      </c>
      <c r="J6153" s="1" t="s">
        <v>23</v>
      </c>
      <c r="K6153" s="1" t="s">
        <v>24</v>
      </c>
      <c r="L6153" s="4">
        <v>2241.0828000000001</v>
      </c>
      <c r="M6153">
        <f t="shared" si="480"/>
        <v>7.7249999999999996</v>
      </c>
      <c r="N6153" t="str">
        <f t="shared" si="481"/>
        <v>Medium</v>
      </c>
      <c r="O6153" t="str">
        <f t="shared" si="482"/>
        <v>Low  Fat</v>
      </c>
      <c r="P6153">
        <f t="shared" si="483"/>
        <v>9</v>
      </c>
      <c r="Q6153">
        <f t="shared" ca="1" si="484"/>
        <v>17</v>
      </c>
      <c r="R6153" t="str">
        <f>IFERROR(VLOOKUP(J6153,#REF!, 2,0),"Unknown")</f>
        <v>Unknown</v>
      </c>
    </row>
    <row r="6154" spans="1:18" ht="12.5" x14ac:dyDescent="0.25">
      <c r="A6154" s="1" t="s">
        <v>1605</v>
      </c>
      <c r="B6154" s="1">
        <v>7.7249999999999996</v>
      </c>
      <c r="C6154" s="1" t="s">
        <v>13</v>
      </c>
      <c r="D6154" s="7">
        <v>4.7743195000000002E-2</v>
      </c>
      <c r="E6154" s="1" t="s">
        <v>75</v>
      </c>
      <c r="F6154" s="4">
        <v>248.3092</v>
      </c>
      <c r="G6154" s="1" t="s">
        <v>33</v>
      </c>
      <c r="H6154" s="1">
        <v>1987</v>
      </c>
      <c r="I6154" s="1" t="s">
        <v>34</v>
      </c>
      <c r="J6154" s="1" t="s">
        <v>23</v>
      </c>
      <c r="K6154" s="1" t="s">
        <v>18</v>
      </c>
      <c r="L6154" s="4">
        <v>6474.2392</v>
      </c>
      <c r="M6154">
        <f t="shared" si="480"/>
        <v>7.7249999999999996</v>
      </c>
      <c r="N6154" t="str">
        <f t="shared" si="481"/>
        <v>High</v>
      </c>
      <c r="O6154" t="str">
        <f t="shared" si="482"/>
        <v>Low  Fat</v>
      </c>
      <c r="P6154">
        <f t="shared" si="483"/>
        <v>26</v>
      </c>
      <c r="Q6154">
        <f t="shared" ca="1" si="484"/>
        <v>39</v>
      </c>
      <c r="R6154" t="str">
        <f>IFERROR(VLOOKUP(J6154,#REF!, 2,0),"Unknown")</f>
        <v>Unknown</v>
      </c>
    </row>
    <row r="6155" spans="1:18" ht="12.5" x14ac:dyDescent="0.25">
      <c r="A6155" s="1" t="s">
        <v>1605</v>
      </c>
      <c r="C6155" s="1" t="s">
        <v>13</v>
      </c>
      <c r="D6155" s="7">
        <v>4.7551568000000002E-2</v>
      </c>
      <c r="E6155" s="1" t="s">
        <v>75</v>
      </c>
      <c r="F6155" s="4">
        <v>249.10919999999999</v>
      </c>
      <c r="G6155" s="1" t="s">
        <v>40</v>
      </c>
      <c r="H6155" s="1">
        <v>1985</v>
      </c>
      <c r="I6155" s="1" t="s">
        <v>16</v>
      </c>
      <c r="J6155" s="1" t="s">
        <v>23</v>
      </c>
      <c r="K6155" s="1" t="s">
        <v>41</v>
      </c>
      <c r="L6155" s="4">
        <v>8217.3035999999993</v>
      </c>
      <c r="M6155">
        <f t="shared" si="480"/>
        <v>12.857645184136201</v>
      </c>
      <c r="N6155" t="str">
        <f t="shared" si="481"/>
        <v>Medium</v>
      </c>
      <c r="O6155" t="str">
        <f t="shared" si="482"/>
        <v>Low  Fat</v>
      </c>
      <c r="P6155">
        <f t="shared" si="483"/>
        <v>33</v>
      </c>
      <c r="Q6155">
        <f t="shared" ca="1" si="484"/>
        <v>41</v>
      </c>
      <c r="R6155" t="str">
        <f>IFERROR(VLOOKUP(J6155,#REF!, 2,0),"Unknown")</f>
        <v>Unknown</v>
      </c>
    </row>
    <row r="6156" spans="1:18" ht="12.5" x14ac:dyDescent="0.25">
      <c r="A6156" s="1" t="s">
        <v>1605</v>
      </c>
      <c r="B6156" s="1">
        <v>7.7249999999999996</v>
      </c>
      <c r="C6156" s="1" t="s">
        <v>13</v>
      </c>
      <c r="D6156" s="7">
        <v>4.7879864000000001E-2</v>
      </c>
      <c r="E6156" s="1" t="s">
        <v>75</v>
      </c>
      <c r="F6156" s="4">
        <v>250.20920000000001</v>
      </c>
      <c r="G6156" s="1" t="s">
        <v>44</v>
      </c>
      <c r="H6156" s="1">
        <v>2002</v>
      </c>
      <c r="J6156" s="1" t="s">
        <v>45</v>
      </c>
      <c r="K6156" s="1" t="s">
        <v>18</v>
      </c>
      <c r="L6156" s="4">
        <v>3984.1471999999999</v>
      </c>
      <c r="M6156">
        <f t="shared" si="480"/>
        <v>7.7249999999999996</v>
      </c>
      <c r="N6156" t="str">
        <f t="shared" si="481"/>
        <v>Small</v>
      </c>
      <c r="O6156" t="str">
        <f t="shared" si="482"/>
        <v>Low  Fat</v>
      </c>
      <c r="P6156">
        <f t="shared" si="483"/>
        <v>16</v>
      </c>
      <c r="Q6156">
        <f t="shared" ca="1" si="484"/>
        <v>24</v>
      </c>
      <c r="R6156" t="str">
        <f>IFERROR(VLOOKUP(J6156,#REF!, 2,0),"Unknown")</f>
        <v>Unknown</v>
      </c>
    </row>
    <row r="6157" spans="1:18" ht="12.5" x14ac:dyDescent="0.25">
      <c r="A6157" s="1" t="s">
        <v>473</v>
      </c>
      <c r="C6157" s="1" t="s">
        <v>13</v>
      </c>
      <c r="D6157" s="7">
        <v>0.13121031999999999</v>
      </c>
      <c r="E6157" s="1" t="s">
        <v>14</v>
      </c>
      <c r="F6157" s="4">
        <v>74.035399999999996</v>
      </c>
      <c r="G6157" s="1" t="s">
        <v>67</v>
      </c>
      <c r="H6157" s="1">
        <v>1985</v>
      </c>
      <c r="I6157" s="1" t="s">
        <v>51</v>
      </c>
      <c r="J6157" s="1" t="s">
        <v>17</v>
      </c>
      <c r="K6157" s="1" t="s">
        <v>30</v>
      </c>
      <c r="L6157" s="4">
        <v>75.235399999999998</v>
      </c>
      <c r="M6157">
        <f t="shared" si="480"/>
        <v>12.857645184136201</v>
      </c>
      <c r="N6157" t="str">
        <f t="shared" si="481"/>
        <v>Small</v>
      </c>
      <c r="O6157" t="str">
        <f t="shared" si="482"/>
        <v>Low  Fat</v>
      </c>
      <c r="P6157">
        <f t="shared" si="483"/>
        <v>1</v>
      </c>
      <c r="Q6157">
        <f t="shared" ca="1" si="484"/>
        <v>41</v>
      </c>
      <c r="R6157" t="str">
        <f>IFERROR(VLOOKUP(J6157,#REF!, 2,0),"Unknown")</f>
        <v>Unknown</v>
      </c>
    </row>
    <row r="6158" spans="1:18" ht="12.5" x14ac:dyDescent="0.25">
      <c r="A6158" s="1" t="s">
        <v>473</v>
      </c>
      <c r="B6158" s="1">
        <v>13.1</v>
      </c>
      <c r="C6158" s="1" t="s">
        <v>13</v>
      </c>
      <c r="D6158" s="7">
        <v>7.5363922E-2</v>
      </c>
      <c r="E6158" s="1" t="s">
        <v>14</v>
      </c>
      <c r="F6158" s="4">
        <v>73.835400000000007</v>
      </c>
      <c r="G6158" s="1" t="s">
        <v>47</v>
      </c>
      <c r="H6158" s="1">
        <v>2007</v>
      </c>
      <c r="J6158" s="1" t="s">
        <v>45</v>
      </c>
      <c r="K6158" s="1" t="s">
        <v>18</v>
      </c>
      <c r="L6158" s="4">
        <v>1956.1204</v>
      </c>
      <c r="M6158">
        <f t="shared" si="480"/>
        <v>13.1</v>
      </c>
      <c r="N6158" t="str">
        <f t="shared" si="481"/>
        <v>Small</v>
      </c>
      <c r="O6158" t="str">
        <f t="shared" si="482"/>
        <v>Low  Fat</v>
      </c>
      <c r="P6158">
        <f t="shared" si="483"/>
        <v>26</v>
      </c>
      <c r="Q6158">
        <f t="shared" ca="1" si="484"/>
        <v>19</v>
      </c>
      <c r="R6158" t="str">
        <f>IFERROR(VLOOKUP(J6158,#REF!, 2,0),"Unknown")</f>
        <v>Unknown</v>
      </c>
    </row>
    <row r="6159" spans="1:18" ht="12.5" x14ac:dyDescent="0.25">
      <c r="A6159" s="1" t="s">
        <v>473</v>
      </c>
      <c r="B6159" s="1">
        <v>13.1</v>
      </c>
      <c r="C6159" s="1" t="s">
        <v>13</v>
      </c>
      <c r="D6159" s="7">
        <v>7.4940030000000005E-2</v>
      </c>
      <c r="E6159" s="1" t="s">
        <v>14</v>
      </c>
      <c r="F6159" s="4">
        <v>75.035399999999996</v>
      </c>
      <c r="G6159" s="1" t="s">
        <v>50</v>
      </c>
      <c r="H6159" s="1">
        <v>1997</v>
      </c>
      <c r="I6159" s="1" t="s">
        <v>51</v>
      </c>
      <c r="J6159" s="1" t="s">
        <v>17</v>
      </c>
      <c r="K6159" s="1" t="s">
        <v>18</v>
      </c>
      <c r="L6159" s="4">
        <v>902.82479999999998</v>
      </c>
      <c r="M6159">
        <f t="shared" si="480"/>
        <v>13.1</v>
      </c>
      <c r="N6159" t="str">
        <f t="shared" si="481"/>
        <v>Small</v>
      </c>
      <c r="O6159" t="str">
        <f t="shared" si="482"/>
        <v>Low  Fat</v>
      </c>
      <c r="P6159">
        <f t="shared" si="483"/>
        <v>12</v>
      </c>
      <c r="Q6159">
        <f t="shared" ca="1" si="484"/>
        <v>29</v>
      </c>
      <c r="R6159" t="str">
        <f>IFERROR(VLOOKUP(J6159,#REF!, 2,0),"Unknown")</f>
        <v>Unknown</v>
      </c>
    </row>
    <row r="6160" spans="1:18" ht="12.5" x14ac:dyDescent="0.25">
      <c r="A6160" s="1" t="s">
        <v>473</v>
      </c>
      <c r="B6160" s="1">
        <v>13.1</v>
      </c>
      <c r="C6160" s="1" t="s">
        <v>13</v>
      </c>
      <c r="D6160" s="7">
        <v>7.5056542000000004E-2</v>
      </c>
      <c r="E6160" s="1" t="s">
        <v>14</v>
      </c>
      <c r="F6160" s="4">
        <v>76.035399999999996</v>
      </c>
      <c r="G6160" s="1" t="s">
        <v>15</v>
      </c>
      <c r="H6160" s="1">
        <v>1999</v>
      </c>
      <c r="I6160" s="1" t="s">
        <v>16</v>
      </c>
      <c r="J6160" s="1" t="s">
        <v>17</v>
      </c>
      <c r="K6160" s="1" t="s">
        <v>18</v>
      </c>
      <c r="L6160" s="4">
        <v>601.88319999999999</v>
      </c>
      <c r="M6160">
        <f t="shared" si="480"/>
        <v>13.1</v>
      </c>
      <c r="N6160" t="str">
        <f t="shared" si="481"/>
        <v>Medium</v>
      </c>
      <c r="O6160" t="str">
        <f t="shared" si="482"/>
        <v>Low  Fat</v>
      </c>
      <c r="P6160">
        <f t="shared" si="483"/>
        <v>8</v>
      </c>
      <c r="Q6160">
        <f t="shared" ca="1" si="484"/>
        <v>27</v>
      </c>
      <c r="R6160" t="str">
        <f>IFERROR(VLOOKUP(J6160,#REF!, 2,0),"Unknown")</f>
        <v>Unknown</v>
      </c>
    </row>
    <row r="6161" spans="1:18" ht="12.5" x14ac:dyDescent="0.25">
      <c r="A6161" s="1" t="s">
        <v>251</v>
      </c>
      <c r="B6161" s="1">
        <v>17.2</v>
      </c>
      <c r="C6161" s="1" t="s">
        <v>13</v>
      </c>
      <c r="D6161" s="7">
        <v>0.15616879</v>
      </c>
      <c r="E6161" s="1" t="s">
        <v>26</v>
      </c>
      <c r="F6161" s="4">
        <v>160.65780000000001</v>
      </c>
      <c r="G6161" s="1" t="s">
        <v>33</v>
      </c>
      <c r="H6161" s="1">
        <v>1987</v>
      </c>
      <c r="I6161" s="1" t="s">
        <v>34</v>
      </c>
      <c r="J6161" s="1" t="s">
        <v>23</v>
      </c>
      <c r="K6161" s="1" t="s">
        <v>18</v>
      </c>
      <c r="L6161" s="4">
        <v>3690.5293999999999</v>
      </c>
      <c r="M6161">
        <f t="shared" si="480"/>
        <v>17.2</v>
      </c>
      <c r="N6161" t="str">
        <f t="shared" si="481"/>
        <v>High</v>
      </c>
      <c r="O6161" t="str">
        <f t="shared" si="482"/>
        <v>Low  Fat</v>
      </c>
      <c r="P6161">
        <f t="shared" si="483"/>
        <v>23</v>
      </c>
      <c r="Q6161">
        <f t="shared" ca="1" si="484"/>
        <v>39</v>
      </c>
      <c r="R6161" t="str">
        <f>IFERROR(VLOOKUP(J6161,#REF!, 2,0),"Unknown")</f>
        <v>Unknown</v>
      </c>
    </row>
    <row r="6162" spans="1:18" ht="12.5" x14ac:dyDescent="0.25">
      <c r="A6162" s="1" t="s">
        <v>251</v>
      </c>
      <c r="B6162" s="1">
        <v>17.2</v>
      </c>
      <c r="C6162" s="1" t="s">
        <v>13</v>
      </c>
      <c r="D6162" s="7">
        <v>0.156269303</v>
      </c>
      <c r="E6162" s="1" t="s">
        <v>26</v>
      </c>
      <c r="F6162" s="4">
        <v>159.65780000000001</v>
      </c>
      <c r="G6162" s="1" t="s">
        <v>62</v>
      </c>
      <c r="H6162" s="1">
        <v>2004</v>
      </c>
      <c r="I6162" s="1" t="s">
        <v>51</v>
      </c>
      <c r="J6162" s="1" t="s">
        <v>45</v>
      </c>
      <c r="K6162" s="1" t="s">
        <v>18</v>
      </c>
      <c r="L6162" s="4">
        <v>3048.6981999999998</v>
      </c>
      <c r="M6162">
        <f t="shared" si="480"/>
        <v>17.2</v>
      </c>
      <c r="N6162" t="str">
        <f t="shared" si="481"/>
        <v>Small</v>
      </c>
      <c r="O6162" t="str">
        <f t="shared" si="482"/>
        <v>Low  Fat</v>
      </c>
      <c r="P6162">
        <f t="shared" si="483"/>
        <v>19</v>
      </c>
      <c r="Q6162">
        <f t="shared" ca="1" si="484"/>
        <v>22</v>
      </c>
      <c r="R6162" t="str">
        <f>IFERROR(VLOOKUP(J6162,#REF!, 2,0),"Unknown")</f>
        <v>Unknown</v>
      </c>
    </row>
    <row r="6163" spans="1:18" ht="12.5" x14ac:dyDescent="0.25">
      <c r="A6163" s="1" t="s">
        <v>251</v>
      </c>
      <c r="B6163" s="1">
        <v>17.2</v>
      </c>
      <c r="C6163" s="1" t="s">
        <v>13</v>
      </c>
      <c r="D6163" s="7">
        <v>0.15629885800000001</v>
      </c>
      <c r="E6163" s="1" t="s">
        <v>26</v>
      </c>
      <c r="F6163" s="4">
        <v>162.15780000000001</v>
      </c>
      <c r="G6163" s="1" t="s">
        <v>50</v>
      </c>
      <c r="H6163" s="1">
        <v>1997</v>
      </c>
      <c r="I6163" s="1" t="s">
        <v>51</v>
      </c>
      <c r="J6163" s="1" t="s">
        <v>17</v>
      </c>
      <c r="K6163" s="1" t="s">
        <v>18</v>
      </c>
      <c r="L6163" s="4">
        <v>1283.6623999999999</v>
      </c>
      <c r="M6163">
        <f t="shared" si="480"/>
        <v>17.2</v>
      </c>
      <c r="N6163" t="str">
        <f t="shared" si="481"/>
        <v>Small</v>
      </c>
      <c r="O6163" t="str">
        <f t="shared" si="482"/>
        <v>Low  Fat</v>
      </c>
      <c r="P6163">
        <f t="shared" si="483"/>
        <v>8</v>
      </c>
      <c r="Q6163">
        <f t="shared" ca="1" si="484"/>
        <v>29</v>
      </c>
      <c r="R6163" t="str">
        <f>IFERROR(VLOOKUP(J6163,#REF!, 2,0),"Unknown")</f>
        <v>Unknown</v>
      </c>
    </row>
    <row r="6164" spans="1:18" ht="12.5" x14ac:dyDescent="0.25">
      <c r="A6164" s="1" t="s">
        <v>251</v>
      </c>
      <c r="C6164" s="1" t="s">
        <v>13</v>
      </c>
      <c r="D6164" s="7">
        <v>0.155541973</v>
      </c>
      <c r="E6164" s="1" t="s">
        <v>26</v>
      </c>
      <c r="F6164" s="4">
        <v>159.7578</v>
      </c>
      <c r="G6164" s="1" t="s">
        <v>40</v>
      </c>
      <c r="H6164" s="1">
        <v>1985</v>
      </c>
      <c r="I6164" s="1" t="s">
        <v>16</v>
      </c>
      <c r="J6164" s="1" t="s">
        <v>23</v>
      </c>
      <c r="K6164" s="1" t="s">
        <v>41</v>
      </c>
      <c r="L6164" s="4">
        <v>641.83119999999997</v>
      </c>
      <c r="M6164">
        <f t="shared" si="480"/>
        <v>12.857645184136201</v>
      </c>
      <c r="N6164" t="str">
        <f t="shared" si="481"/>
        <v>Medium</v>
      </c>
      <c r="O6164" t="str">
        <f t="shared" si="482"/>
        <v>Low  Fat</v>
      </c>
      <c r="P6164">
        <f t="shared" si="483"/>
        <v>4</v>
      </c>
      <c r="Q6164">
        <f t="shared" ca="1" si="484"/>
        <v>41</v>
      </c>
      <c r="R6164" t="str">
        <f>IFERROR(VLOOKUP(J6164,#REF!, 2,0),"Unknown")</f>
        <v>Unknown</v>
      </c>
    </row>
    <row r="6165" spans="1:18" ht="12.5" x14ac:dyDescent="0.25">
      <c r="A6165" s="1" t="s">
        <v>251</v>
      </c>
      <c r="B6165" s="1">
        <v>17.2</v>
      </c>
      <c r="C6165" s="1" t="s">
        <v>13</v>
      </c>
      <c r="D6165" s="7">
        <v>0.15693555300000001</v>
      </c>
      <c r="E6165" s="1" t="s">
        <v>26</v>
      </c>
      <c r="F6165" s="4">
        <v>160.65780000000001</v>
      </c>
      <c r="G6165" s="1" t="s">
        <v>22</v>
      </c>
      <c r="H6165" s="1">
        <v>2009</v>
      </c>
      <c r="I6165" s="1" t="s">
        <v>16</v>
      </c>
      <c r="J6165" s="1" t="s">
        <v>23</v>
      </c>
      <c r="K6165" s="1" t="s">
        <v>24</v>
      </c>
      <c r="L6165" s="4">
        <v>1925.4936</v>
      </c>
      <c r="M6165">
        <f t="shared" si="480"/>
        <v>17.2</v>
      </c>
      <c r="N6165" t="str">
        <f t="shared" si="481"/>
        <v>Medium</v>
      </c>
      <c r="O6165" t="str">
        <f t="shared" si="482"/>
        <v>Low  Fat</v>
      </c>
      <c r="P6165">
        <f t="shared" si="483"/>
        <v>12</v>
      </c>
      <c r="Q6165">
        <f t="shared" ca="1" si="484"/>
        <v>17</v>
      </c>
      <c r="R6165" t="str">
        <f>IFERROR(VLOOKUP(J6165,#REF!, 2,0),"Unknown")</f>
        <v>Unknown</v>
      </c>
    </row>
    <row r="6166" spans="1:18" ht="12.5" x14ac:dyDescent="0.25">
      <c r="A6166" s="1" t="s">
        <v>251</v>
      </c>
      <c r="B6166" s="1">
        <v>17.2</v>
      </c>
      <c r="C6166" s="1" t="s">
        <v>92</v>
      </c>
      <c r="D6166" s="7">
        <v>0.156541861</v>
      </c>
      <c r="E6166" s="1" t="s">
        <v>26</v>
      </c>
      <c r="F6166" s="4">
        <v>162.45779999999999</v>
      </c>
      <c r="G6166" s="1" t="s">
        <v>15</v>
      </c>
      <c r="H6166" s="1">
        <v>1999</v>
      </c>
      <c r="I6166" s="1" t="s">
        <v>16</v>
      </c>
      <c r="J6166" s="1" t="s">
        <v>17</v>
      </c>
      <c r="K6166" s="1" t="s">
        <v>18</v>
      </c>
      <c r="L6166" s="4">
        <v>2888.2404000000001</v>
      </c>
      <c r="M6166">
        <f t="shared" si="480"/>
        <v>17.2</v>
      </c>
      <c r="N6166" t="str">
        <f t="shared" si="481"/>
        <v>Medium</v>
      </c>
      <c r="O6166" t="str">
        <f t="shared" si="482"/>
        <v>Low  Fat</v>
      </c>
      <c r="P6166">
        <f t="shared" si="483"/>
        <v>18</v>
      </c>
      <c r="Q6166">
        <f t="shared" ca="1" si="484"/>
        <v>27</v>
      </c>
      <c r="R6166" t="str">
        <f>IFERROR(VLOOKUP(J6166,#REF!, 2,0),"Unknown")</f>
        <v>Unknown</v>
      </c>
    </row>
    <row r="6167" spans="1:18" ht="12.5" x14ac:dyDescent="0.25">
      <c r="A6167" s="1" t="s">
        <v>751</v>
      </c>
      <c r="B6167" s="1">
        <v>17.850000000000001</v>
      </c>
      <c r="C6167" s="1" t="s">
        <v>92</v>
      </c>
      <c r="D6167" s="7">
        <v>6.5810044999999998E-2</v>
      </c>
      <c r="E6167" s="1" t="s">
        <v>43</v>
      </c>
      <c r="F6167" s="4">
        <v>149.10499999999999</v>
      </c>
      <c r="G6167" s="1" t="s">
        <v>50</v>
      </c>
      <c r="H6167" s="1">
        <v>1997</v>
      </c>
      <c r="I6167" s="1" t="s">
        <v>51</v>
      </c>
      <c r="J6167" s="1" t="s">
        <v>17</v>
      </c>
      <c r="K6167" s="1" t="s">
        <v>18</v>
      </c>
      <c r="L6167" s="4">
        <v>2247.0749999999998</v>
      </c>
      <c r="M6167">
        <f t="shared" si="480"/>
        <v>17.850000000000001</v>
      </c>
      <c r="N6167" t="str">
        <f t="shared" si="481"/>
        <v>Small</v>
      </c>
      <c r="O6167" t="str">
        <f t="shared" si="482"/>
        <v>Low  Fat</v>
      </c>
      <c r="P6167">
        <f t="shared" si="483"/>
        <v>15</v>
      </c>
      <c r="Q6167">
        <f t="shared" ca="1" si="484"/>
        <v>29</v>
      </c>
      <c r="R6167" t="str">
        <f>IFERROR(VLOOKUP(J6167,#REF!, 2,0),"Unknown")</f>
        <v>Unknown</v>
      </c>
    </row>
    <row r="6168" spans="1:18" ht="12.5" x14ac:dyDescent="0.25">
      <c r="A6168" s="1" t="s">
        <v>751</v>
      </c>
      <c r="B6168" s="1">
        <v>17.850000000000001</v>
      </c>
      <c r="C6168" s="1" t="s">
        <v>13</v>
      </c>
      <c r="D6168" s="7">
        <v>6.5755279999999999E-2</v>
      </c>
      <c r="E6168" s="1" t="s">
        <v>43</v>
      </c>
      <c r="F6168" s="4">
        <v>151.505</v>
      </c>
      <c r="G6168" s="1" t="s">
        <v>33</v>
      </c>
      <c r="H6168" s="1">
        <v>1987</v>
      </c>
      <c r="I6168" s="1" t="s">
        <v>34</v>
      </c>
      <c r="J6168" s="1" t="s">
        <v>23</v>
      </c>
      <c r="K6168" s="1" t="s">
        <v>18</v>
      </c>
      <c r="L6168" s="4">
        <v>2546.6849999999999</v>
      </c>
      <c r="M6168">
        <f t="shared" si="480"/>
        <v>17.850000000000001</v>
      </c>
      <c r="N6168" t="str">
        <f t="shared" si="481"/>
        <v>High</v>
      </c>
      <c r="O6168" t="str">
        <f t="shared" si="482"/>
        <v>Low  Fat</v>
      </c>
      <c r="P6168">
        <f t="shared" si="483"/>
        <v>17</v>
      </c>
      <c r="Q6168">
        <f t="shared" ca="1" si="484"/>
        <v>39</v>
      </c>
      <c r="R6168" t="str">
        <f>IFERROR(VLOOKUP(J6168,#REF!, 2,0),"Unknown")</f>
        <v>Unknown</v>
      </c>
    </row>
    <row r="6169" spans="1:18" ht="12.5" x14ac:dyDescent="0.25">
      <c r="A6169" s="1" t="s">
        <v>751</v>
      </c>
      <c r="B6169" s="1">
        <v>17.850000000000001</v>
      </c>
      <c r="C6169" s="1" t="s">
        <v>13</v>
      </c>
      <c r="D6169" s="7">
        <v>6.5943509999999997E-2</v>
      </c>
      <c r="E6169" s="1" t="s">
        <v>43</v>
      </c>
      <c r="F6169" s="4">
        <v>149.10499999999999</v>
      </c>
      <c r="G6169" s="1" t="s">
        <v>44</v>
      </c>
      <c r="H6169" s="1">
        <v>2002</v>
      </c>
      <c r="J6169" s="1" t="s">
        <v>45</v>
      </c>
      <c r="K6169" s="1" t="s">
        <v>18</v>
      </c>
      <c r="L6169" s="4">
        <v>4643.9549999999999</v>
      </c>
      <c r="M6169">
        <f t="shared" si="480"/>
        <v>17.850000000000001</v>
      </c>
      <c r="N6169" t="str">
        <f t="shared" si="481"/>
        <v>Small</v>
      </c>
      <c r="O6169" t="str">
        <f t="shared" si="482"/>
        <v>Low  Fat</v>
      </c>
      <c r="P6169">
        <f t="shared" si="483"/>
        <v>31</v>
      </c>
      <c r="Q6169">
        <f t="shared" ca="1" si="484"/>
        <v>24</v>
      </c>
      <c r="R6169" t="str">
        <f>IFERROR(VLOOKUP(J6169,#REF!, 2,0),"Unknown")</f>
        <v>Unknown</v>
      </c>
    </row>
    <row r="6170" spans="1:18" ht="12.5" x14ac:dyDescent="0.25">
      <c r="A6170" s="1" t="s">
        <v>751</v>
      </c>
      <c r="B6170" s="1">
        <v>17.850000000000001</v>
      </c>
      <c r="C6170" s="1" t="s">
        <v>13</v>
      </c>
      <c r="D6170" s="7">
        <v>0</v>
      </c>
      <c r="E6170" s="1" t="s">
        <v>43</v>
      </c>
      <c r="F6170" s="4">
        <v>148.005</v>
      </c>
      <c r="G6170" s="1" t="s">
        <v>22</v>
      </c>
      <c r="H6170" s="1">
        <v>2009</v>
      </c>
      <c r="I6170" s="1" t="s">
        <v>16</v>
      </c>
      <c r="J6170" s="1" t="s">
        <v>23</v>
      </c>
      <c r="K6170" s="1" t="s">
        <v>24</v>
      </c>
      <c r="L6170" s="4">
        <v>898.83</v>
      </c>
      <c r="M6170">
        <f t="shared" si="480"/>
        <v>17.850000000000001</v>
      </c>
      <c r="N6170" t="str">
        <f t="shared" si="481"/>
        <v>Medium</v>
      </c>
      <c r="O6170" t="str">
        <f t="shared" si="482"/>
        <v>Low  Fat</v>
      </c>
      <c r="P6170">
        <f t="shared" si="483"/>
        <v>6</v>
      </c>
      <c r="Q6170">
        <f t="shared" ca="1" si="484"/>
        <v>17</v>
      </c>
      <c r="R6170" t="str">
        <f>IFERROR(VLOOKUP(J6170,#REF!, 2,0),"Unknown")</f>
        <v>Unknown</v>
      </c>
    </row>
    <row r="6171" spans="1:18" ht="12.5" x14ac:dyDescent="0.25">
      <c r="A6171" s="1" t="s">
        <v>751</v>
      </c>
      <c r="B6171" s="1">
        <v>17.850000000000001</v>
      </c>
      <c r="C6171" s="1" t="s">
        <v>13</v>
      </c>
      <c r="D6171" s="7">
        <v>6.5797600999999997E-2</v>
      </c>
      <c r="E6171" s="1" t="s">
        <v>43</v>
      </c>
      <c r="F6171" s="4">
        <v>147.80500000000001</v>
      </c>
      <c r="G6171" s="1" t="s">
        <v>62</v>
      </c>
      <c r="H6171" s="1">
        <v>2004</v>
      </c>
      <c r="I6171" s="1" t="s">
        <v>51</v>
      </c>
      <c r="J6171" s="1" t="s">
        <v>45</v>
      </c>
      <c r="K6171" s="1" t="s">
        <v>18</v>
      </c>
      <c r="L6171" s="4">
        <v>1947.4649999999999</v>
      </c>
      <c r="M6171">
        <f t="shared" si="480"/>
        <v>17.850000000000001</v>
      </c>
      <c r="N6171" t="str">
        <f t="shared" si="481"/>
        <v>Small</v>
      </c>
      <c r="O6171" t="str">
        <f t="shared" si="482"/>
        <v>Low  Fat</v>
      </c>
      <c r="P6171">
        <f t="shared" si="483"/>
        <v>13</v>
      </c>
      <c r="Q6171">
        <f t="shared" ca="1" si="484"/>
        <v>22</v>
      </c>
      <c r="R6171" t="str">
        <f>IFERROR(VLOOKUP(J6171,#REF!, 2,0),"Unknown")</f>
        <v>Unknown</v>
      </c>
    </row>
    <row r="6172" spans="1:18" ht="12.5" x14ac:dyDescent="0.25">
      <c r="A6172" s="1" t="s">
        <v>751</v>
      </c>
      <c r="B6172" s="1">
        <v>17.850000000000001</v>
      </c>
      <c r="C6172" s="1" t="s">
        <v>13</v>
      </c>
      <c r="D6172" s="7">
        <v>0.110152524</v>
      </c>
      <c r="E6172" s="1" t="s">
        <v>43</v>
      </c>
      <c r="F6172" s="4">
        <v>150.20500000000001</v>
      </c>
      <c r="G6172" s="1" t="s">
        <v>29</v>
      </c>
      <c r="H6172" s="1">
        <v>1998</v>
      </c>
      <c r="J6172" s="1" t="s">
        <v>23</v>
      </c>
      <c r="K6172" s="1" t="s">
        <v>30</v>
      </c>
      <c r="L6172" s="4">
        <v>149.80500000000001</v>
      </c>
      <c r="M6172">
        <f t="shared" si="480"/>
        <v>17.850000000000001</v>
      </c>
      <c r="N6172" t="str">
        <f t="shared" si="481"/>
        <v>Small</v>
      </c>
      <c r="O6172" t="str">
        <f t="shared" si="482"/>
        <v>Low  Fat</v>
      </c>
      <c r="P6172">
        <f t="shared" si="483"/>
        <v>1</v>
      </c>
      <c r="Q6172">
        <f t="shared" ca="1" si="484"/>
        <v>28</v>
      </c>
      <c r="R6172" t="str">
        <f>IFERROR(VLOOKUP(J6172,#REF!, 2,0),"Unknown")</f>
        <v>Unknown</v>
      </c>
    </row>
    <row r="6173" spans="1:18" ht="12.5" x14ac:dyDescent="0.25">
      <c r="A6173" s="1" t="s">
        <v>325</v>
      </c>
      <c r="B6173" s="1">
        <v>19.100000000000001</v>
      </c>
      <c r="C6173" s="1" t="s">
        <v>13</v>
      </c>
      <c r="D6173" s="7">
        <v>9.6715522999999998E-2</v>
      </c>
      <c r="E6173" s="1" t="s">
        <v>28</v>
      </c>
      <c r="F6173" s="4">
        <v>235.0958</v>
      </c>
      <c r="G6173" s="1" t="s">
        <v>62</v>
      </c>
      <c r="H6173" s="1">
        <v>2004</v>
      </c>
      <c r="I6173" s="1" t="s">
        <v>51</v>
      </c>
      <c r="J6173" s="1" t="s">
        <v>45</v>
      </c>
      <c r="K6173" s="1" t="s">
        <v>18</v>
      </c>
      <c r="L6173" s="4">
        <v>3038.0454</v>
      </c>
      <c r="M6173">
        <f t="shared" si="480"/>
        <v>19.100000000000001</v>
      </c>
      <c r="N6173" t="str">
        <f t="shared" si="481"/>
        <v>Small</v>
      </c>
      <c r="O6173" t="str">
        <f t="shared" si="482"/>
        <v>Low  Fat</v>
      </c>
      <c r="P6173">
        <f t="shared" si="483"/>
        <v>13</v>
      </c>
      <c r="Q6173">
        <f t="shared" ca="1" si="484"/>
        <v>22</v>
      </c>
      <c r="R6173" t="str">
        <f>IFERROR(VLOOKUP(J6173,#REF!, 2,0),"Unknown")</f>
        <v>Unknown</v>
      </c>
    </row>
    <row r="6174" spans="1:18" ht="12.5" x14ac:dyDescent="0.25">
      <c r="A6174" s="1" t="s">
        <v>325</v>
      </c>
      <c r="B6174" s="1">
        <v>19.100000000000001</v>
      </c>
      <c r="C6174" s="1" t="s">
        <v>13</v>
      </c>
      <c r="D6174" s="7">
        <v>9.6733815000000001E-2</v>
      </c>
      <c r="E6174" s="1" t="s">
        <v>28</v>
      </c>
      <c r="F6174" s="4">
        <v>233.19579999999999</v>
      </c>
      <c r="G6174" s="1" t="s">
        <v>50</v>
      </c>
      <c r="H6174" s="1">
        <v>1997</v>
      </c>
      <c r="I6174" s="1" t="s">
        <v>51</v>
      </c>
      <c r="J6174" s="1" t="s">
        <v>17</v>
      </c>
      <c r="K6174" s="1" t="s">
        <v>18</v>
      </c>
      <c r="L6174" s="4">
        <v>5141.3076000000001</v>
      </c>
      <c r="M6174">
        <f t="shared" si="480"/>
        <v>19.100000000000001</v>
      </c>
      <c r="N6174" t="str">
        <f t="shared" si="481"/>
        <v>Small</v>
      </c>
      <c r="O6174" t="str">
        <f t="shared" si="482"/>
        <v>Low  Fat</v>
      </c>
      <c r="P6174">
        <f t="shared" si="483"/>
        <v>22</v>
      </c>
      <c r="Q6174">
        <f t="shared" ca="1" si="484"/>
        <v>29</v>
      </c>
      <c r="R6174" t="str">
        <f>IFERROR(VLOOKUP(J6174,#REF!, 2,0),"Unknown")</f>
        <v>Unknown</v>
      </c>
    </row>
    <row r="6175" spans="1:18" ht="12.5" x14ac:dyDescent="0.25">
      <c r="A6175" s="1" t="s">
        <v>325</v>
      </c>
      <c r="B6175" s="1">
        <v>19.100000000000001</v>
      </c>
      <c r="C6175" s="1" t="s">
        <v>13</v>
      </c>
      <c r="D6175" s="7">
        <v>9.6929994000000005E-2</v>
      </c>
      <c r="E6175" s="1" t="s">
        <v>28</v>
      </c>
      <c r="F6175" s="4">
        <v>233.89580000000001</v>
      </c>
      <c r="G6175" s="1" t="s">
        <v>44</v>
      </c>
      <c r="H6175" s="1">
        <v>2002</v>
      </c>
      <c r="J6175" s="1" t="s">
        <v>45</v>
      </c>
      <c r="K6175" s="1" t="s">
        <v>18</v>
      </c>
      <c r="L6175" s="4">
        <v>2103.2622000000001</v>
      </c>
      <c r="M6175">
        <f t="shared" si="480"/>
        <v>19.100000000000001</v>
      </c>
      <c r="N6175" t="str">
        <f t="shared" si="481"/>
        <v>Small</v>
      </c>
      <c r="O6175" t="str">
        <f t="shared" si="482"/>
        <v>Low  Fat</v>
      </c>
      <c r="P6175">
        <f t="shared" si="483"/>
        <v>9</v>
      </c>
      <c r="Q6175">
        <f t="shared" ca="1" si="484"/>
        <v>24</v>
      </c>
      <c r="R6175" t="str">
        <f>IFERROR(VLOOKUP(J6175,#REF!, 2,0),"Unknown")</f>
        <v>Unknown</v>
      </c>
    </row>
    <row r="6176" spans="1:18" ht="12.5" x14ac:dyDescent="0.25">
      <c r="A6176" s="1" t="s">
        <v>325</v>
      </c>
      <c r="B6176" s="1">
        <v>19.100000000000001</v>
      </c>
      <c r="C6176" s="1" t="s">
        <v>13</v>
      </c>
      <c r="D6176" s="7">
        <v>9.6884209999999998E-2</v>
      </c>
      <c r="E6176" s="1" t="s">
        <v>28</v>
      </c>
      <c r="F6176" s="4">
        <v>233.5958</v>
      </c>
      <c r="G6176" s="1" t="s">
        <v>15</v>
      </c>
      <c r="H6176" s="1">
        <v>1999</v>
      </c>
      <c r="I6176" s="1" t="s">
        <v>16</v>
      </c>
      <c r="J6176" s="1" t="s">
        <v>17</v>
      </c>
      <c r="K6176" s="1" t="s">
        <v>18</v>
      </c>
      <c r="L6176" s="4">
        <v>2336.9580000000001</v>
      </c>
      <c r="M6176">
        <f t="shared" si="480"/>
        <v>19.100000000000001</v>
      </c>
      <c r="N6176" t="str">
        <f t="shared" si="481"/>
        <v>Medium</v>
      </c>
      <c r="O6176" t="str">
        <f t="shared" si="482"/>
        <v>Low  Fat</v>
      </c>
      <c r="P6176">
        <f t="shared" si="483"/>
        <v>10</v>
      </c>
      <c r="Q6176">
        <f t="shared" ca="1" si="484"/>
        <v>27</v>
      </c>
      <c r="R6176" t="str">
        <f>IFERROR(VLOOKUP(J6176,#REF!, 2,0),"Unknown")</f>
        <v>Unknown</v>
      </c>
    </row>
    <row r="6177" spans="1:18" ht="12.5" x14ac:dyDescent="0.25">
      <c r="A6177" s="1" t="s">
        <v>325</v>
      </c>
      <c r="B6177" s="1">
        <v>19.100000000000001</v>
      </c>
      <c r="C6177" s="1" t="s">
        <v>13</v>
      </c>
      <c r="D6177" s="7">
        <v>9.6653315000000004E-2</v>
      </c>
      <c r="E6177" s="1" t="s">
        <v>28</v>
      </c>
      <c r="F6177" s="4">
        <v>235.19579999999999</v>
      </c>
      <c r="G6177" s="1" t="s">
        <v>33</v>
      </c>
      <c r="H6177" s="1">
        <v>1987</v>
      </c>
      <c r="I6177" s="1" t="s">
        <v>34</v>
      </c>
      <c r="J6177" s="1" t="s">
        <v>23</v>
      </c>
      <c r="K6177" s="1" t="s">
        <v>18</v>
      </c>
      <c r="L6177" s="4">
        <v>4673.9160000000002</v>
      </c>
      <c r="M6177">
        <f t="shared" si="480"/>
        <v>19.100000000000001</v>
      </c>
      <c r="N6177" t="str">
        <f t="shared" si="481"/>
        <v>High</v>
      </c>
      <c r="O6177" t="str">
        <f t="shared" si="482"/>
        <v>Low  Fat</v>
      </c>
      <c r="P6177">
        <f t="shared" si="483"/>
        <v>20</v>
      </c>
      <c r="Q6177">
        <f t="shared" ca="1" si="484"/>
        <v>39</v>
      </c>
      <c r="R6177" t="str">
        <f>IFERROR(VLOOKUP(J6177,#REF!, 2,0),"Unknown")</f>
        <v>Unknown</v>
      </c>
    </row>
    <row r="6178" spans="1:18" ht="12.5" x14ac:dyDescent="0.25">
      <c r="A6178" s="1" t="s">
        <v>325</v>
      </c>
      <c r="B6178" s="1">
        <v>19.100000000000001</v>
      </c>
      <c r="C6178" s="1" t="s">
        <v>13</v>
      </c>
      <c r="D6178" s="7">
        <v>9.7280981000000002E-2</v>
      </c>
      <c r="E6178" s="1" t="s">
        <v>28</v>
      </c>
      <c r="F6178" s="4">
        <v>232.69579999999999</v>
      </c>
      <c r="G6178" s="1" t="s">
        <v>47</v>
      </c>
      <c r="H6178" s="1">
        <v>2007</v>
      </c>
      <c r="J6178" s="1" t="s">
        <v>45</v>
      </c>
      <c r="K6178" s="1" t="s">
        <v>18</v>
      </c>
      <c r="L6178" s="4">
        <v>5375.0033999999996</v>
      </c>
      <c r="M6178">
        <f t="shared" si="480"/>
        <v>19.100000000000001</v>
      </c>
      <c r="N6178" t="str">
        <f t="shared" si="481"/>
        <v>Small</v>
      </c>
      <c r="O6178" t="str">
        <f t="shared" si="482"/>
        <v>Low  Fat</v>
      </c>
      <c r="P6178">
        <f t="shared" si="483"/>
        <v>23</v>
      </c>
      <c r="Q6178">
        <f t="shared" ca="1" si="484"/>
        <v>19</v>
      </c>
      <c r="R6178" t="str">
        <f>IFERROR(VLOOKUP(J6178,#REF!, 2,0),"Unknown")</f>
        <v>Unknown</v>
      </c>
    </row>
    <row r="6179" spans="1:18" ht="12.5" x14ac:dyDescent="0.25">
      <c r="A6179" s="1" t="s">
        <v>325</v>
      </c>
      <c r="B6179" s="1">
        <v>19.100000000000001</v>
      </c>
      <c r="C6179" s="1" t="s">
        <v>13</v>
      </c>
      <c r="D6179" s="7">
        <v>9.7127867000000007E-2</v>
      </c>
      <c r="E6179" s="1" t="s">
        <v>28</v>
      </c>
      <c r="F6179" s="4">
        <v>234.4958</v>
      </c>
      <c r="G6179" s="1" t="s">
        <v>22</v>
      </c>
      <c r="H6179" s="1">
        <v>2009</v>
      </c>
      <c r="I6179" s="1" t="s">
        <v>16</v>
      </c>
      <c r="J6179" s="1" t="s">
        <v>23</v>
      </c>
      <c r="K6179" s="1" t="s">
        <v>24</v>
      </c>
      <c r="L6179" s="4">
        <v>1635.8706</v>
      </c>
      <c r="M6179">
        <f t="shared" si="480"/>
        <v>19.100000000000001</v>
      </c>
      <c r="N6179" t="str">
        <f t="shared" si="481"/>
        <v>Medium</v>
      </c>
      <c r="O6179" t="str">
        <f t="shared" si="482"/>
        <v>Low  Fat</v>
      </c>
      <c r="P6179">
        <f t="shared" si="483"/>
        <v>7</v>
      </c>
      <c r="Q6179">
        <f t="shared" ca="1" si="484"/>
        <v>17</v>
      </c>
      <c r="R6179" t="str">
        <f>IFERROR(VLOOKUP(J6179,#REF!, 2,0),"Unknown")</f>
        <v>Unknown</v>
      </c>
    </row>
    <row r="6180" spans="1:18" ht="12.5" x14ac:dyDescent="0.25">
      <c r="A6180" s="1" t="s">
        <v>194</v>
      </c>
      <c r="B6180" s="1">
        <v>7.3650000000000002</v>
      </c>
      <c r="C6180" s="1" t="s">
        <v>13</v>
      </c>
      <c r="D6180" s="7">
        <v>4.2560252E-2</v>
      </c>
      <c r="E6180" s="1" t="s">
        <v>28</v>
      </c>
      <c r="F6180" s="4">
        <v>226.172</v>
      </c>
      <c r="G6180" s="1" t="s">
        <v>50</v>
      </c>
      <c r="H6180" s="1">
        <v>1997</v>
      </c>
      <c r="I6180" s="1" t="s">
        <v>51</v>
      </c>
      <c r="J6180" s="1" t="s">
        <v>17</v>
      </c>
      <c r="K6180" s="1" t="s">
        <v>18</v>
      </c>
      <c r="L6180" s="4">
        <v>3169.2080000000001</v>
      </c>
      <c r="M6180">
        <f t="shared" si="480"/>
        <v>7.3650000000000002</v>
      </c>
      <c r="N6180" t="str">
        <f t="shared" si="481"/>
        <v>Small</v>
      </c>
      <c r="O6180" t="str">
        <f t="shared" si="482"/>
        <v>Low  Fat</v>
      </c>
      <c r="P6180">
        <f t="shared" si="483"/>
        <v>14</v>
      </c>
      <c r="Q6180">
        <f t="shared" ca="1" si="484"/>
        <v>29</v>
      </c>
      <c r="R6180" t="str">
        <f>IFERROR(VLOOKUP(J6180,#REF!, 2,0),"Unknown")</f>
        <v>Unknown</v>
      </c>
    </row>
    <row r="6181" spans="1:18" ht="12.5" x14ac:dyDescent="0.25">
      <c r="A6181" s="1" t="s">
        <v>194</v>
      </c>
      <c r="B6181" s="1">
        <v>7.3650000000000002</v>
      </c>
      <c r="C6181" s="1" t="s">
        <v>13</v>
      </c>
      <c r="D6181" s="7">
        <v>4.2800989999999997E-2</v>
      </c>
      <c r="E6181" s="1" t="s">
        <v>28</v>
      </c>
      <c r="F6181" s="4">
        <v>228.37200000000001</v>
      </c>
      <c r="G6181" s="1" t="s">
        <v>47</v>
      </c>
      <c r="H6181" s="1">
        <v>2007</v>
      </c>
      <c r="J6181" s="1" t="s">
        <v>45</v>
      </c>
      <c r="K6181" s="1" t="s">
        <v>18</v>
      </c>
      <c r="L6181" s="4">
        <v>2037.348</v>
      </c>
      <c r="M6181">
        <f t="shared" si="480"/>
        <v>7.3650000000000002</v>
      </c>
      <c r="N6181" t="str">
        <f t="shared" si="481"/>
        <v>Small</v>
      </c>
      <c r="O6181" t="str">
        <f t="shared" si="482"/>
        <v>Low  Fat</v>
      </c>
      <c r="P6181">
        <f t="shared" si="483"/>
        <v>9</v>
      </c>
      <c r="Q6181">
        <f t="shared" ca="1" si="484"/>
        <v>19</v>
      </c>
      <c r="R6181" t="str">
        <f>IFERROR(VLOOKUP(J6181,#REF!, 2,0),"Unknown")</f>
        <v>Unknown</v>
      </c>
    </row>
    <row r="6182" spans="1:18" ht="12.5" x14ac:dyDescent="0.25">
      <c r="A6182" s="1" t="s">
        <v>194</v>
      </c>
      <c r="B6182" s="1">
        <v>7.3650000000000002</v>
      </c>
      <c r="C6182" s="1" t="s">
        <v>13</v>
      </c>
      <c r="D6182" s="7">
        <v>4.2552205000000003E-2</v>
      </c>
      <c r="E6182" s="1" t="s">
        <v>28</v>
      </c>
      <c r="F6182" s="4">
        <v>225.172</v>
      </c>
      <c r="G6182" s="1" t="s">
        <v>62</v>
      </c>
      <c r="H6182" s="1">
        <v>2004</v>
      </c>
      <c r="I6182" s="1" t="s">
        <v>51</v>
      </c>
      <c r="J6182" s="1" t="s">
        <v>45</v>
      </c>
      <c r="K6182" s="1" t="s">
        <v>18</v>
      </c>
      <c r="L6182" s="4">
        <v>3395.58</v>
      </c>
      <c r="M6182">
        <f t="shared" si="480"/>
        <v>7.3650000000000002</v>
      </c>
      <c r="N6182" t="str">
        <f t="shared" si="481"/>
        <v>Small</v>
      </c>
      <c r="O6182" t="str">
        <f t="shared" si="482"/>
        <v>Low  Fat</v>
      </c>
      <c r="P6182">
        <f t="shared" si="483"/>
        <v>15</v>
      </c>
      <c r="Q6182">
        <f t="shared" ca="1" si="484"/>
        <v>22</v>
      </c>
      <c r="R6182" t="str">
        <f>IFERROR(VLOOKUP(J6182,#REF!, 2,0),"Unknown")</f>
        <v>Unknown</v>
      </c>
    </row>
    <row r="6183" spans="1:18" ht="12.5" x14ac:dyDescent="0.25">
      <c r="A6183" s="1" t="s">
        <v>194</v>
      </c>
      <c r="B6183" s="1">
        <v>7.3650000000000002</v>
      </c>
      <c r="C6183" s="1" t="s">
        <v>13</v>
      </c>
      <c r="D6183" s="7">
        <v>4.2733624999999997E-2</v>
      </c>
      <c r="E6183" s="1" t="s">
        <v>28</v>
      </c>
      <c r="F6183" s="4">
        <v>226.97200000000001</v>
      </c>
      <c r="G6183" s="1" t="s">
        <v>22</v>
      </c>
      <c r="H6183" s="1">
        <v>2009</v>
      </c>
      <c r="I6183" s="1" t="s">
        <v>16</v>
      </c>
      <c r="J6183" s="1" t="s">
        <v>23</v>
      </c>
      <c r="K6183" s="1" t="s">
        <v>24</v>
      </c>
      <c r="L6183" s="4">
        <v>3848.3240000000001</v>
      </c>
      <c r="M6183">
        <f t="shared" si="480"/>
        <v>7.3650000000000002</v>
      </c>
      <c r="N6183" t="str">
        <f t="shared" si="481"/>
        <v>Medium</v>
      </c>
      <c r="O6183" t="str">
        <f t="shared" si="482"/>
        <v>Low  Fat</v>
      </c>
      <c r="P6183">
        <f t="shared" si="483"/>
        <v>17</v>
      </c>
      <c r="Q6183">
        <f t="shared" ca="1" si="484"/>
        <v>17</v>
      </c>
      <c r="R6183" t="str">
        <f>IFERROR(VLOOKUP(J6183,#REF!, 2,0),"Unknown")</f>
        <v>Unknown</v>
      </c>
    </row>
    <row r="6184" spans="1:18" ht="12.5" x14ac:dyDescent="0.25">
      <c r="A6184" s="1" t="s">
        <v>194</v>
      </c>
      <c r="B6184" s="1">
        <v>7.3650000000000002</v>
      </c>
      <c r="C6184" s="1" t="s">
        <v>13</v>
      </c>
      <c r="D6184" s="7">
        <v>4.2524834999999997E-2</v>
      </c>
      <c r="E6184" s="1" t="s">
        <v>28</v>
      </c>
      <c r="F6184" s="4">
        <v>228.37200000000001</v>
      </c>
      <c r="G6184" s="1" t="s">
        <v>33</v>
      </c>
      <c r="H6184" s="1">
        <v>1987</v>
      </c>
      <c r="I6184" s="1" t="s">
        <v>34</v>
      </c>
      <c r="J6184" s="1" t="s">
        <v>23</v>
      </c>
      <c r="K6184" s="1" t="s">
        <v>18</v>
      </c>
      <c r="L6184" s="4">
        <v>4527.4399999999996</v>
      </c>
      <c r="M6184">
        <f t="shared" si="480"/>
        <v>7.3650000000000002</v>
      </c>
      <c r="N6184" t="str">
        <f t="shared" si="481"/>
        <v>High</v>
      </c>
      <c r="O6184" t="str">
        <f t="shared" si="482"/>
        <v>Low  Fat</v>
      </c>
      <c r="P6184">
        <f t="shared" si="483"/>
        <v>20</v>
      </c>
      <c r="Q6184">
        <f t="shared" ca="1" si="484"/>
        <v>39</v>
      </c>
      <c r="R6184" t="str">
        <f>IFERROR(VLOOKUP(J6184,#REF!, 2,0),"Unknown")</f>
        <v>Unknown</v>
      </c>
    </row>
    <row r="6185" spans="1:18" ht="12.5" x14ac:dyDescent="0.25">
      <c r="A6185" s="1" t="s">
        <v>194</v>
      </c>
      <c r="B6185" s="1">
        <v>7.3650000000000002</v>
      </c>
      <c r="C6185" s="1" t="s">
        <v>13</v>
      </c>
      <c r="D6185" s="7">
        <v>4.2646565999999997E-2</v>
      </c>
      <c r="E6185" s="1" t="s">
        <v>28</v>
      </c>
      <c r="F6185" s="4">
        <v>225.172</v>
      </c>
      <c r="G6185" s="1" t="s">
        <v>44</v>
      </c>
      <c r="H6185" s="1">
        <v>2002</v>
      </c>
      <c r="J6185" s="1" t="s">
        <v>45</v>
      </c>
      <c r="K6185" s="1" t="s">
        <v>18</v>
      </c>
      <c r="L6185" s="4">
        <v>452.74400000000003</v>
      </c>
      <c r="M6185">
        <f t="shared" si="480"/>
        <v>7.3650000000000002</v>
      </c>
      <c r="N6185" t="str">
        <f t="shared" si="481"/>
        <v>Small</v>
      </c>
      <c r="O6185" t="str">
        <f t="shared" si="482"/>
        <v>Low  Fat</v>
      </c>
      <c r="P6185">
        <f t="shared" si="483"/>
        <v>2</v>
      </c>
      <c r="Q6185">
        <f t="shared" ca="1" si="484"/>
        <v>24</v>
      </c>
      <c r="R6185" t="str">
        <f>IFERROR(VLOOKUP(J6185,#REF!, 2,0),"Unknown")</f>
        <v>Unknown</v>
      </c>
    </row>
    <row r="6186" spans="1:18" ht="12.5" x14ac:dyDescent="0.25">
      <c r="A6186" s="1" t="s">
        <v>194</v>
      </c>
      <c r="C6186" s="1" t="s">
        <v>13</v>
      </c>
      <c r="D6186" s="7">
        <v>4.2354151999999999E-2</v>
      </c>
      <c r="E6186" s="1" t="s">
        <v>28</v>
      </c>
      <c r="F6186" s="4">
        <v>227.27199999999999</v>
      </c>
      <c r="G6186" s="1" t="s">
        <v>40</v>
      </c>
      <c r="H6186" s="1">
        <v>1985</v>
      </c>
      <c r="I6186" s="1" t="s">
        <v>16</v>
      </c>
      <c r="J6186" s="1" t="s">
        <v>23</v>
      </c>
      <c r="K6186" s="1" t="s">
        <v>41</v>
      </c>
      <c r="L6186" s="4">
        <v>7017.5320000000002</v>
      </c>
      <c r="M6186">
        <f t="shared" si="480"/>
        <v>12.857645184136201</v>
      </c>
      <c r="N6186" t="str">
        <f t="shared" si="481"/>
        <v>Medium</v>
      </c>
      <c r="O6186" t="str">
        <f t="shared" si="482"/>
        <v>Low  Fat</v>
      </c>
      <c r="P6186">
        <f t="shared" si="483"/>
        <v>31</v>
      </c>
      <c r="Q6186">
        <f t="shared" ca="1" si="484"/>
        <v>41</v>
      </c>
      <c r="R6186" t="str">
        <f>IFERROR(VLOOKUP(J6186,#REF!, 2,0),"Unknown")</f>
        <v>Unknown</v>
      </c>
    </row>
    <row r="6187" spans="1:18" ht="12.5" x14ac:dyDescent="0.25">
      <c r="A6187" s="1" t="s">
        <v>194</v>
      </c>
      <c r="B6187" s="1">
        <v>7.3650000000000002</v>
      </c>
      <c r="C6187" s="1" t="s">
        <v>92</v>
      </c>
      <c r="D6187" s="7">
        <v>4.2626421999999997E-2</v>
      </c>
      <c r="E6187" s="1" t="s">
        <v>28</v>
      </c>
      <c r="F6187" s="4">
        <v>227.072</v>
      </c>
      <c r="G6187" s="1" t="s">
        <v>15</v>
      </c>
      <c r="H6187" s="1">
        <v>1999</v>
      </c>
      <c r="I6187" s="1" t="s">
        <v>16</v>
      </c>
      <c r="J6187" s="1" t="s">
        <v>17</v>
      </c>
      <c r="K6187" s="1" t="s">
        <v>18</v>
      </c>
      <c r="L6187" s="4">
        <v>4074.6959999999999</v>
      </c>
      <c r="M6187">
        <f t="shared" si="480"/>
        <v>7.3650000000000002</v>
      </c>
      <c r="N6187" t="str">
        <f t="shared" si="481"/>
        <v>Medium</v>
      </c>
      <c r="O6187" t="str">
        <f t="shared" si="482"/>
        <v>Low  Fat</v>
      </c>
      <c r="P6187">
        <f t="shared" si="483"/>
        <v>18</v>
      </c>
      <c r="Q6187">
        <f t="shared" ca="1" si="484"/>
        <v>27</v>
      </c>
      <c r="R6187" t="str">
        <f>IFERROR(VLOOKUP(J6187,#REF!, 2,0),"Unknown")</f>
        <v>Unknown</v>
      </c>
    </row>
    <row r="6188" spans="1:18" ht="12.5" x14ac:dyDescent="0.25">
      <c r="A6188" s="1" t="s">
        <v>194</v>
      </c>
      <c r="C6188" s="1" t="s">
        <v>13</v>
      </c>
      <c r="D6188" s="7">
        <v>7.4517507999999996E-2</v>
      </c>
      <c r="E6188" s="1" t="s">
        <v>28</v>
      </c>
      <c r="F6188" s="4">
        <v>227.37200000000001</v>
      </c>
      <c r="G6188" s="1" t="s">
        <v>67</v>
      </c>
      <c r="H6188" s="1">
        <v>1985</v>
      </c>
      <c r="I6188" s="1" t="s">
        <v>51</v>
      </c>
      <c r="J6188" s="1" t="s">
        <v>17</v>
      </c>
      <c r="K6188" s="1" t="s">
        <v>30</v>
      </c>
      <c r="L6188" s="4">
        <v>452.74400000000003</v>
      </c>
      <c r="M6188">
        <f t="shared" si="480"/>
        <v>12.857645184136201</v>
      </c>
      <c r="N6188" t="str">
        <f t="shared" si="481"/>
        <v>Small</v>
      </c>
      <c r="O6188" t="str">
        <f t="shared" si="482"/>
        <v>Low  Fat</v>
      </c>
      <c r="P6188">
        <f t="shared" si="483"/>
        <v>2</v>
      </c>
      <c r="Q6188">
        <f t="shared" ca="1" si="484"/>
        <v>41</v>
      </c>
      <c r="R6188" t="str">
        <f>IFERROR(VLOOKUP(J6188,#REF!, 2,0),"Unknown")</f>
        <v>Unknown</v>
      </c>
    </row>
    <row r="6189" spans="1:18" ht="12.5" x14ac:dyDescent="0.25">
      <c r="A6189" s="1" t="s">
        <v>267</v>
      </c>
      <c r="C6189" s="1" t="s">
        <v>92</v>
      </c>
      <c r="D6189" s="7">
        <v>8.4554568999999996E-2</v>
      </c>
      <c r="E6189" s="1" t="s">
        <v>38</v>
      </c>
      <c r="F6189" s="4">
        <v>109.8912</v>
      </c>
      <c r="G6189" s="1" t="s">
        <v>40</v>
      </c>
      <c r="H6189" s="1">
        <v>1985</v>
      </c>
      <c r="I6189" s="1" t="s">
        <v>16</v>
      </c>
      <c r="J6189" s="1" t="s">
        <v>23</v>
      </c>
      <c r="K6189" s="1" t="s">
        <v>41</v>
      </c>
      <c r="L6189" s="4">
        <v>2074.6327999999999</v>
      </c>
      <c r="M6189">
        <f t="shared" si="480"/>
        <v>12.857645184136201</v>
      </c>
      <c r="N6189" t="str">
        <f t="shared" si="481"/>
        <v>Medium</v>
      </c>
      <c r="O6189" t="str">
        <f t="shared" si="482"/>
        <v>Low  Fat</v>
      </c>
      <c r="P6189">
        <f t="shared" si="483"/>
        <v>19</v>
      </c>
      <c r="Q6189">
        <f t="shared" ca="1" si="484"/>
        <v>41</v>
      </c>
      <c r="R6189" t="str">
        <f>IFERROR(VLOOKUP(J6189,#REF!, 2,0),"Unknown")</f>
        <v>Unknown</v>
      </c>
    </row>
    <row r="6190" spans="1:18" ht="12.5" x14ac:dyDescent="0.25">
      <c r="A6190" s="1" t="s">
        <v>267</v>
      </c>
      <c r="B6190" s="1">
        <v>7.05</v>
      </c>
      <c r="C6190" s="1" t="s">
        <v>13</v>
      </c>
      <c r="D6190" s="7">
        <v>8.5312136999999996E-2</v>
      </c>
      <c r="E6190" s="1" t="s">
        <v>38</v>
      </c>
      <c r="F6190" s="4">
        <v>107.49120000000001</v>
      </c>
      <c r="G6190" s="1" t="s">
        <v>22</v>
      </c>
      <c r="H6190" s="1">
        <v>2009</v>
      </c>
      <c r="I6190" s="1" t="s">
        <v>16</v>
      </c>
      <c r="J6190" s="1" t="s">
        <v>23</v>
      </c>
      <c r="K6190" s="1" t="s">
        <v>24</v>
      </c>
      <c r="L6190" s="4">
        <v>982.72080000000005</v>
      </c>
      <c r="M6190">
        <f t="shared" si="480"/>
        <v>7.05</v>
      </c>
      <c r="N6190" t="str">
        <f t="shared" si="481"/>
        <v>Medium</v>
      </c>
      <c r="O6190" t="str">
        <f t="shared" si="482"/>
        <v>Low  Fat</v>
      </c>
      <c r="P6190">
        <f t="shared" si="483"/>
        <v>9</v>
      </c>
      <c r="Q6190">
        <f t="shared" ca="1" si="484"/>
        <v>17</v>
      </c>
      <c r="R6190" t="str">
        <f>IFERROR(VLOOKUP(J6190,#REF!, 2,0),"Unknown")</f>
        <v>Unknown</v>
      </c>
    </row>
    <row r="6191" spans="1:18" ht="12.5" x14ac:dyDescent="0.25">
      <c r="A6191" s="1" t="s">
        <v>267</v>
      </c>
      <c r="C6191" s="1" t="s">
        <v>13</v>
      </c>
      <c r="D6191" s="7">
        <v>0.148764535</v>
      </c>
      <c r="E6191" s="1" t="s">
        <v>38</v>
      </c>
      <c r="F6191" s="4">
        <v>111.19119999999999</v>
      </c>
      <c r="G6191" s="1" t="s">
        <v>67</v>
      </c>
      <c r="H6191" s="1">
        <v>1985</v>
      </c>
      <c r="I6191" s="1" t="s">
        <v>51</v>
      </c>
      <c r="J6191" s="1" t="s">
        <v>17</v>
      </c>
      <c r="K6191" s="1" t="s">
        <v>30</v>
      </c>
      <c r="L6191" s="4">
        <v>109.19119999999999</v>
      </c>
      <c r="M6191">
        <f t="shared" si="480"/>
        <v>12.857645184136201</v>
      </c>
      <c r="N6191" t="str">
        <f t="shared" si="481"/>
        <v>Small</v>
      </c>
      <c r="O6191" t="str">
        <f t="shared" si="482"/>
        <v>Low  Fat</v>
      </c>
      <c r="P6191">
        <f t="shared" si="483"/>
        <v>1</v>
      </c>
      <c r="Q6191">
        <f t="shared" ca="1" si="484"/>
        <v>41</v>
      </c>
      <c r="R6191" t="str">
        <f>IFERROR(VLOOKUP(J6191,#REF!, 2,0),"Unknown")</f>
        <v>Unknown</v>
      </c>
    </row>
    <row r="6192" spans="1:18" ht="12.5" x14ac:dyDescent="0.25">
      <c r="A6192" s="1" t="s">
        <v>267</v>
      </c>
      <c r="B6192" s="1">
        <v>7.05</v>
      </c>
      <c r="C6192" s="1" t="s">
        <v>13</v>
      </c>
      <c r="D6192" s="7">
        <v>8.5098119999999999E-2</v>
      </c>
      <c r="E6192" s="1" t="s">
        <v>38</v>
      </c>
      <c r="F6192" s="4">
        <v>108.2912</v>
      </c>
      <c r="G6192" s="1" t="s">
        <v>15</v>
      </c>
      <c r="H6192" s="1">
        <v>1999</v>
      </c>
      <c r="I6192" s="1" t="s">
        <v>16</v>
      </c>
      <c r="J6192" s="1" t="s">
        <v>17</v>
      </c>
      <c r="K6192" s="1" t="s">
        <v>18</v>
      </c>
      <c r="L6192" s="4">
        <v>2293.0151999999998</v>
      </c>
      <c r="M6192">
        <f t="shared" si="480"/>
        <v>7.05</v>
      </c>
      <c r="N6192" t="str">
        <f t="shared" si="481"/>
        <v>Medium</v>
      </c>
      <c r="O6192" t="str">
        <f t="shared" si="482"/>
        <v>Low  Fat</v>
      </c>
      <c r="P6192">
        <f t="shared" si="483"/>
        <v>21</v>
      </c>
      <c r="Q6192">
        <f t="shared" ca="1" si="484"/>
        <v>27</v>
      </c>
      <c r="R6192" t="str">
        <f>IFERROR(VLOOKUP(J6192,#REF!, 2,0),"Unknown")</f>
        <v>Unknown</v>
      </c>
    </row>
    <row r="6193" spans="1:18" ht="12.5" x14ac:dyDescent="0.25">
      <c r="A6193" s="1" t="s">
        <v>267</v>
      </c>
      <c r="B6193" s="1">
        <v>7.05</v>
      </c>
      <c r="C6193" s="1" t="s">
        <v>13</v>
      </c>
      <c r="D6193" s="7">
        <v>0.1422157</v>
      </c>
      <c r="E6193" s="1" t="s">
        <v>38</v>
      </c>
      <c r="F6193" s="4">
        <v>108.7912</v>
      </c>
      <c r="G6193" s="1" t="s">
        <v>29</v>
      </c>
      <c r="H6193" s="1">
        <v>1998</v>
      </c>
      <c r="J6193" s="1" t="s">
        <v>23</v>
      </c>
      <c r="K6193" s="1" t="s">
        <v>30</v>
      </c>
      <c r="L6193" s="4">
        <v>109.19119999999999</v>
      </c>
      <c r="M6193">
        <f t="shared" si="480"/>
        <v>7.05</v>
      </c>
      <c r="N6193" t="str">
        <f t="shared" si="481"/>
        <v>Small</v>
      </c>
      <c r="O6193" t="str">
        <f t="shared" si="482"/>
        <v>Low  Fat</v>
      </c>
      <c r="P6193">
        <f t="shared" si="483"/>
        <v>1</v>
      </c>
      <c r="Q6193">
        <f t="shared" ca="1" si="484"/>
        <v>28</v>
      </c>
      <c r="R6193" t="str">
        <f>IFERROR(VLOOKUP(J6193,#REF!, 2,0),"Unknown")</f>
        <v>Unknown</v>
      </c>
    </row>
    <row r="6194" spans="1:18" ht="12.5" x14ac:dyDescent="0.25">
      <c r="A6194" s="1" t="s">
        <v>267</v>
      </c>
      <c r="B6194" s="1">
        <v>7.05</v>
      </c>
      <c r="C6194" s="1" t="s">
        <v>13</v>
      </c>
      <c r="D6194" s="7">
        <v>8.4966021000000003E-2</v>
      </c>
      <c r="E6194" s="1" t="s">
        <v>38</v>
      </c>
      <c r="F6194" s="4">
        <v>111.19119999999999</v>
      </c>
      <c r="G6194" s="1" t="s">
        <v>50</v>
      </c>
      <c r="H6194" s="1">
        <v>1997</v>
      </c>
      <c r="I6194" s="1" t="s">
        <v>51</v>
      </c>
      <c r="J6194" s="1" t="s">
        <v>17</v>
      </c>
      <c r="K6194" s="1" t="s">
        <v>18</v>
      </c>
      <c r="L6194" s="4">
        <v>1965.4416000000001</v>
      </c>
      <c r="M6194">
        <f t="shared" si="480"/>
        <v>7.05</v>
      </c>
      <c r="N6194" t="str">
        <f t="shared" si="481"/>
        <v>Small</v>
      </c>
      <c r="O6194" t="str">
        <f t="shared" si="482"/>
        <v>Low  Fat</v>
      </c>
      <c r="P6194">
        <f t="shared" si="483"/>
        <v>18</v>
      </c>
      <c r="Q6194">
        <f t="shared" ca="1" si="484"/>
        <v>29</v>
      </c>
      <c r="R6194" t="str">
        <f>IFERROR(VLOOKUP(J6194,#REF!, 2,0),"Unknown")</f>
        <v>Unknown</v>
      </c>
    </row>
    <row r="6195" spans="1:18" ht="12.5" x14ac:dyDescent="0.25">
      <c r="A6195" s="1" t="s">
        <v>267</v>
      </c>
      <c r="B6195" s="1">
        <v>7.05</v>
      </c>
      <c r="C6195" s="1" t="s">
        <v>92</v>
      </c>
      <c r="D6195" s="7">
        <v>8.4949954999999994E-2</v>
      </c>
      <c r="E6195" s="1" t="s">
        <v>38</v>
      </c>
      <c r="F6195" s="4">
        <v>109.7912</v>
      </c>
      <c r="G6195" s="1" t="s">
        <v>62</v>
      </c>
      <c r="H6195" s="1">
        <v>2004</v>
      </c>
      <c r="I6195" s="1" t="s">
        <v>51</v>
      </c>
      <c r="J6195" s="1" t="s">
        <v>45</v>
      </c>
      <c r="K6195" s="1" t="s">
        <v>18</v>
      </c>
      <c r="L6195" s="4">
        <v>1091.912</v>
      </c>
      <c r="M6195">
        <f t="shared" si="480"/>
        <v>7.05</v>
      </c>
      <c r="N6195" t="str">
        <f t="shared" si="481"/>
        <v>Small</v>
      </c>
      <c r="O6195" t="str">
        <f t="shared" si="482"/>
        <v>Low  Fat</v>
      </c>
      <c r="P6195">
        <f t="shared" si="483"/>
        <v>10</v>
      </c>
      <c r="Q6195">
        <f t="shared" ca="1" si="484"/>
        <v>22</v>
      </c>
      <c r="R6195" t="str">
        <f>IFERROR(VLOOKUP(J6195,#REF!, 2,0),"Unknown")</f>
        <v>Unknown</v>
      </c>
    </row>
    <row r="6196" spans="1:18" ht="12.5" x14ac:dyDescent="0.25">
      <c r="A6196" s="1" t="s">
        <v>267</v>
      </c>
      <c r="B6196" s="1">
        <v>7.05</v>
      </c>
      <c r="C6196" s="1" t="s">
        <v>13</v>
      </c>
      <c r="D6196" s="7">
        <v>8.5138333999999996E-2</v>
      </c>
      <c r="E6196" s="1" t="s">
        <v>38</v>
      </c>
      <c r="F6196" s="4">
        <v>108.69119999999999</v>
      </c>
      <c r="G6196" s="1" t="s">
        <v>44</v>
      </c>
      <c r="H6196" s="1">
        <v>2002</v>
      </c>
      <c r="J6196" s="1" t="s">
        <v>45</v>
      </c>
      <c r="K6196" s="1" t="s">
        <v>18</v>
      </c>
      <c r="L6196" s="4">
        <v>1310.2944</v>
      </c>
      <c r="M6196">
        <f t="shared" si="480"/>
        <v>7.05</v>
      </c>
      <c r="N6196" t="str">
        <f t="shared" si="481"/>
        <v>Small</v>
      </c>
      <c r="O6196" t="str">
        <f t="shared" si="482"/>
        <v>Low  Fat</v>
      </c>
      <c r="P6196">
        <f t="shared" si="483"/>
        <v>12</v>
      </c>
      <c r="Q6196">
        <f t="shared" ca="1" si="484"/>
        <v>24</v>
      </c>
      <c r="R6196" t="str">
        <f>IFERROR(VLOOKUP(J6196,#REF!, 2,0),"Unknown")</f>
        <v>Unknown</v>
      </c>
    </row>
    <row r="6197" spans="1:18" ht="12.5" x14ac:dyDescent="0.25">
      <c r="A6197" s="1" t="s">
        <v>534</v>
      </c>
      <c r="B6197" s="1">
        <v>6.7850000000000001</v>
      </c>
      <c r="C6197" s="1" t="s">
        <v>20</v>
      </c>
      <c r="D6197" s="7">
        <v>2.2970468000000001E-2</v>
      </c>
      <c r="E6197" s="1" t="s">
        <v>38</v>
      </c>
      <c r="F6197" s="4">
        <v>211.09280000000001</v>
      </c>
      <c r="G6197" s="1" t="s">
        <v>62</v>
      </c>
      <c r="H6197" s="1">
        <v>2004</v>
      </c>
      <c r="I6197" s="1" t="s">
        <v>51</v>
      </c>
      <c r="J6197" s="1" t="s">
        <v>45</v>
      </c>
      <c r="K6197" s="1" t="s">
        <v>18</v>
      </c>
      <c r="L6197" s="4">
        <v>4418.2488000000003</v>
      </c>
      <c r="M6197">
        <f t="shared" si="480"/>
        <v>6.7850000000000001</v>
      </c>
      <c r="N6197" t="str">
        <f t="shared" si="481"/>
        <v>Small</v>
      </c>
      <c r="O6197" t="str">
        <f t="shared" si="482"/>
        <v>Regular</v>
      </c>
      <c r="P6197">
        <f t="shared" si="483"/>
        <v>21</v>
      </c>
      <c r="Q6197">
        <f t="shared" ca="1" si="484"/>
        <v>22</v>
      </c>
      <c r="R6197" t="str">
        <f>IFERROR(VLOOKUP(J6197,#REF!, 2,0),"Unknown")</f>
        <v>Unknown</v>
      </c>
    </row>
    <row r="6198" spans="1:18" ht="12.5" x14ac:dyDescent="0.25">
      <c r="A6198" s="1" t="s">
        <v>534</v>
      </c>
      <c r="B6198" s="1">
        <v>6.7850000000000001</v>
      </c>
      <c r="C6198" s="1" t="s">
        <v>20</v>
      </c>
      <c r="D6198" s="7">
        <v>2.3021406000000001E-2</v>
      </c>
      <c r="E6198" s="1" t="s">
        <v>38</v>
      </c>
      <c r="F6198" s="4">
        <v>208.99279999999999</v>
      </c>
      <c r="G6198" s="1" t="s">
        <v>44</v>
      </c>
      <c r="H6198" s="1">
        <v>2002</v>
      </c>
      <c r="J6198" s="1" t="s">
        <v>45</v>
      </c>
      <c r="K6198" s="1" t="s">
        <v>18</v>
      </c>
      <c r="L6198" s="4">
        <v>2103.9279999999999</v>
      </c>
      <c r="M6198">
        <f t="shared" si="480"/>
        <v>6.7850000000000001</v>
      </c>
      <c r="N6198" t="str">
        <f t="shared" si="481"/>
        <v>Small</v>
      </c>
      <c r="O6198" t="str">
        <f t="shared" si="482"/>
        <v>Regular</v>
      </c>
      <c r="P6198">
        <f t="shared" si="483"/>
        <v>10</v>
      </c>
      <c r="Q6198">
        <f t="shared" ca="1" si="484"/>
        <v>24</v>
      </c>
      <c r="R6198" t="str">
        <f>IFERROR(VLOOKUP(J6198,#REF!, 2,0),"Unknown")</f>
        <v>Unknown</v>
      </c>
    </row>
    <row r="6199" spans="1:18" ht="12.5" x14ac:dyDescent="0.25">
      <c r="A6199" s="1" t="s">
        <v>534</v>
      </c>
      <c r="C6199" s="1" t="s">
        <v>20</v>
      </c>
      <c r="D6199" s="7">
        <v>4.022593E-2</v>
      </c>
      <c r="E6199" s="1" t="s">
        <v>38</v>
      </c>
      <c r="F6199" s="4">
        <v>210.99279999999999</v>
      </c>
      <c r="G6199" s="1" t="s">
        <v>67</v>
      </c>
      <c r="H6199" s="1">
        <v>1985</v>
      </c>
      <c r="I6199" s="1" t="s">
        <v>51</v>
      </c>
      <c r="J6199" s="1" t="s">
        <v>17</v>
      </c>
      <c r="K6199" s="1" t="s">
        <v>30</v>
      </c>
      <c r="L6199" s="4">
        <v>210.39279999999999</v>
      </c>
      <c r="M6199">
        <f t="shared" si="480"/>
        <v>12.857645184136201</v>
      </c>
      <c r="N6199" t="str">
        <f t="shared" si="481"/>
        <v>Small</v>
      </c>
      <c r="O6199" t="str">
        <f t="shared" si="482"/>
        <v>Regular</v>
      </c>
      <c r="P6199">
        <f t="shared" si="483"/>
        <v>1</v>
      </c>
      <c r="Q6199">
        <f t="shared" ca="1" si="484"/>
        <v>41</v>
      </c>
      <c r="R6199" t="str">
        <f>IFERROR(VLOOKUP(J6199,#REF!, 2,0),"Unknown")</f>
        <v>Unknown</v>
      </c>
    </row>
    <row r="6200" spans="1:18" ht="12.5" x14ac:dyDescent="0.25">
      <c r="A6200" s="1" t="s">
        <v>534</v>
      </c>
      <c r="B6200" s="1">
        <v>6.7850000000000001</v>
      </c>
      <c r="C6200" s="1" t="s">
        <v>20</v>
      </c>
      <c r="D6200" s="7">
        <v>2.2974812000000001E-2</v>
      </c>
      <c r="E6200" s="1" t="s">
        <v>38</v>
      </c>
      <c r="F6200" s="4">
        <v>208.7928</v>
      </c>
      <c r="G6200" s="1" t="s">
        <v>50</v>
      </c>
      <c r="H6200" s="1">
        <v>1997</v>
      </c>
      <c r="I6200" s="1" t="s">
        <v>51</v>
      </c>
      <c r="J6200" s="1" t="s">
        <v>17</v>
      </c>
      <c r="K6200" s="1" t="s">
        <v>18</v>
      </c>
      <c r="L6200" s="4">
        <v>5890.9984000000004</v>
      </c>
      <c r="M6200">
        <f t="shared" si="480"/>
        <v>6.7850000000000001</v>
      </c>
      <c r="N6200" t="str">
        <f t="shared" si="481"/>
        <v>Small</v>
      </c>
      <c r="O6200" t="str">
        <f t="shared" si="482"/>
        <v>Regular</v>
      </c>
      <c r="P6200">
        <f t="shared" si="483"/>
        <v>28</v>
      </c>
      <c r="Q6200">
        <f t="shared" ca="1" si="484"/>
        <v>29</v>
      </c>
      <c r="R6200" t="str">
        <f>IFERROR(VLOOKUP(J6200,#REF!, 2,0),"Unknown")</f>
        <v>Unknown</v>
      </c>
    </row>
    <row r="6201" spans="1:18" ht="12.5" x14ac:dyDescent="0.25">
      <c r="A6201" s="1" t="s">
        <v>324</v>
      </c>
      <c r="B6201" s="1">
        <v>6.4450000000000003</v>
      </c>
      <c r="C6201" s="1" t="s">
        <v>13</v>
      </c>
      <c r="D6201" s="7">
        <v>2.9691762E-2</v>
      </c>
      <c r="E6201" s="1" t="s">
        <v>36</v>
      </c>
      <c r="F6201" s="4">
        <v>92.643600000000006</v>
      </c>
      <c r="G6201" s="1" t="s">
        <v>50</v>
      </c>
      <c r="H6201" s="1">
        <v>1997</v>
      </c>
      <c r="I6201" s="1" t="s">
        <v>51</v>
      </c>
      <c r="J6201" s="1" t="s">
        <v>17</v>
      </c>
      <c r="K6201" s="1" t="s">
        <v>18</v>
      </c>
      <c r="L6201" s="4">
        <v>1039.9795999999999</v>
      </c>
      <c r="M6201">
        <f t="shared" si="480"/>
        <v>6.4450000000000003</v>
      </c>
      <c r="N6201" t="str">
        <f t="shared" si="481"/>
        <v>Small</v>
      </c>
      <c r="O6201" t="str">
        <f t="shared" si="482"/>
        <v>Low  Fat</v>
      </c>
      <c r="P6201">
        <f t="shared" si="483"/>
        <v>11</v>
      </c>
      <c r="Q6201">
        <f t="shared" ca="1" si="484"/>
        <v>29</v>
      </c>
      <c r="R6201" t="str">
        <f>IFERROR(VLOOKUP(J6201,#REF!, 2,0),"Unknown")</f>
        <v>Unknown</v>
      </c>
    </row>
    <row r="6202" spans="1:18" ht="12.5" x14ac:dyDescent="0.25">
      <c r="A6202" s="1" t="s">
        <v>324</v>
      </c>
      <c r="B6202" s="1">
        <v>6.4450000000000003</v>
      </c>
      <c r="C6202" s="1" t="s">
        <v>13</v>
      </c>
      <c r="D6202" s="7">
        <v>2.9812714000000001E-2</v>
      </c>
      <c r="E6202" s="1" t="s">
        <v>36</v>
      </c>
      <c r="F6202" s="4">
        <v>95.443600000000004</v>
      </c>
      <c r="G6202" s="1" t="s">
        <v>22</v>
      </c>
      <c r="H6202" s="1">
        <v>2009</v>
      </c>
      <c r="I6202" s="1" t="s">
        <v>16</v>
      </c>
      <c r="J6202" s="1" t="s">
        <v>23</v>
      </c>
      <c r="K6202" s="1" t="s">
        <v>24</v>
      </c>
      <c r="L6202" s="4">
        <v>1229.0668000000001</v>
      </c>
      <c r="M6202">
        <f t="shared" si="480"/>
        <v>6.4450000000000003</v>
      </c>
      <c r="N6202" t="str">
        <f t="shared" si="481"/>
        <v>Medium</v>
      </c>
      <c r="O6202" t="str">
        <f t="shared" si="482"/>
        <v>Low  Fat</v>
      </c>
      <c r="P6202">
        <f t="shared" si="483"/>
        <v>13</v>
      </c>
      <c r="Q6202">
        <f t="shared" ca="1" si="484"/>
        <v>17</v>
      </c>
      <c r="R6202" t="str">
        <f>IFERROR(VLOOKUP(J6202,#REF!, 2,0),"Unknown")</f>
        <v>Unknown</v>
      </c>
    </row>
    <row r="6203" spans="1:18" ht="12.5" x14ac:dyDescent="0.25">
      <c r="A6203" s="1" t="s">
        <v>324</v>
      </c>
      <c r="B6203" s="1">
        <v>6.4450000000000003</v>
      </c>
      <c r="C6203" s="1" t="s">
        <v>13</v>
      </c>
      <c r="D6203" s="7">
        <v>2.9686147999999999E-2</v>
      </c>
      <c r="E6203" s="1" t="s">
        <v>36</v>
      </c>
      <c r="F6203" s="4">
        <v>96.443600000000004</v>
      </c>
      <c r="G6203" s="1" t="s">
        <v>62</v>
      </c>
      <c r="H6203" s="1">
        <v>2004</v>
      </c>
      <c r="I6203" s="1" t="s">
        <v>51</v>
      </c>
      <c r="J6203" s="1" t="s">
        <v>45</v>
      </c>
      <c r="K6203" s="1" t="s">
        <v>18</v>
      </c>
      <c r="L6203" s="4">
        <v>378.17439999999999</v>
      </c>
      <c r="M6203">
        <f t="shared" si="480"/>
        <v>6.4450000000000003</v>
      </c>
      <c r="N6203" t="str">
        <f t="shared" si="481"/>
        <v>Small</v>
      </c>
      <c r="O6203" t="str">
        <f t="shared" si="482"/>
        <v>Low  Fat</v>
      </c>
      <c r="P6203">
        <f t="shared" si="483"/>
        <v>4</v>
      </c>
      <c r="Q6203">
        <f t="shared" ca="1" si="484"/>
        <v>22</v>
      </c>
      <c r="R6203" t="str">
        <f>IFERROR(VLOOKUP(J6203,#REF!, 2,0),"Unknown")</f>
        <v>Unknown</v>
      </c>
    </row>
    <row r="6204" spans="1:18" ht="12.5" x14ac:dyDescent="0.25">
      <c r="A6204" s="1" t="s">
        <v>324</v>
      </c>
      <c r="B6204" s="1">
        <v>6.4450000000000003</v>
      </c>
      <c r="C6204" s="1" t="s">
        <v>13</v>
      </c>
      <c r="D6204" s="7">
        <v>2.9667052999999999E-2</v>
      </c>
      <c r="E6204" s="1" t="s">
        <v>36</v>
      </c>
      <c r="F6204" s="4">
        <v>94.443600000000004</v>
      </c>
      <c r="G6204" s="1" t="s">
        <v>33</v>
      </c>
      <c r="H6204" s="1">
        <v>1987</v>
      </c>
      <c r="I6204" s="1" t="s">
        <v>34</v>
      </c>
      <c r="J6204" s="1" t="s">
        <v>23</v>
      </c>
      <c r="K6204" s="1" t="s">
        <v>18</v>
      </c>
      <c r="L6204" s="4">
        <v>1134.5232000000001</v>
      </c>
      <c r="M6204">
        <f t="shared" si="480"/>
        <v>6.4450000000000003</v>
      </c>
      <c r="N6204" t="str">
        <f t="shared" si="481"/>
        <v>High</v>
      </c>
      <c r="O6204" t="str">
        <f t="shared" si="482"/>
        <v>Low  Fat</v>
      </c>
      <c r="P6204">
        <f t="shared" si="483"/>
        <v>12</v>
      </c>
      <c r="Q6204">
        <f t="shared" ca="1" si="484"/>
        <v>39</v>
      </c>
      <c r="R6204" t="str">
        <f>IFERROR(VLOOKUP(J6204,#REF!, 2,0),"Unknown")</f>
        <v>Unknown</v>
      </c>
    </row>
    <row r="6205" spans="1:18" ht="12.5" x14ac:dyDescent="0.25">
      <c r="A6205" s="1" t="s">
        <v>324</v>
      </c>
      <c r="B6205" s="1">
        <v>6.4450000000000003</v>
      </c>
      <c r="C6205" s="1" t="s">
        <v>13</v>
      </c>
      <c r="D6205" s="7">
        <v>2.9859711000000001E-2</v>
      </c>
      <c r="E6205" s="1" t="s">
        <v>36</v>
      </c>
      <c r="F6205" s="4">
        <v>94.143600000000006</v>
      </c>
      <c r="G6205" s="1" t="s">
        <v>47</v>
      </c>
      <c r="H6205" s="1">
        <v>2007</v>
      </c>
      <c r="J6205" s="1" t="s">
        <v>45</v>
      </c>
      <c r="K6205" s="1" t="s">
        <v>18</v>
      </c>
      <c r="L6205" s="4">
        <v>1418.154</v>
      </c>
      <c r="M6205">
        <f t="shared" si="480"/>
        <v>6.4450000000000003</v>
      </c>
      <c r="N6205" t="str">
        <f t="shared" si="481"/>
        <v>Small</v>
      </c>
      <c r="O6205" t="str">
        <f t="shared" si="482"/>
        <v>Low  Fat</v>
      </c>
      <c r="P6205">
        <f t="shared" si="483"/>
        <v>15</v>
      </c>
      <c r="Q6205">
        <f t="shared" ca="1" si="484"/>
        <v>19</v>
      </c>
      <c r="R6205" t="str">
        <f>IFERROR(VLOOKUP(J6205,#REF!, 2,0),"Unknown")</f>
        <v>Unknown</v>
      </c>
    </row>
    <row r="6206" spans="1:18" ht="12.5" x14ac:dyDescent="0.25">
      <c r="A6206" s="1" t="s">
        <v>324</v>
      </c>
      <c r="B6206" s="1">
        <v>6.4450000000000003</v>
      </c>
      <c r="C6206" s="1" t="s">
        <v>13</v>
      </c>
      <c r="D6206" s="7">
        <v>4.9697922999999998E-2</v>
      </c>
      <c r="E6206" s="1" t="s">
        <v>36</v>
      </c>
      <c r="F6206" s="4">
        <v>95.043599999999998</v>
      </c>
      <c r="G6206" s="1" t="s">
        <v>29</v>
      </c>
      <c r="H6206" s="1">
        <v>1998</v>
      </c>
      <c r="J6206" s="1" t="s">
        <v>23</v>
      </c>
      <c r="K6206" s="1" t="s">
        <v>30</v>
      </c>
      <c r="L6206" s="4">
        <v>94.543599999999998</v>
      </c>
      <c r="M6206">
        <f t="shared" si="480"/>
        <v>6.4450000000000003</v>
      </c>
      <c r="N6206" t="str">
        <f t="shared" si="481"/>
        <v>Small</v>
      </c>
      <c r="O6206" t="str">
        <f t="shared" si="482"/>
        <v>Low  Fat</v>
      </c>
      <c r="P6206">
        <f t="shared" si="483"/>
        <v>1</v>
      </c>
      <c r="Q6206">
        <f t="shared" ca="1" si="484"/>
        <v>28</v>
      </c>
      <c r="R6206" t="str">
        <f>IFERROR(VLOOKUP(J6206,#REF!, 2,0),"Unknown")</f>
        <v>Unknown</v>
      </c>
    </row>
    <row r="6207" spans="1:18" ht="12.5" x14ac:dyDescent="0.25">
      <c r="A6207" s="1" t="s">
        <v>1388</v>
      </c>
      <c r="B6207" s="1">
        <v>8.3550000000000004</v>
      </c>
      <c r="C6207" s="1" t="s">
        <v>13</v>
      </c>
      <c r="D6207" s="7">
        <v>1.3957308E-2</v>
      </c>
      <c r="E6207" s="1" t="s">
        <v>36</v>
      </c>
      <c r="F6207" s="4">
        <v>94.046199999999999</v>
      </c>
      <c r="G6207" s="1" t="s">
        <v>44</v>
      </c>
      <c r="H6207" s="1">
        <v>2002</v>
      </c>
      <c r="J6207" s="1" t="s">
        <v>45</v>
      </c>
      <c r="K6207" s="1" t="s">
        <v>18</v>
      </c>
      <c r="L6207" s="4">
        <v>1480.7392</v>
      </c>
      <c r="M6207">
        <f t="shared" si="480"/>
        <v>8.3550000000000004</v>
      </c>
      <c r="N6207" t="str">
        <f t="shared" si="481"/>
        <v>Small</v>
      </c>
      <c r="O6207" t="str">
        <f t="shared" si="482"/>
        <v>Low  Fat</v>
      </c>
      <c r="P6207">
        <f t="shared" si="483"/>
        <v>16</v>
      </c>
      <c r="Q6207">
        <f t="shared" ca="1" si="484"/>
        <v>24</v>
      </c>
      <c r="R6207" t="str">
        <f>IFERROR(VLOOKUP(J6207,#REF!, 2,0),"Unknown")</f>
        <v>Unknown</v>
      </c>
    </row>
    <row r="6208" spans="1:18" ht="12.5" x14ac:dyDescent="0.25">
      <c r="A6208" s="1" t="s">
        <v>1388</v>
      </c>
      <c r="B6208" s="1">
        <v>8.3550000000000004</v>
      </c>
      <c r="C6208" s="1" t="s">
        <v>72</v>
      </c>
      <c r="D6208" s="7">
        <v>1.3926424999999999E-2</v>
      </c>
      <c r="E6208" s="1" t="s">
        <v>36</v>
      </c>
      <c r="F6208" s="4">
        <v>93.046199999999999</v>
      </c>
      <c r="G6208" s="1" t="s">
        <v>62</v>
      </c>
      <c r="H6208" s="1">
        <v>2004</v>
      </c>
      <c r="I6208" s="1" t="s">
        <v>51</v>
      </c>
      <c r="J6208" s="1" t="s">
        <v>45</v>
      </c>
      <c r="K6208" s="1" t="s">
        <v>18</v>
      </c>
      <c r="L6208" s="4">
        <v>1110.5544</v>
      </c>
      <c r="M6208">
        <f t="shared" si="480"/>
        <v>8.3550000000000004</v>
      </c>
      <c r="N6208" t="str">
        <f t="shared" si="481"/>
        <v>Small</v>
      </c>
      <c r="O6208" t="str">
        <f t="shared" si="482"/>
        <v>Low  Fat</v>
      </c>
      <c r="P6208">
        <f t="shared" si="483"/>
        <v>12</v>
      </c>
      <c r="Q6208">
        <f t="shared" ca="1" si="484"/>
        <v>22</v>
      </c>
      <c r="R6208" t="str">
        <f>IFERROR(VLOOKUP(J6208,#REF!, 2,0),"Unknown")</f>
        <v>Unknown</v>
      </c>
    </row>
    <row r="6209" spans="1:18" ht="12.5" x14ac:dyDescent="0.25">
      <c r="A6209" s="1" t="s">
        <v>1388</v>
      </c>
      <c r="B6209" s="1">
        <v>8.3550000000000004</v>
      </c>
      <c r="C6209" s="1" t="s">
        <v>13</v>
      </c>
      <c r="D6209" s="7">
        <v>1.3929059000000001E-2</v>
      </c>
      <c r="E6209" s="1" t="s">
        <v>36</v>
      </c>
      <c r="F6209" s="4">
        <v>94.146199999999993</v>
      </c>
      <c r="G6209" s="1" t="s">
        <v>50</v>
      </c>
      <c r="H6209" s="1">
        <v>1997</v>
      </c>
      <c r="I6209" s="1" t="s">
        <v>51</v>
      </c>
      <c r="J6209" s="1" t="s">
        <v>17</v>
      </c>
      <c r="K6209" s="1" t="s">
        <v>18</v>
      </c>
      <c r="L6209" s="4">
        <v>2221.1088</v>
      </c>
      <c r="M6209">
        <f t="shared" si="480"/>
        <v>8.3550000000000004</v>
      </c>
      <c r="N6209" t="str">
        <f t="shared" si="481"/>
        <v>Small</v>
      </c>
      <c r="O6209" t="str">
        <f t="shared" si="482"/>
        <v>Low  Fat</v>
      </c>
      <c r="P6209">
        <f t="shared" si="483"/>
        <v>24</v>
      </c>
      <c r="Q6209">
        <f t="shared" ca="1" si="484"/>
        <v>29</v>
      </c>
      <c r="R6209" t="str">
        <f>IFERROR(VLOOKUP(J6209,#REF!, 2,0),"Unknown")</f>
        <v>Unknown</v>
      </c>
    </row>
    <row r="6210" spans="1:18" ht="12.5" x14ac:dyDescent="0.25">
      <c r="A6210" s="1" t="s">
        <v>1388</v>
      </c>
      <c r="C6210" s="1" t="s">
        <v>13</v>
      </c>
      <c r="D6210" s="7">
        <v>1.3861607E-2</v>
      </c>
      <c r="E6210" s="1" t="s">
        <v>36</v>
      </c>
      <c r="F6210" s="4">
        <v>94.446200000000005</v>
      </c>
      <c r="G6210" s="1" t="s">
        <v>40</v>
      </c>
      <c r="H6210" s="1">
        <v>1985</v>
      </c>
      <c r="I6210" s="1" t="s">
        <v>16</v>
      </c>
      <c r="J6210" s="1" t="s">
        <v>23</v>
      </c>
      <c r="K6210" s="1" t="s">
        <v>41</v>
      </c>
      <c r="L6210" s="4">
        <v>2036.0164</v>
      </c>
      <c r="M6210">
        <f t="shared" ref="M6210:M6273" si="485">IF(B6210="",AVERAGE($B$2:$B$8524),B6210)</f>
        <v>12.857645184136201</v>
      </c>
      <c r="N6210" t="str">
        <f t="shared" ref="N6210:N6273" si="486">IF(I6210="","Small",I6210)</f>
        <v>Medium</v>
      </c>
      <c r="O6210" t="str">
        <f t="shared" ref="O6210:O6273" si="487">IF(OR(C6210="low fat", C6210="LF"), "Low  Fat", IF(OR(C6210="reg"),"Regular",C6210))</f>
        <v>Low  Fat</v>
      </c>
      <c r="P6210">
        <f t="shared" si="483"/>
        <v>22</v>
      </c>
      <c r="Q6210">
        <f t="shared" ca="1" si="484"/>
        <v>41</v>
      </c>
      <c r="R6210" t="str">
        <f>IFERROR(VLOOKUP(J6210,#REF!, 2,0),"Unknown")</f>
        <v>Unknown</v>
      </c>
    </row>
    <row r="6211" spans="1:18" ht="12.5" x14ac:dyDescent="0.25">
      <c r="A6211" s="1" t="s">
        <v>1388</v>
      </c>
      <c r="C6211" s="1" t="s">
        <v>92</v>
      </c>
      <c r="D6211" s="7">
        <v>2.4387984000000001E-2</v>
      </c>
      <c r="E6211" s="1" t="s">
        <v>36</v>
      </c>
      <c r="F6211" s="4">
        <v>92.446200000000005</v>
      </c>
      <c r="G6211" s="1" t="s">
        <v>67</v>
      </c>
      <c r="H6211" s="1">
        <v>1985</v>
      </c>
      <c r="I6211" s="1" t="s">
        <v>51</v>
      </c>
      <c r="J6211" s="1" t="s">
        <v>17</v>
      </c>
      <c r="K6211" s="1" t="s">
        <v>30</v>
      </c>
      <c r="L6211" s="4">
        <v>185.0924</v>
      </c>
      <c r="M6211">
        <f t="shared" si="485"/>
        <v>12.857645184136201</v>
      </c>
      <c r="N6211" t="str">
        <f t="shared" si="486"/>
        <v>Small</v>
      </c>
      <c r="O6211" t="str">
        <f t="shared" si="487"/>
        <v>Low  Fat</v>
      </c>
      <c r="P6211">
        <f t="shared" ref="P6211:P6274" si="488">ROUND(L6211/F6211,0)</f>
        <v>2</v>
      </c>
      <c r="Q6211">
        <f t="shared" ref="Q6211:Q6274" ca="1" si="489">YEAR(TODAY())-H6211</f>
        <v>41</v>
      </c>
      <c r="R6211" t="str">
        <f>IFERROR(VLOOKUP(J6211,#REF!, 2,0),"Unknown")</f>
        <v>Unknown</v>
      </c>
    </row>
    <row r="6212" spans="1:18" ht="12.5" x14ac:dyDescent="0.25">
      <c r="A6212" s="1" t="s">
        <v>260</v>
      </c>
      <c r="C6212" s="1" t="s">
        <v>13</v>
      </c>
      <c r="D6212" s="7">
        <v>0.101561568</v>
      </c>
      <c r="E6212" s="1" t="s">
        <v>75</v>
      </c>
      <c r="F6212" s="4">
        <v>181.92920000000001</v>
      </c>
      <c r="G6212" s="1" t="s">
        <v>40</v>
      </c>
      <c r="H6212" s="1">
        <v>1985</v>
      </c>
      <c r="I6212" s="1" t="s">
        <v>16</v>
      </c>
      <c r="J6212" s="1" t="s">
        <v>23</v>
      </c>
      <c r="K6212" s="1" t="s">
        <v>41</v>
      </c>
      <c r="L6212" s="4">
        <v>3101.2964000000002</v>
      </c>
      <c r="M6212">
        <f t="shared" si="485"/>
        <v>12.857645184136201</v>
      </c>
      <c r="N6212" t="str">
        <f t="shared" si="486"/>
        <v>Medium</v>
      </c>
      <c r="O6212" t="str">
        <f t="shared" si="487"/>
        <v>Low  Fat</v>
      </c>
      <c r="P6212">
        <f t="shared" si="488"/>
        <v>17</v>
      </c>
      <c r="Q6212">
        <f t="shared" ca="1" si="489"/>
        <v>41</v>
      </c>
      <c r="R6212" t="str">
        <f>IFERROR(VLOOKUP(J6212,#REF!, 2,0),"Unknown")</f>
        <v>Unknown</v>
      </c>
    </row>
    <row r="6213" spans="1:18" ht="12.5" x14ac:dyDescent="0.25">
      <c r="A6213" s="1" t="s">
        <v>260</v>
      </c>
      <c r="B6213" s="1">
        <v>16.7</v>
      </c>
      <c r="C6213" s="1" t="s">
        <v>13</v>
      </c>
      <c r="D6213" s="7">
        <v>0</v>
      </c>
      <c r="E6213" s="1" t="s">
        <v>75</v>
      </c>
      <c r="F6213" s="4">
        <v>181.22919999999999</v>
      </c>
      <c r="G6213" s="1" t="s">
        <v>22</v>
      </c>
      <c r="H6213" s="1">
        <v>2009</v>
      </c>
      <c r="I6213" s="1" t="s">
        <v>16</v>
      </c>
      <c r="J6213" s="1" t="s">
        <v>23</v>
      </c>
      <c r="K6213" s="1" t="s">
        <v>24</v>
      </c>
      <c r="L6213" s="4">
        <v>2554.0088000000001</v>
      </c>
      <c r="M6213">
        <f t="shared" si="485"/>
        <v>16.7</v>
      </c>
      <c r="N6213" t="str">
        <f t="shared" si="486"/>
        <v>Medium</v>
      </c>
      <c r="O6213" t="str">
        <f t="shared" si="487"/>
        <v>Low  Fat</v>
      </c>
      <c r="P6213">
        <f t="shared" si="488"/>
        <v>14</v>
      </c>
      <c r="Q6213">
        <f t="shared" ca="1" si="489"/>
        <v>17</v>
      </c>
      <c r="R6213" t="str">
        <f>IFERROR(VLOOKUP(J6213,#REF!, 2,0),"Unknown")</f>
        <v>Unknown</v>
      </c>
    </row>
    <row r="6214" spans="1:18" ht="12.5" x14ac:dyDescent="0.25">
      <c r="A6214" s="1" t="s">
        <v>260</v>
      </c>
      <c r="B6214" s="1">
        <v>16.7</v>
      </c>
      <c r="C6214" s="1" t="s">
        <v>92</v>
      </c>
      <c r="D6214" s="7">
        <v>0.102055777</v>
      </c>
      <c r="E6214" s="1" t="s">
        <v>75</v>
      </c>
      <c r="F6214" s="4">
        <v>184.0292</v>
      </c>
      <c r="G6214" s="1" t="s">
        <v>50</v>
      </c>
      <c r="H6214" s="1">
        <v>1997</v>
      </c>
      <c r="I6214" s="1" t="s">
        <v>51</v>
      </c>
      <c r="J6214" s="1" t="s">
        <v>17</v>
      </c>
      <c r="K6214" s="1" t="s">
        <v>18</v>
      </c>
      <c r="L6214" s="4">
        <v>3101.2964000000002</v>
      </c>
      <c r="M6214">
        <f t="shared" si="485"/>
        <v>16.7</v>
      </c>
      <c r="N6214" t="str">
        <f t="shared" si="486"/>
        <v>Small</v>
      </c>
      <c r="O6214" t="str">
        <f t="shared" si="487"/>
        <v>Low  Fat</v>
      </c>
      <c r="P6214">
        <f t="shared" si="488"/>
        <v>17</v>
      </c>
      <c r="Q6214">
        <f t="shared" ca="1" si="489"/>
        <v>29</v>
      </c>
      <c r="R6214" t="str">
        <f>IFERROR(VLOOKUP(J6214,#REF!, 2,0),"Unknown")</f>
        <v>Unknown</v>
      </c>
    </row>
    <row r="6215" spans="1:18" ht="12.5" x14ac:dyDescent="0.25">
      <c r="A6215" s="1" t="s">
        <v>260</v>
      </c>
      <c r="B6215" s="1">
        <v>16.7</v>
      </c>
      <c r="C6215" s="1" t="s">
        <v>13</v>
      </c>
      <c r="D6215" s="7">
        <v>0.10203648</v>
      </c>
      <c r="E6215" s="1" t="s">
        <v>75</v>
      </c>
      <c r="F6215" s="4">
        <v>180.92920000000001</v>
      </c>
      <c r="G6215" s="1" t="s">
        <v>62</v>
      </c>
      <c r="H6215" s="1">
        <v>2004</v>
      </c>
      <c r="I6215" s="1" t="s">
        <v>51</v>
      </c>
      <c r="J6215" s="1" t="s">
        <v>45</v>
      </c>
      <c r="K6215" s="1" t="s">
        <v>18</v>
      </c>
      <c r="L6215" s="4">
        <v>2736.4380000000001</v>
      </c>
      <c r="M6215">
        <f t="shared" si="485"/>
        <v>16.7</v>
      </c>
      <c r="N6215" t="str">
        <f t="shared" si="486"/>
        <v>Small</v>
      </c>
      <c r="O6215" t="str">
        <f t="shared" si="487"/>
        <v>Low  Fat</v>
      </c>
      <c r="P6215">
        <f t="shared" si="488"/>
        <v>15</v>
      </c>
      <c r="Q6215">
        <f t="shared" ca="1" si="489"/>
        <v>22</v>
      </c>
      <c r="R6215" t="str">
        <f>IFERROR(VLOOKUP(J6215,#REF!, 2,0),"Unknown")</f>
        <v>Unknown</v>
      </c>
    </row>
    <row r="6216" spans="1:18" ht="12.5" x14ac:dyDescent="0.25">
      <c r="A6216" s="1" t="s">
        <v>260</v>
      </c>
      <c r="B6216" s="1">
        <v>16.7</v>
      </c>
      <c r="C6216" s="1" t="s">
        <v>13</v>
      </c>
      <c r="D6216" s="7">
        <v>0.10263304700000001</v>
      </c>
      <c r="E6216" s="1" t="s">
        <v>75</v>
      </c>
      <c r="F6216" s="4">
        <v>180.82919999999999</v>
      </c>
      <c r="G6216" s="1" t="s">
        <v>47</v>
      </c>
      <c r="H6216" s="1">
        <v>2007</v>
      </c>
      <c r="J6216" s="1" t="s">
        <v>45</v>
      </c>
      <c r="K6216" s="1" t="s">
        <v>18</v>
      </c>
      <c r="L6216" s="4">
        <v>3466.1547999999998</v>
      </c>
      <c r="M6216">
        <f t="shared" si="485"/>
        <v>16.7</v>
      </c>
      <c r="N6216" t="str">
        <f t="shared" si="486"/>
        <v>Small</v>
      </c>
      <c r="O6216" t="str">
        <f t="shared" si="487"/>
        <v>Low  Fat</v>
      </c>
      <c r="P6216">
        <f t="shared" si="488"/>
        <v>19</v>
      </c>
      <c r="Q6216">
        <f t="shared" ca="1" si="489"/>
        <v>19</v>
      </c>
      <c r="R6216" t="str">
        <f>IFERROR(VLOOKUP(J6216,#REF!, 2,0),"Unknown")</f>
        <v>Unknown</v>
      </c>
    </row>
    <row r="6217" spans="1:18" ht="12.5" x14ac:dyDescent="0.25">
      <c r="A6217" s="1" t="s">
        <v>377</v>
      </c>
      <c r="C6217" s="1" t="s">
        <v>13</v>
      </c>
      <c r="D6217" s="7">
        <v>0.15374138500000001</v>
      </c>
      <c r="E6217" s="1" t="s">
        <v>14</v>
      </c>
      <c r="F6217" s="4">
        <v>182.6292</v>
      </c>
      <c r="G6217" s="1" t="s">
        <v>67</v>
      </c>
      <c r="H6217" s="1">
        <v>1985</v>
      </c>
      <c r="I6217" s="1" t="s">
        <v>51</v>
      </c>
      <c r="J6217" s="1" t="s">
        <v>17</v>
      </c>
      <c r="K6217" s="1" t="s">
        <v>30</v>
      </c>
      <c r="L6217" s="4">
        <v>182.42920000000001</v>
      </c>
      <c r="M6217">
        <f t="shared" si="485"/>
        <v>12.857645184136201</v>
      </c>
      <c r="N6217" t="str">
        <f t="shared" si="486"/>
        <v>Small</v>
      </c>
      <c r="O6217" t="str">
        <f t="shared" si="487"/>
        <v>Low  Fat</v>
      </c>
      <c r="P6217">
        <f t="shared" si="488"/>
        <v>1</v>
      </c>
      <c r="Q6217">
        <f t="shared" ca="1" si="489"/>
        <v>41</v>
      </c>
      <c r="R6217" t="str">
        <f>IFERROR(VLOOKUP(J6217,#REF!, 2,0),"Unknown")</f>
        <v>Unknown</v>
      </c>
    </row>
    <row r="6218" spans="1:18" ht="12.5" x14ac:dyDescent="0.25">
      <c r="A6218" s="1" t="s">
        <v>377</v>
      </c>
      <c r="B6218" s="1">
        <v>17.7</v>
      </c>
      <c r="C6218" s="1" t="s">
        <v>92</v>
      </c>
      <c r="D6218" s="7">
        <v>0.146973462</v>
      </c>
      <c r="E6218" s="1" t="s">
        <v>14</v>
      </c>
      <c r="F6218" s="4">
        <v>184.1292</v>
      </c>
      <c r="G6218" s="1" t="s">
        <v>29</v>
      </c>
      <c r="H6218" s="1">
        <v>1998</v>
      </c>
      <c r="J6218" s="1" t="s">
        <v>23</v>
      </c>
      <c r="K6218" s="1" t="s">
        <v>30</v>
      </c>
      <c r="L6218" s="4">
        <v>547.2876</v>
      </c>
      <c r="M6218">
        <f t="shared" si="485"/>
        <v>17.7</v>
      </c>
      <c r="N6218" t="str">
        <f t="shared" si="486"/>
        <v>Small</v>
      </c>
      <c r="O6218" t="str">
        <f t="shared" si="487"/>
        <v>Low  Fat</v>
      </c>
      <c r="P6218">
        <f t="shared" si="488"/>
        <v>3</v>
      </c>
      <c r="Q6218">
        <f t="shared" ca="1" si="489"/>
        <v>28</v>
      </c>
      <c r="R6218" t="str">
        <f>IFERROR(VLOOKUP(J6218,#REF!, 2,0),"Unknown")</f>
        <v>Unknown</v>
      </c>
    </row>
    <row r="6219" spans="1:18" ht="12.5" x14ac:dyDescent="0.25">
      <c r="A6219" s="1" t="s">
        <v>377</v>
      </c>
      <c r="B6219" s="1">
        <v>17.7</v>
      </c>
      <c r="C6219" s="1" t="s">
        <v>13</v>
      </c>
      <c r="D6219" s="7">
        <v>8.8305201E-2</v>
      </c>
      <c r="E6219" s="1" t="s">
        <v>14</v>
      </c>
      <c r="F6219" s="4">
        <v>182.32919999999999</v>
      </c>
      <c r="G6219" s="1" t="s">
        <v>47</v>
      </c>
      <c r="H6219" s="1">
        <v>2007</v>
      </c>
      <c r="J6219" s="1" t="s">
        <v>45</v>
      </c>
      <c r="K6219" s="1" t="s">
        <v>18</v>
      </c>
      <c r="L6219" s="4">
        <v>4195.8716000000004</v>
      </c>
      <c r="M6219">
        <f t="shared" si="485"/>
        <v>17.7</v>
      </c>
      <c r="N6219" t="str">
        <f t="shared" si="486"/>
        <v>Small</v>
      </c>
      <c r="O6219" t="str">
        <f t="shared" si="487"/>
        <v>Low  Fat</v>
      </c>
      <c r="P6219">
        <f t="shared" si="488"/>
        <v>23</v>
      </c>
      <c r="Q6219">
        <f t="shared" ca="1" si="489"/>
        <v>19</v>
      </c>
      <c r="R6219" t="str">
        <f>IFERROR(VLOOKUP(J6219,#REF!, 2,0),"Unknown")</f>
        <v>Unknown</v>
      </c>
    </row>
    <row r="6220" spans="1:18" ht="12.5" x14ac:dyDescent="0.25">
      <c r="A6220" s="1" t="s">
        <v>377</v>
      </c>
      <c r="B6220" s="1">
        <v>17.7</v>
      </c>
      <c r="C6220" s="1" t="s">
        <v>13</v>
      </c>
      <c r="D6220" s="7">
        <v>8.7791916999999997E-2</v>
      </c>
      <c r="E6220" s="1" t="s">
        <v>14</v>
      </c>
      <c r="F6220" s="4">
        <v>180.6292</v>
      </c>
      <c r="G6220" s="1" t="s">
        <v>62</v>
      </c>
      <c r="H6220" s="1">
        <v>2004</v>
      </c>
      <c r="I6220" s="1" t="s">
        <v>51</v>
      </c>
      <c r="J6220" s="1" t="s">
        <v>45</v>
      </c>
      <c r="K6220" s="1" t="s">
        <v>18</v>
      </c>
      <c r="L6220" s="4">
        <v>3101.2964000000002</v>
      </c>
      <c r="M6220">
        <f t="shared" si="485"/>
        <v>17.7</v>
      </c>
      <c r="N6220" t="str">
        <f t="shared" si="486"/>
        <v>Small</v>
      </c>
      <c r="O6220" t="str">
        <f t="shared" si="487"/>
        <v>Low  Fat</v>
      </c>
      <c r="P6220">
        <f t="shared" si="488"/>
        <v>17</v>
      </c>
      <c r="Q6220">
        <f t="shared" ca="1" si="489"/>
        <v>22</v>
      </c>
      <c r="R6220" t="str">
        <f>IFERROR(VLOOKUP(J6220,#REF!, 2,0),"Unknown")</f>
        <v>Unknown</v>
      </c>
    </row>
    <row r="6221" spans="1:18" ht="12.5" x14ac:dyDescent="0.25">
      <c r="A6221" s="1" t="s">
        <v>377</v>
      </c>
      <c r="B6221" s="1">
        <v>17.7</v>
      </c>
      <c r="C6221" s="1" t="s">
        <v>13</v>
      </c>
      <c r="D6221" s="7">
        <v>8.7986598999999999E-2</v>
      </c>
      <c r="E6221" s="1" t="s">
        <v>14</v>
      </c>
      <c r="F6221" s="4">
        <v>181.42920000000001</v>
      </c>
      <c r="G6221" s="1" t="s">
        <v>44</v>
      </c>
      <c r="H6221" s="1">
        <v>2002</v>
      </c>
      <c r="J6221" s="1" t="s">
        <v>45</v>
      </c>
      <c r="K6221" s="1" t="s">
        <v>18</v>
      </c>
      <c r="L6221" s="4">
        <v>2918.8672000000001</v>
      </c>
      <c r="M6221">
        <f t="shared" si="485"/>
        <v>17.7</v>
      </c>
      <c r="N6221" t="str">
        <f t="shared" si="486"/>
        <v>Small</v>
      </c>
      <c r="O6221" t="str">
        <f t="shared" si="487"/>
        <v>Low  Fat</v>
      </c>
      <c r="P6221">
        <f t="shared" si="488"/>
        <v>16</v>
      </c>
      <c r="Q6221">
        <f t="shared" ca="1" si="489"/>
        <v>24</v>
      </c>
      <c r="R6221" t="str">
        <f>IFERROR(VLOOKUP(J6221,#REF!, 2,0),"Unknown")</f>
        <v>Unknown</v>
      </c>
    </row>
    <row r="6222" spans="1:18" ht="12.5" x14ac:dyDescent="0.25">
      <c r="A6222" s="1" t="s">
        <v>377</v>
      </c>
      <c r="C6222" s="1" t="s">
        <v>13</v>
      </c>
      <c r="D6222" s="7">
        <v>8.7383303999999995E-2</v>
      </c>
      <c r="E6222" s="1" t="s">
        <v>14</v>
      </c>
      <c r="F6222" s="4">
        <v>180.42920000000001</v>
      </c>
      <c r="G6222" s="1" t="s">
        <v>40</v>
      </c>
      <c r="H6222" s="1">
        <v>1985</v>
      </c>
      <c r="I6222" s="1" t="s">
        <v>16</v>
      </c>
      <c r="J6222" s="1" t="s">
        <v>23</v>
      </c>
      <c r="K6222" s="1" t="s">
        <v>41</v>
      </c>
      <c r="L6222" s="4">
        <v>4013.4423999999999</v>
      </c>
      <c r="M6222">
        <f t="shared" si="485"/>
        <v>12.857645184136201</v>
      </c>
      <c r="N6222" t="str">
        <f t="shared" si="486"/>
        <v>Medium</v>
      </c>
      <c r="O6222" t="str">
        <f t="shared" si="487"/>
        <v>Low  Fat</v>
      </c>
      <c r="P6222">
        <f t="shared" si="488"/>
        <v>22</v>
      </c>
      <c r="Q6222">
        <f t="shared" ca="1" si="489"/>
        <v>41</v>
      </c>
      <c r="R6222" t="str">
        <f>IFERROR(VLOOKUP(J6222,#REF!, 2,0),"Unknown")</f>
        <v>Unknown</v>
      </c>
    </row>
    <row r="6223" spans="1:18" ht="12.5" x14ac:dyDescent="0.25">
      <c r="A6223" s="1" t="s">
        <v>377</v>
      </c>
      <c r="B6223" s="1">
        <v>17.7</v>
      </c>
      <c r="C6223" s="1" t="s">
        <v>13</v>
      </c>
      <c r="D6223" s="7">
        <v>0</v>
      </c>
      <c r="E6223" s="1" t="s">
        <v>14</v>
      </c>
      <c r="F6223" s="4">
        <v>182.5292</v>
      </c>
      <c r="G6223" s="1" t="s">
        <v>33</v>
      </c>
      <c r="H6223" s="1">
        <v>1987</v>
      </c>
      <c r="I6223" s="1" t="s">
        <v>34</v>
      </c>
      <c r="J6223" s="1" t="s">
        <v>23</v>
      </c>
      <c r="K6223" s="1" t="s">
        <v>18</v>
      </c>
      <c r="L6223" s="4">
        <v>2736.4380000000001</v>
      </c>
      <c r="M6223">
        <f t="shared" si="485"/>
        <v>17.7</v>
      </c>
      <c r="N6223" t="str">
        <f t="shared" si="486"/>
        <v>High</v>
      </c>
      <c r="O6223" t="str">
        <f t="shared" si="487"/>
        <v>Low  Fat</v>
      </c>
      <c r="P6223">
        <f t="shared" si="488"/>
        <v>15</v>
      </c>
      <c r="Q6223">
        <f t="shared" ca="1" si="489"/>
        <v>39</v>
      </c>
      <c r="R6223" t="str">
        <f>IFERROR(VLOOKUP(J6223,#REF!, 2,0),"Unknown")</f>
        <v>Unknown</v>
      </c>
    </row>
    <row r="6224" spans="1:18" ht="12.5" x14ac:dyDescent="0.25">
      <c r="A6224" s="1" t="s">
        <v>781</v>
      </c>
      <c r="B6224" s="1">
        <v>20.7</v>
      </c>
      <c r="C6224" s="1" t="s">
        <v>20</v>
      </c>
      <c r="D6224" s="7">
        <v>0.11411709</v>
      </c>
      <c r="E6224" s="1" t="s">
        <v>14</v>
      </c>
      <c r="F6224" s="4">
        <v>92.743600000000001</v>
      </c>
      <c r="G6224" s="1" t="s">
        <v>50</v>
      </c>
      <c r="H6224" s="1">
        <v>1997</v>
      </c>
      <c r="I6224" s="1" t="s">
        <v>51</v>
      </c>
      <c r="J6224" s="1" t="s">
        <v>17</v>
      </c>
      <c r="K6224" s="1" t="s">
        <v>18</v>
      </c>
      <c r="L6224" s="4">
        <v>1323.6104</v>
      </c>
      <c r="M6224">
        <f t="shared" si="485"/>
        <v>20.7</v>
      </c>
      <c r="N6224" t="str">
        <f t="shared" si="486"/>
        <v>Small</v>
      </c>
      <c r="O6224" t="str">
        <f t="shared" si="487"/>
        <v>Regular</v>
      </c>
      <c r="P6224">
        <f t="shared" si="488"/>
        <v>14</v>
      </c>
      <c r="Q6224">
        <f t="shared" ca="1" si="489"/>
        <v>29</v>
      </c>
      <c r="R6224" t="str">
        <f>IFERROR(VLOOKUP(J6224,#REF!, 2,0),"Unknown")</f>
        <v>Unknown</v>
      </c>
    </row>
    <row r="6225" spans="1:18" ht="12.5" x14ac:dyDescent="0.25">
      <c r="A6225" s="1" t="s">
        <v>781</v>
      </c>
      <c r="B6225" s="1">
        <v>20.7</v>
      </c>
      <c r="C6225" s="1" t="s">
        <v>129</v>
      </c>
      <c r="D6225" s="7">
        <v>0.114294512</v>
      </c>
      <c r="E6225" s="1" t="s">
        <v>14</v>
      </c>
      <c r="F6225" s="4">
        <v>94.943600000000004</v>
      </c>
      <c r="G6225" s="1" t="s">
        <v>15</v>
      </c>
      <c r="H6225" s="1">
        <v>1999</v>
      </c>
      <c r="I6225" s="1" t="s">
        <v>16</v>
      </c>
      <c r="J6225" s="1" t="s">
        <v>17</v>
      </c>
      <c r="K6225" s="1" t="s">
        <v>18</v>
      </c>
      <c r="L6225" s="4">
        <v>1229.0668000000001</v>
      </c>
      <c r="M6225">
        <f t="shared" si="485"/>
        <v>20.7</v>
      </c>
      <c r="N6225" t="str">
        <f t="shared" si="486"/>
        <v>Medium</v>
      </c>
      <c r="O6225" t="str">
        <f t="shared" si="487"/>
        <v>Regular</v>
      </c>
      <c r="P6225">
        <f t="shared" si="488"/>
        <v>13</v>
      </c>
      <c r="Q6225">
        <f t="shared" ca="1" si="489"/>
        <v>27</v>
      </c>
      <c r="R6225" t="str">
        <f>IFERROR(VLOOKUP(J6225,#REF!, 2,0),"Unknown")</f>
        <v>Unknown</v>
      </c>
    </row>
    <row r="6226" spans="1:18" ht="12.5" x14ac:dyDescent="0.25">
      <c r="A6226" s="1" t="s">
        <v>781</v>
      </c>
      <c r="B6226" s="1">
        <v>20.7</v>
      </c>
      <c r="C6226" s="1" t="s">
        <v>20</v>
      </c>
      <c r="D6226" s="7">
        <v>0.19100861399999999</v>
      </c>
      <c r="E6226" s="1" t="s">
        <v>14</v>
      </c>
      <c r="F6226" s="4">
        <v>92.843599999999995</v>
      </c>
      <c r="G6226" s="1" t="s">
        <v>29</v>
      </c>
      <c r="H6226" s="1">
        <v>1998</v>
      </c>
      <c r="J6226" s="1" t="s">
        <v>23</v>
      </c>
      <c r="K6226" s="1" t="s">
        <v>30</v>
      </c>
      <c r="L6226" s="4">
        <v>189.0872</v>
      </c>
      <c r="M6226">
        <f t="shared" si="485"/>
        <v>20.7</v>
      </c>
      <c r="N6226" t="str">
        <f t="shared" si="486"/>
        <v>Small</v>
      </c>
      <c r="O6226" t="str">
        <f t="shared" si="487"/>
        <v>Regular</v>
      </c>
      <c r="P6226">
        <f t="shared" si="488"/>
        <v>2</v>
      </c>
      <c r="Q6226">
        <f t="shared" ca="1" si="489"/>
        <v>28</v>
      </c>
      <c r="R6226" t="str">
        <f>IFERROR(VLOOKUP(J6226,#REF!, 2,0),"Unknown")</f>
        <v>Unknown</v>
      </c>
    </row>
    <row r="6227" spans="1:18" ht="12.5" x14ac:dyDescent="0.25">
      <c r="A6227" s="1" t="s">
        <v>781</v>
      </c>
      <c r="B6227" s="1">
        <v>20.7</v>
      </c>
      <c r="C6227" s="1" t="s">
        <v>20</v>
      </c>
      <c r="D6227" s="7">
        <v>0.114581955</v>
      </c>
      <c r="E6227" s="1" t="s">
        <v>14</v>
      </c>
      <c r="F6227" s="4">
        <v>94.343599999999995</v>
      </c>
      <c r="G6227" s="1" t="s">
        <v>22</v>
      </c>
      <c r="H6227" s="1">
        <v>2009</v>
      </c>
      <c r="I6227" s="1" t="s">
        <v>16</v>
      </c>
      <c r="J6227" s="1" t="s">
        <v>23</v>
      </c>
      <c r="K6227" s="1" t="s">
        <v>24</v>
      </c>
      <c r="L6227" s="4">
        <v>945.43600000000004</v>
      </c>
      <c r="M6227">
        <f t="shared" si="485"/>
        <v>20.7</v>
      </c>
      <c r="N6227" t="str">
        <f t="shared" si="486"/>
        <v>Medium</v>
      </c>
      <c r="O6227" t="str">
        <f t="shared" si="487"/>
        <v>Regular</v>
      </c>
      <c r="P6227">
        <f t="shared" si="488"/>
        <v>10</v>
      </c>
      <c r="Q6227">
        <f t="shared" ca="1" si="489"/>
        <v>17</v>
      </c>
      <c r="R6227" t="str">
        <f>IFERROR(VLOOKUP(J6227,#REF!, 2,0),"Unknown")</f>
        <v>Unknown</v>
      </c>
    </row>
    <row r="6228" spans="1:18" ht="12.5" x14ac:dyDescent="0.25">
      <c r="A6228" s="1" t="s">
        <v>781</v>
      </c>
      <c r="B6228" s="1">
        <v>20.7</v>
      </c>
      <c r="C6228" s="1" t="s">
        <v>20</v>
      </c>
      <c r="D6228" s="7">
        <v>0.114022125</v>
      </c>
      <c r="E6228" s="1" t="s">
        <v>14</v>
      </c>
      <c r="F6228" s="4">
        <v>92.943600000000004</v>
      </c>
      <c r="G6228" s="1" t="s">
        <v>33</v>
      </c>
      <c r="H6228" s="1">
        <v>1987</v>
      </c>
      <c r="I6228" s="1" t="s">
        <v>34</v>
      </c>
      <c r="J6228" s="1" t="s">
        <v>23</v>
      </c>
      <c r="K6228" s="1" t="s">
        <v>18</v>
      </c>
      <c r="L6228" s="4">
        <v>2174.5028000000002</v>
      </c>
      <c r="M6228">
        <f t="shared" si="485"/>
        <v>20.7</v>
      </c>
      <c r="N6228" t="str">
        <f t="shared" si="486"/>
        <v>High</v>
      </c>
      <c r="O6228" t="str">
        <f t="shared" si="487"/>
        <v>Regular</v>
      </c>
      <c r="P6228">
        <f t="shared" si="488"/>
        <v>23</v>
      </c>
      <c r="Q6228">
        <f t="shared" ca="1" si="489"/>
        <v>39</v>
      </c>
      <c r="R6228" t="str">
        <f>IFERROR(VLOOKUP(J6228,#REF!, 2,0),"Unknown")</f>
        <v>Unknown</v>
      </c>
    </row>
    <row r="6229" spans="1:18" ht="12.5" x14ac:dyDescent="0.25">
      <c r="A6229" s="1" t="s">
        <v>1402</v>
      </c>
      <c r="C6229" s="1" t="s">
        <v>13</v>
      </c>
      <c r="D6229" s="7">
        <v>0</v>
      </c>
      <c r="E6229" s="1" t="s">
        <v>43</v>
      </c>
      <c r="F6229" s="4">
        <v>100.7042</v>
      </c>
      <c r="G6229" s="1" t="s">
        <v>40</v>
      </c>
      <c r="H6229" s="1">
        <v>1985</v>
      </c>
      <c r="I6229" s="1" t="s">
        <v>16</v>
      </c>
      <c r="J6229" s="1" t="s">
        <v>23</v>
      </c>
      <c r="K6229" s="1" t="s">
        <v>41</v>
      </c>
      <c r="L6229" s="4">
        <v>3174.5344</v>
      </c>
      <c r="M6229">
        <f t="shared" si="485"/>
        <v>12.857645184136201</v>
      </c>
      <c r="N6229" t="str">
        <f t="shared" si="486"/>
        <v>Medium</v>
      </c>
      <c r="O6229" t="str">
        <f t="shared" si="487"/>
        <v>Low  Fat</v>
      </c>
      <c r="P6229">
        <f t="shared" si="488"/>
        <v>32</v>
      </c>
      <c r="Q6229">
        <f t="shared" ca="1" si="489"/>
        <v>41</v>
      </c>
      <c r="R6229" t="str">
        <f>IFERROR(VLOOKUP(J6229,#REF!, 2,0),"Unknown")</f>
        <v>Unknown</v>
      </c>
    </row>
    <row r="6230" spans="1:18" ht="12.5" x14ac:dyDescent="0.25">
      <c r="A6230" s="1" t="s">
        <v>1402</v>
      </c>
      <c r="B6230" s="1">
        <v>6.3250000000000002</v>
      </c>
      <c r="C6230" s="1" t="s">
        <v>13</v>
      </c>
      <c r="D6230" s="7">
        <v>0.125154452</v>
      </c>
      <c r="E6230" s="1" t="s">
        <v>43</v>
      </c>
      <c r="F6230" s="4">
        <v>99.2042</v>
      </c>
      <c r="G6230" s="1" t="s">
        <v>62</v>
      </c>
      <c r="H6230" s="1">
        <v>2004</v>
      </c>
      <c r="I6230" s="1" t="s">
        <v>51</v>
      </c>
      <c r="J6230" s="1" t="s">
        <v>45</v>
      </c>
      <c r="K6230" s="1" t="s">
        <v>18</v>
      </c>
      <c r="L6230" s="4">
        <v>1388.8588</v>
      </c>
      <c r="M6230">
        <f t="shared" si="485"/>
        <v>6.3250000000000002</v>
      </c>
      <c r="N6230" t="str">
        <f t="shared" si="486"/>
        <v>Small</v>
      </c>
      <c r="O6230" t="str">
        <f t="shared" si="487"/>
        <v>Low  Fat</v>
      </c>
      <c r="P6230">
        <f t="shared" si="488"/>
        <v>14</v>
      </c>
      <c r="Q6230">
        <f t="shared" ca="1" si="489"/>
        <v>22</v>
      </c>
      <c r="R6230" t="str">
        <f>IFERROR(VLOOKUP(J6230,#REF!, 2,0),"Unknown")</f>
        <v>Unknown</v>
      </c>
    </row>
    <row r="6231" spans="1:18" ht="12.5" x14ac:dyDescent="0.25">
      <c r="A6231" s="1" t="s">
        <v>1402</v>
      </c>
      <c r="B6231" s="1">
        <v>6.3250000000000002</v>
      </c>
      <c r="C6231" s="1" t="s">
        <v>13</v>
      </c>
      <c r="D6231" s="7">
        <v>0.125688044</v>
      </c>
      <c r="E6231" s="1" t="s">
        <v>43</v>
      </c>
      <c r="F6231" s="4">
        <v>100.9042</v>
      </c>
      <c r="G6231" s="1" t="s">
        <v>22</v>
      </c>
      <c r="H6231" s="1">
        <v>2009</v>
      </c>
      <c r="I6231" s="1" t="s">
        <v>16</v>
      </c>
      <c r="J6231" s="1" t="s">
        <v>23</v>
      </c>
      <c r="K6231" s="1" t="s">
        <v>24</v>
      </c>
      <c r="L6231" s="4">
        <v>2083.2882</v>
      </c>
      <c r="M6231">
        <f t="shared" si="485"/>
        <v>6.3250000000000002</v>
      </c>
      <c r="N6231" t="str">
        <f t="shared" si="486"/>
        <v>Medium</v>
      </c>
      <c r="O6231" t="str">
        <f t="shared" si="487"/>
        <v>Low  Fat</v>
      </c>
      <c r="P6231">
        <f t="shared" si="488"/>
        <v>21</v>
      </c>
      <c r="Q6231">
        <f t="shared" ca="1" si="489"/>
        <v>17</v>
      </c>
      <c r="R6231" t="str">
        <f>IFERROR(VLOOKUP(J6231,#REF!, 2,0),"Unknown")</f>
        <v>Unknown</v>
      </c>
    </row>
    <row r="6232" spans="1:18" ht="12.5" x14ac:dyDescent="0.25">
      <c r="A6232" s="1" t="s">
        <v>393</v>
      </c>
      <c r="C6232" s="1" t="s">
        <v>20</v>
      </c>
      <c r="D6232" s="7">
        <v>1.4753811E-2</v>
      </c>
      <c r="E6232" s="1" t="s">
        <v>28</v>
      </c>
      <c r="F6232" s="4">
        <v>231.79580000000001</v>
      </c>
      <c r="G6232" s="1" t="s">
        <v>40</v>
      </c>
      <c r="H6232" s="1">
        <v>1985</v>
      </c>
      <c r="I6232" s="1" t="s">
        <v>16</v>
      </c>
      <c r="J6232" s="1" t="s">
        <v>23</v>
      </c>
      <c r="K6232" s="1" t="s">
        <v>41</v>
      </c>
      <c r="L6232" s="4">
        <v>5375.0033999999996</v>
      </c>
      <c r="M6232">
        <f t="shared" si="485"/>
        <v>12.857645184136201</v>
      </c>
      <c r="N6232" t="str">
        <f t="shared" si="486"/>
        <v>Medium</v>
      </c>
      <c r="O6232" t="str">
        <f t="shared" si="487"/>
        <v>Regular</v>
      </c>
      <c r="P6232">
        <f t="shared" si="488"/>
        <v>23</v>
      </c>
      <c r="Q6232">
        <f t="shared" ca="1" si="489"/>
        <v>41</v>
      </c>
      <c r="R6232" t="str">
        <f>IFERROR(VLOOKUP(J6232,#REF!, 2,0),"Unknown")</f>
        <v>Unknown</v>
      </c>
    </row>
    <row r="6233" spans="1:18" ht="12.5" x14ac:dyDescent="0.25">
      <c r="A6233" s="1" t="s">
        <v>393</v>
      </c>
      <c r="B6233" s="1">
        <v>20.350000000000001</v>
      </c>
      <c r="C6233" s="1" t="s">
        <v>20</v>
      </c>
      <c r="D6233" s="7">
        <v>0</v>
      </c>
      <c r="E6233" s="1" t="s">
        <v>28</v>
      </c>
      <c r="F6233" s="4">
        <v>234.4958</v>
      </c>
      <c r="G6233" s="1" t="s">
        <v>44</v>
      </c>
      <c r="H6233" s="1">
        <v>2002</v>
      </c>
      <c r="J6233" s="1" t="s">
        <v>45</v>
      </c>
      <c r="K6233" s="1" t="s">
        <v>18</v>
      </c>
      <c r="L6233" s="4">
        <v>1402.1748</v>
      </c>
      <c r="M6233">
        <f t="shared" si="485"/>
        <v>20.350000000000001</v>
      </c>
      <c r="N6233" t="str">
        <f t="shared" si="486"/>
        <v>Small</v>
      </c>
      <c r="O6233" t="str">
        <f t="shared" si="487"/>
        <v>Regular</v>
      </c>
      <c r="P6233">
        <f t="shared" si="488"/>
        <v>6</v>
      </c>
      <c r="Q6233">
        <f t="shared" ca="1" si="489"/>
        <v>24</v>
      </c>
      <c r="R6233" t="str">
        <f>IFERROR(VLOOKUP(J6233,#REF!, 2,0),"Unknown")</f>
        <v>Unknown</v>
      </c>
    </row>
    <row r="6234" spans="1:18" ht="12.5" x14ac:dyDescent="0.25">
      <c r="A6234" s="1" t="s">
        <v>393</v>
      </c>
      <c r="B6234" s="1">
        <v>20.350000000000001</v>
      </c>
      <c r="C6234" s="1" t="s">
        <v>20</v>
      </c>
      <c r="D6234" s="7">
        <v>1.4885997999999999E-2</v>
      </c>
      <c r="E6234" s="1" t="s">
        <v>28</v>
      </c>
      <c r="F6234" s="4">
        <v>234.4958</v>
      </c>
      <c r="G6234" s="1" t="s">
        <v>22</v>
      </c>
      <c r="H6234" s="1">
        <v>2009</v>
      </c>
      <c r="I6234" s="1" t="s">
        <v>16</v>
      </c>
      <c r="J6234" s="1" t="s">
        <v>23</v>
      </c>
      <c r="K6234" s="1" t="s">
        <v>24</v>
      </c>
      <c r="L6234" s="4">
        <v>3271.7411999999999</v>
      </c>
      <c r="M6234">
        <f t="shared" si="485"/>
        <v>20.350000000000001</v>
      </c>
      <c r="N6234" t="str">
        <f t="shared" si="486"/>
        <v>Medium</v>
      </c>
      <c r="O6234" t="str">
        <f t="shared" si="487"/>
        <v>Regular</v>
      </c>
      <c r="P6234">
        <f t="shared" si="488"/>
        <v>14</v>
      </c>
      <c r="Q6234">
        <f t="shared" ca="1" si="489"/>
        <v>17</v>
      </c>
      <c r="R6234" t="str">
        <f>IFERROR(VLOOKUP(J6234,#REF!, 2,0),"Unknown")</f>
        <v>Unknown</v>
      </c>
    </row>
    <row r="6235" spans="1:18" ht="12.5" x14ac:dyDescent="0.25">
      <c r="A6235" s="1" t="s">
        <v>393</v>
      </c>
      <c r="B6235" s="1">
        <v>20.350000000000001</v>
      </c>
      <c r="C6235" s="1" t="s">
        <v>20</v>
      </c>
      <c r="D6235" s="7">
        <v>1.4822802E-2</v>
      </c>
      <c r="E6235" s="1" t="s">
        <v>28</v>
      </c>
      <c r="F6235" s="4">
        <v>234.0958</v>
      </c>
      <c r="G6235" s="1" t="s">
        <v>62</v>
      </c>
      <c r="H6235" s="1">
        <v>2004</v>
      </c>
      <c r="I6235" s="1" t="s">
        <v>51</v>
      </c>
      <c r="J6235" s="1" t="s">
        <v>45</v>
      </c>
      <c r="K6235" s="1" t="s">
        <v>18</v>
      </c>
      <c r="L6235" s="4">
        <v>2570.6538</v>
      </c>
      <c r="M6235">
        <f t="shared" si="485"/>
        <v>20.350000000000001</v>
      </c>
      <c r="N6235" t="str">
        <f t="shared" si="486"/>
        <v>Small</v>
      </c>
      <c r="O6235" t="str">
        <f t="shared" si="487"/>
        <v>Regular</v>
      </c>
      <c r="P6235">
        <f t="shared" si="488"/>
        <v>11</v>
      </c>
      <c r="Q6235">
        <f t="shared" ca="1" si="489"/>
        <v>22</v>
      </c>
      <c r="R6235" t="str">
        <f>IFERROR(VLOOKUP(J6235,#REF!, 2,0),"Unknown")</f>
        <v>Unknown</v>
      </c>
    </row>
    <row r="6236" spans="1:18" ht="12.5" x14ac:dyDescent="0.25">
      <c r="A6236" s="1" t="s">
        <v>393</v>
      </c>
      <c r="B6236" s="1">
        <v>20.350000000000001</v>
      </c>
      <c r="C6236" s="1" t="s">
        <v>20</v>
      </c>
      <c r="D6236" s="7">
        <v>2.4815024000000001E-2</v>
      </c>
      <c r="E6236" s="1" t="s">
        <v>28</v>
      </c>
      <c r="F6236" s="4">
        <v>234.0958</v>
      </c>
      <c r="G6236" s="1" t="s">
        <v>29</v>
      </c>
      <c r="H6236" s="1">
        <v>1998</v>
      </c>
      <c r="J6236" s="1" t="s">
        <v>23</v>
      </c>
      <c r="K6236" s="1" t="s">
        <v>30</v>
      </c>
      <c r="L6236" s="4">
        <v>467.39159999999998</v>
      </c>
      <c r="M6236">
        <f t="shared" si="485"/>
        <v>20.350000000000001</v>
      </c>
      <c r="N6236" t="str">
        <f t="shared" si="486"/>
        <v>Small</v>
      </c>
      <c r="O6236" t="str">
        <f t="shared" si="487"/>
        <v>Regular</v>
      </c>
      <c r="P6236">
        <f t="shared" si="488"/>
        <v>2</v>
      </c>
      <c r="Q6236">
        <f t="shared" ca="1" si="489"/>
        <v>28</v>
      </c>
      <c r="R6236" t="str">
        <f>IFERROR(VLOOKUP(J6236,#REF!, 2,0),"Unknown")</f>
        <v>Unknown</v>
      </c>
    </row>
    <row r="6237" spans="1:18" ht="12.5" x14ac:dyDescent="0.25">
      <c r="A6237" s="1" t="s">
        <v>393</v>
      </c>
      <c r="B6237" s="1">
        <v>20.350000000000001</v>
      </c>
      <c r="C6237" s="1" t="s">
        <v>20</v>
      </c>
      <c r="D6237" s="7">
        <v>1.4825605E-2</v>
      </c>
      <c r="E6237" s="1" t="s">
        <v>28</v>
      </c>
      <c r="F6237" s="4">
        <v>233.29580000000001</v>
      </c>
      <c r="G6237" s="1" t="s">
        <v>50</v>
      </c>
      <c r="H6237" s="1">
        <v>1997</v>
      </c>
      <c r="I6237" s="1" t="s">
        <v>51</v>
      </c>
      <c r="J6237" s="1" t="s">
        <v>17</v>
      </c>
      <c r="K6237" s="1" t="s">
        <v>18</v>
      </c>
      <c r="L6237" s="4">
        <v>4206.5244000000002</v>
      </c>
      <c r="M6237">
        <f t="shared" si="485"/>
        <v>20.350000000000001</v>
      </c>
      <c r="N6237" t="str">
        <f t="shared" si="486"/>
        <v>Small</v>
      </c>
      <c r="O6237" t="str">
        <f t="shared" si="487"/>
        <v>Regular</v>
      </c>
      <c r="P6237">
        <f t="shared" si="488"/>
        <v>18</v>
      </c>
      <c r="Q6237">
        <f t="shared" ca="1" si="489"/>
        <v>29</v>
      </c>
      <c r="R6237" t="str">
        <f>IFERROR(VLOOKUP(J6237,#REF!, 2,0),"Unknown")</f>
        <v>Unknown</v>
      </c>
    </row>
    <row r="6238" spans="1:18" ht="12.5" x14ac:dyDescent="0.25">
      <c r="A6238" s="1" t="s">
        <v>393</v>
      </c>
      <c r="B6238" s="1">
        <v>20.350000000000001</v>
      </c>
      <c r="C6238" s="1" t="s">
        <v>20</v>
      </c>
      <c r="D6238" s="7">
        <v>1.4909465E-2</v>
      </c>
      <c r="E6238" s="1" t="s">
        <v>28</v>
      </c>
      <c r="F6238" s="4">
        <v>232.39580000000001</v>
      </c>
      <c r="G6238" s="1" t="s">
        <v>47</v>
      </c>
      <c r="H6238" s="1">
        <v>2007</v>
      </c>
      <c r="J6238" s="1" t="s">
        <v>45</v>
      </c>
      <c r="K6238" s="1" t="s">
        <v>18</v>
      </c>
      <c r="L6238" s="4">
        <v>6076.0907999999999</v>
      </c>
      <c r="M6238">
        <f t="shared" si="485"/>
        <v>20.350000000000001</v>
      </c>
      <c r="N6238" t="str">
        <f t="shared" si="486"/>
        <v>Small</v>
      </c>
      <c r="O6238" t="str">
        <f t="shared" si="487"/>
        <v>Regular</v>
      </c>
      <c r="P6238">
        <f t="shared" si="488"/>
        <v>26</v>
      </c>
      <c r="Q6238">
        <f t="shared" ca="1" si="489"/>
        <v>19</v>
      </c>
      <c r="R6238" t="str">
        <f>IFERROR(VLOOKUP(J6238,#REF!, 2,0),"Unknown")</f>
        <v>Unknown</v>
      </c>
    </row>
    <row r="6239" spans="1:18" ht="12.5" x14ac:dyDescent="0.25">
      <c r="A6239" s="1" t="s">
        <v>393</v>
      </c>
      <c r="B6239" s="1">
        <v>20.350000000000001</v>
      </c>
      <c r="C6239" s="1" t="s">
        <v>20</v>
      </c>
      <c r="D6239" s="7">
        <v>1.4813267999999999E-2</v>
      </c>
      <c r="E6239" s="1" t="s">
        <v>28</v>
      </c>
      <c r="F6239" s="4">
        <v>234.9958</v>
      </c>
      <c r="G6239" s="1" t="s">
        <v>33</v>
      </c>
      <c r="H6239" s="1">
        <v>1987</v>
      </c>
      <c r="I6239" s="1" t="s">
        <v>34</v>
      </c>
      <c r="J6239" s="1" t="s">
        <v>23</v>
      </c>
      <c r="K6239" s="1" t="s">
        <v>18</v>
      </c>
      <c r="L6239" s="4">
        <v>5842.3950000000004</v>
      </c>
      <c r="M6239">
        <f t="shared" si="485"/>
        <v>20.350000000000001</v>
      </c>
      <c r="N6239" t="str">
        <f t="shared" si="486"/>
        <v>High</v>
      </c>
      <c r="O6239" t="str">
        <f t="shared" si="487"/>
        <v>Regular</v>
      </c>
      <c r="P6239">
        <f t="shared" si="488"/>
        <v>25</v>
      </c>
      <c r="Q6239">
        <f t="shared" ca="1" si="489"/>
        <v>39</v>
      </c>
      <c r="R6239" t="str">
        <f>IFERROR(VLOOKUP(J6239,#REF!, 2,0),"Unknown")</f>
        <v>Unknown</v>
      </c>
    </row>
    <row r="6240" spans="1:18" ht="12.5" x14ac:dyDescent="0.25">
      <c r="A6240" s="1" t="s">
        <v>393</v>
      </c>
      <c r="C6240" s="1" t="s">
        <v>20</v>
      </c>
      <c r="D6240" s="7">
        <v>0</v>
      </c>
      <c r="E6240" s="1" t="s">
        <v>28</v>
      </c>
      <c r="F6240" s="4">
        <v>234.79580000000001</v>
      </c>
      <c r="G6240" s="1" t="s">
        <v>67</v>
      </c>
      <c r="H6240" s="1">
        <v>1985</v>
      </c>
      <c r="I6240" s="1" t="s">
        <v>51</v>
      </c>
      <c r="J6240" s="1" t="s">
        <v>17</v>
      </c>
      <c r="K6240" s="1" t="s">
        <v>30</v>
      </c>
      <c r="L6240" s="4">
        <v>467.39159999999998</v>
      </c>
      <c r="M6240">
        <f t="shared" si="485"/>
        <v>12.857645184136201</v>
      </c>
      <c r="N6240" t="str">
        <f t="shared" si="486"/>
        <v>Small</v>
      </c>
      <c r="O6240" t="str">
        <f t="shared" si="487"/>
        <v>Regular</v>
      </c>
      <c r="P6240">
        <f t="shared" si="488"/>
        <v>2</v>
      </c>
      <c r="Q6240">
        <f t="shared" ca="1" si="489"/>
        <v>41</v>
      </c>
      <c r="R6240" t="str">
        <f>IFERROR(VLOOKUP(J6240,#REF!, 2,0),"Unknown")</f>
        <v>Unknown</v>
      </c>
    </row>
    <row r="6241" spans="1:18" ht="12.5" x14ac:dyDescent="0.25">
      <c r="A6241" s="1" t="s">
        <v>52</v>
      </c>
      <c r="B6241" s="1">
        <v>15.1</v>
      </c>
      <c r="C6241" s="1" t="s">
        <v>20</v>
      </c>
      <c r="D6241" s="7">
        <v>0.10001350000000001</v>
      </c>
      <c r="E6241" s="1" t="s">
        <v>28</v>
      </c>
      <c r="F6241" s="4">
        <v>145.4786</v>
      </c>
      <c r="G6241" s="1" t="s">
        <v>15</v>
      </c>
      <c r="H6241" s="1">
        <v>1999</v>
      </c>
      <c r="I6241" s="1" t="s">
        <v>16</v>
      </c>
      <c r="J6241" s="1" t="s">
        <v>17</v>
      </c>
      <c r="K6241" s="1" t="s">
        <v>18</v>
      </c>
      <c r="L6241" s="4">
        <v>1589.2646</v>
      </c>
      <c r="M6241">
        <f t="shared" si="485"/>
        <v>15.1</v>
      </c>
      <c r="N6241" t="str">
        <f t="shared" si="486"/>
        <v>Medium</v>
      </c>
      <c r="O6241" t="str">
        <f t="shared" si="487"/>
        <v>Regular</v>
      </c>
      <c r="P6241">
        <f t="shared" si="488"/>
        <v>11</v>
      </c>
      <c r="Q6241">
        <f t="shared" ca="1" si="489"/>
        <v>27</v>
      </c>
      <c r="R6241" t="str">
        <f>IFERROR(VLOOKUP(J6241,#REF!, 2,0),"Unknown")</f>
        <v>Unknown</v>
      </c>
    </row>
    <row r="6242" spans="1:18" ht="12.5" x14ac:dyDescent="0.25">
      <c r="A6242" s="1" t="s">
        <v>52</v>
      </c>
      <c r="B6242" s="1">
        <v>15.1</v>
      </c>
      <c r="C6242" s="1" t="s">
        <v>20</v>
      </c>
      <c r="D6242" s="7">
        <v>9.9839364999999999E-2</v>
      </c>
      <c r="E6242" s="1" t="s">
        <v>28</v>
      </c>
      <c r="F6242" s="4">
        <v>143.37860000000001</v>
      </c>
      <c r="G6242" s="1" t="s">
        <v>62</v>
      </c>
      <c r="H6242" s="1">
        <v>2004</v>
      </c>
      <c r="I6242" s="1" t="s">
        <v>51</v>
      </c>
      <c r="J6242" s="1" t="s">
        <v>45</v>
      </c>
      <c r="K6242" s="1" t="s">
        <v>18</v>
      </c>
      <c r="L6242" s="4">
        <v>1733.7431999999999</v>
      </c>
      <c r="M6242">
        <f t="shared" si="485"/>
        <v>15.1</v>
      </c>
      <c r="N6242" t="str">
        <f t="shared" si="486"/>
        <v>Small</v>
      </c>
      <c r="O6242" t="str">
        <f t="shared" si="487"/>
        <v>Regular</v>
      </c>
      <c r="P6242">
        <f t="shared" si="488"/>
        <v>12</v>
      </c>
      <c r="Q6242">
        <f t="shared" ca="1" si="489"/>
        <v>22</v>
      </c>
      <c r="R6242" t="str">
        <f>IFERROR(VLOOKUP(J6242,#REF!, 2,0),"Unknown")</f>
        <v>Unknown</v>
      </c>
    </row>
    <row r="6243" spans="1:18" ht="12.5" x14ac:dyDescent="0.25">
      <c r="A6243" s="1" t="s">
        <v>52</v>
      </c>
      <c r="B6243" s="1">
        <v>15.1</v>
      </c>
      <c r="C6243" s="1" t="s">
        <v>20</v>
      </c>
      <c r="D6243" s="7">
        <v>0.10026502700000001</v>
      </c>
      <c r="E6243" s="1" t="s">
        <v>28</v>
      </c>
      <c r="F6243" s="4">
        <v>142.57859999999999</v>
      </c>
      <c r="G6243" s="1" t="s">
        <v>22</v>
      </c>
      <c r="H6243" s="1">
        <v>2009</v>
      </c>
      <c r="I6243" s="1" t="s">
        <v>16</v>
      </c>
      <c r="J6243" s="1" t="s">
        <v>23</v>
      </c>
      <c r="K6243" s="1" t="s">
        <v>24</v>
      </c>
      <c r="L6243" s="4">
        <v>3323.0077999999999</v>
      </c>
      <c r="M6243">
        <f t="shared" si="485"/>
        <v>15.1</v>
      </c>
      <c r="N6243" t="str">
        <f t="shared" si="486"/>
        <v>Medium</v>
      </c>
      <c r="O6243" t="str">
        <f t="shared" si="487"/>
        <v>Regular</v>
      </c>
      <c r="P6243">
        <f t="shared" si="488"/>
        <v>23</v>
      </c>
      <c r="Q6243">
        <f t="shared" ca="1" si="489"/>
        <v>17</v>
      </c>
      <c r="R6243" t="str">
        <f>IFERROR(VLOOKUP(J6243,#REF!, 2,0),"Unknown")</f>
        <v>Unknown</v>
      </c>
    </row>
    <row r="6244" spans="1:18" ht="12.5" x14ac:dyDescent="0.25">
      <c r="A6244" s="1" t="s">
        <v>52</v>
      </c>
      <c r="B6244" s="1">
        <v>15.1</v>
      </c>
      <c r="C6244" s="1" t="s">
        <v>20</v>
      </c>
      <c r="D6244" s="7">
        <v>0.10042308599999999</v>
      </c>
      <c r="E6244" s="1" t="s">
        <v>28</v>
      </c>
      <c r="F6244" s="4">
        <v>144.77860000000001</v>
      </c>
      <c r="G6244" s="1" t="s">
        <v>47</v>
      </c>
      <c r="H6244" s="1">
        <v>2007</v>
      </c>
      <c r="J6244" s="1" t="s">
        <v>45</v>
      </c>
      <c r="K6244" s="1" t="s">
        <v>18</v>
      </c>
      <c r="L6244" s="4">
        <v>2600.6147999999998</v>
      </c>
      <c r="M6244">
        <f t="shared" si="485"/>
        <v>15.1</v>
      </c>
      <c r="N6244" t="str">
        <f t="shared" si="486"/>
        <v>Small</v>
      </c>
      <c r="O6244" t="str">
        <f t="shared" si="487"/>
        <v>Regular</v>
      </c>
      <c r="P6244">
        <f t="shared" si="488"/>
        <v>18</v>
      </c>
      <c r="Q6244">
        <f t="shared" ca="1" si="489"/>
        <v>19</v>
      </c>
      <c r="R6244" t="str">
        <f>IFERROR(VLOOKUP(J6244,#REF!, 2,0),"Unknown")</f>
        <v>Unknown</v>
      </c>
    </row>
    <row r="6245" spans="1:18" ht="12.5" x14ac:dyDescent="0.25">
      <c r="A6245" s="1" t="s">
        <v>52</v>
      </c>
      <c r="B6245" s="1">
        <v>15.1</v>
      </c>
      <c r="C6245" s="1" t="s">
        <v>20</v>
      </c>
      <c r="D6245" s="7">
        <v>0</v>
      </c>
      <c r="E6245" s="1" t="s">
        <v>28</v>
      </c>
      <c r="F6245" s="4">
        <v>146.27860000000001</v>
      </c>
      <c r="G6245" s="1" t="s">
        <v>29</v>
      </c>
      <c r="H6245" s="1">
        <v>1998</v>
      </c>
      <c r="J6245" s="1" t="s">
        <v>23</v>
      </c>
      <c r="K6245" s="1" t="s">
        <v>30</v>
      </c>
      <c r="L6245" s="4">
        <v>433.43579999999997</v>
      </c>
      <c r="M6245">
        <f t="shared" si="485"/>
        <v>15.1</v>
      </c>
      <c r="N6245" t="str">
        <f t="shared" si="486"/>
        <v>Small</v>
      </c>
      <c r="O6245" t="str">
        <f t="shared" si="487"/>
        <v>Regular</v>
      </c>
      <c r="P6245">
        <f t="shared" si="488"/>
        <v>3</v>
      </c>
      <c r="Q6245">
        <f t="shared" ca="1" si="489"/>
        <v>28</v>
      </c>
      <c r="R6245" t="str">
        <f>IFERROR(VLOOKUP(J6245,#REF!, 2,0),"Unknown")</f>
        <v>Unknown</v>
      </c>
    </row>
    <row r="6246" spans="1:18" ht="12.5" x14ac:dyDescent="0.25">
      <c r="A6246" s="1" t="s">
        <v>52</v>
      </c>
      <c r="B6246" s="1">
        <v>15.1</v>
      </c>
      <c r="C6246" s="1" t="s">
        <v>20</v>
      </c>
      <c r="D6246" s="7">
        <v>0.100060762</v>
      </c>
      <c r="E6246" s="1" t="s">
        <v>28</v>
      </c>
      <c r="F6246" s="4">
        <v>144.07859999999999</v>
      </c>
      <c r="G6246" s="1" t="s">
        <v>44</v>
      </c>
      <c r="H6246" s="1">
        <v>2002</v>
      </c>
      <c r="J6246" s="1" t="s">
        <v>45</v>
      </c>
      <c r="K6246" s="1" t="s">
        <v>18</v>
      </c>
      <c r="L6246" s="4">
        <v>2600.6147999999998</v>
      </c>
      <c r="M6246">
        <f t="shared" si="485"/>
        <v>15.1</v>
      </c>
      <c r="N6246" t="str">
        <f t="shared" si="486"/>
        <v>Small</v>
      </c>
      <c r="O6246" t="str">
        <f t="shared" si="487"/>
        <v>Regular</v>
      </c>
      <c r="P6246">
        <f t="shared" si="488"/>
        <v>18</v>
      </c>
      <c r="Q6246">
        <f t="shared" ca="1" si="489"/>
        <v>24</v>
      </c>
      <c r="R6246" t="str">
        <f>IFERROR(VLOOKUP(J6246,#REF!, 2,0),"Unknown")</f>
        <v>Unknown</v>
      </c>
    </row>
    <row r="6247" spans="1:18" ht="12.5" x14ac:dyDescent="0.25">
      <c r="A6247" s="1" t="s">
        <v>52</v>
      </c>
      <c r="C6247" s="1" t="s">
        <v>20</v>
      </c>
      <c r="D6247" s="7">
        <v>0.17483889999999999</v>
      </c>
      <c r="E6247" s="1" t="s">
        <v>28</v>
      </c>
      <c r="F6247" s="4">
        <v>142.87860000000001</v>
      </c>
      <c r="G6247" s="1" t="s">
        <v>67</v>
      </c>
      <c r="H6247" s="1">
        <v>1985</v>
      </c>
      <c r="I6247" s="1" t="s">
        <v>51</v>
      </c>
      <c r="J6247" s="1" t="s">
        <v>17</v>
      </c>
      <c r="K6247" s="1" t="s">
        <v>30</v>
      </c>
      <c r="L6247" s="4">
        <v>433.43579999999997</v>
      </c>
      <c r="M6247">
        <f t="shared" si="485"/>
        <v>12.857645184136201</v>
      </c>
      <c r="N6247" t="str">
        <f t="shared" si="486"/>
        <v>Small</v>
      </c>
      <c r="O6247" t="str">
        <f t="shared" si="487"/>
        <v>Regular</v>
      </c>
      <c r="P6247">
        <f t="shared" si="488"/>
        <v>3</v>
      </c>
      <c r="Q6247">
        <f t="shared" ca="1" si="489"/>
        <v>41</v>
      </c>
      <c r="R6247" t="str">
        <f>IFERROR(VLOOKUP(J6247,#REF!, 2,0),"Unknown")</f>
        <v>Unknown</v>
      </c>
    </row>
    <row r="6248" spans="1:18" ht="12.5" x14ac:dyDescent="0.25">
      <c r="A6248" s="1" t="s">
        <v>571</v>
      </c>
      <c r="B6248" s="1">
        <v>9.1950000000000003</v>
      </c>
      <c r="C6248" s="1" t="s">
        <v>20</v>
      </c>
      <c r="D6248" s="7">
        <v>0.118149377</v>
      </c>
      <c r="E6248" s="1" t="s">
        <v>38</v>
      </c>
      <c r="F6248" s="4">
        <v>160.55779999999999</v>
      </c>
      <c r="G6248" s="1" t="s">
        <v>47</v>
      </c>
      <c r="H6248" s="1">
        <v>2007</v>
      </c>
      <c r="J6248" s="1" t="s">
        <v>45</v>
      </c>
      <c r="K6248" s="1" t="s">
        <v>18</v>
      </c>
      <c r="L6248" s="4">
        <v>1283.6623999999999</v>
      </c>
      <c r="M6248">
        <f t="shared" si="485"/>
        <v>9.1950000000000003</v>
      </c>
      <c r="N6248" t="str">
        <f t="shared" si="486"/>
        <v>Small</v>
      </c>
      <c r="O6248" t="str">
        <f t="shared" si="487"/>
        <v>Regular</v>
      </c>
      <c r="P6248">
        <f t="shared" si="488"/>
        <v>8</v>
      </c>
      <c r="Q6248">
        <f t="shared" ca="1" si="489"/>
        <v>19</v>
      </c>
      <c r="R6248" t="str">
        <f>IFERROR(VLOOKUP(J6248,#REF!, 2,0),"Unknown")</f>
        <v>Unknown</v>
      </c>
    </row>
    <row r="6249" spans="1:18" ht="12.5" x14ac:dyDescent="0.25">
      <c r="A6249" s="1" t="s">
        <v>571</v>
      </c>
      <c r="C6249" s="1" t="s">
        <v>20</v>
      </c>
      <c r="D6249" s="7">
        <v>0.116915909</v>
      </c>
      <c r="E6249" s="1" t="s">
        <v>38</v>
      </c>
      <c r="F6249" s="4">
        <v>159.45779999999999</v>
      </c>
      <c r="G6249" s="1" t="s">
        <v>40</v>
      </c>
      <c r="H6249" s="1">
        <v>1985</v>
      </c>
      <c r="I6249" s="1" t="s">
        <v>16</v>
      </c>
      <c r="J6249" s="1" t="s">
        <v>23</v>
      </c>
      <c r="K6249" s="1" t="s">
        <v>41</v>
      </c>
      <c r="L6249" s="4">
        <v>4974.1917999999996</v>
      </c>
      <c r="M6249">
        <f t="shared" si="485"/>
        <v>12.857645184136201</v>
      </c>
      <c r="N6249" t="str">
        <f t="shared" si="486"/>
        <v>Medium</v>
      </c>
      <c r="O6249" t="str">
        <f t="shared" si="487"/>
        <v>Regular</v>
      </c>
      <c r="P6249">
        <f t="shared" si="488"/>
        <v>31</v>
      </c>
      <c r="Q6249">
        <f t="shared" ca="1" si="489"/>
        <v>41</v>
      </c>
      <c r="R6249" t="str">
        <f>IFERROR(VLOOKUP(J6249,#REF!, 2,0),"Unknown")</f>
        <v>Unknown</v>
      </c>
    </row>
    <row r="6250" spans="1:18" ht="12.5" x14ac:dyDescent="0.25">
      <c r="A6250" s="1" t="s">
        <v>571</v>
      </c>
      <c r="B6250" s="1">
        <v>9.1950000000000003</v>
      </c>
      <c r="C6250" s="1" t="s">
        <v>20</v>
      </c>
      <c r="D6250" s="7">
        <v>0.117462619</v>
      </c>
      <c r="E6250" s="1" t="s">
        <v>38</v>
      </c>
      <c r="F6250" s="4">
        <v>158.95779999999999</v>
      </c>
      <c r="G6250" s="1" t="s">
        <v>62</v>
      </c>
      <c r="H6250" s="1">
        <v>2004</v>
      </c>
      <c r="I6250" s="1" t="s">
        <v>51</v>
      </c>
      <c r="J6250" s="1" t="s">
        <v>45</v>
      </c>
      <c r="K6250" s="1" t="s">
        <v>18</v>
      </c>
      <c r="L6250" s="4">
        <v>2246.4092000000001</v>
      </c>
      <c r="M6250">
        <f t="shared" si="485"/>
        <v>9.1950000000000003</v>
      </c>
      <c r="N6250" t="str">
        <f t="shared" si="486"/>
        <v>Small</v>
      </c>
      <c r="O6250" t="str">
        <f t="shared" si="487"/>
        <v>Regular</v>
      </c>
      <c r="P6250">
        <f t="shared" si="488"/>
        <v>14</v>
      </c>
      <c r="Q6250">
        <f t="shared" ca="1" si="489"/>
        <v>22</v>
      </c>
      <c r="R6250" t="str">
        <f>IFERROR(VLOOKUP(J6250,#REF!, 2,0),"Unknown")</f>
        <v>Unknown</v>
      </c>
    </row>
    <row r="6251" spans="1:18" ht="12.5" x14ac:dyDescent="0.25">
      <c r="A6251" s="1" t="s">
        <v>571</v>
      </c>
      <c r="B6251" s="1">
        <v>9.1950000000000003</v>
      </c>
      <c r="C6251" s="1" t="s">
        <v>20</v>
      </c>
      <c r="D6251" s="7">
        <v>0.117667492</v>
      </c>
      <c r="E6251" s="1" t="s">
        <v>38</v>
      </c>
      <c r="F6251" s="4">
        <v>159.55779999999999</v>
      </c>
      <c r="G6251" s="1" t="s">
        <v>15</v>
      </c>
      <c r="H6251" s="1">
        <v>1999</v>
      </c>
      <c r="I6251" s="1" t="s">
        <v>16</v>
      </c>
      <c r="J6251" s="1" t="s">
        <v>17</v>
      </c>
      <c r="K6251" s="1" t="s">
        <v>18</v>
      </c>
      <c r="L6251" s="4">
        <v>1283.6623999999999</v>
      </c>
      <c r="M6251">
        <f t="shared" si="485"/>
        <v>9.1950000000000003</v>
      </c>
      <c r="N6251" t="str">
        <f t="shared" si="486"/>
        <v>Medium</v>
      </c>
      <c r="O6251" t="str">
        <f t="shared" si="487"/>
        <v>Regular</v>
      </c>
      <c r="P6251">
        <f t="shared" si="488"/>
        <v>8</v>
      </c>
      <c r="Q6251">
        <f t="shared" ca="1" si="489"/>
        <v>27</v>
      </c>
      <c r="R6251" t="str">
        <f>IFERROR(VLOOKUP(J6251,#REF!, 2,0),"Unknown")</f>
        <v>Unknown</v>
      </c>
    </row>
    <row r="6252" spans="1:18" ht="12.5" x14ac:dyDescent="0.25">
      <c r="A6252" s="1" t="s">
        <v>571</v>
      </c>
      <c r="B6252" s="1">
        <v>9.1950000000000003</v>
      </c>
      <c r="C6252" s="1" t="s">
        <v>20</v>
      </c>
      <c r="D6252" s="7">
        <v>0.117484834</v>
      </c>
      <c r="E6252" s="1" t="s">
        <v>38</v>
      </c>
      <c r="F6252" s="4">
        <v>158.55779999999999</v>
      </c>
      <c r="G6252" s="1" t="s">
        <v>50</v>
      </c>
      <c r="H6252" s="1">
        <v>1997</v>
      </c>
      <c r="I6252" s="1" t="s">
        <v>51</v>
      </c>
      <c r="J6252" s="1" t="s">
        <v>17</v>
      </c>
      <c r="K6252" s="1" t="s">
        <v>18</v>
      </c>
      <c r="L6252" s="4">
        <v>2406.8670000000002</v>
      </c>
      <c r="M6252">
        <f t="shared" si="485"/>
        <v>9.1950000000000003</v>
      </c>
      <c r="N6252" t="str">
        <f t="shared" si="486"/>
        <v>Small</v>
      </c>
      <c r="O6252" t="str">
        <f t="shared" si="487"/>
        <v>Regular</v>
      </c>
      <c r="P6252">
        <f t="shared" si="488"/>
        <v>15</v>
      </c>
      <c r="Q6252">
        <f t="shared" ca="1" si="489"/>
        <v>29</v>
      </c>
      <c r="R6252" t="str">
        <f>IFERROR(VLOOKUP(J6252,#REF!, 2,0),"Unknown")</f>
        <v>Unknown</v>
      </c>
    </row>
    <row r="6253" spans="1:18" ht="12.5" x14ac:dyDescent="0.25">
      <c r="A6253" s="1" t="s">
        <v>571</v>
      </c>
      <c r="B6253" s="1">
        <v>9.1950000000000003</v>
      </c>
      <c r="C6253" s="1" t="s">
        <v>20</v>
      </c>
      <c r="D6253" s="7">
        <v>0.117387066</v>
      </c>
      <c r="E6253" s="1" t="s">
        <v>38</v>
      </c>
      <c r="F6253" s="4">
        <v>160.2578</v>
      </c>
      <c r="G6253" s="1" t="s">
        <v>33</v>
      </c>
      <c r="H6253" s="1">
        <v>1987</v>
      </c>
      <c r="I6253" s="1" t="s">
        <v>34</v>
      </c>
      <c r="J6253" s="1" t="s">
        <v>23</v>
      </c>
      <c r="K6253" s="1" t="s">
        <v>18</v>
      </c>
      <c r="L6253" s="4">
        <v>4492.8184000000001</v>
      </c>
      <c r="M6253">
        <f t="shared" si="485"/>
        <v>9.1950000000000003</v>
      </c>
      <c r="N6253" t="str">
        <f t="shared" si="486"/>
        <v>High</v>
      </c>
      <c r="O6253" t="str">
        <f t="shared" si="487"/>
        <v>Regular</v>
      </c>
      <c r="P6253">
        <f t="shared" si="488"/>
        <v>28</v>
      </c>
      <c r="Q6253">
        <f t="shared" ca="1" si="489"/>
        <v>39</v>
      </c>
      <c r="R6253" t="str">
        <f>IFERROR(VLOOKUP(J6253,#REF!, 2,0),"Unknown")</f>
        <v>Unknown</v>
      </c>
    </row>
    <row r="6254" spans="1:18" ht="12.5" x14ac:dyDescent="0.25">
      <c r="A6254" s="1" t="s">
        <v>159</v>
      </c>
      <c r="C6254" s="1" t="s">
        <v>13</v>
      </c>
      <c r="D6254" s="7">
        <v>7.1636936999999998E-2</v>
      </c>
      <c r="E6254" s="1" t="s">
        <v>38</v>
      </c>
      <c r="F6254" s="4">
        <v>121.7098</v>
      </c>
      <c r="G6254" s="1" t="s">
        <v>40</v>
      </c>
      <c r="H6254" s="1">
        <v>1985</v>
      </c>
      <c r="I6254" s="1" t="s">
        <v>16</v>
      </c>
      <c r="J6254" s="1" t="s">
        <v>23</v>
      </c>
      <c r="K6254" s="1" t="s">
        <v>41</v>
      </c>
      <c r="L6254" s="4">
        <v>4097.3332</v>
      </c>
      <c r="M6254">
        <f t="shared" si="485"/>
        <v>12.857645184136201</v>
      </c>
      <c r="N6254" t="str">
        <f t="shared" si="486"/>
        <v>Medium</v>
      </c>
      <c r="O6254" t="str">
        <f t="shared" si="487"/>
        <v>Low  Fat</v>
      </c>
      <c r="P6254">
        <f t="shared" si="488"/>
        <v>34</v>
      </c>
      <c r="Q6254">
        <f t="shared" ca="1" si="489"/>
        <v>41</v>
      </c>
      <c r="R6254" t="str">
        <f>IFERROR(VLOOKUP(J6254,#REF!, 2,0),"Unknown")</f>
        <v>Unknown</v>
      </c>
    </row>
    <row r="6255" spans="1:18" ht="12.5" x14ac:dyDescent="0.25">
      <c r="A6255" s="1" t="s">
        <v>159</v>
      </c>
      <c r="B6255" s="1">
        <v>6.1950000000000003</v>
      </c>
      <c r="C6255" s="1" t="s">
        <v>13</v>
      </c>
      <c r="D6255" s="7">
        <v>7.2097448999999994E-2</v>
      </c>
      <c r="E6255" s="1" t="s">
        <v>38</v>
      </c>
      <c r="F6255" s="4">
        <v>119.3098</v>
      </c>
      <c r="G6255" s="1" t="s">
        <v>15</v>
      </c>
      <c r="H6255" s="1">
        <v>1999</v>
      </c>
      <c r="I6255" s="1" t="s">
        <v>16</v>
      </c>
      <c r="J6255" s="1" t="s">
        <v>17</v>
      </c>
      <c r="K6255" s="1" t="s">
        <v>18</v>
      </c>
      <c r="L6255" s="4">
        <v>1205.098</v>
      </c>
      <c r="M6255">
        <f t="shared" si="485"/>
        <v>6.1950000000000003</v>
      </c>
      <c r="N6255" t="str">
        <f t="shared" si="486"/>
        <v>Medium</v>
      </c>
      <c r="O6255" t="str">
        <f t="shared" si="487"/>
        <v>Low  Fat</v>
      </c>
      <c r="P6255">
        <f t="shared" si="488"/>
        <v>10</v>
      </c>
      <c r="Q6255">
        <f t="shared" ca="1" si="489"/>
        <v>27</v>
      </c>
      <c r="R6255" t="str">
        <f>IFERROR(VLOOKUP(J6255,#REF!, 2,0),"Unknown")</f>
        <v>Unknown</v>
      </c>
    </row>
    <row r="6256" spans="1:18" ht="12.5" x14ac:dyDescent="0.25">
      <c r="A6256" s="1" t="s">
        <v>159</v>
      </c>
      <c r="B6256" s="1">
        <v>6.1950000000000003</v>
      </c>
      <c r="C6256" s="1" t="s">
        <v>13</v>
      </c>
      <c r="D6256" s="7">
        <v>7.2131519000000005E-2</v>
      </c>
      <c r="E6256" s="1" t="s">
        <v>38</v>
      </c>
      <c r="F6256" s="4">
        <v>120.10980000000001</v>
      </c>
      <c r="G6256" s="1" t="s">
        <v>44</v>
      </c>
      <c r="H6256" s="1">
        <v>2002</v>
      </c>
      <c r="J6256" s="1" t="s">
        <v>45</v>
      </c>
      <c r="K6256" s="1" t="s">
        <v>18</v>
      </c>
      <c r="L6256" s="4">
        <v>2892.2352000000001</v>
      </c>
      <c r="M6256">
        <f t="shared" si="485"/>
        <v>6.1950000000000003</v>
      </c>
      <c r="N6256" t="str">
        <f t="shared" si="486"/>
        <v>Small</v>
      </c>
      <c r="O6256" t="str">
        <f t="shared" si="487"/>
        <v>Low  Fat</v>
      </c>
      <c r="P6256">
        <f t="shared" si="488"/>
        <v>24</v>
      </c>
      <c r="Q6256">
        <f t="shared" ca="1" si="489"/>
        <v>24</v>
      </c>
      <c r="R6256" t="str">
        <f>IFERROR(VLOOKUP(J6256,#REF!, 2,0),"Unknown")</f>
        <v>Unknown</v>
      </c>
    </row>
    <row r="6257" spans="1:18" ht="12.5" x14ac:dyDescent="0.25">
      <c r="A6257" s="1" t="s">
        <v>159</v>
      </c>
      <c r="B6257" s="1">
        <v>6.1950000000000003</v>
      </c>
      <c r="C6257" s="1" t="s">
        <v>13</v>
      </c>
      <c r="D6257" s="7">
        <v>7.2278769000000007E-2</v>
      </c>
      <c r="E6257" s="1" t="s">
        <v>38</v>
      </c>
      <c r="F6257" s="4">
        <v>120.60980000000001</v>
      </c>
      <c r="G6257" s="1" t="s">
        <v>22</v>
      </c>
      <c r="H6257" s="1">
        <v>2009</v>
      </c>
      <c r="I6257" s="1" t="s">
        <v>16</v>
      </c>
      <c r="J6257" s="1" t="s">
        <v>23</v>
      </c>
      <c r="K6257" s="1" t="s">
        <v>24</v>
      </c>
      <c r="L6257" s="4">
        <v>1807.6469999999999</v>
      </c>
      <c r="M6257">
        <f t="shared" si="485"/>
        <v>6.1950000000000003</v>
      </c>
      <c r="N6257" t="str">
        <f t="shared" si="486"/>
        <v>Medium</v>
      </c>
      <c r="O6257" t="str">
        <f t="shared" si="487"/>
        <v>Low  Fat</v>
      </c>
      <c r="P6257">
        <f t="shared" si="488"/>
        <v>15</v>
      </c>
      <c r="Q6257">
        <f t="shared" ca="1" si="489"/>
        <v>17</v>
      </c>
      <c r="R6257" t="str">
        <f>IFERROR(VLOOKUP(J6257,#REF!, 2,0),"Unknown")</f>
        <v>Unknown</v>
      </c>
    </row>
    <row r="6258" spans="1:18" ht="12.5" x14ac:dyDescent="0.25">
      <c r="A6258" s="1" t="s">
        <v>159</v>
      </c>
      <c r="B6258" s="1">
        <v>6.1950000000000003</v>
      </c>
      <c r="C6258" s="1" t="s">
        <v>13</v>
      </c>
      <c r="D6258" s="7">
        <v>7.1985530000000006E-2</v>
      </c>
      <c r="E6258" s="1" t="s">
        <v>38</v>
      </c>
      <c r="F6258" s="4">
        <v>122.2098</v>
      </c>
      <c r="G6258" s="1" t="s">
        <v>50</v>
      </c>
      <c r="H6258" s="1">
        <v>1997</v>
      </c>
      <c r="I6258" s="1" t="s">
        <v>51</v>
      </c>
      <c r="J6258" s="1" t="s">
        <v>17</v>
      </c>
      <c r="K6258" s="1" t="s">
        <v>18</v>
      </c>
      <c r="L6258" s="4">
        <v>1205.098</v>
      </c>
      <c r="M6258">
        <f t="shared" si="485"/>
        <v>6.1950000000000003</v>
      </c>
      <c r="N6258" t="str">
        <f t="shared" si="486"/>
        <v>Small</v>
      </c>
      <c r="O6258" t="str">
        <f t="shared" si="487"/>
        <v>Low  Fat</v>
      </c>
      <c r="P6258">
        <f t="shared" si="488"/>
        <v>10</v>
      </c>
      <c r="Q6258">
        <f t="shared" ca="1" si="489"/>
        <v>29</v>
      </c>
      <c r="R6258" t="str">
        <f>IFERROR(VLOOKUP(J6258,#REF!, 2,0),"Unknown")</f>
        <v>Unknown</v>
      </c>
    </row>
    <row r="6259" spans="1:18" ht="12.5" x14ac:dyDescent="0.25">
      <c r="A6259" s="1" t="s">
        <v>159</v>
      </c>
      <c r="B6259" s="1">
        <v>6.1950000000000003</v>
      </c>
      <c r="C6259" s="1" t="s">
        <v>13</v>
      </c>
      <c r="D6259" s="7">
        <v>7.1971917999999996E-2</v>
      </c>
      <c r="E6259" s="1" t="s">
        <v>38</v>
      </c>
      <c r="F6259" s="4">
        <v>121.3098</v>
      </c>
      <c r="G6259" s="1" t="s">
        <v>62</v>
      </c>
      <c r="H6259" s="1">
        <v>2004</v>
      </c>
      <c r="I6259" s="1" t="s">
        <v>51</v>
      </c>
      <c r="J6259" s="1" t="s">
        <v>45</v>
      </c>
      <c r="K6259" s="1" t="s">
        <v>18</v>
      </c>
      <c r="L6259" s="4">
        <v>4820.3919999999998</v>
      </c>
      <c r="M6259">
        <f t="shared" si="485"/>
        <v>6.1950000000000003</v>
      </c>
      <c r="N6259" t="str">
        <f t="shared" si="486"/>
        <v>Small</v>
      </c>
      <c r="O6259" t="str">
        <f t="shared" si="487"/>
        <v>Low  Fat</v>
      </c>
      <c r="P6259">
        <f t="shared" si="488"/>
        <v>40</v>
      </c>
      <c r="Q6259">
        <f t="shared" ca="1" si="489"/>
        <v>22</v>
      </c>
      <c r="R6259" t="str">
        <f>IFERROR(VLOOKUP(J6259,#REF!, 2,0),"Unknown")</f>
        <v>Unknown</v>
      </c>
    </row>
    <row r="6260" spans="1:18" ht="12.5" x14ac:dyDescent="0.25">
      <c r="A6260" s="1" t="s">
        <v>738</v>
      </c>
      <c r="B6260" s="1">
        <v>5.0350000000000001</v>
      </c>
      <c r="C6260" s="1" t="s">
        <v>20</v>
      </c>
      <c r="D6260" s="7">
        <v>7.9844043000000003E-2</v>
      </c>
      <c r="E6260" s="1" t="s">
        <v>80</v>
      </c>
      <c r="F6260" s="4">
        <v>226.30359999999999</v>
      </c>
      <c r="G6260" s="1" t="s">
        <v>33</v>
      </c>
      <c r="H6260" s="1">
        <v>1987</v>
      </c>
      <c r="I6260" s="1" t="s">
        <v>34</v>
      </c>
      <c r="J6260" s="1" t="s">
        <v>23</v>
      </c>
      <c r="K6260" s="1" t="s">
        <v>18</v>
      </c>
      <c r="L6260" s="4">
        <v>4098.6647999999996</v>
      </c>
      <c r="M6260">
        <f t="shared" si="485"/>
        <v>5.0350000000000001</v>
      </c>
      <c r="N6260" t="str">
        <f t="shared" si="486"/>
        <v>High</v>
      </c>
      <c r="O6260" t="str">
        <f t="shared" si="487"/>
        <v>Regular</v>
      </c>
      <c r="P6260">
        <f t="shared" si="488"/>
        <v>18</v>
      </c>
      <c r="Q6260">
        <f t="shared" ca="1" si="489"/>
        <v>39</v>
      </c>
      <c r="R6260" t="str">
        <f>IFERROR(VLOOKUP(J6260,#REF!, 2,0),"Unknown")</f>
        <v>Unknown</v>
      </c>
    </row>
    <row r="6261" spans="1:18" ht="12.5" x14ac:dyDescent="0.25">
      <c r="A6261" s="1" t="s">
        <v>738</v>
      </c>
      <c r="C6261" s="1" t="s">
        <v>20</v>
      </c>
      <c r="D6261" s="7">
        <v>0.13991304500000001</v>
      </c>
      <c r="E6261" s="1" t="s">
        <v>80</v>
      </c>
      <c r="F6261" s="4">
        <v>227.90360000000001</v>
      </c>
      <c r="G6261" s="1" t="s">
        <v>67</v>
      </c>
      <c r="H6261" s="1">
        <v>1985</v>
      </c>
      <c r="I6261" s="1" t="s">
        <v>51</v>
      </c>
      <c r="J6261" s="1" t="s">
        <v>17</v>
      </c>
      <c r="K6261" s="1" t="s">
        <v>30</v>
      </c>
      <c r="L6261" s="4">
        <v>455.40719999999999</v>
      </c>
      <c r="M6261">
        <f t="shared" si="485"/>
        <v>12.857645184136201</v>
      </c>
      <c r="N6261" t="str">
        <f t="shared" si="486"/>
        <v>Small</v>
      </c>
      <c r="O6261" t="str">
        <f t="shared" si="487"/>
        <v>Regular</v>
      </c>
      <c r="P6261">
        <f t="shared" si="488"/>
        <v>2</v>
      </c>
      <c r="Q6261">
        <f t="shared" ca="1" si="489"/>
        <v>41</v>
      </c>
      <c r="R6261" t="str">
        <f>IFERROR(VLOOKUP(J6261,#REF!, 2,0),"Unknown")</f>
        <v>Unknown</v>
      </c>
    </row>
    <row r="6262" spans="1:18" ht="12.5" x14ac:dyDescent="0.25">
      <c r="A6262" s="1" t="s">
        <v>738</v>
      </c>
      <c r="B6262" s="1">
        <v>5.0350000000000001</v>
      </c>
      <c r="C6262" s="1" t="s">
        <v>20</v>
      </c>
      <c r="D6262" s="7">
        <v>8.0362549000000005E-2</v>
      </c>
      <c r="E6262" s="1" t="s">
        <v>80</v>
      </c>
      <c r="F6262" s="4">
        <v>229.00360000000001</v>
      </c>
      <c r="G6262" s="1" t="s">
        <v>47</v>
      </c>
      <c r="H6262" s="1">
        <v>2007</v>
      </c>
      <c r="J6262" s="1" t="s">
        <v>45</v>
      </c>
      <c r="K6262" s="1" t="s">
        <v>18</v>
      </c>
      <c r="L6262" s="4">
        <v>4326.3684000000003</v>
      </c>
      <c r="M6262">
        <f t="shared" si="485"/>
        <v>5.0350000000000001</v>
      </c>
      <c r="N6262" t="str">
        <f t="shared" si="486"/>
        <v>Small</v>
      </c>
      <c r="O6262" t="str">
        <f t="shared" si="487"/>
        <v>Regular</v>
      </c>
      <c r="P6262">
        <f t="shared" si="488"/>
        <v>19</v>
      </c>
      <c r="Q6262">
        <f t="shared" ca="1" si="489"/>
        <v>19</v>
      </c>
      <c r="R6262" t="str">
        <f>IFERROR(VLOOKUP(J6262,#REF!, 2,0),"Unknown")</f>
        <v>Unknown</v>
      </c>
    </row>
    <row r="6263" spans="1:18" ht="12.5" x14ac:dyDescent="0.25">
      <c r="A6263" s="1" t="s">
        <v>738</v>
      </c>
      <c r="B6263" s="1">
        <v>5.0350000000000001</v>
      </c>
      <c r="C6263" s="1" t="s">
        <v>20</v>
      </c>
      <c r="D6263" s="7">
        <v>0</v>
      </c>
      <c r="E6263" s="1" t="s">
        <v>80</v>
      </c>
      <c r="F6263" s="4">
        <v>228.20359999999999</v>
      </c>
      <c r="G6263" s="1" t="s">
        <v>50</v>
      </c>
      <c r="H6263" s="1">
        <v>1997</v>
      </c>
      <c r="I6263" s="1" t="s">
        <v>51</v>
      </c>
      <c r="J6263" s="1" t="s">
        <v>17</v>
      </c>
      <c r="K6263" s="1" t="s">
        <v>18</v>
      </c>
      <c r="L6263" s="4">
        <v>4781.7755999999999</v>
      </c>
      <c r="M6263">
        <f t="shared" si="485"/>
        <v>5.0350000000000001</v>
      </c>
      <c r="N6263" t="str">
        <f t="shared" si="486"/>
        <v>Small</v>
      </c>
      <c r="O6263" t="str">
        <f t="shared" si="487"/>
        <v>Regular</v>
      </c>
      <c r="P6263">
        <f t="shared" si="488"/>
        <v>21</v>
      </c>
      <c r="Q6263">
        <f t="shared" ca="1" si="489"/>
        <v>29</v>
      </c>
      <c r="R6263" t="str">
        <f>IFERROR(VLOOKUP(J6263,#REF!, 2,0),"Unknown")</f>
        <v>Unknown</v>
      </c>
    </row>
    <row r="6264" spans="1:18" ht="12.5" x14ac:dyDescent="0.25">
      <c r="A6264" s="1" t="s">
        <v>738</v>
      </c>
      <c r="B6264" s="1">
        <v>5.0350000000000001</v>
      </c>
      <c r="C6264" s="1" t="s">
        <v>20</v>
      </c>
      <c r="D6264" s="7">
        <v>8.0072603000000006E-2</v>
      </c>
      <c r="E6264" s="1" t="s">
        <v>80</v>
      </c>
      <c r="F6264" s="4">
        <v>228.20359999999999</v>
      </c>
      <c r="G6264" s="1" t="s">
        <v>44</v>
      </c>
      <c r="H6264" s="1">
        <v>2002</v>
      </c>
      <c r="J6264" s="1" t="s">
        <v>45</v>
      </c>
      <c r="K6264" s="1" t="s">
        <v>18</v>
      </c>
      <c r="L6264" s="4">
        <v>2504.7395999999999</v>
      </c>
      <c r="M6264">
        <f t="shared" si="485"/>
        <v>5.0350000000000001</v>
      </c>
      <c r="N6264" t="str">
        <f t="shared" si="486"/>
        <v>Small</v>
      </c>
      <c r="O6264" t="str">
        <f t="shared" si="487"/>
        <v>Regular</v>
      </c>
      <c r="P6264">
        <f t="shared" si="488"/>
        <v>11</v>
      </c>
      <c r="Q6264">
        <f t="shared" ca="1" si="489"/>
        <v>24</v>
      </c>
      <c r="R6264" t="str">
        <f>IFERROR(VLOOKUP(J6264,#REF!, 2,0),"Unknown")</f>
        <v>Unknown</v>
      </c>
    </row>
    <row r="6265" spans="1:18" ht="12.5" x14ac:dyDescent="0.25">
      <c r="A6265" s="1" t="s">
        <v>337</v>
      </c>
      <c r="B6265" s="1">
        <v>9.6950000000000003</v>
      </c>
      <c r="C6265" s="1" t="s">
        <v>20</v>
      </c>
      <c r="D6265" s="7">
        <v>0.12848269000000001</v>
      </c>
      <c r="E6265" s="1" t="s">
        <v>36</v>
      </c>
      <c r="F6265" s="4">
        <v>223.94040000000001</v>
      </c>
      <c r="G6265" s="1" t="s">
        <v>15</v>
      </c>
      <c r="H6265" s="1">
        <v>1999</v>
      </c>
      <c r="I6265" s="1" t="s">
        <v>16</v>
      </c>
      <c r="J6265" s="1" t="s">
        <v>17</v>
      </c>
      <c r="K6265" s="1" t="s">
        <v>18</v>
      </c>
      <c r="L6265" s="4">
        <v>4950.8887999999997</v>
      </c>
      <c r="M6265">
        <f t="shared" si="485"/>
        <v>9.6950000000000003</v>
      </c>
      <c r="N6265" t="str">
        <f t="shared" si="486"/>
        <v>Medium</v>
      </c>
      <c r="O6265" t="str">
        <f t="shared" si="487"/>
        <v>Regular</v>
      </c>
      <c r="P6265">
        <f t="shared" si="488"/>
        <v>22</v>
      </c>
      <c r="Q6265">
        <f t="shared" ca="1" si="489"/>
        <v>27</v>
      </c>
      <c r="R6265" t="str">
        <f>IFERROR(VLOOKUP(J6265,#REF!, 2,0),"Unknown")</f>
        <v>Unknown</v>
      </c>
    </row>
    <row r="6266" spans="1:18" ht="12.5" x14ac:dyDescent="0.25">
      <c r="A6266" s="1" t="s">
        <v>337</v>
      </c>
      <c r="B6266" s="1">
        <v>9.6950000000000003</v>
      </c>
      <c r="C6266" s="1" t="s">
        <v>20</v>
      </c>
      <c r="D6266" s="7">
        <v>0.129008866</v>
      </c>
      <c r="E6266" s="1" t="s">
        <v>36</v>
      </c>
      <c r="F6266" s="4">
        <v>226.94040000000001</v>
      </c>
      <c r="G6266" s="1" t="s">
        <v>47</v>
      </c>
      <c r="H6266" s="1">
        <v>2007</v>
      </c>
      <c r="J6266" s="1" t="s">
        <v>45</v>
      </c>
      <c r="K6266" s="1" t="s">
        <v>18</v>
      </c>
      <c r="L6266" s="4">
        <v>2700.4848000000002</v>
      </c>
      <c r="M6266">
        <f t="shared" si="485"/>
        <v>9.6950000000000003</v>
      </c>
      <c r="N6266" t="str">
        <f t="shared" si="486"/>
        <v>Small</v>
      </c>
      <c r="O6266" t="str">
        <f t="shared" si="487"/>
        <v>Regular</v>
      </c>
      <c r="P6266">
        <f t="shared" si="488"/>
        <v>12</v>
      </c>
      <c r="Q6266">
        <f t="shared" ca="1" si="489"/>
        <v>19</v>
      </c>
      <c r="R6266" t="str">
        <f>IFERROR(VLOOKUP(J6266,#REF!, 2,0),"Unknown")</f>
        <v>Unknown</v>
      </c>
    </row>
    <row r="6267" spans="1:18" ht="12.5" x14ac:dyDescent="0.25">
      <c r="A6267" s="1" t="s">
        <v>337</v>
      </c>
      <c r="B6267" s="1">
        <v>9.6950000000000003</v>
      </c>
      <c r="C6267" s="1" t="s">
        <v>20</v>
      </c>
      <c r="D6267" s="7">
        <v>0.128543405</v>
      </c>
      <c r="E6267" s="1" t="s">
        <v>36</v>
      </c>
      <c r="F6267" s="4">
        <v>226.54040000000001</v>
      </c>
      <c r="G6267" s="1" t="s">
        <v>44</v>
      </c>
      <c r="H6267" s="1">
        <v>2002</v>
      </c>
      <c r="J6267" s="1" t="s">
        <v>45</v>
      </c>
      <c r="K6267" s="1" t="s">
        <v>18</v>
      </c>
      <c r="L6267" s="4">
        <v>4500.808</v>
      </c>
      <c r="M6267">
        <f t="shared" si="485"/>
        <v>9.6950000000000003</v>
      </c>
      <c r="N6267" t="str">
        <f t="shared" si="486"/>
        <v>Small</v>
      </c>
      <c r="O6267" t="str">
        <f t="shared" si="487"/>
        <v>Regular</v>
      </c>
      <c r="P6267">
        <f t="shared" si="488"/>
        <v>20</v>
      </c>
      <c r="Q6267">
        <f t="shared" ca="1" si="489"/>
        <v>24</v>
      </c>
      <c r="R6267" t="str">
        <f>IFERROR(VLOOKUP(J6267,#REF!, 2,0),"Unknown")</f>
        <v>Unknown</v>
      </c>
    </row>
    <row r="6268" spans="1:18" ht="12.5" x14ac:dyDescent="0.25">
      <c r="A6268" s="1" t="s">
        <v>337</v>
      </c>
      <c r="B6268" s="1">
        <v>9.6950000000000003</v>
      </c>
      <c r="C6268" s="1" t="s">
        <v>20</v>
      </c>
      <c r="D6268" s="7">
        <v>0.12880581499999999</v>
      </c>
      <c r="E6268" s="1" t="s">
        <v>36</v>
      </c>
      <c r="F6268" s="4">
        <v>224.04040000000001</v>
      </c>
      <c r="G6268" s="1" t="s">
        <v>22</v>
      </c>
      <c r="H6268" s="1">
        <v>2009</v>
      </c>
      <c r="I6268" s="1" t="s">
        <v>16</v>
      </c>
      <c r="J6268" s="1" t="s">
        <v>23</v>
      </c>
      <c r="K6268" s="1" t="s">
        <v>24</v>
      </c>
      <c r="L6268" s="4">
        <v>5851.0504000000001</v>
      </c>
      <c r="M6268">
        <f t="shared" si="485"/>
        <v>9.6950000000000003</v>
      </c>
      <c r="N6268" t="str">
        <f t="shared" si="486"/>
        <v>Medium</v>
      </c>
      <c r="O6268" t="str">
        <f t="shared" si="487"/>
        <v>Regular</v>
      </c>
      <c r="P6268">
        <f t="shared" si="488"/>
        <v>26</v>
      </c>
      <c r="Q6268">
        <f t="shared" ca="1" si="489"/>
        <v>17</v>
      </c>
      <c r="R6268" t="str">
        <f>IFERROR(VLOOKUP(J6268,#REF!, 2,0),"Unknown")</f>
        <v>Unknown</v>
      </c>
    </row>
    <row r="6269" spans="1:18" ht="12.5" x14ac:dyDescent="0.25">
      <c r="A6269" s="1" t="s">
        <v>337</v>
      </c>
      <c r="B6269" s="1">
        <v>9.6950000000000003</v>
      </c>
      <c r="C6269" s="1" t="s">
        <v>20</v>
      </c>
      <c r="D6269" s="7">
        <v>0.12828324299999999</v>
      </c>
      <c r="E6269" s="1" t="s">
        <v>36</v>
      </c>
      <c r="F6269" s="4">
        <v>226.1404</v>
      </c>
      <c r="G6269" s="1" t="s">
        <v>50</v>
      </c>
      <c r="H6269" s="1">
        <v>1997</v>
      </c>
      <c r="I6269" s="1" t="s">
        <v>51</v>
      </c>
      <c r="J6269" s="1" t="s">
        <v>17</v>
      </c>
      <c r="K6269" s="1" t="s">
        <v>18</v>
      </c>
      <c r="L6269" s="4">
        <v>3375.6060000000002</v>
      </c>
      <c r="M6269">
        <f t="shared" si="485"/>
        <v>9.6950000000000003</v>
      </c>
      <c r="N6269" t="str">
        <f t="shared" si="486"/>
        <v>Small</v>
      </c>
      <c r="O6269" t="str">
        <f t="shared" si="487"/>
        <v>Regular</v>
      </c>
      <c r="P6269">
        <f t="shared" si="488"/>
        <v>15</v>
      </c>
      <c r="Q6269">
        <f t="shared" ca="1" si="489"/>
        <v>29</v>
      </c>
      <c r="R6269" t="str">
        <f>IFERROR(VLOOKUP(J6269,#REF!, 2,0),"Unknown")</f>
        <v>Unknown</v>
      </c>
    </row>
    <row r="6270" spans="1:18" ht="12.5" x14ac:dyDescent="0.25">
      <c r="A6270" s="1" t="s">
        <v>337</v>
      </c>
      <c r="B6270" s="1">
        <v>9.6950000000000003</v>
      </c>
      <c r="C6270" s="1" t="s">
        <v>20</v>
      </c>
      <c r="D6270" s="7">
        <v>0.128176489</v>
      </c>
      <c r="E6270" s="1" t="s">
        <v>36</v>
      </c>
      <c r="F6270" s="4">
        <v>224.84039999999999</v>
      </c>
      <c r="G6270" s="1" t="s">
        <v>33</v>
      </c>
      <c r="H6270" s="1">
        <v>1987</v>
      </c>
      <c r="I6270" s="1" t="s">
        <v>34</v>
      </c>
      <c r="J6270" s="1" t="s">
        <v>23</v>
      </c>
      <c r="K6270" s="1" t="s">
        <v>18</v>
      </c>
      <c r="L6270" s="4">
        <v>3600.6464000000001</v>
      </c>
      <c r="M6270">
        <f t="shared" si="485"/>
        <v>9.6950000000000003</v>
      </c>
      <c r="N6270" t="str">
        <f t="shared" si="486"/>
        <v>High</v>
      </c>
      <c r="O6270" t="str">
        <f t="shared" si="487"/>
        <v>Regular</v>
      </c>
      <c r="P6270">
        <f t="shared" si="488"/>
        <v>16</v>
      </c>
      <c r="Q6270">
        <f t="shared" ca="1" si="489"/>
        <v>39</v>
      </c>
      <c r="R6270" t="str">
        <f>IFERROR(VLOOKUP(J6270,#REF!, 2,0),"Unknown")</f>
        <v>Unknown</v>
      </c>
    </row>
    <row r="6271" spans="1:18" ht="12.5" x14ac:dyDescent="0.25">
      <c r="A6271" s="1" t="s">
        <v>337</v>
      </c>
      <c r="C6271" s="1" t="s">
        <v>20</v>
      </c>
      <c r="D6271" s="7">
        <v>0.22460739900000001</v>
      </c>
      <c r="E6271" s="1" t="s">
        <v>36</v>
      </c>
      <c r="F6271" s="4">
        <v>223.1404</v>
      </c>
      <c r="G6271" s="1" t="s">
        <v>67</v>
      </c>
      <c r="H6271" s="1">
        <v>1985</v>
      </c>
      <c r="I6271" s="1" t="s">
        <v>51</v>
      </c>
      <c r="J6271" s="1" t="s">
        <v>17</v>
      </c>
      <c r="K6271" s="1" t="s">
        <v>30</v>
      </c>
      <c r="L6271" s="4">
        <v>450.08080000000001</v>
      </c>
      <c r="M6271">
        <f t="shared" si="485"/>
        <v>12.857645184136201</v>
      </c>
      <c r="N6271" t="str">
        <f t="shared" si="486"/>
        <v>Small</v>
      </c>
      <c r="O6271" t="str">
        <f t="shared" si="487"/>
        <v>Regular</v>
      </c>
      <c r="P6271">
        <f t="shared" si="488"/>
        <v>2</v>
      </c>
      <c r="Q6271">
        <f t="shared" ca="1" si="489"/>
        <v>41</v>
      </c>
      <c r="R6271" t="str">
        <f>IFERROR(VLOOKUP(J6271,#REF!, 2,0),"Unknown")</f>
        <v>Unknown</v>
      </c>
    </row>
    <row r="6272" spans="1:18" ht="12.5" x14ac:dyDescent="0.25">
      <c r="A6272" s="1" t="s">
        <v>1143</v>
      </c>
      <c r="B6272" s="1">
        <v>16.2</v>
      </c>
      <c r="C6272" s="1" t="s">
        <v>13</v>
      </c>
      <c r="D6272" s="7">
        <v>0</v>
      </c>
      <c r="E6272" s="1" t="s">
        <v>75</v>
      </c>
      <c r="F6272" s="4">
        <v>100.57</v>
      </c>
      <c r="G6272" s="1" t="s">
        <v>33</v>
      </c>
      <c r="H6272" s="1">
        <v>1987</v>
      </c>
      <c r="I6272" s="1" t="s">
        <v>34</v>
      </c>
      <c r="J6272" s="1" t="s">
        <v>23</v>
      </c>
      <c r="K6272" s="1" t="s">
        <v>18</v>
      </c>
      <c r="L6272" s="4">
        <v>1398.18</v>
      </c>
      <c r="M6272">
        <f t="shared" si="485"/>
        <v>16.2</v>
      </c>
      <c r="N6272" t="str">
        <f t="shared" si="486"/>
        <v>High</v>
      </c>
      <c r="O6272" t="str">
        <f t="shared" si="487"/>
        <v>Low  Fat</v>
      </c>
      <c r="P6272">
        <f t="shared" si="488"/>
        <v>14</v>
      </c>
      <c r="Q6272">
        <f t="shared" ca="1" si="489"/>
        <v>39</v>
      </c>
      <c r="R6272" t="str">
        <f>IFERROR(VLOOKUP(J6272,#REF!, 2,0),"Unknown")</f>
        <v>Unknown</v>
      </c>
    </row>
    <row r="6273" spans="1:18" ht="12.5" x14ac:dyDescent="0.25">
      <c r="A6273" s="1" t="s">
        <v>1143</v>
      </c>
      <c r="B6273" s="1">
        <v>16.2</v>
      </c>
      <c r="C6273" s="1" t="s">
        <v>13</v>
      </c>
      <c r="D6273" s="7">
        <v>6.3127332999999994E-2</v>
      </c>
      <c r="E6273" s="1" t="s">
        <v>75</v>
      </c>
      <c r="F6273" s="4">
        <v>100.47</v>
      </c>
      <c r="G6273" s="1" t="s">
        <v>15</v>
      </c>
      <c r="H6273" s="1">
        <v>1999</v>
      </c>
      <c r="I6273" s="1" t="s">
        <v>16</v>
      </c>
      <c r="J6273" s="1" t="s">
        <v>17</v>
      </c>
      <c r="K6273" s="1" t="s">
        <v>18</v>
      </c>
      <c r="L6273" s="4">
        <v>1597.92</v>
      </c>
      <c r="M6273">
        <f t="shared" si="485"/>
        <v>16.2</v>
      </c>
      <c r="N6273" t="str">
        <f t="shared" si="486"/>
        <v>Medium</v>
      </c>
      <c r="O6273" t="str">
        <f t="shared" si="487"/>
        <v>Low  Fat</v>
      </c>
      <c r="P6273">
        <f t="shared" si="488"/>
        <v>16</v>
      </c>
      <c r="Q6273">
        <f t="shared" ca="1" si="489"/>
        <v>27</v>
      </c>
      <c r="R6273" t="str">
        <f>IFERROR(VLOOKUP(J6273,#REF!, 2,0),"Unknown")</f>
        <v>Unknown</v>
      </c>
    </row>
    <row r="6274" spans="1:18" ht="12.5" x14ac:dyDescent="0.25">
      <c r="A6274" s="1" t="s">
        <v>1143</v>
      </c>
      <c r="B6274" s="1">
        <v>16.2</v>
      </c>
      <c r="C6274" s="1" t="s">
        <v>13</v>
      </c>
      <c r="D6274" s="7">
        <v>6.3017421000000004E-2</v>
      </c>
      <c r="E6274" s="1" t="s">
        <v>75</v>
      </c>
      <c r="F6274" s="4">
        <v>100.37</v>
      </c>
      <c r="G6274" s="1" t="s">
        <v>62</v>
      </c>
      <c r="H6274" s="1">
        <v>2004</v>
      </c>
      <c r="I6274" s="1" t="s">
        <v>51</v>
      </c>
      <c r="J6274" s="1" t="s">
        <v>45</v>
      </c>
      <c r="K6274" s="1" t="s">
        <v>18</v>
      </c>
      <c r="L6274" s="4">
        <v>998.7</v>
      </c>
      <c r="M6274">
        <f t="shared" ref="M6274:M6337" si="490">IF(B6274="",AVERAGE($B$2:$B$8524),B6274)</f>
        <v>16.2</v>
      </c>
      <c r="N6274" t="str">
        <f t="shared" ref="N6274:N6337" si="491">IF(I6274="","Small",I6274)</f>
        <v>Small</v>
      </c>
      <c r="O6274" t="str">
        <f t="shared" ref="O6274:O6337" si="492">IF(OR(C6274="low fat", C6274="LF"), "Low  Fat", IF(OR(C6274="reg"),"Regular",C6274))</f>
        <v>Low  Fat</v>
      </c>
      <c r="P6274">
        <f t="shared" si="488"/>
        <v>10</v>
      </c>
      <c r="Q6274">
        <f t="shared" ca="1" si="489"/>
        <v>22</v>
      </c>
      <c r="R6274" t="str">
        <f>IFERROR(VLOOKUP(J6274,#REF!, 2,0),"Unknown")</f>
        <v>Unknown</v>
      </c>
    </row>
    <row r="6275" spans="1:18" ht="12.5" x14ac:dyDescent="0.25">
      <c r="A6275" s="1" t="s">
        <v>1143</v>
      </c>
      <c r="C6275" s="1" t="s">
        <v>13</v>
      </c>
      <c r="D6275" s="7">
        <v>6.2724116999999996E-2</v>
      </c>
      <c r="E6275" s="1" t="s">
        <v>75</v>
      </c>
      <c r="F6275" s="4">
        <v>100.57</v>
      </c>
      <c r="G6275" s="1" t="s">
        <v>40</v>
      </c>
      <c r="H6275" s="1">
        <v>1985</v>
      </c>
      <c r="I6275" s="1" t="s">
        <v>16</v>
      </c>
      <c r="J6275" s="1" t="s">
        <v>23</v>
      </c>
      <c r="K6275" s="1" t="s">
        <v>41</v>
      </c>
      <c r="L6275" s="4">
        <v>5093.37</v>
      </c>
      <c r="M6275">
        <f t="shared" si="490"/>
        <v>12.857645184136201</v>
      </c>
      <c r="N6275" t="str">
        <f t="shared" si="491"/>
        <v>Medium</v>
      </c>
      <c r="O6275" t="str">
        <f t="shared" si="492"/>
        <v>Low  Fat</v>
      </c>
      <c r="P6275">
        <f t="shared" ref="P6275:P6338" si="493">ROUND(L6275/F6275,0)</f>
        <v>51</v>
      </c>
      <c r="Q6275">
        <f t="shared" ref="Q6275:Q6338" ca="1" si="494">YEAR(TODAY())-H6275</f>
        <v>41</v>
      </c>
      <c r="R6275" t="str">
        <f>IFERROR(VLOOKUP(J6275,#REF!, 2,0),"Unknown")</f>
        <v>Unknown</v>
      </c>
    </row>
    <row r="6276" spans="1:18" ht="12.5" x14ac:dyDescent="0.25">
      <c r="A6276" s="1" t="s">
        <v>1143</v>
      </c>
      <c r="B6276" s="1">
        <v>16.2</v>
      </c>
      <c r="C6276" s="1" t="s">
        <v>13</v>
      </c>
      <c r="D6276" s="7">
        <v>0.105498192</v>
      </c>
      <c r="E6276" s="1" t="s">
        <v>75</v>
      </c>
      <c r="F6276" s="4">
        <v>101.47</v>
      </c>
      <c r="G6276" s="1" t="s">
        <v>29</v>
      </c>
      <c r="H6276" s="1">
        <v>1998</v>
      </c>
      <c r="J6276" s="1" t="s">
        <v>23</v>
      </c>
      <c r="K6276" s="1" t="s">
        <v>30</v>
      </c>
      <c r="L6276" s="4">
        <v>399.48</v>
      </c>
      <c r="M6276">
        <f t="shared" si="490"/>
        <v>16.2</v>
      </c>
      <c r="N6276" t="str">
        <f t="shared" si="491"/>
        <v>Small</v>
      </c>
      <c r="O6276" t="str">
        <f t="shared" si="492"/>
        <v>Low  Fat</v>
      </c>
      <c r="P6276">
        <f t="shared" si="493"/>
        <v>4</v>
      </c>
      <c r="Q6276">
        <f t="shared" ca="1" si="494"/>
        <v>28</v>
      </c>
      <c r="R6276" t="str">
        <f>IFERROR(VLOOKUP(J6276,#REF!, 2,0),"Unknown")</f>
        <v>Unknown</v>
      </c>
    </row>
    <row r="6277" spans="1:18" ht="12.5" x14ac:dyDescent="0.25">
      <c r="A6277" s="1" t="s">
        <v>1143</v>
      </c>
      <c r="B6277" s="1">
        <v>16.2</v>
      </c>
      <c r="C6277" s="1" t="s">
        <v>13</v>
      </c>
      <c r="D6277" s="7">
        <v>6.3385859000000003E-2</v>
      </c>
      <c r="E6277" s="1" t="s">
        <v>75</v>
      </c>
      <c r="F6277" s="4">
        <v>98.17</v>
      </c>
      <c r="G6277" s="1" t="s">
        <v>47</v>
      </c>
      <c r="H6277" s="1">
        <v>2007</v>
      </c>
      <c r="J6277" s="1" t="s">
        <v>45</v>
      </c>
      <c r="K6277" s="1" t="s">
        <v>18</v>
      </c>
      <c r="L6277" s="4">
        <v>2696.49</v>
      </c>
      <c r="M6277">
        <f t="shared" si="490"/>
        <v>16.2</v>
      </c>
      <c r="N6277" t="str">
        <f t="shared" si="491"/>
        <v>Small</v>
      </c>
      <c r="O6277" t="str">
        <f t="shared" si="492"/>
        <v>Low  Fat</v>
      </c>
      <c r="P6277">
        <f t="shared" si="493"/>
        <v>27</v>
      </c>
      <c r="Q6277">
        <f t="shared" ca="1" si="494"/>
        <v>19</v>
      </c>
      <c r="R6277" t="str">
        <f>IFERROR(VLOOKUP(J6277,#REF!, 2,0),"Unknown")</f>
        <v>Unknown</v>
      </c>
    </row>
    <row r="6278" spans="1:18" ht="12.5" x14ac:dyDescent="0.25">
      <c r="A6278" s="1" t="s">
        <v>1452</v>
      </c>
      <c r="B6278" s="1">
        <v>10.5</v>
      </c>
      <c r="C6278" s="1" t="s">
        <v>20</v>
      </c>
      <c r="D6278" s="7">
        <v>4.8166899999999999E-2</v>
      </c>
      <c r="E6278" s="1" t="s">
        <v>14</v>
      </c>
      <c r="F6278" s="4">
        <v>48.837600000000002</v>
      </c>
      <c r="G6278" s="1" t="s">
        <v>33</v>
      </c>
      <c r="H6278" s="1">
        <v>1987</v>
      </c>
      <c r="I6278" s="1" t="s">
        <v>34</v>
      </c>
      <c r="J6278" s="1" t="s">
        <v>23</v>
      </c>
      <c r="K6278" s="1" t="s">
        <v>18</v>
      </c>
      <c r="L6278" s="4">
        <v>671.12639999999999</v>
      </c>
      <c r="M6278">
        <f t="shared" si="490"/>
        <v>10.5</v>
      </c>
      <c r="N6278" t="str">
        <f t="shared" si="491"/>
        <v>High</v>
      </c>
      <c r="O6278" t="str">
        <f t="shared" si="492"/>
        <v>Regular</v>
      </c>
      <c r="P6278">
        <f t="shared" si="493"/>
        <v>14</v>
      </c>
      <c r="Q6278">
        <f t="shared" ca="1" si="494"/>
        <v>39</v>
      </c>
      <c r="R6278" t="str">
        <f>IFERROR(VLOOKUP(J6278,#REF!, 2,0),"Unknown")</f>
        <v>Unknown</v>
      </c>
    </row>
    <row r="6279" spans="1:18" ht="12.5" x14ac:dyDescent="0.25">
      <c r="A6279" s="1" t="s">
        <v>1452</v>
      </c>
      <c r="B6279" s="1">
        <v>10.5</v>
      </c>
      <c r="C6279" s="1" t="s">
        <v>20</v>
      </c>
      <c r="D6279" s="7">
        <v>8.0688662999999994E-2</v>
      </c>
      <c r="E6279" s="1" t="s">
        <v>14</v>
      </c>
      <c r="F6279" s="4">
        <v>46.7376</v>
      </c>
      <c r="G6279" s="1" t="s">
        <v>29</v>
      </c>
      <c r="H6279" s="1">
        <v>1998</v>
      </c>
      <c r="J6279" s="1" t="s">
        <v>23</v>
      </c>
      <c r="K6279" s="1" t="s">
        <v>30</v>
      </c>
      <c r="L6279" s="4">
        <v>47.937600000000003</v>
      </c>
      <c r="M6279">
        <f t="shared" si="490"/>
        <v>10.5</v>
      </c>
      <c r="N6279" t="str">
        <f t="shared" si="491"/>
        <v>Small</v>
      </c>
      <c r="O6279" t="str">
        <f t="shared" si="492"/>
        <v>Regular</v>
      </c>
      <c r="P6279">
        <f t="shared" si="493"/>
        <v>1</v>
      </c>
      <c r="Q6279">
        <f t="shared" ca="1" si="494"/>
        <v>28</v>
      </c>
      <c r="R6279" t="str">
        <f>IFERROR(VLOOKUP(J6279,#REF!, 2,0),"Unknown")</f>
        <v>Unknown</v>
      </c>
    </row>
    <row r="6280" spans="1:18" ht="12.5" x14ac:dyDescent="0.25">
      <c r="A6280" s="1" t="s">
        <v>1452</v>
      </c>
      <c r="C6280" s="1" t="s">
        <v>20</v>
      </c>
      <c r="D6280" s="7">
        <v>8.4404264000000007E-2</v>
      </c>
      <c r="E6280" s="1" t="s">
        <v>14</v>
      </c>
      <c r="F6280" s="4">
        <v>49.537599999999998</v>
      </c>
      <c r="G6280" s="1" t="s">
        <v>67</v>
      </c>
      <c r="H6280" s="1">
        <v>1985</v>
      </c>
      <c r="I6280" s="1" t="s">
        <v>51</v>
      </c>
      <c r="J6280" s="1" t="s">
        <v>17</v>
      </c>
      <c r="K6280" s="1" t="s">
        <v>30</v>
      </c>
      <c r="L6280" s="4">
        <v>143.81280000000001</v>
      </c>
      <c r="M6280">
        <f t="shared" si="490"/>
        <v>12.857645184136201</v>
      </c>
      <c r="N6280" t="str">
        <f t="shared" si="491"/>
        <v>Small</v>
      </c>
      <c r="O6280" t="str">
        <f t="shared" si="492"/>
        <v>Regular</v>
      </c>
      <c r="P6280">
        <f t="shared" si="493"/>
        <v>3</v>
      </c>
      <c r="Q6280">
        <f t="shared" ca="1" si="494"/>
        <v>41</v>
      </c>
      <c r="R6280" t="str">
        <f>IFERROR(VLOOKUP(J6280,#REF!, 2,0),"Unknown")</f>
        <v>Unknown</v>
      </c>
    </row>
    <row r="6281" spans="1:18" ht="12.5" x14ac:dyDescent="0.25">
      <c r="A6281" s="1" t="s">
        <v>1452</v>
      </c>
      <c r="B6281" s="1">
        <v>10.5</v>
      </c>
      <c r="C6281" s="1" t="s">
        <v>20</v>
      </c>
      <c r="D6281" s="7">
        <v>4.8403392000000003E-2</v>
      </c>
      <c r="E6281" s="1" t="s">
        <v>14</v>
      </c>
      <c r="F6281" s="4">
        <v>48.2376</v>
      </c>
      <c r="G6281" s="1" t="s">
        <v>22</v>
      </c>
      <c r="H6281" s="1">
        <v>2009</v>
      </c>
      <c r="I6281" s="1" t="s">
        <v>16</v>
      </c>
      <c r="J6281" s="1" t="s">
        <v>23</v>
      </c>
      <c r="K6281" s="1" t="s">
        <v>24</v>
      </c>
      <c r="L6281" s="4">
        <v>527.31359999999995</v>
      </c>
      <c r="M6281">
        <f t="shared" si="490"/>
        <v>10.5</v>
      </c>
      <c r="N6281" t="str">
        <f t="shared" si="491"/>
        <v>Medium</v>
      </c>
      <c r="O6281" t="str">
        <f t="shared" si="492"/>
        <v>Regular</v>
      </c>
      <c r="P6281">
        <f t="shared" si="493"/>
        <v>11</v>
      </c>
      <c r="Q6281">
        <f t="shared" ca="1" si="494"/>
        <v>17</v>
      </c>
      <c r="R6281" t="str">
        <f>IFERROR(VLOOKUP(J6281,#REF!, 2,0),"Unknown")</f>
        <v>Unknown</v>
      </c>
    </row>
    <row r="6282" spans="1:18" ht="12.5" x14ac:dyDescent="0.25">
      <c r="A6282" s="1" t="s">
        <v>1452</v>
      </c>
      <c r="B6282" s="1">
        <v>10.5</v>
      </c>
      <c r="C6282" s="1" t="s">
        <v>20</v>
      </c>
      <c r="D6282" s="7">
        <v>4.8207016999999998E-2</v>
      </c>
      <c r="E6282" s="1" t="s">
        <v>14</v>
      </c>
      <c r="F6282" s="4">
        <v>45.937600000000003</v>
      </c>
      <c r="G6282" s="1" t="s">
        <v>50</v>
      </c>
      <c r="H6282" s="1">
        <v>1997</v>
      </c>
      <c r="I6282" s="1" t="s">
        <v>51</v>
      </c>
      <c r="J6282" s="1" t="s">
        <v>17</v>
      </c>
      <c r="K6282" s="1" t="s">
        <v>18</v>
      </c>
      <c r="L6282" s="4">
        <v>575.25120000000004</v>
      </c>
      <c r="M6282">
        <f t="shared" si="490"/>
        <v>10.5</v>
      </c>
      <c r="N6282" t="str">
        <f t="shared" si="491"/>
        <v>Small</v>
      </c>
      <c r="O6282" t="str">
        <f t="shared" si="492"/>
        <v>Regular</v>
      </c>
      <c r="P6282">
        <f t="shared" si="493"/>
        <v>13</v>
      </c>
      <c r="Q6282">
        <f t="shared" ca="1" si="494"/>
        <v>29</v>
      </c>
      <c r="R6282" t="str">
        <f>IFERROR(VLOOKUP(J6282,#REF!, 2,0),"Unknown")</f>
        <v>Unknown</v>
      </c>
    </row>
    <row r="6283" spans="1:18" ht="12.5" x14ac:dyDescent="0.25">
      <c r="A6283" s="1" t="s">
        <v>631</v>
      </c>
      <c r="B6283" s="1">
        <v>14.3</v>
      </c>
      <c r="C6283" s="1" t="s">
        <v>20</v>
      </c>
      <c r="D6283" s="7">
        <v>4.9634816999999998E-2</v>
      </c>
      <c r="E6283" s="1" t="s">
        <v>26</v>
      </c>
      <c r="F6283" s="4">
        <v>212.55860000000001</v>
      </c>
      <c r="G6283" s="1" t="s">
        <v>33</v>
      </c>
      <c r="H6283" s="1">
        <v>1987</v>
      </c>
      <c r="I6283" s="1" t="s">
        <v>34</v>
      </c>
      <c r="J6283" s="1" t="s">
        <v>23</v>
      </c>
      <c r="K6283" s="1" t="s">
        <v>18</v>
      </c>
      <c r="L6283" s="4">
        <v>3165.8789999999999</v>
      </c>
      <c r="M6283">
        <f t="shared" si="490"/>
        <v>14.3</v>
      </c>
      <c r="N6283" t="str">
        <f t="shared" si="491"/>
        <v>High</v>
      </c>
      <c r="O6283" t="str">
        <f t="shared" si="492"/>
        <v>Regular</v>
      </c>
      <c r="P6283">
        <f t="shared" si="493"/>
        <v>15</v>
      </c>
      <c r="Q6283">
        <f t="shared" ca="1" si="494"/>
        <v>39</v>
      </c>
      <c r="R6283" t="str">
        <f>IFERROR(VLOOKUP(J6283,#REF!, 2,0),"Unknown")</f>
        <v>Unknown</v>
      </c>
    </row>
    <row r="6284" spans="1:18" ht="12.5" x14ac:dyDescent="0.25">
      <c r="A6284" s="1" t="s">
        <v>631</v>
      </c>
      <c r="B6284" s="1">
        <v>14.3</v>
      </c>
      <c r="C6284" s="1" t="s">
        <v>20</v>
      </c>
      <c r="D6284" s="7">
        <v>4.9753390000000002E-2</v>
      </c>
      <c r="E6284" s="1" t="s">
        <v>26</v>
      </c>
      <c r="F6284" s="4">
        <v>210.3586</v>
      </c>
      <c r="G6284" s="1" t="s">
        <v>15</v>
      </c>
      <c r="H6284" s="1">
        <v>1999</v>
      </c>
      <c r="I6284" s="1" t="s">
        <v>16</v>
      </c>
      <c r="J6284" s="1" t="s">
        <v>17</v>
      </c>
      <c r="K6284" s="1" t="s">
        <v>18</v>
      </c>
      <c r="L6284" s="4">
        <v>6331.7579999999998</v>
      </c>
      <c r="M6284">
        <f t="shared" si="490"/>
        <v>14.3</v>
      </c>
      <c r="N6284" t="str">
        <f t="shared" si="491"/>
        <v>Medium</v>
      </c>
      <c r="O6284" t="str">
        <f t="shared" si="492"/>
        <v>Regular</v>
      </c>
      <c r="P6284">
        <f t="shared" si="493"/>
        <v>30</v>
      </c>
      <c r="Q6284">
        <f t="shared" ca="1" si="494"/>
        <v>27</v>
      </c>
      <c r="R6284" t="str">
        <f>IFERROR(VLOOKUP(J6284,#REF!, 2,0),"Unknown")</f>
        <v>Unknown</v>
      </c>
    </row>
    <row r="6285" spans="1:18" ht="12.5" x14ac:dyDescent="0.25">
      <c r="A6285" s="1" t="s">
        <v>631</v>
      </c>
      <c r="B6285" s="1">
        <v>14.3</v>
      </c>
      <c r="C6285" s="1" t="s">
        <v>20</v>
      </c>
      <c r="D6285" s="7">
        <v>8.3147702000000004E-2</v>
      </c>
      <c r="E6285" s="1" t="s">
        <v>26</v>
      </c>
      <c r="F6285" s="4">
        <v>210.15860000000001</v>
      </c>
      <c r="G6285" s="1" t="s">
        <v>29</v>
      </c>
      <c r="H6285" s="1">
        <v>1998</v>
      </c>
      <c r="J6285" s="1" t="s">
        <v>23</v>
      </c>
      <c r="K6285" s="1" t="s">
        <v>30</v>
      </c>
      <c r="L6285" s="4">
        <v>422.11720000000003</v>
      </c>
      <c r="M6285">
        <f t="shared" si="490"/>
        <v>14.3</v>
      </c>
      <c r="N6285" t="str">
        <f t="shared" si="491"/>
        <v>Small</v>
      </c>
      <c r="O6285" t="str">
        <f t="shared" si="492"/>
        <v>Regular</v>
      </c>
      <c r="P6285">
        <f t="shared" si="493"/>
        <v>2</v>
      </c>
      <c r="Q6285">
        <f t="shared" ca="1" si="494"/>
        <v>28</v>
      </c>
      <c r="R6285" t="str">
        <f>IFERROR(VLOOKUP(J6285,#REF!, 2,0),"Unknown")</f>
        <v>Unknown</v>
      </c>
    </row>
    <row r="6286" spans="1:18" ht="12.5" x14ac:dyDescent="0.25">
      <c r="A6286" s="1" t="s">
        <v>631</v>
      </c>
      <c r="C6286" s="1" t="s">
        <v>20</v>
      </c>
      <c r="D6286" s="7">
        <v>4.9435597999999997E-2</v>
      </c>
      <c r="E6286" s="1" t="s">
        <v>26</v>
      </c>
      <c r="F6286" s="4">
        <v>209.7586</v>
      </c>
      <c r="G6286" s="1" t="s">
        <v>40</v>
      </c>
      <c r="H6286" s="1">
        <v>1985</v>
      </c>
      <c r="I6286" s="1" t="s">
        <v>16</v>
      </c>
      <c r="J6286" s="1" t="s">
        <v>23</v>
      </c>
      <c r="K6286" s="1" t="s">
        <v>41</v>
      </c>
      <c r="L6286" s="4">
        <v>5487.5236000000004</v>
      </c>
      <c r="M6286">
        <f t="shared" si="490"/>
        <v>12.857645184136201</v>
      </c>
      <c r="N6286" t="str">
        <f t="shared" si="491"/>
        <v>Medium</v>
      </c>
      <c r="O6286" t="str">
        <f t="shared" si="492"/>
        <v>Regular</v>
      </c>
      <c r="P6286">
        <f t="shared" si="493"/>
        <v>26</v>
      </c>
      <c r="Q6286">
        <f t="shared" ca="1" si="494"/>
        <v>41</v>
      </c>
      <c r="R6286" t="str">
        <f>IFERROR(VLOOKUP(J6286,#REF!, 2,0),"Unknown")</f>
        <v>Unknown</v>
      </c>
    </row>
    <row r="6287" spans="1:18" ht="12.5" x14ac:dyDescent="0.25">
      <c r="A6287" s="1" t="s">
        <v>631</v>
      </c>
      <c r="B6287" s="1">
        <v>14.3</v>
      </c>
      <c r="C6287" s="1" t="s">
        <v>129</v>
      </c>
      <c r="D6287" s="7">
        <v>4.9676156999999999E-2</v>
      </c>
      <c r="E6287" s="1" t="s">
        <v>26</v>
      </c>
      <c r="F6287" s="4">
        <v>212.45859999999999</v>
      </c>
      <c r="G6287" s="1" t="s">
        <v>50</v>
      </c>
      <c r="H6287" s="1">
        <v>1997</v>
      </c>
      <c r="I6287" s="1" t="s">
        <v>51</v>
      </c>
      <c r="J6287" s="1" t="s">
        <v>17</v>
      </c>
      <c r="K6287" s="1" t="s">
        <v>18</v>
      </c>
      <c r="L6287" s="4">
        <v>3799.0547999999999</v>
      </c>
      <c r="M6287">
        <f t="shared" si="490"/>
        <v>14.3</v>
      </c>
      <c r="N6287" t="str">
        <f t="shared" si="491"/>
        <v>Small</v>
      </c>
      <c r="O6287" t="str">
        <f t="shared" si="492"/>
        <v>Regular</v>
      </c>
      <c r="P6287">
        <f t="shared" si="493"/>
        <v>18</v>
      </c>
      <c r="Q6287">
        <f t="shared" ca="1" si="494"/>
        <v>29</v>
      </c>
      <c r="R6287" t="str">
        <f>IFERROR(VLOOKUP(J6287,#REF!, 2,0),"Unknown")</f>
        <v>Unknown</v>
      </c>
    </row>
    <row r="6288" spans="1:18" ht="12.5" x14ac:dyDescent="0.25">
      <c r="A6288" s="1" t="s">
        <v>244</v>
      </c>
      <c r="B6288" s="1">
        <v>12.85</v>
      </c>
      <c r="C6288" s="1" t="s">
        <v>13</v>
      </c>
      <c r="D6288" s="7">
        <v>0.165694219</v>
      </c>
      <c r="E6288" s="1" t="s">
        <v>43</v>
      </c>
      <c r="F6288" s="4">
        <v>39.7164</v>
      </c>
      <c r="G6288" s="1" t="s">
        <v>29</v>
      </c>
      <c r="H6288" s="1">
        <v>1998</v>
      </c>
      <c r="J6288" s="1" t="s">
        <v>23</v>
      </c>
      <c r="K6288" s="1" t="s">
        <v>30</v>
      </c>
      <c r="L6288" s="4">
        <v>231.69839999999999</v>
      </c>
      <c r="M6288">
        <f t="shared" si="490"/>
        <v>12.85</v>
      </c>
      <c r="N6288" t="str">
        <f t="shared" si="491"/>
        <v>Small</v>
      </c>
      <c r="O6288" t="str">
        <f t="shared" si="492"/>
        <v>Low  Fat</v>
      </c>
      <c r="P6288">
        <f t="shared" si="493"/>
        <v>6</v>
      </c>
      <c r="Q6288">
        <f t="shared" ca="1" si="494"/>
        <v>28</v>
      </c>
      <c r="R6288" t="str">
        <f>IFERROR(VLOOKUP(J6288,#REF!, 2,0),"Unknown")</f>
        <v>Unknown</v>
      </c>
    </row>
    <row r="6289" spans="1:18" ht="12.5" x14ac:dyDescent="0.25">
      <c r="A6289" s="1" t="s">
        <v>244</v>
      </c>
      <c r="B6289" s="1">
        <v>12.85</v>
      </c>
      <c r="C6289" s="1" t="s">
        <v>13</v>
      </c>
      <c r="D6289" s="7">
        <v>0</v>
      </c>
      <c r="E6289" s="1" t="s">
        <v>43</v>
      </c>
      <c r="F6289" s="4">
        <v>38.316400000000002</v>
      </c>
      <c r="G6289" s="1" t="s">
        <v>62</v>
      </c>
      <c r="H6289" s="1">
        <v>2004</v>
      </c>
      <c r="I6289" s="1" t="s">
        <v>51</v>
      </c>
      <c r="J6289" s="1" t="s">
        <v>45</v>
      </c>
      <c r="K6289" s="1" t="s">
        <v>18</v>
      </c>
      <c r="L6289" s="4">
        <v>502.01319999999998</v>
      </c>
      <c r="M6289">
        <f t="shared" si="490"/>
        <v>12.85</v>
      </c>
      <c r="N6289" t="str">
        <f t="shared" si="491"/>
        <v>Small</v>
      </c>
      <c r="O6289" t="str">
        <f t="shared" si="492"/>
        <v>Low  Fat</v>
      </c>
      <c r="P6289">
        <f t="shared" si="493"/>
        <v>13</v>
      </c>
      <c r="Q6289">
        <f t="shared" ca="1" si="494"/>
        <v>22</v>
      </c>
      <c r="R6289" t="str">
        <f>IFERROR(VLOOKUP(J6289,#REF!, 2,0),"Unknown")</f>
        <v>Unknown</v>
      </c>
    </row>
    <row r="6290" spans="1:18" ht="12.5" x14ac:dyDescent="0.25">
      <c r="A6290" s="1" t="s">
        <v>244</v>
      </c>
      <c r="B6290" s="1">
        <v>12.85</v>
      </c>
      <c r="C6290" s="1" t="s">
        <v>13</v>
      </c>
      <c r="D6290" s="7">
        <v>9.8993138999999994E-2</v>
      </c>
      <c r="E6290" s="1" t="s">
        <v>43</v>
      </c>
      <c r="F6290" s="4">
        <v>39.316400000000002</v>
      </c>
      <c r="G6290" s="1" t="s">
        <v>50</v>
      </c>
      <c r="H6290" s="1">
        <v>1997</v>
      </c>
      <c r="I6290" s="1" t="s">
        <v>51</v>
      </c>
      <c r="J6290" s="1" t="s">
        <v>17</v>
      </c>
      <c r="K6290" s="1" t="s">
        <v>18</v>
      </c>
      <c r="L6290" s="4">
        <v>540.62959999999998</v>
      </c>
      <c r="M6290">
        <f t="shared" si="490"/>
        <v>12.85</v>
      </c>
      <c r="N6290" t="str">
        <f t="shared" si="491"/>
        <v>Small</v>
      </c>
      <c r="O6290" t="str">
        <f t="shared" si="492"/>
        <v>Low  Fat</v>
      </c>
      <c r="P6290">
        <f t="shared" si="493"/>
        <v>14</v>
      </c>
      <c r="Q6290">
        <f t="shared" ca="1" si="494"/>
        <v>29</v>
      </c>
      <c r="R6290" t="str">
        <f>IFERROR(VLOOKUP(J6290,#REF!, 2,0),"Unknown")</f>
        <v>Unknown</v>
      </c>
    </row>
    <row r="6291" spans="1:18" ht="12.5" x14ac:dyDescent="0.25">
      <c r="A6291" s="1" t="s">
        <v>244</v>
      </c>
      <c r="B6291" s="1">
        <v>12.85</v>
      </c>
      <c r="C6291" s="1" t="s">
        <v>13</v>
      </c>
      <c r="D6291" s="7">
        <v>9.8910759000000001E-2</v>
      </c>
      <c r="E6291" s="1" t="s">
        <v>43</v>
      </c>
      <c r="F6291" s="4">
        <v>37.616399999999999</v>
      </c>
      <c r="G6291" s="1" t="s">
        <v>33</v>
      </c>
      <c r="H6291" s="1">
        <v>1987</v>
      </c>
      <c r="I6291" s="1" t="s">
        <v>34</v>
      </c>
      <c r="J6291" s="1" t="s">
        <v>23</v>
      </c>
      <c r="K6291" s="1" t="s">
        <v>18</v>
      </c>
      <c r="L6291" s="4">
        <v>308.93119999999999</v>
      </c>
      <c r="M6291">
        <f t="shared" si="490"/>
        <v>12.85</v>
      </c>
      <c r="N6291" t="str">
        <f t="shared" si="491"/>
        <v>High</v>
      </c>
      <c r="O6291" t="str">
        <f t="shared" si="492"/>
        <v>Low  Fat</v>
      </c>
      <c r="P6291">
        <f t="shared" si="493"/>
        <v>8</v>
      </c>
      <c r="Q6291">
        <f t="shared" ca="1" si="494"/>
        <v>39</v>
      </c>
      <c r="R6291" t="str">
        <f>IFERROR(VLOOKUP(J6291,#REF!, 2,0),"Unknown")</f>
        <v>Unknown</v>
      </c>
    </row>
    <row r="6292" spans="1:18" ht="12.5" x14ac:dyDescent="0.25">
      <c r="A6292" s="1" t="s">
        <v>244</v>
      </c>
      <c r="B6292" s="1">
        <v>12.85</v>
      </c>
      <c r="C6292" s="1" t="s">
        <v>13</v>
      </c>
      <c r="D6292" s="7">
        <v>9.9553084E-2</v>
      </c>
      <c r="E6292" s="1" t="s">
        <v>43</v>
      </c>
      <c r="F6292" s="4">
        <v>40.016399999999997</v>
      </c>
      <c r="G6292" s="1" t="s">
        <v>47</v>
      </c>
      <c r="H6292" s="1">
        <v>2007</v>
      </c>
      <c r="J6292" s="1" t="s">
        <v>45</v>
      </c>
      <c r="K6292" s="1" t="s">
        <v>18</v>
      </c>
      <c r="L6292" s="4">
        <v>1312.9576</v>
      </c>
      <c r="M6292">
        <f t="shared" si="490"/>
        <v>12.85</v>
      </c>
      <c r="N6292" t="str">
        <f t="shared" si="491"/>
        <v>Small</v>
      </c>
      <c r="O6292" t="str">
        <f t="shared" si="492"/>
        <v>Low  Fat</v>
      </c>
      <c r="P6292">
        <f t="shared" si="493"/>
        <v>33</v>
      </c>
      <c r="Q6292">
        <f t="shared" ca="1" si="494"/>
        <v>19</v>
      </c>
      <c r="R6292" t="str">
        <f>IFERROR(VLOOKUP(J6292,#REF!, 2,0),"Unknown")</f>
        <v>Unknown</v>
      </c>
    </row>
    <row r="6293" spans="1:18" ht="12.5" x14ac:dyDescent="0.25">
      <c r="A6293" s="1" t="s">
        <v>244</v>
      </c>
      <c r="B6293" s="1">
        <v>12.85</v>
      </c>
      <c r="C6293" s="1" t="s">
        <v>13</v>
      </c>
      <c r="D6293" s="7">
        <v>9.9193899000000002E-2</v>
      </c>
      <c r="E6293" s="1" t="s">
        <v>43</v>
      </c>
      <c r="F6293" s="4">
        <v>38.116399999999999</v>
      </c>
      <c r="G6293" s="1" t="s">
        <v>44</v>
      </c>
      <c r="H6293" s="1">
        <v>2002</v>
      </c>
      <c r="J6293" s="1" t="s">
        <v>45</v>
      </c>
      <c r="K6293" s="1" t="s">
        <v>18</v>
      </c>
      <c r="L6293" s="4">
        <v>656.47879999999998</v>
      </c>
      <c r="M6293">
        <f t="shared" si="490"/>
        <v>12.85</v>
      </c>
      <c r="N6293" t="str">
        <f t="shared" si="491"/>
        <v>Small</v>
      </c>
      <c r="O6293" t="str">
        <f t="shared" si="492"/>
        <v>Low  Fat</v>
      </c>
      <c r="P6293">
        <f t="shared" si="493"/>
        <v>17</v>
      </c>
      <c r="Q6293">
        <f t="shared" ca="1" si="494"/>
        <v>24</v>
      </c>
      <c r="R6293" t="str">
        <f>IFERROR(VLOOKUP(J6293,#REF!, 2,0),"Unknown")</f>
        <v>Unknown</v>
      </c>
    </row>
    <row r="6294" spans="1:18" ht="12.5" x14ac:dyDescent="0.25">
      <c r="A6294" s="1" t="s">
        <v>244</v>
      </c>
      <c r="C6294" s="1" t="s">
        <v>13</v>
      </c>
      <c r="D6294" s="7">
        <v>0.17332420700000001</v>
      </c>
      <c r="E6294" s="1" t="s">
        <v>43</v>
      </c>
      <c r="F6294" s="4">
        <v>39.916400000000003</v>
      </c>
      <c r="G6294" s="1" t="s">
        <v>67</v>
      </c>
      <c r="H6294" s="1">
        <v>1985</v>
      </c>
      <c r="I6294" s="1" t="s">
        <v>51</v>
      </c>
      <c r="J6294" s="1" t="s">
        <v>17</v>
      </c>
      <c r="K6294" s="1" t="s">
        <v>30</v>
      </c>
      <c r="L6294" s="4">
        <v>38.616399999999999</v>
      </c>
      <c r="M6294">
        <f t="shared" si="490"/>
        <v>12.857645184136201</v>
      </c>
      <c r="N6294" t="str">
        <f t="shared" si="491"/>
        <v>Small</v>
      </c>
      <c r="O6294" t="str">
        <f t="shared" si="492"/>
        <v>Low  Fat</v>
      </c>
      <c r="P6294">
        <f t="shared" si="493"/>
        <v>1</v>
      </c>
      <c r="Q6294">
        <f t="shared" ca="1" si="494"/>
        <v>41</v>
      </c>
      <c r="R6294" t="str">
        <f>IFERROR(VLOOKUP(J6294,#REF!, 2,0),"Unknown")</f>
        <v>Unknown</v>
      </c>
    </row>
    <row r="6295" spans="1:18" ht="12.5" x14ac:dyDescent="0.25">
      <c r="A6295" s="1" t="s">
        <v>1073</v>
      </c>
      <c r="B6295" s="1">
        <v>5.6550000000000002</v>
      </c>
      <c r="C6295" s="1" t="s">
        <v>92</v>
      </c>
      <c r="D6295" s="7">
        <v>8.5274987999999996E-2</v>
      </c>
      <c r="E6295" s="1" t="s">
        <v>28</v>
      </c>
      <c r="F6295" s="4">
        <v>165.05</v>
      </c>
      <c r="G6295" s="1" t="s">
        <v>50</v>
      </c>
      <c r="H6295" s="1">
        <v>1997</v>
      </c>
      <c r="I6295" s="1" t="s">
        <v>51</v>
      </c>
      <c r="J6295" s="1" t="s">
        <v>17</v>
      </c>
      <c r="K6295" s="1" t="s">
        <v>18</v>
      </c>
      <c r="L6295" s="4">
        <v>2330.3000000000002</v>
      </c>
      <c r="M6295">
        <f t="shared" si="490"/>
        <v>5.6550000000000002</v>
      </c>
      <c r="N6295" t="str">
        <f t="shared" si="491"/>
        <v>Small</v>
      </c>
      <c r="O6295" t="str">
        <f t="shared" si="492"/>
        <v>Low  Fat</v>
      </c>
      <c r="P6295">
        <f t="shared" si="493"/>
        <v>14</v>
      </c>
      <c r="Q6295">
        <f t="shared" ca="1" si="494"/>
        <v>29</v>
      </c>
      <c r="R6295" t="str">
        <f>IFERROR(VLOOKUP(J6295,#REF!, 2,0),"Unknown")</f>
        <v>Unknown</v>
      </c>
    </row>
    <row r="6296" spans="1:18" ht="12.5" x14ac:dyDescent="0.25">
      <c r="A6296" s="1" t="s">
        <v>1073</v>
      </c>
      <c r="B6296" s="1">
        <v>5.6550000000000002</v>
      </c>
      <c r="C6296" s="1" t="s">
        <v>13</v>
      </c>
      <c r="D6296" s="7">
        <v>8.5258864000000004E-2</v>
      </c>
      <c r="E6296" s="1" t="s">
        <v>28</v>
      </c>
      <c r="F6296" s="4">
        <v>165.85</v>
      </c>
      <c r="G6296" s="1" t="s">
        <v>62</v>
      </c>
      <c r="H6296" s="1">
        <v>2004</v>
      </c>
      <c r="I6296" s="1" t="s">
        <v>51</v>
      </c>
      <c r="J6296" s="1" t="s">
        <v>45</v>
      </c>
      <c r="K6296" s="1" t="s">
        <v>18</v>
      </c>
      <c r="L6296" s="4">
        <v>1830.95</v>
      </c>
      <c r="M6296">
        <f t="shared" si="490"/>
        <v>5.6550000000000002</v>
      </c>
      <c r="N6296" t="str">
        <f t="shared" si="491"/>
        <v>Small</v>
      </c>
      <c r="O6296" t="str">
        <f t="shared" si="492"/>
        <v>Low  Fat</v>
      </c>
      <c r="P6296">
        <f t="shared" si="493"/>
        <v>11</v>
      </c>
      <c r="Q6296">
        <f t="shared" ca="1" si="494"/>
        <v>22</v>
      </c>
      <c r="R6296" t="str">
        <f>IFERROR(VLOOKUP(J6296,#REF!, 2,0),"Unknown")</f>
        <v>Unknown</v>
      </c>
    </row>
    <row r="6297" spans="1:18" ht="12.5" x14ac:dyDescent="0.25">
      <c r="A6297" s="1" t="s">
        <v>1073</v>
      </c>
      <c r="B6297" s="1">
        <v>5.6550000000000002</v>
      </c>
      <c r="C6297" s="1" t="s">
        <v>13</v>
      </c>
      <c r="D6297" s="7">
        <v>8.5622361999999994E-2</v>
      </c>
      <c r="E6297" s="1" t="s">
        <v>28</v>
      </c>
      <c r="F6297" s="4">
        <v>167.25</v>
      </c>
      <c r="G6297" s="1" t="s">
        <v>22</v>
      </c>
      <c r="H6297" s="1">
        <v>2009</v>
      </c>
      <c r="I6297" s="1" t="s">
        <v>16</v>
      </c>
      <c r="J6297" s="1" t="s">
        <v>23</v>
      </c>
      <c r="K6297" s="1" t="s">
        <v>24</v>
      </c>
      <c r="L6297" s="4">
        <v>2330.3000000000002</v>
      </c>
      <c r="M6297">
        <f t="shared" si="490"/>
        <v>5.6550000000000002</v>
      </c>
      <c r="N6297" t="str">
        <f t="shared" si="491"/>
        <v>Medium</v>
      </c>
      <c r="O6297" t="str">
        <f t="shared" si="492"/>
        <v>Low  Fat</v>
      </c>
      <c r="P6297">
        <f t="shared" si="493"/>
        <v>14</v>
      </c>
      <c r="Q6297">
        <f t="shared" ca="1" si="494"/>
        <v>17</v>
      </c>
      <c r="R6297" t="str">
        <f>IFERROR(VLOOKUP(J6297,#REF!, 2,0),"Unknown")</f>
        <v>Unknown</v>
      </c>
    </row>
    <row r="6298" spans="1:18" ht="12.5" x14ac:dyDescent="0.25">
      <c r="A6298" s="1" t="s">
        <v>1073</v>
      </c>
      <c r="B6298" s="1">
        <v>5.6550000000000002</v>
      </c>
      <c r="C6298" s="1" t="s">
        <v>92</v>
      </c>
      <c r="D6298" s="7">
        <v>0.142732848</v>
      </c>
      <c r="E6298" s="1" t="s">
        <v>28</v>
      </c>
      <c r="F6298" s="4">
        <v>167.95</v>
      </c>
      <c r="G6298" s="1" t="s">
        <v>29</v>
      </c>
      <c r="H6298" s="1">
        <v>1998</v>
      </c>
      <c r="J6298" s="1" t="s">
        <v>23</v>
      </c>
      <c r="K6298" s="1" t="s">
        <v>30</v>
      </c>
      <c r="L6298" s="4">
        <v>166.45</v>
      </c>
      <c r="M6298">
        <f t="shared" si="490"/>
        <v>5.6550000000000002</v>
      </c>
      <c r="N6298" t="str">
        <f t="shared" si="491"/>
        <v>Small</v>
      </c>
      <c r="O6298" t="str">
        <f t="shared" si="492"/>
        <v>Low  Fat</v>
      </c>
      <c r="P6298">
        <f t="shared" si="493"/>
        <v>1</v>
      </c>
      <c r="Q6298">
        <f t="shared" ca="1" si="494"/>
        <v>28</v>
      </c>
      <c r="R6298" t="str">
        <f>IFERROR(VLOOKUP(J6298,#REF!, 2,0),"Unknown")</f>
        <v>Unknown</v>
      </c>
    </row>
    <row r="6299" spans="1:18" ht="12.5" x14ac:dyDescent="0.25">
      <c r="A6299" s="1" t="s">
        <v>1073</v>
      </c>
      <c r="B6299" s="1">
        <v>5.6550000000000002</v>
      </c>
      <c r="C6299" s="1" t="s">
        <v>13</v>
      </c>
      <c r="D6299" s="7">
        <v>8.5757338000000002E-2</v>
      </c>
      <c r="E6299" s="1" t="s">
        <v>28</v>
      </c>
      <c r="F6299" s="4">
        <v>164.75</v>
      </c>
      <c r="G6299" s="1" t="s">
        <v>47</v>
      </c>
      <c r="H6299" s="1">
        <v>2007</v>
      </c>
      <c r="J6299" s="1" t="s">
        <v>45</v>
      </c>
      <c r="K6299" s="1" t="s">
        <v>18</v>
      </c>
      <c r="L6299" s="4">
        <v>1498.05</v>
      </c>
      <c r="M6299">
        <f t="shared" si="490"/>
        <v>5.6550000000000002</v>
      </c>
      <c r="N6299" t="str">
        <f t="shared" si="491"/>
        <v>Small</v>
      </c>
      <c r="O6299" t="str">
        <f t="shared" si="492"/>
        <v>Low  Fat</v>
      </c>
      <c r="P6299">
        <f t="shared" si="493"/>
        <v>9</v>
      </c>
      <c r="Q6299">
        <f t="shared" ca="1" si="494"/>
        <v>19</v>
      </c>
      <c r="R6299" t="str">
        <f>IFERROR(VLOOKUP(J6299,#REF!, 2,0),"Unknown")</f>
        <v>Unknown</v>
      </c>
    </row>
    <row r="6300" spans="1:18" ht="12.5" x14ac:dyDescent="0.25">
      <c r="A6300" s="1" t="s">
        <v>1073</v>
      </c>
      <c r="B6300" s="1">
        <v>5.6550000000000002</v>
      </c>
      <c r="C6300" s="1" t="s">
        <v>13</v>
      </c>
      <c r="D6300" s="7">
        <v>8.5447928000000006E-2</v>
      </c>
      <c r="E6300" s="1" t="s">
        <v>28</v>
      </c>
      <c r="F6300" s="4">
        <v>165.85</v>
      </c>
      <c r="G6300" s="1" t="s">
        <v>44</v>
      </c>
      <c r="H6300" s="1">
        <v>2002</v>
      </c>
      <c r="J6300" s="1" t="s">
        <v>45</v>
      </c>
      <c r="K6300" s="1" t="s">
        <v>18</v>
      </c>
      <c r="L6300" s="4">
        <v>1830.95</v>
      </c>
      <c r="M6300">
        <f t="shared" si="490"/>
        <v>5.6550000000000002</v>
      </c>
      <c r="N6300" t="str">
        <f t="shared" si="491"/>
        <v>Small</v>
      </c>
      <c r="O6300" t="str">
        <f t="shared" si="492"/>
        <v>Low  Fat</v>
      </c>
      <c r="P6300">
        <f t="shared" si="493"/>
        <v>11</v>
      </c>
      <c r="Q6300">
        <f t="shared" ca="1" si="494"/>
        <v>24</v>
      </c>
      <c r="R6300" t="str">
        <f>IFERROR(VLOOKUP(J6300,#REF!, 2,0),"Unknown")</f>
        <v>Unknown</v>
      </c>
    </row>
    <row r="6301" spans="1:18" ht="12.5" x14ac:dyDescent="0.25">
      <c r="A6301" s="1" t="s">
        <v>180</v>
      </c>
      <c r="B6301" s="1">
        <v>9.3000000000000007</v>
      </c>
      <c r="C6301" s="1" t="s">
        <v>13</v>
      </c>
      <c r="D6301" s="7">
        <v>4.3209580999999997E-2</v>
      </c>
      <c r="E6301" s="1" t="s">
        <v>28</v>
      </c>
      <c r="F6301" s="4">
        <v>90.8172</v>
      </c>
      <c r="G6301" s="1" t="s">
        <v>47</v>
      </c>
      <c r="H6301" s="1">
        <v>2007</v>
      </c>
      <c r="J6301" s="1" t="s">
        <v>45</v>
      </c>
      <c r="K6301" s="1" t="s">
        <v>18</v>
      </c>
      <c r="L6301" s="4">
        <v>535.30319999999995</v>
      </c>
      <c r="M6301">
        <f t="shared" si="490"/>
        <v>9.3000000000000007</v>
      </c>
      <c r="N6301" t="str">
        <f t="shared" si="491"/>
        <v>Small</v>
      </c>
      <c r="O6301" t="str">
        <f t="shared" si="492"/>
        <v>Low  Fat</v>
      </c>
      <c r="P6301">
        <f t="shared" si="493"/>
        <v>6</v>
      </c>
      <c r="Q6301">
        <f t="shared" ca="1" si="494"/>
        <v>19</v>
      </c>
      <c r="R6301" t="str">
        <f>IFERROR(VLOOKUP(J6301,#REF!, 2,0),"Unknown")</f>
        <v>Unknown</v>
      </c>
    </row>
    <row r="6302" spans="1:18" ht="12.5" x14ac:dyDescent="0.25">
      <c r="A6302" s="1" t="s">
        <v>180</v>
      </c>
      <c r="B6302" s="1">
        <v>9.3000000000000007</v>
      </c>
      <c r="C6302" s="1" t="s">
        <v>13</v>
      </c>
      <c r="D6302" s="7">
        <v>4.2930788999999997E-2</v>
      </c>
      <c r="E6302" s="1" t="s">
        <v>28</v>
      </c>
      <c r="F6302" s="4">
        <v>88.517200000000003</v>
      </c>
      <c r="G6302" s="1" t="s">
        <v>33</v>
      </c>
      <c r="H6302" s="1">
        <v>1987</v>
      </c>
      <c r="I6302" s="1" t="s">
        <v>34</v>
      </c>
      <c r="J6302" s="1" t="s">
        <v>23</v>
      </c>
      <c r="K6302" s="1" t="s">
        <v>18</v>
      </c>
      <c r="L6302" s="4">
        <v>1427.4752000000001</v>
      </c>
      <c r="M6302">
        <f t="shared" si="490"/>
        <v>9.3000000000000007</v>
      </c>
      <c r="N6302" t="str">
        <f t="shared" si="491"/>
        <v>High</v>
      </c>
      <c r="O6302" t="str">
        <f t="shared" si="492"/>
        <v>Low  Fat</v>
      </c>
      <c r="P6302">
        <f t="shared" si="493"/>
        <v>16</v>
      </c>
      <c r="Q6302">
        <f t="shared" ca="1" si="494"/>
        <v>39</v>
      </c>
      <c r="R6302" t="str">
        <f>IFERROR(VLOOKUP(J6302,#REF!, 2,0),"Unknown")</f>
        <v>Unknown</v>
      </c>
    </row>
    <row r="6303" spans="1:18" ht="12.5" x14ac:dyDescent="0.25">
      <c r="A6303" s="1" t="s">
        <v>180</v>
      </c>
      <c r="B6303" s="1">
        <v>9.3000000000000007</v>
      </c>
      <c r="C6303" s="1" t="s">
        <v>13</v>
      </c>
      <c r="D6303" s="7">
        <v>4.3033346E-2</v>
      </c>
      <c r="E6303" s="1" t="s">
        <v>28</v>
      </c>
      <c r="F6303" s="4">
        <v>89.417199999999994</v>
      </c>
      <c r="G6303" s="1" t="s">
        <v>15</v>
      </c>
      <c r="H6303" s="1">
        <v>1999</v>
      </c>
      <c r="I6303" s="1" t="s">
        <v>16</v>
      </c>
      <c r="J6303" s="1" t="s">
        <v>17</v>
      </c>
      <c r="K6303" s="1" t="s">
        <v>18</v>
      </c>
      <c r="L6303" s="4">
        <v>1159.8235999999999</v>
      </c>
      <c r="M6303">
        <f t="shared" si="490"/>
        <v>9.3000000000000007</v>
      </c>
      <c r="N6303" t="str">
        <f t="shared" si="491"/>
        <v>Medium</v>
      </c>
      <c r="O6303" t="str">
        <f t="shared" si="492"/>
        <v>Low  Fat</v>
      </c>
      <c r="P6303">
        <f t="shared" si="493"/>
        <v>13</v>
      </c>
      <c r="Q6303">
        <f t="shared" ca="1" si="494"/>
        <v>27</v>
      </c>
      <c r="R6303" t="str">
        <f>IFERROR(VLOOKUP(J6303,#REF!, 2,0),"Unknown")</f>
        <v>Unknown</v>
      </c>
    </row>
    <row r="6304" spans="1:18" ht="12.5" x14ac:dyDescent="0.25">
      <c r="A6304" s="1" t="s">
        <v>180</v>
      </c>
      <c r="B6304" s="1">
        <v>9.3000000000000007</v>
      </c>
      <c r="C6304" s="1" t="s">
        <v>13</v>
      </c>
      <c r="D6304" s="7">
        <v>4.3141572000000003E-2</v>
      </c>
      <c r="E6304" s="1" t="s">
        <v>28</v>
      </c>
      <c r="F6304" s="4">
        <v>90.417199999999994</v>
      </c>
      <c r="G6304" s="1" t="s">
        <v>22</v>
      </c>
      <c r="H6304" s="1">
        <v>2009</v>
      </c>
      <c r="I6304" s="1" t="s">
        <v>16</v>
      </c>
      <c r="J6304" s="1" t="s">
        <v>23</v>
      </c>
      <c r="K6304" s="1" t="s">
        <v>24</v>
      </c>
      <c r="L6304" s="4">
        <v>1249.0408</v>
      </c>
      <c r="M6304">
        <f t="shared" si="490"/>
        <v>9.3000000000000007</v>
      </c>
      <c r="N6304" t="str">
        <f t="shared" si="491"/>
        <v>Medium</v>
      </c>
      <c r="O6304" t="str">
        <f t="shared" si="492"/>
        <v>Low  Fat</v>
      </c>
      <c r="P6304">
        <f t="shared" si="493"/>
        <v>14</v>
      </c>
      <c r="Q6304">
        <f t="shared" ca="1" si="494"/>
        <v>17</v>
      </c>
      <c r="R6304" t="str">
        <f>IFERROR(VLOOKUP(J6304,#REF!, 2,0),"Unknown")</f>
        <v>Unknown</v>
      </c>
    </row>
    <row r="6305" spans="1:18" ht="12.5" x14ac:dyDescent="0.25">
      <c r="A6305" s="1" t="s">
        <v>180</v>
      </c>
      <c r="B6305" s="1">
        <v>9.3000000000000007</v>
      </c>
      <c r="C6305" s="1" t="s">
        <v>13</v>
      </c>
      <c r="D6305" s="7">
        <v>4.2958419999999997E-2</v>
      </c>
      <c r="E6305" s="1" t="s">
        <v>28</v>
      </c>
      <c r="F6305" s="4">
        <v>89.3172</v>
      </c>
      <c r="G6305" s="1" t="s">
        <v>62</v>
      </c>
      <c r="H6305" s="1">
        <v>2004</v>
      </c>
      <c r="I6305" s="1" t="s">
        <v>51</v>
      </c>
      <c r="J6305" s="1" t="s">
        <v>45</v>
      </c>
      <c r="K6305" s="1" t="s">
        <v>18</v>
      </c>
      <c r="L6305" s="4">
        <v>2051.9956000000002</v>
      </c>
      <c r="M6305">
        <f t="shared" si="490"/>
        <v>9.3000000000000007</v>
      </c>
      <c r="N6305" t="str">
        <f t="shared" si="491"/>
        <v>Small</v>
      </c>
      <c r="O6305" t="str">
        <f t="shared" si="492"/>
        <v>Low  Fat</v>
      </c>
      <c r="P6305">
        <f t="shared" si="493"/>
        <v>23</v>
      </c>
      <c r="Q6305">
        <f t="shared" ca="1" si="494"/>
        <v>22</v>
      </c>
      <c r="R6305" t="str">
        <f>IFERROR(VLOOKUP(J6305,#REF!, 2,0),"Unknown")</f>
        <v>Unknown</v>
      </c>
    </row>
    <row r="6306" spans="1:18" ht="12.5" x14ac:dyDescent="0.25">
      <c r="A6306" s="1" t="s">
        <v>180</v>
      </c>
      <c r="C6306" s="1" t="s">
        <v>13</v>
      </c>
      <c r="D6306" s="7">
        <v>4.2758477000000003E-2</v>
      </c>
      <c r="E6306" s="1" t="s">
        <v>28</v>
      </c>
      <c r="F6306" s="4">
        <v>88.417199999999994</v>
      </c>
      <c r="G6306" s="1" t="s">
        <v>40</v>
      </c>
      <c r="H6306" s="1">
        <v>1985</v>
      </c>
      <c r="I6306" s="1" t="s">
        <v>16</v>
      </c>
      <c r="J6306" s="1" t="s">
        <v>23</v>
      </c>
      <c r="K6306" s="1" t="s">
        <v>41</v>
      </c>
      <c r="L6306" s="4">
        <v>2051.9956000000002</v>
      </c>
      <c r="M6306">
        <f t="shared" si="490"/>
        <v>12.857645184136201</v>
      </c>
      <c r="N6306" t="str">
        <f t="shared" si="491"/>
        <v>Medium</v>
      </c>
      <c r="O6306" t="str">
        <f t="shared" si="492"/>
        <v>Low  Fat</v>
      </c>
      <c r="P6306">
        <f t="shared" si="493"/>
        <v>23</v>
      </c>
      <c r="Q6306">
        <f t="shared" ca="1" si="494"/>
        <v>41</v>
      </c>
      <c r="R6306" t="str">
        <f>IFERROR(VLOOKUP(J6306,#REF!, 2,0),"Unknown")</f>
        <v>Unknown</v>
      </c>
    </row>
    <row r="6307" spans="1:18" ht="12.5" x14ac:dyDescent="0.25">
      <c r="A6307" s="1" t="s">
        <v>967</v>
      </c>
      <c r="B6307" s="1">
        <v>16.75</v>
      </c>
      <c r="C6307" s="1" t="s">
        <v>13</v>
      </c>
      <c r="D6307" s="7">
        <v>0.105018817</v>
      </c>
      <c r="E6307" s="1" t="s">
        <v>38</v>
      </c>
      <c r="F6307" s="4">
        <v>155.26300000000001</v>
      </c>
      <c r="G6307" s="1" t="s">
        <v>15</v>
      </c>
      <c r="H6307" s="1">
        <v>1999</v>
      </c>
      <c r="I6307" s="1" t="s">
        <v>16</v>
      </c>
      <c r="J6307" s="1" t="s">
        <v>17</v>
      </c>
      <c r="K6307" s="1" t="s">
        <v>18</v>
      </c>
      <c r="L6307" s="4">
        <v>1721.0930000000001</v>
      </c>
      <c r="M6307">
        <f t="shared" si="490"/>
        <v>16.75</v>
      </c>
      <c r="N6307" t="str">
        <f t="shared" si="491"/>
        <v>Medium</v>
      </c>
      <c r="O6307" t="str">
        <f t="shared" si="492"/>
        <v>Low  Fat</v>
      </c>
      <c r="P6307">
        <f t="shared" si="493"/>
        <v>11</v>
      </c>
      <c r="Q6307">
        <f t="shared" ca="1" si="494"/>
        <v>27</v>
      </c>
      <c r="R6307" t="str">
        <f>IFERROR(VLOOKUP(J6307,#REF!, 2,0),"Unknown")</f>
        <v>Unknown</v>
      </c>
    </row>
    <row r="6308" spans="1:18" ht="12.5" x14ac:dyDescent="0.25">
      <c r="A6308" s="1" t="s">
        <v>967</v>
      </c>
      <c r="B6308" s="1">
        <v>16.75</v>
      </c>
      <c r="C6308" s="1" t="s">
        <v>13</v>
      </c>
      <c r="D6308" s="7">
        <v>0.104768536</v>
      </c>
      <c r="E6308" s="1" t="s">
        <v>38</v>
      </c>
      <c r="F6308" s="4">
        <v>155.16300000000001</v>
      </c>
      <c r="G6308" s="1" t="s">
        <v>33</v>
      </c>
      <c r="H6308" s="1">
        <v>1987</v>
      </c>
      <c r="I6308" s="1" t="s">
        <v>34</v>
      </c>
      <c r="J6308" s="1" t="s">
        <v>23</v>
      </c>
      <c r="K6308" s="1" t="s">
        <v>18</v>
      </c>
      <c r="L6308" s="4">
        <v>2972.797</v>
      </c>
      <c r="M6308">
        <f t="shared" si="490"/>
        <v>16.75</v>
      </c>
      <c r="N6308" t="str">
        <f t="shared" si="491"/>
        <v>High</v>
      </c>
      <c r="O6308" t="str">
        <f t="shared" si="492"/>
        <v>Low  Fat</v>
      </c>
      <c r="P6308">
        <f t="shared" si="493"/>
        <v>19</v>
      </c>
      <c r="Q6308">
        <f t="shared" ca="1" si="494"/>
        <v>39</v>
      </c>
      <c r="R6308" t="str">
        <f>IFERROR(VLOOKUP(J6308,#REF!, 2,0),"Unknown")</f>
        <v>Unknown</v>
      </c>
    </row>
    <row r="6309" spans="1:18" ht="12.5" x14ac:dyDescent="0.25">
      <c r="A6309" s="1" t="s">
        <v>967</v>
      </c>
      <c r="B6309" s="1">
        <v>16.75</v>
      </c>
      <c r="C6309" s="1" t="s">
        <v>13</v>
      </c>
      <c r="D6309" s="7">
        <v>0.105448901</v>
      </c>
      <c r="E6309" s="1" t="s">
        <v>38</v>
      </c>
      <c r="F6309" s="4">
        <v>156.16300000000001</v>
      </c>
      <c r="G6309" s="1" t="s">
        <v>47</v>
      </c>
      <c r="H6309" s="1">
        <v>2007</v>
      </c>
      <c r="J6309" s="1" t="s">
        <v>45</v>
      </c>
      <c r="K6309" s="1" t="s">
        <v>18</v>
      </c>
      <c r="L6309" s="4">
        <v>782.31500000000005</v>
      </c>
      <c r="M6309">
        <f t="shared" si="490"/>
        <v>16.75</v>
      </c>
      <c r="N6309" t="str">
        <f t="shared" si="491"/>
        <v>Small</v>
      </c>
      <c r="O6309" t="str">
        <f t="shared" si="492"/>
        <v>Low  Fat</v>
      </c>
      <c r="P6309">
        <f t="shared" si="493"/>
        <v>5</v>
      </c>
      <c r="Q6309">
        <f t="shared" ca="1" si="494"/>
        <v>19</v>
      </c>
      <c r="R6309" t="str">
        <f>IFERROR(VLOOKUP(J6309,#REF!, 2,0),"Unknown")</f>
        <v>Unknown</v>
      </c>
    </row>
    <row r="6310" spans="1:18" ht="12.5" x14ac:dyDescent="0.25">
      <c r="A6310" s="1" t="s">
        <v>967</v>
      </c>
      <c r="B6310" s="1">
        <v>16.75</v>
      </c>
      <c r="C6310" s="1" t="s">
        <v>72</v>
      </c>
      <c r="D6310" s="7">
        <v>0.105282932</v>
      </c>
      <c r="E6310" s="1" t="s">
        <v>38</v>
      </c>
      <c r="F6310" s="4">
        <v>156.96299999999999</v>
      </c>
      <c r="G6310" s="1" t="s">
        <v>22</v>
      </c>
      <c r="H6310" s="1">
        <v>2009</v>
      </c>
      <c r="I6310" s="1" t="s">
        <v>16</v>
      </c>
      <c r="J6310" s="1" t="s">
        <v>23</v>
      </c>
      <c r="K6310" s="1" t="s">
        <v>24</v>
      </c>
      <c r="L6310" s="4">
        <v>2816.3339999999998</v>
      </c>
      <c r="M6310">
        <f t="shared" si="490"/>
        <v>16.75</v>
      </c>
      <c r="N6310" t="str">
        <f t="shared" si="491"/>
        <v>Medium</v>
      </c>
      <c r="O6310" t="str">
        <f t="shared" si="492"/>
        <v>Low  Fat</v>
      </c>
      <c r="P6310">
        <f t="shared" si="493"/>
        <v>18</v>
      </c>
      <c r="Q6310">
        <f t="shared" ca="1" si="494"/>
        <v>17</v>
      </c>
      <c r="R6310" t="str">
        <f>IFERROR(VLOOKUP(J6310,#REF!, 2,0),"Unknown")</f>
        <v>Unknown</v>
      </c>
    </row>
    <row r="6311" spans="1:18" ht="12.5" x14ac:dyDescent="0.25">
      <c r="A6311" s="1" t="s">
        <v>967</v>
      </c>
      <c r="C6311" s="1" t="s">
        <v>13</v>
      </c>
      <c r="D6311" s="7">
        <v>0.18358896</v>
      </c>
      <c r="E6311" s="1" t="s">
        <v>38</v>
      </c>
      <c r="F6311" s="4">
        <v>154.66300000000001</v>
      </c>
      <c r="G6311" s="1" t="s">
        <v>67</v>
      </c>
      <c r="H6311" s="1">
        <v>1985</v>
      </c>
      <c r="I6311" s="1" t="s">
        <v>51</v>
      </c>
      <c r="J6311" s="1" t="s">
        <v>17</v>
      </c>
      <c r="K6311" s="1" t="s">
        <v>30</v>
      </c>
      <c r="L6311" s="4">
        <v>312.92599999999999</v>
      </c>
      <c r="M6311">
        <f t="shared" si="490"/>
        <v>12.857645184136201</v>
      </c>
      <c r="N6311" t="str">
        <f t="shared" si="491"/>
        <v>Small</v>
      </c>
      <c r="O6311" t="str">
        <f t="shared" si="492"/>
        <v>Low  Fat</v>
      </c>
      <c r="P6311">
        <f t="shared" si="493"/>
        <v>2</v>
      </c>
      <c r="Q6311">
        <f t="shared" ca="1" si="494"/>
        <v>41</v>
      </c>
      <c r="R6311" t="str">
        <f>IFERROR(VLOOKUP(J6311,#REF!, 2,0),"Unknown")</f>
        <v>Unknown</v>
      </c>
    </row>
    <row r="6312" spans="1:18" ht="12.5" x14ac:dyDescent="0.25">
      <c r="A6312" s="1" t="s">
        <v>967</v>
      </c>
      <c r="B6312" s="1">
        <v>16.75</v>
      </c>
      <c r="C6312" s="1" t="s">
        <v>13</v>
      </c>
      <c r="D6312" s="7">
        <v>0.105068444</v>
      </c>
      <c r="E6312" s="1" t="s">
        <v>38</v>
      </c>
      <c r="F6312" s="4">
        <v>156.66300000000001</v>
      </c>
      <c r="G6312" s="1" t="s">
        <v>44</v>
      </c>
      <c r="H6312" s="1">
        <v>2002</v>
      </c>
      <c r="J6312" s="1" t="s">
        <v>45</v>
      </c>
      <c r="K6312" s="1" t="s">
        <v>18</v>
      </c>
      <c r="L6312" s="4">
        <v>2816.3339999999998</v>
      </c>
      <c r="M6312">
        <f t="shared" si="490"/>
        <v>16.75</v>
      </c>
      <c r="N6312" t="str">
        <f t="shared" si="491"/>
        <v>Small</v>
      </c>
      <c r="O6312" t="str">
        <f t="shared" si="492"/>
        <v>Low  Fat</v>
      </c>
      <c r="P6312">
        <f t="shared" si="493"/>
        <v>18</v>
      </c>
      <c r="Q6312">
        <f t="shared" ca="1" si="494"/>
        <v>24</v>
      </c>
      <c r="R6312" t="str">
        <f>IFERROR(VLOOKUP(J6312,#REF!, 2,0),"Unknown")</f>
        <v>Unknown</v>
      </c>
    </row>
    <row r="6313" spans="1:18" ht="12.5" x14ac:dyDescent="0.25">
      <c r="A6313" s="1" t="s">
        <v>967</v>
      </c>
      <c r="B6313" s="1">
        <v>16.75</v>
      </c>
      <c r="C6313" s="1" t="s">
        <v>13</v>
      </c>
      <c r="D6313" s="7">
        <v>0</v>
      </c>
      <c r="E6313" s="1" t="s">
        <v>38</v>
      </c>
      <c r="F6313" s="4">
        <v>156.16300000000001</v>
      </c>
      <c r="G6313" s="1" t="s">
        <v>50</v>
      </c>
      <c r="H6313" s="1">
        <v>1997</v>
      </c>
      <c r="I6313" s="1" t="s">
        <v>51</v>
      </c>
      <c r="J6313" s="1" t="s">
        <v>17</v>
      </c>
      <c r="K6313" s="1" t="s">
        <v>18</v>
      </c>
      <c r="L6313" s="4">
        <v>2816.3339999999998</v>
      </c>
      <c r="M6313">
        <f t="shared" si="490"/>
        <v>16.75</v>
      </c>
      <c r="N6313" t="str">
        <f t="shared" si="491"/>
        <v>Small</v>
      </c>
      <c r="O6313" t="str">
        <f t="shared" si="492"/>
        <v>Low  Fat</v>
      </c>
      <c r="P6313">
        <f t="shared" si="493"/>
        <v>18</v>
      </c>
      <c r="Q6313">
        <f t="shared" ca="1" si="494"/>
        <v>29</v>
      </c>
      <c r="R6313" t="str">
        <f>IFERROR(VLOOKUP(J6313,#REF!, 2,0),"Unknown")</f>
        <v>Unknown</v>
      </c>
    </row>
    <row r="6314" spans="1:18" ht="12.5" x14ac:dyDescent="0.25">
      <c r="A6314" s="1" t="s">
        <v>967</v>
      </c>
      <c r="C6314" s="1" t="s">
        <v>13</v>
      </c>
      <c r="D6314" s="7">
        <v>0.104348025</v>
      </c>
      <c r="E6314" s="1" t="s">
        <v>38</v>
      </c>
      <c r="F6314" s="4">
        <v>156.26300000000001</v>
      </c>
      <c r="G6314" s="1" t="s">
        <v>40</v>
      </c>
      <c r="H6314" s="1">
        <v>1985</v>
      </c>
      <c r="I6314" s="1" t="s">
        <v>16</v>
      </c>
      <c r="J6314" s="1" t="s">
        <v>23</v>
      </c>
      <c r="K6314" s="1" t="s">
        <v>41</v>
      </c>
      <c r="L6314" s="4">
        <v>4850.3530000000001</v>
      </c>
      <c r="M6314">
        <f t="shared" si="490"/>
        <v>12.857645184136201</v>
      </c>
      <c r="N6314" t="str">
        <f t="shared" si="491"/>
        <v>Medium</v>
      </c>
      <c r="O6314" t="str">
        <f t="shared" si="492"/>
        <v>Low  Fat</v>
      </c>
      <c r="P6314">
        <f t="shared" si="493"/>
        <v>31</v>
      </c>
      <c r="Q6314">
        <f t="shared" ca="1" si="494"/>
        <v>41</v>
      </c>
      <c r="R6314" t="str">
        <f>IFERROR(VLOOKUP(J6314,#REF!, 2,0),"Unknown")</f>
        <v>Unknown</v>
      </c>
    </row>
    <row r="6315" spans="1:18" ht="12.5" x14ac:dyDescent="0.25">
      <c r="A6315" s="1" t="s">
        <v>568</v>
      </c>
      <c r="B6315" s="1">
        <v>12.3</v>
      </c>
      <c r="C6315" s="1" t="s">
        <v>20</v>
      </c>
      <c r="D6315" s="7">
        <v>0</v>
      </c>
      <c r="E6315" s="1" t="s">
        <v>38</v>
      </c>
      <c r="F6315" s="4">
        <v>57.356200000000001</v>
      </c>
      <c r="G6315" s="1" t="s">
        <v>33</v>
      </c>
      <c r="H6315" s="1">
        <v>1987</v>
      </c>
      <c r="I6315" s="1" t="s">
        <v>34</v>
      </c>
      <c r="J6315" s="1" t="s">
        <v>23</v>
      </c>
      <c r="K6315" s="1" t="s">
        <v>18</v>
      </c>
      <c r="L6315" s="4">
        <v>177.76859999999999</v>
      </c>
      <c r="M6315">
        <f t="shared" si="490"/>
        <v>12.3</v>
      </c>
      <c r="N6315" t="str">
        <f t="shared" si="491"/>
        <v>High</v>
      </c>
      <c r="O6315" t="str">
        <f t="shared" si="492"/>
        <v>Regular</v>
      </c>
      <c r="P6315">
        <f t="shared" si="493"/>
        <v>3</v>
      </c>
      <c r="Q6315">
        <f t="shared" ca="1" si="494"/>
        <v>39</v>
      </c>
      <c r="R6315" t="str">
        <f>IFERROR(VLOOKUP(J6315,#REF!, 2,0),"Unknown")</f>
        <v>Unknown</v>
      </c>
    </row>
    <row r="6316" spans="1:18" ht="12.5" x14ac:dyDescent="0.25">
      <c r="A6316" s="1" t="s">
        <v>568</v>
      </c>
      <c r="B6316" s="1">
        <v>12.3</v>
      </c>
      <c r="C6316" s="1" t="s">
        <v>20</v>
      </c>
      <c r="D6316" s="7">
        <v>5.8234621E-2</v>
      </c>
      <c r="E6316" s="1" t="s">
        <v>38</v>
      </c>
      <c r="F6316" s="4">
        <v>58.7562</v>
      </c>
      <c r="G6316" s="1" t="s">
        <v>44</v>
      </c>
      <c r="H6316" s="1">
        <v>2002</v>
      </c>
      <c r="J6316" s="1" t="s">
        <v>45</v>
      </c>
      <c r="K6316" s="1" t="s">
        <v>18</v>
      </c>
      <c r="L6316" s="4">
        <v>592.56200000000001</v>
      </c>
      <c r="M6316">
        <f t="shared" si="490"/>
        <v>12.3</v>
      </c>
      <c r="N6316" t="str">
        <f t="shared" si="491"/>
        <v>Small</v>
      </c>
      <c r="O6316" t="str">
        <f t="shared" si="492"/>
        <v>Regular</v>
      </c>
      <c r="P6316">
        <f t="shared" si="493"/>
        <v>10</v>
      </c>
      <c r="Q6316">
        <f t="shared" ca="1" si="494"/>
        <v>24</v>
      </c>
      <c r="R6316" t="str">
        <f>IFERROR(VLOOKUP(J6316,#REF!, 2,0),"Unknown")</f>
        <v>Unknown</v>
      </c>
    </row>
    <row r="6317" spans="1:18" ht="12.5" x14ac:dyDescent="0.25">
      <c r="A6317" s="1" t="s">
        <v>568</v>
      </c>
      <c r="B6317" s="1">
        <v>12.3</v>
      </c>
      <c r="C6317" s="1" t="s">
        <v>20</v>
      </c>
      <c r="D6317" s="7">
        <v>5.8207113999999997E-2</v>
      </c>
      <c r="E6317" s="1" t="s">
        <v>38</v>
      </c>
      <c r="F6317" s="4">
        <v>59.156199999999998</v>
      </c>
      <c r="G6317" s="1" t="s">
        <v>15</v>
      </c>
      <c r="H6317" s="1">
        <v>1999</v>
      </c>
      <c r="I6317" s="1" t="s">
        <v>16</v>
      </c>
      <c r="J6317" s="1" t="s">
        <v>17</v>
      </c>
      <c r="K6317" s="1" t="s">
        <v>18</v>
      </c>
      <c r="L6317" s="4">
        <v>1185.124</v>
      </c>
      <c r="M6317">
        <f t="shared" si="490"/>
        <v>12.3</v>
      </c>
      <c r="N6317" t="str">
        <f t="shared" si="491"/>
        <v>Medium</v>
      </c>
      <c r="O6317" t="str">
        <f t="shared" si="492"/>
        <v>Regular</v>
      </c>
      <c r="P6317">
        <f t="shared" si="493"/>
        <v>20</v>
      </c>
      <c r="Q6317">
        <f t="shared" ca="1" si="494"/>
        <v>27</v>
      </c>
      <c r="R6317" t="str">
        <f>IFERROR(VLOOKUP(J6317,#REF!, 2,0),"Unknown")</f>
        <v>Unknown</v>
      </c>
    </row>
    <row r="6318" spans="1:18" ht="12.5" x14ac:dyDescent="0.25">
      <c r="A6318" s="1" t="s">
        <v>568</v>
      </c>
      <c r="B6318" s="1">
        <v>12.3</v>
      </c>
      <c r="C6318" s="1" t="s">
        <v>20</v>
      </c>
      <c r="D6318" s="7">
        <v>5.8116757999999998E-2</v>
      </c>
      <c r="E6318" s="1" t="s">
        <v>38</v>
      </c>
      <c r="F6318" s="4">
        <v>57.556199999999997</v>
      </c>
      <c r="G6318" s="1" t="s">
        <v>50</v>
      </c>
      <c r="H6318" s="1">
        <v>1997</v>
      </c>
      <c r="I6318" s="1" t="s">
        <v>51</v>
      </c>
      <c r="J6318" s="1" t="s">
        <v>17</v>
      </c>
      <c r="K6318" s="1" t="s">
        <v>18</v>
      </c>
      <c r="L6318" s="4">
        <v>651.81820000000005</v>
      </c>
      <c r="M6318">
        <f t="shared" si="490"/>
        <v>12.3</v>
      </c>
      <c r="N6318" t="str">
        <f t="shared" si="491"/>
        <v>Small</v>
      </c>
      <c r="O6318" t="str">
        <f t="shared" si="492"/>
        <v>Regular</v>
      </c>
      <c r="P6318">
        <f t="shared" si="493"/>
        <v>11</v>
      </c>
      <c r="Q6318">
        <f t="shared" ca="1" si="494"/>
        <v>29</v>
      </c>
      <c r="R6318" t="str">
        <f>IFERROR(VLOOKUP(J6318,#REF!, 2,0),"Unknown")</f>
        <v>Unknown</v>
      </c>
    </row>
    <row r="6319" spans="1:18" ht="12.5" x14ac:dyDescent="0.25">
      <c r="A6319" s="1" t="s">
        <v>568</v>
      </c>
      <c r="B6319" s="1">
        <v>12.3</v>
      </c>
      <c r="C6319" s="1" t="s">
        <v>20</v>
      </c>
      <c r="D6319" s="7">
        <v>5.8105769000000002E-2</v>
      </c>
      <c r="E6319" s="1" t="s">
        <v>38</v>
      </c>
      <c r="F6319" s="4">
        <v>60.456200000000003</v>
      </c>
      <c r="G6319" s="1" t="s">
        <v>62</v>
      </c>
      <c r="H6319" s="1">
        <v>2004</v>
      </c>
      <c r="I6319" s="1" t="s">
        <v>51</v>
      </c>
      <c r="J6319" s="1" t="s">
        <v>45</v>
      </c>
      <c r="K6319" s="1" t="s">
        <v>18</v>
      </c>
      <c r="L6319" s="4">
        <v>1777.6859999999999</v>
      </c>
      <c r="M6319">
        <f t="shared" si="490"/>
        <v>12.3</v>
      </c>
      <c r="N6319" t="str">
        <f t="shared" si="491"/>
        <v>Small</v>
      </c>
      <c r="O6319" t="str">
        <f t="shared" si="492"/>
        <v>Regular</v>
      </c>
      <c r="P6319">
        <f t="shared" si="493"/>
        <v>29</v>
      </c>
      <c r="Q6319">
        <f t="shared" ca="1" si="494"/>
        <v>22</v>
      </c>
      <c r="R6319" t="str">
        <f>IFERROR(VLOOKUP(J6319,#REF!, 2,0),"Unknown")</f>
        <v>Unknown</v>
      </c>
    </row>
    <row r="6320" spans="1:18" ht="12.5" x14ac:dyDescent="0.25">
      <c r="A6320" s="1" t="s">
        <v>568</v>
      </c>
      <c r="C6320" s="1" t="s">
        <v>20</v>
      </c>
      <c r="D6320" s="7">
        <v>5.7835325E-2</v>
      </c>
      <c r="E6320" s="1" t="s">
        <v>38</v>
      </c>
      <c r="F6320" s="4">
        <v>57.556199999999997</v>
      </c>
      <c r="G6320" s="1" t="s">
        <v>40</v>
      </c>
      <c r="H6320" s="1">
        <v>1985</v>
      </c>
      <c r="I6320" s="1" t="s">
        <v>16</v>
      </c>
      <c r="J6320" s="1" t="s">
        <v>23</v>
      </c>
      <c r="K6320" s="1" t="s">
        <v>41</v>
      </c>
      <c r="L6320" s="4">
        <v>2548.0165999999999</v>
      </c>
      <c r="M6320">
        <f t="shared" si="490"/>
        <v>12.857645184136201</v>
      </c>
      <c r="N6320" t="str">
        <f t="shared" si="491"/>
        <v>Medium</v>
      </c>
      <c r="O6320" t="str">
        <f t="shared" si="492"/>
        <v>Regular</v>
      </c>
      <c r="P6320">
        <f t="shared" si="493"/>
        <v>44</v>
      </c>
      <c r="Q6320">
        <f t="shared" ca="1" si="494"/>
        <v>41</v>
      </c>
      <c r="R6320" t="str">
        <f>IFERROR(VLOOKUP(J6320,#REF!, 2,0),"Unknown")</f>
        <v>Unknown</v>
      </c>
    </row>
    <row r="6321" spans="1:18" ht="12.5" x14ac:dyDescent="0.25">
      <c r="A6321" s="1" t="s">
        <v>1081</v>
      </c>
      <c r="B6321" s="1">
        <v>6.55</v>
      </c>
      <c r="C6321" s="1" t="s">
        <v>20</v>
      </c>
      <c r="D6321" s="7">
        <v>3.4658144000000002E-2</v>
      </c>
      <c r="E6321" s="1" t="s">
        <v>80</v>
      </c>
      <c r="F6321" s="4">
        <v>155.8288</v>
      </c>
      <c r="G6321" s="1" t="s">
        <v>15</v>
      </c>
      <c r="H6321" s="1">
        <v>1999</v>
      </c>
      <c r="I6321" s="1" t="s">
        <v>16</v>
      </c>
      <c r="J6321" s="1" t="s">
        <v>17</v>
      </c>
      <c r="K6321" s="1" t="s">
        <v>18</v>
      </c>
      <c r="L6321" s="4">
        <v>1099.9015999999999</v>
      </c>
      <c r="M6321">
        <f t="shared" si="490"/>
        <v>6.55</v>
      </c>
      <c r="N6321" t="str">
        <f t="shared" si="491"/>
        <v>Medium</v>
      </c>
      <c r="O6321" t="str">
        <f t="shared" si="492"/>
        <v>Regular</v>
      </c>
      <c r="P6321">
        <f t="shared" si="493"/>
        <v>7</v>
      </c>
      <c r="Q6321">
        <f t="shared" ca="1" si="494"/>
        <v>27</v>
      </c>
      <c r="R6321" t="str">
        <f>IFERROR(VLOOKUP(J6321,#REF!, 2,0),"Unknown")</f>
        <v>Unknown</v>
      </c>
    </row>
    <row r="6322" spans="1:18" ht="12.5" x14ac:dyDescent="0.25">
      <c r="A6322" s="1" t="s">
        <v>1081</v>
      </c>
      <c r="C6322" s="1" t="s">
        <v>20</v>
      </c>
      <c r="D6322" s="7">
        <v>6.0587738000000002E-2</v>
      </c>
      <c r="E6322" s="1" t="s">
        <v>80</v>
      </c>
      <c r="F6322" s="4">
        <v>156.8288</v>
      </c>
      <c r="G6322" s="1" t="s">
        <v>67</v>
      </c>
      <c r="H6322" s="1">
        <v>1985</v>
      </c>
      <c r="I6322" s="1" t="s">
        <v>51</v>
      </c>
      <c r="J6322" s="1" t="s">
        <v>17</v>
      </c>
      <c r="K6322" s="1" t="s">
        <v>30</v>
      </c>
      <c r="L6322" s="4">
        <v>471.38639999999998</v>
      </c>
      <c r="M6322">
        <f t="shared" si="490"/>
        <v>12.857645184136201</v>
      </c>
      <c r="N6322" t="str">
        <f t="shared" si="491"/>
        <v>Small</v>
      </c>
      <c r="O6322" t="str">
        <f t="shared" si="492"/>
        <v>Regular</v>
      </c>
      <c r="P6322">
        <f t="shared" si="493"/>
        <v>3</v>
      </c>
      <c r="Q6322">
        <f t="shared" ca="1" si="494"/>
        <v>41</v>
      </c>
      <c r="R6322" t="str">
        <f>IFERROR(VLOOKUP(J6322,#REF!, 2,0),"Unknown")</f>
        <v>Unknown</v>
      </c>
    </row>
    <row r="6323" spans="1:18" ht="12.5" x14ac:dyDescent="0.25">
      <c r="A6323" s="1" t="s">
        <v>1081</v>
      </c>
      <c r="B6323" s="1">
        <v>6.55</v>
      </c>
      <c r="C6323" s="1" t="s">
        <v>20</v>
      </c>
      <c r="D6323" s="7">
        <v>3.4800078999999998E-2</v>
      </c>
      <c r="E6323" s="1" t="s">
        <v>80</v>
      </c>
      <c r="F6323" s="4">
        <v>157.52879999999999</v>
      </c>
      <c r="G6323" s="1" t="s">
        <v>47</v>
      </c>
      <c r="H6323" s="1">
        <v>2007</v>
      </c>
      <c r="J6323" s="1" t="s">
        <v>45</v>
      </c>
      <c r="K6323" s="1" t="s">
        <v>18</v>
      </c>
      <c r="L6323" s="4">
        <v>1571.288</v>
      </c>
      <c r="M6323">
        <f t="shared" si="490"/>
        <v>6.55</v>
      </c>
      <c r="N6323" t="str">
        <f t="shared" si="491"/>
        <v>Small</v>
      </c>
      <c r="O6323" t="str">
        <f t="shared" si="492"/>
        <v>Regular</v>
      </c>
      <c r="P6323">
        <f t="shared" si="493"/>
        <v>10</v>
      </c>
      <c r="Q6323">
        <f t="shared" ca="1" si="494"/>
        <v>19</v>
      </c>
      <c r="R6323" t="str">
        <f>IFERROR(VLOOKUP(J6323,#REF!, 2,0),"Unknown")</f>
        <v>Unknown</v>
      </c>
    </row>
    <row r="6324" spans="1:18" ht="12.5" x14ac:dyDescent="0.25">
      <c r="A6324" s="1" t="s">
        <v>1081</v>
      </c>
      <c r="C6324" s="1" t="s">
        <v>20</v>
      </c>
      <c r="D6324" s="7">
        <v>3.4436769999999998E-2</v>
      </c>
      <c r="E6324" s="1" t="s">
        <v>80</v>
      </c>
      <c r="F6324" s="4">
        <v>156.52879999999999</v>
      </c>
      <c r="G6324" s="1" t="s">
        <v>40</v>
      </c>
      <c r="H6324" s="1">
        <v>1985</v>
      </c>
      <c r="I6324" s="1" t="s">
        <v>16</v>
      </c>
      <c r="J6324" s="1" t="s">
        <v>23</v>
      </c>
      <c r="K6324" s="1" t="s">
        <v>41</v>
      </c>
      <c r="L6324" s="4">
        <v>4870.9928</v>
      </c>
      <c r="M6324">
        <f t="shared" si="490"/>
        <v>12.857645184136201</v>
      </c>
      <c r="N6324" t="str">
        <f t="shared" si="491"/>
        <v>Medium</v>
      </c>
      <c r="O6324" t="str">
        <f t="shared" si="492"/>
        <v>Regular</v>
      </c>
      <c r="P6324">
        <f t="shared" si="493"/>
        <v>31</v>
      </c>
      <c r="Q6324">
        <f t="shared" ca="1" si="494"/>
        <v>41</v>
      </c>
      <c r="R6324" t="str">
        <f>IFERROR(VLOOKUP(J6324,#REF!, 2,0),"Unknown")</f>
        <v>Unknown</v>
      </c>
    </row>
    <row r="6325" spans="1:18" ht="12.5" x14ac:dyDescent="0.25">
      <c r="A6325" s="1" t="s">
        <v>1081</v>
      </c>
      <c r="B6325" s="1">
        <v>6.55</v>
      </c>
      <c r="C6325" s="1" t="s">
        <v>20</v>
      </c>
      <c r="D6325" s="7">
        <v>3.4604343000000003E-2</v>
      </c>
      <c r="E6325" s="1" t="s">
        <v>80</v>
      </c>
      <c r="F6325" s="4">
        <v>157.8288</v>
      </c>
      <c r="G6325" s="1" t="s">
        <v>50</v>
      </c>
      <c r="H6325" s="1">
        <v>1997</v>
      </c>
      <c r="I6325" s="1" t="s">
        <v>51</v>
      </c>
      <c r="J6325" s="1" t="s">
        <v>17</v>
      </c>
      <c r="K6325" s="1" t="s">
        <v>18</v>
      </c>
      <c r="L6325" s="4">
        <v>2514.0608000000002</v>
      </c>
      <c r="M6325">
        <f t="shared" si="490"/>
        <v>6.55</v>
      </c>
      <c r="N6325" t="str">
        <f t="shared" si="491"/>
        <v>Small</v>
      </c>
      <c r="O6325" t="str">
        <f t="shared" si="492"/>
        <v>Regular</v>
      </c>
      <c r="P6325">
        <f t="shared" si="493"/>
        <v>16</v>
      </c>
      <c r="Q6325">
        <f t="shared" ca="1" si="494"/>
        <v>29</v>
      </c>
      <c r="R6325" t="str">
        <f>IFERROR(VLOOKUP(J6325,#REF!, 2,0),"Unknown")</f>
        <v>Unknown</v>
      </c>
    </row>
    <row r="6326" spans="1:18" ht="12.5" x14ac:dyDescent="0.25">
      <c r="A6326" s="1" t="s">
        <v>1081</v>
      </c>
      <c r="B6326" s="1">
        <v>6.55</v>
      </c>
      <c r="C6326" s="1" t="s">
        <v>20</v>
      </c>
      <c r="D6326" s="7">
        <v>3.4575545999999999E-2</v>
      </c>
      <c r="E6326" s="1" t="s">
        <v>80</v>
      </c>
      <c r="F6326" s="4">
        <v>156.52879999999999</v>
      </c>
      <c r="G6326" s="1" t="s">
        <v>33</v>
      </c>
      <c r="H6326" s="1">
        <v>1987</v>
      </c>
      <c r="I6326" s="1" t="s">
        <v>34</v>
      </c>
      <c r="J6326" s="1" t="s">
        <v>23</v>
      </c>
      <c r="K6326" s="1" t="s">
        <v>18</v>
      </c>
      <c r="L6326" s="4">
        <v>1571.288</v>
      </c>
      <c r="M6326">
        <f t="shared" si="490"/>
        <v>6.55</v>
      </c>
      <c r="N6326" t="str">
        <f t="shared" si="491"/>
        <v>High</v>
      </c>
      <c r="O6326" t="str">
        <f t="shared" si="492"/>
        <v>Regular</v>
      </c>
      <c r="P6326">
        <f t="shared" si="493"/>
        <v>10</v>
      </c>
      <c r="Q6326">
        <f t="shared" ca="1" si="494"/>
        <v>39</v>
      </c>
      <c r="R6326" t="str">
        <f>IFERROR(VLOOKUP(J6326,#REF!, 2,0),"Unknown")</f>
        <v>Unknown</v>
      </c>
    </row>
    <row r="6327" spans="1:18" ht="12.5" x14ac:dyDescent="0.25">
      <c r="A6327" s="1" t="s">
        <v>1081</v>
      </c>
      <c r="B6327" s="1">
        <v>6.55</v>
      </c>
      <c r="C6327" s="1" t="s">
        <v>20</v>
      </c>
      <c r="D6327" s="7">
        <v>3.4745307000000003E-2</v>
      </c>
      <c r="E6327" s="1" t="s">
        <v>80</v>
      </c>
      <c r="F6327" s="4">
        <v>158.8288</v>
      </c>
      <c r="G6327" s="1" t="s">
        <v>22</v>
      </c>
      <c r="H6327" s="1">
        <v>2009</v>
      </c>
      <c r="I6327" s="1" t="s">
        <v>16</v>
      </c>
      <c r="J6327" s="1" t="s">
        <v>23</v>
      </c>
      <c r="K6327" s="1" t="s">
        <v>24</v>
      </c>
      <c r="L6327" s="4">
        <v>4399.6063999999997</v>
      </c>
      <c r="M6327">
        <f t="shared" si="490"/>
        <v>6.55</v>
      </c>
      <c r="N6327" t="str">
        <f t="shared" si="491"/>
        <v>Medium</v>
      </c>
      <c r="O6327" t="str">
        <f t="shared" si="492"/>
        <v>Regular</v>
      </c>
      <c r="P6327">
        <f t="shared" si="493"/>
        <v>28</v>
      </c>
      <c r="Q6327">
        <f t="shared" ca="1" si="494"/>
        <v>17</v>
      </c>
      <c r="R6327" t="str">
        <f>IFERROR(VLOOKUP(J6327,#REF!, 2,0),"Unknown")</f>
        <v>Unknown</v>
      </c>
    </row>
    <row r="6328" spans="1:18" ht="12.5" x14ac:dyDescent="0.25">
      <c r="A6328" s="1" t="s">
        <v>1379</v>
      </c>
      <c r="B6328" s="1">
        <v>17.75</v>
      </c>
      <c r="C6328" s="1" t="s">
        <v>20</v>
      </c>
      <c r="D6328" s="7">
        <v>6.3416565999999994E-2</v>
      </c>
      <c r="E6328" s="1" t="s">
        <v>36</v>
      </c>
      <c r="F6328" s="4">
        <v>154.66560000000001</v>
      </c>
      <c r="G6328" s="1" t="s">
        <v>29</v>
      </c>
      <c r="H6328" s="1">
        <v>1998</v>
      </c>
      <c r="J6328" s="1" t="s">
        <v>23</v>
      </c>
      <c r="K6328" s="1" t="s">
        <v>30</v>
      </c>
      <c r="L6328" s="4">
        <v>308.93119999999999</v>
      </c>
      <c r="M6328">
        <f t="shared" si="490"/>
        <v>17.75</v>
      </c>
      <c r="N6328" t="str">
        <f t="shared" si="491"/>
        <v>Small</v>
      </c>
      <c r="O6328" t="str">
        <f t="shared" si="492"/>
        <v>Regular</v>
      </c>
      <c r="P6328">
        <f t="shared" si="493"/>
        <v>2</v>
      </c>
      <c r="Q6328">
        <f t="shared" ca="1" si="494"/>
        <v>28</v>
      </c>
      <c r="R6328" t="str">
        <f>IFERROR(VLOOKUP(J6328,#REF!, 2,0),"Unknown")</f>
        <v>Unknown</v>
      </c>
    </row>
    <row r="6329" spans="1:18" ht="12.5" x14ac:dyDescent="0.25">
      <c r="A6329" s="1" t="s">
        <v>1379</v>
      </c>
      <c r="B6329" s="1">
        <v>17.75</v>
      </c>
      <c r="C6329" s="1" t="s">
        <v>20</v>
      </c>
      <c r="D6329" s="7">
        <v>3.8042233000000002E-2</v>
      </c>
      <c r="E6329" s="1" t="s">
        <v>36</v>
      </c>
      <c r="F6329" s="4">
        <v>154.26560000000001</v>
      </c>
      <c r="G6329" s="1" t="s">
        <v>22</v>
      </c>
      <c r="H6329" s="1">
        <v>2009</v>
      </c>
      <c r="I6329" s="1" t="s">
        <v>16</v>
      </c>
      <c r="J6329" s="1" t="s">
        <v>23</v>
      </c>
      <c r="K6329" s="1" t="s">
        <v>24</v>
      </c>
      <c r="L6329" s="4">
        <v>3398.2431999999999</v>
      </c>
      <c r="M6329">
        <f t="shared" si="490"/>
        <v>17.75</v>
      </c>
      <c r="N6329" t="str">
        <f t="shared" si="491"/>
        <v>Medium</v>
      </c>
      <c r="O6329" t="str">
        <f t="shared" si="492"/>
        <v>Regular</v>
      </c>
      <c r="P6329">
        <f t="shared" si="493"/>
        <v>22</v>
      </c>
      <c r="Q6329">
        <f t="shared" ca="1" si="494"/>
        <v>17</v>
      </c>
      <c r="R6329" t="str">
        <f>IFERROR(VLOOKUP(J6329,#REF!, 2,0),"Unknown")</f>
        <v>Unknown</v>
      </c>
    </row>
    <row r="6330" spans="1:18" ht="12.5" x14ac:dyDescent="0.25">
      <c r="A6330" s="1" t="s">
        <v>1379</v>
      </c>
      <c r="C6330" s="1" t="s">
        <v>129</v>
      </c>
      <c r="D6330" s="7">
        <v>6.6336810999999996E-2</v>
      </c>
      <c r="E6330" s="1" t="s">
        <v>36</v>
      </c>
      <c r="F6330" s="4">
        <v>154.16560000000001</v>
      </c>
      <c r="G6330" s="1" t="s">
        <v>67</v>
      </c>
      <c r="H6330" s="1">
        <v>1985</v>
      </c>
      <c r="I6330" s="1" t="s">
        <v>51</v>
      </c>
      <c r="J6330" s="1" t="s">
        <v>17</v>
      </c>
      <c r="K6330" s="1" t="s">
        <v>30</v>
      </c>
      <c r="L6330" s="4">
        <v>617.86239999999998</v>
      </c>
      <c r="M6330">
        <f t="shared" si="490"/>
        <v>12.857645184136201</v>
      </c>
      <c r="N6330" t="str">
        <f t="shared" si="491"/>
        <v>Small</v>
      </c>
      <c r="O6330" t="str">
        <f t="shared" si="492"/>
        <v>Regular</v>
      </c>
      <c r="P6330">
        <f t="shared" si="493"/>
        <v>4</v>
      </c>
      <c r="Q6330">
        <f t="shared" ca="1" si="494"/>
        <v>41</v>
      </c>
      <c r="R6330" t="str">
        <f>IFERROR(VLOOKUP(J6330,#REF!, 2,0),"Unknown")</f>
        <v>Unknown</v>
      </c>
    </row>
    <row r="6331" spans="1:18" ht="12.5" x14ac:dyDescent="0.25">
      <c r="A6331" s="1" t="s">
        <v>1379</v>
      </c>
      <c r="B6331" s="1">
        <v>17.75</v>
      </c>
      <c r="C6331" s="1" t="s">
        <v>20</v>
      </c>
      <c r="D6331" s="7">
        <v>3.8102203000000001E-2</v>
      </c>
      <c r="E6331" s="1" t="s">
        <v>36</v>
      </c>
      <c r="F6331" s="4">
        <v>154.06559999999999</v>
      </c>
      <c r="G6331" s="1" t="s">
        <v>47</v>
      </c>
      <c r="H6331" s="1">
        <v>2007</v>
      </c>
      <c r="J6331" s="1" t="s">
        <v>45</v>
      </c>
      <c r="K6331" s="1" t="s">
        <v>18</v>
      </c>
      <c r="L6331" s="4">
        <v>1390.1904</v>
      </c>
      <c r="M6331">
        <f t="shared" si="490"/>
        <v>17.75</v>
      </c>
      <c r="N6331" t="str">
        <f t="shared" si="491"/>
        <v>Small</v>
      </c>
      <c r="O6331" t="str">
        <f t="shared" si="492"/>
        <v>Regular</v>
      </c>
      <c r="P6331">
        <f t="shared" si="493"/>
        <v>9</v>
      </c>
      <c r="Q6331">
        <f t="shared" ca="1" si="494"/>
        <v>19</v>
      </c>
      <c r="R6331" t="str">
        <f>IFERROR(VLOOKUP(J6331,#REF!, 2,0),"Unknown")</f>
        <v>Unknown</v>
      </c>
    </row>
    <row r="6332" spans="1:18" ht="12.5" x14ac:dyDescent="0.25">
      <c r="A6332" s="1" t="s">
        <v>234</v>
      </c>
      <c r="C6332" s="1" t="s">
        <v>129</v>
      </c>
      <c r="D6332" s="7">
        <v>0.101338651</v>
      </c>
      <c r="E6332" s="1" t="s">
        <v>75</v>
      </c>
      <c r="F6332" s="4">
        <v>232.63</v>
      </c>
      <c r="G6332" s="1" t="s">
        <v>40</v>
      </c>
      <c r="H6332" s="1">
        <v>1985</v>
      </c>
      <c r="I6332" s="1" t="s">
        <v>16</v>
      </c>
      <c r="J6332" s="1" t="s">
        <v>23</v>
      </c>
      <c r="K6332" s="1" t="s">
        <v>41</v>
      </c>
      <c r="L6332" s="4">
        <v>5359.69</v>
      </c>
      <c r="M6332">
        <f t="shared" si="490"/>
        <v>12.857645184136201</v>
      </c>
      <c r="N6332" t="str">
        <f t="shared" si="491"/>
        <v>Medium</v>
      </c>
      <c r="O6332" t="str">
        <f t="shared" si="492"/>
        <v>Regular</v>
      </c>
      <c r="P6332">
        <f t="shared" si="493"/>
        <v>23</v>
      </c>
      <c r="Q6332">
        <f t="shared" ca="1" si="494"/>
        <v>41</v>
      </c>
      <c r="R6332" t="str">
        <f>IFERROR(VLOOKUP(J6332,#REF!, 2,0),"Unknown")</f>
        <v>Unknown</v>
      </c>
    </row>
    <row r="6333" spans="1:18" ht="12.5" x14ac:dyDescent="0.25">
      <c r="A6333" s="1" t="s">
        <v>234</v>
      </c>
      <c r="B6333" s="1">
        <v>4.6150000000000002</v>
      </c>
      <c r="C6333" s="1" t="s">
        <v>20</v>
      </c>
      <c r="D6333" s="7">
        <v>0.101812521</v>
      </c>
      <c r="E6333" s="1" t="s">
        <v>75</v>
      </c>
      <c r="F6333" s="4">
        <v>232.23</v>
      </c>
      <c r="G6333" s="1" t="s">
        <v>62</v>
      </c>
      <c r="H6333" s="1">
        <v>2004</v>
      </c>
      <c r="I6333" s="1" t="s">
        <v>51</v>
      </c>
      <c r="J6333" s="1" t="s">
        <v>45</v>
      </c>
      <c r="K6333" s="1" t="s">
        <v>18</v>
      </c>
      <c r="L6333" s="4">
        <v>5126.66</v>
      </c>
      <c r="M6333">
        <f t="shared" si="490"/>
        <v>4.6150000000000002</v>
      </c>
      <c r="N6333" t="str">
        <f t="shared" si="491"/>
        <v>Small</v>
      </c>
      <c r="O6333" t="str">
        <f t="shared" si="492"/>
        <v>Regular</v>
      </c>
      <c r="P6333">
        <f t="shared" si="493"/>
        <v>22</v>
      </c>
      <c r="Q6333">
        <f t="shared" ca="1" si="494"/>
        <v>22</v>
      </c>
      <c r="R6333" t="str">
        <f>IFERROR(VLOOKUP(J6333,#REF!, 2,0),"Unknown")</f>
        <v>Unknown</v>
      </c>
    </row>
    <row r="6334" spans="1:18" ht="12.5" x14ac:dyDescent="0.25">
      <c r="A6334" s="1" t="s">
        <v>234</v>
      </c>
      <c r="B6334" s="1">
        <v>4.6150000000000002</v>
      </c>
      <c r="C6334" s="1" t="s">
        <v>20</v>
      </c>
      <c r="D6334" s="7">
        <v>0.102407778</v>
      </c>
      <c r="E6334" s="1" t="s">
        <v>75</v>
      </c>
      <c r="F6334" s="4">
        <v>234.33</v>
      </c>
      <c r="G6334" s="1" t="s">
        <v>47</v>
      </c>
      <c r="H6334" s="1">
        <v>2007</v>
      </c>
      <c r="J6334" s="1" t="s">
        <v>45</v>
      </c>
      <c r="K6334" s="1" t="s">
        <v>18</v>
      </c>
      <c r="L6334" s="4">
        <v>3961.51</v>
      </c>
      <c r="M6334">
        <f t="shared" si="490"/>
        <v>4.6150000000000002</v>
      </c>
      <c r="N6334" t="str">
        <f t="shared" si="491"/>
        <v>Small</v>
      </c>
      <c r="O6334" t="str">
        <f t="shared" si="492"/>
        <v>Regular</v>
      </c>
      <c r="P6334">
        <f t="shared" si="493"/>
        <v>17</v>
      </c>
      <c r="Q6334">
        <f t="shared" ca="1" si="494"/>
        <v>19</v>
      </c>
      <c r="R6334" t="str">
        <f>IFERROR(VLOOKUP(J6334,#REF!, 2,0),"Unknown")</f>
        <v>Unknown</v>
      </c>
    </row>
    <row r="6335" spans="1:18" ht="12.5" x14ac:dyDescent="0.25">
      <c r="A6335" s="1" t="s">
        <v>234</v>
      </c>
      <c r="B6335" s="1">
        <v>4.6150000000000002</v>
      </c>
      <c r="C6335" s="1" t="s">
        <v>20</v>
      </c>
      <c r="D6335" s="7">
        <v>0.102038294</v>
      </c>
      <c r="E6335" s="1" t="s">
        <v>75</v>
      </c>
      <c r="F6335" s="4">
        <v>231.93</v>
      </c>
      <c r="G6335" s="1" t="s">
        <v>44</v>
      </c>
      <c r="H6335" s="1">
        <v>2002</v>
      </c>
      <c r="J6335" s="1" t="s">
        <v>45</v>
      </c>
      <c r="K6335" s="1" t="s">
        <v>18</v>
      </c>
      <c r="L6335" s="4">
        <v>2563.33</v>
      </c>
      <c r="M6335">
        <f t="shared" si="490"/>
        <v>4.6150000000000002</v>
      </c>
      <c r="N6335" t="str">
        <f t="shared" si="491"/>
        <v>Small</v>
      </c>
      <c r="O6335" t="str">
        <f t="shared" si="492"/>
        <v>Regular</v>
      </c>
      <c r="P6335">
        <f t="shared" si="493"/>
        <v>11</v>
      </c>
      <c r="Q6335">
        <f t="shared" ca="1" si="494"/>
        <v>24</v>
      </c>
      <c r="R6335" t="str">
        <f>IFERROR(VLOOKUP(J6335,#REF!, 2,0),"Unknown")</f>
        <v>Unknown</v>
      </c>
    </row>
    <row r="6336" spans="1:18" ht="12.5" x14ac:dyDescent="0.25">
      <c r="A6336" s="1" t="s">
        <v>234</v>
      </c>
      <c r="B6336" s="1">
        <v>4.6150000000000002</v>
      </c>
      <c r="C6336" s="1" t="s">
        <v>20</v>
      </c>
      <c r="D6336" s="7">
        <v>0.101747034</v>
      </c>
      <c r="E6336" s="1" t="s">
        <v>75</v>
      </c>
      <c r="F6336" s="4">
        <v>231.33</v>
      </c>
      <c r="G6336" s="1" t="s">
        <v>33</v>
      </c>
      <c r="H6336" s="1">
        <v>1987</v>
      </c>
      <c r="I6336" s="1" t="s">
        <v>34</v>
      </c>
      <c r="J6336" s="1" t="s">
        <v>23</v>
      </c>
      <c r="K6336" s="1" t="s">
        <v>18</v>
      </c>
      <c r="L6336" s="4">
        <v>4660.6000000000004</v>
      </c>
      <c r="M6336">
        <f t="shared" si="490"/>
        <v>4.6150000000000002</v>
      </c>
      <c r="N6336" t="str">
        <f t="shared" si="491"/>
        <v>High</v>
      </c>
      <c r="O6336" t="str">
        <f t="shared" si="492"/>
        <v>Regular</v>
      </c>
      <c r="P6336">
        <f t="shared" si="493"/>
        <v>20</v>
      </c>
      <c r="Q6336">
        <f t="shared" ca="1" si="494"/>
        <v>39</v>
      </c>
      <c r="R6336" t="str">
        <f>IFERROR(VLOOKUP(J6336,#REF!, 2,0),"Unknown")</f>
        <v>Unknown</v>
      </c>
    </row>
    <row r="6337" spans="1:18" ht="12.5" x14ac:dyDescent="0.25">
      <c r="A6337" s="1" t="s">
        <v>768</v>
      </c>
      <c r="B6337" s="1">
        <v>20.100000000000001</v>
      </c>
      <c r="C6337" s="1" t="s">
        <v>13</v>
      </c>
      <c r="D6337" s="7">
        <v>7.4613090000000007E-2</v>
      </c>
      <c r="E6337" s="1" t="s">
        <v>14</v>
      </c>
      <c r="F6337" s="4">
        <v>108.72280000000001</v>
      </c>
      <c r="G6337" s="1" t="s">
        <v>62</v>
      </c>
      <c r="H6337" s="1">
        <v>2004</v>
      </c>
      <c r="I6337" s="1" t="s">
        <v>51</v>
      </c>
      <c r="J6337" s="1" t="s">
        <v>45</v>
      </c>
      <c r="K6337" s="1" t="s">
        <v>18</v>
      </c>
      <c r="L6337" s="4">
        <v>1215.7508</v>
      </c>
      <c r="M6337">
        <f t="shared" si="490"/>
        <v>20.100000000000001</v>
      </c>
      <c r="N6337" t="str">
        <f t="shared" si="491"/>
        <v>Small</v>
      </c>
      <c r="O6337" t="str">
        <f t="shared" si="492"/>
        <v>Low  Fat</v>
      </c>
      <c r="P6337">
        <f t="shared" si="493"/>
        <v>11</v>
      </c>
      <c r="Q6337">
        <f t="shared" ca="1" si="494"/>
        <v>22</v>
      </c>
      <c r="R6337" t="str">
        <f>IFERROR(VLOOKUP(J6337,#REF!, 2,0),"Unknown")</f>
        <v>Unknown</v>
      </c>
    </row>
    <row r="6338" spans="1:18" ht="12.5" x14ac:dyDescent="0.25">
      <c r="A6338" s="1" t="s">
        <v>768</v>
      </c>
      <c r="B6338" s="1">
        <v>20.100000000000001</v>
      </c>
      <c r="C6338" s="1" t="s">
        <v>92</v>
      </c>
      <c r="D6338" s="7">
        <v>7.4778547000000001E-2</v>
      </c>
      <c r="E6338" s="1" t="s">
        <v>14</v>
      </c>
      <c r="F6338" s="4">
        <v>110.72280000000001</v>
      </c>
      <c r="G6338" s="1" t="s">
        <v>44</v>
      </c>
      <c r="H6338" s="1">
        <v>2002</v>
      </c>
      <c r="J6338" s="1" t="s">
        <v>45</v>
      </c>
      <c r="K6338" s="1" t="s">
        <v>18</v>
      </c>
      <c r="L6338" s="4">
        <v>1657.8420000000001</v>
      </c>
      <c r="M6338">
        <f t="shared" ref="M6338:M6401" si="495">IF(B6338="",AVERAGE($B$2:$B$8524),B6338)</f>
        <v>20.100000000000001</v>
      </c>
      <c r="N6338" t="str">
        <f t="shared" ref="N6338:N6401" si="496">IF(I6338="","Small",I6338)</f>
        <v>Small</v>
      </c>
      <c r="O6338" t="str">
        <f t="shared" ref="O6338:O6401" si="497">IF(OR(C6338="low fat", C6338="LF"), "Low  Fat", IF(OR(C6338="reg"),"Regular",C6338))</f>
        <v>Low  Fat</v>
      </c>
      <c r="P6338">
        <f t="shared" si="493"/>
        <v>15</v>
      </c>
      <c r="Q6338">
        <f t="shared" ca="1" si="494"/>
        <v>24</v>
      </c>
      <c r="R6338" t="str">
        <f>IFERROR(VLOOKUP(J6338,#REF!, 2,0),"Unknown")</f>
        <v>Unknown</v>
      </c>
    </row>
    <row r="6339" spans="1:18" ht="12.5" x14ac:dyDescent="0.25">
      <c r="A6339" s="1" t="s">
        <v>768</v>
      </c>
      <c r="B6339" s="1">
        <v>20.100000000000001</v>
      </c>
      <c r="C6339" s="1" t="s">
        <v>13</v>
      </c>
      <c r="D6339" s="7">
        <v>7.4627201000000004E-2</v>
      </c>
      <c r="E6339" s="1" t="s">
        <v>14</v>
      </c>
      <c r="F6339" s="4">
        <v>110.3228</v>
      </c>
      <c r="G6339" s="1" t="s">
        <v>50</v>
      </c>
      <c r="H6339" s="1">
        <v>1997</v>
      </c>
      <c r="I6339" s="1" t="s">
        <v>51</v>
      </c>
      <c r="J6339" s="1" t="s">
        <v>17</v>
      </c>
      <c r="K6339" s="1" t="s">
        <v>18</v>
      </c>
      <c r="L6339" s="4">
        <v>1768.3648000000001</v>
      </c>
      <c r="M6339">
        <f t="shared" si="495"/>
        <v>20.100000000000001</v>
      </c>
      <c r="N6339" t="str">
        <f t="shared" si="496"/>
        <v>Small</v>
      </c>
      <c r="O6339" t="str">
        <f t="shared" si="497"/>
        <v>Low  Fat</v>
      </c>
      <c r="P6339">
        <f t="shared" ref="P6339:P6402" si="498">ROUND(L6339/F6339,0)</f>
        <v>16</v>
      </c>
      <c r="Q6339">
        <f t="shared" ref="Q6339:Q6402" ca="1" si="499">YEAR(TODAY())-H6339</f>
        <v>29</v>
      </c>
      <c r="R6339" t="str">
        <f>IFERROR(VLOOKUP(J6339,#REF!, 2,0),"Unknown")</f>
        <v>Unknown</v>
      </c>
    </row>
    <row r="6340" spans="1:18" ht="12.5" x14ac:dyDescent="0.25">
      <c r="A6340" s="1" t="s">
        <v>768</v>
      </c>
      <c r="B6340" s="1">
        <v>20.100000000000001</v>
      </c>
      <c r="C6340" s="1" t="s">
        <v>13</v>
      </c>
      <c r="D6340" s="7">
        <v>7.4931201000000003E-2</v>
      </c>
      <c r="E6340" s="1" t="s">
        <v>14</v>
      </c>
      <c r="F6340" s="4">
        <v>108.9228</v>
      </c>
      <c r="G6340" s="1" t="s">
        <v>22</v>
      </c>
      <c r="H6340" s="1">
        <v>2009</v>
      </c>
      <c r="I6340" s="1" t="s">
        <v>16</v>
      </c>
      <c r="J6340" s="1" t="s">
        <v>23</v>
      </c>
      <c r="K6340" s="1" t="s">
        <v>24</v>
      </c>
      <c r="L6340" s="4">
        <v>1105.2280000000001</v>
      </c>
      <c r="M6340">
        <f t="shared" si="495"/>
        <v>20.100000000000001</v>
      </c>
      <c r="N6340" t="str">
        <f t="shared" si="496"/>
        <v>Medium</v>
      </c>
      <c r="O6340" t="str">
        <f t="shared" si="497"/>
        <v>Low  Fat</v>
      </c>
      <c r="P6340">
        <f t="shared" si="498"/>
        <v>10</v>
      </c>
      <c r="Q6340">
        <f t="shared" ca="1" si="499"/>
        <v>17</v>
      </c>
      <c r="R6340" t="str">
        <f>IFERROR(VLOOKUP(J6340,#REF!, 2,0),"Unknown")</f>
        <v>Unknown</v>
      </c>
    </row>
    <row r="6341" spans="1:18" ht="12.5" x14ac:dyDescent="0.25">
      <c r="A6341" s="1" t="s">
        <v>768</v>
      </c>
      <c r="B6341" s="1">
        <v>20.100000000000001</v>
      </c>
      <c r="C6341" s="1" t="s">
        <v>13</v>
      </c>
      <c r="D6341" s="7">
        <v>7.4565097999999996E-2</v>
      </c>
      <c r="E6341" s="1" t="s">
        <v>14</v>
      </c>
      <c r="F6341" s="4">
        <v>111.3228</v>
      </c>
      <c r="G6341" s="1" t="s">
        <v>33</v>
      </c>
      <c r="H6341" s="1">
        <v>1987</v>
      </c>
      <c r="I6341" s="1" t="s">
        <v>34</v>
      </c>
      <c r="J6341" s="1" t="s">
        <v>23</v>
      </c>
      <c r="K6341" s="1" t="s">
        <v>18</v>
      </c>
      <c r="L6341" s="4">
        <v>663.13679999999999</v>
      </c>
      <c r="M6341">
        <f t="shared" si="495"/>
        <v>20.100000000000001</v>
      </c>
      <c r="N6341" t="str">
        <f t="shared" si="496"/>
        <v>High</v>
      </c>
      <c r="O6341" t="str">
        <f t="shared" si="497"/>
        <v>Low  Fat</v>
      </c>
      <c r="P6341">
        <f t="shared" si="498"/>
        <v>6</v>
      </c>
      <c r="Q6341">
        <f t="shared" ca="1" si="499"/>
        <v>39</v>
      </c>
      <c r="R6341" t="str">
        <f>IFERROR(VLOOKUP(J6341,#REF!, 2,0),"Unknown")</f>
        <v>Unknown</v>
      </c>
    </row>
    <row r="6342" spans="1:18" ht="12.5" x14ac:dyDescent="0.25">
      <c r="A6342" s="1" t="s">
        <v>768</v>
      </c>
      <c r="B6342" s="1">
        <v>20.100000000000001</v>
      </c>
      <c r="C6342" s="1" t="s">
        <v>13</v>
      </c>
      <c r="D6342" s="7">
        <v>0.12491063500000001</v>
      </c>
      <c r="E6342" s="1" t="s">
        <v>14</v>
      </c>
      <c r="F6342" s="4">
        <v>109.6228</v>
      </c>
      <c r="G6342" s="1" t="s">
        <v>29</v>
      </c>
      <c r="H6342" s="1">
        <v>1998</v>
      </c>
      <c r="J6342" s="1" t="s">
        <v>23</v>
      </c>
      <c r="K6342" s="1" t="s">
        <v>30</v>
      </c>
      <c r="L6342" s="4">
        <v>110.5228</v>
      </c>
      <c r="M6342">
        <f t="shared" si="495"/>
        <v>20.100000000000001</v>
      </c>
      <c r="N6342" t="str">
        <f t="shared" si="496"/>
        <v>Small</v>
      </c>
      <c r="O6342" t="str">
        <f t="shared" si="497"/>
        <v>Low  Fat</v>
      </c>
      <c r="P6342">
        <f t="shared" si="498"/>
        <v>1</v>
      </c>
      <c r="Q6342">
        <f t="shared" ca="1" si="499"/>
        <v>28</v>
      </c>
      <c r="R6342" t="str">
        <f>IFERROR(VLOOKUP(J6342,#REF!, 2,0),"Unknown")</f>
        <v>Unknown</v>
      </c>
    </row>
    <row r="6343" spans="1:18" ht="12.5" x14ac:dyDescent="0.25">
      <c r="A6343" s="1" t="s">
        <v>768</v>
      </c>
      <c r="C6343" s="1" t="s">
        <v>13</v>
      </c>
      <c r="D6343" s="7">
        <v>7.4265815999999998E-2</v>
      </c>
      <c r="E6343" s="1" t="s">
        <v>14</v>
      </c>
      <c r="F6343" s="4">
        <v>109.5228</v>
      </c>
      <c r="G6343" s="1" t="s">
        <v>40</v>
      </c>
      <c r="H6343" s="1">
        <v>1985</v>
      </c>
      <c r="I6343" s="1" t="s">
        <v>16</v>
      </c>
      <c r="J6343" s="1" t="s">
        <v>23</v>
      </c>
      <c r="K6343" s="1" t="s">
        <v>41</v>
      </c>
      <c r="L6343" s="4">
        <v>3757.7752</v>
      </c>
      <c r="M6343">
        <f t="shared" si="495"/>
        <v>12.857645184136201</v>
      </c>
      <c r="N6343" t="str">
        <f t="shared" si="496"/>
        <v>Medium</v>
      </c>
      <c r="O6343" t="str">
        <f t="shared" si="497"/>
        <v>Low  Fat</v>
      </c>
      <c r="P6343">
        <f t="shared" si="498"/>
        <v>34</v>
      </c>
      <c r="Q6343">
        <f t="shared" ca="1" si="499"/>
        <v>41</v>
      </c>
      <c r="R6343" t="str">
        <f>IFERROR(VLOOKUP(J6343,#REF!, 2,0),"Unknown")</f>
        <v>Unknown</v>
      </c>
    </row>
    <row r="6344" spans="1:18" ht="12.5" x14ac:dyDescent="0.25">
      <c r="A6344" s="1" t="s">
        <v>768</v>
      </c>
      <c r="B6344" s="1">
        <v>20.100000000000001</v>
      </c>
      <c r="C6344" s="1" t="s">
        <v>13</v>
      </c>
      <c r="D6344" s="7">
        <v>7.5049323000000001E-2</v>
      </c>
      <c r="E6344" s="1" t="s">
        <v>14</v>
      </c>
      <c r="F6344" s="4">
        <v>110.4228</v>
      </c>
      <c r="G6344" s="1" t="s">
        <v>47</v>
      </c>
      <c r="H6344" s="1">
        <v>2007</v>
      </c>
      <c r="J6344" s="1" t="s">
        <v>45</v>
      </c>
      <c r="K6344" s="1" t="s">
        <v>18</v>
      </c>
      <c r="L6344" s="4">
        <v>1105.2280000000001</v>
      </c>
      <c r="M6344">
        <f t="shared" si="495"/>
        <v>20.100000000000001</v>
      </c>
      <c r="N6344" t="str">
        <f t="shared" si="496"/>
        <v>Small</v>
      </c>
      <c r="O6344" t="str">
        <f t="shared" si="497"/>
        <v>Low  Fat</v>
      </c>
      <c r="P6344">
        <f t="shared" si="498"/>
        <v>10</v>
      </c>
      <c r="Q6344">
        <f t="shared" ca="1" si="499"/>
        <v>19</v>
      </c>
      <c r="R6344" t="str">
        <f>IFERROR(VLOOKUP(J6344,#REF!, 2,0),"Unknown")</f>
        <v>Unknown</v>
      </c>
    </row>
    <row r="6345" spans="1:18" ht="12.5" x14ac:dyDescent="0.25">
      <c r="A6345" s="1" t="s">
        <v>1318</v>
      </c>
      <c r="B6345" s="1">
        <v>9.5</v>
      </c>
      <c r="C6345" s="1" t="s">
        <v>20</v>
      </c>
      <c r="D6345" s="7">
        <v>3.6921781000000001E-2</v>
      </c>
      <c r="E6345" s="1" t="s">
        <v>26</v>
      </c>
      <c r="F6345" s="4">
        <v>194.24520000000001</v>
      </c>
      <c r="G6345" s="1" t="s">
        <v>29</v>
      </c>
      <c r="H6345" s="1">
        <v>1998</v>
      </c>
      <c r="J6345" s="1" t="s">
        <v>23</v>
      </c>
      <c r="K6345" s="1" t="s">
        <v>30</v>
      </c>
      <c r="L6345" s="4">
        <v>782.98080000000004</v>
      </c>
      <c r="M6345">
        <f t="shared" si="495"/>
        <v>9.5</v>
      </c>
      <c r="N6345" t="str">
        <f t="shared" si="496"/>
        <v>Small</v>
      </c>
      <c r="O6345" t="str">
        <f t="shared" si="497"/>
        <v>Regular</v>
      </c>
      <c r="P6345">
        <f t="shared" si="498"/>
        <v>4</v>
      </c>
      <c r="Q6345">
        <f t="shared" ca="1" si="499"/>
        <v>28</v>
      </c>
      <c r="R6345" t="str">
        <f>IFERROR(VLOOKUP(J6345,#REF!, 2,0),"Unknown")</f>
        <v>Unknown</v>
      </c>
    </row>
    <row r="6346" spans="1:18" ht="12.5" x14ac:dyDescent="0.25">
      <c r="A6346" s="1" t="s">
        <v>1318</v>
      </c>
      <c r="B6346" s="1">
        <v>9.5</v>
      </c>
      <c r="C6346" s="1" t="s">
        <v>20</v>
      </c>
      <c r="D6346" s="7">
        <v>2.2093018999999998E-2</v>
      </c>
      <c r="E6346" s="1" t="s">
        <v>26</v>
      </c>
      <c r="F6346" s="4">
        <v>195.9452</v>
      </c>
      <c r="G6346" s="1" t="s">
        <v>15</v>
      </c>
      <c r="H6346" s="1">
        <v>1999</v>
      </c>
      <c r="I6346" s="1" t="s">
        <v>16</v>
      </c>
      <c r="J6346" s="1" t="s">
        <v>17</v>
      </c>
      <c r="K6346" s="1" t="s">
        <v>18</v>
      </c>
      <c r="L6346" s="4">
        <v>2348.9423999999999</v>
      </c>
      <c r="M6346">
        <f t="shared" si="495"/>
        <v>9.5</v>
      </c>
      <c r="N6346" t="str">
        <f t="shared" si="496"/>
        <v>Medium</v>
      </c>
      <c r="O6346" t="str">
        <f t="shared" si="497"/>
        <v>Regular</v>
      </c>
      <c r="P6346">
        <f t="shared" si="498"/>
        <v>12</v>
      </c>
      <c r="Q6346">
        <f t="shared" ca="1" si="499"/>
        <v>27</v>
      </c>
      <c r="R6346" t="str">
        <f>IFERROR(VLOOKUP(J6346,#REF!, 2,0),"Unknown")</f>
        <v>Unknown</v>
      </c>
    </row>
    <row r="6347" spans="1:18" ht="12.5" x14ac:dyDescent="0.25">
      <c r="A6347" s="1" t="s">
        <v>1318</v>
      </c>
      <c r="B6347" s="1">
        <v>9.5</v>
      </c>
      <c r="C6347" s="1" t="s">
        <v>20</v>
      </c>
      <c r="D6347" s="7">
        <v>2.2054553000000001E-2</v>
      </c>
      <c r="E6347" s="1" t="s">
        <v>26</v>
      </c>
      <c r="F6347" s="4">
        <v>195.4452</v>
      </c>
      <c r="G6347" s="1" t="s">
        <v>62</v>
      </c>
      <c r="H6347" s="1">
        <v>2004</v>
      </c>
      <c r="I6347" s="1" t="s">
        <v>51</v>
      </c>
      <c r="J6347" s="1" t="s">
        <v>45</v>
      </c>
      <c r="K6347" s="1" t="s">
        <v>18</v>
      </c>
      <c r="L6347" s="4">
        <v>4502.1396000000004</v>
      </c>
      <c r="M6347">
        <f t="shared" si="495"/>
        <v>9.5</v>
      </c>
      <c r="N6347" t="str">
        <f t="shared" si="496"/>
        <v>Small</v>
      </c>
      <c r="O6347" t="str">
        <f t="shared" si="497"/>
        <v>Regular</v>
      </c>
      <c r="P6347">
        <f t="shared" si="498"/>
        <v>23</v>
      </c>
      <c r="Q6347">
        <f t="shared" ca="1" si="499"/>
        <v>22</v>
      </c>
      <c r="R6347" t="str">
        <f>IFERROR(VLOOKUP(J6347,#REF!, 2,0),"Unknown")</f>
        <v>Unknown</v>
      </c>
    </row>
    <row r="6348" spans="1:18" ht="12.5" x14ac:dyDescent="0.25">
      <c r="A6348" s="1" t="s">
        <v>1318</v>
      </c>
      <c r="B6348" s="1">
        <v>9.5</v>
      </c>
      <c r="C6348" s="1" t="s">
        <v>20</v>
      </c>
      <c r="D6348" s="7">
        <v>2.2058723999999998E-2</v>
      </c>
      <c r="E6348" s="1" t="s">
        <v>26</v>
      </c>
      <c r="F6348" s="4">
        <v>196.84520000000001</v>
      </c>
      <c r="G6348" s="1" t="s">
        <v>50</v>
      </c>
      <c r="H6348" s="1">
        <v>1997</v>
      </c>
      <c r="I6348" s="1" t="s">
        <v>51</v>
      </c>
      <c r="J6348" s="1" t="s">
        <v>17</v>
      </c>
      <c r="K6348" s="1" t="s">
        <v>18</v>
      </c>
      <c r="L6348" s="4">
        <v>3523.4135999999999</v>
      </c>
      <c r="M6348">
        <f t="shared" si="495"/>
        <v>9.5</v>
      </c>
      <c r="N6348" t="str">
        <f t="shared" si="496"/>
        <v>Small</v>
      </c>
      <c r="O6348" t="str">
        <f t="shared" si="497"/>
        <v>Regular</v>
      </c>
      <c r="P6348">
        <f t="shared" si="498"/>
        <v>18</v>
      </c>
      <c r="Q6348">
        <f t="shared" ca="1" si="499"/>
        <v>29</v>
      </c>
      <c r="R6348" t="str">
        <f>IFERROR(VLOOKUP(J6348,#REF!, 2,0),"Unknown")</f>
        <v>Unknown</v>
      </c>
    </row>
    <row r="6349" spans="1:18" ht="12.5" x14ac:dyDescent="0.25">
      <c r="A6349" s="1" t="s">
        <v>1318</v>
      </c>
      <c r="B6349" s="1">
        <v>9.5</v>
      </c>
      <c r="C6349" s="1" t="s">
        <v>20</v>
      </c>
      <c r="D6349" s="7">
        <v>2.2103459999999998E-2</v>
      </c>
      <c r="E6349" s="1" t="s">
        <v>26</v>
      </c>
      <c r="F6349" s="4">
        <v>194.74520000000001</v>
      </c>
      <c r="G6349" s="1" t="s">
        <v>44</v>
      </c>
      <c r="H6349" s="1">
        <v>2002</v>
      </c>
      <c r="J6349" s="1" t="s">
        <v>45</v>
      </c>
      <c r="K6349" s="1" t="s">
        <v>18</v>
      </c>
      <c r="L6349" s="4">
        <v>1370.2164</v>
      </c>
      <c r="M6349">
        <f t="shared" si="495"/>
        <v>9.5</v>
      </c>
      <c r="N6349" t="str">
        <f t="shared" si="496"/>
        <v>Small</v>
      </c>
      <c r="O6349" t="str">
        <f t="shared" si="497"/>
        <v>Regular</v>
      </c>
      <c r="P6349">
        <f t="shared" si="498"/>
        <v>7</v>
      </c>
      <c r="Q6349">
        <f t="shared" ca="1" si="499"/>
        <v>24</v>
      </c>
      <c r="R6349" t="str">
        <f>IFERROR(VLOOKUP(J6349,#REF!, 2,0),"Unknown")</f>
        <v>Unknown</v>
      </c>
    </row>
    <row r="6350" spans="1:18" ht="12.5" x14ac:dyDescent="0.25">
      <c r="A6350" s="1" t="s">
        <v>1539</v>
      </c>
      <c r="B6350" s="1">
        <v>11.5</v>
      </c>
      <c r="C6350" s="1" t="s">
        <v>20</v>
      </c>
      <c r="D6350" s="7">
        <v>4.2240149999999997E-2</v>
      </c>
      <c r="E6350" s="1" t="s">
        <v>43</v>
      </c>
      <c r="F6350" s="4">
        <v>194.982</v>
      </c>
      <c r="G6350" s="1" t="s">
        <v>47</v>
      </c>
      <c r="H6350" s="1">
        <v>2007</v>
      </c>
      <c r="J6350" s="1" t="s">
        <v>45</v>
      </c>
      <c r="K6350" s="1" t="s">
        <v>18</v>
      </c>
      <c r="L6350" s="4">
        <v>3089.3119999999999</v>
      </c>
      <c r="M6350">
        <f t="shared" si="495"/>
        <v>11.5</v>
      </c>
      <c r="N6350" t="str">
        <f t="shared" si="496"/>
        <v>Small</v>
      </c>
      <c r="O6350" t="str">
        <f t="shared" si="497"/>
        <v>Regular</v>
      </c>
      <c r="P6350">
        <f t="shared" si="498"/>
        <v>16</v>
      </c>
      <c r="Q6350">
        <f t="shared" ca="1" si="499"/>
        <v>19</v>
      </c>
      <c r="R6350" t="str">
        <f>IFERROR(VLOOKUP(J6350,#REF!, 2,0),"Unknown")</f>
        <v>Unknown</v>
      </c>
    </row>
    <row r="6351" spans="1:18" ht="12.5" x14ac:dyDescent="0.25">
      <c r="A6351" s="1" t="s">
        <v>1539</v>
      </c>
      <c r="B6351" s="1">
        <v>11.5</v>
      </c>
      <c r="C6351" s="1" t="s">
        <v>20</v>
      </c>
      <c r="D6351" s="7">
        <v>4.1994624000000001E-2</v>
      </c>
      <c r="E6351" s="1" t="s">
        <v>43</v>
      </c>
      <c r="F6351" s="4">
        <v>194.78200000000001</v>
      </c>
      <c r="G6351" s="1" t="s">
        <v>62</v>
      </c>
      <c r="H6351" s="1">
        <v>2004</v>
      </c>
      <c r="I6351" s="1" t="s">
        <v>51</v>
      </c>
      <c r="J6351" s="1" t="s">
        <v>45</v>
      </c>
      <c r="K6351" s="1" t="s">
        <v>18</v>
      </c>
      <c r="L6351" s="4">
        <v>3475.4760000000001</v>
      </c>
      <c r="M6351">
        <f t="shared" si="495"/>
        <v>11.5</v>
      </c>
      <c r="N6351" t="str">
        <f t="shared" si="496"/>
        <v>Small</v>
      </c>
      <c r="O6351" t="str">
        <f t="shared" si="497"/>
        <v>Regular</v>
      </c>
      <c r="P6351">
        <f t="shared" si="498"/>
        <v>18</v>
      </c>
      <c r="Q6351">
        <f t="shared" ca="1" si="499"/>
        <v>22</v>
      </c>
      <c r="R6351" t="str">
        <f>IFERROR(VLOOKUP(J6351,#REF!, 2,0),"Unknown")</f>
        <v>Unknown</v>
      </c>
    </row>
    <row r="6352" spans="1:18" ht="12.5" x14ac:dyDescent="0.25">
      <c r="A6352" s="1" t="s">
        <v>1539</v>
      </c>
      <c r="B6352" s="1">
        <v>11.5</v>
      </c>
      <c r="C6352" s="1" t="s">
        <v>20</v>
      </c>
      <c r="D6352" s="7">
        <v>4.2173666999999998E-2</v>
      </c>
      <c r="E6352" s="1" t="s">
        <v>43</v>
      </c>
      <c r="F6352" s="4">
        <v>194.68199999999999</v>
      </c>
      <c r="G6352" s="1" t="s">
        <v>22</v>
      </c>
      <c r="H6352" s="1">
        <v>2009</v>
      </c>
      <c r="I6352" s="1" t="s">
        <v>16</v>
      </c>
      <c r="J6352" s="1" t="s">
        <v>23</v>
      </c>
      <c r="K6352" s="1" t="s">
        <v>24</v>
      </c>
      <c r="L6352" s="4">
        <v>2316.9839999999999</v>
      </c>
      <c r="M6352">
        <f t="shared" si="495"/>
        <v>11.5</v>
      </c>
      <c r="N6352" t="str">
        <f t="shared" si="496"/>
        <v>Medium</v>
      </c>
      <c r="O6352" t="str">
        <f t="shared" si="497"/>
        <v>Regular</v>
      </c>
      <c r="P6352">
        <f t="shared" si="498"/>
        <v>12</v>
      </c>
      <c r="Q6352">
        <f t="shared" ca="1" si="499"/>
        <v>17</v>
      </c>
      <c r="R6352" t="str">
        <f>IFERROR(VLOOKUP(J6352,#REF!, 2,0),"Unknown")</f>
        <v>Unknown</v>
      </c>
    </row>
    <row r="6353" spans="1:18" ht="12.5" x14ac:dyDescent="0.25">
      <c r="A6353" s="1" t="s">
        <v>1539</v>
      </c>
      <c r="C6353" s="1" t="s">
        <v>20</v>
      </c>
      <c r="D6353" s="7">
        <v>7.3541071999999999E-2</v>
      </c>
      <c r="E6353" s="1" t="s">
        <v>43</v>
      </c>
      <c r="F6353" s="4">
        <v>192.28200000000001</v>
      </c>
      <c r="G6353" s="1" t="s">
        <v>67</v>
      </c>
      <c r="H6353" s="1">
        <v>1985</v>
      </c>
      <c r="I6353" s="1" t="s">
        <v>51</v>
      </c>
      <c r="J6353" s="1" t="s">
        <v>17</v>
      </c>
      <c r="K6353" s="1" t="s">
        <v>30</v>
      </c>
      <c r="L6353" s="4">
        <v>386.16399999999999</v>
      </c>
      <c r="M6353">
        <f t="shared" si="495"/>
        <v>12.857645184136201</v>
      </c>
      <c r="N6353" t="str">
        <f t="shared" si="496"/>
        <v>Small</v>
      </c>
      <c r="O6353" t="str">
        <f t="shared" si="497"/>
        <v>Regular</v>
      </c>
      <c r="P6353">
        <f t="shared" si="498"/>
        <v>2</v>
      </c>
      <c r="Q6353">
        <f t="shared" ca="1" si="499"/>
        <v>41</v>
      </c>
      <c r="R6353" t="str">
        <f>IFERROR(VLOOKUP(J6353,#REF!, 2,0),"Unknown")</f>
        <v>Unknown</v>
      </c>
    </row>
    <row r="6354" spans="1:18" ht="12.5" x14ac:dyDescent="0.25">
      <c r="A6354" s="1" t="s">
        <v>1539</v>
      </c>
      <c r="B6354" s="1">
        <v>11.5</v>
      </c>
      <c r="C6354" s="1" t="s">
        <v>20</v>
      </c>
      <c r="D6354" s="7">
        <v>4.2087749000000001E-2</v>
      </c>
      <c r="E6354" s="1" t="s">
        <v>43</v>
      </c>
      <c r="F6354" s="4">
        <v>192.68199999999999</v>
      </c>
      <c r="G6354" s="1" t="s">
        <v>44</v>
      </c>
      <c r="H6354" s="1">
        <v>2002</v>
      </c>
      <c r="J6354" s="1" t="s">
        <v>45</v>
      </c>
      <c r="K6354" s="1" t="s">
        <v>18</v>
      </c>
      <c r="L6354" s="4">
        <v>3861.64</v>
      </c>
      <c r="M6354">
        <f t="shared" si="495"/>
        <v>11.5</v>
      </c>
      <c r="N6354" t="str">
        <f t="shared" si="496"/>
        <v>Small</v>
      </c>
      <c r="O6354" t="str">
        <f t="shared" si="497"/>
        <v>Regular</v>
      </c>
      <c r="P6354">
        <f t="shared" si="498"/>
        <v>20</v>
      </c>
      <c r="Q6354">
        <f t="shared" ca="1" si="499"/>
        <v>24</v>
      </c>
      <c r="R6354" t="str">
        <f>IFERROR(VLOOKUP(J6354,#REF!, 2,0),"Unknown")</f>
        <v>Unknown</v>
      </c>
    </row>
    <row r="6355" spans="1:18" ht="12.5" x14ac:dyDescent="0.25">
      <c r="A6355" s="1" t="s">
        <v>1384</v>
      </c>
      <c r="B6355" s="1">
        <v>15.1</v>
      </c>
      <c r="C6355" s="1" t="s">
        <v>13</v>
      </c>
      <c r="D6355" s="7">
        <v>5.5518167E-2</v>
      </c>
      <c r="E6355" s="1" t="s">
        <v>28</v>
      </c>
      <c r="F6355" s="4">
        <v>217.31659999999999</v>
      </c>
      <c r="G6355" s="1" t="s">
        <v>47</v>
      </c>
      <c r="H6355" s="1">
        <v>2007</v>
      </c>
      <c r="J6355" s="1" t="s">
        <v>45</v>
      </c>
      <c r="K6355" s="1" t="s">
        <v>18</v>
      </c>
      <c r="L6355" s="4">
        <v>1306.2996000000001</v>
      </c>
      <c r="M6355">
        <f t="shared" si="495"/>
        <v>15.1</v>
      </c>
      <c r="N6355" t="str">
        <f t="shared" si="496"/>
        <v>Small</v>
      </c>
      <c r="O6355" t="str">
        <f t="shared" si="497"/>
        <v>Low  Fat</v>
      </c>
      <c r="P6355">
        <f t="shared" si="498"/>
        <v>6</v>
      </c>
      <c r="Q6355">
        <f t="shared" ca="1" si="499"/>
        <v>19</v>
      </c>
      <c r="R6355" t="str">
        <f>IFERROR(VLOOKUP(J6355,#REF!, 2,0),"Unknown")</f>
        <v>Unknown</v>
      </c>
    </row>
    <row r="6356" spans="1:18" ht="12.5" x14ac:dyDescent="0.25">
      <c r="A6356" s="1" t="s">
        <v>1384</v>
      </c>
      <c r="B6356" s="1">
        <v>15.1</v>
      </c>
      <c r="C6356" s="1" t="s">
        <v>13</v>
      </c>
      <c r="D6356" s="7">
        <v>0</v>
      </c>
      <c r="E6356" s="1" t="s">
        <v>28</v>
      </c>
      <c r="F6356" s="4">
        <v>216.41659999999999</v>
      </c>
      <c r="G6356" s="1" t="s">
        <v>44</v>
      </c>
      <c r="H6356" s="1">
        <v>2002</v>
      </c>
      <c r="J6356" s="1" t="s">
        <v>45</v>
      </c>
      <c r="K6356" s="1" t="s">
        <v>18</v>
      </c>
      <c r="L6356" s="4">
        <v>2830.3157999999999</v>
      </c>
      <c r="M6356">
        <f t="shared" si="495"/>
        <v>15.1</v>
      </c>
      <c r="N6356" t="str">
        <f t="shared" si="496"/>
        <v>Small</v>
      </c>
      <c r="O6356" t="str">
        <f t="shared" si="497"/>
        <v>Low  Fat</v>
      </c>
      <c r="P6356">
        <f t="shared" si="498"/>
        <v>13</v>
      </c>
      <c r="Q6356">
        <f t="shared" ca="1" si="499"/>
        <v>24</v>
      </c>
      <c r="R6356" t="str">
        <f>IFERROR(VLOOKUP(J6356,#REF!, 2,0),"Unknown")</f>
        <v>Unknown</v>
      </c>
    </row>
    <row r="6357" spans="1:18" ht="12.5" x14ac:dyDescent="0.25">
      <c r="A6357" s="1" t="s">
        <v>1384</v>
      </c>
      <c r="B6357" s="1">
        <v>15.1</v>
      </c>
      <c r="C6357" s="1" t="s">
        <v>72</v>
      </c>
      <c r="D6357" s="7">
        <v>5.5205900000000002E-2</v>
      </c>
      <c r="E6357" s="1" t="s">
        <v>28</v>
      </c>
      <c r="F6357" s="4">
        <v>219.41659999999999</v>
      </c>
      <c r="G6357" s="1" t="s">
        <v>50</v>
      </c>
      <c r="H6357" s="1">
        <v>1997</v>
      </c>
      <c r="I6357" s="1" t="s">
        <v>51</v>
      </c>
      <c r="J6357" s="1" t="s">
        <v>17</v>
      </c>
      <c r="K6357" s="1" t="s">
        <v>18</v>
      </c>
      <c r="L6357" s="4">
        <v>6096.0648000000001</v>
      </c>
      <c r="M6357">
        <f t="shared" si="495"/>
        <v>15.1</v>
      </c>
      <c r="N6357" t="str">
        <f t="shared" si="496"/>
        <v>Small</v>
      </c>
      <c r="O6357" t="str">
        <f t="shared" si="497"/>
        <v>Low  Fat</v>
      </c>
      <c r="P6357">
        <f t="shared" si="498"/>
        <v>28</v>
      </c>
      <c r="Q6357">
        <f t="shared" ca="1" si="499"/>
        <v>29</v>
      </c>
      <c r="R6357" t="str">
        <f>IFERROR(VLOOKUP(J6357,#REF!, 2,0),"Unknown")</f>
        <v>Unknown</v>
      </c>
    </row>
    <row r="6358" spans="1:18" ht="12.5" x14ac:dyDescent="0.25">
      <c r="A6358" s="1" t="s">
        <v>1384</v>
      </c>
      <c r="B6358" s="1">
        <v>15.1</v>
      </c>
      <c r="C6358" s="1" t="s">
        <v>13</v>
      </c>
      <c r="D6358" s="7">
        <v>5.5195461000000001E-2</v>
      </c>
      <c r="E6358" s="1" t="s">
        <v>28</v>
      </c>
      <c r="F6358" s="4">
        <v>216.11660000000001</v>
      </c>
      <c r="G6358" s="1" t="s">
        <v>62</v>
      </c>
      <c r="H6358" s="1">
        <v>2004</v>
      </c>
      <c r="I6358" s="1" t="s">
        <v>51</v>
      </c>
      <c r="J6358" s="1" t="s">
        <v>45</v>
      </c>
      <c r="K6358" s="1" t="s">
        <v>18</v>
      </c>
      <c r="L6358" s="4">
        <v>5007.4817999999996</v>
      </c>
      <c r="M6358">
        <f t="shared" si="495"/>
        <v>15.1</v>
      </c>
      <c r="N6358" t="str">
        <f t="shared" si="496"/>
        <v>Small</v>
      </c>
      <c r="O6358" t="str">
        <f t="shared" si="497"/>
        <v>Low  Fat</v>
      </c>
      <c r="P6358">
        <f t="shared" si="498"/>
        <v>23</v>
      </c>
      <c r="Q6358">
        <f t="shared" ca="1" si="499"/>
        <v>22</v>
      </c>
      <c r="R6358" t="str">
        <f>IFERROR(VLOOKUP(J6358,#REF!, 2,0),"Unknown")</f>
        <v>Unknown</v>
      </c>
    </row>
    <row r="6359" spans="1:18" ht="12.5" x14ac:dyDescent="0.25">
      <c r="A6359" s="1" t="s">
        <v>1384</v>
      </c>
      <c r="C6359" s="1" t="s">
        <v>13</v>
      </c>
      <c r="D6359" s="7">
        <v>9.6658404000000003E-2</v>
      </c>
      <c r="E6359" s="1" t="s">
        <v>28</v>
      </c>
      <c r="F6359" s="4">
        <v>216.91659999999999</v>
      </c>
      <c r="G6359" s="1" t="s">
        <v>67</v>
      </c>
      <c r="H6359" s="1">
        <v>1985</v>
      </c>
      <c r="I6359" s="1" t="s">
        <v>51</v>
      </c>
      <c r="J6359" s="1" t="s">
        <v>17</v>
      </c>
      <c r="K6359" s="1" t="s">
        <v>30</v>
      </c>
      <c r="L6359" s="4">
        <v>217.7166</v>
      </c>
      <c r="M6359">
        <f t="shared" si="495"/>
        <v>12.857645184136201</v>
      </c>
      <c r="N6359" t="str">
        <f t="shared" si="496"/>
        <v>Small</v>
      </c>
      <c r="O6359" t="str">
        <f t="shared" si="497"/>
        <v>Low  Fat</v>
      </c>
      <c r="P6359">
        <f t="shared" si="498"/>
        <v>1</v>
      </c>
      <c r="Q6359">
        <f t="shared" ca="1" si="499"/>
        <v>41</v>
      </c>
      <c r="R6359" t="str">
        <f>IFERROR(VLOOKUP(J6359,#REF!, 2,0),"Unknown")</f>
        <v>Unknown</v>
      </c>
    </row>
    <row r="6360" spans="1:18" ht="12.5" x14ac:dyDescent="0.25">
      <c r="A6360" s="1" t="s">
        <v>1045</v>
      </c>
      <c r="B6360" s="1">
        <v>17.100000000000001</v>
      </c>
      <c r="C6360" s="1" t="s">
        <v>20</v>
      </c>
      <c r="D6360" s="7">
        <v>0</v>
      </c>
      <c r="E6360" s="1" t="s">
        <v>28</v>
      </c>
      <c r="F6360" s="4">
        <v>208.56379999999999</v>
      </c>
      <c r="G6360" s="1" t="s">
        <v>15</v>
      </c>
      <c r="H6360" s="1">
        <v>1999</v>
      </c>
      <c r="I6360" s="1" t="s">
        <v>16</v>
      </c>
      <c r="J6360" s="1" t="s">
        <v>17</v>
      </c>
      <c r="K6360" s="1" t="s">
        <v>18</v>
      </c>
      <c r="L6360" s="4">
        <v>5383.6588000000002</v>
      </c>
      <c r="M6360">
        <f t="shared" si="495"/>
        <v>17.100000000000001</v>
      </c>
      <c r="N6360" t="str">
        <f t="shared" si="496"/>
        <v>Medium</v>
      </c>
      <c r="O6360" t="str">
        <f t="shared" si="497"/>
        <v>Regular</v>
      </c>
      <c r="P6360">
        <f t="shared" si="498"/>
        <v>26</v>
      </c>
      <c r="Q6360">
        <f t="shared" ca="1" si="499"/>
        <v>27</v>
      </c>
      <c r="R6360" t="str">
        <f>IFERROR(VLOOKUP(J6360,#REF!, 2,0),"Unknown")</f>
        <v>Unknown</v>
      </c>
    </row>
    <row r="6361" spans="1:18" ht="12.5" x14ac:dyDescent="0.25">
      <c r="A6361" s="1" t="s">
        <v>1045</v>
      </c>
      <c r="B6361" s="1">
        <v>17.100000000000001</v>
      </c>
      <c r="C6361" s="1" t="s">
        <v>20</v>
      </c>
      <c r="D6361" s="7">
        <v>7.3997842999999994E-2</v>
      </c>
      <c r="E6361" s="1" t="s">
        <v>28</v>
      </c>
      <c r="F6361" s="4">
        <v>207.06379999999999</v>
      </c>
      <c r="G6361" s="1" t="s">
        <v>33</v>
      </c>
      <c r="H6361" s="1">
        <v>1987</v>
      </c>
      <c r="I6361" s="1" t="s">
        <v>34</v>
      </c>
      <c r="J6361" s="1" t="s">
        <v>23</v>
      </c>
      <c r="K6361" s="1" t="s">
        <v>18</v>
      </c>
      <c r="L6361" s="4">
        <v>4969.5312000000004</v>
      </c>
      <c r="M6361">
        <f t="shared" si="495"/>
        <v>17.100000000000001</v>
      </c>
      <c r="N6361" t="str">
        <f t="shared" si="496"/>
        <v>High</v>
      </c>
      <c r="O6361" t="str">
        <f t="shared" si="497"/>
        <v>Regular</v>
      </c>
      <c r="P6361">
        <f t="shared" si="498"/>
        <v>24</v>
      </c>
      <c r="Q6361">
        <f t="shared" ca="1" si="499"/>
        <v>39</v>
      </c>
      <c r="R6361" t="str">
        <f>IFERROR(VLOOKUP(J6361,#REF!, 2,0),"Unknown")</f>
        <v>Unknown</v>
      </c>
    </row>
    <row r="6362" spans="1:18" ht="12.5" x14ac:dyDescent="0.25">
      <c r="A6362" s="1" t="s">
        <v>1045</v>
      </c>
      <c r="C6362" s="1" t="s">
        <v>20</v>
      </c>
      <c r="D6362" s="7">
        <v>7.3700837000000005E-2</v>
      </c>
      <c r="E6362" s="1" t="s">
        <v>28</v>
      </c>
      <c r="F6362" s="4">
        <v>207.16380000000001</v>
      </c>
      <c r="G6362" s="1" t="s">
        <v>40</v>
      </c>
      <c r="H6362" s="1">
        <v>1985</v>
      </c>
      <c r="I6362" s="1" t="s">
        <v>16</v>
      </c>
      <c r="J6362" s="1" t="s">
        <v>23</v>
      </c>
      <c r="K6362" s="1" t="s">
        <v>41</v>
      </c>
      <c r="L6362" s="4">
        <v>7247.2330000000002</v>
      </c>
      <c r="M6362">
        <f t="shared" si="495"/>
        <v>12.857645184136201</v>
      </c>
      <c r="N6362" t="str">
        <f t="shared" si="496"/>
        <v>Medium</v>
      </c>
      <c r="O6362" t="str">
        <f t="shared" si="497"/>
        <v>Regular</v>
      </c>
      <c r="P6362">
        <f t="shared" si="498"/>
        <v>35</v>
      </c>
      <c r="Q6362">
        <f t="shared" ca="1" si="499"/>
        <v>41</v>
      </c>
      <c r="R6362" t="str">
        <f>IFERROR(VLOOKUP(J6362,#REF!, 2,0),"Unknown")</f>
        <v>Unknown</v>
      </c>
    </row>
    <row r="6363" spans="1:18" ht="12.5" x14ac:dyDescent="0.25">
      <c r="A6363" s="1" t="s">
        <v>1045</v>
      </c>
      <c r="C6363" s="1" t="s">
        <v>20</v>
      </c>
      <c r="D6363" s="7">
        <v>0.12966857800000001</v>
      </c>
      <c r="E6363" s="1" t="s">
        <v>28</v>
      </c>
      <c r="F6363" s="4">
        <v>206.8638</v>
      </c>
      <c r="G6363" s="1" t="s">
        <v>67</v>
      </c>
      <c r="H6363" s="1">
        <v>1985</v>
      </c>
      <c r="I6363" s="1" t="s">
        <v>51</v>
      </c>
      <c r="J6363" s="1" t="s">
        <v>17</v>
      </c>
      <c r="K6363" s="1" t="s">
        <v>30</v>
      </c>
      <c r="L6363" s="4">
        <v>207.06379999999999</v>
      </c>
      <c r="M6363">
        <f t="shared" si="495"/>
        <v>12.857645184136201</v>
      </c>
      <c r="N6363" t="str">
        <f t="shared" si="496"/>
        <v>Small</v>
      </c>
      <c r="O6363" t="str">
        <f t="shared" si="497"/>
        <v>Regular</v>
      </c>
      <c r="P6363">
        <f t="shared" si="498"/>
        <v>1</v>
      </c>
      <c r="Q6363">
        <f t="shared" ca="1" si="499"/>
        <v>41</v>
      </c>
      <c r="R6363" t="str">
        <f>IFERROR(VLOOKUP(J6363,#REF!, 2,0),"Unknown")</f>
        <v>Unknown</v>
      </c>
    </row>
    <row r="6364" spans="1:18" ht="12.5" x14ac:dyDescent="0.25">
      <c r="A6364" s="1" t="s">
        <v>1045</v>
      </c>
      <c r="B6364" s="1">
        <v>17.100000000000001</v>
      </c>
      <c r="C6364" s="1" t="s">
        <v>20</v>
      </c>
      <c r="D6364" s="7">
        <v>7.4059474E-2</v>
      </c>
      <c r="E6364" s="1" t="s">
        <v>28</v>
      </c>
      <c r="F6364" s="4">
        <v>209.06379999999999</v>
      </c>
      <c r="G6364" s="1" t="s">
        <v>50</v>
      </c>
      <c r="H6364" s="1">
        <v>1997</v>
      </c>
      <c r="I6364" s="1" t="s">
        <v>51</v>
      </c>
      <c r="J6364" s="1" t="s">
        <v>17</v>
      </c>
      <c r="K6364" s="1" t="s">
        <v>18</v>
      </c>
      <c r="L6364" s="4">
        <v>3520.0846000000001</v>
      </c>
      <c r="M6364">
        <f t="shared" si="495"/>
        <v>17.100000000000001</v>
      </c>
      <c r="N6364" t="str">
        <f t="shared" si="496"/>
        <v>Small</v>
      </c>
      <c r="O6364" t="str">
        <f t="shared" si="497"/>
        <v>Regular</v>
      </c>
      <c r="P6364">
        <f t="shared" si="498"/>
        <v>17</v>
      </c>
      <c r="Q6364">
        <f t="shared" ca="1" si="499"/>
        <v>29</v>
      </c>
      <c r="R6364" t="str">
        <f>IFERROR(VLOOKUP(J6364,#REF!, 2,0),"Unknown")</f>
        <v>Unknown</v>
      </c>
    </row>
    <row r="6365" spans="1:18" ht="12.5" x14ac:dyDescent="0.25">
      <c r="A6365" s="1" t="s">
        <v>1045</v>
      </c>
      <c r="B6365" s="1">
        <v>17.100000000000001</v>
      </c>
      <c r="C6365" s="1" t="s">
        <v>20</v>
      </c>
      <c r="D6365" s="7">
        <v>7.4361159999999996E-2</v>
      </c>
      <c r="E6365" s="1" t="s">
        <v>28</v>
      </c>
      <c r="F6365" s="4">
        <v>206.16380000000001</v>
      </c>
      <c r="G6365" s="1" t="s">
        <v>22</v>
      </c>
      <c r="H6365" s="1">
        <v>2009</v>
      </c>
      <c r="I6365" s="1" t="s">
        <v>16</v>
      </c>
      <c r="J6365" s="1" t="s">
        <v>23</v>
      </c>
      <c r="K6365" s="1" t="s">
        <v>24</v>
      </c>
      <c r="L6365" s="4">
        <v>4141.2759999999998</v>
      </c>
      <c r="M6365">
        <f t="shared" si="495"/>
        <v>17.100000000000001</v>
      </c>
      <c r="N6365" t="str">
        <f t="shared" si="496"/>
        <v>Medium</v>
      </c>
      <c r="O6365" t="str">
        <f t="shared" si="497"/>
        <v>Regular</v>
      </c>
      <c r="P6365">
        <f t="shared" si="498"/>
        <v>20</v>
      </c>
      <c r="Q6365">
        <f t="shared" ca="1" si="499"/>
        <v>17</v>
      </c>
      <c r="R6365" t="str">
        <f>IFERROR(VLOOKUP(J6365,#REF!, 2,0),"Unknown")</f>
        <v>Unknown</v>
      </c>
    </row>
    <row r="6366" spans="1:18" ht="12.5" x14ac:dyDescent="0.25">
      <c r="A6366" s="1" t="s">
        <v>629</v>
      </c>
      <c r="B6366" s="1">
        <v>17.25</v>
      </c>
      <c r="C6366" s="1" t="s">
        <v>20</v>
      </c>
      <c r="D6366" s="7">
        <v>7.9113947000000004E-2</v>
      </c>
      <c r="E6366" s="1" t="s">
        <v>38</v>
      </c>
      <c r="F6366" s="4">
        <v>99.206800000000001</v>
      </c>
      <c r="G6366" s="1" t="s">
        <v>29</v>
      </c>
      <c r="H6366" s="1">
        <v>1998</v>
      </c>
      <c r="J6366" s="1" t="s">
        <v>23</v>
      </c>
      <c r="K6366" s="1" t="s">
        <v>30</v>
      </c>
      <c r="L6366" s="4">
        <v>97.206800000000001</v>
      </c>
      <c r="M6366">
        <f t="shared" si="495"/>
        <v>17.25</v>
      </c>
      <c r="N6366" t="str">
        <f t="shared" si="496"/>
        <v>Small</v>
      </c>
      <c r="O6366" t="str">
        <f t="shared" si="497"/>
        <v>Regular</v>
      </c>
      <c r="P6366">
        <f t="shared" si="498"/>
        <v>1</v>
      </c>
      <c r="Q6366">
        <f t="shared" ca="1" si="499"/>
        <v>28</v>
      </c>
      <c r="R6366" t="str">
        <f>IFERROR(VLOOKUP(J6366,#REF!, 2,0),"Unknown")</f>
        <v>Unknown</v>
      </c>
    </row>
    <row r="6367" spans="1:18" ht="12.5" x14ac:dyDescent="0.25">
      <c r="A6367" s="1" t="s">
        <v>629</v>
      </c>
      <c r="B6367" s="1">
        <v>17.25</v>
      </c>
      <c r="C6367" s="1" t="s">
        <v>20</v>
      </c>
      <c r="D6367" s="7">
        <v>0</v>
      </c>
      <c r="E6367" s="1" t="s">
        <v>38</v>
      </c>
      <c r="F6367" s="4">
        <v>95.206800000000001</v>
      </c>
      <c r="G6367" s="1" t="s">
        <v>33</v>
      </c>
      <c r="H6367" s="1">
        <v>1987</v>
      </c>
      <c r="I6367" s="1" t="s">
        <v>34</v>
      </c>
      <c r="J6367" s="1" t="s">
        <v>23</v>
      </c>
      <c r="K6367" s="1" t="s">
        <v>18</v>
      </c>
      <c r="L6367" s="4">
        <v>2721.7903999999999</v>
      </c>
      <c r="M6367">
        <f t="shared" si="495"/>
        <v>17.25</v>
      </c>
      <c r="N6367" t="str">
        <f t="shared" si="496"/>
        <v>High</v>
      </c>
      <c r="O6367" t="str">
        <f t="shared" si="497"/>
        <v>Regular</v>
      </c>
      <c r="P6367">
        <f t="shared" si="498"/>
        <v>29</v>
      </c>
      <c r="Q6367">
        <f t="shared" ca="1" si="499"/>
        <v>39</v>
      </c>
      <c r="R6367" t="str">
        <f>IFERROR(VLOOKUP(J6367,#REF!, 2,0),"Unknown")</f>
        <v>Unknown</v>
      </c>
    </row>
    <row r="6368" spans="1:18" ht="12.5" x14ac:dyDescent="0.25">
      <c r="A6368" s="1" t="s">
        <v>629</v>
      </c>
      <c r="B6368" s="1">
        <v>17.25</v>
      </c>
      <c r="C6368" s="1" t="s">
        <v>20</v>
      </c>
      <c r="D6368" s="7">
        <v>4.7266211000000002E-2</v>
      </c>
      <c r="E6368" s="1" t="s">
        <v>38</v>
      </c>
      <c r="F6368" s="4">
        <v>97.006799999999998</v>
      </c>
      <c r="G6368" s="1" t="s">
        <v>50</v>
      </c>
      <c r="H6368" s="1">
        <v>1997</v>
      </c>
      <c r="I6368" s="1" t="s">
        <v>51</v>
      </c>
      <c r="J6368" s="1" t="s">
        <v>17</v>
      </c>
      <c r="K6368" s="1" t="s">
        <v>18</v>
      </c>
      <c r="L6368" s="4">
        <v>1846.9292</v>
      </c>
      <c r="M6368">
        <f t="shared" si="495"/>
        <v>17.25</v>
      </c>
      <c r="N6368" t="str">
        <f t="shared" si="496"/>
        <v>Small</v>
      </c>
      <c r="O6368" t="str">
        <f t="shared" si="497"/>
        <v>Regular</v>
      </c>
      <c r="P6368">
        <f t="shared" si="498"/>
        <v>19</v>
      </c>
      <c r="Q6368">
        <f t="shared" ca="1" si="499"/>
        <v>29</v>
      </c>
      <c r="R6368" t="str">
        <f>IFERROR(VLOOKUP(J6368,#REF!, 2,0),"Unknown")</f>
        <v>Unknown</v>
      </c>
    </row>
    <row r="6369" spans="1:18" ht="12.5" x14ac:dyDescent="0.25">
      <c r="A6369" s="1" t="s">
        <v>629</v>
      </c>
      <c r="C6369" s="1" t="s">
        <v>20</v>
      </c>
      <c r="D6369" s="7">
        <v>4.7037322999999999E-2</v>
      </c>
      <c r="E6369" s="1" t="s">
        <v>38</v>
      </c>
      <c r="F6369" s="4">
        <v>96.406800000000004</v>
      </c>
      <c r="G6369" s="1" t="s">
        <v>40</v>
      </c>
      <c r="H6369" s="1">
        <v>1985</v>
      </c>
      <c r="I6369" s="1" t="s">
        <v>16</v>
      </c>
      <c r="J6369" s="1" t="s">
        <v>23</v>
      </c>
      <c r="K6369" s="1" t="s">
        <v>41</v>
      </c>
      <c r="L6369" s="4">
        <v>2624.5835999999999</v>
      </c>
      <c r="M6369">
        <f t="shared" si="495"/>
        <v>12.857645184136201</v>
      </c>
      <c r="N6369" t="str">
        <f t="shared" si="496"/>
        <v>Medium</v>
      </c>
      <c r="O6369" t="str">
        <f t="shared" si="497"/>
        <v>Regular</v>
      </c>
      <c r="P6369">
        <f t="shared" si="498"/>
        <v>27</v>
      </c>
      <c r="Q6369">
        <f t="shared" ca="1" si="499"/>
        <v>41</v>
      </c>
      <c r="R6369" t="str">
        <f>IFERROR(VLOOKUP(J6369,#REF!, 2,0),"Unknown")</f>
        <v>Unknown</v>
      </c>
    </row>
    <row r="6370" spans="1:18" ht="12.5" x14ac:dyDescent="0.25">
      <c r="A6370" s="1" t="s">
        <v>629</v>
      </c>
      <c r="B6370" s="1">
        <v>17.25</v>
      </c>
      <c r="C6370" s="1" t="s">
        <v>20</v>
      </c>
      <c r="D6370" s="7">
        <v>4.7533567999999998E-2</v>
      </c>
      <c r="E6370" s="1" t="s">
        <v>38</v>
      </c>
      <c r="F6370" s="4">
        <v>96.906800000000004</v>
      </c>
      <c r="G6370" s="1" t="s">
        <v>47</v>
      </c>
      <c r="H6370" s="1">
        <v>2007</v>
      </c>
      <c r="J6370" s="1" t="s">
        <v>45</v>
      </c>
      <c r="K6370" s="1" t="s">
        <v>18</v>
      </c>
      <c r="L6370" s="4">
        <v>1458.1020000000001</v>
      </c>
      <c r="M6370">
        <f t="shared" si="495"/>
        <v>17.25</v>
      </c>
      <c r="N6370" t="str">
        <f t="shared" si="496"/>
        <v>Small</v>
      </c>
      <c r="O6370" t="str">
        <f t="shared" si="497"/>
        <v>Regular</v>
      </c>
      <c r="P6370">
        <f t="shared" si="498"/>
        <v>15</v>
      </c>
      <c r="Q6370">
        <f t="shared" ca="1" si="499"/>
        <v>19</v>
      </c>
      <c r="R6370" t="str">
        <f>IFERROR(VLOOKUP(J6370,#REF!, 2,0),"Unknown")</f>
        <v>Unknown</v>
      </c>
    </row>
    <row r="6371" spans="1:18" ht="12.5" x14ac:dyDescent="0.25">
      <c r="A6371" s="1" t="s">
        <v>629</v>
      </c>
      <c r="B6371" s="1">
        <v>17.25</v>
      </c>
      <c r="C6371" s="1" t="s">
        <v>129</v>
      </c>
      <c r="D6371" s="7">
        <v>4.7458753999999999E-2</v>
      </c>
      <c r="E6371" s="1" t="s">
        <v>38</v>
      </c>
      <c r="F6371" s="4">
        <v>95.806799999999996</v>
      </c>
      <c r="G6371" s="1" t="s">
        <v>22</v>
      </c>
      <c r="H6371" s="1">
        <v>2009</v>
      </c>
      <c r="I6371" s="1" t="s">
        <v>16</v>
      </c>
      <c r="J6371" s="1" t="s">
        <v>23</v>
      </c>
      <c r="K6371" s="1" t="s">
        <v>24</v>
      </c>
      <c r="L6371" s="4">
        <v>1263.6884</v>
      </c>
      <c r="M6371">
        <f t="shared" si="495"/>
        <v>17.25</v>
      </c>
      <c r="N6371" t="str">
        <f t="shared" si="496"/>
        <v>Medium</v>
      </c>
      <c r="O6371" t="str">
        <f t="shared" si="497"/>
        <v>Regular</v>
      </c>
      <c r="P6371">
        <f t="shared" si="498"/>
        <v>13</v>
      </c>
      <c r="Q6371">
        <f t="shared" ca="1" si="499"/>
        <v>17</v>
      </c>
      <c r="R6371" t="str">
        <f>IFERROR(VLOOKUP(J6371,#REF!, 2,0),"Unknown")</f>
        <v>Unknown</v>
      </c>
    </row>
    <row r="6372" spans="1:18" ht="12.5" x14ac:dyDescent="0.25">
      <c r="A6372" s="1" t="s">
        <v>1242</v>
      </c>
      <c r="B6372" s="1">
        <v>13.15</v>
      </c>
      <c r="C6372" s="1" t="s">
        <v>92</v>
      </c>
      <c r="D6372" s="7">
        <v>4.3852434000000003E-2</v>
      </c>
      <c r="E6372" s="1" t="s">
        <v>38</v>
      </c>
      <c r="F6372" s="4">
        <v>182.69499999999999</v>
      </c>
      <c r="G6372" s="1" t="s">
        <v>44</v>
      </c>
      <c r="H6372" s="1">
        <v>2002</v>
      </c>
      <c r="J6372" s="1" t="s">
        <v>45</v>
      </c>
      <c r="K6372" s="1" t="s">
        <v>18</v>
      </c>
      <c r="L6372" s="4">
        <v>4211.1850000000004</v>
      </c>
      <c r="M6372">
        <f t="shared" si="495"/>
        <v>13.15</v>
      </c>
      <c r="N6372" t="str">
        <f t="shared" si="496"/>
        <v>Small</v>
      </c>
      <c r="O6372" t="str">
        <f t="shared" si="497"/>
        <v>Low  Fat</v>
      </c>
      <c r="P6372">
        <f t="shared" si="498"/>
        <v>23</v>
      </c>
      <c r="Q6372">
        <f t="shared" ca="1" si="499"/>
        <v>24</v>
      </c>
      <c r="R6372" t="str">
        <f>IFERROR(VLOOKUP(J6372,#REF!, 2,0),"Unknown")</f>
        <v>Unknown</v>
      </c>
    </row>
    <row r="6373" spans="1:18" ht="12.5" x14ac:dyDescent="0.25">
      <c r="A6373" s="1" t="s">
        <v>1242</v>
      </c>
      <c r="B6373" s="1">
        <v>13.15</v>
      </c>
      <c r="C6373" s="1" t="s">
        <v>13</v>
      </c>
      <c r="D6373" s="7">
        <v>4.3727261000000003E-2</v>
      </c>
      <c r="E6373" s="1" t="s">
        <v>38</v>
      </c>
      <c r="F6373" s="4">
        <v>182.595</v>
      </c>
      <c r="G6373" s="1" t="s">
        <v>33</v>
      </c>
      <c r="H6373" s="1">
        <v>1987</v>
      </c>
      <c r="I6373" s="1" t="s">
        <v>34</v>
      </c>
      <c r="J6373" s="1" t="s">
        <v>23</v>
      </c>
      <c r="K6373" s="1" t="s">
        <v>18</v>
      </c>
      <c r="L6373" s="4">
        <v>3478.8049999999998</v>
      </c>
      <c r="M6373">
        <f t="shared" si="495"/>
        <v>13.15</v>
      </c>
      <c r="N6373" t="str">
        <f t="shared" si="496"/>
        <v>High</v>
      </c>
      <c r="O6373" t="str">
        <f t="shared" si="497"/>
        <v>Low  Fat</v>
      </c>
      <c r="P6373">
        <f t="shared" si="498"/>
        <v>19</v>
      </c>
      <c r="Q6373">
        <f t="shared" ca="1" si="499"/>
        <v>39</v>
      </c>
      <c r="R6373" t="str">
        <f>IFERROR(VLOOKUP(J6373,#REF!, 2,0),"Unknown")</f>
        <v>Unknown</v>
      </c>
    </row>
    <row r="6374" spans="1:18" ht="12.5" x14ac:dyDescent="0.25">
      <c r="A6374" s="1" t="s">
        <v>1242</v>
      </c>
      <c r="B6374" s="1">
        <v>13.15</v>
      </c>
      <c r="C6374" s="1" t="s">
        <v>13</v>
      </c>
      <c r="D6374" s="7">
        <v>4.3831720999999997E-2</v>
      </c>
      <c r="E6374" s="1" t="s">
        <v>38</v>
      </c>
      <c r="F6374" s="4">
        <v>184.19499999999999</v>
      </c>
      <c r="G6374" s="1" t="s">
        <v>15</v>
      </c>
      <c r="H6374" s="1">
        <v>1999</v>
      </c>
      <c r="I6374" s="1" t="s">
        <v>16</v>
      </c>
      <c r="J6374" s="1" t="s">
        <v>17</v>
      </c>
      <c r="K6374" s="1" t="s">
        <v>18</v>
      </c>
      <c r="L6374" s="4">
        <v>2746.4250000000002</v>
      </c>
      <c r="M6374">
        <f t="shared" si="495"/>
        <v>13.15</v>
      </c>
      <c r="N6374" t="str">
        <f t="shared" si="496"/>
        <v>Medium</v>
      </c>
      <c r="O6374" t="str">
        <f t="shared" si="497"/>
        <v>Low  Fat</v>
      </c>
      <c r="P6374">
        <f t="shared" si="498"/>
        <v>15</v>
      </c>
      <c r="Q6374">
        <f t="shared" ca="1" si="499"/>
        <v>27</v>
      </c>
      <c r="R6374" t="str">
        <f>IFERROR(VLOOKUP(J6374,#REF!, 2,0),"Unknown")</f>
        <v>Unknown</v>
      </c>
    </row>
    <row r="6375" spans="1:18" ht="12.5" x14ac:dyDescent="0.25">
      <c r="A6375" s="1" t="s">
        <v>1242</v>
      </c>
      <c r="B6375" s="1">
        <v>13.15</v>
      </c>
      <c r="C6375" s="1" t="s">
        <v>92</v>
      </c>
      <c r="D6375" s="7">
        <v>7.3251427999999993E-2</v>
      </c>
      <c r="E6375" s="1" t="s">
        <v>38</v>
      </c>
      <c r="F6375" s="4">
        <v>181.69499999999999</v>
      </c>
      <c r="G6375" s="1" t="s">
        <v>29</v>
      </c>
      <c r="H6375" s="1">
        <v>1998</v>
      </c>
      <c r="J6375" s="1" t="s">
        <v>23</v>
      </c>
      <c r="K6375" s="1" t="s">
        <v>30</v>
      </c>
      <c r="L6375" s="4">
        <v>549.28499999999997</v>
      </c>
      <c r="M6375">
        <f t="shared" si="495"/>
        <v>13.15</v>
      </c>
      <c r="N6375" t="str">
        <f t="shared" si="496"/>
        <v>Small</v>
      </c>
      <c r="O6375" t="str">
        <f t="shared" si="497"/>
        <v>Low  Fat</v>
      </c>
      <c r="P6375">
        <f t="shared" si="498"/>
        <v>3</v>
      </c>
      <c r="Q6375">
        <f t="shared" ca="1" si="499"/>
        <v>28</v>
      </c>
      <c r="R6375" t="str">
        <f>IFERROR(VLOOKUP(J6375,#REF!, 2,0),"Unknown")</f>
        <v>Unknown</v>
      </c>
    </row>
    <row r="6376" spans="1:18" ht="12.5" x14ac:dyDescent="0.25">
      <c r="A6376" s="1" t="s">
        <v>1242</v>
      </c>
      <c r="B6376" s="1">
        <v>13.15</v>
      </c>
      <c r="C6376" s="1" t="s">
        <v>13</v>
      </c>
      <c r="D6376" s="7">
        <v>4.3755404999999997E-2</v>
      </c>
      <c r="E6376" s="1" t="s">
        <v>38</v>
      </c>
      <c r="F6376" s="4">
        <v>182.89500000000001</v>
      </c>
      <c r="G6376" s="1" t="s">
        <v>62</v>
      </c>
      <c r="H6376" s="1">
        <v>2004</v>
      </c>
      <c r="I6376" s="1" t="s">
        <v>51</v>
      </c>
      <c r="J6376" s="1" t="s">
        <v>45</v>
      </c>
      <c r="K6376" s="1" t="s">
        <v>18</v>
      </c>
      <c r="L6376" s="4">
        <v>3112.6149999999998</v>
      </c>
      <c r="M6376">
        <f t="shared" si="495"/>
        <v>13.15</v>
      </c>
      <c r="N6376" t="str">
        <f t="shared" si="496"/>
        <v>Small</v>
      </c>
      <c r="O6376" t="str">
        <f t="shared" si="497"/>
        <v>Low  Fat</v>
      </c>
      <c r="P6376">
        <f t="shared" si="498"/>
        <v>17</v>
      </c>
      <c r="Q6376">
        <f t="shared" ca="1" si="499"/>
        <v>22</v>
      </c>
      <c r="R6376" t="str">
        <f>IFERROR(VLOOKUP(J6376,#REF!, 2,0),"Unknown")</f>
        <v>Unknown</v>
      </c>
    </row>
    <row r="6377" spans="1:18" ht="12.5" x14ac:dyDescent="0.25">
      <c r="A6377" s="1" t="s">
        <v>1242</v>
      </c>
      <c r="C6377" s="1" t="s">
        <v>13</v>
      </c>
      <c r="D6377" s="7">
        <v>4.3551752999999999E-2</v>
      </c>
      <c r="E6377" s="1" t="s">
        <v>38</v>
      </c>
      <c r="F6377" s="4">
        <v>184.495</v>
      </c>
      <c r="G6377" s="1" t="s">
        <v>40</v>
      </c>
      <c r="H6377" s="1">
        <v>1985</v>
      </c>
      <c r="I6377" s="1" t="s">
        <v>16</v>
      </c>
      <c r="J6377" s="1" t="s">
        <v>23</v>
      </c>
      <c r="K6377" s="1" t="s">
        <v>41</v>
      </c>
      <c r="L6377" s="4">
        <v>7873.085</v>
      </c>
      <c r="M6377">
        <f t="shared" si="495"/>
        <v>12.857645184136201</v>
      </c>
      <c r="N6377" t="str">
        <f t="shared" si="496"/>
        <v>Medium</v>
      </c>
      <c r="O6377" t="str">
        <f t="shared" si="497"/>
        <v>Low  Fat</v>
      </c>
      <c r="P6377">
        <f t="shared" si="498"/>
        <v>43</v>
      </c>
      <c r="Q6377">
        <f t="shared" ca="1" si="499"/>
        <v>41</v>
      </c>
      <c r="R6377" t="str">
        <f>IFERROR(VLOOKUP(J6377,#REF!, 2,0),"Unknown")</f>
        <v>Unknown</v>
      </c>
    </row>
    <row r="6378" spans="1:18" ht="12.5" x14ac:dyDescent="0.25">
      <c r="A6378" s="1" t="s">
        <v>1242</v>
      </c>
      <c r="B6378" s="1">
        <v>13.15</v>
      </c>
      <c r="C6378" s="1" t="s">
        <v>13</v>
      </c>
      <c r="D6378" s="7">
        <v>4.3763679999999999E-2</v>
      </c>
      <c r="E6378" s="1" t="s">
        <v>38</v>
      </c>
      <c r="F6378" s="4">
        <v>183.095</v>
      </c>
      <c r="G6378" s="1" t="s">
        <v>50</v>
      </c>
      <c r="H6378" s="1">
        <v>1997</v>
      </c>
      <c r="I6378" s="1" t="s">
        <v>51</v>
      </c>
      <c r="J6378" s="1" t="s">
        <v>17</v>
      </c>
      <c r="K6378" s="1" t="s">
        <v>18</v>
      </c>
      <c r="L6378" s="4">
        <v>1830.95</v>
      </c>
      <c r="M6378">
        <f t="shared" si="495"/>
        <v>13.15</v>
      </c>
      <c r="N6378" t="str">
        <f t="shared" si="496"/>
        <v>Small</v>
      </c>
      <c r="O6378" t="str">
        <f t="shared" si="497"/>
        <v>Low  Fat</v>
      </c>
      <c r="P6378">
        <f t="shared" si="498"/>
        <v>10</v>
      </c>
      <c r="Q6378">
        <f t="shared" ca="1" si="499"/>
        <v>29</v>
      </c>
      <c r="R6378" t="str">
        <f>IFERROR(VLOOKUP(J6378,#REF!, 2,0),"Unknown")</f>
        <v>Unknown</v>
      </c>
    </row>
    <row r="6379" spans="1:18" ht="12.5" x14ac:dyDescent="0.25">
      <c r="A6379" s="1" t="s">
        <v>1242</v>
      </c>
      <c r="B6379" s="1">
        <v>13.15</v>
      </c>
      <c r="C6379" s="1" t="s">
        <v>72</v>
      </c>
      <c r="D6379" s="7">
        <v>4.4011225000000001E-2</v>
      </c>
      <c r="E6379" s="1" t="s">
        <v>38</v>
      </c>
      <c r="F6379" s="4">
        <v>181.29499999999999</v>
      </c>
      <c r="G6379" s="1" t="s">
        <v>47</v>
      </c>
      <c r="H6379" s="1">
        <v>2007</v>
      </c>
      <c r="J6379" s="1" t="s">
        <v>45</v>
      </c>
      <c r="K6379" s="1" t="s">
        <v>18</v>
      </c>
      <c r="L6379" s="4">
        <v>4028.09</v>
      </c>
      <c r="M6379">
        <f t="shared" si="495"/>
        <v>13.15</v>
      </c>
      <c r="N6379" t="str">
        <f t="shared" si="496"/>
        <v>Small</v>
      </c>
      <c r="O6379" t="str">
        <f t="shared" si="497"/>
        <v>Low  Fat</v>
      </c>
      <c r="P6379">
        <f t="shared" si="498"/>
        <v>22</v>
      </c>
      <c r="Q6379">
        <f t="shared" ca="1" si="499"/>
        <v>19</v>
      </c>
      <c r="R6379" t="str">
        <f>IFERROR(VLOOKUP(J6379,#REF!, 2,0),"Unknown")</f>
        <v>Unknown</v>
      </c>
    </row>
    <row r="6380" spans="1:18" ht="12.5" x14ac:dyDescent="0.25">
      <c r="A6380" s="1" t="s">
        <v>779</v>
      </c>
      <c r="C6380" s="1" t="s">
        <v>13</v>
      </c>
      <c r="D6380" s="7">
        <v>5.1411100000000001E-2</v>
      </c>
      <c r="E6380" s="1" t="s">
        <v>80</v>
      </c>
      <c r="F6380" s="4">
        <v>33.055799999999998</v>
      </c>
      <c r="G6380" s="1" t="s">
        <v>40</v>
      </c>
      <c r="H6380" s="1">
        <v>1985</v>
      </c>
      <c r="I6380" s="1" t="s">
        <v>16</v>
      </c>
      <c r="J6380" s="1" t="s">
        <v>23</v>
      </c>
      <c r="K6380" s="1" t="s">
        <v>41</v>
      </c>
      <c r="L6380" s="4">
        <v>984.71820000000002</v>
      </c>
      <c r="M6380">
        <f t="shared" si="495"/>
        <v>12.857645184136201</v>
      </c>
      <c r="N6380" t="str">
        <f t="shared" si="496"/>
        <v>Medium</v>
      </c>
      <c r="O6380" t="str">
        <f t="shared" si="497"/>
        <v>Low  Fat</v>
      </c>
      <c r="P6380">
        <f t="shared" si="498"/>
        <v>30</v>
      </c>
      <c r="Q6380">
        <f t="shared" ca="1" si="499"/>
        <v>41</v>
      </c>
      <c r="R6380" t="str">
        <f>IFERROR(VLOOKUP(J6380,#REF!, 2,0),"Unknown")</f>
        <v>Unknown</v>
      </c>
    </row>
    <row r="6381" spans="1:18" ht="12.5" x14ac:dyDescent="0.25">
      <c r="A6381" s="1" t="s">
        <v>779</v>
      </c>
      <c r="B6381" s="1">
        <v>10.195</v>
      </c>
      <c r="C6381" s="1" t="s">
        <v>13</v>
      </c>
      <c r="D6381" s="7">
        <v>5.1618281000000002E-2</v>
      </c>
      <c r="E6381" s="1" t="s">
        <v>80</v>
      </c>
      <c r="F6381" s="4">
        <v>31.9558</v>
      </c>
      <c r="G6381" s="1" t="s">
        <v>33</v>
      </c>
      <c r="H6381" s="1">
        <v>1987</v>
      </c>
      <c r="I6381" s="1" t="s">
        <v>34</v>
      </c>
      <c r="J6381" s="1" t="s">
        <v>23</v>
      </c>
      <c r="K6381" s="1" t="s">
        <v>18</v>
      </c>
      <c r="L6381" s="4">
        <v>373.5138</v>
      </c>
      <c r="M6381">
        <f t="shared" si="495"/>
        <v>10.195</v>
      </c>
      <c r="N6381" t="str">
        <f t="shared" si="496"/>
        <v>High</v>
      </c>
      <c r="O6381" t="str">
        <f t="shared" si="497"/>
        <v>Low  Fat</v>
      </c>
      <c r="P6381">
        <f t="shared" si="498"/>
        <v>12</v>
      </c>
      <c r="Q6381">
        <f t="shared" ca="1" si="499"/>
        <v>39</v>
      </c>
      <c r="R6381" t="str">
        <f>IFERROR(VLOOKUP(J6381,#REF!, 2,0),"Unknown")</f>
        <v>Unknown</v>
      </c>
    </row>
    <row r="6382" spans="1:18" ht="12.5" x14ac:dyDescent="0.25">
      <c r="A6382" s="1" t="s">
        <v>779</v>
      </c>
      <c r="B6382" s="1">
        <v>10.195</v>
      </c>
      <c r="C6382" s="1" t="s">
        <v>13</v>
      </c>
      <c r="D6382" s="7">
        <v>5.1871717999999997E-2</v>
      </c>
      <c r="E6382" s="1" t="s">
        <v>80</v>
      </c>
      <c r="F6382" s="4">
        <v>35.355800000000002</v>
      </c>
      <c r="G6382" s="1" t="s">
        <v>22</v>
      </c>
      <c r="H6382" s="1">
        <v>2009</v>
      </c>
      <c r="I6382" s="1" t="s">
        <v>16</v>
      </c>
      <c r="J6382" s="1" t="s">
        <v>23</v>
      </c>
      <c r="K6382" s="1" t="s">
        <v>24</v>
      </c>
      <c r="L6382" s="4">
        <v>237.69059999999999</v>
      </c>
      <c r="M6382">
        <f t="shared" si="495"/>
        <v>10.195</v>
      </c>
      <c r="N6382" t="str">
        <f t="shared" si="496"/>
        <v>Medium</v>
      </c>
      <c r="O6382" t="str">
        <f t="shared" si="497"/>
        <v>Low  Fat</v>
      </c>
      <c r="P6382">
        <f t="shared" si="498"/>
        <v>7</v>
      </c>
      <c r="Q6382">
        <f t="shared" ca="1" si="499"/>
        <v>17</v>
      </c>
      <c r="R6382" t="str">
        <f>IFERROR(VLOOKUP(J6382,#REF!, 2,0),"Unknown")</f>
        <v>Unknown</v>
      </c>
    </row>
    <row r="6383" spans="1:18" ht="12.5" x14ac:dyDescent="0.25">
      <c r="A6383" s="1" t="s">
        <v>779</v>
      </c>
      <c r="B6383" s="1">
        <v>10.195</v>
      </c>
      <c r="C6383" s="1" t="s">
        <v>13</v>
      </c>
      <c r="D6383" s="7">
        <v>5.1766041999999998E-2</v>
      </c>
      <c r="E6383" s="1" t="s">
        <v>80</v>
      </c>
      <c r="F6383" s="4">
        <v>34.555799999999998</v>
      </c>
      <c r="G6383" s="1" t="s">
        <v>44</v>
      </c>
      <c r="H6383" s="1">
        <v>2002</v>
      </c>
      <c r="J6383" s="1" t="s">
        <v>45</v>
      </c>
      <c r="K6383" s="1" t="s">
        <v>18</v>
      </c>
      <c r="L6383" s="4">
        <v>441.42540000000002</v>
      </c>
      <c r="M6383">
        <f t="shared" si="495"/>
        <v>10.195</v>
      </c>
      <c r="N6383" t="str">
        <f t="shared" si="496"/>
        <v>Small</v>
      </c>
      <c r="O6383" t="str">
        <f t="shared" si="497"/>
        <v>Low  Fat</v>
      </c>
      <c r="P6383">
        <f t="shared" si="498"/>
        <v>13</v>
      </c>
      <c r="Q6383">
        <f t="shared" ca="1" si="499"/>
        <v>24</v>
      </c>
      <c r="R6383" t="str">
        <f>IFERROR(VLOOKUP(J6383,#REF!, 2,0),"Unknown")</f>
        <v>Unknown</v>
      </c>
    </row>
    <row r="6384" spans="1:18" ht="12.5" x14ac:dyDescent="0.25">
      <c r="A6384" s="1" t="s">
        <v>779</v>
      </c>
      <c r="B6384" s="1">
        <v>10.195</v>
      </c>
      <c r="C6384" s="1" t="s">
        <v>13</v>
      </c>
      <c r="D6384" s="7">
        <v>5.1661272000000001E-2</v>
      </c>
      <c r="E6384" s="1" t="s">
        <v>80</v>
      </c>
      <c r="F6384" s="4">
        <v>33.355800000000002</v>
      </c>
      <c r="G6384" s="1" t="s">
        <v>50</v>
      </c>
      <c r="H6384" s="1">
        <v>1997</v>
      </c>
      <c r="I6384" s="1" t="s">
        <v>51</v>
      </c>
      <c r="J6384" s="1" t="s">
        <v>17</v>
      </c>
      <c r="K6384" s="1" t="s">
        <v>18</v>
      </c>
      <c r="L6384" s="4">
        <v>848.89499999999998</v>
      </c>
      <c r="M6384">
        <f t="shared" si="495"/>
        <v>10.195</v>
      </c>
      <c r="N6384" t="str">
        <f t="shared" si="496"/>
        <v>Small</v>
      </c>
      <c r="O6384" t="str">
        <f t="shared" si="497"/>
        <v>Low  Fat</v>
      </c>
      <c r="P6384">
        <f t="shared" si="498"/>
        <v>25</v>
      </c>
      <c r="Q6384">
        <f t="shared" ca="1" si="499"/>
        <v>29</v>
      </c>
      <c r="R6384" t="str">
        <f>IFERROR(VLOOKUP(J6384,#REF!, 2,0),"Unknown")</f>
        <v>Unknown</v>
      </c>
    </row>
    <row r="6385" spans="1:18" ht="12.5" x14ac:dyDescent="0.25">
      <c r="A6385" s="1" t="s">
        <v>375</v>
      </c>
      <c r="B6385" s="1">
        <v>14.35</v>
      </c>
      <c r="C6385" s="1" t="s">
        <v>13</v>
      </c>
      <c r="D6385" s="7">
        <v>8.0757579999999995E-2</v>
      </c>
      <c r="E6385" s="1" t="s">
        <v>36</v>
      </c>
      <c r="F6385" s="4">
        <v>81.896000000000001</v>
      </c>
      <c r="G6385" s="1" t="s">
        <v>44</v>
      </c>
      <c r="H6385" s="1">
        <v>2002</v>
      </c>
      <c r="J6385" s="1" t="s">
        <v>45</v>
      </c>
      <c r="K6385" s="1" t="s">
        <v>18</v>
      </c>
      <c r="L6385" s="4">
        <v>878.85599999999999</v>
      </c>
      <c r="M6385">
        <f t="shared" si="495"/>
        <v>14.35</v>
      </c>
      <c r="N6385" t="str">
        <f t="shared" si="496"/>
        <v>Small</v>
      </c>
      <c r="O6385" t="str">
        <f t="shared" si="497"/>
        <v>Low  Fat</v>
      </c>
      <c r="P6385">
        <f t="shared" si="498"/>
        <v>11</v>
      </c>
      <c r="Q6385">
        <f t="shared" ca="1" si="499"/>
        <v>24</v>
      </c>
      <c r="R6385" t="str">
        <f>IFERROR(VLOOKUP(J6385,#REF!, 2,0),"Unknown")</f>
        <v>Unknown</v>
      </c>
    </row>
    <row r="6386" spans="1:18" ht="12.5" x14ac:dyDescent="0.25">
      <c r="A6386" s="1" t="s">
        <v>375</v>
      </c>
      <c r="B6386" s="1">
        <v>14.35</v>
      </c>
      <c r="C6386" s="1" t="s">
        <v>13</v>
      </c>
      <c r="D6386" s="7">
        <v>8.0527064999999995E-2</v>
      </c>
      <c r="E6386" s="1" t="s">
        <v>36</v>
      </c>
      <c r="F6386" s="4">
        <v>79.296000000000006</v>
      </c>
      <c r="G6386" s="1" t="s">
        <v>33</v>
      </c>
      <c r="H6386" s="1">
        <v>1987</v>
      </c>
      <c r="I6386" s="1" t="s">
        <v>34</v>
      </c>
      <c r="J6386" s="1" t="s">
        <v>23</v>
      </c>
      <c r="K6386" s="1" t="s">
        <v>18</v>
      </c>
      <c r="L6386" s="4">
        <v>719.06399999999996</v>
      </c>
      <c r="M6386">
        <f t="shared" si="495"/>
        <v>14.35</v>
      </c>
      <c r="N6386" t="str">
        <f t="shared" si="496"/>
        <v>High</v>
      </c>
      <c r="O6386" t="str">
        <f t="shared" si="497"/>
        <v>Low  Fat</v>
      </c>
      <c r="P6386">
        <f t="shared" si="498"/>
        <v>9</v>
      </c>
      <c r="Q6386">
        <f t="shared" ca="1" si="499"/>
        <v>39</v>
      </c>
      <c r="R6386" t="str">
        <f>IFERROR(VLOOKUP(J6386,#REF!, 2,0),"Unknown")</f>
        <v>Unknown</v>
      </c>
    </row>
    <row r="6387" spans="1:18" ht="12.5" x14ac:dyDescent="0.25">
      <c r="A6387" s="1" t="s">
        <v>375</v>
      </c>
      <c r="B6387" s="1">
        <v>14.35</v>
      </c>
      <c r="C6387" s="1" t="s">
        <v>13</v>
      </c>
      <c r="D6387" s="7">
        <v>8.0594132999999998E-2</v>
      </c>
      <c r="E6387" s="1" t="s">
        <v>36</v>
      </c>
      <c r="F6387" s="4">
        <v>80.995999999999995</v>
      </c>
      <c r="G6387" s="1" t="s">
        <v>50</v>
      </c>
      <c r="H6387" s="1">
        <v>1997</v>
      </c>
      <c r="I6387" s="1" t="s">
        <v>51</v>
      </c>
      <c r="J6387" s="1" t="s">
        <v>17</v>
      </c>
      <c r="K6387" s="1" t="s">
        <v>18</v>
      </c>
      <c r="L6387" s="4">
        <v>1757.712</v>
      </c>
      <c r="M6387">
        <f t="shared" si="495"/>
        <v>14.35</v>
      </c>
      <c r="N6387" t="str">
        <f t="shared" si="496"/>
        <v>Small</v>
      </c>
      <c r="O6387" t="str">
        <f t="shared" si="497"/>
        <v>Low  Fat</v>
      </c>
      <c r="P6387">
        <f t="shared" si="498"/>
        <v>22</v>
      </c>
      <c r="Q6387">
        <f t="shared" ca="1" si="499"/>
        <v>29</v>
      </c>
      <c r="R6387" t="str">
        <f>IFERROR(VLOOKUP(J6387,#REF!, 2,0),"Unknown")</f>
        <v>Unknown</v>
      </c>
    </row>
    <row r="6388" spans="1:18" ht="12.5" x14ac:dyDescent="0.25">
      <c r="A6388" s="1" t="s">
        <v>375</v>
      </c>
      <c r="B6388" s="1">
        <v>14.35</v>
      </c>
      <c r="C6388" s="1" t="s">
        <v>13</v>
      </c>
      <c r="D6388" s="7">
        <v>8.0922438999999999E-2</v>
      </c>
      <c r="E6388" s="1" t="s">
        <v>36</v>
      </c>
      <c r="F6388" s="4">
        <v>80.096000000000004</v>
      </c>
      <c r="G6388" s="1" t="s">
        <v>22</v>
      </c>
      <c r="H6388" s="1">
        <v>2009</v>
      </c>
      <c r="I6388" s="1" t="s">
        <v>16</v>
      </c>
      <c r="J6388" s="1" t="s">
        <v>23</v>
      </c>
      <c r="K6388" s="1" t="s">
        <v>24</v>
      </c>
      <c r="L6388" s="4">
        <v>1278.336</v>
      </c>
      <c r="M6388">
        <f t="shared" si="495"/>
        <v>14.35</v>
      </c>
      <c r="N6388" t="str">
        <f t="shared" si="496"/>
        <v>Medium</v>
      </c>
      <c r="O6388" t="str">
        <f t="shared" si="497"/>
        <v>Low  Fat</v>
      </c>
      <c r="P6388">
        <f t="shared" si="498"/>
        <v>16</v>
      </c>
      <c r="Q6388">
        <f t="shared" ca="1" si="499"/>
        <v>17</v>
      </c>
      <c r="R6388" t="str">
        <f>IFERROR(VLOOKUP(J6388,#REF!, 2,0),"Unknown")</f>
        <v>Unknown</v>
      </c>
    </row>
    <row r="6389" spans="1:18" ht="12.5" x14ac:dyDescent="0.25">
      <c r="A6389" s="1" t="s">
        <v>375</v>
      </c>
      <c r="B6389" s="1">
        <v>14.35</v>
      </c>
      <c r="C6389" s="1" t="s">
        <v>13</v>
      </c>
      <c r="D6389" s="7">
        <v>8.1050005999999994E-2</v>
      </c>
      <c r="E6389" s="1" t="s">
        <v>36</v>
      </c>
      <c r="F6389" s="4">
        <v>79.195999999999998</v>
      </c>
      <c r="G6389" s="1" t="s">
        <v>47</v>
      </c>
      <c r="H6389" s="1">
        <v>2007</v>
      </c>
      <c r="J6389" s="1" t="s">
        <v>45</v>
      </c>
      <c r="K6389" s="1" t="s">
        <v>18</v>
      </c>
      <c r="L6389" s="4">
        <v>1278.336</v>
      </c>
      <c r="M6389">
        <f t="shared" si="495"/>
        <v>14.35</v>
      </c>
      <c r="N6389" t="str">
        <f t="shared" si="496"/>
        <v>Small</v>
      </c>
      <c r="O6389" t="str">
        <f t="shared" si="497"/>
        <v>Low  Fat</v>
      </c>
      <c r="P6389">
        <f t="shared" si="498"/>
        <v>16</v>
      </c>
      <c r="Q6389">
        <f t="shared" ca="1" si="499"/>
        <v>19</v>
      </c>
      <c r="R6389" t="str">
        <f>IFERROR(VLOOKUP(J6389,#REF!, 2,0),"Unknown")</f>
        <v>Unknown</v>
      </c>
    </row>
    <row r="6390" spans="1:18" ht="12.5" x14ac:dyDescent="0.25">
      <c r="A6390" s="1" t="s">
        <v>375</v>
      </c>
      <c r="C6390" s="1" t="s">
        <v>92</v>
      </c>
      <c r="D6390" s="7">
        <v>8.0203852000000006E-2</v>
      </c>
      <c r="E6390" s="1" t="s">
        <v>36</v>
      </c>
      <c r="F6390" s="4">
        <v>77.995999999999995</v>
      </c>
      <c r="G6390" s="1" t="s">
        <v>40</v>
      </c>
      <c r="H6390" s="1">
        <v>1985</v>
      </c>
      <c r="I6390" s="1" t="s">
        <v>16</v>
      </c>
      <c r="J6390" s="1" t="s">
        <v>23</v>
      </c>
      <c r="K6390" s="1" t="s">
        <v>41</v>
      </c>
      <c r="L6390" s="4">
        <v>2716.4639999999999</v>
      </c>
      <c r="M6390">
        <f t="shared" si="495"/>
        <v>12.857645184136201</v>
      </c>
      <c r="N6390" t="str">
        <f t="shared" si="496"/>
        <v>Medium</v>
      </c>
      <c r="O6390" t="str">
        <f t="shared" si="497"/>
        <v>Low  Fat</v>
      </c>
      <c r="P6390">
        <f t="shared" si="498"/>
        <v>35</v>
      </c>
      <c r="Q6390">
        <f t="shared" ca="1" si="499"/>
        <v>41</v>
      </c>
      <c r="R6390" t="str">
        <f>IFERROR(VLOOKUP(J6390,#REF!, 2,0),"Unknown")</f>
        <v>Unknown</v>
      </c>
    </row>
    <row r="6391" spans="1:18" ht="12.5" x14ac:dyDescent="0.25">
      <c r="A6391" s="1" t="s">
        <v>1577</v>
      </c>
      <c r="B6391" s="1">
        <v>11.8</v>
      </c>
      <c r="C6391" s="1" t="s">
        <v>20</v>
      </c>
      <c r="D6391" s="7">
        <v>0.17014178699999999</v>
      </c>
      <c r="E6391" s="1" t="s">
        <v>75</v>
      </c>
      <c r="F6391" s="4">
        <v>116.7834</v>
      </c>
      <c r="G6391" s="1" t="s">
        <v>33</v>
      </c>
      <c r="H6391" s="1">
        <v>1987</v>
      </c>
      <c r="I6391" s="1" t="s">
        <v>34</v>
      </c>
      <c r="J6391" s="1" t="s">
        <v>23</v>
      </c>
      <c r="K6391" s="1" t="s">
        <v>18</v>
      </c>
      <c r="L6391" s="4">
        <v>2303.6680000000001</v>
      </c>
      <c r="M6391">
        <f t="shared" si="495"/>
        <v>11.8</v>
      </c>
      <c r="N6391" t="str">
        <f t="shared" si="496"/>
        <v>High</v>
      </c>
      <c r="O6391" t="str">
        <f t="shared" si="497"/>
        <v>Regular</v>
      </c>
      <c r="P6391">
        <f t="shared" si="498"/>
        <v>20</v>
      </c>
      <c r="Q6391">
        <f t="shared" ca="1" si="499"/>
        <v>39</v>
      </c>
      <c r="R6391" t="str">
        <f>IFERROR(VLOOKUP(J6391,#REF!, 2,0),"Unknown")</f>
        <v>Unknown</v>
      </c>
    </row>
    <row r="6392" spans="1:18" ht="12.5" x14ac:dyDescent="0.25">
      <c r="A6392" s="1" t="s">
        <v>1577</v>
      </c>
      <c r="B6392" s="1">
        <v>11.8</v>
      </c>
      <c r="C6392" s="1" t="s">
        <v>20</v>
      </c>
      <c r="D6392" s="7">
        <v>0.17097715499999999</v>
      </c>
      <c r="E6392" s="1" t="s">
        <v>75</v>
      </c>
      <c r="F6392" s="4">
        <v>117.0834</v>
      </c>
      <c r="G6392" s="1" t="s">
        <v>22</v>
      </c>
      <c r="H6392" s="1">
        <v>2009</v>
      </c>
      <c r="I6392" s="1" t="s">
        <v>16</v>
      </c>
      <c r="J6392" s="1" t="s">
        <v>23</v>
      </c>
      <c r="K6392" s="1" t="s">
        <v>24</v>
      </c>
      <c r="L6392" s="4">
        <v>1842.9344000000001</v>
      </c>
      <c r="M6392">
        <f t="shared" si="495"/>
        <v>11.8</v>
      </c>
      <c r="N6392" t="str">
        <f t="shared" si="496"/>
        <v>Medium</v>
      </c>
      <c r="O6392" t="str">
        <f t="shared" si="497"/>
        <v>Regular</v>
      </c>
      <c r="P6392">
        <f t="shared" si="498"/>
        <v>16</v>
      </c>
      <c r="Q6392">
        <f t="shared" ca="1" si="499"/>
        <v>17</v>
      </c>
      <c r="R6392" t="str">
        <f>IFERROR(VLOOKUP(J6392,#REF!, 2,0),"Unknown")</f>
        <v>Unknown</v>
      </c>
    </row>
    <row r="6393" spans="1:18" ht="12.5" x14ac:dyDescent="0.25">
      <c r="A6393" s="1" t="s">
        <v>1577</v>
      </c>
      <c r="B6393" s="1">
        <v>11.8</v>
      </c>
      <c r="C6393" s="1" t="s">
        <v>20</v>
      </c>
      <c r="D6393" s="7">
        <v>0.17054823799999999</v>
      </c>
      <c r="E6393" s="1" t="s">
        <v>75</v>
      </c>
      <c r="F6393" s="4">
        <v>113.88339999999999</v>
      </c>
      <c r="G6393" s="1" t="s">
        <v>15</v>
      </c>
      <c r="H6393" s="1">
        <v>1999</v>
      </c>
      <c r="I6393" s="1" t="s">
        <v>16</v>
      </c>
      <c r="J6393" s="1" t="s">
        <v>17</v>
      </c>
      <c r="K6393" s="1" t="s">
        <v>18</v>
      </c>
      <c r="L6393" s="4">
        <v>1382.2008000000001</v>
      </c>
      <c r="M6393">
        <f t="shared" si="495"/>
        <v>11.8</v>
      </c>
      <c r="N6393" t="str">
        <f t="shared" si="496"/>
        <v>Medium</v>
      </c>
      <c r="O6393" t="str">
        <f t="shared" si="497"/>
        <v>Regular</v>
      </c>
      <c r="P6393">
        <f t="shared" si="498"/>
        <v>12</v>
      </c>
      <c r="Q6393">
        <f t="shared" ca="1" si="499"/>
        <v>27</v>
      </c>
      <c r="R6393" t="str">
        <f>IFERROR(VLOOKUP(J6393,#REF!, 2,0),"Unknown")</f>
        <v>Unknown</v>
      </c>
    </row>
    <row r="6394" spans="1:18" ht="12.5" x14ac:dyDescent="0.25">
      <c r="A6394" s="1" t="s">
        <v>1577</v>
      </c>
      <c r="B6394" s="1">
        <v>11.8</v>
      </c>
      <c r="C6394" s="1" t="s">
        <v>20</v>
      </c>
      <c r="D6394" s="7">
        <v>0.170251293</v>
      </c>
      <c r="E6394" s="1" t="s">
        <v>75</v>
      </c>
      <c r="F6394" s="4">
        <v>116.4834</v>
      </c>
      <c r="G6394" s="1" t="s">
        <v>62</v>
      </c>
      <c r="H6394" s="1">
        <v>2004</v>
      </c>
      <c r="I6394" s="1" t="s">
        <v>51</v>
      </c>
      <c r="J6394" s="1" t="s">
        <v>45</v>
      </c>
      <c r="K6394" s="1" t="s">
        <v>18</v>
      </c>
      <c r="L6394" s="4">
        <v>1958.1178</v>
      </c>
      <c r="M6394">
        <f t="shared" si="495"/>
        <v>11.8</v>
      </c>
      <c r="N6394" t="str">
        <f t="shared" si="496"/>
        <v>Small</v>
      </c>
      <c r="O6394" t="str">
        <f t="shared" si="497"/>
        <v>Regular</v>
      </c>
      <c r="P6394">
        <f t="shared" si="498"/>
        <v>17</v>
      </c>
      <c r="Q6394">
        <f t="shared" ca="1" si="499"/>
        <v>22</v>
      </c>
      <c r="R6394" t="str">
        <f>IFERROR(VLOOKUP(J6394,#REF!, 2,0),"Unknown")</f>
        <v>Unknown</v>
      </c>
    </row>
    <row r="6395" spans="1:18" ht="12.5" x14ac:dyDescent="0.25">
      <c r="A6395" s="1" t="s">
        <v>655</v>
      </c>
      <c r="B6395" s="1">
        <v>8.9450000000000003</v>
      </c>
      <c r="C6395" s="1" t="s">
        <v>20</v>
      </c>
      <c r="D6395" s="7">
        <v>0</v>
      </c>
      <c r="E6395" s="1" t="s">
        <v>14</v>
      </c>
      <c r="F6395" s="4">
        <v>264.791</v>
      </c>
      <c r="G6395" s="1" t="s">
        <v>47</v>
      </c>
      <c r="H6395" s="1">
        <v>2007</v>
      </c>
      <c r="J6395" s="1" t="s">
        <v>45</v>
      </c>
      <c r="K6395" s="1" t="s">
        <v>18</v>
      </c>
      <c r="L6395" s="4">
        <v>4733.8379999999997</v>
      </c>
      <c r="M6395">
        <f t="shared" si="495"/>
        <v>8.9450000000000003</v>
      </c>
      <c r="N6395" t="str">
        <f t="shared" si="496"/>
        <v>Small</v>
      </c>
      <c r="O6395" t="str">
        <f t="shared" si="497"/>
        <v>Regular</v>
      </c>
      <c r="P6395">
        <f t="shared" si="498"/>
        <v>18</v>
      </c>
      <c r="Q6395">
        <f t="shared" ca="1" si="499"/>
        <v>19</v>
      </c>
      <c r="R6395" t="str">
        <f>IFERROR(VLOOKUP(J6395,#REF!, 2,0),"Unknown")</f>
        <v>Unknown</v>
      </c>
    </row>
    <row r="6396" spans="1:18" ht="12.5" x14ac:dyDescent="0.25">
      <c r="A6396" s="1" t="s">
        <v>655</v>
      </c>
      <c r="C6396" s="1" t="s">
        <v>20</v>
      </c>
      <c r="D6396" s="7">
        <v>8.7221496999999995E-2</v>
      </c>
      <c r="E6396" s="1" t="s">
        <v>14</v>
      </c>
      <c r="F6396" s="4">
        <v>263.99099999999999</v>
      </c>
      <c r="G6396" s="1" t="s">
        <v>40</v>
      </c>
      <c r="H6396" s="1">
        <v>1985</v>
      </c>
      <c r="I6396" s="1" t="s">
        <v>16</v>
      </c>
      <c r="J6396" s="1" t="s">
        <v>23</v>
      </c>
      <c r="K6396" s="1" t="s">
        <v>41</v>
      </c>
      <c r="L6396" s="4">
        <v>9467.6759999999995</v>
      </c>
      <c r="M6396">
        <f t="shared" si="495"/>
        <v>12.857645184136201</v>
      </c>
      <c r="N6396" t="str">
        <f t="shared" si="496"/>
        <v>Medium</v>
      </c>
      <c r="O6396" t="str">
        <f t="shared" si="497"/>
        <v>Regular</v>
      </c>
      <c r="P6396">
        <f t="shared" si="498"/>
        <v>36</v>
      </c>
      <c r="Q6396">
        <f t="shared" ca="1" si="499"/>
        <v>41</v>
      </c>
      <c r="R6396" t="str">
        <f>IFERROR(VLOOKUP(J6396,#REF!, 2,0),"Unknown")</f>
        <v>Unknown</v>
      </c>
    </row>
    <row r="6397" spans="1:18" ht="12.5" x14ac:dyDescent="0.25">
      <c r="A6397" s="1" t="s">
        <v>655</v>
      </c>
      <c r="C6397" s="1" t="s">
        <v>20</v>
      </c>
      <c r="D6397" s="7">
        <v>0.153456703</v>
      </c>
      <c r="E6397" s="1" t="s">
        <v>14</v>
      </c>
      <c r="F6397" s="4">
        <v>264.09100000000001</v>
      </c>
      <c r="G6397" s="1" t="s">
        <v>67</v>
      </c>
      <c r="H6397" s="1">
        <v>1985</v>
      </c>
      <c r="I6397" s="1" t="s">
        <v>51</v>
      </c>
      <c r="J6397" s="1" t="s">
        <v>17</v>
      </c>
      <c r="K6397" s="1" t="s">
        <v>30</v>
      </c>
      <c r="L6397" s="4">
        <v>262.99099999999999</v>
      </c>
      <c r="M6397">
        <f t="shared" si="495"/>
        <v>12.857645184136201</v>
      </c>
      <c r="N6397" t="str">
        <f t="shared" si="496"/>
        <v>Small</v>
      </c>
      <c r="O6397" t="str">
        <f t="shared" si="497"/>
        <v>Regular</v>
      </c>
      <c r="P6397">
        <f t="shared" si="498"/>
        <v>1</v>
      </c>
      <c r="Q6397">
        <f t="shared" ca="1" si="499"/>
        <v>41</v>
      </c>
      <c r="R6397" t="str">
        <f>IFERROR(VLOOKUP(J6397,#REF!, 2,0),"Unknown")</f>
        <v>Unknown</v>
      </c>
    </row>
    <row r="6398" spans="1:18" ht="12.5" x14ac:dyDescent="0.25">
      <c r="A6398" s="1" t="s">
        <v>655</v>
      </c>
      <c r="B6398" s="1">
        <v>8.9450000000000003</v>
      </c>
      <c r="C6398" s="1" t="s">
        <v>20</v>
      </c>
      <c r="D6398" s="7">
        <v>0.146701312</v>
      </c>
      <c r="E6398" s="1" t="s">
        <v>14</v>
      </c>
      <c r="F6398" s="4">
        <v>262.291</v>
      </c>
      <c r="G6398" s="1" t="s">
        <v>29</v>
      </c>
      <c r="H6398" s="1">
        <v>1998</v>
      </c>
      <c r="J6398" s="1" t="s">
        <v>23</v>
      </c>
      <c r="K6398" s="1" t="s">
        <v>30</v>
      </c>
      <c r="L6398" s="4">
        <v>1314.9549999999999</v>
      </c>
      <c r="M6398">
        <f t="shared" si="495"/>
        <v>8.9450000000000003</v>
      </c>
      <c r="N6398" t="str">
        <f t="shared" si="496"/>
        <v>Small</v>
      </c>
      <c r="O6398" t="str">
        <f t="shared" si="497"/>
        <v>Regular</v>
      </c>
      <c r="P6398">
        <f t="shared" si="498"/>
        <v>5</v>
      </c>
      <c r="Q6398">
        <f t="shared" ca="1" si="499"/>
        <v>28</v>
      </c>
      <c r="R6398" t="str">
        <f>IFERROR(VLOOKUP(J6398,#REF!, 2,0),"Unknown")</f>
        <v>Unknown</v>
      </c>
    </row>
    <row r="6399" spans="1:18" ht="12.5" x14ac:dyDescent="0.25">
      <c r="A6399" s="1" t="s">
        <v>655</v>
      </c>
      <c r="B6399" s="1">
        <v>8.9450000000000003</v>
      </c>
      <c r="C6399" s="1" t="s">
        <v>20</v>
      </c>
      <c r="D6399" s="7">
        <v>8.7629354000000007E-2</v>
      </c>
      <c r="E6399" s="1" t="s">
        <v>14</v>
      </c>
      <c r="F6399" s="4">
        <v>263.49099999999999</v>
      </c>
      <c r="G6399" s="1" t="s">
        <v>62</v>
      </c>
      <c r="H6399" s="1">
        <v>2004</v>
      </c>
      <c r="I6399" s="1" t="s">
        <v>51</v>
      </c>
      <c r="J6399" s="1" t="s">
        <v>45</v>
      </c>
      <c r="K6399" s="1" t="s">
        <v>18</v>
      </c>
      <c r="L6399" s="4">
        <v>1840.9369999999999</v>
      </c>
      <c r="M6399">
        <f t="shared" si="495"/>
        <v>8.9450000000000003</v>
      </c>
      <c r="N6399" t="str">
        <f t="shared" si="496"/>
        <v>Small</v>
      </c>
      <c r="O6399" t="str">
        <f t="shared" si="497"/>
        <v>Regular</v>
      </c>
      <c r="P6399">
        <f t="shared" si="498"/>
        <v>7</v>
      </c>
      <c r="Q6399">
        <f t="shared" ca="1" si="499"/>
        <v>22</v>
      </c>
      <c r="R6399" t="str">
        <f>IFERROR(VLOOKUP(J6399,#REF!, 2,0),"Unknown")</f>
        <v>Unknown</v>
      </c>
    </row>
    <row r="6400" spans="1:18" ht="12.5" x14ac:dyDescent="0.25">
      <c r="A6400" s="1" t="s">
        <v>655</v>
      </c>
      <c r="B6400" s="1">
        <v>8.9450000000000003</v>
      </c>
      <c r="C6400" s="1" t="s">
        <v>20</v>
      </c>
      <c r="D6400" s="7">
        <v>8.8002959000000006E-2</v>
      </c>
      <c r="E6400" s="1" t="s">
        <v>14</v>
      </c>
      <c r="F6400" s="4">
        <v>261.39100000000002</v>
      </c>
      <c r="G6400" s="1" t="s">
        <v>22</v>
      </c>
      <c r="H6400" s="1">
        <v>2009</v>
      </c>
      <c r="I6400" s="1" t="s">
        <v>16</v>
      </c>
      <c r="J6400" s="1" t="s">
        <v>23</v>
      </c>
      <c r="K6400" s="1" t="s">
        <v>24</v>
      </c>
      <c r="L6400" s="4">
        <v>1840.9369999999999</v>
      </c>
      <c r="M6400">
        <f t="shared" si="495"/>
        <v>8.9450000000000003</v>
      </c>
      <c r="N6400" t="str">
        <f t="shared" si="496"/>
        <v>Medium</v>
      </c>
      <c r="O6400" t="str">
        <f t="shared" si="497"/>
        <v>Regular</v>
      </c>
      <c r="P6400">
        <f t="shared" si="498"/>
        <v>7</v>
      </c>
      <c r="Q6400">
        <f t="shared" ca="1" si="499"/>
        <v>17</v>
      </c>
      <c r="R6400" t="str">
        <f>IFERROR(VLOOKUP(J6400,#REF!, 2,0),"Unknown")</f>
        <v>Unknown</v>
      </c>
    </row>
    <row r="6401" spans="1:18" ht="12.5" x14ac:dyDescent="0.25">
      <c r="A6401" s="1" t="s">
        <v>655</v>
      </c>
      <c r="B6401" s="1">
        <v>8.9450000000000003</v>
      </c>
      <c r="C6401" s="1" t="s">
        <v>20</v>
      </c>
      <c r="D6401" s="7">
        <v>8.7823675000000004E-2</v>
      </c>
      <c r="E6401" s="1" t="s">
        <v>14</v>
      </c>
      <c r="F6401" s="4">
        <v>261.09100000000001</v>
      </c>
      <c r="G6401" s="1" t="s">
        <v>44</v>
      </c>
      <c r="H6401" s="1">
        <v>2002</v>
      </c>
      <c r="J6401" s="1" t="s">
        <v>45</v>
      </c>
      <c r="K6401" s="1" t="s">
        <v>18</v>
      </c>
      <c r="L6401" s="4">
        <v>3418.8829999999998</v>
      </c>
      <c r="M6401">
        <f t="shared" si="495"/>
        <v>8.9450000000000003</v>
      </c>
      <c r="N6401" t="str">
        <f t="shared" si="496"/>
        <v>Small</v>
      </c>
      <c r="O6401" t="str">
        <f t="shared" si="497"/>
        <v>Regular</v>
      </c>
      <c r="P6401">
        <f t="shared" si="498"/>
        <v>13</v>
      </c>
      <c r="Q6401">
        <f t="shared" ca="1" si="499"/>
        <v>24</v>
      </c>
      <c r="R6401" t="str">
        <f>IFERROR(VLOOKUP(J6401,#REF!, 2,0),"Unknown")</f>
        <v>Unknown</v>
      </c>
    </row>
    <row r="6402" spans="1:18" ht="12.5" x14ac:dyDescent="0.25">
      <c r="A6402" s="1" t="s">
        <v>283</v>
      </c>
      <c r="B6402" s="1">
        <v>17.600000000000001</v>
      </c>
      <c r="C6402" s="1" t="s">
        <v>20</v>
      </c>
      <c r="D6402" s="7">
        <v>7.6276207999999998E-2</v>
      </c>
      <c r="E6402" s="1" t="s">
        <v>26</v>
      </c>
      <c r="F6402" s="4">
        <v>110.92019999999999</v>
      </c>
      <c r="G6402" s="1" t="s">
        <v>44</v>
      </c>
      <c r="H6402" s="1">
        <v>2002</v>
      </c>
      <c r="J6402" s="1" t="s">
        <v>45</v>
      </c>
      <c r="K6402" s="1" t="s">
        <v>18</v>
      </c>
      <c r="L6402" s="4">
        <v>1687.8030000000001</v>
      </c>
      <c r="M6402">
        <f t="shared" ref="M6402:M6465" si="500">IF(B6402="",AVERAGE($B$2:$B$8524),B6402)</f>
        <v>17.600000000000001</v>
      </c>
      <c r="N6402" t="str">
        <f t="shared" ref="N6402:N6465" si="501">IF(I6402="","Small",I6402)</f>
        <v>Small</v>
      </c>
      <c r="O6402" t="str">
        <f t="shared" ref="O6402:O6465" si="502">IF(OR(C6402="low fat", C6402="LF"), "Low  Fat", IF(OR(C6402="reg"),"Regular",C6402))</f>
        <v>Regular</v>
      </c>
      <c r="P6402">
        <f t="shared" si="498"/>
        <v>15</v>
      </c>
      <c r="Q6402">
        <f t="shared" ca="1" si="499"/>
        <v>24</v>
      </c>
      <c r="R6402" t="str">
        <f>IFERROR(VLOOKUP(J6402,#REF!, 2,0),"Unknown")</f>
        <v>Unknown</v>
      </c>
    </row>
    <row r="6403" spans="1:18" ht="12.5" x14ac:dyDescent="0.25">
      <c r="A6403" s="1" t="s">
        <v>283</v>
      </c>
      <c r="B6403" s="1">
        <v>17.600000000000001</v>
      </c>
      <c r="C6403" s="1" t="s">
        <v>20</v>
      </c>
      <c r="D6403" s="7">
        <v>7.6552407000000003E-2</v>
      </c>
      <c r="E6403" s="1" t="s">
        <v>26</v>
      </c>
      <c r="F6403" s="4">
        <v>110.5202</v>
      </c>
      <c r="G6403" s="1" t="s">
        <v>47</v>
      </c>
      <c r="H6403" s="1">
        <v>2007</v>
      </c>
      <c r="J6403" s="1" t="s">
        <v>45</v>
      </c>
      <c r="K6403" s="1" t="s">
        <v>18</v>
      </c>
      <c r="L6403" s="4">
        <v>450.08080000000001</v>
      </c>
      <c r="M6403">
        <f t="shared" si="500"/>
        <v>17.600000000000001</v>
      </c>
      <c r="N6403" t="str">
        <f t="shared" si="501"/>
        <v>Small</v>
      </c>
      <c r="O6403" t="str">
        <f t="shared" si="502"/>
        <v>Regular</v>
      </c>
      <c r="P6403">
        <f t="shared" ref="P6403:P6466" si="503">ROUND(L6403/F6403,0)</f>
        <v>4</v>
      </c>
      <c r="Q6403">
        <f t="shared" ref="Q6403:Q6466" ca="1" si="504">YEAR(TODAY())-H6403</f>
        <v>19</v>
      </c>
      <c r="R6403" t="str">
        <f>IFERROR(VLOOKUP(J6403,#REF!, 2,0),"Unknown")</f>
        <v>Unknown</v>
      </c>
    </row>
    <row r="6404" spans="1:18" ht="12.5" x14ac:dyDescent="0.25">
      <c r="A6404" s="1" t="s">
        <v>283</v>
      </c>
      <c r="B6404" s="1">
        <v>17.600000000000001</v>
      </c>
      <c r="C6404" s="1" t="s">
        <v>20</v>
      </c>
      <c r="D6404" s="7">
        <v>7.6121831000000001E-2</v>
      </c>
      <c r="E6404" s="1" t="s">
        <v>26</v>
      </c>
      <c r="F6404" s="4">
        <v>111.72020000000001</v>
      </c>
      <c r="G6404" s="1" t="s">
        <v>50</v>
      </c>
      <c r="H6404" s="1">
        <v>1997</v>
      </c>
      <c r="I6404" s="1" t="s">
        <v>51</v>
      </c>
      <c r="J6404" s="1" t="s">
        <v>17</v>
      </c>
      <c r="K6404" s="1" t="s">
        <v>18</v>
      </c>
      <c r="L6404" s="4">
        <v>1125.202</v>
      </c>
      <c r="M6404">
        <f t="shared" si="500"/>
        <v>17.600000000000001</v>
      </c>
      <c r="N6404" t="str">
        <f t="shared" si="501"/>
        <v>Small</v>
      </c>
      <c r="O6404" t="str">
        <f t="shared" si="502"/>
        <v>Regular</v>
      </c>
      <c r="P6404">
        <f t="shared" si="503"/>
        <v>10</v>
      </c>
      <c r="Q6404">
        <f t="shared" ca="1" si="504"/>
        <v>29</v>
      </c>
      <c r="R6404" t="str">
        <f>IFERROR(VLOOKUP(J6404,#REF!, 2,0),"Unknown")</f>
        <v>Unknown</v>
      </c>
    </row>
    <row r="6405" spans="1:18" ht="12.5" x14ac:dyDescent="0.25">
      <c r="A6405" s="1" t="s">
        <v>283</v>
      </c>
      <c r="B6405" s="1">
        <v>17.600000000000001</v>
      </c>
      <c r="C6405" s="1" t="s">
        <v>20</v>
      </c>
      <c r="D6405" s="7">
        <v>7.6058483999999996E-2</v>
      </c>
      <c r="E6405" s="1" t="s">
        <v>26</v>
      </c>
      <c r="F6405" s="4">
        <v>111.8202</v>
      </c>
      <c r="G6405" s="1" t="s">
        <v>33</v>
      </c>
      <c r="H6405" s="1">
        <v>1987</v>
      </c>
      <c r="I6405" s="1" t="s">
        <v>34</v>
      </c>
      <c r="J6405" s="1" t="s">
        <v>23</v>
      </c>
      <c r="K6405" s="1" t="s">
        <v>18</v>
      </c>
      <c r="L6405" s="4">
        <v>2025.3635999999999</v>
      </c>
      <c r="M6405">
        <f t="shared" si="500"/>
        <v>17.600000000000001</v>
      </c>
      <c r="N6405" t="str">
        <f t="shared" si="501"/>
        <v>High</v>
      </c>
      <c r="O6405" t="str">
        <f t="shared" si="502"/>
        <v>Regular</v>
      </c>
      <c r="P6405">
        <f t="shared" si="503"/>
        <v>18</v>
      </c>
      <c r="Q6405">
        <f t="shared" ca="1" si="504"/>
        <v>39</v>
      </c>
      <c r="R6405" t="str">
        <f>IFERROR(VLOOKUP(J6405,#REF!, 2,0),"Unknown")</f>
        <v>Unknown</v>
      </c>
    </row>
    <row r="6406" spans="1:18" ht="12.5" x14ac:dyDescent="0.25">
      <c r="A6406" s="1" t="s">
        <v>283</v>
      </c>
      <c r="B6406" s="1">
        <v>17.600000000000001</v>
      </c>
      <c r="C6406" s="1" t="s">
        <v>20</v>
      </c>
      <c r="D6406" s="7">
        <v>7.6431919000000001E-2</v>
      </c>
      <c r="E6406" s="1" t="s">
        <v>26</v>
      </c>
      <c r="F6406" s="4">
        <v>113.22020000000001</v>
      </c>
      <c r="G6406" s="1" t="s">
        <v>22</v>
      </c>
      <c r="H6406" s="1">
        <v>2009</v>
      </c>
      <c r="I6406" s="1" t="s">
        <v>16</v>
      </c>
      <c r="J6406" s="1" t="s">
        <v>23</v>
      </c>
      <c r="K6406" s="1" t="s">
        <v>24</v>
      </c>
      <c r="L6406" s="4">
        <v>2025.3635999999999</v>
      </c>
      <c r="M6406">
        <f t="shared" si="500"/>
        <v>17.600000000000001</v>
      </c>
      <c r="N6406" t="str">
        <f t="shared" si="501"/>
        <v>Medium</v>
      </c>
      <c r="O6406" t="str">
        <f t="shared" si="502"/>
        <v>Regular</v>
      </c>
      <c r="P6406">
        <f t="shared" si="503"/>
        <v>18</v>
      </c>
      <c r="Q6406">
        <f t="shared" ca="1" si="504"/>
        <v>17</v>
      </c>
      <c r="R6406" t="str">
        <f>IFERROR(VLOOKUP(J6406,#REF!, 2,0),"Unknown")</f>
        <v>Unknown</v>
      </c>
    </row>
    <row r="6407" spans="1:18" ht="12.5" x14ac:dyDescent="0.25">
      <c r="A6407" s="1" t="s">
        <v>283</v>
      </c>
      <c r="B6407" s="1">
        <v>17.600000000000001</v>
      </c>
      <c r="C6407" s="1" t="s">
        <v>20</v>
      </c>
      <c r="D6407" s="7">
        <v>0.12741233800000001</v>
      </c>
      <c r="E6407" s="1" t="s">
        <v>26</v>
      </c>
      <c r="F6407" s="4">
        <v>111.3202</v>
      </c>
      <c r="G6407" s="1" t="s">
        <v>29</v>
      </c>
      <c r="H6407" s="1">
        <v>1998</v>
      </c>
      <c r="J6407" s="1" t="s">
        <v>23</v>
      </c>
      <c r="K6407" s="1" t="s">
        <v>30</v>
      </c>
      <c r="L6407" s="4">
        <v>337.56060000000002</v>
      </c>
      <c r="M6407">
        <f t="shared" si="500"/>
        <v>17.600000000000001</v>
      </c>
      <c r="N6407" t="str">
        <f t="shared" si="501"/>
        <v>Small</v>
      </c>
      <c r="O6407" t="str">
        <f t="shared" si="502"/>
        <v>Regular</v>
      </c>
      <c r="P6407">
        <f t="shared" si="503"/>
        <v>3</v>
      </c>
      <c r="Q6407">
        <f t="shared" ca="1" si="504"/>
        <v>28</v>
      </c>
      <c r="R6407" t="str">
        <f>IFERROR(VLOOKUP(J6407,#REF!, 2,0),"Unknown")</f>
        <v>Unknown</v>
      </c>
    </row>
    <row r="6408" spans="1:18" ht="12.5" x14ac:dyDescent="0.25">
      <c r="A6408" s="1" t="s">
        <v>283</v>
      </c>
      <c r="C6408" s="1" t="s">
        <v>20</v>
      </c>
      <c r="D6408" s="7">
        <v>0.133279499</v>
      </c>
      <c r="E6408" s="1" t="s">
        <v>26</v>
      </c>
      <c r="F6408" s="4">
        <v>112.6202</v>
      </c>
      <c r="G6408" s="1" t="s">
        <v>67</v>
      </c>
      <c r="H6408" s="1">
        <v>1985</v>
      </c>
      <c r="I6408" s="1" t="s">
        <v>51</v>
      </c>
      <c r="J6408" s="1" t="s">
        <v>17</v>
      </c>
      <c r="K6408" s="1" t="s">
        <v>30</v>
      </c>
      <c r="L6408" s="4">
        <v>675.12120000000004</v>
      </c>
      <c r="M6408">
        <f t="shared" si="500"/>
        <v>12.857645184136201</v>
      </c>
      <c r="N6408" t="str">
        <f t="shared" si="501"/>
        <v>Small</v>
      </c>
      <c r="O6408" t="str">
        <f t="shared" si="502"/>
        <v>Regular</v>
      </c>
      <c r="P6408">
        <f t="shared" si="503"/>
        <v>6</v>
      </c>
      <c r="Q6408">
        <f t="shared" ca="1" si="504"/>
        <v>41</v>
      </c>
      <c r="R6408" t="str">
        <f>IFERROR(VLOOKUP(J6408,#REF!, 2,0),"Unknown")</f>
        <v>Unknown</v>
      </c>
    </row>
    <row r="6409" spans="1:18" ht="12.5" x14ac:dyDescent="0.25">
      <c r="A6409" s="1" t="s">
        <v>283</v>
      </c>
      <c r="C6409" s="1" t="s">
        <v>20</v>
      </c>
      <c r="D6409" s="7">
        <v>7.5753207000000003E-2</v>
      </c>
      <c r="E6409" s="1" t="s">
        <v>26</v>
      </c>
      <c r="F6409" s="4">
        <v>111.1202</v>
      </c>
      <c r="G6409" s="1" t="s">
        <v>40</v>
      </c>
      <c r="H6409" s="1">
        <v>1985</v>
      </c>
      <c r="I6409" s="1" t="s">
        <v>16</v>
      </c>
      <c r="J6409" s="1" t="s">
        <v>23</v>
      </c>
      <c r="K6409" s="1" t="s">
        <v>41</v>
      </c>
      <c r="L6409" s="4">
        <v>3150.5655999999999</v>
      </c>
      <c r="M6409">
        <f t="shared" si="500"/>
        <v>12.857645184136201</v>
      </c>
      <c r="N6409" t="str">
        <f t="shared" si="501"/>
        <v>Medium</v>
      </c>
      <c r="O6409" t="str">
        <f t="shared" si="502"/>
        <v>Regular</v>
      </c>
      <c r="P6409">
        <f t="shared" si="503"/>
        <v>28</v>
      </c>
      <c r="Q6409">
        <f t="shared" ca="1" si="504"/>
        <v>41</v>
      </c>
      <c r="R6409" t="str">
        <f>IFERROR(VLOOKUP(J6409,#REF!, 2,0),"Unknown")</f>
        <v>Unknown</v>
      </c>
    </row>
    <row r="6410" spans="1:18" ht="12.5" x14ac:dyDescent="0.25">
      <c r="A6410" s="1" t="s">
        <v>1157</v>
      </c>
      <c r="B6410" s="1">
        <v>17.7</v>
      </c>
      <c r="C6410" s="1" t="s">
        <v>20</v>
      </c>
      <c r="D6410" s="7">
        <v>4.2468413000000003E-2</v>
      </c>
      <c r="E6410" s="1" t="s">
        <v>43</v>
      </c>
      <c r="F6410" s="4">
        <v>162.42099999999999</v>
      </c>
      <c r="G6410" s="1" t="s">
        <v>62</v>
      </c>
      <c r="H6410" s="1">
        <v>2004</v>
      </c>
      <c r="I6410" s="1" t="s">
        <v>51</v>
      </c>
      <c r="J6410" s="1" t="s">
        <v>45</v>
      </c>
      <c r="K6410" s="1" t="s">
        <v>18</v>
      </c>
      <c r="L6410" s="4">
        <v>1468.0889999999999</v>
      </c>
      <c r="M6410">
        <f t="shared" si="500"/>
        <v>17.7</v>
      </c>
      <c r="N6410" t="str">
        <f t="shared" si="501"/>
        <v>Small</v>
      </c>
      <c r="O6410" t="str">
        <f t="shared" si="502"/>
        <v>Regular</v>
      </c>
      <c r="P6410">
        <f t="shared" si="503"/>
        <v>9</v>
      </c>
      <c r="Q6410">
        <f t="shared" ca="1" si="504"/>
        <v>22</v>
      </c>
      <c r="R6410" t="str">
        <f>IFERROR(VLOOKUP(J6410,#REF!, 2,0),"Unknown")</f>
        <v>Unknown</v>
      </c>
    </row>
    <row r="6411" spans="1:18" ht="12.5" x14ac:dyDescent="0.25">
      <c r="A6411" s="1" t="s">
        <v>1157</v>
      </c>
      <c r="B6411" s="1">
        <v>17.7</v>
      </c>
      <c r="C6411" s="1" t="s">
        <v>20</v>
      </c>
      <c r="D6411" s="7">
        <v>4.2562587999999998E-2</v>
      </c>
      <c r="E6411" s="1" t="s">
        <v>43</v>
      </c>
      <c r="F6411" s="4">
        <v>165.02099999999999</v>
      </c>
      <c r="G6411" s="1" t="s">
        <v>44</v>
      </c>
      <c r="H6411" s="1">
        <v>2002</v>
      </c>
      <c r="J6411" s="1" t="s">
        <v>45</v>
      </c>
      <c r="K6411" s="1" t="s">
        <v>18</v>
      </c>
      <c r="L6411" s="4">
        <v>3425.5410000000002</v>
      </c>
      <c r="M6411">
        <f t="shared" si="500"/>
        <v>17.7</v>
      </c>
      <c r="N6411" t="str">
        <f t="shared" si="501"/>
        <v>Small</v>
      </c>
      <c r="O6411" t="str">
        <f t="shared" si="502"/>
        <v>Regular</v>
      </c>
      <c r="P6411">
        <f t="shared" si="503"/>
        <v>21</v>
      </c>
      <c r="Q6411">
        <f t="shared" ca="1" si="504"/>
        <v>24</v>
      </c>
      <c r="R6411" t="str">
        <f>IFERROR(VLOOKUP(J6411,#REF!, 2,0),"Unknown")</f>
        <v>Unknown</v>
      </c>
    </row>
    <row r="6412" spans="1:18" ht="12.5" x14ac:dyDescent="0.25">
      <c r="A6412" s="1" t="s">
        <v>1157</v>
      </c>
      <c r="B6412" s="1">
        <v>17.7</v>
      </c>
      <c r="C6412" s="1" t="s">
        <v>20</v>
      </c>
      <c r="D6412" s="7">
        <v>4.2716708999999999E-2</v>
      </c>
      <c r="E6412" s="1" t="s">
        <v>43</v>
      </c>
      <c r="F6412" s="4">
        <v>163.221</v>
      </c>
      <c r="G6412" s="1" t="s">
        <v>47</v>
      </c>
      <c r="H6412" s="1">
        <v>2007</v>
      </c>
      <c r="J6412" s="1" t="s">
        <v>45</v>
      </c>
      <c r="K6412" s="1" t="s">
        <v>18</v>
      </c>
      <c r="L6412" s="4">
        <v>1794.3309999999999</v>
      </c>
      <c r="M6412">
        <f t="shared" si="500"/>
        <v>17.7</v>
      </c>
      <c r="N6412" t="str">
        <f t="shared" si="501"/>
        <v>Small</v>
      </c>
      <c r="O6412" t="str">
        <f t="shared" si="502"/>
        <v>Regular</v>
      </c>
      <c r="P6412">
        <f t="shared" si="503"/>
        <v>11</v>
      </c>
      <c r="Q6412">
        <f t="shared" ca="1" si="504"/>
        <v>19</v>
      </c>
      <c r="R6412" t="str">
        <f>IFERROR(VLOOKUP(J6412,#REF!, 2,0),"Unknown")</f>
        <v>Unknown</v>
      </c>
    </row>
    <row r="6413" spans="1:18" ht="12.5" x14ac:dyDescent="0.25">
      <c r="A6413" s="1" t="s">
        <v>1157</v>
      </c>
      <c r="B6413" s="1">
        <v>17.7</v>
      </c>
      <c r="C6413" s="1" t="s">
        <v>20</v>
      </c>
      <c r="D6413" s="7">
        <v>4.2542483999999998E-2</v>
      </c>
      <c r="E6413" s="1" t="s">
        <v>43</v>
      </c>
      <c r="F6413" s="4">
        <v>161.92099999999999</v>
      </c>
      <c r="G6413" s="1" t="s">
        <v>15</v>
      </c>
      <c r="H6413" s="1">
        <v>1999</v>
      </c>
      <c r="I6413" s="1" t="s">
        <v>16</v>
      </c>
      <c r="J6413" s="1" t="s">
        <v>17</v>
      </c>
      <c r="K6413" s="1" t="s">
        <v>18</v>
      </c>
      <c r="L6413" s="4">
        <v>2120.5729999999999</v>
      </c>
      <c r="M6413">
        <f t="shared" si="500"/>
        <v>17.7</v>
      </c>
      <c r="N6413" t="str">
        <f t="shared" si="501"/>
        <v>Medium</v>
      </c>
      <c r="O6413" t="str">
        <f t="shared" si="502"/>
        <v>Regular</v>
      </c>
      <c r="P6413">
        <f t="shared" si="503"/>
        <v>13</v>
      </c>
      <c r="Q6413">
        <f t="shared" ca="1" si="504"/>
        <v>27</v>
      </c>
      <c r="R6413" t="str">
        <f>IFERROR(VLOOKUP(J6413,#REF!, 2,0),"Unknown")</f>
        <v>Unknown</v>
      </c>
    </row>
    <row r="6414" spans="1:18" ht="12.5" x14ac:dyDescent="0.25">
      <c r="A6414" s="1" t="s">
        <v>1157</v>
      </c>
      <c r="B6414" s="1">
        <v>17.7</v>
      </c>
      <c r="C6414" s="1" t="s">
        <v>20</v>
      </c>
      <c r="D6414" s="7">
        <v>4.2649475999999999E-2</v>
      </c>
      <c r="E6414" s="1" t="s">
        <v>43</v>
      </c>
      <c r="F6414" s="4">
        <v>162.721</v>
      </c>
      <c r="G6414" s="1" t="s">
        <v>22</v>
      </c>
      <c r="H6414" s="1">
        <v>2009</v>
      </c>
      <c r="I6414" s="1" t="s">
        <v>16</v>
      </c>
      <c r="J6414" s="1" t="s">
        <v>23</v>
      </c>
      <c r="K6414" s="1" t="s">
        <v>24</v>
      </c>
      <c r="L6414" s="4">
        <v>978.726</v>
      </c>
      <c r="M6414">
        <f t="shared" si="500"/>
        <v>17.7</v>
      </c>
      <c r="N6414" t="str">
        <f t="shared" si="501"/>
        <v>Medium</v>
      </c>
      <c r="O6414" t="str">
        <f t="shared" si="502"/>
        <v>Regular</v>
      </c>
      <c r="P6414">
        <f t="shared" si="503"/>
        <v>6</v>
      </c>
      <c r="Q6414">
        <f t="shared" ca="1" si="504"/>
        <v>17</v>
      </c>
      <c r="R6414" t="str">
        <f>IFERROR(VLOOKUP(J6414,#REF!, 2,0),"Unknown")</f>
        <v>Unknown</v>
      </c>
    </row>
    <row r="6415" spans="1:18" ht="12.5" x14ac:dyDescent="0.25">
      <c r="A6415" s="1" t="s">
        <v>1157</v>
      </c>
      <c r="C6415" s="1" t="s">
        <v>20</v>
      </c>
      <c r="D6415" s="7">
        <v>4.2270751000000002E-2</v>
      </c>
      <c r="E6415" s="1" t="s">
        <v>43</v>
      </c>
      <c r="F6415" s="4">
        <v>162.52099999999999</v>
      </c>
      <c r="G6415" s="1" t="s">
        <v>40</v>
      </c>
      <c r="H6415" s="1">
        <v>1985</v>
      </c>
      <c r="I6415" s="1" t="s">
        <v>16</v>
      </c>
      <c r="J6415" s="1" t="s">
        <v>23</v>
      </c>
      <c r="K6415" s="1" t="s">
        <v>41</v>
      </c>
      <c r="L6415" s="4">
        <v>4567.3879999999999</v>
      </c>
      <c r="M6415">
        <f t="shared" si="500"/>
        <v>12.857645184136201</v>
      </c>
      <c r="N6415" t="str">
        <f t="shared" si="501"/>
        <v>Medium</v>
      </c>
      <c r="O6415" t="str">
        <f t="shared" si="502"/>
        <v>Regular</v>
      </c>
      <c r="P6415">
        <f t="shared" si="503"/>
        <v>28</v>
      </c>
      <c r="Q6415">
        <f t="shared" ca="1" si="504"/>
        <v>41</v>
      </c>
      <c r="R6415" t="str">
        <f>IFERROR(VLOOKUP(J6415,#REF!, 2,0),"Unknown")</f>
        <v>Unknown</v>
      </c>
    </row>
    <row r="6416" spans="1:18" ht="12.5" x14ac:dyDescent="0.25">
      <c r="A6416" s="1" t="s">
        <v>48</v>
      </c>
      <c r="B6416" s="1">
        <v>11.8</v>
      </c>
      <c r="C6416" s="1" t="s">
        <v>13</v>
      </c>
      <c r="D6416" s="7">
        <v>0</v>
      </c>
      <c r="E6416" s="1" t="s">
        <v>28</v>
      </c>
      <c r="F6416" s="4">
        <v>45.540199999999999</v>
      </c>
      <c r="G6416" s="1" t="s">
        <v>15</v>
      </c>
      <c r="H6416" s="1">
        <v>1999</v>
      </c>
      <c r="I6416" s="1" t="s">
        <v>16</v>
      </c>
      <c r="J6416" s="1" t="s">
        <v>17</v>
      </c>
      <c r="K6416" s="1" t="s">
        <v>18</v>
      </c>
      <c r="L6416" s="4">
        <v>1516.0265999999999</v>
      </c>
      <c r="M6416">
        <f t="shared" si="500"/>
        <v>11.8</v>
      </c>
      <c r="N6416" t="str">
        <f t="shared" si="501"/>
        <v>Medium</v>
      </c>
      <c r="O6416" t="str">
        <f t="shared" si="502"/>
        <v>Low  Fat</v>
      </c>
      <c r="P6416">
        <f t="shared" si="503"/>
        <v>33</v>
      </c>
      <c r="Q6416">
        <f t="shared" ca="1" si="504"/>
        <v>27</v>
      </c>
      <c r="R6416" t="str">
        <f>IFERROR(VLOOKUP(J6416,#REF!, 2,0),"Unknown")</f>
        <v>Unknown</v>
      </c>
    </row>
    <row r="6417" spans="1:18" ht="12.5" x14ac:dyDescent="0.25">
      <c r="A6417" s="1" t="s">
        <v>48</v>
      </c>
      <c r="B6417" s="1">
        <v>11.8</v>
      </c>
      <c r="C6417" s="1" t="s">
        <v>13</v>
      </c>
      <c r="D6417" s="7">
        <v>0</v>
      </c>
      <c r="E6417" s="1" t="s">
        <v>28</v>
      </c>
      <c r="F6417" s="4">
        <v>46.540199999999999</v>
      </c>
      <c r="G6417" s="1" t="s">
        <v>29</v>
      </c>
      <c r="H6417" s="1">
        <v>1998</v>
      </c>
      <c r="J6417" s="1" t="s">
        <v>23</v>
      </c>
      <c r="K6417" s="1" t="s">
        <v>30</v>
      </c>
      <c r="L6417" s="4">
        <v>229.70099999999999</v>
      </c>
      <c r="M6417">
        <f t="shared" si="500"/>
        <v>11.8</v>
      </c>
      <c r="N6417" t="str">
        <f t="shared" si="501"/>
        <v>Small</v>
      </c>
      <c r="O6417" t="str">
        <f t="shared" si="502"/>
        <v>Low  Fat</v>
      </c>
      <c r="P6417">
        <f t="shared" si="503"/>
        <v>5</v>
      </c>
      <c r="Q6417">
        <f t="shared" ca="1" si="504"/>
        <v>28</v>
      </c>
      <c r="R6417" t="str">
        <f>IFERROR(VLOOKUP(J6417,#REF!, 2,0),"Unknown")</f>
        <v>Unknown</v>
      </c>
    </row>
    <row r="6418" spans="1:18" ht="12.5" x14ac:dyDescent="0.25">
      <c r="A6418" s="1" t="s">
        <v>48</v>
      </c>
      <c r="B6418" s="1">
        <v>11.8</v>
      </c>
      <c r="C6418" s="1" t="s">
        <v>13</v>
      </c>
      <c r="D6418" s="7">
        <v>0.121848436</v>
      </c>
      <c r="E6418" s="1" t="s">
        <v>28</v>
      </c>
      <c r="F6418" s="4">
        <v>46.840200000000003</v>
      </c>
      <c r="G6418" s="1" t="s">
        <v>44</v>
      </c>
      <c r="H6418" s="1">
        <v>2002</v>
      </c>
      <c r="J6418" s="1" t="s">
        <v>45</v>
      </c>
      <c r="K6418" s="1" t="s">
        <v>18</v>
      </c>
      <c r="L6418" s="4">
        <v>597.22260000000006</v>
      </c>
      <c r="M6418">
        <f t="shared" si="500"/>
        <v>11.8</v>
      </c>
      <c r="N6418" t="str">
        <f t="shared" si="501"/>
        <v>Small</v>
      </c>
      <c r="O6418" t="str">
        <f t="shared" si="502"/>
        <v>Low  Fat</v>
      </c>
      <c r="P6418">
        <f t="shared" si="503"/>
        <v>13</v>
      </c>
      <c r="Q6418">
        <f t="shared" ca="1" si="504"/>
        <v>24</v>
      </c>
      <c r="R6418" t="str">
        <f>IFERROR(VLOOKUP(J6418,#REF!, 2,0),"Unknown")</f>
        <v>Unknown</v>
      </c>
    </row>
    <row r="6419" spans="1:18" ht="12.5" x14ac:dyDescent="0.25">
      <c r="A6419" s="1" t="s">
        <v>48</v>
      </c>
      <c r="B6419" s="1">
        <v>11.8</v>
      </c>
      <c r="C6419" s="1" t="s">
        <v>13</v>
      </c>
      <c r="D6419" s="7">
        <v>0.122289654</v>
      </c>
      <c r="E6419" s="1" t="s">
        <v>28</v>
      </c>
      <c r="F6419" s="4">
        <v>46.340200000000003</v>
      </c>
      <c r="G6419" s="1" t="s">
        <v>47</v>
      </c>
      <c r="H6419" s="1">
        <v>2007</v>
      </c>
      <c r="J6419" s="1" t="s">
        <v>45</v>
      </c>
      <c r="K6419" s="1" t="s">
        <v>18</v>
      </c>
      <c r="L6419" s="4">
        <v>275.64120000000003</v>
      </c>
      <c r="M6419">
        <f t="shared" si="500"/>
        <v>11.8</v>
      </c>
      <c r="N6419" t="str">
        <f t="shared" si="501"/>
        <v>Small</v>
      </c>
      <c r="O6419" t="str">
        <f t="shared" si="502"/>
        <v>Low  Fat</v>
      </c>
      <c r="P6419">
        <f t="shared" si="503"/>
        <v>6</v>
      </c>
      <c r="Q6419">
        <f t="shared" ca="1" si="504"/>
        <v>19</v>
      </c>
      <c r="R6419" t="str">
        <f>IFERROR(VLOOKUP(J6419,#REF!, 2,0),"Unknown")</f>
        <v>Unknown</v>
      </c>
    </row>
    <row r="6420" spans="1:18" ht="12.5" x14ac:dyDescent="0.25">
      <c r="A6420" s="1" t="s">
        <v>48</v>
      </c>
      <c r="C6420" s="1" t="s">
        <v>13</v>
      </c>
      <c r="D6420" s="7">
        <v>0</v>
      </c>
      <c r="E6420" s="1" t="s">
        <v>28</v>
      </c>
      <c r="F6420" s="4">
        <v>45.940199999999997</v>
      </c>
      <c r="G6420" s="1" t="s">
        <v>40</v>
      </c>
      <c r="H6420" s="1">
        <v>1985</v>
      </c>
      <c r="I6420" s="1" t="s">
        <v>16</v>
      </c>
      <c r="J6420" s="1" t="s">
        <v>23</v>
      </c>
      <c r="K6420" s="1" t="s">
        <v>41</v>
      </c>
      <c r="L6420" s="4">
        <v>872.86379999999997</v>
      </c>
      <c r="M6420">
        <f t="shared" si="500"/>
        <v>12.857645184136201</v>
      </c>
      <c r="N6420" t="str">
        <f t="shared" si="501"/>
        <v>Medium</v>
      </c>
      <c r="O6420" t="str">
        <f t="shared" si="502"/>
        <v>Low  Fat</v>
      </c>
      <c r="P6420">
        <f t="shared" si="503"/>
        <v>19</v>
      </c>
      <c r="Q6420">
        <f t="shared" ca="1" si="504"/>
        <v>41</v>
      </c>
      <c r="R6420" t="str">
        <f>IFERROR(VLOOKUP(J6420,#REF!, 2,0),"Unknown")</f>
        <v>Unknown</v>
      </c>
    </row>
    <row r="6421" spans="1:18" ht="12.5" x14ac:dyDescent="0.25">
      <c r="A6421" s="1" t="s">
        <v>48</v>
      </c>
      <c r="B6421" s="1">
        <v>11.8</v>
      </c>
      <c r="C6421" s="1" t="s">
        <v>13</v>
      </c>
      <c r="D6421" s="7">
        <v>0</v>
      </c>
      <c r="E6421" s="1" t="s">
        <v>28</v>
      </c>
      <c r="F6421" s="4">
        <v>45.240200000000002</v>
      </c>
      <c r="G6421" s="1" t="s">
        <v>22</v>
      </c>
      <c r="H6421" s="1">
        <v>2009</v>
      </c>
      <c r="I6421" s="1" t="s">
        <v>16</v>
      </c>
      <c r="J6421" s="1" t="s">
        <v>23</v>
      </c>
      <c r="K6421" s="1" t="s">
        <v>24</v>
      </c>
      <c r="L6421" s="4">
        <v>1148.5050000000001</v>
      </c>
      <c r="M6421">
        <f t="shared" si="500"/>
        <v>11.8</v>
      </c>
      <c r="N6421" t="str">
        <f t="shared" si="501"/>
        <v>Medium</v>
      </c>
      <c r="O6421" t="str">
        <f t="shared" si="502"/>
        <v>Low  Fat</v>
      </c>
      <c r="P6421">
        <f t="shared" si="503"/>
        <v>25</v>
      </c>
      <c r="Q6421">
        <f t="shared" ca="1" si="504"/>
        <v>17</v>
      </c>
      <c r="R6421" t="str">
        <f>IFERROR(VLOOKUP(J6421,#REF!, 2,0),"Unknown")</f>
        <v>Unknown</v>
      </c>
    </row>
    <row r="6422" spans="1:18" ht="12.5" x14ac:dyDescent="0.25">
      <c r="A6422" s="1" t="s">
        <v>48</v>
      </c>
      <c r="B6422" s="1">
        <v>11.8</v>
      </c>
      <c r="C6422" s="1" t="s">
        <v>13</v>
      </c>
      <c r="D6422" s="7">
        <v>0.12150063</v>
      </c>
      <c r="E6422" s="1" t="s">
        <v>28</v>
      </c>
      <c r="F6422" s="4">
        <v>46.840200000000003</v>
      </c>
      <c r="G6422" s="1" t="s">
        <v>33</v>
      </c>
      <c r="H6422" s="1">
        <v>1987</v>
      </c>
      <c r="I6422" s="1" t="s">
        <v>34</v>
      </c>
      <c r="J6422" s="1" t="s">
        <v>23</v>
      </c>
      <c r="K6422" s="1" t="s">
        <v>18</v>
      </c>
      <c r="L6422" s="4">
        <v>413.46179999999998</v>
      </c>
      <c r="M6422">
        <f t="shared" si="500"/>
        <v>11.8</v>
      </c>
      <c r="N6422" t="str">
        <f t="shared" si="501"/>
        <v>High</v>
      </c>
      <c r="O6422" t="str">
        <f t="shared" si="502"/>
        <v>Low  Fat</v>
      </c>
      <c r="P6422">
        <f t="shared" si="503"/>
        <v>9</v>
      </c>
      <c r="Q6422">
        <f t="shared" ca="1" si="504"/>
        <v>39</v>
      </c>
      <c r="R6422" t="str">
        <f>IFERROR(VLOOKUP(J6422,#REF!, 2,0),"Unknown")</f>
        <v>Unknown</v>
      </c>
    </row>
    <row r="6423" spans="1:18" ht="12.5" x14ac:dyDescent="0.25">
      <c r="A6423" s="1" t="s">
        <v>879</v>
      </c>
      <c r="B6423" s="1">
        <v>9.3949999999999996</v>
      </c>
      <c r="C6423" s="1" t="s">
        <v>20</v>
      </c>
      <c r="D6423" s="7">
        <v>0.172042892</v>
      </c>
      <c r="E6423" s="1" t="s">
        <v>28</v>
      </c>
      <c r="F6423" s="4">
        <v>139.9838</v>
      </c>
      <c r="G6423" s="1" t="s">
        <v>47</v>
      </c>
      <c r="H6423" s="1">
        <v>2007</v>
      </c>
      <c r="J6423" s="1" t="s">
        <v>45</v>
      </c>
      <c r="K6423" s="1" t="s">
        <v>18</v>
      </c>
      <c r="L6423" s="4">
        <v>1966.7732000000001</v>
      </c>
      <c r="M6423">
        <f t="shared" si="500"/>
        <v>9.3949999999999996</v>
      </c>
      <c r="N6423" t="str">
        <f t="shared" si="501"/>
        <v>Small</v>
      </c>
      <c r="O6423" t="str">
        <f t="shared" si="502"/>
        <v>Regular</v>
      </c>
      <c r="P6423">
        <f t="shared" si="503"/>
        <v>14</v>
      </c>
      <c r="Q6423">
        <f t="shared" ca="1" si="504"/>
        <v>19</v>
      </c>
      <c r="R6423" t="str">
        <f>IFERROR(VLOOKUP(J6423,#REF!, 2,0),"Unknown")</f>
        <v>Unknown</v>
      </c>
    </row>
    <row r="6424" spans="1:18" ht="12.5" x14ac:dyDescent="0.25">
      <c r="A6424" s="1" t="s">
        <v>879</v>
      </c>
      <c r="B6424" s="1">
        <v>9.3949999999999996</v>
      </c>
      <c r="C6424" s="1" t="s">
        <v>20</v>
      </c>
      <c r="D6424" s="7">
        <v>0.17142216599999999</v>
      </c>
      <c r="E6424" s="1" t="s">
        <v>28</v>
      </c>
      <c r="F6424" s="4">
        <v>139.18379999999999</v>
      </c>
      <c r="G6424" s="1" t="s">
        <v>44</v>
      </c>
      <c r="H6424" s="1">
        <v>2002</v>
      </c>
      <c r="J6424" s="1" t="s">
        <v>45</v>
      </c>
      <c r="K6424" s="1" t="s">
        <v>18</v>
      </c>
      <c r="L6424" s="4">
        <v>1685.8055999999999</v>
      </c>
      <c r="M6424">
        <f t="shared" si="500"/>
        <v>9.3949999999999996</v>
      </c>
      <c r="N6424" t="str">
        <f t="shared" si="501"/>
        <v>Small</v>
      </c>
      <c r="O6424" t="str">
        <f t="shared" si="502"/>
        <v>Regular</v>
      </c>
      <c r="P6424">
        <f t="shared" si="503"/>
        <v>12</v>
      </c>
      <c r="Q6424">
        <f t="shared" ca="1" si="504"/>
        <v>24</v>
      </c>
      <c r="R6424" t="str">
        <f>IFERROR(VLOOKUP(J6424,#REF!, 2,0),"Unknown")</f>
        <v>Unknown</v>
      </c>
    </row>
    <row r="6425" spans="1:18" ht="12.5" x14ac:dyDescent="0.25">
      <c r="A6425" s="1" t="s">
        <v>879</v>
      </c>
      <c r="C6425" s="1" t="s">
        <v>20</v>
      </c>
      <c r="D6425" s="7">
        <v>0.17024678200000001</v>
      </c>
      <c r="E6425" s="1" t="s">
        <v>28</v>
      </c>
      <c r="F6425" s="4">
        <v>141.5838</v>
      </c>
      <c r="G6425" s="1" t="s">
        <v>40</v>
      </c>
      <c r="H6425" s="1">
        <v>1985</v>
      </c>
      <c r="I6425" s="1" t="s">
        <v>16</v>
      </c>
      <c r="J6425" s="1" t="s">
        <v>23</v>
      </c>
      <c r="K6425" s="1" t="s">
        <v>41</v>
      </c>
      <c r="L6425" s="4">
        <v>3231.1273999999999</v>
      </c>
      <c r="M6425">
        <f t="shared" si="500"/>
        <v>12.857645184136201</v>
      </c>
      <c r="N6425" t="str">
        <f t="shared" si="501"/>
        <v>Medium</v>
      </c>
      <c r="O6425" t="str">
        <f t="shared" si="502"/>
        <v>Regular</v>
      </c>
      <c r="P6425">
        <f t="shared" si="503"/>
        <v>23</v>
      </c>
      <c r="Q6425">
        <f t="shared" ca="1" si="504"/>
        <v>41</v>
      </c>
      <c r="R6425" t="str">
        <f>IFERROR(VLOOKUP(J6425,#REF!, 2,0),"Unknown")</f>
        <v>Unknown</v>
      </c>
    </row>
    <row r="6426" spans="1:18" ht="12.5" x14ac:dyDescent="0.25">
      <c r="A6426" s="1" t="s">
        <v>879</v>
      </c>
      <c r="B6426" s="1">
        <v>9.3949999999999996</v>
      </c>
      <c r="C6426" s="1" t="s">
        <v>20</v>
      </c>
      <c r="D6426" s="7">
        <v>0.28634484799999999</v>
      </c>
      <c r="E6426" s="1" t="s">
        <v>28</v>
      </c>
      <c r="F6426" s="4">
        <v>139.18379999999999</v>
      </c>
      <c r="G6426" s="1" t="s">
        <v>29</v>
      </c>
      <c r="H6426" s="1">
        <v>1998</v>
      </c>
      <c r="J6426" s="1" t="s">
        <v>23</v>
      </c>
      <c r="K6426" s="1" t="s">
        <v>30</v>
      </c>
      <c r="L6426" s="4">
        <v>280.9676</v>
      </c>
      <c r="M6426">
        <f t="shared" si="500"/>
        <v>9.3949999999999996</v>
      </c>
      <c r="N6426" t="str">
        <f t="shared" si="501"/>
        <v>Small</v>
      </c>
      <c r="O6426" t="str">
        <f t="shared" si="502"/>
        <v>Regular</v>
      </c>
      <c r="P6426">
        <f t="shared" si="503"/>
        <v>2</v>
      </c>
      <c r="Q6426">
        <f t="shared" ca="1" si="504"/>
        <v>28</v>
      </c>
      <c r="R6426" t="str">
        <f>IFERROR(VLOOKUP(J6426,#REF!, 2,0),"Unknown")</f>
        <v>Unknown</v>
      </c>
    </row>
    <row r="6427" spans="1:18" ht="12.5" x14ac:dyDescent="0.25">
      <c r="A6427" s="1" t="s">
        <v>650</v>
      </c>
      <c r="B6427" s="1">
        <v>15.6</v>
      </c>
      <c r="C6427" s="1" t="s">
        <v>13</v>
      </c>
      <c r="D6427" s="7">
        <v>2.5342692E-2</v>
      </c>
      <c r="E6427" s="1" t="s">
        <v>38</v>
      </c>
      <c r="F6427" s="4">
        <v>174.30539999999999</v>
      </c>
      <c r="G6427" s="1" t="s">
        <v>47</v>
      </c>
      <c r="H6427" s="1">
        <v>2007</v>
      </c>
      <c r="J6427" s="1" t="s">
        <v>45</v>
      </c>
      <c r="K6427" s="1" t="s">
        <v>18</v>
      </c>
      <c r="L6427" s="4">
        <v>1751.0540000000001</v>
      </c>
      <c r="M6427">
        <f t="shared" si="500"/>
        <v>15.6</v>
      </c>
      <c r="N6427" t="str">
        <f t="shared" si="501"/>
        <v>Small</v>
      </c>
      <c r="O6427" t="str">
        <f t="shared" si="502"/>
        <v>Low  Fat</v>
      </c>
      <c r="P6427">
        <f t="shared" si="503"/>
        <v>10</v>
      </c>
      <c r="Q6427">
        <f t="shared" ca="1" si="504"/>
        <v>19</v>
      </c>
      <c r="R6427" t="str">
        <f>IFERROR(VLOOKUP(J6427,#REF!, 2,0),"Unknown")</f>
        <v>Unknown</v>
      </c>
    </row>
    <row r="6428" spans="1:18" ht="12.5" x14ac:dyDescent="0.25">
      <c r="A6428" s="1" t="s">
        <v>650</v>
      </c>
      <c r="C6428" s="1" t="s">
        <v>13</v>
      </c>
      <c r="D6428" s="7">
        <v>4.4122209000000003E-2</v>
      </c>
      <c r="E6428" s="1" t="s">
        <v>38</v>
      </c>
      <c r="F6428" s="4">
        <v>173.80539999999999</v>
      </c>
      <c r="G6428" s="1" t="s">
        <v>67</v>
      </c>
      <c r="H6428" s="1">
        <v>1985</v>
      </c>
      <c r="I6428" s="1" t="s">
        <v>51</v>
      </c>
      <c r="J6428" s="1" t="s">
        <v>17</v>
      </c>
      <c r="K6428" s="1" t="s">
        <v>30</v>
      </c>
      <c r="L6428" s="4">
        <v>175.1054</v>
      </c>
      <c r="M6428">
        <f t="shared" si="500"/>
        <v>12.857645184136201</v>
      </c>
      <c r="N6428" t="str">
        <f t="shared" si="501"/>
        <v>Small</v>
      </c>
      <c r="O6428" t="str">
        <f t="shared" si="502"/>
        <v>Low  Fat</v>
      </c>
      <c r="P6428">
        <f t="shared" si="503"/>
        <v>1</v>
      </c>
      <c r="Q6428">
        <f t="shared" ca="1" si="504"/>
        <v>41</v>
      </c>
      <c r="R6428" t="str">
        <f>IFERROR(VLOOKUP(J6428,#REF!, 2,0),"Unknown")</f>
        <v>Unknown</v>
      </c>
    </row>
    <row r="6429" spans="1:18" ht="12.5" x14ac:dyDescent="0.25">
      <c r="A6429" s="1" t="s">
        <v>650</v>
      </c>
      <c r="B6429" s="1">
        <v>15.6</v>
      </c>
      <c r="C6429" s="1" t="s">
        <v>13</v>
      </c>
      <c r="D6429" s="7">
        <v>4.2179884000000001E-2</v>
      </c>
      <c r="E6429" s="1" t="s">
        <v>38</v>
      </c>
      <c r="F6429" s="4">
        <v>174.7054</v>
      </c>
      <c r="G6429" s="1" t="s">
        <v>29</v>
      </c>
      <c r="H6429" s="1">
        <v>1998</v>
      </c>
      <c r="J6429" s="1" t="s">
        <v>23</v>
      </c>
      <c r="K6429" s="1" t="s">
        <v>30</v>
      </c>
      <c r="L6429" s="4">
        <v>175.1054</v>
      </c>
      <c r="M6429">
        <f t="shared" si="500"/>
        <v>15.6</v>
      </c>
      <c r="N6429" t="str">
        <f t="shared" si="501"/>
        <v>Small</v>
      </c>
      <c r="O6429" t="str">
        <f t="shared" si="502"/>
        <v>Low  Fat</v>
      </c>
      <c r="P6429">
        <f t="shared" si="503"/>
        <v>1</v>
      </c>
      <c r="Q6429">
        <f t="shared" ca="1" si="504"/>
        <v>28</v>
      </c>
      <c r="R6429" t="str">
        <f>IFERROR(VLOOKUP(J6429,#REF!, 2,0),"Unknown")</f>
        <v>Unknown</v>
      </c>
    </row>
    <row r="6430" spans="1:18" ht="12.5" x14ac:dyDescent="0.25">
      <c r="A6430" s="1" t="s">
        <v>895</v>
      </c>
      <c r="B6430" s="1">
        <v>17.600000000000001</v>
      </c>
      <c r="C6430" s="1" t="s">
        <v>13</v>
      </c>
      <c r="D6430" s="7">
        <v>4.9067877000000003E-2</v>
      </c>
      <c r="E6430" s="1" t="s">
        <v>38</v>
      </c>
      <c r="F6430" s="4">
        <v>115.6176</v>
      </c>
      <c r="G6430" s="1" t="s">
        <v>50</v>
      </c>
      <c r="H6430" s="1">
        <v>1997</v>
      </c>
      <c r="I6430" s="1" t="s">
        <v>51</v>
      </c>
      <c r="J6430" s="1" t="s">
        <v>17</v>
      </c>
      <c r="K6430" s="1" t="s">
        <v>18</v>
      </c>
      <c r="L6430" s="4">
        <v>2519.3872000000001</v>
      </c>
      <c r="M6430">
        <f t="shared" si="500"/>
        <v>17.600000000000001</v>
      </c>
      <c r="N6430" t="str">
        <f t="shared" si="501"/>
        <v>Small</v>
      </c>
      <c r="O6430" t="str">
        <f t="shared" si="502"/>
        <v>Low  Fat</v>
      </c>
      <c r="P6430">
        <f t="shared" si="503"/>
        <v>22</v>
      </c>
      <c r="Q6430">
        <f t="shared" ca="1" si="504"/>
        <v>29</v>
      </c>
      <c r="R6430" t="str">
        <f>IFERROR(VLOOKUP(J6430,#REF!, 2,0),"Unknown")</f>
        <v>Unknown</v>
      </c>
    </row>
    <row r="6431" spans="1:18" ht="12.5" x14ac:dyDescent="0.25">
      <c r="A6431" s="1" t="s">
        <v>895</v>
      </c>
      <c r="B6431" s="1">
        <v>17.600000000000001</v>
      </c>
      <c r="C6431" s="1" t="s">
        <v>13</v>
      </c>
      <c r="D6431" s="7">
        <v>4.9167387999999999E-2</v>
      </c>
      <c r="E6431" s="1" t="s">
        <v>38</v>
      </c>
      <c r="F6431" s="4">
        <v>114.91759999999999</v>
      </c>
      <c r="G6431" s="1" t="s">
        <v>44</v>
      </c>
      <c r="H6431" s="1">
        <v>2002</v>
      </c>
      <c r="J6431" s="1" t="s">
        <v>45</v>
      </c>
      <c r="K6431" s="1" t="s">
        <v>18</v>
      </c>
      <c r="L6431" s="4">
        <v>1946.7991999999999</v>
      </c>
      <c r="M6431">
        <f t="shared" si="500"/>
        <v>17.600000000000001</v>
      </c>
      <c r="N6431" t="str">
        <f t="shared" si="501"/>
        <v>Small</v>
      </c>
      <c r="O6431" t="str">
        <f t="shared" si="502"/>
        <v>Low  Fat</v>
      </c>
      <c r="P6431">
        <f t="shared" si="503"/>
        <v>17</v>
      </c>
      <c r="Q6431">
        <f t="shared" ca="1" si="504"/>
        <v>24</v>
      </c>
      <c r="R6431" t="str">
        <f>IFERROR(VLOOKUP(J6431,#REF!, 2,0),"Unknown")</f>
        <v>Unknown</v>
      </c>
    </row>
    <row r="6432" spans="1:18" ht="12.5" x14ac:dyDescent="0.25">
      <c r="A6432" s="1" t="s">
        <v>895</v>
      </c>
      <c r="B6432" s="1">
        <v>17.600000000000001</v>
      </c>
      <c r="C6432" s="1" t="s">
        <v>13</v>
      </c>
      <c r="D6432" s="7">
        <v>4.9345424999999998E-2</v>
      </c>
      <c r="E6432" s="1" t="s">
        <v>38</v>
      </c>
      <c r="F6432" s="4">
        <v>115.41759999999999</v>
      </c>
      <c r="G6432" s="1" t="s">
        <v>47</v>
      </c>
      <c r="H6432" s="1">
        <v>2007</v>
      </c>
      <c r="J6432" s="1" t="s">
        <v>45</v>
      </c>
      <c r="K6432" s="1" t="s">
        <v>18</v>
      </c>
      <c r="L6432" s="4">
        <v>1145.1759999999999</v>
      </c>
      <c r="M6432">
        <f t="shared" si="500"/>
        <v>17.600000000000001</v>
      </c>
      <c r="N6432" t="str">
        <f t="shared" si="501"/>
        <v>Small</v>
      </c>
      <c r="O6432" t="str">
        <f t="shared" si="502"/>
        <v>Low  Fat</v>
      </c>
      <c r="P6432">
        <f t="shared" si="503"/>
        <v>10</v>
      </c>
      <c r="Q6432">
        <f t="shared" ca="1" si="504"/>
        <v>19</v>
      </c>
      <c r="R6432" t="str">
        <f>IFERROR(VLOOKUP(J6432,#REF!, 2,0),"Unknown")</f>
        <v>Unknown</v>
      </c>
    </row>
    <row r="6433" spans="1:18" ht="12.5" x14ac:dyDescent="0.25">
      <c r="A6433" s="1" t="s">
        <v>895</v>
      </c>
      <c r="B6433" s="1">
        <v>17.600000000000001</v>
      </c>
      <c r="C6433" s="1" t="s">
        <v>13</v>
      </c>
      <c r="D6433" s="7">
        <v>4.9144164999999997E-2</v>
      </c>
      <c r="E6433" s="1" t="s">
        <v>38</v>
      </c>
      <c r="F6433" s="4">
        <v>112.7176</v>
      </c>
      <c r="G6433" s="1" t="s">
        <v>15</v>
      </c>
      <c r="H6433" s="1">
        <v>1999</v>
      </c>
      <c r="I6433" s="1" t="s">
        <v>16</v>
      </c>
      <c r="J6433" s="1" t="s">
        <v>17</v>
      </c>
      <c r="K6433" s="1" t="s">
        <v>18</v>
      </c>
      <c r="L6433" s="4">
        <v>1717.7639999999999</v>
      </c>
      <c r="M6433">
        <f t="shared" si="500"/>
        <v>17.600000000000001</v>
      </c>
      <c r="N6433" t="str">
        <f t="shared" si="501"/>
        <v>Medium</v>
      </c>
      <c r="O6433" t="str">
        <f t="shared" si="502"/>
        <v>Low  Fat</v>
      </c>
      <c r="P6433">
        <f t="shared" si="503"/>
        <v>15</v>
      </c>
      <c r="Q6433">
        <f t="shared" ca="1" si="504"/>
        <v>27</v>
      </c>
      <c r="R6433" t="str">
        <f>IFERROR(VLOOKUP(J6433,#REF!, 2,0),"Unknown")</f>
        <v>Unknown</v>
      </c>
    </row>
    <row r="6434" spans="1:18" ht="12.5" x14ac:dyDescent="0.25">
      <c r="A6434" s="1" t="s">
        <v>895</v>
      </c>
      <c r="B6434" s="1">
        <v>17.600000000000001</v>
      </c>
      <c r="C6434" s="1" t="s">
        <v>13</v>
      </c>
      <c r="D6434" s="7">
        <v>4.9267759000000001E-2</v>
      </c>
      <c r="E6434" s="1" t="s">
        <v>38</v>
      </c>
      <c r="F6434" s="4">
        <v>113.0176</v>
      </c>
      <c r="G6434" s="1" t="s">
        <v>22</v>
      </c>
      <c r="H6434" s="1">
        <v>2009</v>
      </c>
      <c r="I6434" s="1" t="s">
        <v>16</v>
      </c>
      <c r="J6434" s="1" t="s">
        <v>23</v>
      </c>
      <c r="K6434" s="1" t="s">
        <v>24</v>
      </c>
      <c r="L6434" s="4">
        <v>2862.94</v>
      </c>
      <c r="M6434">
        <f t="shared" si="500"/>
        <v>17.600000000000001</v>
      </c>
      <c r="N6434" t="str">
        <f t="shared" si="501"/>
        <v>Medium</v>
      </c>
      <c r="O6434" t="str">
        <f t="shared" si="502"/>
        <v>Low  Fat</v>
      </c>
      <c r="P6434">
        <f t="shared" si="503"/>
        <v>25</v>
      </c>
      <c r="Q6434">
        <f t="shared" ca="1" si="504"/>
        <v>17</v>
      </c>
      <c r="R6434" t="str">
        <f>IFERROR(VLOOKUP(J6434,#REF!, 2,0),"Unknown")</f>
        <v>Unknown</v>
      </c>
    </row>
    <row r="6435" spans="1:18" ht="12.5" x14ac:dyDescent="0.25">
      <c r="A6435" s="1" t="s">
        <v>895</v>
      </c>
      <c r="C6435" s="1" t="s">
        <v>13</v>
      </c>
      <c r="D6435" s="7">
        <v>4.8830263999999998E-2</v>
      </c>
      <c r="E6435" s="1" t="s">
        <v>38</v>
      </c>
      <c r="F6435" s="4">
        <v>113.1176</v>
      </c>
      <c r="G6435" s="1" t="s">
        <v>40</v>
      </c>
      <c r="H6435" s="1">
        <v>1985</v>
      </c>
      <c r="I6435" s="1" t="s">
        <v>16</v>
      </c>
      <c r="J6435" s="1" t="s">
        <v>23</v>
      </c>
      <c r="K6435" s="1" t="s">
        <v>41</v>
      </c>
      <c r="L6435" s="4">
        <v>2404.8696</v>
      </c>
      <c r="M6435">
        <f t="shared" si="500"/>
        <v>12.857645184136201</v>
      </c>
      <c r="N6435" t="str">
        <f t="shared" si="501"/>
        <v>Medium</v>
      </c>
      <c r="O6435" t="str">
        <f t="shared" si="502"/>
        <v>Low  Fat</v>
      </c>
      <c r="P6435">
        <f t="shared" si="503"/>
        <v>21</v>
      </c>
      <c r="Q6435">
        <f t="shared" ca="1" si="504"/>
        <v>41</v>
      </c>
      <c r="R6435" t="str">
        <f>IFERROR(VLOOKUP(J6435,#REF!, 2,0),"Unknown")</f>
        <v>Unknown</v>
      </c>
    </row>
    <row r="6436" spans="1:18" ht="12.5" x14ac:dyDescent="0.25">
      <c r="A6436" s="1" t="s">
        <v>872</v>
      </c>
      <c r="B6436" s="1">
        <v>6.71</v>
      </c>
      <c r="C6436" s="1" t="s">
        <v>20</v>
      </c>
      <c r="D6436" s="7">
        <v>2.9535852000000001E-2</v>
      </c>
      <c r="E6436" s="1" t="s">
        <v>36</v>
      </c>
      <c r="F6436" s="4">
        <v>67.514200000000002</v>
      </c>
      <c r="G6436" s="1" t="s">
        <v>33</v>
      </c>
      <c r="H6436" s="1">
        <v>1987</v>
      </c>
      <c r="I6436" s="1" t="s">
        <v>34</v>
      </c>
      <c r="J6436" s="1" t="s">
        <v>23</v>
      </c>
      <c r="K6436" s="1" t="s">
        <v>18</v>
      </c>
      <c r="L6436" s="4">
        <v>593.2278</v>
      </c>
      <c r="M6436">
        <f t="shared" si="500"/>
        <v>6.71</v>
      </c>
      <c r="N6436" t="str">
        <f t="shared" si="501"/>
        <v>High</v>
      </c>
      <c r="O6436" t="str">
        <f t="shared" si="502"/>
        <v>Regular</v>
      </c>
      <c r="P6436">
        <f t="shared" si="503"/>
        <v>9</v>
      </c>
      <c r="Q6436">
        <f t="shared" ca="1" si="504"/>
        <v>39</v>
      </c>
      <c r="R6436" t="str">
        <f>IFERROR(VLOOKUP(J6436,#REF!, 2,0),"Unknown")</f>
        <v>Unknown</v>
      </c>
    </row>
    <row r="6437" spans="1:18" ht="12.5" x14ac:dyDescent="0.25">
      <c r="A6437" s="1" t="s">
        <v>872</v>
      </c>
      <c r="B6437" s="1">
        <v>6.71</v>
      </c>
      <c r="C6437" s="1" t="s">
        <v>20</v>
      </c>
      <c r="D6437" s="7">
        <v>2.9560451000000001E-2</v>
      </c>
      <c r="E6437" s="1" t="s">
        <v>36</v>
      </c>
      <c r="F6437" s="4">
        <v>65.8142</v>
      </c>
      <c r="G6437" s="1" t="s">
        <v>50</v>
      </c>
      <c r="H6437" s="1">
        <v>1997</v>
      </c>
      <c r="I6437" s="1" t="s">
        <v>51</v>
      </c>
      <c r="J6437" s="1" t="s">
        <v>17</v>
      </c>
      <c r="K6437" s="1" t="s">
        <v>18</v>
      </c>
      <c r="L6437" s="4">
        <v>856.88459999999998</v>
      </c>
      <c r="M6437">
        <f t="shared" si="500"/>
        <v>6.71</v>
      </c>
      <c r="N6437" t="str">
        <f t="shared" si="501"/>
        <v>Small</v>
      </c>
      <c r="O6437" t="str">
        <f t="shared" si="502"/>
        <v>Regular</v>
      </c>
      <c r="P6437">
        <f t="shared" si="503"/>
        <v>13</v>
      </c>
      <c r="Q6437">
        <f t="shared" ca="1" si="504"/>
        <v>29</v>
      </c>
      <c r="R6437" t="str">
        <f>IFERROR(VLOOKUP(J6437,#REF!, 2,0),"Unknown")</f>
        <v>Unknown</v>
      </c>
    </row>
    <row r="6438" spans="1:18" ht="12.5" x14ac:dyDescent="0.25">
      <c r="A6438" s="1" t="s">
        <v>872</v>
      </c>
      <c r="B6438" s="1">
        <v>6.71</v>
      </c>
      <c r="C6438" s="1" t="s">
        <v>20</v>
      </c>
      <c r="D6438" s="7">
        <v>2.9727657000000001E-2</v>
      </c>
      <c r="E6438" s="1" t="s">
        <v>36</v>
      </c>
      <c r="F6438" s="4">
        <v>66.614199999999997</v>
      </c>
      <c r="G6438" s="1" t="s">
        <v>47</v>
      </c>
      <c r="H6438" s="1">
        <v>2007</v>
      </c>
      <c r="J6438" s="1" t="s">
        <v>45</v>
      </c>
      <c r="K6438" s="1" t="s">
        <v>18</v>
      </c>
      <c r="L6438" s="4">
        <v>1120.5414000000001</v>
      </c>
      <c r="M6438">
        <f t="shared" si="500"/>
        <v>6.71</v>
      </c>
      <c r="N6438" t="str">
        <f t="shared" si="501"/>
        <v>Small</v>
      </c>
      <c r="O6438" t="str">
        <f t="shared" si="502"/>
        <v>Regular</v>
      </c>
      <c r="P6438">
        <f t="shared" si="503"/>
        <v>17</v>
      </c>
      <c r="Q6438">
        <f t="shared" ca="1" si="504"/>
        <v>19</v>
      </c>
      <c r="R6438" t="str">
        <f>IFERROR(VLOOKUP(J6438,#REF!, 2,0),"Unknown")</f>
        <v>Unknown</v>
      </c>
    </row>
    <row r="6439" spans="1:18" ht="12.5" x14ac:dyDescent="0.25">
      <c r="A6439" s="1" t="s">
        <v>872</v>
      </c>
      <c r="B6439" s="1">
        <v>6.71</v>
      </c>
      <c r="C6439" s="1" t="s">
        <v>129</v>
      </c>
      <c r="D6439" s="7">
        <v>2.9680867999999999E-2</v>
      </c>
      <c r="E6439" s="1" t="s">
        <v>36</v>
      </c>
      <c r="F6439" s="4">
        <v>65.014200000000002</v>
      </c>
      <c r="G6439" s="1" t="s">
        <v>22</v>
      </c>
      <c r="H6439" s="1">
        <v>2009</v>
      </c>
      <c r="I6439" s="1" t="s">
        <v>16</v>
      </c>
      <c r="J6439" s="1" t="s">
        <v>23</v>
      </c>
      <c r="K6439" s="1" t="s">
        <v>24</v>
      </c>
      <c r="L6439" s="4">
        <v>856.88459999999998</v>
      </c>
      <c r="M6439">
        <f t="shared" si="500"/>
        <v>6.71</v>
      </c>
      <c r="N6439" t="str">
        <f t="shared" si="501"/>
        <v>Medium</v>
      </c>
      <c r="O6439" t="str">
        <f t="shared" si="502"/>
        <v>Regular</v>
      </c>
      <c r="P6439">
        <f t="shared" si="503"/>
        <v>13</v>
      </c>
      <c r="Q6439">
        <f t="shared" ca="1" si="504"/>
        <v>17</v>
      </c>
      <c r="R6439" t="str">
        <f>IFERROR(VLOOKUP(J6439,#REF!, 2,0),"Unknown")</f>
        <v>Unknown</v>
      </c>
    </row>
    <row r="6440" spans="1:18" ht="12.5" x14ac:dyDescent="0.25">
      <c r="A6440" s="1" t="s">
        <v>872</v>
      </c>
      <c r="B6440" s="1">
        <v>6.71</v>
      </c>
      <c r="C6440" s="1" t="s">
        <v>20</v>
      </c>
      <c r="D6440" s="7">
        <v>2.960641E-2</v>
      </c>
      <c r="E6440" s="1" t="s">
        <v>36</v>
      </c>
      <c r="F6440" s="4">
        <v>65.414199999999994</v>
      </c>
      <c r="G6440" s="1" t="s">
        <v>15</v>
      </c>
      <c r="H6440" s="1">
        <v>1999</v>
      </c>
      <c r="I6440" s="1" t="s">
        <v>16</v>
      </c>
      <c r="J6440" s="1" t="s">
        <v>17</v>
      </c>
      <c r="K6440" s="1" t="s">
        <v>18</v>
      </c>
      <c r="L6440" s="4">
        <v>1516.0265999999999</v>
      </c>
      <c r="M6440">
        <f t="shared" si="500"/>
        <v>6.71</v>
      </c>
      <c r="N6440" t="str">
        <f t="shared" si="501"/>
        <v>Medium</v>
      </c>
      <c r="O6440" t="str">
        <f t="shared" si="502"/>
        <v>Regular</v>
      </c>
      <c r="P6440">
        <f t="shared" si="503"/>
        <v>23</v>
      </c>
      <c r="Q6440">
        <f t="shared" ca="1" si="504"/>
        <v>27</v>
      </c>
      <c r="R6440" t="str">
        <f>IFERROR(VLOOKUP(J6440,#REF!, 2,0),"Unknown")</f>
        <v>Unknown</v>
      </c>
    </row>
    <row r="6441" spans="1:18" ht="12.5" x14ac:dyDescent="0.25">
      <c r="A6441" s="1" t="s">
        <v>846</v>
      </c>
      <c r="B6441" s="1">
        <v>9.8000000000000007</v>
      </c>
      <c r="C6441" s="1" t="s">
        <v>20</v>
      </c>
      <c r="D6441" s="7">
        <v>0.14061103999999999</v>
      </c>
      <c r="E6441" s="1" t="s">
        <v>36</v>
      </c>
      <c r="F6441" s="4">
        <v>49.800800000000002</v>
      </c>
      <c r="G6441" s="1" t="s">
        <v>50</v>
      </c>
      <c r="H6441" s="1">
        <v>1997</v>
      </c>
      <c r="I6441" s="1" t="s">
        <v>51</v>
      </c>
      <c r="J6441" s="1" t="s">
        <v>17</v>
      </c>
      <c r="K6441" s="1" t="s">
        <v>18</v>
      </c>
      <c r="L6441" s="4">
        <v>809.61279999999999</v>
      </c>
      <c r="M6441">
        <f t="shared" si="500"/>
        <v>9.8000000000000007</v>
      </c>
      <c r="N6441" t="str">
        <f t="shared" si="501"/>
        <v>Small</v>
      </c>
      <c r="O6441" t="str">
        <f t="shared" si="502"/>
        <v>Regular</v>
      </c>
      <c r="P6441">
        <f t="shared" si="503"/>
        <v>16</v>
      </c>
      <c r="Q6441">
        <f t="shared" ca="1" si="504"/>
        <v>29</v>
      </c>
      <c r="R6441" t="str">
        <f>IFERROR(VLOOKUP(J6441,#REF!, 2,0),"Unknown")</f>
        <v>Unknown</v>
      </c>
    </row>
    <row r="6442" spans="1:18" ht="12.5" x14ac:dyDescent="0.25">
      <c r="A6442" s="1" t="s">
        <v>846</v>
      </c>
      <c r="B6442" s="1">
        <v>9.8000000000000007</v>
      </c>
      <c r="C6442" s="1" t="s">
        <v>20</v>
      </c>
      <c r="D6442" s="7">
        <v>0</v>
      </c>
      <c r="E6442" s="1" t="s">
        <v>36</v>
      </c>
      <c r="F6442" s="4">
        <v>49.200800000000001</v>
      </c>
      <c r="G6442" s="1" t="s">
        <v>33</v>
      </c>
      <c r="H6442" s="1">
        <v>1987</v>
      </c>
      <c r="I6442" s="1" t="s">
        <v>34</v>
      </c>
      <c r="J6442" s="1" t="s">
        <v>23</v>
      </c>
      <c r="K6442" s="1" t="s">
        <v>18</v>
      </c>
      <c r="L6442" s="4">
        <v>657.81039999999996</v>
      </c>
      <c r="M6442">
        <f t="shared" si="500"/>
        <v>9.8000000000000007</v>
      </c>
      <c r="N6442" t="str">
        <f t="shared" si="501"/>
        <v>High</v>
      </c>
      <c r="O6442" t="str">
        <f t="shared" si="502"/>
        <v>Regular</v>
      </c>
      <c r="P6442">
        <f t="shared" si="503"/>
        <v>13</v>
      </c>
      <c r="Q6442">
        <f t="shared" ca="1" si="504"/>
        <v>39</v>
      </c>
      <c r="R6442" t="str">
        <f>IFERROR(VLOOKUP(J6442,#REF!, 2,0),"Unknown")</f>
        <v>Unknown</v>
      </c>
    </row>
    <row r="6443" spans="1:18" ht="12.5" x14ac:dyDescent="0.25">
      <c r="A6443" s="1" t="s">
        <v>846</v>
      </c>
      <c r="B6443" s="1">
        <v>9.8000000000000007</v>
      </c>
      <c r="C6443" s="1" t="s">
        <v>20</v>
      </c>
      <c r="D6443" s="7">
        <v>0.23535405500000001</v>
      </c>
      <c r="E6443" s="1" t="s">
        <v>36</v>
      </c>
      <c r="F6443" s="4">
        <v>50.800800000000002</v>
      </c>
      <c r="G6443" s="1" t="s">
        <v>29</v>
      </c>
      <c r="H6443" s="1">
        <v>1998</v>
      </c>
      <c r="J6443" s="1" t="s">
        <v>23</v>
      </c>
      <c r="K6443" s="1" t="s">
        <v>30</v>
      </c>
      <c r="L6443" s="4">
        <v>101.2016</v>
      </c>
      <c r="M6443">
        <f t="shared" si="500"/>
        <v>9.8000000000000007</v>
      </c>
      <c r="N6443" t="str">
        <f t="shared" si="501"/>
        <v>Small</v>
      </c>
      <c r="O6443" t="str">
        <f t="shared" si="502"/>
        <v>Regular</v>
      </c>
      <c r="P6443">
        <f t="shared" si="503"/>
        <v>2</v>
      </c>
      <c r="Q6443">
        <f t="shared" ca="1" si="504"/>
        <v>28</v>
      </c>
      <c r="R6443" t="str">
        <f>IFERROR(VLOOKUP(J6443,#REF!, 2,0),"Unknown")</f>
        <v>Unknown</v>
      </c>
    </row>
    <row r="6444" spans="1:18" ht="12.5" x14ac:dyDescent="0.25">
      <c r="A6444" s="1" t="s">
        <v>846</v>
      </c>
      <c r="B6444" s="1">
        <v>9.8000000000000007</v>
      </c>
      <c r="C6444" s="1" t="s">
        <v>20</v>
      </c>
      <c r="D6444" s="7">
        <v>0.14140639399999999</v>
      </c>
      <c r="E6444" s="1" t="s">
        <v>36</v>
      </c>
      <c r="F6444" s="4">
        <v>50.000799999999998</v>
      </c>
      <c r="G6444" s="1" t="s">
        <v>47</v>
      </c>
      <c r="H6444" s="1">
        <v>2007</v>
      </c>
      <c r="J6444" s="1" t="s">
        <v>45</v>
      </c>
      <c r="K6444" s="1" t="s">
        <v>18</v>
      </c>
      <c r="L6444" s="4">
        <v>506.00799999999998</v>
      </c>
      <c r="M6444">
        <f t="shared" si="500"/>
        <v>9.8000000000000007</v>
      </c>
      <c r="N6444" t="str">
        <f t="shared" si="501"/>
        <v>Small</v>
      </c>
      <c r="O6444" t="str">
        <f t="shared" si="502"/>
        <v>Regular</v>
      </c>
      <c r="P6444">
        <f t="shared" si="503"/>
        <v>10</v>
      </c>
      <c r="Q6444">
        <f t="shared" ca="1" si="504"/>
        <v>19</v>
      </c>
      <c r="R6444" t="str">
        <f>IFERROR(VLOOKUP(J6444,#REF!, 2,0),"Unknown")</f>
        <v>Unknown</v>
      </c>
    </row>
    <row r="6445" spans="1:18" ht="12.5" x14ac:dyDescent="0.25">
      <c r="A6445" s="1" t="s">
        <v>846</v>
      </c>
      <c r="B6445" s="1">
        <v>9.8000000000000007</v>
      </c>
      <c r="C6445" s="1" t="s">
        <v>20</v>
      </c>
      <c r="D6445" s="7">
        <v>0.14118383000000001</v>
      </c>
      <c r="E6445" s="1" t="s">
        <v>36</v>
      </c>
      <c r="F6445" s="4">
        <v>50.500799999999998</v>
      </c>
      <c r="G6445" s="1" t="s">
        <v>22</v>
      </c>
      <c r="H6445" s="1">
        <v>2009</v>
      </c>
      <c r="I6445" s="1" t="s">
        <v>16</v>
      </c>
      <c r="J6445" s="1" t="s">
        <v>23</v>
      </c>
      <c r="K6445" s="1" t="s">
        <v>24</v>
      </c>
      <c r="L6445" s="4">
        <v>253.00399999999999</v>
      </c>
      <c r="M6445">
        <f t="shared" si="500"/>
        <v>9.8000000000000007</v>
      </c>
      <c r="N6445" t="str">
        <f t="shared" si="501"/>
        <v>Medium</v>
      </c>
      <c r="O6445" t="str">
        <f t="shared" si="502"/>
        <v>Regular</v>
      </c>
      <c r="P6445">
        <f t="shared" si="503"/>
        <v>5</v>
      </c>
      <c r="Q6445">
        <f t="shared" ca="1" si="504"/>
        <v>17</v>
      </c>
      <c r="R6445" t="str">
        <f>IFERROR(VLOOKUP(J6445,#REF!, 2,0),"Unknown")</f>
        <v>Unknown</v>
      </c>
    </row>
    <row r="6446" spans="1:18" ht="12.5" x14ac:dyDescent="0.25">
      <c r="A6446" s="1" t="s">
        <v>1407</v>
      </c>
      <c r="B6446" s="1">
        <v>12.1</v>
      </c>
      <c r="C6446" s="1" t="s">
        <v>13</v>
      </c>
      <c r="D6446" s="7">
        <v>3.0297819E-2</v>
      </c>
      <c r="E6446" s="1" t="s">
        <v>75</v>
      </c>
      <c r="F6446" s="4">
        <v>74.766999999999996</v>
      </c>
      <c r="G6446" s="1" t="s">
        <v>47</v>
      </c>
      <c r="H6446" s="1">
        <v>2007</v>
      </c>
      <c r="J6446" s="1" t="s">
        <v>45</v>
      </c>
      <c r="K6446" s="1" t="s">
        <v>18</v>
      </c>
      <c r="L6446" s="4">
        <v>1454.7729999999999</v>
      </c>
      <c r="M6446">
        <f t="shared" si="500"/>
        <v>12.1</v>
      </c>
      <c r="N6446" t="str">
        <f t="shared" si="501"/>
        <v>Small</v>
      </c>
      <c r="O6446" t="str">
        <f t="shared" si="502"/>
        <v>Low  Fat</v>
      </c>
      <c r="P6446">
        <f t="shared" si="503"/>
        <v>19</v>
      </c>
      <c r="Q6446">
        <f t="shared" ca="1" si="504"/>
        <v>19</v>
      </c>
      <c r="R6446" t="str">
        <f>IFERROR(VLOOKUP(J6446,#REF!, 2,0),"Unknown")</f>
        <v>Unknown</v>
      </c>
    </row>
    <row r="6447" spans="1:18" ht="12.5" x14ac:dyDescent="0.25">
      <c r="A6447" s="1" t="s">
        <v>1407</v>
      </c>
      <c r="B6447" s="1">
        <v>12.1</v>
      </c>
      <c r="C6447" s="1" t="s">
        <v>13</v>
      </c>
      <c r="D6447" s="7">
        <v>3.0121709E-2</v>
      </c>
      <c r="E6447" s="1" t="s">
        <v>75</v>
      </c>
      <c r="F6447" s="4">
        <v>78.066999999999993</v>
      </c>
      <c r="G6447" s="1" t="s">
        <v>62</v>
      </c>
      <c r="H6447" s="1">
        <v>2004</v>
      </c>
      <c r="I6447" s="1" t="s">
        <v>51</v>
      </c>
      <c r="J6447" s="1" t="s">
        <v>45</v>
      </c>
      <c r="K6447" s="1" t="s">
        <v>18</v>
      </c>
      <c r="L6447" s="4">
        <v>2220.4430000000002</v>
      </c>
      <c r="M6447">
        <f t="shared" si="500"/>
        <v>12.1</v>
      </c>
      <c r="N6447" t="str">
        <f t="shared" si="501"/>
        <v>Small</v>
      </c>
      <c r="O6447" t="str">
        <f t="shared" si="502"/>
        <v>Low  Fat</v>
      </c>
      <c r="P6447">
        <f t="shared" si="503"/>
        <v>28</v>
      </c>
      <c r="Q6447">
        <f t="shared" ca="1" si="504"/>
        <v>22</v>
      </c>
      <c r="R6447" t="str">
        <f>IFERROR(VLOOKUP(J6447,#REF!, 2,0),"Unknown")</f>
        <v>Unknown</v>
      </c>
    </row>
    <row r="6448" spans="1:18" ht="12.5" x14ac:dyDescent="0.25">
      <c r="A6448" s="1" t="s">
        <v>1407</v>
      </c>
      <c r="B6448" s="1">
        <v>12.1</v>
      </c>
      <c r="C6448" s="1" t="s">
        <v>13</v>
      </c>
      <c r="D6448" s="7">
        <v>3.0102335000000001E-2</v>
      </c>
      <c r="E6448" s="1" t="s">
        <v>75</v>
      </c>
      <c r="F6448" s="4">
        <v>74.766999999999996</v>
      </c>
      <c r="G6448" s="1" t="s">
        <v>33</v>
      </c>
      <c r="H6448" s="1">
        <v>1987</v>
      </c>
      <c r="I6448" s="1" t="s">
        <v>34</v>
      </c>
      <c r="J6448" s="1" t="s">
        <v>23</v>
      </c>
      <c r="K6448" s="1" t="s">
        <v>18</v>
      </c>
      <c r="L6448" s="4">
        <v>2220.4430000000002</v>
      </c>
      <c r="M6448">
        <f t="shared" si="500"/>
        <v>12.1</v>
      </c>
      <c r="N6448" t="str">
        <f t="shared" si="501"/>
        <v>High</v>
      </c>
      <c r="O6448" t="str">
        <f t="shared" si="502"/>
        <v>Low  Fat</v>
      </c>
      <c r="P6448">
        <f t="shared" si="503"/>
        <v>30</v>
      </c>
      <c r="Q6448">
        <f t="shared" ca="1" si="504"/>
        <v>39</v>
      </c>
      <c r="R6448" t="str">
        <f>IFERROR(VLOOKUP(J6448,#REF!, 2,0),"Unknown")</f>
        <v>Unknown</v>
      </c>
    </row>
    <row r="6449" spans="1:18" ht="12.5" x14ac:dyDescent="0.25">
      <c r="A6449" s="1" t="s">
        <v>1407</v>
      </c>
      <c r="C6449" s="1" t="s">
        <v>13</v>
      </c>
      <c r="D6449" s="7">
        <v>5.2749198999999997E-2</v>
      </c>
      <c r="E6449" s="1" t="s">
        <v>75</v>
      </c>
      <c r="F6449" s="4">
        <v>74.966999999999999</v>
      </c>
      <c r="G6449" s="1" t="s">
        <v>67</v>
      </c>
      <c r="H6449" s="1">
        <v>1985</v>
      </c>
      <c r="I6449" s="1" t="s">
        <v>51</v>
      </c>
      <c r="J6449" s="1" t="s">
        <v>17</v>
      </c>
      <c r="K6449" s="1" t="s">
        <v>30</v>
      </c>
      <c r="L6449" s="4">
        <v>229.70099999999999</v>
      </c>
      <c r="M6449">
        <f t="shared" si="500"/>
        <v>12.857645184136201</v>
      </c>
      <c r="N6449" t="str">
        <f t="shared" si="501"/>
        <v>Small</v>
      </c>
      <c r="O6449" t="str">
        <f t="shared" si="502"/>
        <v>Low  Fat</v>
      </c>
      <c r="P6449">
        <f t="shared" si="503"/>
        <v>3</v>
      </c>
      <c r="Q6449">
        <f t="shared" ca="1" si="504"/>
        <v>41</v>
      </c>
      <c r="R6449" t="str">
        <f>IFERROR(VLOOKUP(J6449,#REF!, 2,0),"Unknown")</f>
        <v>Unknown</v>
      </c>
    </row>
    <row r="6450" spans="1:18" ht="12.5" x14ac:dyDescent="0.25">
      <c r="A6450" s="1" t="s">
        <v>1407</v>
      </c>
      <c r="B6450" s="1">
        <v>12.1</v>
      </c>
      <c r="C6450" s="1" t="s">
        <v>13</v>
      </c>
      <c r="D6450" s="7">
        <v>3.0250131999999999E-2</v>
      </c>
      <c r="E6450" s="1" t="s">
        <v>75</v>
      </c>
      <c r="F6450" s="4">
        <v>75.266999999999996</v>
      </c>
      <c r="G6450" s="1" t="s">
        <v>22</v>
      </c>
      <c r="H6450" s="1">
        <v>2009</v>
      </c>
      <c r="I6450" s="1" t="s">
        <v>16</v>
      </c>
      <c r="J6450" s="1" t="s">
        <v>23</v>
      </c>
      <c r="K6450" s="1" t="s">
        <v>24</v>
      </c>
      <c r="L6450" s="4">
        <v>612.53599999999994</v>
      </c>
      <c r="M6450">
        <f t="shared" si="500"/>
        <v>12.1</v>
      </c>
      <c r="N6450" t="str">
        <f t="shared" si="501"/>
        <v>Medium</v>
      </c>
      <c r="O6450" t="str">
        <f t="shared" si="502"/>
        <v>Low  Fat</v>
      </c>
      <c r="P6450">
        <f t="shared" si="503"/>
        <v>8</v>
      </c>
      <c r="Q6450">
        <f t="shared" ca="1" si="504"/>
        <v>17</v>
      </c>
      <c r="R6450" t="str">
        <f>IFERROR(VLOOKUP(J6450,#REF!, 2,0),"Unknown")</f>
        <v>Unknown</v>
      </c>
    </row>
    <row r="6451" spans="1:18" ht="12.5" x14ac:dyDescent="0.25">
      <c r="A6451" s="1" t="s">
        <v>1407</v>
      </c>
      <c r="B6451" s="1">
        <v>12.1</v>
      </c>
      <c r="C6451" s="1" t="s">
        <v>92</v>
      </c>
      <c r="D6451" s="7">
        <v>3.0174245999999998E-2</v>
      </c>
      <c r="E6451" s="1" t="s">
        <v>75</v>
      </c>
      <c r="F6451" s="4">
        <v>76.667000000000002</v>
      </c>
      <c r="G6451" s="1" t="s">
        <v>15</v>
      </c>
      <c r="H6451" s="1">
        <v>1999</v>
      </c>
      <c r="I6451" s="1" t="s">
        <v>16</v>
      </c>
      <c r="J6451" s="1" t="s">
        <v>17</v>
      </c>
      <c r="K6451" s="1" t="s">
        <v>18</v>
      </c>
      <c r="L6451" s="4">
        <v>1531.34</v>
      </c>
      <c r="M6451">
        <f t="shared" si="500"/>
        <v>12.1</v>
      </c>
      <c r="N6451" t="str">
        <f t="shared" si="501"/>
        <v>Medium</v>
      </c>
      <c r="O6451" t="str">
        <f t="shared" si="502"/>
        <v>Low  Fat</v>
      </c>
      <c r="P6451">
        <f t="shared" si="503"/>
        <v>20</v>
      </c>
      <c r="Q6451">
        <f t="shared" ca="1" si="504"/>
        <v>27</v>
      </c>
      <c r="R6451" t="str">
        <f>IFERROR(VLOOKUP(J6451,#REF!, 2,0),"Unknown")</f>
        <v>Unknown</v>
      </c>
    </row>
    <row r="6452" spans="1:18" ht="12.5" x14ac:dyDescent="0.25">
      <c r="A6452" s="1" t="s">
        <v>1407</v>
      </c>
      <c r="B6452" s="1">
        <v>12.1</v>
      </c>
      <c r="C6452" s="1" t="s">
        <v>13</v>
      </c>
      <c r="D6452" s="7">
        <v>3.0188505000000001E-2</v>
      </c>
      <c r="E6452" s="1" t="s">
        <v>75</v>
      </c>
      <c r="F6452" s="4">
        <v>77.367000000000004</v>
      </c>
      <c r="G6452" s="1" t="s">
        <v>44</v>
      </c>
      <c r="H6452" s="1">
        <v>2002</v>
      </c>
      <c r="J6452" s="1" t="s">
        <v>45</v>
      </c>
      <c r="K6452" s="1" t="s">
        <v>18</v>
      </c>
      <c r="L6452" s="4">
        <v>612.53599999999994</v>
      </c>
      <c r="M6452">
        <f t="shared" si="500"/>
        <v>12.1</v>
      </c>
      <c r="N6452" t="str">
        <f t="shared" si="501"/>
        <v>Small</v>
      </c>
      <c r="O6452" t="str">
        <f t="shared" si="502"/>
        <v>Low  Fat</v>
      </c>
      <c r="P6452">
        <f t="shared" si="503"/>
        <v>8</v>
      </c>
      <c r="Q6452">
        <f t="shared" ca="1" si="504"/>
        <v>24</v>
      </c>
      <c r="R6452" t="str">
        <f>IFERROR(VLOOKUP(J6452,#REF!, 2,0),"Unknown")</f>
        <v>Unknown</v>
      </c>
    </row>
    <row r="6453" spans="1:18" ht="12.5" x14ac:dyDescent="0.25">
      <c r="A6453" s="1" t="s">
        <v>1575</v>
      </c>
      <c r="B6453" s="1">
        <v>10.3</v>
      </c>
      <c r="C6453" s="1" t="s">
        <v>13</v>
      </c>
      <c r="D6453" s="7">
        <v>6.9981908999999995E-2</v>
      </c>
      <c r="E6453" s="1" t="s">
        <v>14</v>
      </c>
      <c r="F6453" s="4">
        <v>263.02260000000001</v>
      </c>
      <c r="G6453" s="1" t="s">
        <v>33</v>
      </c>
      <c r="H6453" s="1">
        <v>1987</v>
      </c>
      <c r="I6453" s="1" t="s">
        <v>34</v>
      </c>
      <c r="J6453" s="1" t="s">
        <v>23</v>
      </c>
      <c r="K6453" s="1" t="s">
        <v>18</v>
      </c>
      <c r="L6453" s="4">
        <v>6079.4197999999997</v>
      </c>
      <c r="M6453">
        <f t="shared" si="500"/>
        <v>10.3</v>
      </c>
      <c r="N6453" t="str">
        <f t="shared" si="501"/>
        <v>High</v>
      </c>
      <c r="O6453" t="str">
        <f t="shared" si="502"/>
        <v>Low  Fat</v>
      </c>
      <c r="P6453">
        <f t="shared" si="503"/>
        <v>23</v>
      </c>
      <c r="Q6453">
        <f t="shared" ca="1" si="504"/>
        <v>39</v>
      </c>
      <c r="R6453" t="str">
        <f>IFERROR(VLOOKUP(J6453,#REF!, 2,0),"Unknown")</f>
        <v>Unknown</v>
      </c>
    </row>
    <row r="6454" spans="1:18" ht="12.5" x14ac:dyDescent="0.25">
      <c r="A6454" s="1" t="s">
        <v>1575</v>
      </c>
      <c r="B6454" s="1">
        <v>10.3</v>
      </c>
      <c r="C6454" s="1" t="s">
        <v>13</v>
      </c>
      <c r="D6454" s="7">
        <v>7.0026951000000004E-2</v>
      </c>
      <c r="E6454" s="1" t="s">
        <v>14</v>
      </c>
      <c r="F6454" s="4">
        <v>263.62259999999998</v>
      </c>
      <c r="G6454" s="1" t="s">
        <v>62</v>
      </c>
      <c r="H6454" s="1">
        <v>2004</v>
      </c>
      <c r="I6454" s="1" t="s">
        <v>51</v>
      </c>
      <c r="J6454" s="1" t="s">
        <v>45</v>
      </c>
      <c r="K6454" s="1" t="s">
        <v>18</v>
      </c>
      <c r="L6454" s="4">
        <v>6608.0649999999996</v>
      </c>
      <c r="M6454">
        <f t="shared" si="500"/>
        <v>10.3</v>
      </c>
      <c r="N6454" t="str">
        <f t="shared" si="501"/>
        <v>Small</v>
      </c>
      <c r="O6454" t="str">
        <f t="shared" si="502"/>
        <v>Low  Fat</v>
      </c>
      <c r="P6454">
        <f t="shared" si="503"/>
        <v>25</v>
      </c>
      <c r="Q6454">
        <f t="shared" ca="1" si="504"/>
        <v>22</v>
      </c>
      <c r="R6454" t="str">
        <f>IFERROR(VLOOKUP(J6454,#REF!, 2,0),"Unknown")</f>
        <v>Unknown</v>
      </c>
    </row>
    <row r="6455" spans="1:18" ht="12.5" x14ac:dyDescent="0.25">
      <c r="A6455" s="1" t="s">
        <v>1575</v>
      </c>
      <c r="B6455" s="1">
        <v>10.3</v>
      </c>
      <c r="C6455" s="1" t="s">
        <v>92</v>
      </c>
      <c r="D6455" s="7">
        <v>7.0149087999999998E-2</v>
      </c>
      <c r="E6455" s="1" t="s">
        <v>14</v>
      </c>
      <c r="F6455" s="4">
        <v>264.52260000000001</v>
      </c>
      <c r="G6455" s="1" t="s">
        <v>15</v>
      </c>
      <c r="H6455" s="1">
        <v>1999</v>
      </c>
      <c r="I6455" s="1" t="s">
        <v>16</v>
      </c>
      <c r="J6455" s="1" t="s">
        <v>17</v>
      </c>
      <c r="K6455" s="1" t="s">
        <v>18</v>
      </c>
      <c r="L6455" s="4">
        <v>3436.1938</v>
      </c>
      <c r="M6455">
        <f t="shared" si="500"/>
        <v>10.3</v>
      </c>
      <c r="N6455" t="str">
        <f t="shared" si="501"/>
        <v>Medium</v>
      </c>
      <c r="O6455" t="str">
        <f t="shared" si="502"/>
        <v>Low  Fat</v>
      </c>
      <c r="P6455">
        <f t="shared" si="503"/>
        <v>13</v>
      </c>
      <c r="Q6455">
        <f t="shared" ca="1" si="504"/>
        <v>27</v>
      </c>
      <c r="R6455" t="str">
        <f>IFERROR(VLOOKUP(J6455,#REF!, 2,0),"Unknown")</f>
        <v>Unknown</v>
      </c>
    </row>
    <row r="6456" spans="1:18" ht="12.5" x14ac:dyDescent="0.25">
      <c r="A6456" s="1" t="s">
        <v>1575</v>
      </c>
      <c r="B6456" s="1">
        <v>10.3</v>
      </c>
      <c r="C6456" s="1" t="s">
        <v>13</v>
      </c>
      <c r="D6456" s="7">
        <v>7.0040195E-2</v>
      </c>
      <c r="E6456" s="1" t="s">
        <v>14</v>
      </c>
      <c r="F6456" s="4">
        <v>263.02260000000001</v>
      </c>
      <c r="G6456" s="1" t="s">
        <v>50</v>
      </c>
      <c r="H6456" s="1">
        <v>1997</v>
      </c>
      <c r="I6456" s="1" t="s">
        <v>51</v>
      </c>
      <c r="J6456" s="1" t="s">
        <v>17</v>
      </c>
      <c r="K6456" s="1" t="s">
        <v>18</v>
      </c>
      <c r="L6456" s="4">
        <v>4229.1616000000004</v>
      </c>
      <c r="M6456">
        <f t="shared" si="500"/>
        <v>10.3</v>
      </c>
      <c r="N6456" t="str">
        <f t="shared" si="501"/>
        <v>Small</v>
      </c>
      <c r="O6456" t="str">
        <f t="shared" si="502"/>
        <v>Low  Fat</v>
      </c>
      <c r="P6456">
        <f t="shared" si="503"/>
        <v>16</v>
      </c>
      <c r="Q6456">
        <f t="shared" ca="1" si="504"/>
        <v>29</v>
      </c>
      <c r="R6456" t="str">
        <f>IFERROR(VLOOKUP(J6456,#REF!, 2,0),"Unknown")</f>
        <v>Unknown</v>
      </c>
    </row>
    <row r="6457" spans="1:18" ht="12.5" x14ac:dyDescent="0.25">
      <c r="A6457" s="1" t="s">
        <v>901</v>
      </c>
      <c r="B6457" s="1">
        <v>18.25</v>
      </c>
      <c r="C6457" s="1" t="s">
        <v>20</v>
      </c>
      <c r="D6457" s="7">
        <v>0.170795745</v>
      </c>
      <c r="E6457" s="1" t="s">
        <v>14</v>
      </c>
      <c r="F6457" s="4">
        <v>154.46299999999999</v>
      </c>
      <c r="G6457" s="1" t="s">
        <v>62</v>
      </c>
      <c r="H6457" s="1">
        <v>2004</v>
      </c>
      <c r="I6457" s="1" t="s">
        <v>51</v>
      </c>
      <c r="J6457" s="1" t="s">
        <v>45</v>
      </c>
      <c r="K6457" s="1" t="s">
        <v>18</v>
      </c>
      <c r="L6457" s="4">
        <v>2190.482</v>
      </c>
      <c r="M6457">
        <f t="shared" si="500"/>
        <v>18.25</v>
      </c>
      <c r="N6457" t="str">
        <f t="shared" si="501"/>
        <v>Small</v>
      </c>
      <c r="O6457" t="str">
        <f t="shared" si="502"/>
        <v>Regular</v>
      </c>
      <c r="P6457">
        <f t="shared" si="503"/>
        <v>14</v>
      </c>
      <c r="Q6457">
        <f t="shared" ca="1" si="504"/>
        <v>22</v>
      </c>
      <c r="R6457" t="str">
        <f>IFERROR(VLOOKUP(J6457,#REF!, 2,0),"Unknown")</f>
        <v>Unknown</v>
      </c>
    </row>
    <row r="6458" spans="1:18" ht="12.5" x14ac:dyDescent="0.25">
      <c r="A6458" s="1" t="s">
        <v>901</v>
      </c>
      <c r="B6458" s="1">
        <v>18.25</v>
      </c>
      <c r="C6458" s="1" t="s">
        <v>20</v>
      </c>
      <c r="D6458" s="7">
        <v>0.17109363899999999</v>
      </c>
      <c r="E6458" s="1" t="s">
        <v>14</v>
      </c>
      <c r="F6458" s="4">
        <v>155.66300000000001</v>
      </c>
      <c r="G6458" s="1" t="s">
        <v>15</v>
      </c>
      <c r="H6458" s="1">
        <v>1999</v>
      </c>
      <c r="I6458" s="1" t="s">
        <v>16</v>
      </c>
      <c r="J6458" s="1" t="s">
        <v>17</v>
      </c>
      <c r="K6458" s="1" t="s">
        <v>18</v>
      </c>
      <c r="L6458" s="4">
        <v>2034.019</v>
      </c>
      <c r="M6458">
        <f t="shared" si="500"/>
        <v>18.25</v>
      </c>
      <c r="N6458" t="str">
        <f t="shared" si="501"/>
        <v>Medium</v>
      </c>
      <c r="O6458" t="str">
        <f t="shared" si="502"/>
        <v>Regular</v>
      </c>
      <c r="P6458">
        <f t="shared" si="503"/>
        <v>13</v>
      </c>
      <c r="Q6458">
        <f t="shared" ca="1" si="504"/>
        <v>27</v>
      </c>
      <c r="R6458" t="str">
        <f>IFERROR(VLOOKUP(J6458,#REF!, 2,0),"Unknown")</f>
        <v>Unknown</v>
      </c>
    </row>
    <row r="6459" spans="1:18" ht="12.5" x14ac:dyDescent="0.25">
      <c r="A6459" s="1" t="s">
        <v>901</v>
      </c>
      <c r="B6459" s="1">
        <v>18.25</v>
      </c>
      <c r="C6459" s="1" t="s">
        <v>20</v>
      </c>
      <c r="D6459" s="7">
        <v>0.17117449100000001</v>
      </c>
      <c r="E6459" s="1" t="s">
        <v>14</v>
      </c>
      <c r="F6459" s="4">
        <v>156.46299999999999</v>
      </c>
      <c r="G6459" s="1" t="s">
        <v>44</v>
      </c>
      <c r="H6459" s="1">
        <v>2002</v>
      </c>
      <c r="J6459" s="1" t="s">
        <v>45</v>
      </c>
      <c r="K6459" s="1" t="s">
        <v>18</v>
      </c>
      <c r="L6459" s="4">
        <v>938.77800000000002</v>
      </c>
      <c r="M6459">
        <f t="shared" si="500"/>
        <v>18.25</v>
      </c>
      <c r="N6459" t="str">
        <f t="shared" si="501"/>
        <v>Small</v>
      </c>
      <c r="O6459" t="str">
        <f t="shared" si="502"/>
        <v>Regular</v>
      </c>
      <c r="P6459">
        <f t="shared" si="503"/>
        <v>6</v>
      </c>
      <c r="Q6459">
        <f t="shared" ca="1" si="504"/>
        <v>24</v>
      </c>
      <c r="R6459" t="str">
        <f>IFERROR(VLOOKUP(J6459,#REF!, 2,0),"Unknown")</f>
        <v>Unknown</v>
      </c>
    </row>
    <row r="6460" spans="1:18" ht="12.5" x14ac:dyDescent="0.25">
      <c r="A6460" s="1" t="s">
        <v>901</v>
      </c>
      <c r="B6460" s="1">
        <v>18.25</v>
      </c>
      <c r="C6460" s="1" t="s">
        <v>20</v>
      </c>
      <c r="D6460" s="7">
        <v>0.17179432</v>
      </c>
      <c r="E6460" s="1" t="s">
        <v>14</v>
      </c>
      <c r="F6460" s="4">
        <v>154.66300000000001</v>
      </c>
      <c r="G6460" s="1" t="s">
        <v>47</v>
      </c>
      <c r="H6460" s="1">
        <v>2007</v>
      </c>
      <c r="J6460" s="1" t="s">
        <v>45</v>
      </c>
      <c r="K6460" s="1" t="s">
        <v>18</v>
      </c>
      <c r="L6460" s="4">
        <v>2659.8710000000001</v>
      </c>
      <c r="M6460">
        <f t="shared" si="500"/>
        <v>18.25</v>
      </c>
      <c r="N6460" t="str">
        <f t="shared" si="501"/>
        <v>Small</v>
      </c>
      <c r="O6460" t="str">
        <f t="shared" si="502"/>
        <v>Regular</v>
      </c>
      <c r="P6460">
        <f t="shared" si="503"/>
        <v>17</v>
      </c>
      <c r="Q6460">
        <f t="shared" ca="1" si="504"/>
        <v>19</v>
      </c>
      <c r="R6460" t="str">
        <f>IFERROR(VLOOKUP(J6460,#REF!, 2,0),"Unknown")</f>
        <v>Unknown</v>
      </c>
    </row>
    <row r="6461" spans="1:18" ht="12.5" x14ac:dyDescent="0.25">
      <c r="A6461" s="1" t="s">
        <v>901</v>
      </c>
      <c r="C6461" s="1" t="s">
        <v>20</v>
      </c>
      <c r="D6461" s="7">
        <v>0.170000805</v>
      </c>
      <c r="E6461" s="1" t="s">
        <v>14</v>
      </c>
      <c r="F6461" s="4">
        <v>155.96299999999999</v>
      </c>
      <c r="G6461" s="1" t="s">
        <v>40</v>
      </c>
      <c r="H6461" s="1">
        <v>1985</v>
      </c>
      <c r="I6461" s="1" t="s">
        <v>16</v>
      </c>
      <c r="J6461" s="1" t="s">
        <v>23</v>
      </c>
      <c r="K6461" s="1" t="s">
        <v>41</v>
      </c>
      <c r="L6461" s="4">
        <v>4537.4269999999997</v>
      </c>
      <c r="M6461">
        <f t="shared" si="500"/>
        <v>12.857645184136201</v>
      </c>
      <c r="N6461" t="str">
        <f t="shared" si="501"/>
        <v>Medium</v>
      </c>
      <c r="O6461" t="str">
        <f t="shared" si="502"/>
        <v>Regular</v>
      </c>
      <c r="P6461">
        <f t="shared" si="503"/>
        <v>29</v>
      </c>
      <c r="Q6461">
        <f t="shared" ca="1" si="504"/>
        <v>41</v>
      </c>
      <c r="R6461" t="str">
        <f>IFERROR(VLOOKUP(J6461,#REF!, 2,0),"Unknown")</f>
        <v>Unknown</v>
      </c>
    </row>
    <row r="6462" spans="1:18" ht="12.5" x14ac:dyDescent="0.25">
      <c r="A6462" s="1" t="s">
        <v>901</v>
      </c>
      <c r="B6462" s="1">
        <v>18.25</v>
      </c>
      <c r="C6462" s="1" t="s">
        <v>20</v>
      </c>
      <c r="D6462" s="7">
        <v>0.17152392799999999</v>
      </c>
      <c r="E6462" s="1" t="s">
        <v>14</v>
      </c>
      <c r="F6462" s="4">
        <v>155.863</v>
      </c>
      <c r="G6462" s="1" t="s">
        <v>22</v>
      </c>
      <c r="H6462" s="1">
        <v>2009</v>
      </c>
      <c r="I6462" s="1" t="s">
        <v>16</v>
      </c>
      <c r="J6462" s="1" t="s">
        <v>23</v>
      </c>
      <c r="K6462" s="1" t="s">
        <v>24</v>
      </c>
      <c r="L6462" s="4">
        <v>2346.9450000000002</v>
      </c>
      <c r="M6462">
        <f t="shared" si="500"/>
        <v>18.25</v>
      </c>
      <c r="N6462" t="str">
        <f t="shared" si="501"/>
        <v>Medium</v>
      </c>
      <c r="O6462" t="str">
        <f t="shared" si="502"/>
        <v>Regular</v>
      </c>
      <c r="P6462">
        <f t="shared" si="503"/>
        <v>15</v>
      </c>
      <c r="Q6462">
        <f t="shared" ca="1" si="504"/>
        <v>17</v>
      </c>
      <c r="R6462" t="str">
        <f>IFERROR(VLOOKUP(J6462,#REF!, 2,0),"Unknown")</f>
        <v>Unknown</v>
      </c>
    </row>
    <row r="6463" spans="1:18" ht="12.5" x14ac:dyDescent="0.25">
      <c r="A6463" s="1" t="s">
        <v>901</v>
      </c>
      <c r="C6463" s="1" t="s">
        <v>20</v>
      </c>
      <c r="D6463" s="7">
        <v>0.29909785900000002</v>
      </c>
      <c r="E6463" s="1" t="s">
        <v>14</v>
      </c>
      <c r="F6463" s="4">
        <v>157.863</v>
      </c>
      <c r="G6463" s="1" t="s">
        <v>67</v>
      </c>
      <c r="H6463" s="1">
        <v>1985</v>
      </c>
      <c r="I6463" s="1" t="s">
        <v>51</v>
      </c>
      <c r="J6463" s="1" t="s">
        <v>17</v>
      </c>
      <c r="K6463" s="1" t="s">
        <v>30</v>
      </c>
      <c r="L6463" s="4">
        <v>469.38900000000001</v>
      </c>
      <c r="M6463">
        <f t="shared" si="500"/>
        <v>12.857645184136201</v>
      </c>
      <c r="N6463" t="str">
        <f t="shared" si="501"/>
        <v>Small</v>
      </c>
      <c r="O6463" t="str">
        <f t="shared" si="502"/>
        <v>Regular</v>
      </c>
      <c r="P6463">
        <f t="shared" si="503"/>
        <v>3</v>
      </c>
      <c r="Q6463">
        <f t="shared" ca="1" si="504"/>
        <v>41</v>
      </c>
      <c r="R6463" t="str">
        <f>IFERROR(VLOOKUP(J6463,#REF!, 2,0),"Unknown")</f>
        <v>Unknown</v>
      </c>
    </row>
    <row r="6464" spans="1:18" ht="12.5" x14ac:dyDescent="0.25">
      <c r="A6464" s="1" t="s">
        <v>1365</v>
      </c>
      <c r="B6464" s="1">
        <v>18.350000000000001</v>
      </c>
      <c r="C6464" s="1" t="s">
        <v>20</v>
      </c>
      <c r="D6464" s="7">
        <v>9.2226753999999994E-2</v>
      </c>
      <c r="E6464" s="1" t="s">
        <v>43</v>
      </c>
      <c r="F6464" s="4">
        <v>184.42660000000001</v>
      </c>
      <c r="G6464" s="1" t="s">
        <v>50</v>
      </c>
      <c r="H6464" s="1">
        <v>1997</v>
      </c>
      <c r="I6464" s="1" t="s">
        <v>51</v>
      </c>
      <c r="J6464" s="1" t="s">
        <v>17</v>
      </c>
      <c r="K6464" s="1" t="s">
        <v>18</v>
      </c>
      <c r="L6464" s="4">
        <v>3504.1053999999999</v>
      </c>
      <c r="M6464">
        <f t="shared" si="500"/>
        <v>18.350000000000001</v>
      </c>
      <c r="N6464" t="str">
        <f t="shared" si="501"/>
        <v>Small</v>
      </c>
      <c r="O6464" t="str">
        <f t="shared" si="502"/>
        <v>Regular</v>
      </c>
      <c r="P6464">
        <f t="shared" si="503"/>
        <v>19</v>
      </c>
      <c r="Q6464">
        <f t="shared" ca="1" si="504"/>
        <v>29</v>
      </c>
      <c r="R6464" t="str">
        <f>IFERROR(VLOOKUP(J6464,#REF!, 2,0),"Unknown")</f>
        <v>Unknown</v>
      </c>
    </row>
    <row r="6465" spans="1:18" ht="12.5" x14ac:dyDescent="0.25">
      <c r="A6465" s="1" t="s">
        <v>1365</v>
      </c>
      <c r="B6465" s="1">
        <v>18.350000000000001</v>
      </c>
      <c r="C6465" s="1" t="s">
        <v>20</v>
      </c>
      <c r="D6465" s="7">
        <v>9.2150004999999993E-2</v>
      </c>
      <c r="E6465" s="1" t="s">
        <v>43</v>
      </c>
      <c r="F6465" s="4">
        <v>184.82660000000001</v>
      </c>
      <c r="G6465" s="1" t="s">
        <v>33</v>
      </c>
      <c r="H6465" s="1">
        <v>1987</v>
      </c>
      <c r="I6465" s="1" t="s">
        <v>34</v>
      </c>
      <c r="J6465" s="1" t="s">
        <v>23</v>
      </c>
      <c r="K6465" s="1" t="s">
        <v>18</v>
      </c>
      <c r="L6465" s="4">
        <v>3872.9585999999999</v>
      </c>
      <c r="M6465">
        <f t="shared" si="500"/>
        <v>18.350000000000001</v>
      </c>
      <c r="N6465" t="str">
        <f t="shared" si="501"/>
        <v>High</v>
      </c>
      <c r="O6465" t="str">
        <f t="shared" si="502"/>
        <v>Regular</v>
      </c>
      <c r="P6465">
        <f t="shared" si="503"/>
        <v>21</v>
      </c>
      <c r="Q6465">
        <f t="shared" ca="1" si="504"/>
        <v>39</v>
      </c>
      <c r="R6465" t="str">
        <f>IFERROR(VLOOKUP(J6465,#REF!, 2,0),"Unknown")</f>
        <v>Unknown</v>
      </c>
    </row>
    <row r="6466" spans="1:18" ht="12.5" x14ac:dyDescent="0.25">
      <c r="A6466" s="1" t="s">
        <v>1365</v>
      </c>
      <c r="C6466" s="1" t="s">
        <v>129</v>
      </c>
      <c r="D6466" s="7">
        <v>0.16147713999999999</v>
      </c>
      <c r="E6466" s="1" t="s">
        <v>43</v>
      </c>
      <c r="F6466" s="4">
        <v>186.22659999999999</v>
      </c>
      <c r="G6466" s="1" t="s">
        <v>67</v>
      </c>
      <c r="H6466" s="1">
        <v>1985</v>
      </c>
      <c r="I6466" s="1" t="s">
        <v>51</v>
      </c>
      <c r="J6466" s="1" t="s">
        <v>17</v>
      </c>
      <c r="K6466" s="1" t="s">
        <v>30</v>
      </c>
      <c r="L6466" s="4">
        <v>1106.5596</v>
      </c>
      <c r="M6466">
        <f t="shared" ref="M6466:M6529" si="505">IF(B6466="",AVERAGE($B$2:$B$8524),B6466)</f>
        <v>12.857645184136201</v>
      </c>
      <c r="N6466" t="str">
        <f t="shared" ref="N6466:N6529" si="506">IF(I6466="","Small",I6466)</f>
        <v>Small</v>
      </c>
      <c r="O6466" t="str">
        <f t="shared" ref="O6466:O6529" si="507">IF(OR(C6466="low fat", C6466="LF"), "Low  Fat", IF(OR(C6466="reg"),"Regular",C6466))</f>
        <v>Regular</v>
      </c>
      <c r="P6466">
        <f t="shared" si="503"/>
        <v>6</v>
      </c>
      <c r="Q6466">
        <f t="shared" ca="1" si="504"/>
        <v>41</v>
      </c>
      <c r="R6466" t="str">
        <f>IFERROR(VLOOKUP(J6466,#REF!, 2,0),"Unknown")</f>
        <v>Unknown</v>
      </c>
    </row>
    <row r="6467" spans="1:18" ht="12.5" x14ac:dyDescent="0.25">
      <c r="A6467" s="1" t="s">
        <v>1365</v>
      </c>
      <c r="B6467" s="1">
        <v>18.350000000000001</v>
      </c>
      <c r="C6467" s="1" t="s">
        <v>20</v>
      </c>
      <c r="D6467" s="7">
        <v>9.2413791999999995E-2</v>
      </c>
      <c r="E6467" s="1" t="s">
        <v>43</v>
      </c>
      <c r="F6467" s="4">
        <v>183.6266</v>
      </c>
      <c r="G6467" s="1" t="s">
        <v>44</v>
      </c>
      <c r="H6467" s="1">
        <v>2002</v>
      </c>
      <c r="J6467" s="1" t="s">
        <v>45</v>
      </c>
      <c r="K6467" s="1" t="s">
        <v>18</v>
      </c>
      <c r="L6467" s="4">
        <v>1844.2660000000001</v>
      </c>
      <c r="M6467">
        <f t="shared" si="505"/>
        <v>18.350000000000001</v>
      </c>
      <c r="N6467" t="str">
        <f t="shared" si="506"/>
        <v>Small</v>
      </c>
      <c r="O6467" t="str">
        <f t="shared" si="507"/>
        <v>Regular</v>
      </c>
      <c r="P6467">
        <f t="shared" ref="P6467:P6530" si="508">ROUND(L6467/F6467,0)</f>
        <v>10</v>
      </c>
      <c r="Q6467">
        <f t="shared" ref="Q6467:Q6530" ca="1" si="509">YEAR(TODAY())-H6467</f>
        <v>24</v>
      </c>
      <c r="R6467" t="str">
        <f>IFERROR(VLOOKUP(J6467,#REF!, 2,0),"Unknown")</f>
        <v>Unknown</v>
      </c>
    </row>
    <row r="6468" spans="1:18" ht="12.5" x14ac:dyDescent="0.25">
      <c r="A6468" s="1" t="s">
        <v>1365</v>
      </c>
      <c r="C6468" s="1" t="s">
        <v>20</v>
      </c>
      <c r="D6468" s="7">
        <v>9.1780141999999995E-2</v>
      </c>
      <c r="E6468" s="1" t="s">
        <v>43</v>
      </c>
      <c r="F6468" s="4">
        <v>182.5266</v>
      </c>
      <c r="G6468" s="1" t="s">
        <v>40</v>
      </c>
      <c r="H6468" s="1">
        <v>1985</v>
      </c>
      <c r="I6468" s="1" t="s">
        <v>16</v>
      </c>
      <c r="J6468" s="1" t="s">
        <v>23</v>
      </c>
      <c r="K6468" s="1" t="s">
        <v>41</v>
      </c>
      <c r="L6468" s="4">
        <v>6454.9309999999996</v>
      </c>
      <c r="M6468">
        <f t="shared" si="505"/>
        <v>12.857645184136201</v>
      </c>
      <c r="N6468" t="str">
        <f t="shared" si="506"/>
        <v>Medium</v>
      </c>
      <c r="O6468" t="str">
        <f t="shared" si="507"/>
        <v>Regular</v>
      </c>
      <c r="P6468">
        <f t="shared" si="508"/>
        <v>35</v>
      </c>
      <c r="Q6468">
        <f t="shared" ca="1" si="509"/>
        <v>41</v>
      </c>
      <c r="R6468" t="str">
        <f>IFERROR(VLOOKUP(J6468,#REF!, 2,0),"Unknown")</f>
        <v>Unknown</v>
      </c>
    </row>
    <row r="6469" spans="1:18" ht="12.5" x14ac:dyDescent="0.25">
      <c r="A6469" s="1" t="s">
        <v>1237</v>
      </c>
      <c r="B6469" s="1">
        <v>19.75</v>
      </c>
      <c r="C6469" s="1" t="s">
        <v>13</v>
      </c>
      <c r="D6469" s="7">
        <v>4.1330512E-2</v>
      </c>
      <c r="E6469" s="1" t="s">
        <v>28</v>
      </c>
      <c r="F6469" s="4">
        <v>115.8466</v>
      </c>
      <c r="G6469" s="1" t="s">
        <v>33</v>
      </c>
      <c r="H6469" s="1">
        <v>1987</v>
      </c>
      <c r="I6469" s="1" t="s">
        <v>34</v>
      </c>
      <c r="J6469" s="1" t="s">
        <v>23</v>
      </c>
      <c r="K6469" s="1" t="s">
        <v>18</v>
      </c>
      <c r="L6469" s="4">
        <v>2474.7786000000001</v>
      </c>
      <c r="M6469">
        <f t="shared" si="505"/>
        <v>19.75</v>
      </c>
      <c r="N6469" t="str">
        <f t="shared" si="506"/>
        <v>High</v>
      </c>
      <c r="O6469" t="str">
        <f t="shared" si="507"/>
        <v>Low  Fat</v>
      </c>
      <c r="P6469">
        <f t="shared" si="508"/>
        <v>21</v>
      </c>
      <c r="Q6469">
        <f t="shared" ca="1" si="509"/>
        <v>39</v>
      </c>
      <c r="R6469" t="str">
        <f>IFERROR(VLOOKUP(J6469,#REF!, 2,0),"Unknown")</f>
        <v>Unknown</v>
      </c>
    </row>
    <row r="6470" spans="1:18" ht="12.5" x14ac:dyDescent="0.25">
      <c r="A6470" s="1" t="s">
        <v>1237</v>
      </c>
      <c r="B6470" s="1">
        <v>19.75</v>
      </c>
      <c r="C6470" s="1" t="s">
        <v>13</v>
      </c>
      <c r="D6470" s="7">
        <v>4.1429246000000003E-2</v>
      </c>
      <c r="E6470" s="1" t="s">
        <v>28</v>
      </c>
      <c r="F6470" s="4">
        <v>117.2466</v>
      </c>
      <c r="G6470" s="1" t="s">
        <v>15</v>
      </c>
      <c r="H6470" s="1">
        <v>1999</v>
      </c>
      <c r="I6470" s="1" t="s">
        <v>16</v>
      </c>
      <c r="J6470" s="1" t="s">
        <v>17</v>
      </c>
      <c r="K6470" s="1" t="s">
        <v>18</v>
      </c>
      <c r="L6470" s="4">
        <v>2239.0853999999999</v>
      </c>
      <c r="M6470">
        <f t="shared" si="505"/>
        <v>19.75</v>
      </c>
      <c r="N6470" t="str">
        <f t="shared" si="506"/>
        <v>Medium</v>
      </c>
      <c r="O6470" t="str">
        <f t="shared" si="507"/>
        <v>Low  Fat</v>
      </c>
      <c r="P6470">
        <f t="shared" si="508"/>
        <v>19</v>
      </c>
      <c r="Q6470">
        <f t="shared" ca="1" si="509"/>
        <v>27</v>
      </c>
      <c r="R6470" t="str">
        <f>IFERROR(VLOOKUP(J6470,#REF!, 2,0),"Unknown")</f>
        <v>Unknown</v>
      </c>
    </row>
    <row r="6471" spans="1:18" ht="12.5" x14ac:dyDescent="0.25">
      <c r="A6471" s="1" t="s">
        <v>1237</v>
      </c>
      <c r="B6471" s="1">
        <v>19.75</v>
      </c>
      <c r="C6471" s="1" t="s">
        <v>13</v>
      </c>
      <c r="D6471" s="7">
        <v>4.1533437999999999E-2</v>
      </c>
      <c r="E6471" s="1" t="s">
        <v>28</v>
      </c>
      <c r="F6471" s="4">
        <v>119.8466</v>
      </c>
      <c r="G6471" s="1" t="s">
        <v>22</v>
      </c>
      <c r="H6471" s="1">
        <v>2009</v>
      </c>
      <c r="I6471" s="1" t="s">
        <v>16</v>
      </c>
      <c r="J6471" s="1" t="s">
        <v>23</v>
      </c>
      <c r="K6471" s="1" t="s">
        <v>24</v>
      </c>
      <c r="L6471" s="4">
        <v>2239.0853999999999</v>
      </c>
      <c r="M6471">
        <f t="shared" si="505"/>
        <v>19.75</v>
      </c>
      <c r="N6471" t="str">
        <f t="shared" si="506"/>
        <v>Medium</v>
      </c>
      <c r="O6471" t="str">
        <f t="shared" si="507"/>
        <v>Low  Fat</v>
      </c>
      <c r="P6471">
        <f t="shared" si="508"/>
        <v>19</v>
      </c>
      <c r="Q6471">
        <f t="shared" ca="1" si="509"/>
        <v>17</v>
      </c>
      <c r="R6471" t="str">
        <f>IFERROR(VLOOKUP(J6471,#REF!, 2,0),"Unknown")</f>
        <v>Unknown</v>
      </c>
    </row>
    <row r="6472" spans="1:18" ht="12.5" x14ac:dyDescent="0.25">
      <c r="A6472" s="1" t="s">
        <v>1237</v>
      </c>
      <c r="B6472" s="1">
        <v>19.75</v>
      </c>
      <c r="C6472" s="1" t="s">
        <v>13</v>
      </c>
      <c r="D6472" s="7">
        <v>4.1448824000000002E-2</v>
      </c>
      <c r="E6472" s="1" t="s">
        <v>28</v>
      </c>
      <c r="F6472" s="4">
        <v>116.5466</v>
      </c>
      <c r="G6472" s="1" t="s">
        <v>44</v>
      </c>
      <c r="H6472" s="1">
        <v>2002</v>
      </c>
      <c r="J6472" s="1" t="s">
        <v>45</v>
      </c>
      <c r="K6472" s="1" t="s">
        <v>18</v>
      </c>
      <c r="L6472" s="4">
        <v>2828.3184000000001</v>
      </c>
      <c r="M6472">
        <f t="shared" si="505"/>
        <v>19.75</v>
      </c>
      <c r="N6472" t="str">
        <f t="shared" si="506"/>
        <v>Small</v>
      </c>
      <c r="O6472" t="str">
        <f t="shared" si="507"/>
        <v>Low  Fat</v>
      </c>
      <c r="P6472">
        <f t="shared" si="508"/>
        <v>24</v>
      </c>
      <c r="Q6472">
        <f t="shared" ca="1" si="509"/>
        <v>24</v>
      </c>
      <c r="R6472" t="str">
        <f>IFERROR(VLOOKUP(J6472,#REF!, 2,0),"Unknown")</f>
        <v>Unknown</v>
      </c>
    </row>
    <row r="6473" spans="1:18" ht="12.5" x14ac:dyDescent="0.25">
      <c r="A6473" s="1" t="s">
        <v>998</v>
      </c>
      <c r="B6473" s="1">
        <v>12.5</v>
      </c>
      <c r="C6473" s="1" t="s">
        <v>20</v>
      </c>
      <c r="D6473" s="7">
        <v>8.2085786999999993E-2</v>
      </c>
      <c r="E6473" s="1" t="s">
        <v>28</v>
      </c>
      <c r="F6473" s="4">
        <v>92.248800000000003</v>
      </c>
      <c r="G6473" s="1" t="s">
        <v>22</v>
      </c>
      <c r="H6473" s="1">
        <v>2009</v>
      </c>
      <c r="I6473" s="1" t="s">
        <v>16</v>
      </c>
      <c r="J6473" s="1" t="s">
        <v>23</v>
      </c>
      <c r="K6473" s="1" t="s">
        <v>24</v>
      </c>
      <c r="L6473" s="4">
        <v>1358.232</v>
      </c>
      <c r="M6473">
        <f t="shared" si="505"/>
        <v>12.5</v>
      </c>
      <c r="N6473" t="str">
        <f t="shared" si="506"/>
        <v>Medium</v>
      </c>
      <c r="O6473" t="str">
        <f t="shared" si="507"/>
        <v>Regular</v>
      </c>
      <c r="P6473">
        <f t="shared" si="508"/>
        <v>15</v>
      </c>
      <c r="Q6473">
        <f t="shared" ca="1" si="509"/>
        <v>17</v>
      </c>
      <c r="R6473" t="str">
        <f>IFERROR(VLOOKUP(J6473,#REF!, 2,0),"Unknown")</f>
        <v>Unknown</v>
      </c>
    </row>
    <row r="6474" spans="1:18" ht="12.5" x14ac:dyDescent="0.25">
      <c r="A6474" s="1" t="s">
        <v>998</v>
      </c>
      <c r="B6474" s="1">
        <v>12.5</v>
      </c>
      <c r="C6474" s="1" t="s">
        <v>20</v>
      </c>
      <c r="D6474" s="7">
        <v>8.1752759999999994E-2</v>
      </c>
      <c r="E6474" s="1" t="s">
        <v>28</v>
      </c>
      <c r="F6474" s="4">
        <v>89.0488</v>
      </c>
      <c r="G6474" s="1" t="s">
        <v>50</v>
      </c>
      <c r="H6474" s="1">
        <v>1997</v>
      </c>
      <c r="I6474" s="1" t="s">
        <v>51</v>
      </c>
      <c r="J6474" s="1" t="s">
        <v>17</v>
      </c>
      <c r="K6474" s="1" t="s">
        <v>18</v>
      </c>
      <c r="L6474" s="4">
        <v>1267.6831999999999</v>
      </c>
      <c r="M6474">
        <f t="shared" si="505"/>
        <v>12.5</v>
      </c>
      <c r="N6474" t="str">
        <f t="shared" si="506"/>
        <v>Small</v>
      </c>
      <c r="O6474" t="str">
        <f t="shared" si="507"/>
        <v>Regular</v>
      </c>
      <c r="P6474">
        <f t="shared" si="508"/>
        <v>14</v>
      </c>
      <c r="Q6474">
        <f t="shared" ca="1" si="509"/>
        <v>29</v>
      </c>
      <c r="R6474" t="str">
        <f>IFERROR(VLOOKUP(J6474,#REF!, 2,0),"Unknown")</f>
        <v>Unknown</v>
      </c>
    </row>
    <row r="6475" spans="1:18" ht="12.5" x14ac:dyDescent="0.25">
      <c r="A6475" s="1" t="s">
        <v>998</v>
      </c>
      <c r="B6475" s="1">
        <v>12.5</v>
      </c>
      <c r="C6475" s="1" t="s">
        <v>20</v>
      </c>
      <c r="D6475" s="7">
        <v>8.1879863999999997E-2</v>
      </c>
      <c r="E6475" s="1" t="s">
        <v>28</v>
      </c>
      <c r="F6475" s="4">
        <v>91.748800000000003</v>
      </c>
      <c r="G6475" s="1" t="s">
        <v>15</v>
      </c>
      <c r="H6475" s="1">
        <v>1999</v>
      </c>
      <c r="I6475" s="1" t="s">
        <v>16</v>
      </c>
      <c r="J6475" s="1" t="s">
        <v>17</v>
      </c>
      <c r="K6475" s="1" t="s">
        <v>18</v>
      </c>
      <c r="L6475" s="4">
        <v>1358.232</v>
      </c>
      <c r="M6475">
        <f t="shared" si="505"/>
        <v>12.5</v>
      </c>
      <c r="N6475" t="str">
        <f t="shared" si="506"/>
        <v>Medium</v>
      </c>
      <c r="O6475" t="str">
        <f t="shared" si="507"/>
        <v>Regular</v>
      </c>
      <c r="P6475">
        <f t="shared" si="508"/>
        <v>15</v>
      </c>
      <c r="Q6475">
        <f t="shared" ca="1" si="509"/>
        <v>27</v>
      </c>
      <c r="R6475" t="str">
        <f>IFERROR(VLOOKUP(J6475,#REF!, 2,0),"Unknown")</f>
        <v>Unknown</v>
      </c>
    </row>
    <row r="6476" spans="1:18" ht="12.5" x14ac:dyDescent="0.25">
      <c r="A6476" s="1" t="s">
        <v>998</v>
      </c>
      <c r="B6476" s="1">
        <v>12.5</v>
      </c>
      <c r="C6476" s="1" t="s">
        <v>20</v>
      </c>
      <c r="D6476" s="7">
        <v>8.1684727999999998E-2</v>
      </c>
      <c r="E6476" s="1" t="s">
        <v>28</v>
      </c>
      <c r="F6476" s="4">
        <v>92.348799999999997</v>
      </c>
      <c r="G6476" s="1" t="s">
        <v>33</v>
      </c>
      <c r="H6476" s="1">
        <v>1987</v>
      </c>
      <c r="I6476" s="1" t="s">
        <v>34</v>
      </c>
      <c r="J6476" s="1" t="s">
        <v>23</v>
      </c>
      <c r="K6476" s="1" t="s">
        <v>18</v>
      </c>
      <c r="L6476" s="4">
        <v>1177.1343999999999</v>
      </c>
      <c r="M6476">
        <f t="shared" si="505"/>
        <v>12.5</v>
      </c>
      <c r="N6476" t="str">
        <f t="shared" si="506"/>
        <v>High</v>
      </c>
      <c r="O6476" t="str">
        <f t="shared" si="507"/>
        <v>Regular</v>
      </c>
      <c r="P6476">
        <f t="shared" si="508"/>
        <v>13</v>
      </c>
      <c r="Q6476">
        <f t="shared" ca="1" si="509"/>
        <v>39</v>
      </c>
      <c r="R6476" t="str">
        <f>IFERROR(VLOOKUP(J6476,#REF!, 2,0),"Unknown")</f>
        <v>Unknown</v>
      </c>
    </row>
    <row r="6477" spans="1:18" ht="12.5" x14ac:dyDescent="0.25">
      <c r="A6477" s="1" t="s">
        <v>998</v>
      </c>
      <c r="B6477" s="1">
        <v>12.5</v>
      </c>
      <c r="C6477" s="1" t="s">
        <v>20</v>
      </c>
      <c r="D6477" s="7">
        <v>8.2215186999999995E-2</v>
      </c>
      <c r="E6477" s="1" t="s">
        <v>28</v>
      </c>
      <c r="F6477" s="4">
        <v>91.448800000000006</v>
      </c>
      <c r="G6477" s="1" t="s">
        <v>47</v>
      </c>
      <c r="H6477" s="1">
        <v>2007</v>
      </c>
      <c r="J6477" s="1" t="s">
        <v>45</v>
      </c>
      <c r="K6477" s="1" t="s">
        <v>18</v>
      </c>
      <c r="L6477" s="4">
        <v>1086.5856000000001</v>
      </c>
      <c r="M6477">
        <f t="shared" si="505"/>
        <v>12.5</v>
      </c>
      <c r="N6477" t="str">
        <f t="shared" si="506"/>
        <v>Small</v>
      </c>
      <c r="O6477" t="str">
        <f t="shared" si="507"/>
        <v>Regular</v>
      </c>
      <c r="P6477">
        <f t="shared" si="508"/>
        <v>12</v>
      </c>
      <c r="Q6477">
        <f t="shared" ca="1" si="509"/>
        <v>19</v>
      </c>
      <c r="R6477" t="str">
        <f>IFERROR(VLOOKUP(J6477,#REF!, 2,0),"Unknown")</f>
        <v>Unknown</v>
      </c>
    </row>
    <row r="6478" spans="1:18" ht="12.5" x14ac:dyDescent="0.25">
      <c r="A6478" s="1" t="s">
        <v>105</v>
      </c>
      <c r="B6478" s="1">
        <v>15.1</v>
      </c>
      <c r="C6478" s="1" t="s">
        <v>13</v>
      </c>
      <c r="D6478" s="7">
        <v>0.173481304</v>
      </c>
      <c r="E6478" s="1" t="s">
        <v>38</v>
      </c>
      <c r="F6478" s="4">
        <v>194.511</v>
      </c>
      <c r="G6478" s="1" t="s">
        <v>50</v>
      </c>
      <c r="H6478" s="1">
        <v>1997</v>
      </c>
      <c r="I6478" s="1" t="s">
        <v>51</v>
      </c>
      <c r="J6478" s="1" t="s">
        <v>17</v>
      </c>
      <c r="K6478" s="1" t="s">
        <v>18</v>
      </c>
      <c r="L6478" s="4">
        <v>4910.2749999999996</v>
      </c>
      <c r="M6478">
        <f t="shared" si="505"/>
        <v>15.1</v>
      </c>
      <c r="N6478" t="str">
        <f t="shared" si="506"/>
        <v>Small</v>
      </c>
      <c r="O6478" t="str">
        <f t="shared" si="507"/>
        <v>Low  Fat</v>
      </c>
      <c r="P6478">
        <f t="shared" si="508"/>
        <v>25</v>
      </c>
      <c r="Q6478">
        <f t="shared" ca="1" si="509"/>
        <v>29</v>
      </c>
      <c r="R6478" t="str">
        <f>IFERROR(VLOOKUP(J6478,#REF!, 2,0),"Unknown")</f>
        <v>Unknown</v>
      </c>
    </row>
    <row r="6479" spans="1:18" ht="12.5" x14ac:dyDescent="0.25">
      <c r="A6479" s="1" t="s">
        <v>105</v>
      </c>
      <c r="C6479" s="1" t="s">
        <v>92</v>
      </c>
      <c r="D6479" s="7">
        <v>0.30374337000000001</v>
      </c>
      <c r="E6479" s="1" t="s">
        <v>38</v>
      </c>
      <c r="F6479" s="4">
        <v>196.011</v>
      </c>
      <c r="G6479" s="1" t="s">
        <v>67</v>
      </c>
      <c r="H6479" s="1">
        <v>1985</v>
      </c>
      <c r="I6479" s="1" t="s">
        <v>51</v>
      </c>
      <c r="J6479" s="1" t="s">
        <v>17</v>
      </c>
      <c r="K6479" s="1" t="s">
        <v>30</v>
      </c>
      <c r="L6479" s="4">
        <v>589.23299999999995</v>
      </c>
      <c r="M6479">
        <f t="shared" si="505"/>
        <v>12.857645184136201</v>
      </c>
      <c r="N6479" t="str">
        <f t="shared" si="506"/>
        <v>Small</v>
      </c>
      <c r="O6479" t="str">
        <f t="shared" si="507"/>
        <v>Low  Fat</v>
      </c>
      <c r="P6479">
        <f t="shared" si="508"/>
        <v>3</v>
      </c>
      <c r="Q6479">
        <f t="shared" ca="1" si="509"/>
        <v>41</v>
      </c>
      <c r="R6479" t="str">
        <f>IFERROR(VLOOKUP(J6479,#REF!, 2,0),"Unknown")</f>
        <v>Unknown</v>
      </c>
    </row>
    <row r="6480" spans="1:18" ht="12.5" x14ac:dyDescent="0.25">
      <c r="A6480" s="1" t="s">
        <v>105</v>
      </c>
      <c r="B6480" s="1">
        <v>15.1</v>
      </c>
      <c r="C6480" s="1" t="s">
        <v>13</v>
      </c>
      <c r="D6480" s="7">
        <v>0</v>
      </c>
      <c r="E6480" s="1" t="s">
        <v>38</v>
      </c>
      <c r="F6480" s="4">
        <v>197.21100000000001</v>
      </c>
      <c r="G6480" s="1" t="s">
        <v>29</v>
      </c>
      <c r="H6480" s="1">
        <v>1998</v>
      </c>
      <c r="J6480" s="1" t="s">
        <v>23</v>
      </c>
      <c r="K6480" s="1" t="s">
        <v>30</v>
      </c>
      <c r="L6480" s="4">
        <v>196.411</v>
      </c>
      <c r="M6480">
        <f t="shared" si="505"/>
        <v>15.1</v>
      </c>
      <c r="N6480" t="str">
        <f t="shared" si="506"/>
        <v>Small</v>
      </c>
      <c r="O6480" t="str">
        <f t="shared" si="507"/>
        <v>Low  Fat</v>
      </c>
      <c r="P6480">
        <f t="shared" si="508"/>
        <v>1</v>
      </c>
      <c r="Q6480">
        <f t="shared" ca="1" si="509"/>
        <v>28</v>
      </c>
      <c r="R6480" t="str">
        <f>IFERROR(VLOOKUP(J6480,#REF!, 2,0),"Unknown")</f>
        <v>Unknown</v>
      </c>
    </row>
    <row r="6481" spans="1:18" ht="12.5" x14ac:dyDescent="0.25">
      <c r="A6481" s="1" t="s">
        <v>105</v>
      </c>
      <c r="C6481" s="1" t="s">
        <v>13</v>
      </c>
      <c r="D6481" s="7">
        <v>0.17264121299999999</v>
      </c>
      <c r="E6481" s="1" t="s">
        <v>38</v>
      </c>
      <c r="F6481" s="4">
        <v>195.11099999999999</v>
      </c>
      <c r="G6481" s="1" t="s">
        <v>40</v>
      </c>
      <c r="H6481" s="1">
        <v>1985</v>
      </c>
      <c r="I6481" s="1" t="s">
        <v>16</v>
      </c>
      <c r="J6481" s="1" t="s">
        <v>23</v>
      </c>
      <c r="K6481" s="1" t="s">
        <v>41</v>
      </c>
      <c r="L6481" s="4">
        <v>5303.0969999999998</v>
      </c>
      <c r="M6481">
        <f t="shared" si="505"/>
        <v>12.857645184136201</v>
      </c>
      <c r="N6481" t="str">
        <f t="shared" si="506"/>
        <v>Medium</v>
      </c>
      <c r="O6481" t="str">
        <f t="shared" si="507"/>
        <v>Low  Fat</v>
      </c>
      <c r="P6481">
        <f t="shared" si="508"/>
        <v>27</v>
      </c>
      <c r="Q6481">
        <f t="shared" ca="1" si="509"/>
        <v>41</v>
      </c>
      <c r="R6481" t="str">
        <f>IFERROR(VLOOKUP(J6481,#REF!, 2,0),"Unknown")</f>
        <v>Unknown</v>
      </c>
    </row>
    <row r="6482" spans="1:18" ht="12.5" x14ac:dyDescent="0.25">
      <c r="A6482" s="1" t="s">
        <v>105</v>
      </c>
      <c r="B6482" s="1">
        <v>15.1</v>
      </c>
      <c r="C6482" s="1" t="s">
        <v>13</v>
      </c>
      <c r="D6482" s="7">
        <v>0.173833129</v>
      </c>
      <c r="E6482" s="1" t="s">
        <v>38</v>
      </c>
      <c r="F6482" s="4">
        <v>196.511</v>
      </c>
      <c r="G6482" s="1" t="s">
        <v>44</v>
      </c>
      <c r="H6482" s="1">
        <v>2002</v>
      </c>
      <c r="J6482" s="1" t="s">
        <v>45</v>
      </c>
      <c r="K6482" s="1" t="s">
        <v>18</v>
      </c>
      <c r="L6482" s="4">
        <v>4713.8639999999996</v>
      </c>
      <c r="M6482">
        <f t="shared" si="505"/>
        <v>15.1</v>
      </c>
      <c r="N6482" t="str">
        <f t="shared" si="506"/>
        <v>Small</v>
      </c>
      <c r="O6482" t="str">
        <f t="shared" si="507"/>
        <v>Low  Fat</v>
      </c>
      <c r="P6482">
        <f t="shared" si="508"/>
        <v>24</v>
      </c>
      <c r="Q6482">
        <f t="shared" ca="1" si="509"/>
        <v>24</v>
      </c>
      <c r="R6482" t="str">
        <f>IFERROR(VLOOKUP(J6482,#REF!, 2,0),"Unknown")</f>
        <v>Unknown</v>
      </c>
    </row>
    <row r="6483" spans="1:18" ht="12.5" x14ac:dyDescent="0.25">
      <c r="A6483" s="1" t="s">
        <v>105</v>
      </c>
      <c r="B6483" s="1">
        <v>15.1</v>
      </c>
      <c r="C6483" s="1" t="s">
        <v>13</v>
      </c>
      <c r="D6483" s="7">
        <v>0</v>
      </c>
      <c r="E6483" s="1" t="s">
        <v>38</v>
      </c>
      <c r="F6483" s="4">
        <v>195.21100000000001</v>
      </c>
      <c r="G6483" s="1" t="s">
        <v>33</v>
      </c>
      <c r="H6483" s="1">
        <v>1987</v>
      </c>
      <c r="I6483" s="1" t="s">
        <v>34</v>
      </c>
      <c r="J6483" s="1" t="s">
        <v>23</v>
      </c>
      <c r="K6483" s="1" t="s">
        <v>18</v>
      </c>
      <c r="L6483" s="4">
        <v>3142.576</v>
      </c>
      <c r="M6483">
        <f t="shared" si="505"/>
        <v>15.1</v>
      </c>
      <c r="N6483" t="str">
        <f t="shared" si="506"/>
        <v>High</v>
      </c>
      <c r="O6483" t="str">
        <f t="shared" si="507"/>
        <v>Low  Fat</v>
      </c>
      <c r="P6483">
        <f t="shared" si="508"/>
        <v>16</v>
      </c>
      <c r="Q6483">
        <f t="shared" ca="1" si="509"/>
        <v>39</v>
      </c>
      <c r="R6483" t="str">
        <f>IFERROR(VLOOKUP(J6483,#REF!, 2,0),"Unknown")</f>
        <v>Unknown</v>
      </c>
    </row>
    <row r="6484" spans="1:18" ht="12.5" x14ac:dyDescent="0.25">
      <c r="A6484" s="1" t="s">
        <v>685</v>
      </c>
      <c r="B6484" s="1">
        <v>16.5</v>
      </c>
      <c r="C6484" s="1" t="s">
        <v>20</v>
      </c>
      <c r="D6484" s="7">
        <v>0.16062411600000001</v>
      </c>
      <c r="E6484" s="1" t="s">
        <v>38</v>
      </c>
      <c r="F6484" s="4">
        <v>143.81280000000001</v>
      </c>
      <c r="G6484" s="1" t="s">
        <v>47</v>
      </c>
      <c r="H6484" s="1">
        <v>2007</v>
      </c>
      <c r="J6484" s="1" t="s">
        <v>45</v>
      </c>
      <c r="K6484" s="1" t="s">
        <v>18</v>
      </c>
      <c r="L6484" s="4">
        <v>2588.6304</v>
      </c>
      <c r="M6484">
        <f t="shared" si="505"/>
        <v>16.5</v>
      </c>
      <c r="N6484" t="str">
        <f t="shared" si="506"/>
        <v>Small</v>
      </c>
      <c r="O6484" t="str">
        <f t="shared" si="507"/>
        <v>Regular</v>
      </c>
      <c r="P6484">
        <f t="shared" si="508"/>
        <v>18</v>
      </c>
      <c r="Q6484">
        <f t="shared" ca="1" si="509"/>
        <v>19</v>
      </c>
      <c r="R6484" t="str">
        <f>IFERROR(VLOOKUP(J6484,#REF!, 2,0),"Unknown")</f>
        <v>Unknown</v>
      </c>
    </row>
    <row r="6485" spans="1:18" ht="12.5" x14ac:dyDescent="0.25">
      <c r="A6485" s="1" t="s">
        <v>685</v>
      </c>
      <c r="B6485" s="1">
        <v>16.5</v>
      </c>
      <c r="C6485" s="1" t="s">
        <v>20</v>
      </c>
      <c r="D6485" s="7">
        <v>0.16037130499999999</v>
      </c>
      <c r="E6485" s="1" t="s">
        <v>38</v>
      </c>
      <c r="F6485" s="4">
        <v>143.9128</v>
      </c>
      <c r="G6485" s="1" t="s">
        <v>22</v>
      </c>
      <c r="H6485" s="1">
        <v>2009</v>
      </c>
      <c r="I6485" s="1" t="s">
        <v>16</v>
      </c>
      <c r="J6485" s="1" t="s">
        <v>23</v>
      </c>
      <c r="K6485" s="1" t="s">
        <v>24</v>
      </c>
      <c r="L6485" s="4">
        <v>1581.9408000000001</v>
      </c>
      <c r="M6485">
        <f t="shared" si="505"/>
        <v>16.5</v>
      </c>
      <c r="N6485" t="str">
        <f t="shared" si="506"/>
        <v>Medium</v>
      </c>
      <c r="O6485" t="str">
        <f t="shared" si="507"/>
        <v>Regular</v>
      </c>
      <c r="P6485">
        <f t="shared" si="508"/>
        <v>11</v>
      </c>
      <c r="Q6485">
        <f t="shared" ca="1" si="509"/>
        <v>17</v>
      </c>
      <c r="R6485" t="str">
        <f>IFERROR(VLOOKUP(J6485,#REF!, 2,0),"Unknown")</f>
        <v>Unknown</v>
      </c>
    </row>
    <row r="6486" spans="1:18" ht="12.5" x14ac:dyDescent="0.25">
      <c r="A6486" s="1" t="s">
        <v>685</v>
      </c>
      <c r="B6486" s="1">
        <v>16.5</v>
      </c>
      <c r="C6486" s="1" t="s">
        <v>20</v>
      </c>
      <c r="D6486" s="7">
        <v>0.15972067100000001</v>
      </c>
      <c r="E6486" s="1" t="s">
        <v>38</v>
      </c>
      <c r="F6486" s="4">
        <v>144.5128</v>
      </c>
      <c r="G6486" s="1" t="s">
        <v>50</v>
      </c>
      <c r="H6486" s="1">
        <v>1997</v>
      </c>
      <c r="I6486" s="1" t="s">
        <v>51</v>
      </c>
      <c r="J6486" s="1" t="s">
        <v>17</v>
      </c>
      <c r="K6486" s="1" t="s">
        <v>18</v>
      </c>
      <c r="L6486" s="4">
        <v>3595.32</v>
      </c>
      <c r="M6486">
        <f t="shared" si="505"/>
        <v>16.5</v>
      </c>
      <c r="N6486" t="str">
        <f t="shared" si="506"/>
        <v>Small</v>
      </c>
      <c r="O6486" t="str">
        <f t="shared" si="507"/>
        <v>Regular</v>
      </c>
      <c r="P6486">
        <f t="shared" si="508"/>
        <v>25</v>
      </c>
      <c r="Q6486">
        <f t="shared" ca="1" si="509"/>
        <v>29</v>
      </c>
      <c r="R6486" t="str">
        <f>IFERROR(VLOOKUP(J6486,#REF!, 2,0),"Unknown")</f>
        <v>Unknown</v>
      </c>
    </row>
    <row r="6487" spans="1:18" ht="12.5" x14ac:dyDescent="0.25">
      <c r="A6487" s="1" t="s">
        <v>685</v>
      </c>
      <c r="B6487" s="1">
        <v>16.5</v>
      </c>
      <c r="C6487" s="1" t="s">
        <v>20</v>
      </c>
      <c r="D6487" s="7">
        <v>0.159690469</v>
      </c>
      <c r="E6487" s="1" t="s">
        <v>38</v>
      </c>
      <c r="F6487" s="4">
        <v>142.4128</v>
      </c>
      <c r="G6487" s="1" t="s">
        <v>62</v>
      </c>
      <c r="H6487" s="1">
        <v>2004</v>
      </c>
      <c r="I6487" s="1" t="s">
        <v>51</v>
      </c>
      <c r="J6487" s="1" t="s">
        <v>45</v>
      </c>
      <c r="K6487" s="1" t="s">
        <v>18</v>
      </c>
      <c r="L6487" s="4">
        <v>575.25120000000004</v>
      </c>
      <c r="M6487">
        <f t="shared" si="505"/>
        <v>16.5</v>
      </c>
      <c r="N6487" t="str">
        <f t="shared" si="506"/>
        <v>Small</v>
      </c>
      <c r="O6487" t="str">
        <f t="shared" si="507"/>
        <v>Regular</v>
      </c>
      <c r="P6487">
        <f t="shared" si="508"/>
        <v>4</v>
      </c>
      <c r="Q6487">
        <f t="shared" ca="1" si="509"/>
        <v>22</v>
      </c>
      <c r="R6487" t="str">
        <f>IFERROR(VLOOKUP(J6487,#REF!, 2,0),"Unknown")</f>
        <v>Unknown</v>
      </c>
    </row>
    <row r="6488" spans="1:18" ht="12.5" x14ac:dyDescent="0.25">
      <c r="A6488" s="1" t="s">
        <v>253</v>
      </c>
      <c r="B6488" s="1">
        <v>4.88</v>
      </c>
      <c r="C6488" s="1" t="s">
        <v>20</v>
      </c>
      <c r="D6488" s="7">
        <v>0.13370075200000001</v>
      </c>
      <c r="E6488" s="1" t="s">
        <v>36</v>
      </c>
      <c r="F6488" s="4">
        <v>52.9298</v>
      </c>
      <c r="G6488" s="1" t="s">
        <v>15</v>
      </c>
      <c r="H6488" s="1">
        <v>1999</v>
      </c>
      <c r="I6488" s="1" t="s">
        <v>16</v>
      </c>
      <c r="J6488" s="1" t="s">
        <v>17</v>
      </c>
      <c r="K6488" s="1" t="s">
        <v>18</v>
      </c>
      <c r="L6488" s="4">
        <v>1995.4025999999999</v>
      </c>
      <c r="M6488">
        <f t="shared" si="505"/>
        <v>4.88</v>
      </c>
      <c r="N6488" t="str">
        <f t="shared" si="506"/>
        <v>Medium</v>
      </c>
      <c r="O6488" t="str">
        <f t="shared" si="507"/>
        <v>Regular</v>
      </c>
      <c r="P6488">
        <f t="shared" si="508"/>
        <v>38</v>
      </c>
      <c r="Q6488">
        <f t="shared" ca="1" si="509"/>
        <v>27</v>
      </c>
      <c r="R6488" t="str">
        <f>IFERROR(VLOOKUP(J6488,#REF!, 2,0),"Unknown")</f>
        <v>Unknown</v>
      </c>
    </row>
    <row r="6489" spans="1:18" ht="12.5" x14ac:dyDescent="0.25">
      <c r="A6489" s="1" t="s">
        <v>253</v>
      </c>
      <c r="B6489" s="1">
        <v>4.88</v>
      </c>
      <c r="C6489" s="1" t="s">
        <v>20</v>
      </c>
      <c r="D6489" s="7">
        <v>0.223440258</v>
      </c>
      <c r="E6489" s="1" t="s">
        <v>36</v>
      </c>
      <c r="F6489" s="4">
        <v>52.229799999999997</v>
      </c>
      <c r="G6489" s="1" t="s">
        <v>29</v>
      </c>
      <c r="H6489" s="1">
        <v>1998</v>
      </c>
      <c r="J6489" s="1" t="s">
        <v>23</v>
      </c>
      <c r="K6489" s="1" t="s">
        <v>30</v>
      </c>
      <c r="L6489" s="4">
        <v>161.7894</v>
      </c>
      <c r="M6489">
        <f t="shared" si="505"/>
        <v>4.88</v>
      </c>
      <c r="N6489" t="str">
        <f t="shared" si="506"/>
        <v>Small</v>
      </c>
      <c r="O6489" t="str">
        <f t="shared" si="507"/>
        <v>Regular</v>
      </c>
      <c r="P6489">
        <f t="shared" si="508"/>
        <v>3</v>
      </c>
      <c r="Q6489">
        <f t="shared" ca="1" si="509"/>
        <v>28</v>
      </c>
      <c r="R6489" t="str">
        <f>IFERROR(VLOOKUP(J6489,#REF!, 2,0),"Unknown")</f>
        <v>Unknown</v>
      </c>
    </row>
    <row r="6490" spans="1:18" ht="12.5" x14ac:dyDescent="0.25">
      <c r="A6490" s="1" t="s">
        <v>253</v>
      </c>
      <c r="B6490" s="1">
        <v>4.88</v>
      </c>
      <c r="C6490" s="1" t="s">
        <v>20</v>
      </c>
      <c r="D6490" s="7">
        <v>0</v>
      </c>
      <c r="E6490" s="1" t="s">
        <v>36</v>
      </c>
      <c r="F6490" s="4">
        <v>53.129800000000003</v>
      </c>
      <c r="G6490" s="1" t="s">
        <v>62</v>
      </c>
      <c r="H6490" s="1">
        <v>2004</v>
      </c>
      <c r="I6490" s="1" t="s">
        <v>51</v>
      </c>
      <c r="J6490" s="1" t="s">
        <v>45</v>
      </c>
      <c r="K6490" s="1" t="s">
        <v>18</v>
      </c>
      <c r="L6490" s="4">
        <v>808.947</v>
      </c>
      <c r="M6490">
        <f t="shared" si="505"/>
        <v>4.88</v>
      </c>
      <c r="N6490" t="str">
        <f t="shared" si="506"/>
        <v>Small</v>
      </c>
      <c r="O6490" t="str">
        <f t="shared" si="507"/>
        <v>Regular</v>
      </c>
      <c r="P6490">
        <f t="shared" si="508"/>
        <v>15</v>
      </c>
      <c r="Q6490">
        <f t="shared" ca="1" si="509"/>
        <v>22</v>
      </c>
      <c r="R6490" t="str">
        <f>IFERROR(VLOOKUP(J6490,#REF!, 2,0),"Unknown")</f>
        <v>Unknown</v>
      </c>
    </row>
    <row r="6491" spans="1:18" ht="12.5" x14ac:dyDescent="0.25">
      <c r="A6491" s="1" t="s">
        <v>253</v>
      </c>
      <c r="B6491" s="1">
        <v>4.88</v>
      </c>
      <c r="C6491" s="1" t="s">
        <v>20</v>
      </c>
      <c r="D6491" s="7">
        <v>0.133382115</v>
      </c>
      <c r="E6491" s="1" t="s">
        <v>36</v>
      </c>
      <c r="F6491" s="4">
        <v>55.029800000000002</v>
      </c>
      <c r="G6491" s="1" t="s">
        <v>33</v>
      </c>
      <c r="H6491" s="1">
        <v>1987</v>
      </c>
      <c r="I6491" s="1" t="s">
        <v>34</v>
      </c>
      <c r="J6491" s="1" t="s">
        <v>23</v>
      </c>
      <c r="K6491" s="1" t="s">
        <v>18</v>
      </c>
      <c r="L6491" s="4">
        <v>647.1576</v>
      </c>
      <c r="M6491">
        <f t="shared" si="505"/>
        <v>4.88</v>
      </c>
      <c r="N6491" t="str">
        <f t="shared" si="506"/>
        <v>High</v>
      </c>
      <c r="O6491" t="str">
        <f t="shared" si="507"/>
        <v>Regular</v>
      </c>
      <c r="P6491">
        <f t="shared" si="508"/>
        <v>12</v>
      </c>
      <c r="Q6491">
        <f t="shared" ca="1" si="509"/>
        <v>39</v>
      </c>
      <c r="R6491" t="str">
        <f>IFERROR(VLOOKUP(J6491,#REF!, 2,0),"Unknown")</f>
        <v>Unknown</v>
      </c>
    </row>
    <row r="6492" spans="1:18" ht="12.5" x14ac:dyDescent="0.25">
      <c r="A6492" s="1" t="s">
        <v>253</v>
      </c>
      <c r="B6492" s="1">
        <v>4.88</v>
      </c>
      <c r="C6492" s="1" t="s">
        <v>20</v>
      </c>
      <c r="D6492" s="7">
        <v>0.13403699999999999</v>
      </c>
      <c r="E6492" s="1" t="s">
        <v>36</v>
      </c>
      <c r="F6492" s="4">
        <v>53.329799999999999</v>
      </c>
      <c r="G6492" s="1" t="s">
        <v>22</v>
      </c>
      <c r="H6492" s="1">
        <v>2009</v>
      </c>
      <c r="I6492" s="1" t="s">
        <v>16</v>
      </c>
      <c r="J6492" s="1" t="s">
        <v>23</v>
      </c>
      <c r="K6492" s="1" t="s">
        <v>24</v>
      </c>
      <c r="L6492" s="4">
        <v>539.298</v>
      </c>
      <c r="M6492">
        <f t="shared" si="505"/>
        <v>4.88</v>
      </c>
      <c r="N6492" t="str">
        <f t="shared" si="506"/>
        <v>Medium</v>
      </c>
      <c r="O6492" t="str">
        <f t="shared" si="507"/>
        <v>Regular</v>
      </c>
      <c r="P6492">
        <f t="shared" si="508"/>
        <v>10</v>
      </c>
      <c r="Q6492">
        <f t="shared" ca="1" si="509"/>
        <v>17</v>
      </c>
      <c r="R6492" t="str">
        <f>IFERROR(VLOOKUP(J6492,#REF!, 2,0),"Unknown")</f>
        <v>Unknown</v>
      </c>
    </row>
    <row r="6493" spans="1:18" ht="12.5" x14ac:dyDescent="0.25">
      <c r="A6493" s="1" t="s">
        <v>175</v>
      </c>
      <c r="C6493" s="1" t="s">
        <v>13</v>
      </c>
      <c r="D6493" s="7">
        <v>3.3809912999999997E-2</v>
      </c>
      <c r="E6493" s="1" t="s">
        <v>75</v>
      </c>
      <c r="F6493" s="4">
        <v>180.5976</v>
      </c>
      <c r="G6493" s="1" t="s">
        <v>40</v>
      </c>
      <c r="H6493" s="1">
        <v>1985</v>
      </c>
      <c r="I6493" s="1" t="s">
        <v>16</v>
      </c>
      <c r="J6493" s="1" t="s">
        <v>23</v>
      </c>
      <c r="K6493" s="1" t="s">
        <v>41</v>
      </c>
      <c r="L6493" s="4">
        <v>7968.2943999999998</v>
      </c>
      <c r="M6493">
        <f t="shared" si="505"/>
        <v>12.857645184136201</v>
      </c>
      <c r="N6493" t="str">
        <f t="shared" si="506"/>
        <v>Medium</v>
      </c>
      <c r="O6493" t="str">
        <f t="shared" si="507"/>
        <v>Low  Fat</v>
      </c>
      <c r="P6493">
        <f t="shared" si="508"/>
        <v>44</v>
      </c>
      <c r="Q6493">
        <f t="shared" ca="1" si="509"/>
        <v>41</v>
      </c>
      <c r="R6493" t="str">
        <f>IFERROR(VLOOKUP(J6493,#REF!, 2,0),"Unknown")</f>
        <v>Unknown</v>
      </c>
    </row>
    <row r="6494" spans="1:18" ht="12.5" x14ac:dyDescent="0.25">
      <c r="A6494" s="1" t="s">
        <v>175</v>
      </c>
      <c r="B6494" s="1">
        <v>12</v>
      </c>
      <c r="C6494" s="1" t="s">
        <v>13</v>
      </c>
      <c r="D6494" s="7">
        <v>3.3946163000000001E-2</v>
      </c>
      <c r="E6494" s="1" t="s">
        <v>75</v>
      </c>
      <c r="F6494" s="4">
        <v>179.39760000000001</v>
      </c>
      <c r="G6494" s="1" t="s">
        <v>33</v>
      </c>
      <c r="H6494" s="1">
        <v>1987</v>
      </c>
      <c r="I6494" s="1" t="s">
        <v>34</v>
      </c>
      <c r="J6494" s="1" t="s">
        <v>23</v>
      </c>
      <c r="K6494" s="1" t="s">
        <v>18</v>
      </c>
      <c r="L6494" s="4">
        <v>3440.8544000000002</v>
      </c>
      <c r="M6494">
        <f t="shared" si="505"/>
        <v>12</v>
      </c>
      <c r="N6494" t="str">
        <f t="shared" si="506"/>
        <v>High</v>
      </c>
      <c r="O6494" t="str">
        <f t="shared" si="507"/>
        <v>Low  Fat</v>
      </c>
      <c r="P6494">
        <f t="shared" si="508"/>
        <v>19</v>
      </c>
      <c r="Q6494">
        <f t="shared" ca="1" si="509"/>
        <v>39</v>
      </c>
      <c r="R6494" t="str">
        <f>IFERROR(VLOOKUP(J6494,#REF!, 2,0),"Unknown")</f>
        <v>Unknown</v>
      </c>
    </row>
    <row r="6495" spans="1:18" ht="12.5" x14ac:dyDescent="0.25">
      <c r="A6495" s="1" t="s">
        <v>175</v>
      </c>
      <c r="B6495" s="1">
        <v>12</v>
      </c>
      <c r="C6495" s="1" t="s">
        <v>13</v>
      </c>
      <c r="D6495" s="7">
        <v>3.3974435999999997E-2</v>
      </c>
      <c r="E6495" s="1" t="s">
        <v>75</v>
      </c>
      <c r="F6495" s="4">
        <v>181.89760000000001</v>
      </c>
      <c r="G6495" s="1" t="s">
        <v>50</v>
      </c>
      <c r="H6495" s="1">
        <v>1997</v>
      </c>
      <c r="I6495" s="1" t="s">
        <v>51</v>
      </c>
      <c r="J6495" s="1" t="s">
        <v>17</v>
      </c>
      <c r="K6495" s="1" t="s">
        <v>18</v>
      </c>
      <c r="L6495" s="4">
        <v>4527.4399999999996</v>
      </c>
      <c r="M6495">
        <f t="shared" si="505"/>
        <v>12</v>
      </c>
      <c r="N6495" t="str">
        <f t="shared" si="506"/>
        <v>Small</v>
      </c>
      <c r="O6495" t="str">
        <f t="shared" si="507"/>
        <v>Low  Fat</v>
      </c>
      <c r="P6495">
        <f t="shared" si="508"/>
        <v>25</v>
      </c>
      <c r="Q6495">
        <f t="shared" ca="1" si="509"/>
        <v>29</v>
      </c>
      <c r="R6495" t="str">
        <f>IFERROR(VLOOKUP(J6495,#REF!, 2,0),"Unknown")</f>
        <v>Unknown</v>
      </c>
    </row>
    <row r="6496" spans="1:18" ht="12.5" x14ac:dyDescent="0.25">
      <c r="A6496" s="1" t="s">
        <v>175</v>
      </c>
      <c r="B6496" s="1">
        <v>12</v>
      </c>
      <c r="C6496" s="1" t="s">
        <v>13</v>
      </c>
      <c r="D6496" s="7">
        <v>3.4166609000000001E-2</v>
      </c>
      <c r="E6496" s="1" t="s">
        <v>75</v>
      </c>
      <c r="F6496" s="4">
        <v>181.29759999999999</v>
      </c>
      <c r="G6496" s="1" t="s">
        <v>47</v>
      </c>
      <c r="H6496" s="1">
        <v>2007</v>
      </c>
      <c r="J6496" s="1" t="s">
        <v>45</v>
      </c>
      <c r="K6496" s="1" t="s">
        <v>18</v>
      </c>
      <c r="L6496" s="4">
        <v>5070.7327999999998</v>
      </c>
      <c r="M6496">
        <f t="shared" si="505"/>
        <v>12</v>
      </c>
      <c r="N6496" t="str">
        <f t="shared" si="506"/>
        <v>Small</v>
      </c>
      <c r="O6496" t="str">
        <f t="shared" si="507"/>
        <v>Low  Fat</v>
      </c>
      <c r="P6496">
        <f t="shared" si="508"/>
        <v>28</v>
      </c>
      <c r="Q6496">
        <f t="shared" ca="1" si="509"/>
        <v>19</v>
      </c>
      <c r="R6496" t="str">
        <f>IFERROR(VLOOKUP(J6496,#REF!, 2,0),"Unknown")</f>
        <v>Unknown</v>
      </c>
    </row>
    <row r="6497" spans="1:18" ht="12.5" x14ac:dyDescent="0.25">
      <c r="A6497" s="1" t="s">
        <v>175</v>
      </c>
      <c r="B6497" s="1">
        <v>12</v>
      </c>
      <c r="C6497" s="1" t="s">
        <v>13</v>
      </c>
      <c r="D6497" s="7">
        <v>3.4112833000000002E-2</v>
      </c>
      <c r="E6497" s="1" t="s">
        <v>75</v>
      </c>
      <c r="F6497" s="4">
        <v>180.19759999999999</v>
      </c>
      <c r="G6497" s="1" t="s">
        <v>22</v>
      </c>
      <c r="H6497" s="1">
        <v>2009</v>
      </c>
      <c r="I6497" s="1" t="s">
        <v>16</v>
      </c>
      <c r="J6497" s="1" t="s">
        <v>23</v>
      </c>
      <c r="K6497" s="1" t="s">
        <v>24</v>
      </c>
      <c r="L6497" s="4">
        <v>3984.1471999999999</v>
      </c>
      <c r="M6497">
        <f t="shared" si="505"/>
        <v>12</v>
      </c>
      <c r="N6497" t="str">
        <f t="shared" si="506"/>
        <v>Medium</v>
      </c>
      <c r="O6497" t="str">
        <f t="shared" si="507"/>
        <v>Low  Fat</v>
      </c>
      <c r="P6497">
        <f t="shared" si="508"/>
        <v>22</v>
      </c>
      <c r="Q6497">
        <f t="shared" ca="1" si="509"/>
        <v>17</v>
      </c>
      <c r="R6497" t="str">
        <f>IFERROR(VLOOKUP(J6497,#REF!, 2,0),"Unknown")</f>
        <v>Unknown</v>
      </c>
    </row>
    <row r="6498" spans="1:18" ht="12.5" x14ac:dyDescent="0.25">
      <c r="A6498" s="1" t="s">
        <v>660</v>
      </c>
      <c r="B6498" s="1">
        <v>20.6</v>
      </c>
      <c r="C6498" s="1" t="s">
        <v>129</v>
      </c>
      <c r="D6498" s="7">
        <v>3.0510526E-2</v>
      </c>
      <c r="E6498" s="1" t="s">
        <v>14</v>
      </c>
      <c r="F6498" s="4">
        <v>211.42439999999999</v>
      </c>
      <c r="G6498" s="1" t="s">
        <v>50</v>
      </c>
      <c r="H6498" s="1">
        <v>1997</v>
      </c>
      <c r="I6498" s="1" t="s">
        <v>51</v>
      </c>
      <c r="J6498" s="1" t="s">
        <v>17</v>
      </c>
      <c r="K6498" s="1" t="s">
        <v>18</v>
      </c>
      <c r="L6498" s="4">
        <v>7833.8028000000004</v>
      </c>
      <c r="M6498">
        <f t="shared" si="505"/>
        <v>20.6</v>
      </c>
      <c r="N6498" t="str">
        <f t="shared" si="506"/>
        <v>Small</v>
      </c>
      <c r="O6498" t="str">
        <f t="shared" si="507"/>
        <v>Regular</v>
      </c>
      <c r="P6498">
        <f t="shared" si="508"/>
        <v>37</v>
      </c>
      <c r="Q6498">
        <f t="shared" ca="1" si="509"/>
        <v>29</v>
      </c>
      <c r="R6498" t="str">
        <f>IFERROR(VLOOKUP(J6498,#REF!, 2,0),"Unknown")</f>
        <v>Unknown</v>
      </c>
    </row>
    <row r="6499" spans="1:18" ht="12.5" x14ac:dyDescent="0.25">
      <c r="A6499" s="1" t="s">
        <v>660</v>
      </c>
      <c r="B6499" s="1">
        <v>20.6</v>
      </c>
      <c r="C6499" s="1" t="s">
        <v>20</v>
      </c>
      <c r="D6499" s="7">
        <v>3.0504756000000001E-2</v>
      </c>
      <c r="E6499" s="1" t="s">
        <v>14</v>
      </c>
      <c r="F6499" s="4">
        <v>212.62440000000001</v>
      </c>
      <c r="G6499" s="1" t="s">
        <v>62</v>
      </c>
      <c r="H6499" s="1">
        <v>2004</v>
      </c>
      <c r="I6499" s="1" t="s">
        <v>51</v>
      </c>
      <c r="J6499" s="1" t="s">
        <v>45</v>
      </c>
      <c r="K6499" s="1" t="s">
        <v>18</v>
      </c>
      <c r="L6499" s="4">
        <v>3599.3148000000001</v>
      </c>
      <c r="M6499">
        <f t="shared" si="505"/>
        <v>20.6</v>
      </c>
      <c r="N6499" t="str">
        <f t="shared" si="506"/>
        <v>Small</v>
      </c>
      <c r="O6499" t="str">
        <f t="shared" si="507"/>
        <v>Regular</v>
      </c>
      <c r="P6499">
        <f t="shared" si="508"/>
        <v>17</v>
      </c>
      <c r="Q6499">
        <f t="shared" ca="1" si="509"/>
        <v>22</v>
      </c>
      <c r="R6499" t="str">
        <f>IFERROR(VLOOKUP(J6499,#REF!, 2,0),"Unknown")</f>
        <v>Unknown</v>
      </c>
    </row>
    <row r="6500" spans="1:18" ht="12.5" x14ac:dyDescent="0.25">
      <c r="A6500" s="1" t="s">
        <v>660</v>
      </c>
      <c r="B6500" s="1">
        <v>20.6</v>
      </c>
      <c r="C6500" s="1" t="s">
        <v>20</v>
      </c>
      <c r="D6500" s="7">
        <v>3.0634813E-2</v>
      </c>
      <c r="E6500" s="1" t="s">
        <v>14</v>
      </c>
      <c r="F6500" s="4">
        <v>212.92439999999999</v>
      </c>
      <c r="G6500" s="1" t="s">
        <v>22</v>
      </c>
      <c r="H6500" s="1">
        <v>2009</v>
      </c>
      <c r="I6500" s="1" t="s">
        <v>16</v>
      </c>
      <c r="J6500" s="1" t="s">
        <v>23</v>
      </c>
      <c r="K6500" s="1" t="s">
        <v>24</v>
      </c>
      <c r="L6500" s="4">
        <v>2540.6927999999998</v>
      </c>
      <c r="M6500">
        <f t="shared" si="505"/>
        <v>20.6</v>
      </c>
      <c r="N6500" t="str">
        <f t="shared" si="506"/>
        <v>Medium</v>
      </c>
      <c r="O6500" t="str">
        <f t="shared" si="507"/>
        <v>Regular</v>
      </c>
      <c r="P6500">
        <f t="shared" si="508"/>
        <v>12</v>
      </c>
      <c r="Q6500">
        <f t="shared" ca="1" si="509"/>
        <v>17</v>
      </c>
      <c r="R6500" t="str">
        <f>IFERROR(VLOOKUP(J6500,#REF!, 2,0),"Unknown")</f>
        <v>Unknown</v>
      </c>
    </row>
    <row r="6501" spans="1:18" ht="12.5" x14ac:dyDescent="0.25">
      <c r="A6501" s="1" t="s">
        <v>660</v>
      </c>
      <c r="B6501" s="1">
        <v>20.6</v>
      </c>
      <c r="C6501" s="1" t="s">
        <v>20</v>
      </c>
      <c r="D6501" s="7">
        <v>5.1068364999999998E-2</v>
      </c>
      <c r="E6501" s="1" t="s">
        <v>14</v>
      </c>
      <c r="F6501" s="4">
        <v>213.02440000000001</v>
      </c>
      <c r="G6501" s="1" t="s">
        <v>29</v>
      </c>
      <c r="H6501" s="1">
        <v>1998</v>
      </c>
      <c r="J6501" s="1" t="s">
        <v>23</v>
      </c>
      <c r="K6501" s="1" t="s">
        <v>30</v>
      </c>
      <c r="L6501" s="4">
        <v>423.44880000000001</v>
      </c>
      <c r="M6501">
        <f t="shared" si="505"/>
        <v>20.6</v>
      </c>
      <c r="N6501" t="str">
        <f t="shared" si="506"/>
        <v>Small</v>
      </c>
      <c r="O6501" t="str">
        <f t="shared" si="507"/>
        <v>Regular</v>
      </c>
      <c r="P6501">
        <f t="shared" si="508"/>
        <v>2</v>
      </c>
      <c r="Q6501">
        <f t="shared" ca="1" si="509"/>
        <v>28</v>
      </c>
      <c r="R6501" t="str">
        <f>IFERROR(VLOOKUP(J6501,#REF!, 2,0),"Unknown")</f>
        <v>Unknown</v>
      </c>
    </row>
    <row r="6502" spans="1:18" ht="12.5" x14ac:dyDescent="0.25">
      <c r="A6502" s="1" t="s">
        <v>660</v>
      </c>
      <c r="C6502" s="1" t="s">
        <v>20</v>
      </c>
      <c r="D6502" s="7">
        <v>3.0362777000000001E-2</v>
      </c>
      <c r="E6502" s="1" t="s">
        <v>14</v>
      </c>
      <c r="F6502" s="4">
        <v>210.52440000000001</v>
      </c>
      <c r="G6502" s="1" t="s">
        <v>40</v>
      </c>
      <c r="H6502" s="1">
        <v>1985</v>
      </c>
      <c r="I6502" s="1" t="s">
        <v>16</v>
      </c>
      <c r="J6502" s="1" t="s">
        <v>23</v>
      </c>
      <c r="K6502" s="1" t="s">
        <v>41</v>
      </c>
      <c r="L6502" s="4">
        <v>6775.1808000000001</v>
      </c>
      <c r="M6502">
        <f t="shared" si="505"/>
        <v>12.857645184136201</v>
      </c>
      <c r="N6502" t="str">
        <f t="shared" si="506"/>
        <v>Medium</v>
      </c>
      <c r="O6502" t="str">
        <f t="shared" si="507"/>
        <v>Regular</v>
      </c>
      <c r="P6502">
        <f t="shared" si="508"/>
        <v>32</v>
      </c>
      <c r="Q6502">
        <f t="shared" ca="1" si="509"/>
        <v>41</v>
      </c>
      <c r="R6502" t="str">
        <f>IFERROR(VLOOKUP(J6502,#REF!, 2,0),"Unknown")</f>
        <v>Unknown</v>
      </c>
    </row>
    <row r="6503" spans="1:18" ht="12.5" x14ac:dyDescent="0.25">
      <c r="A6503" s="1" t="s">
        <v>740</v>
      </c>
      <c r="B6503" s="1">
        <v>6.38</v>
      </c>
      <c r="C6503" s="1" t="s">
        <v>13</v>
      </c>
      <c r="D6503" s="7">
        <v>3.2028115000000003E-2</v>
      </c>
      <c r="E6503" s="1" t="s">
        <v>14</v>
      </c>
      <c r="F6503" s="4">
        <v>178.33439999999999</v>
      </c>
      <c r="G6503" s="1" t="s">
        <v>22</v>
      </c>
      <c r="H6503" s="1">
        <v>2009</v>
      </c>
      <c r="I6503" s="1" t="s">
        <v>16</v>
      </c>
      <c r="J6503" s="1" t="s">
        <v>23</v>
      </c>
      <c r="K6503" s="1" t="s">
        <v>24</v>
      </c>
      <c r="L6503" s="4">
        <v>3211.8191999999999</v>
      </c>
      <c r="M6503">
        <f t="shared" si="505"/>
        <v>6.38</v>
      </c>
      <c r="N6503" t="str">
        <f t="shared" si="506"/>
        <v>Medium</v>
      </c>
      <c r="O6503" t="str">
        <f t="shared" si="507"/>
        <v>Low  Fat</v>
      </c>
      <c r="P6503">
        <f t="shared" si="508"/>
        <v>18</v>
      </c>
      <c r="Q6503">
        <f t="shared" ca="1" si="509"/>
        <v>17</v>
      </c>
      <c r="R6503" t="str">
        <f>IFERROR(VLOOKUP(J6503,#REF!, 2,0),"Unknown")</f>
        <v>Unknown</v>
      </c>
    </row>
    <row r="6504" spans="1:18" ht="12.5" x14ac:dyDescent="0.25">
      <c r="A6504" s="1" t="s">
        <v>740</v>
      </c>
      <c r="B6504" s="1">
        <v>6.38</v>
      </c>
      <c r="C6504" s="1" t="s">
        <v>13</v>
      </c>
      <c r="D6504" s="7">
        <v>3.1962866E-2</v>
      </c>
      <c r="E6504" s="1" t="s">
        <v>14</v>
      </c>
      <c r="F6504" s="4">
        <v>178.03440000000001</v>
      </c>
      <c r="G6504" s="1" t="s">
        <v>44</v>
      </c>
      <c r="H6504" s="1">
        <v>2002</v>
      </c>
      <c r="J6504" s="1" t="s">
        <v>45</v>
      </c>
      <c r="K6504" s="1" t="s">
        <v>18</v>
      </c>
      <c r="L6504" s="4">
        <v>535.30319999999995</v>
      </c>
      <c r="M6504">
        <f t="shared" si="505"/>
        <v>6.38</v>
      </c>
      <c r="N6504" t="str">
        <f t="shared" si="506"/>
        <v>Small</v>
      </c>
      <c r="O6504" t="str">
        <f t="shared" si="507"/>
        <v>Low  Fat</v>
      </c>
      <c r="P6504">
        <f t="shared" si="508"/>
        <v>3</v>
      </c>
      <c r="Q6504">
        <f t="shared" ca="1" si="509"/>
        <v>24</v>
      </c>
      <c r="R6504" t="str">
        <f>IFERROR(VLOOKUP(J6504,#REF!, 2,0),"Unknown")</f>
        <v>Unknown</v>
      </c>
    </row>
    <row r="6505" spans="1:18" ht="12.5" x14ac:dyDescent="0.25">
      <c r="A6505" s="1" t="s">
        <v>740</v>
      </c>
      <c r="B6505" s="1">
        <v>6.38</v>
      </c>
      <c r="C6505" s="1" t="s">
        <v>92</v>
      </c>
      <c r="D6505" s="7">
        <v>3.1898175000000001E-2</v>
      </c>
      <c r="E6505" s="1" t="s">
        <v>14</v>
      </c>
      <c r="F6505" s="4">
        <v>177.43440000000001</v>
      </c>
      <c r="G6505" s="1" t="s">
        <v>50</v>
      </c>
      <c r="H6505" s="1">
        <v>1997</v>
      </c>
      <c r="I6505" s="1" t="s">
        <v>51</v>
      </c>
      <c r="J6505" s="1" t="s">
        <v>17</v>
      </c>
      <c r="K6505" s="1" t="s">
        <v>18</v>
      </c>
      <c r="L6505" s="4">
        <v>1784.3440000000001</v>
      </c>
      <c r="M6505">
        <f t="shared" si="505"/>
        <v>6.38</v>
      </c>
      <c r="N6505" t="str">
        <f t="shared" si="506"/>
        <v>Small</v>
      </c>
      <c r="O6505" t="str">
        <f t="shared" si="507"/>
        <v>Low  Fat</v>
      </c>
      <c r="P6505">
        <f t="shared" si="508"/>
        <v>10</v>
      </c>
      <c r="Q6505">
        <f t="shared" ca="1" si="509"/>
        <v>29</v>
      </c>
      <c r="R6505" t="str">
        <f>IFERROR(VLOOKUP(J6505,#REF!, 2,0),"Unknown")</f>
        <v>Unknown</v>
      </c>
    </row>
    <row r="6506" spans="1:18" ht="12.5" x14ac:dyDescent="0.25">
      <c r="A6506" s="1" t="s">
        <v>740</v>
      </c>
      <c r="C6506" s="1" t="s">
        <v>13</v>
      </c>
      <c r="D6506" s="7">
        <v>3.1743707000000003E-2</v>
      </c>
      <c r="E6506" s="1" t="s">
        <v>14</v>
      </c>
      <c r="F6506" s="4">
        <v>179.1344</v>
      </c>
      <c r="G6506" s="1" t="s">
        <v>40</v>
      </c>
      <c r="H6506" s="1">
        <v>1985</v>
      </c>
      <c r="I6506" s="1" t="s">
        <v>16</v>
      </c>
      <c r="J6506" s="1" t="s">
        <v>23</v>
      </c>
      <c r="K6506" s="1" t="s">
        <v>41</v>
      </c>
      <c r="L6506" s="4">
        <v>1605.9096</v>
      </c>
      <c r="M6506">
        <f t="shared" si="505"/>
        <v>12.857645184136201</v>
      </c>
      <c r="N6506" t="str">
        <f t="shared" si="506"/>
        <v>Medium</v>
      </c>
      <c r="O6506" t="str">
        <f t="shared" si="507"/>
        <v>Low  Fat</v>
      </c>
      <c r="P6506">
        <f t="shared" si="508"/>
        <v>9</v>
      </c>
      <c r="Q6506">
        <f t="shared" ca="1" si="509"/>
        <v>41</v>
      </c>
      <c r="R6506" t="str">
        <f>IFERROR(VLOOKUP(J6506,#REF!, 2,0),"Unknown")</f>
        <v>Unknown</v>
      </c>
    </row>
    <row r="6507" spans="1:18" ht="12.5" x14ac:dyDescent="0.25">
      <c r="A6507" s="1" t="s">
        <v>740</v>
      </c>
      <c r="B6507" s="1">
        <v>6.38</v>
      </c>
      <c r="C6507" s="1" t="s">
        <v>13</v>
      </c>
      <c r="D6507" s="7">
        <v>3.1871629999999998E-2</v>
      </c>
      <c r="E6507" s="1" t="s">
        <v>14</v>
      </c>
      <c r="F6507" s="4">
        <v>179.53440000000001</v>
      </c>
      <c r="G6507" s="1" t="s">
        <v>33</v>
      </c>
      <c r="H6507" s="1">
        <v>1987</v>
      </c>
      <c r="I6507" s="1" t="s">
        <v>34</v>
      </c>
      <c r="J6507" s="1" t="s">
        <v>23</v>
      </c>
      <c r="K6507" s="1" t="s">
        <v>18</v>
      </c>
      <c r="L6507" s="4">
        <v>4103.9912000000004</v>
      </c>
      <c r="M6507">
        <f t="shared" si="505"/>
        <v>6.38</v>
      </c>
      <c r="N6507" t="str">
        <f t="shared" si="506"/>
        <v>High</v>
      </c>
      <c r="O6507" t="str">
        <f t="shared" si="507"/>
        <v>Low  Fat</v>
      </c>
      <c r="P6507">
        <f t="shared" si="508"/>
        <v>23</v>
      </c>
      <c r="Q6507">
        <f t="shared" ca="1" si="509"/>
        <v>39</v>
      </c>
      <c r="R6507" t="str">
        <f>IFERROR(VLOOKUP(J6507,#REF!, 2,0),"Unknown")</f>
        <v>Unknown</v>
      </c>
    </row>
    <row r="6508" spans="1:18" ht="12.5" x14ac:dyDescent="0.25">
      <c r="A6508" s="1" t="s">
        <v>392</v>
      </c>
      <c r="B6508" s="1">
        <v>7.47</v>
      </c>
      <c r="C6508" s="1" t="s">
        <v>20</v>
      </c>
      <c r="D6508" s="7">
        <v>0</v>
      </c>
      <c r="E6508" s="1" t="s">
        <v>43</v>
      </c>
      <c r="F6508" s="4">
        <v>214.3218</v>
      </c>
      <c r="G6508" s="1" t="s">
        <v>62</v>
      </c>
      <c r="H6508" s="1">
        <v>2004</v>
      </c>
      <c r="I6508" s="1" t="s">
        <v>51</v>
      </c>
      <c r="J6508" s="1" t="s">
        <v>45</v>
      </c>
      <c r="K6508" s="1" t="s">
        <v>18</v>
      </c>
      <c r="L6508" s="4">
        <v>4274.4359999999997</v>
      </c>
      <c r="M6508">
        <f t="shared" si="505"/>
        <v>7.47</v>
      </c>
      <c r="N6508" t="str">
        <f t="shared" si="506"/>
        <v>Small</v>
      </c>
      <c r="O6508" t="str">
        <f t="shared" si="507"/>
        <v>Regular</v>
      </c>
      <c r="P6508">
        <f t="shared" si="508"/>
        <v>20</v>
      </c>
      <c r="Q6508">
        <f t="shared" ca="1" si="509"/>
        <v>22</v>
      </c>
      <c r="R6508" t="str">
        <f>IFERROR(VLOOKUP(J6508,#REF!, 2,0),"Unknown")</f>
        <v>Unknown</v>
      </c>
    </row>
    <row r="6509" spans="1:18" ht="12.5" x14ac:dyDescent="0.25">
      <c r="A6509" s="1" t="s">
        <v>392</v>
      </c>
      <c r="B6509" s="1">
        <v>7.47</v>
      </c>
      <c r="C6509" s="1" t="s">
        <v>20</v>
      </c>
      <c r="D6509" s="7">
        <v>0.153011599</v>
      </c>
      <c r="E6509" s="1" t="s">
        <v>43</v>
      </c>
      <c r="F6509" s="4">
        <v>215.2218</v>
      </c>
      <c r="G6509" s="1" t="s">
        <v>47</v>
      </c>
      <c r="H6509" s="1">
        <v>2007</v>
      </c>
      <c r="J6509" s="1" t="s">
        <v>45</v>
      </c>
      <c r="K6509" s="1" t="s">
        <v>18</v>
      </c>
      <c r="L6509" s="4">
        <v>3419.5488</v>
      </c>
      <c r="M6509">
        <f t="shared" si="505"/>
        <v>7.47</v>
      </c>
      <c r="N6509" t="str">
        <f t="shared" si="506"/>
        <v>Small</v>
      </c>
      <c r="O6509" t="str">
        <f t="shared" si="507"/>
        <v>Regular</v>
      </c>
      <c r="P6509">
        <f t="shared" si="508"/>
        <v>16</v>
      </c>
      <c r="Q6509">
        <f t="shared" ca="1" si="509"/>
        <v>19</v>
      </c>
      <c r="R6509" t="str">
        <f>IFERROR(VLOOKUP(J6509,#REF!, 2,0),"Unknown")</f>
        <v>Unknown</v>
      </c>
    </row>
    <row r="6510" spans="1:18" ht="12.5" x14ac:dyDescent="0.25">
      <c r="A6510" s="1" t="s">
        <v>392</v>
      </c>
      <c r="B6510" s="1">
        <v>7.47</v>
      </c>
      <c r="C6510" s="1" t="s">
        <v>20</v>
      </c>
      <c r="D6510" s="7">
        <v>0.152024355</v>
      </c>
      <c r="E6510" s="1" t="s">
        <v>43</v>
      </c>
      <c r="F6510" s="4">
        <v>211.8218</v>
      </c>
      <c r="G6510" s="1" t="s">
        <v>33</v>
      </c>
      <c r="H6510" s="1">
        <v>1987</v>
      </c>
      <c r="I6510" s="1" t="s">
        <v>34</v>
      </c>
      <c r="J6510" s="1" t="s">
        <v>23</v>
      </c>
      <c r="K6510" s="1" t="s">
        <v>18</v>
      </c>
      <c r="L6510" s="4">
        <v>1496.0526</v>
      </c>
      <c r="M6510">
        <f t="shared" si="505"/>
        <v>7.47</v>
      </c>
      <c r="N6510" t="str">
        <f t="shared" si="506"/>
        <v>High</v>
      </c>
      <c r="O6510" t="str">
        <f t="shared" si="507"/>
        <v>Regular</v>
      </c>
      <c r="P6510">
        <f t="shared" si="508"/>
        <v>7</v>
      </c>
      <c r="Q6510">
        <f t="shared" ca="1" si="509"/>
        <v>39</v>
      </c>
      <c r="R6510" t="str">
        <f>IFERROR(VLOOKUP(J6510,#REF!, 2,0),"Unknown")</f>
        <v>Unknown</v>
      </c>
    </row>
    <row r="6511" spans="1:18" ht="12.5" x14ac:dyDescent="0.25">
      <c r="A6511" s="1" t="s">
        <v>392</v>
      </c>
      <c r="B6511" s="1">
        <v>7.47</v>
      </c>
      <c r="C6511" s="1" t="s">
        <v>20</v>
      </c>
      <c r="D6511" s="7">
        <v>0</v>
      </c>
      <c r="E6511" s="1" t="s">
        <v>43</v>
      </c>
      <c r="F6511" s="4">
        <v>211.8218</v>
      </c>
      <c r="G6511" s="1" t="s">
        <v>44</v>
      </c>
      <c r="H6511" s="1">
        <v>2002</v>
      </c>
      <c r="J6511" s="1" t="s">
        <v>45</v>
      </c>
      <c r="K6511" s="1" t="s">
        <v>18</v>
      </c>
      <c r="L6511" s="4">
        <v>6411.6540000000005</v>
      </c>
      <c r="M6511">
        <f t="shared" si="505"/>
        <v>7.47</v>
      </c>
      <c r="N6511" t="str">
        <f t="shared" si="506"/>
        <v>Small</v>
      </c>
      <c r="O6511" t="str">
        <f t="shared" si="507"/>
        <v>Regular</v>
      </c>
      <c r="P6511">
        <f t="shared" si="508"/>
        <v>30</v>
      </c>
      <c r="Q6511">
        <f t="shared" ca="1" si="509"/>
        <v>24</v>
      </c>
      <c r="R6511" t="str">
        <f>IFERROR(VLOOKUP(J6511,#REF!, 2,0),"Unknown")</f>
        <v>Unknown</v>
      </c>
    </row>
    <row r="6512" spans="1:18" ht="12.5" x14ac:dyDescent="0.25">
      <c r="A6512" s="1" t="s">
        <v>392</v>
      </c>
      <c r="B6512" s="1">
        <v>7.47</v>
      </c>
      <c r="C6512" s="1" t="s">
        <v>20</v>
      </c>
      <c r="D6512" s="7">
        <v>0.15277077</v>
      </c>
      <c r="E6512" s="1" t="s">
        <v>43</v>
      </c>
      <c r="F6512" s="4">
        <v>214.42179999999999</v>
      </c>
      <c r="G6512" s="1" t="s">
        <v>22</v>
      </c>
      <c r="H6512" s="1">
        <v>2009</v>
      </c>
      <c r="I6512" s="1" t="s">
        <v>16</v>
      </c>
      <c r="J6512" s="1" t="s">
        <v>23</v>
      </c>
      <c r="K6512" s="1" t="s">
        <v>24</v>
      </c>
      <c r="L6512" s="4">
        <v>4274.4359999999997</v>
      </c>
      <c r="M6512">
        <f t="shared" si="505"/>
        <v>7.47</v>
      </c>
      <c r="N6512" t="str">
        <f t="shared" si="506"/>
        <v>Medium</v>
      </c>
      <c r="O6512" t="str">
        <f t="shared" si="507"/>
        <v>Regular</v>
      </c>
      <c r="P6512">
        <f t="shared" si="508"/>
        <v>20</v>
      </c>
      <c r="Q6512">
        <f t="shared" ca="1" si="509"/>
        <v>17</v>
      </c>
      <c r="R6512" t="str">
        <f>IFERROR(VLOOKUP(J6512,#REF!, 2,0),"Unknown")</f>
        <v>Unknown</v>
      </c>
    </row>
    <row r="6513" spans="1:18" ht="12.5" x14ac:dyDescent="0.25">
      <c r="A6513" s="1" t="s">
        <v>392</v>
      </c>
      <c r="C6513" s="1" t="s">
        <v>20</v>
      </c>
      <c r="D6513" s="7">
        <v>0.26639670999999998</v>
      </c>
      <c r="E6513" s="1" t="s">
        <v>43</v>
      </c>
      <c r="F6513" s="4">
        <v>215.62180000000001</v>
      </c>
      <c r="G6513" s="1" t="s">
        <v>67</v>
      </c>
      <c r="H6513" s="1">
        <v>1985</v>
      </c>
      <c r="I6513" s="1" t="s">
        <v>51</v>
      </c>
      <c r="J6513" s="1" t="s">
        <v>17</v>
      </c>
      <c r="K6513" s="1" t="s">
        <v>30</v>
      </c>
      <c r="L6513" s="4">
        <v>641.16539999999998</v>
      </c>
      <c r="M6513">
        <f t="shared" si="505"/>
        <v>12.857645184136201</v>
      </c>
      <c r="N6513" t="str">
        <f t="shared" si="506"/>
        <v>Small</v>
      </c>
      <c r="O6513" t="str">
        <f t="shared" si="507"/>
        <v>Regular</v>
      </c>
      <c r="P6513">
        <f t="shared" si="508"/>
        <v>3</v>
      </c>
      <c r="Q6513">
        <f t="shared" ca="1" si="509"/>
        <v>41</v>
      </c>
      <c r="R6513" t="str">
        <f>IFERROR(VLOOKUP(J6513,#REF!, 2,0),"Unknown")</f>
        <v>Unknown</v>
      </c>
    </row>
    <row r="6514" spans="1:18" ht="12.5" x14ac:dyDescent="0.25">
      <c r="A6514" s="1" t="s">
        <v>335</v>
      </c>
      <c r="C6514" s="1" t="s">
        <v>13</v>
      </c>
      <c r="D6514" s="7">
        <v>4.3351896000000001E-2</v>
      </c>
      <c r="E6514" s="1" t="s">
        <v>28</v>
      </c>
      <c r="F6514" s="4">
        <v>146.64179999999999</v>
      </c>
      <c r="G6514" s="1" t="s">
        <v>40</v>
      </c>
      <c r="H6514" s="1">
        <v>1985</v>
      </c>
      <c r="I6514" s="1" t="s">
        <v>16</v>
      </c>
      <c r="J6514" s="1" t="s">
        <v>23</v>
      </c>
      <c r="K6514" s="1" t="s">
        <v>41</v>
      </c>
      <c r="L6514" s="4">
        <v>4414.2539999999999</v>
      </c>
      <c r="M6514">
        <f t="shared" si="505"/>
        <v>12.857645184136201</v>
      </c>
      <c r="N6514" t="str">
        <f t="shared" si="506"/>
        <v>Medium</v>
      </c>
      <c r="O6514" t="str">
        <f t="shared" si="507"/>
        <v>Low  Fat</v>
      </c>
      <c r="P6514">
        <f t="shared" si="508"/>
        <v>30</v>
      </c>
      <c r="Q6514">
        <f t="shared" ca="1" si="509"/>
        <v>41</v>
      </c>
      <c r="R6514" t="str">
        <f>IFERROR(VLOOKUP(J6514,#REF!, 2,0),"Unknown")</f>
        <v>Unknown</v>
      </c>
    </row>
    <row r="6515" spans="1:18" ht="12.5" x14ac:dyDescent="0.25">
      <c r="A6515" s="1" t="s">
        <v>335</v>
      </c>
      <c r="B6515" s="1">
        <v>5.98</v>
      </c>
      <c r="C6515" s="1" t="s">
        <v>13</v>
      </c>
      <c r="D6515" s="7">
        <v>4.3740307999999999E-2</v>
      </c>
      <c r="E6515" s="1" t="s">
        <v>28</v>
      </c>
      <c r="F6515" s="4">
        <v>145.34180000000001</v>
      </c>
      <c r="G6515" s="1" t="s">
        <v>22</v>
      </c>
      <c r="H6515" s="1">
        <v>2009</v>
      </c>
      <c r="I6515" s="1" t="s">
        <v>16</v>
      </c>
      <c r="J6515" s="1" t="s">
        <v>23</v>
      </c>
      <c r="K6515" s="1" t="s">
        <v>24</v>
      </c>
      <c r="L6515" s="4">
        <v>2354.2687999999998</v>
      </c>
      <c r="M6515">
        <f t="shared" si="505"/>
        <v>5.98</v>
      </c>
      <c r="N6515" t="str">
        <f t="shared" si="506"/>
        <v>Medium</v>
      </c>
      <c r="O6515" t="str">
        <f t="shared" si="507"/>
        <v>Low  Fat</v>
      </c>
      <c r="P6515">
        <f t="shared" si="508"/>
        <v>16</v>
      </c>
      <c r="Q6515">
        <f t="shared" ca="1" si="509"/>
        <v>17</v>
      </c>
      <c r="R6515" t="str">
        <f>IFERROR(VLOOKUP(J6515,#REF!, 2,0),"Unknown")</f>
        <v>Unknown</v>
      </c>
    </row>
    <row r="6516" spans="1:18" ht="12.5" x14ac:dyDescent="0.25">
      <c r="A6516" s="1" t="s">
        <v>335</v>
      </c>
      <c r="B6516" s="1">
        <v>5.98</v>
      </c>
      <c r="C6516" s="1" t="s">
        <v>13</v>
      </c>
      <c r="D6516" s="7">
        <v>4.3651198000000002E-2</v>
      </c>
      <c r="E6516" s="1" t="s">
        <v>28</v>
      </c>
      <c r="F6516" s="4">
        <v>146.14179999999999</v>
      </c>
      <c r="G6516" s="1" t="s">
        <v>44</v>
      </c>
      <c r="H6516" s="1">
        <v>2002</v>
      </c>
      <c r="J6516" s="1" t="s">
        <v>45</v>
      </c>
      <c r="K6516" s="1" t="s">
        <v>18</v>
      </c>
      <c r="L6516" s="4">
        <v>3089.9778000000001</v>
      </c>
      <c r="M6516">
        <f t="shared" si="505"/>
        <v>5.98</v>
      </c>
      <c r="N6516" t="str">
        <f t="shared" si="506"/>
        <v>Small</v>
      </c>
      <c r="O6516" t="str">
        <f t="shared" si="507"/>
        <v>Low  Fat</v>
      </c>
      <c r="P6516">
        <f t="shared" si="508"/>
        <v>21</v>
      </c>
      <c r="Q6516">
        <f t="shared" ca="1" si="509"/>
        <v>24</v>
      </c>
      <c r="R6516" t="str">
        <f>IFERROR(VLOOKUP(J6516,#REF!, 2,0),"Unknown")</f>
        <v>Unknown</v>
      </c>
    </row>
    <row r="6517" spans="1:18" ht="12.5" x14ac:dyDescent="0.25">
      <c r="A6517" s="1" t="s">
        <v>335</v>
      </c>
      <c r="B6517" s="1">
        <v>5.98</v>
      </c>
      <c r="C6517" s="1" t="s">
        <v>13</v>
      </c>
      <c r="D6517" s="7">
        <v>4.3554613999999998E-2</v>
      </c>
      <c r="E6517" s="1" t="s">
        <v>28</v>
      </c>
      <c r="F6517" s="4">
        <v>148.24180000000001</v>
      </c>
      <c r="G6517" s="1" t="s">
        <v>62</v>
      </c>
      <c r="H6517" s="1">
        <v>2004</v>
      </c>
      <c r="I6517" s="1" t="s">
        <v>51</v>
      </c>
      <c r="J6517" s="1" t="s">
        <v>45</v>
      </c>
      <c r="K6517" s="1" t="s">
        <v>18</v>
      </c>
      <c r="L6517" s="4">
        <v>2354.2687999999998</v>
      </c>
      <c r="M6517">
        <f t="shared" si="505"/>
        <v>5.98</v>
      </c>
      <c r="N6517" t="str">
        <f t="shared" si="506"/>
        <v>Small</v>
      </c>
      <c r="O6517" t="str">
        <f t="shared" si="507"/>
        <v>Low  Fat</v>
      </c>
      <c r="P6517">
        <f t="shared" si="508"/>
        <v>16</v>
      </c>
      <c r="Q6517">
        <f t="shared" ca="1" si="509"/>
        <v>22</v>
      </c>
      <c r="R6517" t="str">
        <f>IFERROR(VLOOKUP(J6517,#REF!, 2,0),"Unknown")</f>
        <v>Unknown</v>
      </c>
    </row>
    <row r="6518" spans="1:18" ht="12.5" x14ac:dyDescent="0.25">
      <c r="A6518" s="1" t="s">
        <v>335</v>
      </c>
      <c r="B6518" s="1">
        <v>5.98</v>
      </c>
      <c r="C6518" s="1" t="s">
        <v>13</v>
      </c>
      <c r="D6518" s="7">
        <v>4.3526598999999999E-2</v>
      </c>
      <c r="E6518" s="1" t="s">
        <v>28</v>
      </c>
      <c r="F6518" s="4">
        <v>148.4418</v>
      </c>
      <c r="G6518" s="1" t="s">
        <v>33</v>
      </c>
      <c r="H6518" s="1">
        <v>1987</v>
      </c>
      <c r="I6518" s="1" t="s">
        <v>34</v>
      </c>
      <c r="J6518" s="1" t="s">
        <v>23</v>
      </c>
      <c r="K6518" s="1" t="s">
        <v>18</v>
      </c>
      <c r="L6518" s="4">
        <v>2354.2687999999998</v>
      </c>
      <c r="M6518">
        <f t="shared" si="505"/>
        <v>5.98</v>
      </c>
      <c r="N6518" t="str">
        <f t="shared" si="506"/>
        <v>High</v>
      </c>
      <c r="O6518" t="str">
        <f t="shared" si="507"/>
        <v>Low  Fat</v>
      </c>
      <c r="P6518">
        <f t="shared" si="508"/>
        <v>16</v>
      </c>
      <c r="Q6518">
        <f t="shared" ca="1" si="509"/>
        <v>39</v>
      </c>
      <c r="R6518" t="str">
        <f>IFERROR(VLOOKUP(J6518,#REF!, 2,0),"Unknown")</f>
        <v>Unknown</v>
      </c>
    </row>
    <row r="6519" spans="1:18" ht="12.5" x14ac:dyDescent="0.25">
      <c r="A6519" s="1" t="s">
        <v>335</v>
      </c>
      <c r="B6519" s="1">
        <v>5.98</v>
      </c>
      <c r="C6519" s="1" t="s">
        <v>13</v>
      </c>
      <c r="D6519" s="7">
        <v>4.3809261000000002E-2</v>
      </c>
      <c r="E6519" s="1" t="s">
        <v>28</v>
      </c>
      <c r="F6519" s="4">
        <v>146.84180000000001</v>
      </c>
      <c r="G6519" s="1" t="s">
        <v>47</v>
      </c>
      <c r="H6519" s="1">
        <v>2007</v>
      </c>
      <c r="J6519" s="1" t="s">
        <v>45</v>
      </c>
      <c r="K6519" s="1" t="s">
        <v>18</v>
      </c>
      <c r="L6519" s="4">
        <v>1765.7016000000001</v>
      </c>
      <c r="M6519">
        <f t="shared" si="505"/>
        <v>5.98</v>
      </c>
      <c r="N6519" t="str">
        <f t="shared" si="506"/>
        <v>Small</v>
      </c>
      <c r="O6519" t="str">
        <f t="shared" si="507"/>
        <v>Low  Fat</v>
      </c>
      <c r="P6519">
        <f t="shared" si="508"/>
        <v>12</v>
      </c>
      <c r="Q6519">
        <f t="shared" ca="1" si="509"/>
        <v>19</v>
      </c>
      <c r="R6519" t="str">
        <f>IFERROR(VLOOKUP(J6519,#REF!, 2,0),"Unknown")</f>
        <v>Unknown</v>
      </c>
    </row>
    <row r="6520" spans="1:18" ht="12.5" x14ac:dyDescent="0.25">
      <c r="A6520" s="1" t="s">
        <v>335</v>
      </c>
      <c r="B6520" s="1">
        <v>5.98</v>
      </c>
      <c r="C6520" s="1" t="s">
        <v>92</v>
      </c>
      <c r="D6520" s="7">
        <v>4.3630580000000002E-2</v>
      </c>
      <c r="E6520" s="1" t="s">
        <v>28</v>
      </c>
      <c r="F6520" s="4">
        <v>148.24180000000001</v>
      </c>
      <c r="G6520" s="1" t="s">
        <v>15</v>
      </c>
      <c r="H6520" s="1">
        <v>1999</v>
      </c>
      <c r="I6520" s="1" t="s">
        <v>16</v>
      </c>
      <c r="J6520" s="1" t="s">
        <v>17</v>
      </c>
      <c r="K6520" s="1" t="s">
        <v>18</v>
      </c>
      <c r="L6520" s="4">
        <v>1618.5598</v>
      </c>
      <c r="M6520">
        <f t="shared" si="505"/>
        <v>5.98</v>
      </c>
      <c r="N6520" t="str">
        <f t="shared" si="506"/>
        <v>Medium</v>
      </c>
      <c r="O6520" t="str">
        <f t="shared" si="507"/>
        <v>Low  Fat</v>
      </c>
      <c r="P6520">
        <f t="shared" si="508"/>
        <v>11</v>
      </c>
      <c r="Q6520">
        <f t="shared" ca="1" si="509"/>
        <v>27</v>
      </c>
      <c r="R6520" t="str">
        <f>IFERROR(VLOOKUP(J6520,#REF!, 2,0),"Unknown")</f>
        <v>Unknown</v>
      </c>
    </row>
    <row r="6521" spans="1:18" ht="12.5" x14ac:dyDescent="0.25">
      <c r="A6521" s="1" t="s">
        <v>400</v>
      </c>
      <c r="B6521" s="1">
        <v>7.6050000000000004</v>
      </c>
      <c r="C6521" s="1" t="s">
        <v>13</v>
      </c>
      <c r="D6521" s="7">
        <v>0.12950314600000001</v>
      </c>
      <c r="E6521" s="1" t="s">
        <v>28</v>
      </c>
      <c r="F6521" s="4">
        <v>164.02099999999999</v>
      </c>
      <c r="G6521" s="1" t="s">
        <v>44</v>
      </c>
      <c r="H6521" s="1">
        <v>2002</v>
      </c>
      <c r="J6521" s="1" t="s">
        <v>45</v>
      </c>
      <c r="K6521" s="1" t="s">
        <v>18</v>
      </c>
      <c r="L6521" s="4">
        <v>3914.904</v>
      </c>
      <c r="M6521">
        <f t="shared" si="505"/>
        <v>7.6050000000000004</v>
      </c>
      <c r="N6521" t="str">
        <f t="shared" si="506"/>
        <v>Small</v>
      </c>
      <c r="O6521" t="str">
        <f t="shared" si="507"/>
        <v>Low  Fat</v>
      </c>
      <c r="P6521">
        <f t="shared" si="508"/>
        <v>24</v>
      </c>
      <c r="Q6521">
        <f t="shared" ca="1" si="509"/>
        <v>24</v>
      </c>
      <c r="R6521" t="str">
        <f>IFERROR(VLOOKUP(J6521,#REF!, 2,0),"Unknown")</f>
        <v>Unknown</v>
      </c>
    </row>
    <row r="6522" spans="1:18" ht="12.5" x14ac:dyDescent="0.25">
      <c r="A6522" s="1" t="s">
        <v>400</v>
      </c>
      <c r="B6522" s="1">
        <v>7.6050000000000004</v>
      </c>
      <c r="C6522" s="1" t="s">
        <v>13</v>
      </c>
      <c r="D6522" s="7">
        <v>0.21632300800000001</v>
      </c>
      <c r="E6522" s="1" t="s">
        <v>28</v>
      </c>
      <c r="F6522" s="4">
        <v>165.02099999999999</v>
      </c>
      <c r="G6522" s="1" t="s">
        <v>29</v>
      </c>
      <c r="H6522" s="1">
        <v>1998</v>
      </c>
      <c r="J6522" s="1" t="s">
        <v>23</v>
      </c>
      <c r="K6522" s="1" t="s">
        <v>30</v>
      </c>
      <c r="L6522" s="4">
        <v>815.60500000000002</v>
      </c>
      <c r="M6522">
        <f t="shared" si="505"/>
        <v>7.6050000000000004</v>
      </c>
      <c r="N6522" t="str">
        <f t="shared" si="506"/>
        <v>Small</v>
      </c>
      <c r="O6522" t="str">
        <f t="shared" si="507"/>
        <v>Low  Fat</v>
      </c>
      <c r="P6522">
        <f t="shared" si="508"/>
        <v>5</v>
      </c>
      <c r="Q6522">
        <f t="shared" ca="1" si="509"/>
        <v>28</v>
      </c>
      <c r="R6522" t="str">
        <f>IFERROR(VLOOKUP(J6522,#REF!, 2,0),"Unknown")</f>
        <v>Unknown</v>
      </c>
    </row>
    <row r="6523" spans="1:18" ht="12.5" x14ac:dyDescent="0.25">
      <c r="A6523" s="1" t="s">
        <v>400</v>
      </c>
      <c r="C6523" s="1" t="s">
        <v>13</v>
      </c>
      <c r="D6523" s="7">
        <v>0.22628438100000001</v>
      </c>
      <c r="E6523" s="1" t="s">
        <v>28</v>
      </c>
      <c r="F6523" s="4">
        <v>163.221</v>
      </c>
      <c r="G6523" s="1" t="s">
        <v>67</v>
      </c>
      <c r="H6523" s="1">
        <v>1985</v>
      </c>
      <c r="I6523" s="1" t="s">
        <v>51</v>
      </c>
      <c r="J6523" s="1" t="s">
        <v>17</v>
      </c>
      <c r="K6523" s="1" t="s">
        <v>30</v>
      </c>
      <c r="L6523" s="4">
        <v>326.24200000000002</v>
      </c>
      <c r="M6523">
        <f t="shared" si="505"/>
        <v>12.857645184136201</v>
      </c>
      <c r="N6523" t="str">
        <f t="shared" si="506"/>
        <v>Small</v>
      </c>
      <c r="O6523" t="str">
        <f t="shared" si="507"/>
        <v>Low  Fat</v>
      </c>
      <c r="P6523">
        <f t="shared" si="508"/>
        <v>2</v>
      </c>
      <c r="Q6523">
        <f t="shared" ca="1" si="509"/>
        <v>41</v>
      </c>
      <c r="R6523" t="str">
        <f>IFERROR(VLOOKUP(J6523,#REF!, 2,0),"Unknown")</f>
        <v>Unknown</v>
      </c>
    </row>
    <row r="6524" spans="1:18" ht="12.5" x14ac:dyDescent="0.25">
      <c r="A6524" s="1" t="s">
        <v>1029</v>
      </c>
      <c r="C6524" s="1" t="s">
        <v>20</v>
      </c>
      <c r="D6524" s="7">
        <v>9.6730426999999994E-2</v>
      </c>
      <c r="E6524" s="1" t="s">
        <v>38</v>
      </c>
      <c r="F6524" s="4">
        <v>159.02619999999999</v>
      </c>
      <c r="G6524" s="1" t="s">
        <v>40</v>
      </c>
      <c r="H6524" s="1">
        <v>1985</v>
      </c>
      <c r="I6524" s="1" t="s">
        <v>16</v>
      </c>
      <c r="J6524" s="1" t="s">
        <v>23</v>
      </c>
      <c r="K6524" s="1" t="s">
        <v>41</v>
      </c>
      <c r="L6524" s="4">
        <v>5887.6693999999998</v>
      </c>
      <c r="M6524">
        <f t="shared" si="505"/>
        <v>12.857645184136201</v>
      </c>
      <c r="N6524" t="str">
        <f t="shared" si="506"/>
        <v>Medium</v>
      </c>
      <c r="O6524" t="str">
        <f t="shared" si="507"/>
        <v>Regular</v>
      </c>
      <c r="P6524">
        <f t="shared" si="508"/>
        <v>37</v>
      </c>
      <c r="Q6524">
        <f t="shared" ca="1" si="509"/>
        <v>41</v>
      </c>
      <c r="R6524" t="str">
        <f>IFERROR(VLOOKUP(J6524,#REF!, 2,0),"Unknown")</f>
        <v>Unknown</v>
      </c>
    </row>
    <row r="6525" spans="1:18" ht="12.5" x14ac:dyDescent="0.25">
      <c r="A6525" s="1" t="s">
        <v>1029</v>
      </c>
      <c r="B6525" s="1">
        <v>14.5</v>
      </c>
      <c r="C6525" s="1" t="s">
        <v>20</v>
      </c>
      <c r="D6525" s="7">
        <v>9.7201127999999998E-2</v>
      </c>
      <c r="E6525" s="1" t="s">
        <v>38</v>
      </c>
      <c r="F6525" s="4">
        <v>159.42619999999999</v>
      </c>
      <c r="G6525" s="1" t="s">
        <v>50</v>
      </c>
      <c r="H6525" s="1">
        <v>1997</v>
      </c>
      <c r="I6525" s="1" t="s">
        <v>51</v>
      </c>
      <c r="J6525" s="1" t="s">
        <v>17</v>
      </c>
      <c r="K6525" s="1" t="s">
        <v>18</v>
      </c>
      <c r="L6525" s="4">
        <v>2705.1453999999999</v>
      </c>
      <c r="M6525">
        <f t="shared" si="505"/>
        <v>14.5</v>
      </c>
      <c r="N6525" t="str">
        <f t="shared" si="506"/>
        <v>Small</v>
      </c>
      <c r="O6525" t="str">
        <f t="shared" si="507"/>
        <v>Regular</v>
      </c>
      <c r="P6525">
        <f t="shared" si="508"/>
        <v>17</v>
      </c>
      <c r="Q6525">
        <f t="shared" ca="1" si="509"/>
        <v>29</v>
      </c>
      <c r="R6525" t="str">
        <f>IFERROR(VLOOKUP(J6525,#REF!, 2,0),"Unknown")</f>
        <v>Unknown</v>
      </c>
    </row>
    <row r="6526" spans="1:18" ht="12.5" x14ac:dyDescent="0.25">
      <c r="A6526" s="1" t="s">
        <v>1029</v>
      </c>
      <c r="B6526" s="1">
        <v>14.5</v>
      </c>
      <c r="C6526" s="1" t="s">
        <v>20</v>
      </c>
      <c r="D6526" s="7">
        <v>9.7398254000000004E-2</v>
      </c>
      <c r="E6526" s="1" t="s">
        <v>38</v>
      </c>
      <c r="F6526" s="4">
        <v>157.42619999999999</v>
      </c>
      <c r="G6526" s="1" t="s">
        <v>44</v>
      </c>
      <c r="H6526" s="1">
        <v>2002</v>
      </c>
      <c r="J6526" s="1" t="s">
        <v>45</v>
      </c>
      <c r="K6526" s="1" t="s">
        <v>18</v>
      </c>
      <c r="L6526" s="4">
        <v>3978.1550000000002</v>
      </c>
      <c r="M6526">
        <f t="shared" si="505"/>
        <v>14.5</v>
      </c>
      <c r="N6526" t="str">
        <f t="shared" si="506"/>
        <v>Small</v>
      </c>
      <c r="O6526" t="str">
        <f t="shared" si="507"/>
        <v>Regular</v>
      </c>
      <c r="P6526">
        <f t="shared" si="508"/>
        <v>25</v>
      </c>
      <c r="Q6526">
        <f t="shared" ca="1" si="509"/>
        <v>24</v>
      </c>
      <c r="R6526" t="str">
        <f>IFERROR(VLOOKUP(J6526,#REF!, 2,0),"Unknown")</f>
        <v>Unknown</v>
      </c>
    </row>
    <row r="6527" spans="1:18" ht="12.5" x14ac:dyDescent="0.25">
      <c r="A6527" s="1" t="s">
        <v>1029</v>
      </c>
      <c r="B6527" s="1">
        <v>14.5</v>
      </c>
      <c r="C6527" s="1" t="s">
        <v>20</v>
      </c>
      <c r="D6527" s="7">
        <v>9.7750936999999996E-2</v>
      </c>
      <c r="E6527" s="1" t="s">
        <v>38</v>
      </c>
      <c r="F6527" s="4">
        <v>159.72620000000001</v>
      </c>
      <c r="G6527" s="1" t="s">
        <v>47</v>
      </c>
      <c r="H6527" s="1">
        <v>2007</v>
      </c>
      <c r="J6527" s="1" t="s">
        <v>45</v>
      </c>
      <c r="K6527" s="1" t="s">
        <v>18</v>
      </c>
      <c r="L6527" s="4">
        <v>5728.5432000000001</v>
      </c>
      <c r="M6527">
        <f t="shared" si="505"/>
        <v>14.5</v>
      </c>
      <c r="N6527" t="str">
        <f t="shared" si="506"/>
        <v>Small</v>
      </c>
      <c r="O6527" t="str">
        <f t="shared" si="507"/>
        <v>Regular</v>
      </c>
      <c r="P6527">
        <f t="shared" si="508"/>
        <v>36</v>
      </c>
      <c r="Q6527">
        <f t="shared" ca="1" si="509"/>
        <v>19</v>
      </c>
      <c r="R6527" t="str">
        <f>IFERROR(VLOOKUP(J6527,#REF!, 2,0),"Unknown")</f>
        <v>Unknown</v>
      </c>
    </row>
    <row r="6528" spans="1:18" ht="12.5" x14ac:dyDescent="0.25">
      <c r="A6528" s="1" t="s">
        <v>1029</v>
      </c>
      <c r="C6528" s="1" t="s">
        <v>20</v>
      </c>
      <c r="D6528" s="7">
        <v>0.17018662800000001</v>
      </c>
      <c r="E6528" s="1" t="s">
        <v>38</v>
      </c>
      <c r="F6528" s="4">
        <v>159.02619999999999</v>
      </c>
      <c r="G6528" s="1" t="s">
        <v>67</v>
      </c>
      <c r="H6528" s="1">
        <v>1985</v>
      </c>
      <c r="I6528" s="1" t="s">
        <v>51</v>
      </c>
      <c r="J6528" s="1" t="s">
        <v>17</v>
      </c>
      <c r="K6528" s="1" t="s">
        <v>30</v>
      </c>
      <c r="L6528" s="4">
        <v>159.12620000000001</v>
      </c>
      <c r="M6528">
        <f t="shared" si="505"/>
        <v>12.857645184136201</v>
      </c>
      <c r="N6528" t="str">
        <f t="shared" si="506"/>
        <v>Small</v>
      </c>
      <c r="O6528" t="str">
        <f t="shared" si="507"/>
        <v>Regular</v>
      </c>
      <c r="P6528">
        <f t="shared" si="508"/>
        <v>1</v>
      </c>
      <c r="Q6528">
        <f t="shared" ca="1" si="509"/>
        <v>41</v>
      </c>
      <c r="R6528" t="str">
        <f>IFERROR(VLOOKUP(J6528,#REF!, 2,0),"Unknown")</f>
        <v>Unknown</v>
      </c>
    </row>
    <row r="6529" spans="1:18" ht="12.5" x14ac:dyDescent="0.25">
      <c r="A6529" s="1" t="s">
        <v>1029</v>
      </c>
      <c r="B6529" s="1">
        <v>14.5</v>
      </c>
      <c r="C6529" s="1" t="s">
        <v>20</v>
      </c>
      <c r="D6529" s="7">
        <v>9.7352250000000001E-2</v>
      </c>
      <c r="E6529" s="1" t="s">
        <v>38</v>
      </c>
      <c r="F6529" s="4">
        <v>160.72620000000001</v>
      </c>
      <c r="G6529" s="1" t="s">
        <v>15</v>
      </c>
      <c r="H6529" s="1">
        <v>1999</v>
      </c>
      <c r="I6529" s="1" t="s">
        <v>16</v>
      </c>
      <c r="J6529" s="1" t="s">
        <v>17</v>
      </c>
      <c r="K6529" s="1" t="s">
        <v>18</v>
      </c>
      <c r="L6529" s="4">
        <v>1750.3882000000001</v>
      </c>
      <c r="M6529">
        <f t="shared" si="505"/>
        <v>14.5</v>
      </c>
      <c r="N6529" t="str">
        <f t="shared" si="506"/>
        <v>Medium</v>
      </c>
      <c r="O6529" t="str">
        <f t="shared" si="507"/>
        <v>Regular</v>
      </c>
      <c r="P6529">
        <f t="shared" si="508"/>
        <v>11</v>
      </c>
      <c r="Q6529">
        <f t="shared" ca="1" si="509"/>
        <v>27</v>
      </c>
      <c r="R6529" t="str">
        <f>IFERROR(VLOOKUP(J6529,#REF!, 2,0),"Unknown")</f>
        <v>Unknown</v>
      </c>
    </row>
    <row r="6530" spans="1:18" ht="12.5" x14ac:dyDescent="0.25">
      <c r="A6530" s="1" t="s">
        <v>1029</v>
      </c>
      <c r="B6530" s="1">
        <v>14.5</v>
      </c>
      <c r="C6530" s="1" t="s">
        <v>20</v>
      </c>
      <c r="D6530" s="7">
        <v>0</v>
      </c>
      <c r="E6530" s="1" t="s">
        <v>38</v>
      </c>
      <c r="F6530" s="4">
        <v>159.3262</v>
      </c>
      <c r="G6530" s="1" t="s">
        <v>62</v>
      </c>
      <c r="H6530" s="1">
        <v>2004</v>
      </c>
      <c r="I6530" s="1" t="s">
        <v>51</v>
      </c>
      <c r="J6530" s="1" t="s">
        <v>45</v>
      </c>
      <c r="K6530" s="1" t="s">
        <v>18</v>
      </c>
      <c r="L6530" s="4">
        <v>2864.2716</v>
      </c>
      <c r="M6530">
        <f t="shared" ref="M6530:M6593" si="510">IF(B6530="",AVERAGE($B$2:$B$8524),B6530)</f>
        <v>14.5</v>
      </c>
      <c r="N6530" t="str">
        <f t="shared" ref="N6530:N6593" si="511">IF(I6530="","Small",I6530)</f>
        <v>Small</v>
      </c>
      <c r="O6530" t="str">
        <f t="shared" ref="O6530:O6593" si="512">IF(OR(C6530="low fat", C6530="LF"), "Low  Fat", IF(OR(C6530="reg"),"Regular",C6530))</f>
        <v>Regular</v>
      </c>
      <c r="P6530">
        <f t="shared" si="508"/>
        <v>18</v>
      </c>
      <c r="Q6530">
        <f t="shared" ca="1" si="509"/>
        <v>22</v>
      </c>
      <c r="R6530" t="str">
        <f>IFERROR(VLOOKUP(J6530,#REF!, 2,0),"Unknown")</f>
        <v>Unknown</v>
      </c>
    </row>
    <row r="6531" spans="1:18" ht="12.5" x14ac:dyDescent="0.25">
      <c r="A6531" s="1" t="s">
        <v>404</v>
      </c>
      <c r="B6531" s="1">
        <v>10.5</v>
      </c>
      <c r="C6531" s="1" t="s">
        <v>20</v>
      </c>
      <c r="D6531" s="7">
        <v>1.1026594000000001E-2</v>
      </c>
      <c r="E6531" s="1" t="s">
        <v>38</v>
      </c>
      <c r="F6531" s="4">
        <v>166.48419999999999</v>
      </c>
      <c r="G6531" s="1" t="s">
        <v>22</v>
      </c>
      <c r="H6531" s="1">
        <v>2009</v>
      </c>
      <c r="I6531" s="1" t="s">
        <v>16</v>
      </c>
      <c r="J6531" s="1" t="s">
        <v>23</v>
      </c>
      <c r="K6531" s="1" t="s">
        <v>24</v>
      </c>
      <c r="L6531" s="4">
        <v>2652.5472</v>
      </c>
      <c r="M6531">
        <f t="shared" si="510"/>
        <v>10.5</v>
      </c>
      <c r="N6531" t="str">
        <f t="shared" si="511"/>
        <v>Medium</v>
      </c>
      <c r="O6531" t="str">
        <f t="shared" si="512"/>
        <v>Regular</v>
      </c>
      <c r="P6531">
        <f t="shared" ref="P6531:P6594" si="513">ROUND(L6531/F6531,0)</f>
        <v>16</v>
      </c>
      <c r="Q6531">
        <f t="shared" ref="Q6531:Q6594" ca="1" si="514">YEAR(TODAY())-H6531</f>
        <v>17</v>
      </c>
      <c r="R6531" t="str">
        <f>IFERROR(VLOOKUP(J6531,#REF!, 2,0),"Unknown")</f>
        <v>Unknown</v>
      </c>
    </row>
    <row r="6532" spans="1:18" ht="12.5" x14ac:dyDescent="0.25">
      <c r="A6532" s="1" t="s">
        <v>404</v>
      </c>
      <c r="C6532" s="1" t="s">
        <v>20</v>
      </c>
      <c r="D6532" s="7">
        <v>1.9227815999999998E-2</v>
      </c>
      <c r="E6532" s="1" t="s">
        <v>38</v>
      </c>
      <c r="F6532" s="4">
        <v>163.98419999999999</v>
      </c>
      <c r="G6532" s="1" t="s">
        <v>67</v>
      </c>
      <c r="H6532" s="1">
        <v>1985</v>
      </c>
      <c r="I6532" s="1" t="s">
        <v>51</v>
      </c>
      <c r="J6532" s="1" t="s">
        <v>17</v>
      </c>
      <c r="K6532" s="1" t="s">
        <v>30</v>
      </c>
      <c r="L6532" s="4">
        <v>331.5684</v>
      </c>
      <c r="M6532">
        <f t="shared" si="510"/>
        <v>12.857645184136201</v>
      </c>
      <c r="N6532" t="str">
        <f t="shared" si="511"/>
        <v>Small</v>
      </c>
      <c r="O6532" t="str">
        <f t="shared" si="512"/>
        <v>Regular</v>
      </c>
      <c r="P6532">
        <f t="shared" si="513"/>
        <v>2</v>
      </c>
      <c r="Q6532">
        <f t="shared" ca="1" si="514"/>
        <v>41</v>
      </c>
      <c r="R6532" t="str">
        <f>IFERROR(VLOOKUP(J6532,#REF!, 2,0),"Unknown")</f>
        <v>Unknown</v>
      </c>
    </row>
    <row r="6533" spans="1:18" ht="12.5" x14ac:dyDescent="0.25">
      <c r="A6533" s="1" t="s">
        <v>404</v>
      </c>
      <c r="B6533" s="1">
        <v>10.5</v>
      </c>
      <c r="C6533" s="1" t="s">
        <v>20</v>
      </c>
      <c r="D6533" s="7">
        <v>1.1004130000000001E-2</v>
      </c>
      <c r="E6533" s="1" t="s">
        <v>38</v>
      </c>
      <c r="F6533" s="4">
        <v>167.1842</v>
      </c>
      <c r="G6533" s="1" t="s">
        <v>44</v>
      </c>
      <c r="H6533" s="1">
        <v>2002</v>
      </c>
      <c r="J6533" s="1" t="s">
        <v>45</v>
      </c>
      <c r="K6533" s="1" t="s">
        <v>18</v>
      </c>
      <c r="L6533" s="4">
        <v>2984.1156000000001</v>
      </c>
      <c r="M6533">
        <f t="shared" si="510"/>
        <v>10.5</v>
      </c>
      <c r="N6533" t="str">
        <f t="shared" si="511"/>
        <v>Small</v>
      </c>
      <c r="O6533" t="str">
        <f t="shared" si="512"/>
        <v>Regular</v>
      </c>
      <c r="P6533">
        <f t="shared" si="513"/>
        <v>18</v>
      </c>
      <c r="Q6533">
        <f t="shared" ca="1" si="514"/>
        <v>24</v>
      </c>
      <c r="R6533" t="str">
        <f>IFERROR(VLOOKUP(J6533,#REF!, 2,0),"Unknown")</f>
        <v>Unknown</v>
      </c>
    </row>
    <row r="6534" spans="1:18" ht="12.5" x14ac:dyDescent="0.25">
      <c r="A6534" s="1" t="s">
        <v>404</v>
      </c>
      <c r="C6534" s="1" t="s">
        <v>20</v>
      </c>
      <c r="D6534" s="7">
        <v>1.0928678000000001E-2</v>
      </c>
      <c r="E6534" s="1" t="s">
        <v>38</v>
      </c>
      <c r="F6534" s="4">
        <v>167.08420000000001</v>
      </c>
      <c r="G6534" s="1" t="s">
        <v>40</v>
      </c>
      <c r="H6534" s="1">
        <v>1985</v>
      </c>
      <c r="I6534" s="1" t="s">
        <v>16</v>
      </c>
      <c r="J6534" s="1" t="s">
        <v>23</v>
      </c>
      <c r="K6534" s="1" t="s">
        <v>41</v>
      </c>
      <c r="L6534" s="4">
        <v>6465.5838000000003</v>
      </c>
      <c r="M6534">
        <f t="shared" si="510"/>
        <v>12.857645184136201</v>
      </c>
      <c r="N6534" t="str">
        <f t="shared" si="511"/>
        <v>Medium</v>
      </c>
      <c r="O6534" t="str">
        <f t="shared" si="512"/>
        <v>Regular</v>
      </c>
      <c r="P6534">
        <f t="shared" si="513"/>
        <v>39</v>
      </c>
      <c r="Q6534">
        <f t="shared" ca="1" si="514"/>
        <v>41</v>
      </c>
      <c r="R6534" t="str">
        <f>IFERROR(VLOOKUP(J6534,#REF!, 2,0),"Unknown")</f>
        <v>Unknown</v>
      </c>
    </row>
    <row r="6535" spans="1:18" ht="12.5" x14ac:dyDescent="0.25">
      <c r="A6535" s="1" t="s">
        <v>404</v>
      </c>
      <c r="B6535" s="1">
        <v>10.5</v>
      </c>
      <c r="C6535" s="1" t="s">
        <v>20</v>
      </c>
      <c r="D6535" s="7">
        <v>1.0998931999999999E-2</v>
      </c>
      <c r="E6535" s="1" t="s">
        <v>38</v>
      </c>
      <c r="F6535" s="4">
        <v>164.38419999999999</v>
      </c>
      <c r="G6535" s="1" t="s">
        <v>15</v>
      </c>
      <c r="H6535" s="1">
        <v>1999</v>
      </c>
      <c r="I6535" s="1" t="s">
        <v>16</v>
      </c>
      <c r="J6535" s="1" t="s">
        <v>17</v>
      </c>
      <c r="K6535" s="1" t="s">
        <v>18</v>
      </c>
      <c r="L6535" s="4">
        <v>1823.6261999999999</v>
      </c>
      <c r="M6535">
        <f t="shared" si="510"/>
        <v>10.5</v>
      </c>
      <c r="N6535" t="str">
        <f t="shared" si="511"/>
        <v>Medium</v>
      </c>
      <c r="O6535" t="str">
        <f t="shared" si="512"/>
        <v>Regular</v>
      </c>
      <c r="P6535">
        <f t="shared" si="513"/>
        <v>11</v>
      </c>
      <c r="Q6535">
        <f t="shared" ca="1" si="514"/>
        <v>27</v>
      </c>
      <c r="R6535" t="str">
        <f>IFERROR(VLOOKUP(J6535,#REF!, 2,0),"Unknown")</f>
        <v>Unknown</v>
      </c>
    </row>
    <row r="6536" spans="1:18" ht="12.5" x14ac:dyDescent="0.25">
      <c r="A6536" s="1" t="s">
        <v>682</v>
      </c>
      <c r="B6536" s="1">
        <v>17.600000000000001</v>
      </c>
      <c r="C6536" s="1" t="s">
        <v>20</v>
      </c>
      <c r="D6536" s="7">
        <v>1.6060186000000001E-2</v>
      </c>
      <c r="E6536" s="1" t="s">
        <v>80</v>
      </c>
      <c r="F6536" s="4">
        <v>47.240200000000002</v>
      </c>
      <c r="G6536" s="1" t="s">
        <v>44</v>
      </c>
      <c r="H6536" s="1">
        <v>2002</v>
      </c>
      <c r="J6536" s="1" t="s">
        <v>45</v>
      </c>
      <c r="K6536" s="1" t="s">
        <v>18</v>
      </c>
      <c r="L6536" s="4">
        <v>505.34219999999999</v>
      </c>
      <c r="M6536">
        <f t="shared" si="510"/>
        <v>17.600000000000001</v>
      </c>
      <c r="N6536" t="str">
        <f t="shared" si="511"/>
        <v>Small</v>
      </c>
      <c r="O6536" t="str">
        <f t="shared" si="512"/>
        <v>Regular</v>
      </c>
      <c r="P6536">
        <f t="shared" si="513"/>
        <v>11</v>
      </c>
      <c r="Q6536">
        <f t="shared" ca="1" si="514"/>
        <v>24</v>
      </c>
      <c r="R6536" t="str">
        <f>IFERROR(VLOOKUP(J6536,#REF!, 2,0),"Unknown")</f>
        <v>Unknown</v>
      </c>
    </row>
    <row r="6537" spans="1:18" ht="12.5" x14ac:dyDescent="0.25">
      <c r="A6537" s="1" t="s">
        <v>682</v>
      </c>
      <c r="C6537" s="1" t="s">
        <v>20</v>
      </c>
      <c r="D6537" s="7">
        <v>1.5950065999999999E-2</v>
      </c>
      <c r="E6537" s="1" t="s">
        <v>80</v>
      </c>
      <c r="F6537" s="4">
        <v>47.740200000000002</v>
      </c>
      <c r="G6537" s="1" t="s">
        <v>40</v>
      </c>
      <c r="H6537" s="1">
        <v>1985</v>
      </c>
      <c r="I6537" s="1" t="s">
        <v>16</v>
      </c>
      <c r="J6537" s="1" t="s">
        <v>23</v>
      </c>
      <c r="K6537" s="1" t="s">
        <v>41</v>
      </c>
      <c r="L6537" s="4">
        <v>1975.4286</v>
      </c>
      <c r="M6537">
        <f t="shared" si="510"/>
        <v>12.857645184136201</v>
      </c>
      <c r="N6537" t="str">
        <f t="shared" si="511"/>
        <v>Medium</v>
      </c>
      <c r="O6537" t="str">
        <f t="shared" si="512"/>
        <v>Regular</v>
      </c>
      <c r="P6537">
        <f t="shared" si="513"/>
        <v>41</v>
      </c>
      <c r="Q6537">
        <f t="shared" ca="1" si="514"/>
        <v>41</v>
      </c>
      <c r="R6537" t="str">
        <f>IFERROR(VLOOKUP(J6537,#REF!, 2,0),"Unknown")</f>
        <v>Unknown</v>
      </c>
    </row>
    <row r="6538" spans="1:18" ht="12.5" x14ac:dyDescent="0.25">
      <c r="A6538" s="1" t="s">
        <v>682</v>
      </c>
      <c r="B6538" s="1">
        <v>17.600000000000001</v>
      </c>
      <c r="C6538" s="1" t="s">
        <v>20</v>
      </c>
      <c r="D6538" s="7">
        <v>2.6827052000000001E-2</v>
      </c>
      <c r="E6538" s="1" t="s">
        <v>80</v>
      </c>
      <c r="F6538" s="4">
        <v>47.840200000000003</v>
      </c>
      <c r="G6538" s="1" t="s">
        <v>29</v>
      </c>
      <c r="H6538" s="1">
        <v>1998</v>
      </c>
      <c r="J6538" s="1" t="s">
        <v>23</v>
      </c>
      <c r="K6538" s="1" t="s">
        <v>30</v>
      </c>
      <c r="L6538" s="4">
        <v>91.880399999999995</v>
      </c>
      <c r="M6538">
        <f t="shared" si="510"/>
        <v>17.600000000000001</v>
      </c>
      <c r="N6538" t="str">
        <f t="shared" si="511"/>
        <v>Small</v>
      </c>
      <c r="O6538" t="str">
        <f t="shared" si="512"/>
        <v>Regular</v>
      </c>
      <c r="P6538">
        <f t="shared" si="513"/>
        <v>2</v>
      </c>
      <c r="Q6538">
        <f t="shared" ca="1" si="514"/>
        <v>28</v>
      </c>
      <c r="R6538" t="str">
        <f>IFERROR(VLOOKUP(J6538,#REF!, 2,0),"Unknown")</f>
        <v>Unknown</v>
      </c>
    </row>
    <row r="6539" spans="1:18" ht="12.5" x14ac:dyDescent="0.25">
      <c r="A6539" s="1" t="s">
        <v>682</v>
      </c>
      <c r="C6539" s="1" t="s">
        <v>20</v>
      </c>
      <c r="D6539" s="7">
        <v>2.8062401000000001E-2</v>
      </c>
      <c r="E6539" s="1" t="s">
        <v>80</v>
      </c>
      <c r="F6539" s="4">
        <v>44.040199999999999</v>
      </c>
      <c r="G6539" s="1" t="s">
        <v>67</v>
      </c>
      <c r="H6539" s="1">
        <v>1985</v>
      </c>
      <c r="I6539" s="1" t="s">
        <v>51</v>
      </c>
      <c r="J6539" s="1" t="s">
        <v>17</v>
      </c>
      <c r="K6539" s="1" t="s">
        <v>30</v>
      </c>
      <c r="L6539" s="4">
        <v>91.880399999999995</v>
      </c>
      <c r="M6539">
        <f t="shared" si="510"/>
        <v>12.857645184136201</v>
      </c>
      <c r="N6539" t="str">
        <f t="shared" si="511"/>
        <v>Small</v>
      </c>
      <c r="O6539" t="str">
        <f t="shared" si="512"/>
        <v>Regular</v>
      </c>
      <c r="P6539">
        <f t="shared" si="513"/>
        <v>2</v>
      </c>
      <c r="Q6539">
        <f t="shared" ca="1" si="514"/>
        <v>41</v>
      </c>
      <c r="R6539" t="str">
        <f>IFERROR(VLOOKUP(J6539,#REF!, 2,0),"Unknown")</f>
        <v>Unknown</v>
      </c>
    </row>
    <row r="6540" spans="1:18" ht="12.5" x14ac:dyDescent="0.25">
      <c r="A6540" s="1" t="s">
        <v>682</v>
      </c>
      <c r="B6540" s="1">
        <v>17.600000000000001</v>
      </c>
      <c r="C6540" s="1" t="s">
        <v>20</v>
      </c>
      <c r="D6540" s="7">
        <v>1.6092971000000001E-2</v>
      </c>
      <c r="E6540" s="1" t="s">
        <v>80</v>
      </c>
      <c r="F6540" s="4">
        <v>45.840200000000003</v>
      </c>
      <c r="G6540" s="1" t="s">
        <v>22</v>
      </c>
      <c r="H6540" s="1">
        <v>2009</v>
      </c>
      <c r="I6540" s="1" t="s">
        <v>16</v>
      </c>
      <c r="J6540" s="1" t="s">
        <v>23</v>
      </c>
      <c r="K6540" s="1" t="s">
        <v>24</v>
      </c>
      <c r="L6540" s="4">
        <v>1102.5648000000001</v>
      </c>
      <c r="M6540">
        <f t="shared" si="510"/>
        <v>17.600000000000001</v>
      </c>
      <c r="N6540" t="str">
        <f t="shared" si="511"/>
        <v>Medium</v>
      </c>
      <c r="O6540" t="str">
        <f t="shared" si="512"/>
        <v>Regular</v>
      </c>
      <c r="P6540">
        <f t="shared" si="513"/>
        <v>24</v>
      </c>
      <c r="Q6540">
        <f t="shared" ca="1" si="514"/>
        <v>17</v>
      </c>
      <c r="R6540" t="str">
        <f>IFERROR(VLOOKUP(J6540,#REF!, 2,0),"Unknown")</f>
        <v>Unknown</v>
      </c>
    </row>
    <row r="6541" spans="1:18" ht="12.5" x14ac:dyDescent="0.25">
      <c r="A6541" s="1" t="s">
        <v>682</v>
      </c>
      <c r="B6541" s="1">
        <v>17.600000000000001</v>
      </c>
      <c r="C6541" s="1" t="s">
        <v>20</v>
      </c>
      <c r="D6541" s="7">
        <v>1.6024651000000001E-2</v>
      </c>
      <c r="E6541" s="1" t="s">
        <v>80</v>
      </c>
      <c r="F6541" s="4">
        <v>44.040199999999999</v>
      </c>
      <c r="G6541" s="1" t="s">
        <v>62</v>
      </c>
      <c r="H6541" s="1">
        <v>2004</v>
      </c>
      <c r="I6541" s="1" t="s">
        <v>51</v>
      </c>
      <c r="J6541" s="1" t="s">
        <v>45</v>
      </c>
      <c r="K6541" s="1" t="s">
        <v>18</v>
      </c>
      <c r="L6541" s="4">
        <v>597.22260000000006</v>
      </c>
      <c r="M6541">
        <f t="shared" si="510"/>
        <v>17.600000000000001</v>
      </c>
      <c r="N6541" t="str">
        <f t="shared" si="511"/>
        <v>Small</v>
      </c>
      <c r="O6541" t="str">
        <f t="shared" si="512"/>
        <v>Regular</v>
      </c>
      <c r="P6541">
        <f t="shared" si="513"/>
        <v>14</v>
      </c>
      <c r="Q6541">
        <f t="shared" ca="1" si="514"/>
        <v>22</v>
      </c>
      <c r="R6541" t="str">
        <f>IFERROR(VLOOKUP(J6541,#REF!, 2,0),"Unknown")</f>
        <v>Unknown</v>
      </c>
    </row>
    <row r="6542" spans="1:18" ht="12.5" x14ac:dyDescent="0.25">
      <c r="A6542" s="1" t="s">
        <v>682</v>
      </c>
      <c r="B6542" s="1">
        <v>17.600000000000001</v>
      </c>
      <c r="C6542" s="1" t="s">
        <v>20</v>
      </c>
      <c r="D6542" s="7">
        <v>1.60526E-2</v>
      </c>
      <c r="E6542" s="1" t="s">
        <v>80</v>
      </c>
      <c r="F6542" s="4">
        <v>43.940199999999997</v>
      </c>
      <c r="G6542" s="1" t="s">
        <v>15</v>
      </c>
      <c r="H6542" s="1">
        <v>1999</v>
      </c>
      <c r="I6542" s="1" t="s">
        <v>16</v>
      </c>
      <c r="J6542" s="1" t="s">
        <v>17</v>
      </c>
      <c r="K6542" s="1" t="s">
        <v>18</v>
      </c>
      <c r="L6542" s="4">
        <v>1286.3255999999999</v>
      </c>
      <c r="M6542">
        <f t="shared" si="510"/>
        <v>17.600000000000001</v>
      </c>
      <c r="N6542" t="str">
        <f t="shared" si="511"/>
        <v>Medium</v>
      </c>
      <c r="O6542" t="str">
        <f t="shared" si="512"/>
        <v>Regular</v>
      </c>
      <c r="P6542">
        <f t="shared" si="513"/>
        <v>29</v>
      </c>
      <c r="Q6542">
        <f t="shared" ca="1" si="514"/>
        <v>27</v>
      </c>
      <c r="R6542" t="str">
        <f>IFERROR(VLOOKUP(J6542,#REF!, 2,0),"Unknown")</f>
        <v>Unknown</v>
      </c>
    </row>
    <row r="6543" spans="1:18" ht="12.5" x14ac:dyDescent="0.25">
      <c r="A6543" s="1" t="s">
        <v>886</v>
      </c>
      <c r="C6543" s="1" t="s">
        <v>13</v>
      </c>
      <c r="D6543" s="7">
        <v>9.3649570000000001E-3</v>
      </c>
      <c r="E6543" s="1" t="s">
        <v>36</v>
      </c>
      <c r="F6543" s="4">
        <v>74.238</v>
      </c>
      <c r="G6543" s="1" t="s">
        <v>40</v>
      </c>
      <c r="H6543" s="1">
        <v>1985</v>
      </c>
      <c r="I6543" s="1" t="s">
        <v>16</v>
      </c>
      <c r="J6543" s="1" t="s">
        <v>23</v>
      </c>
      <c r="K6543" s="1" t="s">
        <v>41</v>
      </c>
      <c r="L6543" s="4">
        <v>1171.808</v>
      </c>
      <c r="M6543">
        <f t="shared" si="510"/>
        <v>12.857645184136201</v>
      </c>
      <c r="N6543" t="str">
        <f t="shared" si="511"/>
        <v>Medium</v>
      </c>
      <c r="O6543" t="str">
        <f t="shared" si="512"/>
        <v>Low  Fat</v>
      </c>
      <c r="P6543">
        <f t="shared" si="513"/>
        <v>16</v>
      </c>
      <c r="Q6543">
        <f t="shared" ca="1" si="514"/>
        <v>41</v>
      </c>
      <c r="R6543" t="str">
        <f>IFERROR(VLOOKUP(J6543,#REF!, 2,0),"Unknown")</f>
        <v>Unknown</v>
      </c>
    </row>
    <row r="6544" spans="1:18" ht="12.5" x14ac:dyDescent="0.25">
      <c r="A6544" s="1" t="s">
        <v>886</v>
      </c>
      <c r="B6544" s="1">
        <v>12.3</v>
      </c>
      <c r="C6544" s="1" t="s">
        <v>13</v>
      </c>
      <c r="D6544" s="7">
        <v>9.4105279999999996E-3</v>
      </c>
      <c r="E6544" s="1" t="s">
        <v>36</v>
      </c>
      <c r="F6544" s="4">
        <v>73.738</v>
      </c>
      <c r="G6544" s="1" t="s">
        <v>50</v>
      </c>
      <c r="H6544" s="1">
        <v>1997</v>
      </c>
      <c r="I6544" s="1" t="s">
        <v>51</v>
      </c>
      <c r="J6544" s="1" t="s">
        <v>17</v>
      </c>
      <c r="K6544" s="1" t="s">
        <v>18</v>
      </c>
      <c r="L6544" s="4">
        <v>1318.2840000000001</v>
      </c>
      <c r="M6544">
        <f t="shared" si="510"/>
        <v>12.3</v>
      </c>
      <c r="N6544" t="str">
        <f t="shared" si="511"/>
        <v>Small</v>
      </c>
      <c r="O6544" t="str">
        <f t="shared" si="512"/>
        <v>Low  Fat</v>
      </c>
      <c r="P6544">
        <f t="shared" si="513"/>
        <v>18</v>
      </c>
      <c r="Q6544">
        <f t="shared" ca="1" si="514"/>
        <v>29</v>
      </c>
      <c r="R6544" t="str">
        <f>IFERROR(VLOOKUP(J6544,#REF!, 2,0),"Unknown")</f>
        <v>Unknown</v>
      </c>
    </row>
    <row r="6545" spans="1:18" ht="12.5" x14ac:dyDescent="0.25">
      <c r="A6545" s="1" t="s">
        <v>886</v>
      </c>
      <c r="C6545" s="1" t="s">
        <v>13</v>
      </c>
      <c r="D6545" s="7">
        <v>1.6476619000000001E-2</v>
      </c>
      <c r="E6545" s="1" t="s">
        <v>36</v>
      </c>
      <c r="F6545" s="4">
        <v>74.337999999999994</v>
      </c>
      <c r="G6545" s="1" t="s">
        <v>67</v>
      </c>
      <c r="H6545" s="1">
        <v>1985</v>
      </c>
      <c r="I6545" s="1" t="s">
        <v>51</v>
      </c>
      <c r="J6545" s="1" t="s">
        <v>17</v>
      </c>
      <c r="K6545" s="1" t="s">
        <v>30</v>
      </c>
      <c r="L6545" s="4">
        <v>146.476</v>
      </c>
      <c r="M6545">
        <f t="shared" si="510"/>
        <v>12.857645184136201</v>
      </c>
      <c r="N6545" t="str">
        <f t="shared" si="511"/>
        <v>Small</v>
      </c>
      <c r="O6545" t="str">
        <f t="shared" si="512"/>
        <v>Low  Fat</v>
      </c>
      <c r="P6545">
        <f t="shared" si="513"/>
        <v>2</v>
      </c>
      <c r="Q6545">
        <f t="shared" ca="1" si="514"/>
        <v>41</v>
      </c>
      <c r="R6545" t="str">
        <f>IFERROR(VLOOKUP(J6545,#REF!, 2,0),"Unknown")</f>
        <v>Unknown</v>
      </c>
    </row>
    <row r="6546" spans="1:18" ht="12.5" x14ac:dyDescent="0.25">
      <c r="A6546" s="1" t="s">
        <v>886</v>
      </c>
      <c r="B6546" s="1">
        <v>12.3</v>
      </c>
      <c r="C6546" s="1" t="s">
        <v>13</v>
      </c>
      <c r="D6546" s="7">
        <v>9.4251579999999995E-3</v>
      </c>
      <c r="E6546" s="1" t="s">
        <v>36</v>
      </c>
      <c r="F6546" s="4">
        <v>74.837999999999994</v>
      </c>
      <c r="G6546" s="1" t="s">
        <v>15</v>
      </c>
      <c r="H6546" s="1">
        <v>1999</v>
      </c>
      <c r="I6546" s="1" t="s">
        <v>16</v>
      </c>
      <c r="J6546" s="1" t="s">
        <v>17</v>
      </c>
      <c r="K6546" s="1" t="s">
        <v>18</v>
      </c>
      <c r="L6546" s="4">
        <v>1537.998</v>
      </c>
      <c r="M6546">
        <f t="shared" si="510"/>
        <v>12.3</v>
      </c>
      <c r="N6546" t="str">
        <f t="shared" si="511"/>
        <v>Medium</v>
      </c>
      <c r="O6546" t="str">
        <f t="shared" si="512"/>
        <v>Low  Fat</v>
      </c>
      <c r="P6546">
        <f t="shared" si="513"/>
        <v>21</v>
      </c>
      <c r="Q6546">
        <f t="shared" ca="1" si="514"/>
        <v>27</v>
      </c>
      <c r="R6546" t="str">
        <f>IFERROR(VLOOKUP(J6546,#REF!, 2,0),"Unknown")</f>
        <v>Unknown</v>
      </c>
    </row>
    <row r="6547" spans="1:18" ht="12.5" x14ac:dyDescent="0.25">
      <c r="A6547" s="1" t="s">
        <v>886</v>
      </c>
      <c r="B6547" s="1">
        <v>12.3</v>
      </c>
      <c r="C6547" s="1" t="s">
        <v>13</v>
      </c>
      <c r="D6547" s="7">
        <v>9.4637569999999997E-3</v>
      </c>
      <c r="E6547" s="1" t="s">
        <v>36</v>
      </c>
      <c r="F6547" s="4">
        <v>73.837999999999994</v>
      </c>
      <c r="G6547" s="1" t="s">
        <v>47</v>
      </c>
      <c r="H6547" s="1">
        <v>2007</v>
      </c>
      <c r="J6547" s="1" t="s">
        <v>45</v>
      </c>
      <c r="K6547" s="1" t="s">
        <v>18</v>
      </c>
      <c r="L6547" s="4">
        <v>1245.046</v>
      </c>
      <c r="M6547">
        <f t="shared" si="510"/>
        <v>12.3</v>
      </c>
      <c r="N6547" t="str">
        <f t="shared" si="511"/>
        <v>Small</v>
      </c>
      <c r="O6547" t="str">
        <f t="shared" si="512"/>
        <v>Low  Fat</v>
      </c>
      <c r="P6547">
        <f t="shared" si="513"/>
        <v>17</v>
      </c>
      <c r="Q6547">
        <f t="shared" ca="1" si="514"/>
        <v>19</v>
      </c>
      <c r="R6547" t="str">
        <f>IFERROR(VLOOKUP(J6547,#REF!, 2,0),"Unknown")</f>
        <v>Unknown</v>
      </c>
    </row>
    <row r="6548" spans="1:18" ht="12.5" x14ac:dyDescent="0.25">
      <c r="A6548" s="1" t="s">
        <v>886</v>
      </c>
      <c r="B6548" s="1">
        <v>12.3</v>
      </c>
      <c r="C6548" s="1" t="s">
        <v>13</v>
      </c>
      <c r="D6548" s="7">
        <v>9.4296120000000004E-3</v>
      </c>
      <c r="E6548" s="1" t="s">
        <v>36</v>
      </c>
      <c r="F6548" s="4">
        <v>71.337999999999994</v>
      </c>
      <c r="G6548" s="1" t="s">
        <v>44</v>
      </c>
      <c r="H6548" s="1">
        <v>2002</v>
      </c>
      <c r="J6548" s="1" t="s">
        <v>45</v>
      </c>
      <c r="K6548" s="1" t="s">
        <v>18</v>
      </c>
      <c r="L6548" s="4">
        <v>1098.57</v>
      </c>
      <c r="M6548">
        <f t="shared" si="510"/>
        <v>12.3</v>
      </c>
      <c r="N6548" t="str">
        <f t="shared" si="511"/>
        <v>Small</v>
      </c>
      <c r="O6548" t="str">
        <f t="shared" si="512"/>
        <v>Low  Fat</v>
      </c>
      <c r="P6548">
        <f t="shared" si="513"/>
        <v>15</v>
      </c>
      <c r="Q6548">
        <f t="shared" ca="1" si="514"/>
        <v>24</v>
      </c>
      <c r="R6548" t="str">
        <f>IFERROR(VLOOKUP(J6548,#REF!, 2,0),"Unknown")</f>
        <v>Unknown</v>
      </c>
    </row>
    <row r="6549" spans="1:18" ht="12.5" x14ac:dyDescent="0.25">
      <c r="A6549" s="1" t="s">
        <v>1436</v>
      </c>
      <c r="B6549" s="1">
        <v>17</v>
      </c>
      <c r="C6549" s="1" t="s">
        <v>20</v>
      </c>
      <c r="D6549" s="7">
        <v>2.6546765E-2</v>
      </c>
      <c r="E6549" s="1" t="s">
        <v>75</v>
      </c>
      <c r="F6549" s="4">
        <v>142.14699999999999</v>
      </c>
      <c r="G6549" s="1" t="s">
        <v>33</v>
      </c>
      <c r="H6549" s="1">
        <v>1987</v>
      </c>
      <c r="I6549" s="1" t="s">
        <v>34</v>
      </c>
      <c r="J6549" s="1" t="s">
        <v>23</v>
      </c>
      <c r="K6549" s="1" t="s">
        <v>18</v>
      </c>
      <c r="L6549" s="4">
        <v>2147.2049999999999</v>
      </c>
      <c r="M6549">
        <f t="shared" si="510"/>
        <v>17</v>
      </c>
      <c r="N6549" t="str">
        <f t="shared" si="511"/>
        <v>High</v>
      </c>
      <c r="O6549" t="str">
        <f t="shared" si="512"/>
        <v>Regular</v>
      </c>
      <c r="P6549">
        <f t="shared" si="513"/>
        <v>15</v>
      </c>
      <c r="Q6549">
        <f t="shared" ca="1" si="514"/>
        <v>39</v>
      </c>
      <c r="R6549" t="str">
        <f>IFERROR(VLOOKUP(J6549,#REF!, 2,0),"Unknown")</f>
        <v>Unknown</v>
      </c>
    </row>
    <row r="6550" spans="1:18" ht="12.5" x14ac:dyDescent="0.25">
      <c r="A6550" s="1" t="s">
        <v>1436</v>
      </c>
      <c r="B6550" s="1">
        <v>17</v>
      </c>
      <c r="C6550" s="1" t="s">
        <v>20</v>
      </c>
      <c r="D6550" s="7">
        <v>2.6563850999999999E-2</v>
      </c>
      <c r="E6550" s="1" t="s">
        <v>75</v>
      </c>
      <c r="F6550" s="4">
        <v>141.24700000000001</v>
      </c>
      <c r="G6550" s="1" t="s">
        <v>62</v>
      </c>
      <c r="H6550" s="1">
        <v>2004</v>
      </c>
      <c r="I6550" s="1" t="s">
        <v>51</v>
      </c>
      <c r="J6550" s="1" t="s">
        <v>45</v>
      </c>
      <c r="K6550" s="1" t="s">
        <v>18</v>
      </c>
      <c r="L6550" s="4">
        <v>3292.3809999999999</v>
      </c>
      <c r="M6550">
        <f t="shared" si="510"/>
        <v>17</v>
      </c>
      <c r="N6550" t="str">
        <f t="shared" si="511"/>
        <v>Small</v>
      </c>
      <c r="O6550" t="str">
        <f t="shared" si="512"/>
        <v>Regular</v>
      </c>
      <c r="P6550">
        <f t="shared" si="513"/>
        <v>23</v>
      </c>
      <c r="Q6550">
        <f t="shared" ca="1" si="514"/>
        <v>22</v>
      </c>
      <c r="R6550" t="str">
        <f>IFERROR(VLOOKUP(J6550,#REF!, 2,0),"Unknown")</f>
        <v>Unknown</v>
      </c>
    </row>
    <row r="6551" spans="1:18" ht="12.5" x14ac:dyDescent="0.25">
      <c r="A6551" s="1" t="s">
        <v>1436</v>
      </c>
      <c r="B6551" s="1">
        <v>17</v>
      </c>
      <c r="C6551" s="1" t="s">
        <v>20</v>
      </c>
      <c r="D6551" s="7">
        <v>2.6622757E-2</v>
      </c>
      <c r="E6551" s="1" t="s">
        <v>75</v>
      </c>
      <c r="F6551" s="4">
        <v>144.24700000000001</v>
      </c>
      <c r="G6551" s="1" t="s">
        <v>44</v>
      </c>
      <c r="H6551" s="1">
        <v>2002</v>
      </c>
      <c r="J6551" s="1" t="s">
        <v>45</v>
      </c>
      <c r="K6551" s="1" t="s">
        <v>18</v>
      </c>
      <c r="L6551" s="4">
        <v>3149.2339999999999</v>
      </c>
      <c r="M6551">
        <f t="shared" si="510"/>
        <v>17</v>
      </c>
      <c r="N6551" t="str">
        <f t="shared" si="511"/>
        <v>Small</v>
      </c>
      <c r="O6551" t="str">
        <f t="shared" si="512"/>
        <v>Regular</v>
      </c>
      <c r="P6551">
        <f t="shared" si="513"/>
        <v>22</v>
      </c>
      <c r="Q6551">
        <f t="shared" ca="1" si="514"/>
        <v>24</v>
      </c>
      <c r="R6551" t="str">
        <f>IFERROR(VLOOKUP(J6551,#REF!, 2,0),"Unknown")</f>
        <v>Unknown</v>
      </c>
    </row>
    <row r="6552" spans="1:18" ht="12.5" x14ac:dyDescent="0.25">
      <c r="A6552" s="1" t="s">
        <v>1436</v>
      </c>
      <c r="B6552" s="1">
        <v>17</v>
      </c>
      <c r="C6552" s="1" t="s">
        <v>20</v>
      </c>
      <c r="D6552" s="7">
        <v>2.6568874999999999E-2</v>
      </c>
      <c r="E6552" s="1" t="s">
        <v>75</v>
      </c>
      <c r="F6552" s="4">
        <v>142.047</v>
      </c>
      <c r="G6552" s="1" t="s">
        <v>50</v>
      </c>
      <c r="H6552" s="1">
        <v>1997</v>
      </c>
      <c r="I6552" s="1" t="s">
        <v>51</v>
      </c>
      <c r="J6552" s="1" t="s">
        <v>17</v>
      </c>
      <c r="K6552" s="1" t="s">
        <v>18</v>
      </c>
      <c r="L6552" s="4">
        <v>3149.2339999999999</v>
      </c>
      <c r="M6552">
        <f t="shared" si="510"/>
        <v>17</v>
      </c>
      <c r="N6552" t="str">
        <f t="shared" si="511"/>
        <v>Small</v>
      </c>
      <c r="O6552" t="str">
        <f t="shared" si="512"/>
        <v>Regular</v>
      </c>
      <c r="P6552">
        <f t="shared" si="513"/>
        <v>22</v>
      </c>
      <c r="Q6552">
        <f t="shared" ca="1" si="514"/>
        <v>29</v>
      </c>
      <c r="R6552" t="str">
        <f>IFERROR(VLOOKUP(J6552,#REF!, 2,0),"Unknown")</f>
        <v>Unknown</v>
      </c>
    </row>
    <row r="6553" spans="1:18" ht="12.5" x14ac:dyDescent="0.25">
      <c r="A6553" s="1" t="s">
        <v>1436</v>
      </c>
      <c r="C6553" s="1" t="s">
        <v>20</v>
      </c>
      <c r="D6553" s="7">
        <v>2.6440214E-2</v>
      </c>
      <c r="E6553" s="1" t="s">
        <v>75</v>
      </c>
      <c r="F6553" s="4">
        <v>143.64699999999999</v>
      </c>
      <c r="G6553" s="1" t="s">
        <v>40</v>
      </c>
      <c r="H6553" s="1">
        <v>1985</v>
      </c>
      <c r="I6553" s="1" t="s">
        <v>16</v>
      </c>
      <c r="J6553" s="1" t="s">
        <v>23</v>
      </c>
      <c r="K6553" s="1" t="s">
        <v>41</v>
      </c>
      <c r="L6553" s="4">
        <v>2862.94</v>
      </c>
      <c r="M6553">
        <f t="shared" si="510"/>
        <v>12.857645184136201</v>
      </c>
      <c r="N6553" t="str">
        <f t="shared" si="511"/>
        <v>Medium</v>
      </c>
      <c r="O6553" t="str">
        <f t="shared" si="512"/>
        <v>Regular</v>
      </c>
      <c r="P6553">
        <f t="shared" si="513"/>
        <v>20</v>
      </c>
      <c r="Q6553">
        <f t="shared" ca="1" si="514"/>
        <v>41</v>
      </c>
      <c r="R6553" t="str">
        <f>IFERROR(VLOOKUP(J6553,#REF!, 2,0),"Unknown")</f>
        <v>Unknown</v>
      </c>
    </row>
    <row r="6554" spans="1:18" ht="12.5" x14ac:dyDescent="0.25">
      <c r="A6554" s="1" t="s">
        <v>288</v>
      </c>
      <c r="B6554" s="1">
        <v>13.6</v>
      </c>
      <c r="C6554" s="1" t="s">
        <v>20</v>
      </c>
      <c r="D6554" s="7">
        <v>0.119418124</v>
      </c>
      <c r="E6554" s="1" t="s">
        <v>14</v>
      </c>
      <c r="F6554" s="4">
        <v>231.03</v>
      </c>
      <c r="G6554" s="1" t="s">
        <v>44</v>
      </c>
      <c r="H6554" s="1">
        <v>2002</v>
      </c>
      <c r="J6554" s="1" t="s">
        <v>45</v>
      </c>
      <c r="K6554" s="1" t="s">
        <v>18</v>
      </c>
      <c r="L6554" s="4">
        <v>5359.69</v>
      </c>
      <c r="M6554">
        <f t="shared" si="510"/>
        <v>13.6</v>
      </c>
      <c r="N6554" t="str">
        <f t="shared" si="511"/>
        <v>Small</v>
      </c>
      <c r="O6554" t="str">
        <f t="shared" si="512"/>
        <v>Regular</v>
      </c>
      <c r="P6554">
        <f t="shared" si="513"/>
        <v>23</v>
      </c>
      <c r="Q6554">
        <f t="shared" ca="1" si="514"/>
        <v>24</v>
      </c>
      <c r="R6554" t="str">
        <f>IFERROR(VLOOKUP(J6554,#REF!, 2,0),"Unknown")</f>
        <v>Unknown</v>
      </c>
    </row>
    <row r="6555" spans="1:18" ht="12.5" x14ac:dyDescent="0.25">
      <c r="A6555" s="1" t="s">
        <v>288</v>
      </c>
      <c r="B6555" s="1">
        <v>13.6</v>
      </c>
      <c r="C6555" s="1" t="s">
        <v>20</v>
      </c>
      <c r="D6555" s="7">
        <v>0.119850541</v>
      </c>
      <c r="E6555" s="1" t="s">
        <v>14</v>
      </c>
      <c r="F6555" s="4">
        <v>234.53</v>
      </c>
      <c r="G6555" s="1" t="s">
        <v>47</v>
      </c>
      <c r="H6555" s="1">
        <v>2007</v>
      </c>
      <c r="J6555" s="1" t="s">
        <v>45</v>
      </c>
      <c r="K6555" s="1" t="s">
        <v>18</v>
      </c>
      <c r="L6555" s="4">
        <v>6524.84</v>
      </c>
      <c r="M6555">
        <f t="shared" si="510"/>
        <v>13.6</v>
      </c>
      <c r="N6555" t="str">
        <f t="shared" si="511"/>
        <v>Small</v>
      </c>
      <c r="O6555" t="str">
        <f t="shared" si="512"/>
        <v>Regular</v>
      </c>
      <c r="P6555">
        <f t="shared" si="513"/>
        <v>28</v>
      </c>
      <c r="Q6555">
        <f t="shared" ca="1" si="514"/>
        <v>19</v>
      </c>
      <c r="R6555" t="str">
        <f>IFERROR(VLOOKUP(J6555,#REF!, 2,0),"Unknown")</f>
        <v>Unknown</v>
      </c>
    </row>
    <row r="6556" spans="1:18" ht="12.5" x14ac:dyDescent="0.25">
      <c r="A6556" s="1" t="s">
        <v>288</v>
      </c>
      <c r="B6556" s="1">
        <v>13.6</v>
      </c>
      <c r="C6556" s="1" t="s">
        <v>20</v>
      </c>
      <c r="D6556" s="7">
        <v>0.11907725500000001</v>
      </c>
      <c r="E6556" s="1" t="s">
        <v>14</v>
      </c>
      <c r="F6556" s="4">
        <v>231.23</v>
      </c>
      <c r="G6556" s="1" t="s">
        <v>33</v>
      </c>
      <c r="H6556" s="1">
        <v>1987</v>
      </c>
      <c r="I6556" s="1" t="s">
        <v>34</v>
      </c>
      <c r="J6556" s="1" t="s">
        <v>23</v>
      </c>
      <c r="K6556" s="1" t="s">
        <v>18</v>
      </c>
      <c r="L6556" s="4">
        <v>2330.3000000000002</v>
      </c>
      <c r="M6556">
        <f t="shared" si="510"/>
        <v>13.6</v>
      </c>
      <c r="N6556" t="str">
        <f t="shared" si="511"/>
        <v>High</v>
      </c>
      <c r="O6556" t="str">
        <f t="shared" si="512"/>
        <v>Regular</v>
      </c>
      <c r="P6556">
        <f t="shared" si="513"/>
        <v>10</v>
      </c>
      <c r="Q6556">
        <f t="shared" ca="1" si="514"/>
        <v>39</v>
      </c>
      <c r="R6556" t="str">
        <f>IFERROR(VLOOKUP(J6556,#REF!, 2,0),"Unknown")</f>
        <v>Unknown</v>
      </c>
    </row>
    <row r="6557" spans="1:18" ht="12.5" x14ac:dyDescent="0.25">
      <c r="A6557" s="1" t="s">
        <v>288</v>
      </c>
      <c r="B6557" s="1">
        <v>13.6</v>
      </c>
      <c r="C6557" s="1" t="s">
        <v>20</v>
      </c>
      <c r="D6557" s="7">
        <v>0.11936171800000001</v>
      </c>
      <c r="E6557" s="1" t="s">
        <v>14</v>
      </c>
      <c r="F6557" s="4">
        <v>231.63</v>
      </c>
      <c r="G6557" s="1" t="s">
        <v>15</v>
      </c>
      <c r="H6557" s="1">
        <v>1999</v>
      </c>
      <c r="I6557" s="1" t="s">
        <v>16</v>
      </c>
      <c r="J6557" s="1" t="s">
        <v>17</v>
      </c>
      <c r="K6557" s="1" t="s">
        <v>18</v>
      </c>
      <c r="L6557" s="4">
        <v>2563.33</v>
      </c>
      <c r="M6557">
        <f t="shared" si="510"/>
        <v>13.6</v>
      </c>
      <c r="N6557" t="str">
        <f t="shared" si="511"/>
        <v>Medium</v>
      </c>
      <c r="O6557" t="str">
        <f t="shared" si="512"/>
        <v>Regular</v>
      </c>
      <c r="P6557">
        <f t="shared" si="513"/>
        <v>11</v>
      </c>
      <c r="Q6557">
        <f t="shared" ca="1" si="514"/>
        <v>27</v>
      </c>
      <c r="R6557" t="str">
        <f>IFERROR(VLOOKUP(J6557,#REF!, 2,0),"Unknown")</f>
        <v>Unknown</v>
      </c>
    </row>
    <row r="6558" spans="1:18" ht="12.5" x14ac:dyDescent="0.25">
      <c r="A6558" s="1" t="s">
        <v>288</v>
      </c>
      <c r="C6558" s="1" t="s">
        <v>20</v>
      </c>
      <c r="D6558" s="7">
        <v>0.208662546</v>
      </c>
      <c r="E6558" s="1" t="s">
        <v>14</v>
      </c>
      <c r="F6558" s="4">
        <v>231.83</v>
      </c>
      <c r="G6558" s="1" t="s">
        <v>67</v>
      </c>
      <c r="H6558" s="1">
        <v>1985</v>
      </c>
      <c r="I6558" s="1" t="s">
        <v>51</v>
      </c>
      <c r="J6558" s="1" t="s">
        <v>17</v>
      </c>
      <c r="K6558" s="1" t="s">
        <v>30</v>
      </c>
      <c r="L6558" s="4">
        <v>466.06</v>
      </c>
      <c r="M6558">
        <f t="shared" si="510"/>
        <v>12.857645184136201</v>
      </c>
      <c r="N6558" t="str">
        <f t="shared" si="511"/>
        <v>Small</v>
      </c>
      <c r="O6558" t="str">
        <f t="shared" si="512"/>
        <v>Regular</v>
      </c>
      <c r="P6558">
        <f t="shared" si="513"/>
        <v>2</v>
      </c>
      <c r="Q6558">
        <f t="shared" ca="1" si="514"/>
        <v>41</v>
      </c>
      <c r="R6558" t="str">
        <f>IFERROR(VLOOKUP(J6558,#REF!, 2,0),"Unknown")</f>
        <v>Unknown</v>
      </c>
    </row>
    <row r="6559" spans="1:18" ht="12.5" x14ac:dyDescent="0.25">
      <c r="A6559" s="1" t="s">
        <v>1556</v>
      </c>
      <c r="B6559" s="1">
        <v>5.3049999999999997</v>
      </c>
      <c r="C6559" s="1" t="s">
        <v>20</v>
      </c>
      <c r="D6559" s="7">
        <v>7.8716389999999997E-2</v>
      </c>
      <c r="E6559" s="1" t="s">
        <v>26</v>
      </c>
      <c r="F6559" s="4">
        <v>183.5608</v>
      </c>
      <c r="G6559" s="1" t="s">
        <v>29</v>
      </c>
      <c r="H6559" s="1">
        <v>1998</v>
      </c>
      <c r="J6559" s="1" t="s">
        <v>23</v>
      </c>
      <c r="K6559" s="1" t="s">
        <v>30</v>
      </c>
      <c r="L6559" s="4">
        <v>551.28240000000005</v>
      </c>
      <c r="M6559">
        <f t="shared" si="510"/>
        <v>5.3049999999999997</v>
      </c>
      <c r="N6559" t="str">
        <f t="shared" si="511"/>
        <v>Small</v>
      </c>
      <c r="O6559" t="str">
        <f t="shared" si="512"/>
        <v>Regular</v>
      </c>
      <c r="P6559">
        <f t="shared" si="513"/>
        <v>3</v>
      </c>
      <c r="Q6559">
        <f t="shared" ca="1" si="514"/>
        <v>28</v>
      </c>
      <c r="R6559" t="str">
        <f>IFERROR(VLOOKUP(J6559,#REF!, 2,0),"Unknown")</f>
        <v>Unknown</v>
      </c>
    </row>
    <row r="6560" spans="1:18" ht="12.5" x14ac:dyDescent="0.25">
      <c r="A6560" s="1" t="s">
        <v>1556</v>
      </c>
      <c r="C6560" s="1" t="s">
        <v>20</v>
      </c>
      <c r="D6560" s="7">
        <v>0</v>
      </c>
      <c r="E6560" s="1" t="s">
        <v>26</v>
      </c>
      <c r="F6560" s="4">
        <v>182.0608</v>
      </c>
      <c r="G6560" s="1" t="s">
        <v>40</v>
      </c>
      <c r="H6560" s="1">
        <v>1985</v>
      </c>
      <c r="I6560" s="1" t="s">
        <v>16</v>
      </c>
      <c r="J6560" s="1" t="s">
        <v>23</v>
      </c>
      <c r="K6560" s="1" t="s">
        <v>41</v>
      </c>
      <c r="L6560" s="4">
        <v>7717.9535999999998</v>
      </c>
      <c r="M6560">
        <f t="shared" si="510"/>
        <v>12.857645184136201</v>
      </c>
      <c r="N6560" t="str">
        <f t="shared" si="511"/>
        <v>Medium</v>
      </c>
      <c r="O6560" t="str">
        <f t="shared" si="512"/>
        <v>Regular</v>
      </c>
      <c r="P6560">
        <f t="shared" si="513"/>
        <v>42</v>
      </c>
      <c r="Q6560">
        <f t="shared" ca="1" si="514"/>
        <v>41</v>
      </c>
      <c r="R6560" t="str">
        <f>IFERROR(VLOOKUP(J6560,#REF!, 2,0),"Unknown")</f>
        <v>Unknown</v>
      </c>
    </row>
    <row r="6561" spans="1:18" ht="12.5" x14ac:dyDescent="0.25">
      <c r="A6561" s="1" t="s">
        <v>1556</v>
      </c>
      <c r="C6561" s="1" t="s">
        <v>20</v>
      </c>
      <c r="D6561" s="7">
        <v>8.2341170000000005E-2</v>
      </c>
      <c r="E6561" s="1" t="s">
        <v>26</v>
      </c>
      <c r="F6561" s="4">
        <v>185.76079999999999</v>
      </c>
      <c r="G6561" s="1" t="s">
        <v>67</v>
      </c>
      <c r="H6561" s="1">
        <v>1985</v>
      </c>
      <c r="I6561" s="1" t="s">
        <v>51</v>
      </c>
      <c r="J6561" s="1" t="s">
        <v>17</v>
      </c>
      <c r="K6561" s="1" t="s">
        <v>30</v>
      </c>
      <c r="L6561" s="4">
        <v>1470.0863999999999</v>
      </c>
      <c r="M6561">
        <f t="shared" si="510"/>
        <v>12.857645184136201</v>
      </c>
      <c r="N6561" t="str">
        <f t="shared" si="511"/>
        <v>Small</v>
      </c>
      <c r="O6561" t="str">
        <f t="shared" si="512"/>
        <v>Regular</v>
      </c>
      <c r="P6561">
        <f t="shared" si="513"/>
        <v>8</v>
      </c>
      <c r="Q6561">
        <f t="shared" ca="1" si="514"/>
        <v>41</v>
      </c>
      <c r="R6561" t="str">
        <f>IFERROR(VLOOKUP(J6561,#REF!, 2,0),"Unknown")</f>
        <v>Unknown</v>
      </c>
    </row>
    <row r="6562" spans="1:18" ht="12.5" x14ac:dyDescent="0.25">
      <c r="A6562" s="1" t="s">
        <v>1556</v>
      </c>
      <c r="B6562" s="1">
        <v>5.3049999999999997</v>
      </c>
      <c r="C6562" s="1" t="s">
        <v>20</v>
      </c>
      <c r="D6562" s="7">
        <v>4.7220268000000003E-2</v>
      </c>
      <c r="E6562" s="1" t="s">
        <v>26</v>
      </c>
      <c r="F6562" s="4">
        <v>181.96080000000001</v>
      </c>
      <c r="G6562" s="1" t="s">
        <v>22</v>
      </c>
      <c r="H6562" s="1">
        <v>2009</v>
      </c>
      <c r="I6562" s="1" t="s">
        <v>16</v>
      </c>
      <c r="J6562" s="1" t="s">
        <v>23</v>
      </c>
      <c r="K6562" s="1" t="s">
        <v>24</v>
      </c>
      <c r="L6562" s="4">
        <v>2388.8904000000002</v>
      </c>
      <c r="M6562">
        <f t="shared" si="510"/>
        <v>5.3049999999999997</v>
      </c>
      <c r="N6562" t="str">
        <f t="shared" si="511"/>
        <v>Medium</v>
      </c>
      <c r="O6562" t="str">
        <f t="shared" si="512"/>
        <v>Regular</v>
      </c>
      <c r="P6562">
        <f t="shared" si="513"/>
        <v>13</v>
      </c>
      <c r="Q6562">
        <f t="shared" ca="1" si="514"/>
        <v>17</v>
      </c>
      <c r="R6562" t="str">
        <f>IFERROR(VLOOKUP(J6562,#REF!, 2,0),"Unknown")</f>
        <v>Unknown</v>
      </c>
    </row>
    <row r="6563" spans="1:18" ht="12.5" x14ac:dyDescent="0.25">
      <c r="A6563" s="1" t="s">
        <v>1556</v>
      </c>
      <c r="B6563" s="1">
        <v>5.3049999999999997</v>
      </c>
      <c r="C6563" s="1" t="s">
        <v>20</v>
      </c>
      <c r="D6563" s="7">
        <v>4.7101810000000001E-2</v>
      </c>
      <c r="E6563" s="1" t="s">
        <v>26</v>
      </c>
      <c r="F6563" s="4">
        <v>181.86080000000001</v>
      </c>
      <c r="G6563" s="1" t="s">
        <v>15</v>
      </c>
      <c r="H6563" s="1">
        <v>1999</v>
      </c>
      <c r="I6563" s="1" t="s">
        <v>16</v>
      </c>
      <c r="J6563" s="1" t="s">
        <v>17</v>
      </c>
      <c r="K6563" s="1" t="s">
        <v>18</v>
      </c>
      <c r="L6563" s="4">
        <v>4594.0200000000004</v>
      </c>
      <c r="M6563">
        <f t="shared" si="510"/>
        <v>5.3049999999999997</v>
      </c>
      <c r="N6563" t="str">
        <f t="shared" si="511"/>
        <v>Medium</v>
      </c>
      <c r="O6563" t="str">
        <f t="shared" si="512"/>
        <v>Regular</v>
      </c>
      <c r="P6563">
        <f t="shared" si="513"/>
        <v>25</v>
      </c>
      <c r="Q6563">
        <f t="shared" ca="1" si="514"/>
        <v>27</v>
      </c>
      <c r="R6563" t="str">
        <f>IFERROR(VLOOKUP(J6563,#REF!, 2,0),"Unknown")</f>
        <v>Unknown</v>
      </c>
    </row>
    <row r="6564" spans="1:18" ht="12.5" x14ac:dyDescent="0.25">
      <c r="A6564" s="1" t="s">
        <v>110</v>
      </c>
      <c r="C6564" s="1" t="s">
        <v>20</v>
      </c>
      <c r="D6564" s="7">
        <v>0.15028599000000001</v>
      </c>
      <c r="E6564" s="1" t="s">
        <v>43</v>
      </c>
      <c r="F6564" s="4">
        <v>51.069200000000002</v>
      </c>
      <c r="G6564" s="1" t="s">
        <v>67</v>
      </c>
      <c r="H6564" s="1">
        <v>1985</v>
      </c>
      <c r="I6564" s="1" t="s">
        <v>51</v>
      </c>
      <c r="J6564" s="1" t="s">
        <v>17</v>
      </c>
      <c r="K6564" s="1" t="s">
        <v>30</v>
      </c>
      <c r="L6564" s="4">
        <v>147.80760000000001</v>
      </c>
      <c r="M6564">
        <f t="shared" si="510"/>
        <v>12.857645184136201</v>
      </c>
      <c r="N6564" t="str">
        <f t="shared" si="511"/>
        <v>Small</v>
      </c>
      <c r="O6564" t="str">
        <f t="shared" si="512"/>
        <v>Regular</v>
      </c>
      <c r="P6564">
        <f t="shared" si="513"/>
        <v>3</v>
      </c>
      <c r="Q6564">
        <f t="shared" ca="1" si="514"/>
        <v>41</v>
      </c>
      <c r="R6564" t="str">
        <f>IFERROR(VLOOKUP(J6564,#REF!, 2,0),"Unknown")</f>
        <v>Unknown</v>
      </c>
    </row>
    <row r="6565" spans="1:18" ht="12.5" x14ac:dyDescent="0.25">
      <c r="A6565" s="1" t="s">
        <v>110</v>
      </c>
      <c r="B6565" s="1">
        <v>15.5</v>
      </c>
      <c r="C6565" s="1" t="s">
        <v>20</v>
      </c>
      <c r="D6565" s="7">
        <v>0.14367017900000001</v>
      </c>
      <c r="E6565" s="1" t="s">
        <v>43</v>
      </c>
      <c r="F6565" s="4">
        <v>48.469200000000001</v>
      </c>
      <c r="G6565" s="1" t="s">
        <v>29</v>
      </c>
      <c r="H6565" s="1">
        <v>1998</v>
      </c>
      <c r="J6565" s="1" t="s">
        <v>23</v>
      </c>
      <c r="K6565" s="1" t="s">
        <v>30</v>
      </c>
      <c r="L6565" s="4">
        <v>49.269199999999998</v>
      </c>
      <c r="M6565">
        <f t="shared" si="510"/>
        <v>15.5</v>
      </c>
      <c r="N6565" t="str">
        <f t="shared" si="511"/>
        <v>Small</v>
      </c>
      <c r="O6565" t="str">
        <f t="shared" si="512"/>
        <v>Regular</v>
      </c>
      <c r="P6565">
        <f t="shared" si="513"/>
        <v>1</v>
      </c>
      <c r="Q6565">
        <f t="shared" ca="1" si="514"/>
        <v>28</v>
      </c>
      <c r="R6565" t="str">
        <f>IFERROR(VLOOKUP(J6565,#REF!, 2,0),"Unknown")</f>
        <v>Unknown</v>
      </c>
    </row>
    <row r="6566" spans="1:18" ht="12.5" x14ac:dyDescent="0.25">
      <c r="A6566" s="1" t="s">
        <v>110</v>
      </c>
      <c r="B6566" s="1">
        <v>15.5</v>
      </c>
      <c r="C6566" s="1" t="s">
        <v>20</v>
      </c>
      <c r="D6566" s="7">
        <v>8.6184647000000003E-2</v>
      </c>
      <c r="E6566" s="1" t="s">
        <v>43</v>
      </c>
      <c r="F6566" s="4">
        <v>50.969200000000001</v>
      </c>
      <c r="G6566" s="1" t="s">
        <v>22</v>
      </c>
      <c r="H6566" s="1">
        <v>2009</v>
      </c>
      <c r="I6566" s="1" t="s">
        <v>16</v>
      </c>
      <c r="J6566" s="1" t="s">
        <v>23</v>
      </c>
      <c r="K6566" s="1" t="s">
        <v>24</v>
      </c>
      <c r="L6566" s="4">
        <v>394.15359999999998</v>
      </c>
      <c r="M6566">
        <f t="shared" si="510"/>
        <v>15.5</v>
      </c>
      <c r="N6566" t="str">
        <f t="shared" si="511"/>
        <v>Medium</v>
      </c>
      <c r="O6566" t="str">
        <f t="shared" si="512"/>
        <v>Regular</v>
      </c>
      <c r="P6566">
        <f t="shared" si="513"/>
        <v>8</v>
      </c>
      <c r="Q6566">
        <f t="shared" ca="1" si="514"/>
        <v>17</v>
      </c>
      <c r="R6566" t="str">
        <f>IFERROR(VLOOKUP(J6566,#REF!, 2,0),"Unknown")</f>
        <v>Unknown</v>
      </c>
    </row>
    <row r="6567" spans="1:18" ht="12.5" x14ac:dyDescent="0.25">
      <c r="A6567" s="1" t="s">
        <v>110</v>
      </c>
      <c r="B6567" s="1">
        <v>15.5</v>
      </c>
      <c r="C6567" s="1" t="s">
        <v>20</v>
      </c>
      <c r="D6567" s="7">
        <v>8.6320509000000004E-2</v>
      </c>
      <c r="E6567" s="1" t="s">
        <v>43</v>
      </c>
      <c r="F6567" s="4">
        <v>48.169199999999996</v>
      </c>
      <c r="G6567" s="1" t="s">
        <v>47</v>
      </c>
      <c r="H6567" s="1">
        <v>2007</v>
      </c>
      <c r="J6567" s="1" t="s">
        <v>45</v>
      </c>
      <c r="K6567" s="1" t="s">
        <v>18</v>
      </c>
      <c r="L6567" s="4">
        <v>985.38400000000001</v>
      </c>
      <c r="M6567">
        <f t="shared" si="510"/>
        <v>15.5</v>
      </c>
      <c r="N6567" t="str">
        <f t="shared" si="511"/>
        <v>Small</v>
      </c>
      <c r="O6567" t="str">
        <f t="shared" si="512"/>
        <v>Regular</v>
      </c>
      <c r="P6567">
        <f t="shared" si="513"/>
        <v>20</v>
      </c>
      <c r="Q6567">
        <f t="shared" ca="1" si="514"/>
        <v>19</v>
      </c>
      <c r="R6567" t="str">
        <f>IFERROR(VLOOKUP(J6567,#REF!, 2,0),"Unknown")</f>
        <v>Unknown</v>
      </c>
    </row>
    <row r="6568" spans="1:18" ht="12.5" x14ac:dyDescent="0.25">
      <c r="A6568" s="1" t="s">
        <v>110</v>
      </c>
      <c r="B6568" s="1">
        <v>15.5</v>
      </c>
      <c r="C6568" s="1" t="s">
        <v>20</v>
      </c>
      <c r="D6568" s="7">
        <v>8.5763562000000002E-2</v>
      </c>
      <c r="E6568" s="1" t="s">
        <v>43</v>
      </c>
      <c r="F6568" s="4">
        <v>49.069200000000002</v>
      </c>
      <c r="G6568" s="1" t="s">
        <v>33</v>
      </c>
      <c r="H6568" s="1">
        <v>1987</v>
      </c>
      <c r="I6568" s="1" t="s">
        <v>34</v>
      </c>
      <c r="J6568" s="1" t="s">
        <v>23</v>
      </c>
      <c r="K6568" s="1" t="s">
        <v>18</v>
      </c>
      <c r="L6568" s="4">
        <v>295.61520000000002</v>
      </c>
      <c r="M6568">
        <f t="shared" si="510"/>
        <v>15.5</v>
      </c>
      <c r="N6568" t="str">
        <f t="shared" si="511"/>
        <v>High</v>
      </c>
      <c r="O6568" t="str">
        <f t="shared" si="512"/>
        <v>Regular</v>
      </c>
      <c r="P6568">
        <f t="shared" si="513"/>
        <v>6</v>
      </c>
      <c r="Q6568">
        <f t="shared" ca="1" si="514"/>
        <v>39</v>
      </c>
      <c r="R6568" t="str">
        <f>IFERROR(VLOOKUP(J6568,#REF!, 2,0),"Unknown")</f>
        <v>Unknown</v>
      </c>
    </row>
    <row r="6569" spans="1:18" ht="12.5" x14ac:dyDescent="0.25">
      <c r="A6569" s="1" t="s">
        <v>110</v>
      </c>
      <c r="B6569" s="1">
        <v>15.5</v>
      </c>
      <c r="C6569" s="1" t="s">
        <v>20</v>
      </c>
      <c r="D6569" s="7">
        <v>8.5834991999999999E-2</v>
      </c>
      <c r="E6569" s="1" t="s">
        <v>43</v>
      </c>
      <c r="F6569" s="4">
        <v>49.669199999999996</v>
      </c>
      <c r="G6569" s="1" t="s">
        <v>50</v>
      </c>
      <c r="H6569" s="1">
        <v>1997</v>
      </c>
      <c r="I6569" s="1" t="s">
        <v>51</v>
      </c>
      <c r="J6569" s="1" t="s">
        <v>17</v>
      </c>
      <c r="K6569" s="1" t="s">
        <v>18</v>
      </c>
      <c r="L6569" s="4">
        <v>788.30719999999997</v>
      </c>
      <c r="M6569">
        <f t="shared" si="510"/>
        <v>15.5</v>
      </c>
      <c r="N6569" t="str">
        <f t="shared" si="511"/>
        <v>Small</v>
      </c>
      <c r="O6569" t="str">
        <f t="shared" si="512"/>
        <v>Regular</v>
      </c>
      <c r="P6569">
        <f t="shared" si="513"/>
        <v>16</v>
      </c>
      <c r="Q6569">
        <f t="shared" ca="1" si="514"/>
        <v>29</v>
      </c>
      <c r="R6569" t="str">
        <f>IFERROR(VLOOKUP(J6569,#REF!, 2,0),"Unknown")</f>
        <v>Unknown</v>
      </c>
    </row>
    <row r="6570" spans="1:18" ht="12.5" x14ac:dyDescent="0.25">
      <c r="A6570" s="1" t="s">
        <v>946</v>
      </c>
      <c r="B6570" s="1">
        <v>14.85</v>
      </c>
      <c r="C6570" s="1" t="s">
        <v>13</v>
      </c>
      <c r="D6570" s="7">
        <v>9.8803087999999997E-2</v>
      </c>
      <c r="E6570" s="1" t="s">
        <v>28</v>
      </c>
      <c r="F6570" s="4">
        <v>169.7474</v>
      </c>
      <c r="G6570" s="1" t="s">
        <v>22</v>
      </c>
      <c r="H6570" s="1">
        <v>2009</v>
      </c>
      <c r="I6570" s="1" t="s">
        <v>16</v>
      </c>
      <c r="J6570" s="1" t="s">
        <v>23</v>
      </c>
      <c r="K6570" s="1" t="s">
        <v>24</v>
      </c>
      <c r="L6570" s="4">
        <v>673.78959999999995</v>
      </c>
      <c r="M6570">
        <f t="shared" si="510"/>
        <v>14.85</v>
      </c>
      <c r="N6570" t="str">
        <f t="shared" si="511"/>
        <v>Medium</v>
      </c>
      <c r="O6570" t="str">
        <f t="shared" si="512"/>
        <v>Low  Fat</v>
      </c>
      <c r="P6570">
        <f t="shared" si="513"/>
        <v>4</v>
      </c>
      <c r="Q6570">
        <f t="shared" ca="1" si="514"/>
        <v>17</v>
      </c>
      <c r="R6570" t="str">
        <f>IFERROR(VLOOKUP(J6570,#REF!, 2,0),"Unknown")</f>
        <v>Unknown</v>
      </c>
    </row>
    <row r="6571" spans="1:18" ht="12.5" x14ac:dyDescent="0.25">
      <c r="A6571" s="1" t="s">
        <v>1027</v>
      </c>
      <c r="B6571" s="1">
        <v>14.15</v>
      </c>
      <c r="C6571" s="1" t="s">
        <v>20</v>
      </c>
      <c r="D6571" s="7">
        <v>2.4454052E-2</v>
      </c>
      <c r="E6571" s="1" t="s">
        <v>28</v>
      </c>
      <c r="F6571" s="4">
        <v>197.21100000000001</v>
      </c>
      <c r="G6571" s="1" t="s">
        <v>44</v>
      </c>
      <c r="H6571" s="1">
        <v>2002</v>
      </c>
      <c r="J6571" s="1" t="s">
        <v>45</v>
      </c>
      <c r="K6571" s="1" t="s">
        <v>18</v>
      </c>
      <c r="L6571" s="4">
        <v>3731.8090000000002</v>
      </c>
      <c r="M6571">
        <f t="shared" si="510"/>
        <v>14.15</v>
      </c>
      <c r="N6571" t="str">
        <f t="shared" si="511"/>
        <v>Small</v>
      </c>
      <c r="O6571" t="str">
        <f t="shared" si="512"/>
        <v>Regular</v>
      </c>
      <c r="P6571">
        <f t="shared" si="513"/>
        <v>19</v>
      </c>
      <c r="Q6571">
        <f t="shared" ca="1" si="514"/>
        <v>24</v>
      </c>
      <c r="R6571" t="str">
        <f>IFERROR(VLOOKUP(J6571,#REF!, 2,0),"Unknown")</f>
        <v>Unknown</v>
      </c>
    </row>
    <row r="6572" spans="1:18" ht="12.5" x14ac:dyDescent="0.25">
      <c r="A6572" s="1" t="s">
        <v>1027</v>
      </c>
      <c r="B6572" s="1">
        <v>14.15</v>
      </c>
      <c r="C6572" s="1" t="s">
        <v>20</v>
      </c>
      <c r="D6572" s="7">
        <v>2.4442500999999998E-2</v>
      </c>
      <c r="E6572" s="1" t="s">
        <v>28</v>
      </c>
      <c r="F6572" s="4">
        <v>196.411</v>
      </c>
      <c r="G6572" s="1" t="s">
        <v>15</v>
      </c>
      <c r="H6572" s="1">
        <v>1999</v>
      </c>
      <c r="I6572" s="1" t="s">
        <v>16</v>
      </c>
      <c r="J6572" s="1" t="s">
        <v>17</v>
      </c>
      <c r="K6572" s="1" t="s">
        <v>18</v>
      </c>
      <c r="L6572" s="4">
        <v>2749.7539999999999</v>
      </c>
      <c r="M6572">
        <f t="shared" si="510"/>
        <v>14.15</v>
      </c>
      <c r="N6572" t="str">
        <f t="shared" si="511"/>
        <v>Medium</v>
      </c>
      <c r="O6572" t="str">
        <f t="shared" si="512"/>
        <v>Regular</v>
      </c>
      <c r="P6572">
        <f t="shared" si="513"/>
        <v>14</v>
      </c>
      <c r="Q6572">
        <f t="shared" ca="1" si="514"/>
        <v>27</v>
      </c>
      <c r="R6572" t="str">
        <f>IFERROR(VLOOKUP(J6572,#REF!, 2,0),"Unknown")</f>
        <v>Unknown</v>
      </c>
    </row>
    <row r="6573" spans="1:18" ht="12.5" x14ac:dyDescent="0.25">
      <c r="A6573" s="1" t="s">
        <v>1027</v>
      </c>
      <c r="B6573" s="1">
        <v>14.15</v>
      </c>
      <c r="C6573" s="1" t="s">
        <v>20</v>
      </c>
      <c r="D6573" s="7">
        <v>2.4404558E-2</v>
      </c>
      <c r="E6573" s="1" t="s">
        <v>28</v>
      </c>
      <c r="F6573" s="4">
        <v>198.31100000000001</v>
      </c>
      <c r="G6573" s="1" t="s">
        <v>50</v>
      </c>
      <c r="H6573" s="1">
        <v>1997</v>
      </c>
      <c r="I6573" s="1" t="s">
        <v>51</v>
      </c>
      <c r="J6573" s="1" t="s">
        <v>17</v>
      </c>
      <c r="K6573" s="1" t="s">
        <v>18</v>
      </c>
      <c r="L6573" s="4">
        <v>2553.3429999999998</v>
      </c>
      <c r="M6573">
        <f t="shared" si="510"/>
        <v>14.15</v>
      </c>
      <c r="N6573" t="str">
        <f t="shared" si="511"/>
        <v>Small</v>
      </c>
      <c r="O6573" t="str">
        <f t="shared" si="512"/>
        <v>Regular</v>
      </c>
      <c r="P6573">
        <f t="shared" si="513"/>
        <v>13</v>
      </c>
      <c r="Q6573">
        <f t="shared" ca="1" si="514"/>
        <v>29</v>
      </c>
      <c r="R6573" t="str">
        <f>IFERROR(VLOOKUP(J6573,#REF!, 2,0),"Unknown")</f>
        <v>Unknown</v>
      </c>
    </row>
    <row r="6574" spans="1:18" ht="12.5" x14ac:dyDescent="0.25">
      <c r="A6574" s="1" t="s">
        <v>1027</v>
      </c>
      <c r="B6574" s="1">
        <v>14.15</v>
      </c>
      <c r="C6574" s="1" t="s">
        <v>20</v>
      </c>
      <c r="D6574" s="7">
        <v>2.4503971999999999E-2</v>
      </c>
      <c r="E6574" s="1" t="s">
        <v>28</v>
      </c>
      <c r="F6574" s="4">
        <v>195.11099999999999</v>
      </c>
      <c r="G6574" s="1" t="s">
        <v>22</v>
      </c>
      <c r="H6574" s="1">
        <v>2009</v>
      </c>
      <c r="I6574" s="1" t="s">
        <v>16</v>
      </c>
      <c r="J6574" s="1" t="s">
        <v>23</v>
      </c>
      <c r="K6574" s="1" t="s">
        <v>24</v>
      </c>
      <c r="L6574" s="4">
        <v>982.05499999999995</v>
      </c>
      <c r="M6574">
        <f t="shared" si="510"/>
        <v>14.15</v>
      </c>
      <c r="N6574" t="str">
        <f t="shared" si="511"/>
        <v>Medium</v>
      </c>
      <c r="O6574" t="str">
        <f t="shared" si="512"/>
        <v>Regular</v>
      </c>
      <c r="P6574">
        <f t="shared" si="513"/>
        <v>5</v>
      </c>
      <c r="Q6574">
        <f t="shared" ca="1" si="514"/>
        <v>17</v>
      </c>
      <c r="R6574" t="str">
        <f>IFERROR(VLOOKUP(J6574,#REF!, 2,0),"Unknown")</f>
        <v>Unknown</v>
      </c>
    </row>
    <row r="6575" spans="1:18" ht="12.5" x14ac:dyDescent="0.25">
      <c r="A6575" s="1" t="s">
        <v>1027</v>
      </c>
      <c r="C6575" s="1" t="s">
        <v>20</v>
      </c>
      <c r="D6575" s="7">
        <v>2.4286378000000001E-2</v>
      </c>
      <c r="E6575" s="1" t="s">
        <v>28</v>
      </c>
      <c r="F6575" s="4">
        <v>194.71100000000001</v>
      </c>
      <c r="G6575" s="1" t="s">
        <v>40</v>
      </c>
      <c r="H6575" s="1">
        <v>1985</v>
      </c>
      <c r="I6575" s="1" t="s">
        <v>16</v>
      </c>
      <c r="J6575" s="1" t="s">
        <v>23</v>
      </c>
      <c r="K6575" s="1" t="s">
        <v>41</v>
      </c>
      <c r="L6575" s="4">
        <v>5892.33</v>
      </c>
      <c r="M6575">
        <f t="shared" si="510"/>
        <v>12.857645184136201</v>
      </c>
      <c r="N6575" t="str">
        <f t="shared" si="511"/>
        <v>Medium</v>
      </c>
      <c r="O6575" t="str">
        <f t="shared" si="512"/>
        <v>Regular</v>
      </c>
      <c r="P6575">
        <f t="shared" si="513"/>
        <v>30</v>
      </c>
      <c r="Q6575">
        <f t="shared" ca="1" si="514"/>
        <v>41</v>
      </c>
      <c r="R6575" t="str">
        <f>IFERROR(VLOOKUP(J6575,#REF!, 2,0),"Unknown")</f>
        <v>Unknown</v>
      </c>
    </row>
    <row r="6576" spans="1:18" ht="12.5" x14ac:dyDescent="0.25">
      <c r="A6576" s="1" t="s">
        <v>111</v>
      </c>
      <c r="C6576" s="1" t="s">
        <v>13</v>
      </c>
      <c r="D6576" s="7">
        <v>2.6015519000000001E-2</v>
      </c>
      <c r="E6576" s="1" t="s">
        <v>38</v>
      </c>
      <c r="F6576" s="4">
        <v>255.8356</v>
      </c>
      <c r="G6576" s="1" t="s">
        <v>40</v>
      </c>
      <c r="H6576" s="1">
        <v>1985</v>
      </c>
      <c r="I6576" s="1" t="s">
        <v>16</v>
      </c>
      <c r="J6576" s="1" t="s">
        <v>23</v>
      </c>
      <c r="K6576" s="1" t="s">
        <v>41</v>
      </c>
      <c r="L6576" s="4">
        <v>2543.3560000000002</v>
      </c>
      <c r="M6576">
        <f t="shared" si="510"/>
        <v>12.857645184136201</v>
      </c>
      <c r="N6576" t="str">
        <f t="shared" si="511"/>
        <v>Medium</v>
      </c>
      <c r="O6576" t="str">
        <f t="shared" si="512"/>
        <v>Low  Fat</v>
      </c>
      <c r="P6576">
        <f t="shared" si="513"/>
        <v>10</v>
      </c>
      <c r="Q6576">
        <f t="shared" ca="1" si="514"/>
        <v>41</v>
      </c>
      <c r="R6576" t="str">
        <f>IFERROR(VLOOKUP(J6576,#REF!, 2,0),"Unknown")</f>
        <v>Unknown</v>
      </c>
    </row>
    <row r="6577" spans="1:18" ht="12.5" x14ac:dyDescent="0.25">
      <c r="A6577" s="1" t="s">
        <v>111</v>
      </c>
      <c r="B6577" s="1">
        <v>17.5</v>
      </c>
      <c r="C6577" s="1" t="s">
        <v>13</v>
      </c>
      <c r="D6577" s="7">
        <v>0</v>
      </c>
      <c r="E6577" s="1" t="s">
        <v>38</v>
      </c>
      <c r="F6577" s="4">
        <v>253.03559999999999</v>
      </c>
      <c r="G6577" s="1" t="s">
        <v>62</v>
      </c>
      <c r="H6577" s="1">
        <v>2004</v>
      </c>
      <c r="I6577" s="1" t="s">
        <v>51</v>
      </c>
      <c r="J6577" s="1" t="s">
        <v>45</v>
      </c>
      <c r="K6577" s="1" t="s">
        <v>18</v>
      </c>
      <c r="L6577" s="4">
        <v>4578.0407999999998</v>
      </c>
      <c r="M6577">
        <f t="shared" si="510"/>
        <v>17.5</v>
      </c>
      <c r="N6577" t="str">
        <f t="shared" si="511"/>
        <v>Small</v>
      </c>
      <c r="O6577" t="str">
        <f t="shared" si="512"/>
        <v>Low  Fat</v>
      </c>
      <c r="P6577">
        <f t="shared" si="513"/>
        <v>18</v>
      </c>
      <c r="Q6577">
        <f t="shared" ca="1" si="514"/>
        <v>22</v>
      </c>
      <c r="R6577" t="str">
        <f>IFERROR(VLOOKUP(J6577,#REF!, 2,0),"Unknown")</f>
        <v>Unknown</v>
      </c>
    </row>
    <row r="6578" spans="1:18" ht="12.5" x14ac:dyDescent="0.25">
      <c r="A6578" s="1" t="s">
        <v>111</v>
      </c>
      <c r="B6578" s="1">
        <v>17.5</v>
      </c>
      <c r="C6578" s="1" t="s">
        <v>13</v>
      </c>
      <c r="D6578" s="7">
        <v>2.6248606000000001E-2</v>
      </c>
      <c r="E6578" s="1" t="s">
        <v>38</v>
      </c>
      <c r="F6578" s="4">
        <v>255.13560000000001</v>
      </c>
      <c r="G6578" s="1" t="s">
        <v>22</v>
      </c>
      <c r="H6578" s="1">
        <v>2009</v>
      </c>
      <c r="I6578" s="1" t="s">
        <v>16</v>
      </c>
      <c r="J6578" s="1" t="s">
        <v>23</v>
      </c>
      <c r="K6578" s="1" t="s">
        <v>24</v>
      </c>
      <c r="L6578" s="4">
        <v>3815.0340000000001</v>
      </c>
      <c r="M6578">
        <f t="shared" si="510"/>
        <v>17.5</v>
      </c>
      <c r="N6578" t="str">
        <f t="shared" si="511"/>
        <v>Medium</v>
      </c>
      <c r="O6578" t="str">
        <f t="shared" si="512"/>
        <v>Low  Fat</v>
      </c>
      <c r="P6578">
        <f t="shared" si="513"/>
        <v>15</v>
      </c>
      <c r="Q6578">
        <f t="shared" ca="1" si="514"/>
        <v>17</v>
      </c>
      <c r="R6578" t="str">
        <f>IFERROR(VLOOKUP(J6578,#REF!, 2,0),"Unknown")</f>
        <v>Unknown</v>
      </c>
    </row>
    <row r="6579" spans="1:18" ht="12.5" x14ac:dyDescent="0.25">
      <c r="A6579" s="1" t="s">
        <v>111</v>
      </c>
      <c r="B6579" s="1">
        <v>17.5</v>
      </c>
      <c r="C6579" s="1" t="s">
        <v>13</v>
      </c>
      <c r="D6579" s="7">
        <v>2.6195131E-2</v>
      </c>
      <c r="E6579" s="1" t="s">
        <v>38</v>
      </c>
      <c r="F6579" s="4">
        <v>252.63560000000001</v>
      </c>
      <c r="G6579" s="1" t="s">
        <v>44</v>
      </c>
      <c r="H6579" s="1">
        <v>2002</v>
      </c>
      <c r="J6579" s="1" t="s">
        <v>45</v>
      </c>
      <c r="K6579" s="1" t="s">
        <v>18</v>
      </c>
      <c r="L6579" s="4">
        <v>2543.3560000000002</v>
      </c>
      <c r="M6579">
        <f t="shared" si="510"/>
        <v>17.5</v>
      </c>
      <c r="N6579" t="str">
        <f t="shared" si="511"/>
        <v>Small</v>
      </c>
      <c r="O6579" t="str">
        <f t="shared" si="512"/>
        <v>Low  Fat</v>
      </c>
      <c r="P6579">
        <f t="shared" si="513"/>
        <v>10</v>
      </c>
      <c r="Q6579">
        <f t="shared" ca="1" si="514"/>
        <v>24</v>
      </c>
      <c r="R6579" t="str">
        <f>IFERROR(VLOOKUP(J6579,#REF!, 2,0),"Unknown")</f>
        <v>Unknown</v>
      </c>
    </row>
    <row r="6580" spans="1:18" ht="12.5" x14ac:dyDescent="0.25">
      <c r="A6580" s="1" t="s">
        <v>111</v>
      </c>
      <c r="B6580" s="1">
        <v>17.5</v>
      </c>
      <c r="C6580" s="1" t="s">
        <v>13</v>
      </c>
      <c r="D6580" s="7">
        <v>2.6289983999999999E-2</v>
      </c>
      <c r="E6580" s="1" t="s">
        <v>38</v>
      </c>
      <c r="F6580" s="4">
        <v>253.73560000000001</v>
      </c>
      <c r="G6580" s="1" t="s">
        <v>47</v>
      </c>
      <c r="H6580" s="1">
        <v>2007</v>
      </c>
      <c r="J6580" s="1" t="s">
        <v>45</v>
      </c>
      <c r="K6580" s="1" t="s">
        <v>18</v>
      </c>
      <c r="L6580" s="4">
        <v>3815.0340000000001</v>
      </c>
      <c r="M6580">
        <f t="shared" si="510"/>
        <v>17.5</v>
      </c>
      <c r="N6580" t="str">
        <f t="shared" si="511"/>
        <v>Small</v>
      </c>
      <c r="O6580" t="str">
        <f t="shared" si="512"/>
        <v>Low  Fat</v>
      </c>
      <c r="P6580">
        <f t="shared" si="513"/>
        <v>15</v>
      </c>
      <c r="Q6580">
        <f t="shared" ca="1" si="514"/>
        <v>19</v>
      </c>
      <c r="R6580" t="str">
        <f>IFERROR(VLOOKUP(J6580,#REF!, 2,0),"Unknown")</f>
        <v>Unknown</v>
      </c>
    </row>
    <row r="6581" spans="1:18" ht="12.5" x14ac:dyDescent="0.25">
      <c r="A6581" s="1" t="s">
        <v>111</v>
      </c>
      <c r="B6581" s="1">
        <v>17.5</v>
      </c>
      <c r="C6581" s="1" t="s">
        <v>13</v>
      </c>
      <c r="D6581" s="7">
        <v>2.6182758E-2</v>
      </c>
      <c r="E6581" s="1" t="s">
        <v>38</v>
      </c>
      <c r="F6581" s="4">
        <v>253.63560000000001</v>
      </c>
      <c r="G6581" s="1" t="s">
        <v>15</v>
      </c>
      <c r="H6581" s="1">
        <v>1999</v>
      </c>
      <c r="I6581" s="1" t="s">
        <v>16</v>
      </c>
      <c r="J6581" s="1" t="s">
        <v>17</v>
      </c>
      <c r="K6581" s="1" t="s">
        <v>18</v>
      </c>
      <c r="L6581" s="4">
        <v>5086.7120000000004</v>
      </c>
      <c r="M6581">
        <f t="shared" si="510"/>
        <v>17.5</v>
      </c>
      <c r="N6581" t="str">
        <f t="shared" si="511"/>
        <v>Medium</v>
      </c>
      <c r="O6581" t="str">
        <f t="shared" si="512"/>
        <v>Low  Fat</v>
      </c>
      <c r="P6581">
        <f t="shared" si="513"/>
        <v>20</v>
      </c>
      <c r="Q6581">
        <f t="shared" ca="1" si="514"/>
        <v>27</v>
      </c>
      <c r="R6581" t="str">
        <f>IFERROR(VLOOKUP(J6581,#REF!, 2,0),"Unknown")</f>
        <v>Unknown</v>
      </c>
    </row>
    <row r="6582" spans="1:18" ht="12.5" x14ac:dyDescent="0.25">
      <c r="A6582" s="1" t="s">
        <v>966</v>
      </c>
      <c r="B6582" s="1">
        <v>18.600000000000001</v>
      </c>
      <c r="C6582" s="1" t="s">
        <v>13</v>
      </c>
      <c r="D6582" s="7">
        <v>4.7964395E-2</v>
      </c>
      <c r="E6582" s="1" t="s">
        <v>38</v>
      </c>
      <c r="F6582" s="4">
        <v>185.0898</v>
      </c>
      <c r="G6582" s="1" t="s">
        <v>15</v>
      </c>
      <c r="H6582" s="1">
        <v>1999</v>
      </c>
      <c r="I6582" s="1" t="s">
        <v>16</v>
      </c>
      <c r="J6582" s="1" t="s">
        <v>17</v>
      </c>
      <c r="K6582" s="1" t="s">
        <v>18</v>
      </c>
      <c r="L6582" s="4">
        <v>2993.4367999999999</v>
      </c>
      <c r="M6582">
        <f t="shared" si="510"/>
        <v>18.600000000000001</v>
      </c>
      <c r="N6582" t="str">
        <f t="shared" si="511"/>
        <v>Medium</v>
      </c>
      <c r="O6582" t="str">
        <f t="shared" si="512"/>
        <v>Low  Fat</v>
      </c>
      <c r="P6582">
        <f t="shared" si="513"/>
        <v>16</v>
      </c>
      <c r="Q6582">
        <f t="shared" ca="1" si="514"/>
        <v>27</v>
      </c>
      <c r="R6582" t="str">
        <f>IFERROR(VLOOKUP(J6582,#REF!, 2,0),"Unknown")</f>
        <v>Unknown</v>
      </c>
    </row>
    <row r="6583" spans="1:18" ht="12.5" x14ac:dyDescent="0.25">
      <c r="A6583" s="1" t="s">
        <v>966</v>
      </c>
      <c r="B6583" s="1">
        <v>18.600000000000001</v>
      </c>
      <c r="C6583" s="1" t="s">
        <v>13</v>
      </c>
      <c r="D6583" s="7">
        <v>4.8160823999999998E-2</v>
      </c>
      <c r="E6583" s="1" t="s">
        <v>38</v>
      </c>
      <c r="F6583" s="4">
        <v>188.9898</v>
      </c>
      <c r="G6583" s="1" t="s">
        <v>47</v>
      </c>
      <c r="H6583" s="1">
        <v>2007</v>
      </c>
      <c r="J6583" s="1" t="s">
        <v>45</v>
      </c>
      <c r="K6583" s="1" t="s">
        <v>18</v>
      </c>
      <c r="L6583" s="4">
        <v>3554.7062000000001</v>
      </c>
      <c r="M6583">
        <f t="shared" si="510"/>
        <v>18.600000000000001</v>
      </c>
      <c r="N6583" t="str">
        <f t="shared" si="511"/>
        <v>Small</v>
      </c>
      <c r="O6583" t="str">
        <f t="shared" si="512"/>
        <v>Low  Fat</v>
      </c>
      <c r="P6583">
        <f t="shared" si="513"/>
        <v>19</v>
      </c>
      <c r="Q6583">
        <f t="shared" ca="1" si="514"/>
        <v>19</v>
      </c>
      <c r="R6583" t="str">
        <f>IFERROR(VLOOKUP(J6583,#REF!, 2,0),"Unknown")</f>
        <v>Unknown</v>
      </c>
    </row>
    <row r="6584" spans="1:18" ht="12.5" x14ac:dyDescent="0.25">
      <c r="A6584" s="1" t="s">
        <v>966</v>
      </c>
      <c r="C6584" s="1" t="s">
        <v>13</v>
      </c>
      <c r="D6584" s="7">
        <v>4.7658029999999997E-2</v>
      </c>
      <c r="E6584" s="1" t="s">
        <v>38</v>
      </c>
      <c r="F6584" s="4">
        <v>188.38980000000001</v>
      </c>
      <c r="G6584" s="1" t="s">
        <v>40</v>
      </c>
      <c r="H6584" s="1">
        <v>1985</v>
      </c>
      <c r="I6584" s="1" t="s">
        <v>16</v>
      </c>
      <c r="J6584" s="1" t="s">
        <v>23</v>
      </c>
      <c r="K6584" s="1" t="s">
        <v>41</v>
      </c>
      <c r="L6584" s="4">
        <v>5238.5144</v>
      </c>
      <c r="M6584">
        <f t="shared" si="510"/>
        <v>12.857645184136201</v>
      </c>
      <c r="N6584" t="str">
        <f t="shared" si="511"/>
        <v>Medium</v>
      </c>
      <c r="O6584" t="str">
        <f t="shared" si="512"/>
        <v>Low  Fat</v>
      </c>
      <c r="P6584">
        <f t="shared" si="513"/>
        <v>28</v>
      </c>
      <c r="Q6584">
        <f t="shared" ca="1" si="514"/>
        <v>41</v>
      </c>
      <c r="R6584" t="str">
        <f>IFERROR(VLOOKUP(J6584,#REF!, 2,0),"Unknown")</f>
        <v>Unknown</v>
      </c>
    </row>
    <row r="6585" spans="1:18" ht="12.5" x14ac:dyDescent="0.25">
      <c r="A6585" s="1" t="s">
        <v>1268</v>
      </c>
      <c r="C6585" s="1" t="s">
        <v>20</v>
      </c>
      <c r="D6585" s="7">
        <v>5.4220617999999998E-2</v>
      </c>
      <c r="E6585" s="1" t="s">
        <v>80</v>
      </c>
      <c r="F6585" s="4">
        <v>129.131</v>
      </c>
      <c r="G6585" s="1" t="s">
        <v>40</v>
      </c>
      <c r="H6585" s="1">
        <v>1985</v>
      </c>
      <c r="I6585" s="1" t="s">
        <v>16</v>
      </c>
      <c r="J6585" s="1" t="s">
        <v>23</v>
      </c>
      <c r="K6585" s="1" t="s">
        <v>41</v>
      </c>
      <c r="L6585" s="4">
        <v>4933.5780000000004</v>
      </c>
      <c r="M6585">
        <f t="shared" si="510"/>
        <v>12.857645184136201</v>
      </c>
      <c r="N6585" t="str">
        <f t="shared" si="511"/>
        <v>Medium</v>
      </c>
      <c r="O6585" t="str">
        <f t="shared" si="512"/>
        <v>Regular</v>
      </c>
      <c r="P6585">
        <f t="shared" si="513"/>
        <v>38</v>
      </c>
      <c r="Q6585">
        <f t="shared" ca="1" si="514"/>
        <v>41</v>
      </c>
      <c r="R6585" t="str">
        <f>IFERROR(VLOOKUP(J6585,#REF!, 2,0),"Unknown")</f>
        <v>Unknown</v>
      </c>
    </row>
    <row r="6586" spans="1:18" ht="12.5" x14ac:dyDescent="0.25">
      <c r="A6586" s="1" t="s">
        <v>1268</v>
      </c>
      <c r="B6586" s="1">
        <v>8.6</v>
      </c>
      <c r="C6586" s="1" t="s">
        <v>20</v>
      </c>
      <c r="D6586" s="7">
        <v>5.4439120000000001E-2</v>
      </c>
      <c r="E6586" s="1" t="s">
        <v>80</v>
      </c>
      <c r="F6586" s="4">
        <v>128.83099999999999</v>
      </c>
      <c r="G6586" s="1" t="s">
        <v>33</v>
      </c>
      <c r="H6586" s="1">
        <v>1987</v>
      </c>
      <c r="I6586" s="1" t="s">
        <v>34</v>
      </c>
      <c r="J6586" s="1" t="s">
        <v>23</v>
      </c>
      <c r="K6586" s="1" t="s">
        <v>18</v>
      </c>
      <c r="L6586" s="4">
        <v>1038.6479999999999</v>
      </c>
      <c r="M6586">
        <f t="shared" si="510"/>
        <v>8.6</v>
      </c>
      <c r="N6586" t="str">
        <f t="shared" si="511"/>
        <v>High</v>
      </c>
      <c r="O6586" t="str">
        <f t="shared" si="512"/>
        <v>Regular</v>
      </c>
      <c r="P6586">
        <f t="shared" si="513"/>
        <v>8</v>
      </c>
      <c r="Q6586">
        <f t="shared" ca="1" si="514"/>
        <v>39</v>
      </c>
      <c r="R6586" t="str">
        <f>IFERROR(VLOOKUP(J6586,#REF!, 2,0),"Unknown")</f>
        <v>Unknown</v>
      </c>
    </row>
    <row r="6587" spans="1:18" ht="12.5" x14ac:dyDescent="0.25">
      <c r="A6587" s="1" t="s">
        <v>1268</v>
      </c>
      <c r="B6587" s="1">
        <v>8.6</v>
      </c>
      <c r="C6587" s="1" t="s">
        <v>20</v>
      </c>
      <c r="D6587" s="7">
        <v>9.1195817999999998E-2</v>
      </c>
      <c r="E6587" s="1" t="s">
        <v>80</v>
      </c>
      <c r="F6587" s="4">
        <v>130.23099999999999</v>
      </c>
      <c r="G6587" s="1" t="s">
        <v>29</v>
      </c>
      <c r="H6587" s="1">
        <v>1998</v>
      </c>
      <c r="J6587" s="1" t="s">
        <v>23</v>
      </c>
      <c r="K6587" s="1" t="s">
        <v>30</v>
      </c>
      <c r="L6587" s="4">
        <v>129.83099999999999</v>
      </c>
      <c r="M6587">
        <f t="shared" si="510"/>
        <v>8.6</v>
      </c>
      <c r="N6587" t="str">
        <f t="shared" si="511"/>
        <v>Small</v>
      </c>
      <c r="O6587" t="str">
        <f t="shared" si="512"/>
        <v>Regular</v>
      </c>
      <c r="P6587">
        <f t="shared" si="513"/>
        <v>1</v>
      </c>
      <c r="Q6587">
        <f t="shared" ca="1" si="514"/>
        <v>28</v>
      </c>
      <c r="R6587" t="str">
        <f>IFERROR(VLOOKUP(J6587,#REF!, 2,0),"Unknown")</f>
        <v>Unknown</v>
      </c>
    </row>
    <row r="6588" spans="1:18" ht="12.5" x14ac:dyDescent="0.25">
      <c r="A6588" s="1" t="s">
        <v>1268</v>
      </c>
      <c r="B6588" s="1">
        <v>8.6</v>
      </c>
      <c r="C6588" s="1" t="s">
        <v>129</v>
      </c>
      <c r="D6588" s="7">
        <v>5.4706407999999998E-2</v>
      </c>
      <c r="E6588" s="1" t="s">
        <v>80</v>
      </c>
      <c r="F6588" s="4">
        <v>128.93100000000001</v>
      </c>
      <c r="G6588" s="1" t="s">
        <v>22</v>
      </c>
      <c r="H6588" s="1">
        <v>2009</v>
      </c>
      <c r="I6588" s="1" t="s">
        <v>16</v>
      </c>
      <c r="J6588" s="1" t="s">
        <v>23</v>
      </c>
      <c r="K6588" s="1" t="s">
        <v>24</v>
      </c>
      <c r="L6588" s="4">
        <v>1428.1410000000001</v>
      </c>
      <c r="M6588">
        <f t="shared" si="510"/>
        <v>8.6</v>
      </c>
      <c r="N6588" t="str">
        <f t="shared" si="511"/>
        <v>Medium</v>
      </c>
      <c r="O6588" t="str">
        <f t="shared" si="512"/>
        <v>Regular</v>
      </c>
      <c r="P6588">
        <f t="shared" si="513"/>
        <v>11</v>
      </c>
      <c r="Q6588">
        <f t="shared" ca="1" si="514"/>
        <v>17</v>
      </c>
      <c r="R6588" t="str">
        <f>IFERROR(VLOOKUP(J6588,#REF!, 2,0),"Unknown")</f>
        <v>Unknown</v>
      </c>
    </row>
    <row r="6589" spans="1:18" ht="12.5" x14ac:dyDescent="0.25">
      <c r="A6589" s="1" t="s">
        <v>1268</v>
      </c>
      <c r="B6589" s="1">
        <v>8.6</v>
      </c>
      <c r="C6589" s="1" t="s">
        <v>20</v>
      </c>
      <c r="D6589" s="7">
        <v>5.4594957E-2</v>
      </c>
      <c r="E6589" s="1" t="s">
        <v>80</v>
      </c>
      <c r="F6589" s="4">
        <v>130.53100000000001</v>
      </c>
      <c r="G6589" s="1" t="s">
        <v>44</v>
      </c>
      <c r="H6589" s="1">
        <v>2002</v>
      </c>
      <c r="J6589" s="1" t="s">
        <v>45</v>
      </c>
      <c r="K6589" s="1" t="s">
        <v>18</v>
      </c>
      <c r="L6589" s="4">
        <v>1298.31</v>
      </c>
      <c r="M6589">
        <f t="shared" si="510"/>
        <v>8.6</v>
      </c>
      <c r="N6589" t="str">
        <f t="shared" si="511"/>
        <v>Small</v>
      </c>
      <c r="O6589" t="str">
        <f t="shared" si="512"/>
        <v>Regular</v>
      </c>
      <c r="P6589">
        <f t="shared" si="513"/>
        <v>10</v>
      </c>
      <c r="Q6589">
        <f t="shared" ca="1" si="514"/>
        <v>24</v>
      </c>
      <c r="R6589" t="str">
        <f>IFERROR(VLOOKUP(J6589,#REF!, 2,0),"Unknown")</f>
        <v>Unknown</v>
      </c>
    </row>
    <row r="6590" spans="1:18" ht="12.5" x14ac:dyDescent="0.25">
      <c r="A6590" s="1" t="s">
        <v>1268</v>
      </c>
      <c r="B6590" s="1">
        <v>8.6</v>
      </c>
      <c r="C6590" s="1" t="s">
        <v>20</v>
      </c>
      <c r="D6590" s="7">
        <v>5.4474158000000002E-2</v>
      </c>
      <c r="E6590" s="1" t="s">
        <v>80</v>
      </c>
      <c r="F6590" s="4">
        <v>131.03100000000001</v>
      </c>
      <c r="G6590" s="1" t="s">
        <v>62</v>
      </c>
      <c r="H6590" s="1">
        <v>2004</v>
      </c>
      <c r="I6590" s="1" t="s">
        <v>51</v>
      </c>
      <c r="J6590" s="1" t="s">
        <v>45</v>
      </c>
      <c r="K6590" s="1" t="s">
        <v>18</v>
      </c>
      <c r="L6590" s="4">
        <v>1038.6479999999999</v>
      </c>
      <c r="M6590">
        <f t="shared" si="510"/>
        <v>8.6</v>
      </c>
      <c r="N6590" t="str">
        <f t="shared" si="511"/>
        <v>Small</v>
      </c>
      <c r="O6590" t="str">
        <f t="shared" si="512"/>
        <v>Regular</v>
      </c>
      <c r="P6590">
        <f t="shared" si="513"/>
        <v>8</v>
      </c>
      <c r="Q6590">
        <f t="shared" ca="1" si="514"/>
        <v>22</v>
      </c>
      <c r="R6590" t="str">
        <f>IFERROR(VLOOKUP(J6590,#REF!, 2,0),"Unknown")</f>
        <v>Unknown</v>
      </c>
    </row>
    <row r="6591" spans="1:18" ht="12.5" x14ac:dyDescent="0.25">
      <c r="A6591" s="1" t="s">
        <v>1268</v>
      </c>
      <c r="B6591" s="1">
        <v>8.6</v>
      </c>
      <c r="C6591" s="1" t="s">
        <v>20</v>
      </c>
      <c r="D6591" s="7">
        <v>5.4484460999999998E-2</v>
      </c>
      <c r="E6591" s="1" t="s">
        <v>80</v>
      </c>
      <c r="F6591" s="4">
        <v>130.131</v>
      </c>
      <c r="G6591" s="1" t="s">
        <v>50</v>
      </c>
      <c r="H6591" s="1">
        <v>1997</v>
      </c>
      <c r="I6591" s="1" t="s">
        <v>51</v>
      </c>
      <c r="J6591" s="1" t="s">
        <v>17</v>
      </c>
      <c r="K6591" s="1" t="s">
        <v>18</v>
      </c>
      <c r="L6591" s="4">
        <v>1557.972</v>
      </c>
      <c r="M6591">
        <f t="shared" si="510"/>
        <v>8.6</v>
      </c>
      <c r="N6591" t="str">
        <f t="shared" si="511"/>
        <v>Small</v>
      </c>
      <c r="O6591" t="str">
        <f t="shared" si="512"/>
        <v>Regular</v>
      </c>
      <c r="P6591">
        <f t="shared" si="513"/>
        <v>12</v>
      </c>
      <c r="Q6591">
        <f t="shared" ca="1" si="514"/>
        <v>29</v>
      </c>
      <c r="R6591" t="str">
        <f>IFERROR(VLOOKUP(J6591,#REF!, 2,0),"Unknown")</f>
        <v>Unknown</v>
      </c>
    </row>
    <row r="6592" spans="1:18" ht="12.5" x14ac:dyDescent="0.25">
      <c r="A6592" s="1" t="s">
        <v>1268</v>
      </c>
      <c r="B6592" s="1">
        <v>8.6</v>
      </c>
      <c r="C6592" s="1" t="s">
        <v>20</v>
      </c>
      <c r="D6592" s="7">
        <v>0</v>
      </c>
      <c r="E6592" s="1" t="s">
        <v>80</v>
      </c>
      <c r="F6592" s="4">
        <v>131.53100000000001</v>
      </c>
      <c r="G6592" s="1" t="s">
        <v>15</v>
      </c>
      <c r="H6592" s="1">
        <v>1999</v>
      </c>
      <c r="I6592" s="1" t="s">
        <v>16</v>
      </c>
      <c r="J6592" s="1" t="s">
        <v>17</v>
      </c>
      <c r="K6592" s="1" t="s">
        <v>18</v>
      </c>
      <c r="L6592" s="4">
        <v>2466.7890000000002</v>
      </c>
      <c r="M6592">
        <f t="shared" si="510"/>
        <v>8.6</v>
      </c>
      <c r="N6592" t="str">
        <f t="shared" si="511"/>
        <v>Medium</v>
      </c>
      <c r="O6592" t="str">
        <f t="shared" si="512"/>
        <v>Regular</v>
      </c>
      <c r="P6592">
        <f t="shared" si="513"/>
        <v>19</v>
      </c>
      <c r="Q6592">
        <f t="shared" ca="1" si="514"/>
        <v>27</v>
      </c>
      <c r="R6592" t="str">
        <f>IFERROR(VLOOKUP(J6592,#REF!, 2,0),"Unknown")</f>
        <v>Unknown</v>
      </c>
    </row>
    <row r="6593" spans="1:18" ht="12.5" x14ac:dyDescent="0.25">
      <c r="A6593" s="1" t="s">
        <v>1521</v>
      </c>
      <c r="B6593" s="1">
        <v>14</v>
      </c>
      <c r="C6593" s="1" t="s">
        <v>13</v>
      </c>
      <c r="D6593" s="7">
        <v>2.3730384E-2</v>
      </c>
      <c r="E6593" s="1" t="s">
        <v>36</v>
      </c>
      <c r="F6593" s="4">
        <v>104.33320000000001</v>
      </c>
      <c r="G6593" s="1" t="s">
        <v>62</v>
      </c>
      <c r="H6593" s="1">
        <v>2004</v>
      </c>
      <c r="I6593" s="1" t="s">
        <v>51</v>
      </c>
      <c r="J6593" s="1" t="s">
        <v>45</v>
      </c>
      <c r="K6593" s="1" t="s">
        <v>18</v>
      </c>
      <c r="L6593" s="4">
        <v>1435.4648</v>
      </c>
      <c r="M6593">
        <f t="shared" si="510"/>
        <v>14</v>
      </c>
      <c r="N6593" t="str">
        <f t="shared" si="511"/>
        <v>Small</v>
      </c>
      <c r="O6593" t="str">
        <f t="shared" si="512"/>
        <v>Low  Fat</v>
      </c>
      <c r="P6593">
        <f t="shared" si="513"/>
        <v>14</v>
      </c>
      <c r="Q6593">
        <f t="shared" ca="1" si="514"/>
        <v>22</v>
      </c>
      <c r="R6593" t="str">
        <f>IFERROR(VLOOKUP(J6593,#REF!, 2,0),"Unknown")</f>
        <v>Unknown</v>
      </c>
    </row>
    <row r="6594" spans="1:18" ht="12.5" x14ac:dyDescent="0.25">
      <c r="A6594" s="1" t="s">
        <v>1521</v>
      </c>
      <c r="C6594" s="1" t="s">
        <v>13</v>
      </c>
      <c r="D6594" s="7">
        <v>4.1556696999999997E-2</v>
      </c>
      <c r="E6594" s="1" t="s">
        <v>36</v>
      </c>
      <c r="F6594" s="4">
        <v>104.4332</v>
      </c>
      <c r="G6594" s="1" t="s">
        <v>67</v>
      </c>
      <c r="H6594" s="1">
        <v>1985</v>
      </c>
      <c r="I6594" s="1" t="s">
        <v>51</v>
      </c>
      <c r="J6594" s="1" t="s">
        <v>17</v>
      </c>
      <c r="K6594" s="1" t="s">
        <v>30</v>
      </c>
      <c r="L6594" s="4">
        <v>307.59960000000001</v>
      </c>
      <c r="M6594">
        <f t="shared" ref="M6594:M6657" si="515">IF(B6594="",AVERAGE($B$2:$B$8524),B6594)</f>
        <v>12.857645184136201</v>
      </c>
      <c r="N6594" t="str">
        <f t="shared" ref="N6594:N6657" si="516">IF(I6594="","Small",I6594)</f>
        <v>Small</v>
      </c>
      <c r="O6594" t="str">
        <f t="shared" ref="O6594:O6657" si="517">IF(OR(C6594="low fat", C6594="LF"), "Low  Fat", IF(OR(C6594="reg"),"Regular",C6594))</f>
        <v>Low  Fat</v>
      </c>
      <c r="P6594">
        <f t="shared" si="513"/>
        <v>3</v>
      </c>
      <c r="Q6594">
        <f t="shared" ca="1" si="514"/>
        <v>41</v>
      </c>
      <c r="R6594" t="str">
        <f>IFERROR(VLOOKUP(J6594,#REF!, 2,0),"Unknown")</f>
        <v>Unknown</v>
      </c>
    </row>
    <row r="6595" spans="1:18" ht="12.5" x14ac:dyDescent="0.25">
      <c r="A6595" s="1" t="s">
        <v>1521</v>
      </c>
      <c r="B6595" s="1">
        <v>14</v>
      </c>
      <c r="C6595" s="1" t="s">
        <v>13</v>
      </c>
      <c r="D6595" s="7">
        <v>2.3831557999999999E-2</v>
      </c>
      <c r="E6595" s="1" t="s">
        <v>36</v>
      </c>
      <c r="F6595" s="4">
        <v>103.1332</v>
      </c>
      <c r="G6595" s="1" t="s">
        <v>22</v>
      </c>
      <c r="H6595" s="1">
        <v>2009</v>
      </c>
      <c r="I6595" s="1" t="s">
        <v>16</v>
      </c>
      <c r="J6595" s="1" t="s">
        <v>23</v>
      </c>
      <c r="K6595" s="1" t="s">
        <v>24</v>
      </c>
      <c r="L6595" s="4">
        <v>1948.1307999999999</v>
      </c>
      <c r="M6595">
        <f t="shared" si="515"/>
        <v>14</v>
      </c>
      <c r="N6595" t="str">
        <f t="shared" si="516"/>
        <v>Medium</v>
      </c>
      <c r="O6595" t="str">
        <f t="shared" si="517"/>
        <v>Low  Fat</v>
      </c>
      <c r="P6595">
        <f t="shared" ref="P6595:P6658" si="518">ROUND(L6595/F6595,0)</f>
        <v>19</v>
      </c>
      <c r="Q6595">
        <f t="shared" ref="Q6595:Q6658" ca="1" si="519">YEAR(TODAY())-H6595</f>
        <v>17</v>
      </c>
      <c r="R6595" t="str">
        <f>IFERROR(VLOOKUP(J6595,#REF!, 2,0),"Unknown")</f>
        <v>Unknown</v>
      </c>
    </row>
    <row r="6596" spans="1:18" ht="12.5" x14ac:dyDescent="0.25">
      <c r="A6596" s="1" t="s">
        <v>1521</v>
      </c>
      <c r="B6596" s="1">
        <v>14</v>
      </c>
      <c r="C6596" s="1" t="s">
        <v>13</v>
      </c>
      <c r="D6596" s="7">
        <v>2.3783006999999998E-2</v>
      </c>
      <c r="E6596" s="1" t="s">
        <v>36</v>
      </c>
      <c r="F6596" s="4">
        <v>104.03319999999999</v>
      </c>
      <c r="G6596" s="1" t="s">
        <v>44</v>
      </c>
      <c r="H6596" s="1">
        <v>2002</v>
      </c>
      <c r="J6596" s="1" t="s">
        <v>45</v>
      </c>
      <c r="K6596" s="1" t="s">
        <v>18</v>
      </c>
      <c r="L6596" s="4">
        <v>1435.4648</v>
      </c>
      <c r="M6596">
        <f t="shared" si="515"/>
        <v>14</v>
      </c>
      <c r="N6596" t="str">
        <f t="shared" si="516"/>
        <v>Small</v>
      </c>
      <c r="O6596" t="str">
        <f t="shared" si="517"/>
        <v>Low  Fat</v>
      </c>
      <c r="P6596">
        <f t="shared" si="518"/>
        <v>14</v>
      </c>
      <c r="Q6596">
        <f t="shared" ca="1" si="519"/>
        <v>24</v>
      </c>
      <c r="R6596" t="str">
        <f>IFERROR(VLOOKUP(J6596,#REF!, 2,0),"Unknown")</f>
        <v>Unknown</v>
      </c>
    </row>
    <row r="6597" spans="1:18" ht="12.5" x14ac:dyDescent="0.25">
      <c r="A6597" s="1" t="s">
        <v>1521</v>
      </c>
      <c r="B6597" s="1">
        <v>14</v>
      </c>
      <c r="C6597" s="1" t="s">
        <v>13</v>
      </c>
      <c r="D6597" s="7">
        <v>2.3715119999999999E-2</v>
      </c>
      <c r="E6597" s="1" t="s">
        <v>36</v>
      </c>
      <c r="F6597" s="4">
        <v>103.83320000000001</v>
      </c>
      <c r="G6597" s="1" t="s">
        <v>33</v>
      </c>
      <c r="H6597" s="1">
        <v>1987</v>
      </c>
      <c r="I6597" s="1" t="s">
        <v>34</v>
      </c>
      <c r="J6597" s="1" t="s">
        <v>23</v>
      </c>
      <c r="K6597" s="1" t="s">
        <v>18</v>
      </c>
      <c r="L6597" s="4">
        <v>1743.0644</v>
      </c>
      <c r="M6597">
        <f t="shared" si="515"/>
        <v>14</v>
      </c>
      <c r="N6597" t="str">
        <f t="shared" si="516"/>
        <v>High</v>
      </c>
      <c r="O6597" t="str">
        <f t="shared" si="517"/>
        <v>Low  Fat</v>
      </c>
      <c r="P6597">
        <f t="shared" si="518"/>
        <v>17</v>
      </c>
      <c r="Q6597">
        <f t="shared" ca="1" si="519"/>
        <v>39</v>
      </c>
      <c r="R6597" t="str">
        <f>IFERROR(VLOOKUP(J6597,#REF!, 2,0),"Unknown")</f>
        <v>Unknown</v>
      </c>
    </row>
    <row r="6598" spans="1:18" ht="12.5" x14ac:dyDescent="0.25">
      <c r="A6598" s="1" t="s">
        <v>1521</v>
      </c>
      <c r="B6598" s="1">
        <v>14</v>
      </c>
      <c r="C6598" s="1" t="s">
        <v>13</v>
      </c>
      <c r="D6598" s="7">
        <v>2.3734872000000001E-2</v>
      </c>
      <c r="E6598" s="1" t="s">
        <v>36</v>
      </c>
      <c r="F6598" s="4">
        <v>103.2332</v>
      </c>
      <c r="G6598" s="1" t="s">
        <v>50</v>
      </c>
      <c r="H6598" s="1">
        <v>1997</v>
      </c>
      <c r="I6598" s="1" t="s">
        <v>51</v>
      </c>
      <c r="J6598" s="1" t="s">
        <v>17</v>
      </c>
      <c r="K6598" s="1" t="s">
        <v>18</v>
      </c>
      <c r="L6598" s="4">
        <v>1845.5976000000001</v>
      </c>
      <c r="M6598">
        <f t="shared" si="515"/>
        <v>14</v>
      </c>
      <c r="N6598" t="str">
        <f t="shared" si="516"/>
        <v>Small</v>
      </c>
      <c r="O6598" t="str">
        <f t="shared" si="517"/>
        <v>Low  Fat</v>
      </c>
      <c r="P6598">
        <f t="shared" si="518"/>
        <v>18</v>
      </c>
      <c r="Q6598">
        <f t="shared" ca="1" si="519"/>
        <v>29</v>
      </c>
      <c r="R6598" t="str">
        <f>IFERROR(VLOOKUP(J6598,#REF!, 2,0),"Unknown")</f>
        <v>Unknown</v>
      </c>
    </row>
    <row r="6599" spans="1:18" ht="12.5" x14ac:dyDescent="0.25">
      <c r="A6599" s="1" t="s">
        <v>356</v>
      </c>
      <c r="C6599" s="1" t="s">
        <v>20</v>
      </c>
      <c r="D6599" s="7">
        <v>1.1953902000000001E-2</v>
      </c>
      <c r="E6599" s="1" t="s">
        <v>75</v>
      </c>
      <c r="F6599" s="4">
        <v>164.51840000000001</v>
      </c>
      <c r="G6599" s="1" t="s">
        <v>40</v>
      </c>
      <c r="H6599" s="1">
        <v>1985</v>
      </c>
      <c r="I6599" s="1" t="s">
        <v>16</v>
      </c>
      <c r="J6599" s="1" t="s">
        <v>23</v>
      </c>
      <c r="K6599" s="1" t="s">
        <v>41</v>
      </c>
      <c r="L6599" s="4">
        <v>2807.0128</v>
      </c>
      <c r="M6599">
        <f t="shared" si="515"/>
        <v>12.857645184136201</v>
      </c>
      <c r="N6599" t="str">
        <f t="shared" si="516"/>
        <v>Medium</v>
      </c>
      <c r="O6599" t="str">
        <f t="shared" si="517"/>
        <v>Regular</v>
      </c>
      <c r="P6599">
        <f t="shared" si="518"/>
        <v>17</v>
      </c>
      <c r="Q6599">
        <f t="shared" ca="1" si="519"/>
        <v>41</v>
      </c>
      <c r="R6599" t="str">
        <f>IFERROR(VLOOKUP(J6599,#REF!, 2,0),"Unknown")</f>
        <v>Unknown</v>
      </c>
    </row>
    <row r="6600" spans="1:18" ht="12.5" x14ac:dyDescent="0.25">
      <c r="A6600" s="1" t="s">
        <v>356</v>
      </c>
      <c r="B6600" s="1">
        <v>17.2</v>
      </c>
      <c r="C6600" s="1" t="s">
        <v>20</v>
      </c>
      <c r="D6600" s="7">
        <v>1.2002074999999999E-2</v>
      </c>
      <c r="E6600" s="1" t="s">
        <v>75</v>
      </c>
      <c r="F6600" s="4">
        <v>165.3184</v>
      </c>
      <c r="G6600" s="1" t="s">
        <v>33</v>
      </c>
      <c r="H6600" s="1">
        <v>1987</v>
      </c>
      <c r="I6600" s="1" t="s">
        <v>34</v>
      </c>
      <c r="J6600" s="1" t="s">
        <v>23</v>
      </c>
      <c r="K6600" s="1" t="s">
        <v>18</v>
      </c>
      <c r="L6600" s="4">
        <v>990.71040000000005</v>
      </c>
      <c r="M6600">
        <f t="shared" si="515"/>
        <v>17.2</v>
      </c>
      <c r="N6600" t="str">
        <f t="shared" si="516"/>
        <v>High</v>
      </c>
      <c r="O6600" t="str">
        <f t="shared" si="517"/>
        <v>Regular</v>
      </c>
      <c r="P6600">
        <f t="shared" si="518"/>
        <v>6</v>
      </c>
      <c r="Q6600">
        <f t="shared" ca="1" si="519"/>
        <v>39</v>
      </c>
      <c r="R6600" t="str">
        <f>IFERROR(VLOOKUP(J6600,#REF!, 2,0),"Unknown")</f>
        <v>Unknown</v>
      </c>
    </row>
    <row r="6601" spans="1:18" ht="12.5" x14ac:dyDescent="0.25">
      <c r="A6601" s="1" t="s">
        <v>356</v>
      </c>
      <c r="B6601" s="1">
        <v>17.2</v>
      </c>
      <c r="C6601" s="1" t="s">
        <v>20</v>
      </c>
      <c r="D6601" s="7">
        <v>1.2036432E-2</v>
      </c>
      <c r="E6601" s="1" t="s">
        <v>75</v>
      </c>
      <c r="F6601" s="4">
        <v>165.7184</v>
      </c>
      <c r="G6601" s="1" t="s">
        <v>44</v>
      </c>
      <c r="H6601" s="1">
        <v>2002</v>
      </c>
      <c r="J6601" s="1" t="s">
        <v>45</v>
      </c>
      <c r="K6601" s="1" t="s">
        <v>18</v>
      </c>
      <c r="L6601" s="4">
        <v>1816.3024</v>
      </c>
      <c r="M6601">
        <f t="shared" si="515"/>
        <v>17.2</v>
      </c>
      <c r="N6601" t="str">
        <f t="shared" si="516"/>
        <v>Small</v>
      </c>
      <c r="O6601" t="str">
        <f t="shared" si="517"/>
        <v>Regular</v>
      </c>
      <c r="P6601">
        <f t="shared" si="518"/>
        <v>11</v>
      </c>
      <c r="Q6601">
        <f t="shared" ca="1" si="519"/>
        <v>24</v>
      </c>
      <c r="R6601" t="str">
        <f>IFERROR(VLOOKUP(J6601,#REF!, 2,0),"Unknown")</f>
        <v>Unknown</v>
      </c>
    </row>
    <row r="6602" spans="1:18" ht="12.5" x14ac:dyDescent="0.25">
      <c r="A6602" s="1" t="s">
        <v>356</v>
      </c>
      <c r="B6602" s="1">
        <v>17.2</v>
      </c>
      <c r="C6602" s="1" t="s">
        <v>20</v>
      </c>
      <c r="D6602" s="7">
        <v>1.2009799999999999E-2</v>
      </c>
      <c r="E6602" s="1" t="s">
        <v>75</v>
      </c>
      <c r="F6602" s="4">
        <v>163.11840000000001</v>
      </c>
      <c r="G6602" s="1" t="s">
        <v>62</v>
      </c>
      <c r="H6602" s="1">
        <v>2004</v>
      </c>
      <c r="I6602" s="1" t="s">
        <v>51</v>
      </c>
      <c r="J6602" s="1" t="s">
        <v>45</v>
      </c>
      <c r="K6602" s="1" t="s">
        <v>18</v>
      </c>
      <c r="L6602" s="4">
        <v>2807.0128</v>
      </c>
      <c r="M6602">
        <f t="shared" si="515"/>
        <v>17.2</v>
      </c>
      <c r="N6602" t="str">
        <f t="shared" si="516"/>
        <v>Small</v>
      </c>
      <c r="O6602" t="str">
        <f t="shared" si="517"/>
        <v>Regular</v>
      </c>
      <c r="P6602">
        <f t="shared" si="518"/>
        <v>17</v>
      </c>
      <c r="Q6602">
        <f t="shared" ca="1" si="519"/>
        <v>22</v>
      </c>
      <c r="R6602" t="str">
        <f>IFERROR(VLOOKUP(J6602,#REF!, 2,0),"Unknown")</f>
        <v>Unknown</v>
      </c>
    </row>
    <row r="6603" spans="1:18" ht="12.5" x14ac:dyDescent="0.25">
      <c r="A6603" s="1" t="s">
        <v>356</v>
      </c>
      <c r="B6603" s="1">
        <v>17.2</v>
      </c>
      <c r="C6603" s="1" t="s">
        <v>20</v>
      </c>
      <c r="D6603" s="7">
        <v>1.2012070999999999E-2</v>
      </c>
      <c r="E6603" s="1" t="s">
        <v>75</v>
      </c>
      <c r="F6603" s="4">
        <v>163.11840000000001</v>
      </c>
      <c r="G6603" s="1" t="s">
        <v>50</v>
      </c>
      <c r="H6603" s="1">
        <v>1997</v>
      </c>
      <c r="I6603" s="1" t="s">
        <v>51</v>
      </c>
      <c r="J6603" s="1" t="s">
        <v>17</v>
      </c>
      <c r="K6603" s="1" t="s">
        <v>18</v>
      </c>
      <c r="L6603" s="4">
        <v>4623.3152</v>
      </c>
      <c r="M6603">
        <f t="shared" si="515"/>
        <v>17.2</v>
      </c>
      <c r="N6603" t="str">
        <f t="shared" si="516"/>
        <v>Small</v>
      </c>
      <c r="O6603" t="str">
        <f t="shared" si="517"/>
        <v>Regular</v>
      </c>
      <c r="P6603">
        <f t="shared" si="518"/>
        <v>28</v>
      </c>
      <c r="Q6603">
        <f t="shared" ca="1" si="519"/>
        <v>29</v>
      </c>
      <c r="R6603" t="str">
        <f>IFERROR(VLOOKUP(J6603,#REF!, 2,0),"Unknown")</f>
        <v>Unknown</v>
      </c>
    </row>
    <row r="6604" spans="1:18" ht="12.5" x14ac:dyDescent="0.25">
      <c r="A6604" s="1" t="s">
        <v>356</v>
      </c>
      <c r="B6604" s="1">
        <v>17.2</v>
      </c>
      <c r="C6604" s="1" t="s">
        <v>20</v>
      </c>
      <c r="D6604" s="7">
        <v>1.2030747E-2</v>
      </c>
      <c r="E6604" s="1" t="s">
        <v>75</v>
      </c>
      <c r="F6604" s="4">
        <v>166.61840000000001</v>
      </c>
      <c r="G6604" s="1" t="s">
        <v>15</v>
      </c>
      <c r="H6604" s="1">
        <v>1999</v>
      </c>
      <c r="I6604" s="1" t="s">
        <v>16</v>
      </c>
      <c r="J6604" s="1" t="s">
        <v>17</v>
      </c>
      <c r="K6604" s="1" t="s">
        <v>18</v>
      </c>
      <c r="L6604" s="4">
        <v>1155.8288</v>
      </c>
      <c r="M6604">
        <f t="shared" si="515"/>
        <v>17.2</v>
      </c>
      <c r="N6604" t="str">
        <f t="shared" si="516"/>
        <v>Medium</v>
      </c>
      <c r="O6604" t="str">
        <f t="shared" si="517"/>
        <v>Regular</v>
      </c>
      <c r="P6604">
        <f t="shared" si="518"/>
        <v>7</v>
      </c>
      <c r="Q6604">
        <f t="shared" ca="1" si="519"/>
        <v>27</v>
      </c>
      <c r="R6604" t="str">
        <f>IFERROR(VLOOKUP(J6604,#REF!, 2,0),"Unknown")</f>
        <v>Unknown</v>
      </c>
    </row>
    <row r="6605" spans="1:18" ht="12.5" x14ac:dyDescent="0.25">
      <c r="A6605" s="1" t="s">
        <v>356</v>
      </c>
      <c r="C6605" s="1" t="s">
        <v>20</v>
      </c>
      <c r="D6605" s="7">
        <v>2.1031586000000001E-2</v>
      </c>
      <c r="E6605" s="1" t="s">
        <v>75</v>
      </c>
      <c r="F6605" s="4">
        <v>164.7184</v>
      </c>
      <c r="G6605" s="1" t="s">
        <v>67</v>
      </c>
      <c r="H6605" s="1">
        <v>1985</v>
      </c>
      <c r="I6605" s="1" t="s">
        <v>51</v>
      </c>
      <c r="J6605" s="1" t="s">
        <v>17</v>
      </c>
      <c r="K6605" s="1" t="s">
        <v>30</v>
      </c>
      <c r="L6605" s="4">
        <v>495.35520000000002</v>
      </c>
      <c r="M6605">
        <f t="shared" si="515"/>
        <v>12.857645184136201</v>
      </c>
      <c r="N6605" t="str">
        <f t="shared" si="516"/>
        <v>Small</v>
      </c>
      <c r="O6605" t="str">
        <f t="shared" si="517"/>
        <v>Regular</v>
      </c>
      <c r="P6605">
        <f t="shared" si="518"/>
        <v>3</v>
      </c>
      <c r="Q6605">
        <f t="shared" ca="1" si="519"/>
        <v>41</v>
      </c>
      <c r="R6605" t="str">
        <f>IFERROR(VLOOKUP(J6605,#REF!, 2,0),"Unknown")</f>
        <v>Unknown</v>
      </c>
    </row>
    <row r="6606" spans="1:18" ht="12.5" x14ac:dyDescent="0.25">
      <c r="A6606" s="1" t="s">
        <v>356</v>
      </c>
      <c r="B6606" s="1">
        <v>17.2</v>
      </c>
      <c r="C6606" s="1" t="s">
        <v>20</v>
      </c>
      <c r="D6606" s="7">
        <v>1.2080016000000001E-2</v>
      </c>
      <c r="E6606" s="1" t="s">
        <v>75</v>
      </c>
      <c r="F6606" s="4">
        <v>164.41839999999999</v>
      </c>
      <c r="G6606" s="1" t="s">
        <v>47</v>
      </c>
      <c r="H6606" s="1">
        <v>2007</v>
      </c>
      <c r="J6606" s="1" t="s">
        <v>45</v>
      </c>
      <c r="K6606" s="1" t="s">
        <v>18</v>
      </c>
      <c r="L6606" s="4">
        <v>2641.8944000000001</v>
      </c>
      <c r="M6606">
        <f t="shared" si="515"/>
        <v>17.2</v>
      </c>
      <c r="N6606" t="str">
        <f t="shared" si="516"/>
        <v>Small</v>
      </c>
      <c r="O6606" t="str">
        <f t="shared" si="517"/>
        <v>Regular</v>
      </c>
      <c r="P6606">
        <f t="shared" si="518"/>
        <v>16</v>
      </c>
      <c r="Q6606">
        <f t="shared" ca="1" si="519"/>
        <v>19</v>
      </c>
      <c r="R6606" t="str">
        <f>IFERROR(VLOOKUP(J6606,#REF!, 2,0),"Unknown")</f>
        <v>Unknown</v>
      </c>
    </row>
    <row r="6607" spans="1:18" ht="12.5" x14ac:dyDescent="0.25">
      <c r="A6607" s="1" t="s">
        <v>1543</v>
      </c>
      <c r="B6607" s="1">
        <v>5.8</v>
      </c>
      <c r="C6607" s="1" t="s">
        <v>92</v>
      </c>
      <c r="D6607" s="7">
        <v>0.13148926899999999</v>
      </c>
      <c r="E6607" s="1" t="s">
        <v>14</v>
      </c>
      <c r="F6607" s="4">
        <v>89.717200000000005</v>
      </c>
      <c r="G6607" s="1" t="s">
        <v>22</v>
      </c>
      <c r="H6607" s="1">
        <v>2009</v>
      </c>
      <c r="I6607" s="1" t="s">
        <v>16</v>
      </c>
      <c r="J6607" s="1" t="s">
        <v>23</v>
      </c>
      <c r="K6607" s="1" t="s">
        <v>24</v>
      </c>
      <c r="L6607" s="4">
        <v>1605.9096</v>
      </c>
      <c r="M6607">
        <f t="shared" si="515"/>
        <v>5.8</v>
      </c>
      <c r="N6607" t="str">
        <f t="shared" si="516"/>
        <v>Medium</v>
      </c>
      <c r="O6607" t="str">
        <f t="shared" si="517"/>
        <v>Low  Fat</v>
      </c>
      <c r="P6607">
        <f t="shared" si="518"/>
        <v>18</v>
      </c>
      <c r="Q6607">
        <f t="shared" ca="1" si="519"/>
        <v>17</v>
      </c>
      <c r="R6607" t="str">
        <f>IFERROR(VLOOKUP(J6607,#REF!, 2,0),"Unknown")</f>
        <v>Unknown</v>
      </c>
    </row>
    <row r="6608" spans="1:18" ht="12.5" x14ac:dyDescent="0.25">
      <c r="A6608" s="1" t="s">
        <v>1543</v>
      </c>
      <c r="B6608" s="1">
        <v>5.8</v>
      </c>
      <c r="C6608" s="1" t="s">
        <v>13</v>
      </c>
      <c r="D6608" s="7">
        <v>0.13095581100000001</v>
      </c>
      <c r="E6608" s="1" t="s">
        <v>14</v>
      </c>
      <c r="F6608" s="4">
        <v>90.3172</v>
      </c>
      <c r="G6608" s="1" t="s">
        <v>50</v>
      </c>
      <c r="H6608" s="1">
        <v>1997</v>
      </c>
      <c r="I6608" s="1" t="s">
        <v>51</v>
      </c>
      <c r="J6608" s="1" t="s">
        <v>17</v>
      </c>
      <c r="K6608" s="1" t="s">
        <v>18</v>
      </c>
      <c r="L6608" s="4">
        <v>1338.258</v>
      </c>
      <c r="M6608">
        <f t="shared" si="515"/>
        <v>5.8</v>
      </c>
      <c r="N6608" t="str">
        <f t="shared" si="516"/>
        <v>Small</v>
      </c>
      <c r="O6608" t="str">
        <f t="shared" si="517"/>
        <v>Low  Fat</v>
      </c>
      <c r="P6608">
        <f t="shared" si="518"/>
        <v>15</v>
      </c>
      <c r="Q6608">
        <f t="shared" ca="1" si="519"/>
        <v>29</v>
      </c>
      <c r="R6608" t="str">
        <f>IFERROR(VLOOKUP(J6608,#REF!, 2,0),"Unknown")</f>
        <v>Unknown</v>
      </c>
    </row>
    <row r="6609" spans="1:18" ht="12.5" x14ac:dyDescent="0.25">
      <c r="A6609" s="1" t="s">
        <v>1543</v>
      </c>
      <c r="B6609" s="1">
        <v>5.8</v>
      </c>
      <c r="C6609" s="1" t="s">
        <v>13</v>
      </c>
      <c r="D6609" s="7">
        <v>0.13169655</v>
      </c>
      <c r="E6609" s="1" t="s">
        <v>14</v>
      </c>
      <c r="F6609" s="4">
        <v>89.417199999999994</v>
      </c>
      <c r="G6609" s="1" t="s">
        <v>47</v>
      </c>
      <c r="H6609" s="1">
        <v>2007</v>
      </c>
      <c r="J6609" s="1" t="s">
        <v>45</v>
      </c>
      <c r="K6609" s="1" t="s">
        <v>18</v>
      </c>
      <c r="L6609" s="4">
        <v>2498.0816</v>
      </c>
      <c r="M6609">
        <f t="shared" si="515"/>
        <v>5.8</v>
      </c>
      <c r="N6609" t="str">
        <f t="shared" si="516"/>
        <v>Small</v>
      </c>
      <c r="O6609" t="str">
        <f t="shared" si="517"/>
        <v>Low  Fat</v>
      </c>
      <c r="P6609">
        <f t="shared" si="518"/>
        <v>28</v>
      </c>
      <c r="Q6609">
        <f t="shared" ca="1" si="519"/>
        <v>19</v>
      </c>
      <c r="R6609" t="str">
        <f>IFERROR(VLOOKUP(J6609,#REF!, 2,0),"Unknown")</f>
        <v>Unknown</v>
      </c>
    </row>
    <row r="6610" spans="1:18" ht="12.5" x14ac:dyDescent="0.25">
      <c r="A6610" s="1" t="s">
        <v>1543</v>
      </c>
      <c r="B6610" s="1">
        <v>5.8</v>
      </c>
      <c r="C6610" s="1" t="s">
        <v>13</v>
      </c>
      <c r="D6610" s="7">
        <v>0.13122139299999999</v>
      </c>
      <c r="E6610" s="1" t="s">
        <v>14</v>
      </c>
      <c r="F6610" s="4">
        <v>87.8172</v>
      </c>
      <c r="G6610" s="1" t="s">
        <v>44</v>
      </c>
      <c r="H6610" s="1">
        <v>2002</v>
      </c>
      <c r="J6610" s="1" t="s">
        <v>45</v>
      </c>
      <c r="K6610" s="1" t="s">
        <v>18</v>
      </c>
      <c r="L6610" s="4">
        <v>1070.6063999999999</v>
      </c>
      <c r="M6610">
        <f t="shared" si="515"/>
        <v>5.8</v>
      </c>
      <c r="N6610" t="str">
        <f t="shared" si="516"/>
        <v>Small</v>
      </c>
      <c r="O6610" t="str">
        <f t="shared" si="517"/>
        <v>Low  Fat</v>
      </c>
      <c r="P6610">
        <f t="shared" si="518"/>
        <v>12</v>
      </c>
      <c r="Q6610">
        <f t="shared" ca="1" si="519"/>
        <v>24</v>
      </c>
      <c r="R6610" t="str">
        <f>IFERROR(VLOOKUP(J6610,#REF!, 2,0),"Unknown")</f>
        <v>Unknown</v>
      </c>
    </row>
    <row r="6611" spans="1:18" ht="12.5" x14ac:dyDescent="0.25">
      <c r="A6611" s="1" t="s">
        <v>1543</v>
      </c>
      <c r="C6611" s="1" t="s">
        <v>13</v>
      </c>
      <c r="D6611" s="7">
        <v>0.13032165200000001</v>
      </c>
      <c r="E6611" s="1" t="s">
        <v>14</v>
      </c>
      <c r="F6611" s="4">
        <v>88.717200000000005</v>
      </c>
      <c r="G6611" s="1" t="s">
        <v>40</v>
      </c>
      <c r="H6611" s="1">
        <v>1985</v>
      </c>
      <c r="I6611" s="1" t="s">
        <v>16</v>
      </c>
      <c r="J6611" s="1" t="s">
        <v>23</v>
      </c>
      <c r="K6611" s="1" t="s">
        <v>41</v>
      </c>
      <c r="L6611" s="4">
        <v>3301.0364</v>
      </c>
      <c r="M6611">
        <f t="shared" si="515"/>
        <v>12.857645184136201</v>
      </c>
      <c r="N6611" t="str">
        <f t="shared" si="516"/>
        <v>Medium</v>
      </c>
      <c r="O6611" t="str">
        <f t="shared" si="517"/>
        <v>Low  Fat</v>
      </c>
      <c r="P6611">
        <f t="shared" si="518"/>
        <v>37</v>
      </c>
      <c r="Q6611">
        <f t="shared" ca="1" si="519"/>
        <v>41</v>
      </c>
      <c r="R6611" t="str">
        <f>IFERROR(VLOOKUP(J6611,#REF!, 2,0),"Unknown")</f>
        <v>Unknown</v>
      </c>
    </row>
    <row r="6612" spans="1:18" ht="12.5" x14ac:dyDescent="0.25">
      <c r="A6612" s="1" t="s">
        <v>1543</v>
      </c>
      <c r="B6612" s="1">
        <v>5.8</v>
      </c>
      <c r="C6612" s="1" t="s">
        <v>13</v>
      </c>
      <c r="D6612" s="7">
        <v>0.13093104799999999</v>
      </c>
      <c r="E6612" s="1" t="s">
        <v>14</v>
      </c>
      <c r="F6612" s="4">
        <v>89.917199999999994</v>
      </c>
      <c r="G6612" s="1" t="s">
        <v>62</v>
      </c>
      <c r="H6612" s="1">
        <v>2004</v>
      </c>
      <c r="I6612" s="1" t="s">
        <v>51</v>
      </c>
      <c r="J6612" s="1" t="s">
        <v>45</v>
      </c>
      <c r="K6612" s="1" t="s">
        <v>18</v>
      </c>
      <c r="L6612" s="4">
        <v>1516.6923999999999</v>
      </c>
      <c r="M6612">
        <f t="shared" si="515"/>
        <v>5.8</v>
      </c>
      <c r="N6612" t="str">
        <f t="shared" si="516"/>
        <v>Small</v>
      </c>
      <c r="O6612" t="str">
        <f t="shared" si="517"/>
        <v>Low  Fat</v>
      </c>
      <c r="P6612">
        <f t="shared" si="518"/>
        <v>17</v>
      </c>
      <c r="Q6612">
        <f t="shared" ca="1" si="519"/>
        <v>22</v>
      </c>
      <c r="R6612" t="str">
        <f>IFERROR(VLOOKUP(J6612,#REF!, 2,0),"Unknown")</f>
        <v>Unknown</v>
      </c>
    </row>
    <row r="6613" spans="1:18" ht="12.5" x14ac:dyDescent="0.25">
      <c r="A6613" s="1" t="s">
        <v>586</v>
      </c>
      <c r="B6613" s="1">
        <v>12.5</v>
      </c>
      <c r="C6613" s="1" t="s">
        <v>13</v>
      </c>
      <c r="D6613" s="7">
        <v>8.1465335E-2</v>
      </c>
      <c r="E6613" s="1" t="s">
        <v>26</v>
      </c>
      <c r="F6613" s="4">
        <v>220.77979999999999</v>
      </c>
      <c r="G6613" s="1" t="s">
        <v>22</v>
      </c>
      <c r="H6613" s="1">
        <v>2009</v>
      </c>
      <c r="I6613" s="1" t="s">
        <v>16</v>
      </c>
      <c r="J6613" s="1" t="s">
        <v>23</v>
      </c>
      <c r="K6613" s="1" t="s">
        <v>24</v>
      </c>
      <c r="L6613" s="4">
        <v>6611.3940000000002</v>
      </c>
      <c r="M6613">
        <f t="shared" si="515"/>
        <v>12.5</v>
      </c>
      <c r="N6613" t="str">
        <f t="shared" si="516"/>
        <v>Medium</v>
      </c>
      <c r="O6613" t="str">
        <f t="shared" si="517"/>
        <v>Low  Fat</v>
      </c>
      <c r="P6613">
        <f t="shared" si="518"/>
        <v>30</v>
      </c>
      <c r="Q6613">
        <f t="shared" ca="1" si="519"/>
        <v>17</v>
      </c>
      <c r="R6613" t="str">
        <f>IFERROR(VLOOKUP(J6613,#REF!, 2,0),"Unknown")</f>
        <v>Unknown</v>
      </c>
    </row>
    <row r="6614" spans="1:18" ht="12.5" x14ac:dyDescent="0.25">
      <c r="A6614" s="1" t="s">
        <v>586</v>
      </c>
      <c r="B6614" s="1">
        <v>12.5</v>
      </c>
      <c r="C6614" s="1" t="s">
        <v>13</v>
      </c>
      <c r="D6614" s="7">
        <v>8.1119484000000006E-2</v>
      </c>
      <c r="E6614" s="1" t="s">
        <v>26</v>
      </c>
      <c r="F6614" s="4">
        <v>220.07980000000001</v>
      </c>
      <c r="G6614" s="1" t="s">
        <v>62</v>
      </c>
      <c r="H6614" s="1">
        <v>2004</v>
      </c>
      <c r="I6614" s="1" t="s">
        <v>51</v>
      </c>
      <c r="J6614" s="1" t="s">
        <v>45</v>
      </c>
      <c r="K6614" s="1" t="s">
        <v>18</v>
      </c>
      <c r="L6614" s="4">
        <v>1322.2788</v>
      </c>
      <c r="M6614">
        <f t="shared" si="515"/>
        <v>12.5</v>
      </c>
      <c r="N6614" t="str">
        <f t="shared" si="516"/>
        <v>Small</v>
      </c>
      <c r="O6614" t="str">
        <f t="shared" si="517"/>
        <v>Low  Fat</v>
      </c>
      <c r="P6614">
        <f t="shared" si="518"/>
        <v>6</v>
      </c>
      <c r="Q6614">
        <f t="shared" ca="1" si="519"/>
        <v>22</v>
      </c>
      <c r="R6614" t="str">
        <f>IFERROR(VLOOKUP(J6614,#REF!, 2,0),"Unknown")</f>
        <v>Unknown</v>
      </c>
    </row>
    <row r="6615" spans="1:18" ht="12.5" x14ac:dyDescent="0.25">
      <c r="A6615" s="1" t="s">
        <v>586</v>
      </c>
      <c r="B6615" s="1">
        <v>12.5</v>
      </c>
      <c r="C6615" s="1" t="s">
        <v>13</v>
      </c>
      <c r="D6615" s="7">
        <v>8.1134825999999993E-2</v>
      </c>
      <c r="E6615" s="1" t="s">
        <v>26</v>
      </c>
      <c r="F6615" s="4">
        <v>220.07980000000001</v>
      </c>
      <c r="G6615" s="1" t="s">
        <v>50</v>
      </c>
      <c r="H6615" s="1">
        <v>1997</v>
      </c>
      <c r="I6615" s="1" t="s">
        <v>51</v>
      </c>
      <c r="J6615" s="1" t="s">
        <v>17</v>
      </c>
      <c r="K6615" s="1" t="s">
        <v>18</v>
      </c>
      <c r="L6615" s="4">
        <v>4848.3555999999999</v>
      </c>
      <c r="M6615">
        <f t="shared" si="515"/>
        <v>12.5</v>
      </c>
      <c r="N6615" t="str">
        <f t="shared" si="516"/>
        <v>Small</v>
      </c>
      <c r="O6615" t="str">
        <f t="shared" si="517"/>
        <v>Low  Fat</v>
      </c>
      <c r="P6615">
        <f t="shared" si="518"/>
        <v>22</v>
      </c>
      <c r="Q6615">
        <f t="shared" ca="1" si="519"/>
        <v>29</v>
      </c>
      <c r="R6615" t="str">
        <f>IFERROR(VLOOKUP(J6615,#REF!, 2,0),"Unknown")</f>
        <v>Unknown</v>
      </c>
    </row>
    <row r="6616" spans="1:18" ht="12.5" x14ac:dyDescent="0.25">
      <c r="A6616" s="1" t="s">
        <v>586</v>
      </c>
      <c r="B6616" s="1">
        <v>12.5</v>
      </c>
      <c r="C6616" s="1" t="s">
        <v>13</v>
      </c>
      <c r="D6616" s="7">
        <v>8.1260969000000002E-2</v>
      </c>
      <c r="E6616" s="1" t="s">
        <v>26</v>
      </c>
      <c r="F6616" s="4">
        <v>221.77979999999999</v>
      </c>
      <c r="G6616" s="1" t="s">
        <v>15</v>
      </c>
      <c r="H6616" s="1">
        <v>1999</v>
      </c>
      <c r="I6616" s="1" t="s">
        <v>16</v>
      </c>
      <c r="J6616" s="1" t="s">
        <v>17</v>
      </c>
      <c r="K6616" s="1" t="s">
        <v>18</v>
      </c>
      <c r="L6616" s="4">
        <v>3085.3172</v>
      </c>
      <c r="M6616">
        <f t="shared" si="515"/>
        <v>12.5</v>
      </c>
      <c r="N6616" t="str">
        <f t="shared" si="516"/>
        <v>Medium</v>
      </c>
      <c r="O6616" t="str">
        <f t="shared" si="517"/>
        <v>Low  Fat</v>
      </c>
      <c r="P6616">
        <f t="shared" si="518"/>
        <v>14</v>
      </c>
      <c r="Q6616">
        <f t="shared" ca="1" si="519"/>
        <v>27</v>
      </c>
      <c r="R6616" t="str">
        <f>IFERROR(VLOOKUP(J6616,#REF!, 2,0),"Unknown")</f>
        <v>Unknown</v>
      </c>
    </row>
    <row r="6617" spans="1:18" ht="12.5" x14ac:dyDescent="0.25">
      <c r="A6617" s="1" t="s">
        <v>586</v>
      </c>
      <c r="C6617" s="1" t="s">
        <v>13</v>
      </c>
      <c r="D6617" s="7">
        <v>8.0741927000000005E-2</v>
      </c>
      <c r="E6617" s="1" t="s">
        <v>26</v>
      </c>
      <c r="F6617" s="4">
        <v>220.87979999999999</v>
      </c>
      <c r="G6617" s="1" t="s">
        <v>40</v>
      </c>
      <c r="H6617" s="1">
        <v>1985</v>
      </c>
      <c r="I6617" s="1" t="s">
        <v>16</v>
      </c>
      <c r="J6617" s="1" t="s">
        <v>23</v>
      </c>
      <c r="K6617" s="1" t="s">
        <v>41</v>
      </c>
      <c r="L6617" s="4">
        <v>6170.6343999999999</v>
      </c>
      <c r="M6617">
        <f t="shared" si="515"/>
        <v>12.857645184136201</v>
      </c>
      <c r="N6617" t="str">
        <f t="shared" si="516"/>
        <v>Medium</v>
      </c>
      <c r="O6617" t="str">
        <f t="shared" si="517"/>
        <v>Low  Fat</v>
      </c>
      <c r="P6617">
        <f t="shared" si="518"/>
        <v>28</v>
      </c>
      <c r="Q6617">
        <f t="shared" ca="1" si="519"/>
        <v>41</v>
      </c>
      <c r="R6617" t="str">
        <f>IFERROR(VLOOKUP(J6617,#REF!, 2,0),"Unknown")</f>
        <v>Unknown</v>
      </c>
    </row>
    <row r="6618" spans="1:18" ht="12.5" x14ac:dyDescent="0.25">
      <c r="A6618" s="1" t="s">
        <v>876</v>
      </c>
      <c r="C6618" s="1" t="s">
        <v>13</v>
      </c>
      <c r="D6618" s="7">
        <v>1.2865901000000001E-2</v>
      </c>
      <c r="E6618" s="1" t="s">
        <v>43</v>
      </c>
      <c r="F6618" s="4">
        <v>59.3536</v>
      </c>
      <c r="G6618" s="1" t="s">
        <v>67</v>
      </c>
      <c r="H6618" s="1">
        <v>1985</v>
      </c>
      <c r="I6618" s="1" t="s">
        <v>51</v>
      </c>
      <c r="J6618" s="1" t="s">
        <v>17</v>
      </c>
      <c r="K6618" s="1" t="s">
        <v>30</v>
      </c>
      <c r="L6618" s="4">
        <v>122.5072</v>
      </c>
      <c r="M6618">
        <f t="shared" si="515"/>
        <v>12.857645184136201</v>
      </c>
      <c r="N6618" t="str">
        <f t="shared" si="516"/>
        <v>Small</v>
      </c>
      <c r="O6618" t="str">
        <f t="shared" si="517"/>
        <v>Low  Fat</v>
      </c>
      <c r="P6618">
        <f t="shared" si="518"/>
        <v>2</v>
      </c>
      <c r="Q6618">
        <f t="shared" ca="1" si="519"/>
        <v>41</v>
      </c>
      <c r="R6618" t="str">
        <f>IFERROR(VLOOKUP(J6618,#REF!, 2,0),"Unknown")</f>
        <v>Unknown</v>
      </c>
    </row>
    <row r="6619" spans="1:18" ht="12.5" x14ac:dyDescent="0.25">
      <c r="A6619" s="1" t="s">
        <v>876</v>
      </c>
      <c r="B6619" s="1">
        <v>6.3650000000000002</v>
      </c>
      <c r="C6619" s="1" t="s">
        <v>13</v>
      </c>
      <c r="D6619" s="7">
        <v>7.3482859999999999E-3</v>
      </c>
      <c r="E6619" s="1" t="s">
        <v>43</v>
      </c>
      <c r="F6619" s="4">
        <v>62.8536</v>
      </c>
      <c r="G6619" s="1" t="s">
        <v>50</v>
      </c>
      <c r="H6619" s="1">
        <v>1997</v>
      </c>
      <c r="I6619" s="1" t="s">
        <v>51</v>
      </c>
      <c r="J6619" s="1" t="s">
        <v>17</v>
      </c>
      <c r="K6619" s="1" t="s">
        <v>18</v>
      </c>
      <c r="L6619" s="4">
        <v>796.29679999999996</v>
      </c>
      <c r="M6619">
        <f t="shared" si="515"/>
        <v>6.3650000000000002</v>
      </c>
      <c r="N6619" t="str">
        <f t="shared" si="516"/>
        <v>Small</v>
      </c>
      <c r="O6619" t="str">
        <f t="shared" si="517"/>
        <v>Low  Fat</v>
      </c>
      <c r="P6619">
        <f t="shared" si="518"/>
        <v>13</v>
      </c>
      <c r="Q6619">
        <f t="shared" ca="1" si="519"/>
        <v>29</v>
      </c>
      <c r="R6619" t="str">
        <f>IFERROR(VLOOKUP(J6619,#REF!, 2,0),"Unknown")</f>
        <v>Unknown</v>
      </c>
    </row>
    <row r="6620" spans="1:18" ht="12.5" x14ac:dyDescent="0.25">
      <c r="A6620" s="1" t="s">
        <v>876</v>
      </c>
      <c r="B6620" s="1">
        <v>6.3650000000000002</v>
      </c>
      <c r="C6620" s="1" t="s">
        <v>13</v>
      </c>
      <c r="D6620" s="7">
        <v>7.363189E-3</v>
      </c>
      <c r="E6620" s="1" t="s">
        <v>43</v>
      </c>
      <c r="F6620" s="4">
        <v>63.253599999999999</v>
      </c>
      <c r="G6620" s="1" t="s">
        <v>44</v>
      </c>
      <c r="H6620" s="1">
        <v>2002</v>
      </c>
      <c r="J6620" s="1" t="s">
        <v>45</v>
      </c>
      <c r="K6620" s="1" t="s">
        <v>18</v>
      </c>
      <c r="L6620" s="4">
        <v>1225.0719999999999</v>
      </c>
      <c r="M6620">
        <f t="shared" si="515"/>
        <v>6.3650000000000002</v>
      </c>
      <c r="N6620" t="str">
        <f t="shared" si="516"/>
        <v>Small</v>
      </c>
      <c r="O6620" t="str">
        <f t="shared" si="517"/>
        <v>Low  Fat</v>
      </c>
      <c r="P6620">
        <f t="shared" si="518"/>
        <v>19</v>
      </c>
      <c r="Q6620">
        <f t="shared" ca="1" si="519"/>
        <v>24</v>
      </c>
      <c r="R6620" t="str">
        <f>IFERROR(VLOOKUP(J6620,#REF!, 2,0),"Unknown")</f>
        <v>Unknown</v>
      </c>
    </row>
    <row r="6621" spans="1:18" ht="12.5" x14ac:dyDescent="0.25">
      <c r="A6621" s="1" t="s">
        <v>876</v>
      </c>
      <c r="B6621" s="1">
        <v>6.3650000000000002</v>
      </c>
      <c r="C6621" s="1" t="s">
        <v>13</v>
      </c>
      <c r="D6621" s="7">
        <v>0</v>
      </c>
      <c r="E6621" s="1" t="s">
        <v>43</v>
      </c>
      <c r="F6621" s="4">
        <v>59.753599999999999</v>
      </c>
      <c r="G6621" s="1" t="s">
        <v>47</v>
      </c>
      <c r="H6621" s="1">
        <v>2007</v>
      </c>
      <c r="J6621" s="1" t="s">
        <v>45</v>
      </c>
      <c r="K6621" s="1" t="s">
        <v>18</v>
      </c>
      <c r="L6621" s="4">
        <v>980.05759999999998</v>
      </c>
      <c r="M6621">
        <f t="shared" si="515"/>
        <v>6.3650000000000002</v>
      </c>
      <c r="N6621" t="str">
        <f t="shared" si="516"/>
        <v>Small</v>
      </c>
      <c r="O6621" t="str">
        <f t="shared" si="517"/>
        <v>Low  Fat</v>
      </c>
      <c r="P6621">
        <f t="shared" si="518"/>
        <v>16</v>
      </c>
      <c r="Q6621">
        <f t="shared" ca="1" si="519"/>
        <v>19</v>
      </c>
      <c r="R6621" t="str">
        <f>IFERROR(VLOOKUP(J6621,#REF!, 2,0),"Unknown")</f>
        <v>Unknown</v>
      </c>
    </row>
    <row r="6622" spans="1:18" ht="12.5" x14ac:dyDescent="0.25">
      <c r="A6622" s="1" t="s">
        <v>876</v>
      </c>
      <c r="B6622" s="1">
        <v>6.3650000000000002</v>
      </c>
      <c r="C6622" s="1" t="s">
        <v>13</v>
      </c>
      <c r="D6622" s="7">
        <v>7.3421709999999998E-3</v>
      </c>
      <c r="E6622" s="1" t="s">
        <v>43</v>
      </c>
      <c r="F6622" s="4">
        <v>59.953600000000002</v>
      </c>
      <c r="G6622" s="1" t="s">
        <v>33</v>
      </c>
      <c r="H6622" s="1">
        <v>1987</v>
      </c>
      <c r="I6622" s="1" t="s">
        <v>34</v>
      </c>
      <c r="J6622" s="1" t="s">
        <v>23</v>
      </c>
      <c r="K6622" s="1" t="s">
        <v>18</v>
      </c>
      <c r="L6622" s="4">
        <v>980.05759999999998</v>
      </c>
      <c r="M6622">
        <f t="shared" si="515"/>
        <v>6.3650000000000002</v>
      </c>
      <c r="N6622" t="str">
        <f t="shared" si="516"/>
        <v>High</v>
      </c>
      <c r="O6622" t="str">
        <f t="shared" si="517"/>
        <v>Low  Fat</v>
      </c>
      <c r="P6622">
        <f t="shared" si="518"/>
        <v>16</v>
      </c>
      <c r="Q6622">
        <f t="shared" ca="1" si="519"/>
        <v>39</v>
      </c>
      <c r="R6622" t="str">
        <f>IFERROR(VLOOKUP(J6622,#REF!, 2,0),"Unknown")</f>
        <v>Unknown</v>
      </c>
    </row>
    <row r="6623" spans="1:18" ht="12.5" x14ac:dyDescent="0.25">
      <c r="A6623" s="1" t="s">
        <v>876</v>
      </c>
      <c r="B6623" s="1">
        <v>6.3650000000000002</v>
      </c>
      <c r="C6623" s="1" t="s">
        <v>13</v>
      </c>
      <c r="D6623" s="7">
        <v>7.3597109999999997E-3</v>
      </c>
      <c r="E6623" s="1" t="s">
        <v>43</v>
      </c>
      <c r="F6623" s="4">
        <v>60.153599999999997</v>
      </c>
      <c r="G6623" s="1" t="s">
        <v>15</v>
      </c>
      <c r="H6623" s="1">
        <v>1999</v>
      </c>
      <c r="I6623" s="1" t="s">
        <v>16</v>
      </c>
      <c r="J6623" s="1" t="s">
        <v>17</v>
      </c>
      <c r="K6623" s="1" t="s">
        <v>18</v>
      </c>
      <c r="L6623" s="4">
        <v>490.02879999999999</v>
      </c>
      <c r="M6623">
        <f t="shared" si="515"/>
        <v>6.3650000000000002</v>
      </c>
      <c r="N6623" t="str">
        <f t="shared" si="516"/>
        <v>Medium</v>
      </c>
      <c r="O6623" t="str">
        <f t="shared" si="517"/>
        <v>Low  Fat</v>
      </c>
      <c r="P6623">
        <f t="shared" si="518"/>
        <v>8</v>
      </c>
      <c r="Q6623">
        <f t="shared" ca="1" si="519"/>
        <v>27</v>
      </c>
      <c r="R6623" t="str">
        <f>IFERROR(VLOOKUP(J6623,#REF!, 2,0),"Unknown")</f>
        <v>Unknown</v>
      </c>
    </row>
    <row r="6624" spans="1:18" ht="12.5" x14ac:dyDescent="0.25">
      <c r="A6624" s="1" t="s">
        <v>300</v>
      </c>
      <c r="B6624" s="1">
        <v>16.75</v>
      </c>
      <c r="C6624" s="1" t="s">
        <v>13</v>
      </c>
      <c r="D6624" s="7">
        <v>8.1252534000000001E-2</v>
      </c>
      <c r="E6624" s="1" t="s">
        <v>28</v>
      </c>
      <c r="F6624" s="4">
        <v>256.49880000000002</v>
      </c>
      <c r="G6624" s="1" t="s">
        <v>33</v>
      </c>
      <c r="H6624" s="1">
        <v>1987</v>
      </c>
      <c r="I6624" s="1" t="s">
        <v>34</v>
      </c>
      <c r="J6624" s="1" t="s">
        <v>23</v>
      </c>
      <c r="K6624" s="1" t="s">
        <v>18</v>
      </c>
      <c r="L6624" s="4">
        <v>7452.9651999999996</v>
      </c>
      <c r="M6624">
        <f t="shared" si="515"/>
        <v>16.75</v>
      </c>
      <c r="N6624" t="str">
        <f t="shared" si="516"/>
        <v>High</v>
      </c>
      <c r="O6624" t="str">
        <f t="shared" si="517"/>
        <v>Low  Fat</v>
      </c>
      <c r="P6624">
        <f t="shared" si="518"/>
        <v>29</v>
      </c>
      <c r="Q6624">
        <f t="shared" ca="1" si="519"/>
        <v>39</v>
      </c>
      <c r="R6624" t="str">
        <f>IFERROR(VLOOKUP(J6624,#REF!, 2,0),"Unknown")</f>
        <v>Unknown</v>
      </c>
    </row>
    <row r="6625" spans="1:18" ht="12.5" x14ac:dyDescent="0.25">
      <c r="A6625" s="1" t="s">
        <v>300</v>
      </c>
      <c r="B6625" s="1">
        <v>16.75</v>
      </c>
      <c r="C6625" s="1" t="s">
        <v>13</v>
      </c>
      <c r="D6625" s="7">
        <v>8.1651470000000004E-2</v>
      </c>
      <c r="E6625" s="1" t="s">
        <v>28</v>
      </c>
      <c r="F6625" s="4">
        <v>258.39879999999999</v>
      </c>
      <c r="G6625" s="1" t="s">
        <v>22</v>
      </c>
      <c r="H6625" s="1">
        <v>2009</v>
      </c>
      <c r="I6625" s="1" t="s">
        <v>16</v>
      </c>
      <c r="J6625" s="1" t="s">
        <v>23</v>
      </c>
      <c r="K6625" s="1" t="s">
        <v>24</v>
      </c>
      <c r="L6625" s="4">
        <v>1541.9928</v>
      </c>
      <c r="M6625">
        <f t="shared" si="515"/>
        <v>16.75</v>
      </c>
      <c r="N6625" t="str">
        <f t="shared" si="516"/>
        <v>Medium</v>
      </c>
      <c r="O6625" t="str">
        <f t="shared" si="517"/>
        <v>Low  Fat</v>
      </c>
      <c r="P6625">
        <f t="shared" si="518"/>
        <v>6</v>
      </c>
      <c r="Q6625">
        <f t="shared" ca="1" si="519"/>
        <v>17</v>
      </c>
      <c r="R6625" t="str">
        <f>IFERROR(VLOOKUP(J6625,#REF!, 2,0),"Unknown")</f>
        <v>Unknown</v>
      </c>
    </row>
    <row r="6626" spans="1:18" ht="12.5" x14ac:dyDescent="0.25">
      <c r="A6626" s="1" t="s">
        <v>300</v>
      </c>
      <c r="B6626" s="1">
        <v>16.75</v>
      </c>
      <c r="C6626" s="1" t="s">
        <v>13</v>
      </c>
      <c r="D6626" s="7">
        <v>8.1304828999999995E-2</v>
      </c>
      <c r="E6626" s="1" t="s">
        <v>28</v>
      </c>
      <c r="F6626" s="4">
        <v>258.49880000000002</v>
      </c>
      <c r="G6626" s="1" t="s">
        <v>62</v>
      </c>
      <c r="H6626" s="1">
        <v>2004</v>
      </c>
      <c r="I6626" s="1" t="s">
        <v>51</v>
      </c>
      <c r="J6626" s="1" t="s">
        <v>45</v>
      </c>
      <c r="K6626" s="1" t="s">
        <v>18</v>
      </c>
      <c r="L6626" s="4">
        <v>4111.9808000000003</v>
      </c>
      <c r="M6626">
        <f t="shared" si="515"/>
        <v>16.75</v>
      </c>
      <c r="N6626" t="str">
        <f t="shared" si="516"/>
        <v>Small</v>
      </c>
      <c r="O6626" t="str">
        <f t="shared" si="517"/>
        <v>Low  Fat</v>
      </c>
      <c r="P6626">
        <f t="shared" si="518"/>
        <v>16</v>
      </c>
      <c r="Q6626">
        <f t="shared" ca="1" si="519"/>
        <v>22</v>
      </c>
      <c r="R6626" t="str">
        <f>IFERROR(VLOOKUP(J6626,#REF!, 2,0),"Unknown")</f>
        <v>Unknown</v>
      </c>
    </row>
    <row r="6627" spans="1:18" ht="12.5" x14ac:dyDescent="0.25">
      <c r="A6627" s="1" t="s">
        <v>300</v>
      </c>
      <c r="C6627" s="1" t="s">
        <v>13</v>
      </c>
      <c r="D6627" s="7">
        <v>0</v>
      </c>
      <c r="E6627" s="1" t="s">
        <v>28</v>
      </c>
      <c r="F6627" s="4">
        <v>255.7988</v>
      </c>
      <c r="G6627" s="1" t="s">
        <v>40</v>
      </c>
      <c r="H6627" s="1">
        <v>1985</v>
      </c>
      <c r="I6627" s="1" t="s">
        <v>16</v>
      </c>
      <c r="J6627" s="1" t="s">
        <v>23</v>
      </c>
      <c r="K6627" s="1" t="s">
        <v>41</v>
      </c>
      <c r="L6627" s="4">
        <v>9251.9567999999999</v>
      </c>
      <c r="M6627">
        <f t="shared" si="515"/>
        <v>12.857645184136201</v>
      </c>
      <c r="N6627" t="str">
        <f t="shared" si="516"/>
        <v>Medium</v>
      </c>
      <c r="O6627" t="str">
        <f t="shared" si="517"/>
        <v>Low  Fat</v>
      </c>
      <c r="P6627">
        <f t="shared" si="518"/>
        <v>36</v>
      </c>
      <c r="Q6627">
        <f t="shared" ca="1" si="519"/>
        <v>41</v>
      </c>
      <c r="R6627" t="str">
        <f>IFERROR(VLOOKUP(J6627,#REF!, 2,0),"Unknown")</f>
        <v>Unknown</v>
      </c>
    </row>
    <row r="6628" spans="1:18" ht="12.5" x14ac:dyDescent="0.25">
      <c r="A6628" s="1" t="s">
        <v>300</v>
      </c>
      <c r="C6628" s="1" t="s">
        <v>92</v>
      </c>
      <c r="D6628" s="7">
        <v>0</v>
      </c>
      <c r="E6628" s="1" t="s">
        <v>28</v>
      </c>
      <c r="F6628" s="4">
        <v>258.39879999999999</v>
      </c>
      <c r="G6628" s="1" t="s">
        <v>67</v>
      </c>
      <c r="H6628" s="1">
        <v>1985</v>
      </c>
      <c r="I6628" s="1" t="s">
        <v>51</v>
      </c>
      <c r="J6628" s="1" t="s">
        <v>17</v>
      </c>
      <c r="K6628" s="1" t="s">
        <v>30</v>
      </c>
      <c r="L6628" s="4">
        <v>256.99880000000002</v>
      </c>
      <c r="M6628">
        <f t="shared" si="515"/>
        <v>12.857645184136201</v>
      </c>
      <c r="N6628" t="str">
        <f t="shared" si="516"/>
        <v>Small</v>
      </c>
      <c r="O6628" t="str">
        <f t="shared" si="517"/>
        <v>Low  Fat</v>
      </c>
      <c r="P6628">
        <f t="shared" si="518"/>
        <v>1</v>
      </c>
      <c r="Q6628">
        <f t="shared" ca="1" si="519"/>
        <v>41</v>
      </c>
      <c r="R6628" t="str">
        <f>IFERROR(VLOOKUP(J6628,#REF!, 2,0),"Unknown")</f>
        <v>Unknown</v>
      </c>
    </row>
    <row r="6629" spans="1:18" ht="12.5" x14ac:dyDescent="0.25">
      <c r="A6629" s="1" t="s">
        <v>300</v>
      </c>
      <c r="B6629" s="1">
        <v>16.75</v>
      </c>
      <c r="C6629" s="1" t="s">
        <v>13</v>
      </c>
      <c r="D6629" s="7">
        <v>0</v>
      </c>
      <c r="E6629" s="1" t="s">
        <v>28</v>
      </c>
      <c r="F6629" s="4">
        <v>255.39879999999999</v>
      </c>
      <c r="G6629" s="1" t="s">
        <v>50</v>
      </c>
      <c r="H6629" s="1">
        <v>1997</v>
      </c>
      <c r="I6629" s="1" t="s">
        <v>51</v>
      </c>
      <c r="J6629" s="1" t="s">
        <v>17</v>
      </c>
      <c r="K6629" s="1" t="s">
        <v>18</v>
      </c>
      <c r="L6629" s="4">
        <v>4625.9784</v>
      </c>
      <c r="M6629">
        <f t="shared" si="515"/>
        <v>16.75</v>
      </c>
      <c r="N6629" t="str">
        <f t="shared" si="516"/>
        <v>Small</v>
      </c>
      <c r="O6629" t="str">
        <f t="shared" si="517"/>
        <v>Low  Fat</v>
      </c>
      <c r="P6629">
        <f t="shared" si="518"/>
        <v>18</v>
      </c>
      <c r="Q6629">
        <f t="shared" ca="1" si="519"/>
        <v>29</v>
      </c>
      <c r="R6629" t="str">
        <f>IFERROR(VLOOKUP(J6629,#REF!, 2,0),"Unknown")</f>
        <v>Unknown</v>
      </c>
    </row>
    <row r="6630" spans="1:18" ht="12.5" x14ac:dyDescent="0.25">
      <c r="A6630" s="1" t="s">
        <v>300</v>
      </c>
      <c r="B6630" s="1">
        <v>16.75</v>
      </c>
      <c r="C6630" s="1" t="s">
        <v>13</v>
      </c>
      <c r="D6630" s="7">
        <v>8.1446638000000002E-2</v>
      </c>
      <c r="E6630" s="1" t="s">
        <v>28</v>
      </c>
      <c r="F6630" s="4">
        <v>257.09879999999998</v>
      </c>
      <c r="G6630" s="1" t="s">
        <v>15</v>
      </c>
      <c r="H6630" s="1">
        <v>1999</v>
      </c>
      <c r="I6630" s="1" t="s">
        <v>16</v>
      </c>
      <c r="J6630" s="1" t="s">
        <v>17</v>
      </c>
      <c r="K6630" s="1" t="s">
        <v>18</v>
      </c>
      <c r="L6630" s="4">
        <v>6424.97</v>
      </c>
      <c r="M6630">
        <f t="shared" si="515"/>
        <v>16.75</v>
      </c>
      <c r="N6630" t="str">
        <f t="shared" si="516"/>
        <v>Medium</v>
      </c>
      <c r="O6630" t="str">
        <f t="shared" si="517"/>
        <v>Low  Fat</v>
      </c>
      <c r="P6630">
        <f t="shared" si="518"/>
        <v>25</v>
      </c>
      <c r="Q6630">
        <f t="shared" ca="1" si="519"/>
        <v>27</v>
      </c>
      <c r="R6630" t="str">
        <f>IFERROR(VLOOKUP(J6630,#REF!, 2,0),"Unknown")</f>
        <v>Unknown</v>
      </c>
    </row>
    <row r="6631" spans="1:18" ht="12.5" x14ac:dyDescent="0.25">
      <c r="A6631" s="1" t="s">
        <v>300</v>
      </c>
      <c r="B6631" s="1">
        <v>16.75</v>
      </c>
      <c r="C6631" s="1" t="s">
        <v>13</v>
      </c>
      <c r="D6631" s="7">
        <v>8.1485126000000005E-2</v>
      </c>
      <c r="E6631" s="1" t="s">
        <v>28</v>
      </c>
      <c r="F6631" s="4">
        <v>258.09879999999998</v>
      </c>
      <c r="G6631" s="1" t="s">
        <v>44</v>
      </c>
      <c r="H6631" s="1">
        <v>2002</v>
      </c>
      <c r="J6631" s="1" t="s">
        <v>45</v>
      </c>
      <c r="K6631" s="1" t="s">
        <v>18</v>
      </c>
      <c r="L6631" s="4">
        <v>8994.9580000000005</v>
      </c>
      <c r="M6631">
        <f t="shared" si="515"/>
        <v>16.75</v>
      </c>
      <c r="N6631" t="str">
        <f t="shared" si="516"/>
        <v>Small</v>
      </c>
      <c r="O6631" t="str">
        <f t="shared" si="517"/>
        <v>Low  Fat</v>
      </c>
      <c r="P6631">
        <f t="shared" si="518"/>
        <v>35</v>
      </c>
      <c r="Q6631">
        <f t="shared" ca="1" si="519"/>
        <v>24</v>
      </c>
      <c r="R6631" t="str">
        <f>IFERROR(VLOOKUP(J6631,#REF!, 2,0),"Unknown")</f>
        <v>Unknown</v>
      </c>
    </row>
    <row r="6632" spans="1:18" ht="12.5" x14ac:dyDescent="0.25">
      <c r="A6632" s="1" t="s">
        <v>271</v>
      </c>
      <c r="B6632" s="1">
        <v>16.350000000000001</v>
      </c>
      <c r="C6632" s="1" t="s">
        <v>20</v>
      </c>
      <c r="D6632" s="7">
        <v>6.2764428999999997E-2</v>
      </c>
      <c r="E6632" s="1" t="s">
        <v>28</v>
      </c>
      <c r="F6632" s="4">
        <v>227.6062</v>
      </c>
      <c r="G6632" s="1" t="s">
        <v>47</v>
      </c>
      <c r="H6632" s="1">
        <v>2007</v>
      </c>
      <c r="J6632" s="1" t="s">
        <v>45</v>
      </c>
      <c r="K6632" s="1" t="s">
        <v>18</v>
      </c>
      <c r="L6632" s="4">
        <v>7222.5983999999999</v>
      </c>
      <c r="M6632">
        <f t="shared" si="515"/>
        <v>16.350000000000001</v>
      </c>
      <c r="N6632" t="str">
        <f t="shared" si="516"/>
        <v>Small</v>
      </c>
      <c r="O6632" t="str">
        <f t="shared" si="517"/>
        <v>Regular</v>
      </c>
      <c r="P6632">
        <f t="shared" si="518"/>
        <v>32</v>
      </c>
      <c r="Q6632">
        <f t="shared" ca="1" si="519"/>
        <v>19</v>
      </c>
      <c r="R6632" t="str">
        <f>IFERROR(VLOOKUP(J6632,#REF!, 2,0),"Unknown")</f>
        <v>Unknown</v>
      </c>
    </row>
    <row r="6633" spans="1:18" ht="12.5" x14ac:dyDescent="0.25">
      <c r="A6633" s="1" t="s">
        <v>271</v>
      </c>
      <c r="B6633" s="1">
        <v>16.350000000000001</v>
      </c>
      <c r="C6633" s="1" t="s">
        <v>20</v>
      </c>
      <c r="D6633" s="7">
        <v>6.2508438E-2</v>
      </c>
      <c r="E6633" s="1" t="s">
        <v>28</v>
      </c>
      <c r="F6633" s="4">
        <v>227.1062</v>
      </c>
      <c r="G6633" s="1" t="s">
        <v>15</v>
      </c>
      <c r="H6633" s="1">
        <v>1999</v>
      </c>
      <c r="I6633" s="1" t="s">
        <v>16</v>
      </c>
      <c r="J6633" s="1" t="s">
        <v>17</v>
      </c>
      <c r="K6633" s="1" t="s">
        <v>18</v>
      </c>
      <c r="L6633" s="4">
        <v>5642.6549999999997</v>
      </c>
      <c r="M6633">
        <f t="shared" si="515"/>
        <v>16.350000000000001</v>
      </c>
      <c r="N6633" t="str">
        <f t="shared" si="516"/>
        <v>Medium</v>
      </c>
      <c r="O6633" t="str">
        <f t="shared" si="517"/>
        <v>Regular</v>
      </c>
      <c r="P6633">
        <f t="shared" si="518"/>
        <v>25</v>
      </c>
      <c r="Q6633">
        <f t="shared" ca="1" si="519"/>
        <v>27</v>
      </c>
      <c r="R6633" t="str">
        <f>IFERROR(VLOOKUP(J6633,#REF!, 2,0),"Unknown")</f>
        <v>Unknown</v>
      </c>
    </row>
    <row r="6634" spans="1:18" ht="12.5" x14ac:dyDescent="0.25">
      <c r="A6634" s="1" t="s">
        <v>271</v>
      </c>
      <c r="B6634" s="1">
        <v>16.350000000000001</v>
      </c>
      <c r="C6634" s="1" t="s">
        <v>20</v>
      </c>
      <c r="D6634" s="7">
        <v>6.2411403999999997E-2</v>
      </c>
      <c r="E6634" s="1" t="s">
        <v>28</v>
      </c>
      <c r="F6634" s="4">
        <v>225.90620000000001</v>
      </c>
      <c r="G6634" s="1" t="s">
        <v>50</v>
      </c>
      <c r="H6634" s="1">
        <v>1997</v>
      </c>
      <c r="I6634" s="1" t="s">
        <v>51</v>
      </c>
      <c r="J6634" s="1" t="s">
        <v>17</v>
      </c>
      <c r="K6634" s="1" t="s">
        <v>18</v>
      </c>
      <c r="L6634" s="4">
        <v>5416.9488000000001</v>
      </c>
      <c r="M6634">
        <f t="shared" si="515"/>
        <v>16.350000000000001</v>
      </c>
      <c r="N6634" t="str">
        <f t="shared" si="516"/>
        <v>Small</v>
      </c>
      <c r="O6634" t="str">
        <f t="shared" si="517"/>
        <v>Regular</v>
      </c>
      <c r="P6634">
        <f t="shared" si="518"/>
        <v>24</v>
      </c>
      <c r="Q6634">
        <f t="shared" ca="1" si="519"/>
        <v>29</v>
      </c>
      <c r="R6634" t="str">
        <f>IFERROR(VLOOKUP(J6634,#REF!, 2,0),"Unknown")</f>
        <v>Unknown</v>
      </c>
    </row>
    <row r="6635" spans="1:18" ht="12.5" x14ac:dyDescent="0.25">
      <c r="A6635" s="1" t="s">
        <v>271</v>
      </c>
      <c r="C6635" s="1" t="s">
        <v>20</v>
      </c>
      <c r="D6635" s="7">
        <v>6.2109174000000003E-2</v>
      </c>
      <c r="E6635" s="1" t="s">
        <v>28</v>
      </c>
      <c r="F6635" s="4">
        <v>223.7062</v>
      </c>
      <c r="G6635" s="1" t="s">
        <v>40</v>
      </c>
      <c r="H6635" s="1">
        <v>1985</v>
      </c>
      <c r="I6635" s="1" t="s">
        <v>16</v>
      </c>
      <c r="J6635" s="1" t="s">
        <v>23</v>
      </c>
      <c r="K6635" s="1" t="s">
        <v>41</v>
      </c>
      <c r="L6635" s="4">
        <v>4965.5364</v>
      </c>
      <c r="M6635">
        <f t="shared" si="515"/>
        <v>12.857645184136201</v>
      </c>
      <c r="N6635" t="str">
        <f t="shared" si="516"/>
        <v>Medium</v>
      </c>
      <c r="O6635" t="str">
        <f t="shared" si="517"/>
        <v>Regular</v>
      </c>
      <c r="P6635">
        <f t="shared" si="518"/>
        <v>22</v>
      </c>
      <c r="Q6635">
        <f t="shared" ca="1" si="519"/>
        <v>41</v>
      </c>
      <c r="R6635" t="str">
        <f>IFERROR(VLOOKUP(J6635,#REF!, 2,0),"Unknown")</f>
        <v>Unknown</v>
      </c>
    </row>
    <row r="6636" spans="1:18" ht="12.5" x14ac:dyDescent="0.25">
      <c r="A6636" s="1" t="s">
        <v>271</v>
      </c>
      <c r="B6636" s="1">
        <v>16.350000000000001</v>
      </c>
      <c r="C6636" s="1" t="s">
        <v>20</v>
      </c>
      <c r="D6636" s="7">
        <v>0.104463896</v>
      </c>
      <c r="E6636" s="1" t="s">
        <v>28</v>
      </c>
      <c r="F6636" s="4">
        <v>227.1062</v>
      </c>
      <c r="G6636" s="1" t="s">
        <v>29</v>
      </c>
      <c r="H6636" s="1">
        <v>1998</v>
      </c>
      <c r="J6636" s="1" t="s">
        <v>23</v>
      </c>
      <c r="K6636" s="1" t="s">
        <v>30</v>
      </c>
      <c r="L6636" s="4">
        <v>225.7062</v>
      </c>
      <c r="M6636">
        <f t="shared" si="515"/>
        <v>16.350000000000001</v>
      </c>
      <c r="N6636" t="str">
        <f t="shared" si="516"/>
        <v>Small</v>
      </c>
      <c r="O6636" t="str">
        <f t="shared" si="517"/>
        <v>Regular</v>
      </c>
      <c r="P6636">
        <f t="shared" si="518"/>
        <v>1</v>
      </c>
      <c r="Q6636">
        <f t="shared" ca="1" si="519"/>
        <v>28</v>
      </c>
      <c r="R6636" t="str">
        <f>IFERROR(VLOOKUP(J6636,#REF!, 2,0),"Unknown")</f>
        <v>Unknown</v>
      </c>
    </row>
    <row r="6637" spans="1:18" ht="12.5" x14ac:dyDescent="0.25">
      <c r="A6637" s="1" t="s">
        <v>271</v>
      </c>
      <c r="B6637" s="1">
        <v>16.350000000000001</v>
      </c>
      <c r="C6637" s="1" t="s">
        <v>20</v>
      </c>
      <c r="D6637" s="7">
        <v>6.2665641999999994E-2</v>
      </c>
      <c r="E6637" s="1" t="s">
        <v>28</v>
      </c>
      <c r="F6637" s="4">
        <v>225.6062</v>
      </c>
      <c r="G6637" s="1" t="s">
        <v>22</v>
      </c>
      <c r="H6637" s="1">
        <v>2009</v>
      </c>
      <c r="I6637" s="1" t="s">
        <v>16</v>
      </c>
      <c r="J6637" s="1" t="s">
        <v>23</v>
      </c>
      <c r="K6637" s="1" t="s">
        <v>24</v>
      </c>
      <c r="L6637" s="4">
        <v>1579.9434000000001</v>
      </c>
      <c r="M6637">
        <f t="shared" si="515"/>
        <v>16.350000000000001</v>
      </c>
      <c r="N6637" t="str">
        <f t="shared" si="516"/>
        <v>Medium</v>
      </c>
      <c r="O6637" t="str">
        <f t="shared" si="517"/>
        <v>Regular</v>
      </c>
      <c r="P6637">
        <f t="shared" si="518"/>
        <v>7</v>
      </c>
      <c r="Q6637">
        <f t="shared" ca="1" si="519"/>
        <v>17</v>
      </c>
      <c r="R6637" t="str">
        <f>IFERROR(VLOOKUP(J6637,#REF!, 2,0),"Unknown")</f>
        <v>Unknown</v>
      </c>
    </row>
    <row r="6638" spans="1:18" ht="12.5" x14ac:dyDescent="0.25">
      <c r="A6638" s="1" t="s">
        <v>271</v>
      </c>
      <c r="B6638" s="1">
        <v>16.350000000000001</v>
      </c>
      <c r="C6638" s="1" t="s">
        <v>20</v>
      </c>
      <c r="D6638" s="7">
        <v>6.2359467000000002E-2</v>
      </c>
      <c r="E6638" s="1" t="s">
        <v>28</v>
      </c>
      <c r="F6638" s="4">
        <v>224.00620000000001</v>
      </c>
      <c r="G6638" s="1" t="s">
        <v>33</v>
      </c>
      <c r="H6638" s="1">
        <v>1987</v>
      </c>
      <c r="I6638" s="1" t="s">
        <v>34</v>
      </c>
      <c r="J6638" s="1" t="s">
        <v>23</v>
      </c>
      <c r="K6638" s="1" t="s">
        <v>18</v>
      </c>
      <c r="L6638" s="4">
        <v>4288.4178000000002</v>
      </c>
      <c r="M6638">
        <f t="shared" si="515"/>
        <v>16.350000000000001</v>
      </c>
      <c r="N6638" t="str">
        <f t="shared" si="516"/>
        <v>High</v>
      </c>
      <c r="O6638" t="str">
        <f t="shared" si="517"/>
        <v>Regular</v>
      </c>
      <c r="P6638">
        <f t="shared" si="518"/>
        <v>19</v>
      </c>
      <c r="Q6638">
        <f t="shared" ca="1" si="519"/>
        <v>39</v>
      </c>
      <c r="R6638" t="str">
        <f>IFERROR(VLOOKUP(J6638,#REF!, 2,0),"Unknown")</f>
        <v>Unknown</v>
      </c>
    </row>
    <row r="6639" spans="1:18" ht="12.5" x14ac:dyDescent="0.25">
      <c r="A6639" s="1" t="s">
        <v>271</v>
      </c>
      <c r="C6639" s="1" t="s">
        <v>20</v>
      </c>
      <c r="D6639" s="7">
        <v>0.109274313</v>
      </c>
      <c r="E6639" s="1" t="s">
        <v>28</v>
      </c>
      <c r="F6639" s="4">
        <v>225.30619999999999</v>
      </c>
      <c r="G6639" s="1" t="s">
        <v>67</v>
      </c>
      <c r="H6639" s="1">
        <v>1985</v>
      </c>
      <c r="I6639" s="1" t="s">
        <v>51</v>
      </c>
      <c r="J6639" s="1" t="s">
        <v>17</v>
      </c>
      <c r="K6639" s="1" t="s">
        <v>30</v>
      </c>
      <c r="L6639" s="4">
        <v>677.11860000000001</v>
      </c>
      <c r="M6639">
        <f t="shared" si="515"/>
        <v>12.857645184136201</v>
      </c>
      <c r="N6639" t="str">
        <f t="shared" si="516"/>
        <v>Small</v>
      </c>
      <c r="O6639" t="str">
        <f t="shared" si="517"/>
        <v>Regular</v>
      </c>
      <c r="P6639">
        <f t="shared" si="518"/>
        <v>3</v>
      </c>
      <c r="Q6639">
        <f t="shared" ca="1" si="519"/>
        <v>41</v>
      </c>
      <c r="R6639" t="str">
        <f>IFERROR(VLOOKUP(J6639,#REF!, 2,0),"Unknown")</f>
        <v>Unknown</v>
      </c>
    </row>
    <row r="6640" spans="1:18" ht="12.5" x14ac:dyDescent="0.25">
      <c r="A6640" s="1" t="s">
        <v>1364</v>
      </c>
      <c r="B6640" s="1">
        <v>20.2</v>
      </c>
      <c r="C6640" s="1" t="s">
        <v>20</v>
      </c>
      <c r="D6640" s="7">
        <v>0.121500143</v>
      </c>
      <c r="E6640" s="1" t="s">
        <v>38</v>
      </c>
      <c r="F6640" s="4">
        <v>95.075199999999995</v>
      </c>
      <c r="G6640" s="1" t="s">
        <v>44</v>
      </c>
      <c r="H6640" s="1">
        <v>2002</v>
      </c>
      <c r="J6640" s="1" t="s">
        <v>45</v>
      </c>
      <c r="K6640" s="1" t="s">
        <v>18</v>
      </c>
      <c r="L6640" s="4">
        <v>2588.6304</v>
      </c>
      <c r="M6640">
        <f t="shared" si="515"/>
        <v>20.2</v>
      </c>
      <c r="N6640" t="str">
        <f t="shared" si="516"/>
        <v>Small</v>
      </c>
      <c r="O6640" t="str">
        <f t="shared" si="517"/>
        <v>Regular</v>
      </c>
      <c r="P6640">
        <f t="shared" si="518"/>
        <v>27</v>
      </c>
      <c r="Q6640">
        <f t="shared" ca="1" si="519"/>
        <v>24</v>
      </c>
      <c r="R6640" t="str">
        <f>IFERROR(VLOOKUP(J6640,#REF!, 2,0),"Unknown")</f>
        <v>Unknown</v>
      </c>
    </row>
    <row r="6641" spans="1:18" ht="12.5" x14ac:dyDescent="0.25">
      <c r="A6641" s="1" t="s">
        <v>1364</v>
      </c>
      <c r="B6641" s="1">
        <v>20.2</v>
      </c>
      <c r="C6641" s="1" t="s">
        <v>20</v>
      </c>
      <c r="D6641" s="7">
        <v>0.121748174</v>
      </c>
      <c r="E6641" s="1" t="s">
        <v>38</v>
      </c>
      <c r="F6641" s="4">
        <v>96.975200000000001</v>
      </c>
      <c r="G6641" s="1" t="s">
        <v>22</v>
      </c>
      <c r="H6641" s="1">
        <v>2009</v>
      </c>
      <c r="I6641" s="1" t="s">
        <v>16</v>
      </c>
      <c r="J6641" s="1" t="s">
        <v>23</v>
      </c>
      <c r="K6641" s="1" t="s">
        <v>24</v>
      </c>
      <c r="L6641" s="4">
        <v>1725.7536</v>
      </c>
      <c r="M6641">
        <f t="shared" si="515"/>
        <v>20.2</v>
      </c>
      <c r="N6641" t="str">
        <f t="shared" si="516"/>
        <v>Medium</v>
      </c>
      <c r="O6641" t="str">
        <f t="shared" si="517"/>
        <v>Regular</v>
      </c>
      <c r="P6641">
        <f t="shared" si="518"/>
        <v>18</v>
      </c>
      <c r="Q6641">
        <f t="shared" ca="1" si="519"/>
        <v>17</v>
      </c>
      <c r="R6641" t="str">
        <f>IFERROR(VLOOKUP(J6641,#REF!, 2,0),"Unknown")</f>
        <v>Unknown</v>
      </c>
    </row>
    <row r="6642" spans="1:18" ht="12.5" x14ac:dyDescent="0.25">
      <c r="A6642" s="1" t="s">
        <v>1364</v>
      </c>
      <c r="B6642" s="1">
        <v>20.2</v>
      </c>
      <c r="C6642" s="1" t="s">
        <v>129</v>
      </c>
      <c r="D6642" s="7">
        <v>0.121940099</v>
      </c>
      <c r="E6642" s="1" t="s">
        <v>38</v>
      </c>
      <c r="F6642" s="4">
        <v>95.375200000000007</v>
      </c>
      <c r="G6642" s="1" t="s">
        <v>47</v>
      </c>
      <c r="H6642" s="1">
        <v>2007</v>
      </c>
      <c r="J6642" s="1" t="s">
        <v>45</v>
      </c>
      <c r="K6642" s="1" t="s">
        <v>18</v>
      </c>
      <c r="L6642" s="4">
        <v>1150.5024000000001</v>
      </c>
      <c r="M6642">
        <f t="shared" si="515"/>
        <v>20.2</v>
      </c>
      <c r="N6642" t="str">
        <f t="shared" si="516"/>
        <v>Small</v>
      </c>
      <c r="O6642" t="str">
        <f t="shared" si="517"/>
        <v>Regular</v>
      </c>
      <c r="P6642">
        <f t="shared" si="518"/>
        <v>12</v>
      </c>
      <c r="Q6642">
        <f t="shared" ca="1" si="519"/>
        <v>19</v>
      </c>
      <c r="R6642" t="str">
        <f>IFERROR(VLOOKUP(J6642,#REF!, 2,0),"Unknown")</f>
        <v>Unknown</v>
      </c>
    </row>
    <row r="6643" spans="1:18" ht="12.5" x14ac:dyDescent="0.25">
      <c r="A6643" s="1" t="s">
        <v>1364</v>
      </c>
      <c r="B6643" s="1">
        <v>20.2</v>
      </c>
      <c r="C6643" s="1" t="s">
        <v>129</v>
      </c>
      <c r="D6643" s="7">
        <v>0.121153331</v>
      </c>
      <c r="E6643" s="1" t="s">
        <v>38</v>
      </c>
      <c r="F6643" s="4">
        <v>97.375200000000007</v>
      </c>
      <c r="G6643" s="1" t="s">
        <v>33</v>
      </c>
      <c r="H6643" s="1">
        <v>1987</v>
      </c>
      <c r="I6643" s="1" t="s">
        <v>34</v>
      </c>
      <c r="J6643" s="1" t="s">
        <v>23</v>
      </c>
      <c r="K6643" s="1" t="s">
        <v>18</v>
      </c>
      <c r="L6643" s="4">
        <v>958.75199999999995</v>
      </c>
      <c r="M6643">
        <f t="shared" si="515"/>
        <v>20.2</v>
      </c>
      <c r="N6643" t="str">
        <f t="shared" si="516"/>
        <v>High</v>
      </c>
      <c r="O6643" t="str">
        <f t="shared" si="517"/>
        <v>Regular</v>
      </c>
      <c r="P6643">
        <f t="shared" si="518"/>
        <v>10</v>
      </c>
      <c r="Q6643">
        <f t="shared" ca="1" si="519"/>
        <v>39</v>
      </c>
      <c r="R6643" t="str">
        <f>IFERROR(VLOOKUP(J6643,#REF!, 2,0),"Unknown")</f>
        <v>Unknown</v>
      </c>
    </row>
    <row r="6644" spans="1:18" ht="12.5" x14ac:dyDescent="0.25">
      <c r="A6644" s="1" t="s">
        <v>1364</v>
      </c>
      <c r="B6644" s="1">
        <v>20.2</v>
      </c>
      <c r="C6644" s="1" t="s">
        <v>20</v>
      </c>
      <c r="D6644" s="7">
        <v>0.121231308</v>
      </c>
      <c r="E6644" s="1" t="s">
        <v>38</v>
      </c>
      <c r="F6644" s="4">
        <v>97.575199999999995</v>
      </c>
      <c r="G6644" s="1" t="s">
        <v>62</v>
      </c>
      <c r="H6644" s="1">
        <v>2004</v>
      </c>
      <c r="I6644" s="1" t="s">
        <v>51</v>
      </c>
      <c r="J6644" s="1" t="s">
        <v>45</v>
      </c>
      <c r="K6644" s="1" t="s">
        <v>18</v>
      </c>
      <c r="L6644" s="4">
        <v>1534.0032000000001</v>
      </c>
      <c r="M6644">
        <f t="shared" si="515"/>
        <v>20.2</v>
      </c>
      <c r="N6644" t="str">
        <f t="shared" si="516"/>
        <v>Small</v>
      </c>
      <c r="O6644" t="str">
        <f t="shared" si="517"/>
        <v>Regular</v>
      </c>
      <c r="P6644">
        <f t="shared" si="518"/>
        <v>16</v>
      </c>
      <c r="Q6644">
        <f t="shared" ca="1" si="519"/>
        <v>22</v>
      </c>
      <c r="R6644" t="str">
        <f>IFERROR(VLOOKUP(J6644,#REF!, 2,0),"Unknown")</f>
        <v>Unknown</v>
      </c>
    </row>
    <row r="6645" spans="1:18" ht="12.5" x14ac:dyDescent="0.25">
      <c r="A6645" s="1" t="s">
        <v>1364</v>
      </c>
      <c r="B6645" s="1">
        <v>20.2</v>
      </c>
      <c r="C6645" s="1" t="s">
        <v>20</v>
      </c>
      <c r="D6645" s="7">
        <v>0.121254236</v>
      </c>
      <c r="E6645" s="1" t="s">
        <v>38</v>
      </c>
      <c r="F6645" s="4">
        <v>94.575199999999995</v>
      </c>
      <c r="G6645" s="1" t="s">
        <v>50</v>
      </c>
      <c r="H6645" s="1">
        <v>1997</v>
      </c>
      <c r="I6645" s="1" t="s">
        <v>51</v>
      </c>
      <c r="J6645" s="1" t="s">
        <v>17</v>
      </c>
      <c r="K6645" s="1" t="s">
        <v>18</v>
      </c>
      <c r="L6645" s="4">
        <v>1821.6288</v>
      </c>
      <c r="M6645">
        <f t="shared" si="515"/>
        <v>20.2</v>
      </c>
      <c r="N6645" t="str">
        <f t="shared" si="516"/>
        <v>Small</v>
      </c>
      <c r="O6645" t="str">
        <f t="shared" si="517"/>
        <v>Regular</v>
      </c>
      <c r="P6645">
        <f t="shared" si="518"/>
        <v>19</v>
      </c>
      <c r="Q6645">
        <f t="shared" ca="1" si="519"/>
        <v>29</v>
      </c>
      <c r="R6645" t="str">
        <f>IFERROR(VLOOKUP(J6645,#REF!, 2,0),"Unknown")</f>
        <v>Unknown</v>
      </c>
    </row>
    <row r="6646" spans="1:18" ht="12.5" x14ac:dyDescent="0.25">
      <c r="A6646" s="1" t="s">
        <v>1364</v>
      </c>
      <c r="B6646" s="1">
        <v>20.2</v>
      </c>
      <c r="C6646" s="1" t="s">
        <v>20</v>
      </c>
      <c r="D6646" s="7">
        <v>0.121442754</v>
      </c>
      <c r="E6646" s="1" t="s">
        <v>38</v>
      </c>
      <c r="F6646" s="4">
        <v>94.975200000000001</v>
      </c>
      <c r="G6646" s="1" t="s">
        <v>15</v>
      </c>
      <c r="H6646" s="1">
        <v>1999</v>
      </c>
      <c r="I6646" s="1" t="s">
        <v>16</v>
      </c>
      <c r="J6646" s="1" t="s">
        <v>17</v>
      </c>
      <c r="K6646" s="1" t="s">
        <v>18</v>
      </c>
      <c r="L6646" s="4">
        <v>1342.2528</v>
      </c>
      <c r="M6646">
        <f t="shared" si="515"/>
        <v>20.2</v>
      </c>
      <c r="N6646" t="str">
        <f t="shared" si="516"/>
        <v>Medium</v>
      </c>
      <c r="O6646" t="str">
        <f t="shared" si="517"/>
        <v>Regular</v>
      </c>
      <c r="P6646">
        <f t="shared" si="518"/>
        <v>14</v>
      </c>
      <c r="Q6646">
        <f t="shared" ca="1" si="519"/>
        <v>27</v>
      </c>
      <c r="R6646" t="str">
        <f>IFERROR(VLOOKUP(J6646,#REF!, 2,0),"Unknown")</f>
        <v>Unknown</v>
      </c>
    </row>
    <row r="6647" spans="1:18" ht="12.5" x14ac:dyDescent="0.25">
      <c r="A6647" s="1" t="s">
        <v>165</v>
      </c>
      <c r="B6647" s="1">
        <v>11.65</v>
      </c>
      <c r="C6647" s="1" t="s">
        <v>13</v>
      </c>
      <c r="D6647" s="7">
        <v>4.0081193000000001E-2</v>
      </c>
      <c r="E6647" s="1" t="s">
        <v>38</v>
      </c>
      <c r="F6647" s="4">
        <v>227.0694</v>
      </c>
      <c r="G6647" s="1" t="s">
        <v>22</v>
      </c>
      <c r="H6647" s="1">
        <v>2009</v>
      </c>
      <c r="I6647" s="1" t="s">
        <v>16</v>
      </c>
      <c r="J6647" s="1" t="s">
        <v>23</v>
      </c>
      <c r="K6647" s="1" t="s">
        <v>24</v>
      </c>
      <c r="L6647" s="4">
        <v>1141.847</v>
      </c>
      <c r="M6647">
        <f t="shared" si="515"/>
        <v>11.65</v>
      </c>
      <c r="N6647" t="str">
        <f t="shared" si="516"/>
        <v>Medium</v>
      </c>
      <c r="O6647" t="str">
        <f t="shared" si="517"/>
        <v>Low  Fat</v>
      </c>
      <c r="P6647">
        <f t="shared" si="518"/>
        <v>5</v>
      </c>
      <c r="Q6647">
        <f t="shared" ca="1" si="519"/>
        <v>17</v>
      </c>
      <c r="R6647" t="str">
        <f>IFERROR(VLOOKUP(J6647,#REF!, 2,0),"Unknown")</f>
        <v>Unknown</v>
      </c>
    </row>
    <row r="6648" spans="1:18" ht="12.5" x14ac:dyDescent="0.25">
      <c r="A6648" s="1" t="s">
        <v>165</v>
      </c>
      <c r="B6648" s="1">
        <v>11.65</v>
      </c>
      <c r="C6648" s="1" t="s">
        <v>13</v>
      </c>
      <c r="D6648" s="7">
        <v>4.0144377000000002E-2</v>
      </c>
      <c r="E6648" s="1" t="s">
        <v>38</v>
      </c>
      <c r="F6648" s="4">
        <v>228.96940000000001</v>
      </c>
      <c r="G6648" s="1" t="s">
        <v>47</v>
      </c>
      <c r="H6648" s="1">
        <v>2007</v>
      </c>
      <c r="J6648" s="1" t="s">
        <v>45</v>
      </c>
      <c r="K6648" s="1" t="s">
        <v>18</v>
      </c>
      <c r="L6648" s="4">
        <v>6622.7125999999998</v>
      </c>
      <c r="M6648">
        <f t="shared" si="515"/>
        <v>11.65</v>
      </c>
      <c r="N6648" t="str">
        <f t="shared" si="516"/>
        <v>Small</v>
      </c>
      <c r="O6648" t="str">
        <f t="shared" si="517"/>
        <v>Low  Fat</v>
      </c>
      <c r="P6648">
        <f t="shared" si="518"/>
        <v>29</v>
      </c>
      <c r="Q6648">
        <f t="shared" ca="1" si="519"/>
        <v>19</v>
      </c>
      <c r="R6648" t="str">
        <f>IFERROR(VLOOKUP(J6648,#REF!, 2,0),"Unknown")</f>
        <v>Unknown</v>
      </c>
    </row>
    <row r="6649" spans="1:18" ht="12.5" x14ac:dyDescent="0.25">
      <c r="A6649" s="1" t="s">
        <v>165</v>
      </c>
      <c r="B6649" s="1">
        <v>11.65</v>
      </c>
      <c r="C6649" s="1" t="s">
        <v>13</v>
      </c>
      <c r="D6649" s="7">
        <v>3.9980644000000003E-2</v>
      </c>
      <c r="E6649" s="1" t="s">
        <v>38</v>
      </c>
      <c r="F6649" s="4">
        <v>227.36940000000001</v>
      </c>
      <c r="G6649" s="1" t="s">
        <v>15</v>
      </c>
      <c r="H6649" s="1">
        <v>1999</v>
      </c>
      <c r="I6649" s="1" t="s">
        <v>16</v>
      </c>
      <c r="J6649" s="1" t="s">
        <v>17</v>
      </c>
      <c r="K6649" s="1" t="s">
        <v>18</v>
      </c>
      <c r="L6649" s="4">
        <v>4567.3879999999999</v>
      </c>
      <c r="M6649">
        <f t="shared" si="515"/>
        <v>11.65</v>
      </c>
      <c r="N6649" t="str">
        <f t="shared" si="516"/>
        <v>Medium</v>
      </c>
      <c r="O6649" t="str">
        <f t="shared" si="517"/>
        <v>Low  Fat</v>
      </c>
      <c r="P6649">
        <f t="shared" si="518"/>
        <v>20</v>
      </c>
      <c r="Q6649">
        <f t="shared" ca="1" si="519"/>
        <v>27</v>
      </c>
      <c r="R6649" t="str">
        <f>IFERROR(VLOOKUP(J6649,#REF!, 2,0),"Unknown")</f>
        <v>Unknown</v>
      </c>
    </row>
    <row r="6650" spans="1:18" ht="12.5" x14ac:dyDescent="0.25">
      <c r="A6650" s="1" t="s">
        <v>314</v>
      </c>
      <c r="B6650" s="1">
        <v>8.1950000000000003</v>
      </c>
      <c r="C6650" s="1" t="s">
        <v>13</v>
      </c>
      <c r="D6650" s="7">
        <v>3.1452265E-2</v>
      </c>
      <c r="E6650" s="1" t="s">
        <v>36</v>
      </c>
      <c r="F6650" s="4">
        <v>94.346199999999996</v>
      </c>
      <c r="G6650" s="1" t="s">
        <v>15</v>
      </c>
      <c r="H6650" s="1">
        <v>1999</v>
      </c>
      <c r="I6650" s="1" t="s">
        <v>16</v>
      </c>
      <c r="J6650" s="1" t="s">
        <v>17</v>
      </c>
      <c r="K6650" s="1" t="s">
        <v>18</v>
      </c>
      <c r="L6650" s="4">
        <v>925.46199999999999</v>
      </c>
      <c r="M6650">
        <f t="shared" si="515"/>
        <v>8.1950000000000003</v>
      </c>
      <c r="N6650" t="str">
        <f t="shared" si="516"/>
        <v>Medium</v>
      </c>
      <c r="O6650" t="str">
        <f t="shared" si="517"/>
        <v>Low  Fat</v>
      </c>
      <c r="P6650">
        <f t="shared" si="518"/>
        <v>10</v>
      </c>
      <c r="Q6650">
        <f t="shared" ca="1" si="519"/>
        <v>27</v>
      </c>
      <c r="R6650" t="str">
        <f>IFERROR(VLOOKUP(J6650,#REF!, 2,0),"Unknown")</f>
        <v>Unknown</v>
      </c>
    </row>
    <row r="6651" spans="1:18" ht="12.5" x14ac:dyDescent="0.25">
      <c r="A6651" s="1" t="s">
        <v>314</v>
      </c>
      <c r="B6651" s="1">
        <v>8.1950000000000003</v>
      </c>
      <c r="C6651" s="1" t="s">
        <v>13</v>
      </c>
      <c r="D6651" s="7">
        <v>0</v>
      </c>
      <c r="E6651" s="1" t="s">
        <v>36</v>
      </c>
      <c r="F6651" s="4">
        <v>93.146199999999993</v>
      </c>
      <c r="G6651" s="1" t="s">
        <v>22</v>
      </c>
      <c r="H6651" s="1">
        <v>2009</v>
      </c>
      <c r="I6651" s="1" t="s">
        <v>16</v>
      </c>
      <c r="J6651" s="1" t="s">
        <v>23</v>
      </c>
      <c r="K6651" s="1" t="s">
        <v>24</v>
      </c>
      <c r="L6651" s="4">
        <v>647.82339999999999</v>
      </c>
      <c r="M6651">
        <f t="shared" si="515"/>
        <v>8.1950000000000003</v>
      </c>
      <c r="N6651" t="str">
        <f t="shared" si="516"/>
        <v>Medium</v>
      </c>
      <c r="O6651" t="str">
        <f t="shared" si="517"/>
        <v>Low  Fat</v>
      </c>
      <c r="P6651">
        <f t="shared" si="518"/>
        <v>7</v>
      </c>
      <c r="Q6651">
        <f t="shared" ca="1" si="519"/>
        <v>17</v>
      </c>
      <c r="R6651" t="str">
        <f>IFERROR(VLOOKUP(J6651,#REF!, 2,0),"Unknown")</f>
        <v>Unknown</v>
      </c>
    </row>
    <row r="6652" spans="1:18" ht="12.5" x14ac:dyDescent="0.25">
      <c r="A6652" s="1" t="s">
        <v>314</v>
      </c>
      <c r="B6652" s="1">
        <v>8.1950000000000003</v>
      </c>
      <c r="C6652" s="1" t="s">
        <v>13</v>
      </c>
      <c r="D6652" s="7">
        <v>3.1467127999999997E-2</v>
      </c>
      <c r="E6652" s="1" t="s">
        <v>36</v>
      </c>
      <c r="F6652" s="4">
        <v>91.846199999999996</v>
      </c>
      <c r="G6652" s="1" t="s">
        <v>44</v>
      </c>
      <c r="H6652" s="1">
        <v>2002</v>
      </c>
      <c r="J6652" s="1" t="s">
        <v>45</v>
      </c>
      <c r="K6652" s="1" t="s">
        <v>18</v>
      </c>
      <c r="L6652" s="4">
        <v>2313.6550000000002</v>
      </c>
      <c r="M6652">
        <f t="shared" si="515"/>
        <v>8.1950000000000003</v>
      </c>
      <c r="N6652" t="str">
        <f t="shared" si="516"/>
        <v>Small</v>
      </c>
      <c r="O6652" t="str">
        <f t="shared" si="517"/>
        <v>Low  Fat</v>
      </c>
      <c r="P6652">
        <f t="shared" si="518"/>
        <v>25</v>
      </c>
      <c r="Q6652">
        <f t="shared" ca="1" si="519"/>
        <v>24</v>
      </c>
      <c r="R6652" t="str">
        <f>IFERROR(VLOOKUP(J6652,#REF!, 2,0),"Unknown")</f>
        <v>Unknown</v>
      </c>
    </row>
    <row r="6653" spans="1:18" ht="12.5" x14ac:dyDescent="0.25">
      <c r="A6653" s="1" t="s">
        <v>314</v>
      </c>
      <c r="C6653" s="1" t="s">
        <v>13</v>
      </c>
      <c r="D6653" s="7">
        <v>3.1251369000000001E-2</v>
      </c>
      <c r="E6653" s="1" t="s">
        <v>36</v>
      </c>
      <c r="F6653" s="4">
        <v>93.346199999999996</v>
      </c>
      <c r="G6653" s="1" t="s">
        <v>40</v>
      </c>
      <c r="H6653" s="1">
        <v>1985</v>
      </c>
      <c r="I6653" s="1" t="s">
        <v>16</v>
      </c>
      <c r="J6653" s="1" t="s">
        <v>23</v>
      </c>
      <c r="K6653" s="1" t="s">
        <v>41</v>
      </c>
      <c r="L6653" s="4">
        <v>1018.0082</v>
      </c>
      <c r="M6653">
        <f t="shared" si="515"/>
        <v>12.857645184136201</v>
      </c>
      <c r="N6653" t="str">
        <f t="shared" si="516"/>
        <v>Medium</v>
      </c>
      <c r="O6653" t="str">
        <f t="shared" si="517"/>
        <v>Low  Fat</v>
      </c>
      <c r="P6653">
        <f t="shared" si="518"/>
        <v>11</v>
      </c>
      <c r="Q6653">
        <f t="shared" ca="1" si="519"/>
        <v>41</v>
      </c>
      <c r="R6653" t="str">
        <f>IFERROR(VLOOKUP(J6653,#REF!, 2,0),"Unknown")</f>
        <v>Unknown</v>
      </c>
    </row>
    <row r="6654" spans="1:18" ht="12.5" x14ac:dyDescent="0.25">
      <c r="A6654" s="1" t="s">
        <v>314</v>
      </c>
      <c r="B6654" s="1">
        <v>8.1950000000000003</v>
      </c>
      <c r="C6654" s="1" t="s">
        <v>13</v>
      </c>
      <c r="D6654" s="7">
        <v>3.1397503E-2</v>
      </c>
      <c r="E6654" s="1" t="s">
        <v>36</v>
      </c>
      <c r="F6654" s="4">
        <v>91.346199999999996</v>
      </c>
      <c r="G6654" s="1" t="s">
        <v>62</v>
      </c>
      <c r="H6654" s="1">
        <v>2004</v>
      </c>
      <c r="I6654" s="1" t="s">
        <v>51</v>
      </c>
      <c r="J6654" s="1" t="s">
        <v>45</v>
      </c>
      <c r="K6654" s="1" t="s">
        <v>18</v>
      </c>
      <c r="L6654" s="4">
        <v>1388.193</v>
      </c>
      <c r="M6654">
        <f t="shared" si="515"/>
        <v>8.1950000000000003</v>
      </c>
      <c r="N6654" t="str">
        <f t="shared" si="516"/>
        <v>Small</v>
      </c>
      <c r="O6654" t="str">
        <f t="shared" si="517"/>
        <v>Low  Fat</v>
      </c>
      <c r="P6654">
        <f t="shared" si="518"/>
        <v>15</v>
      </c>
      <c r="Q6654">
        <f t="shared" ca="1" si="519"/>
        <v>22</v>
      </c>
      <c r="R6654" t="str">
        <f>IFERROR(VLOOKUP(J6654,#REF!, 2,0),"Unknown")</f>
        <v>Unknown</v>
      </c>
    </row>
    <row r="6655" spans="1:18" ht="12.5" x14ac:dyDescent="0.25">
      <c r="A6655" s="1" t="s">
        <v>314</v>
      </c>
      <c r="B6655" s="1">
        <v>8.1950000000000003</v>
      </c>
      <c r="C6655" s="1" t="s">
        <v>13</v>
      </c>
      <c r="D6655" s="7">
        <v>3.1403440999999997E-2</v>
      </c>
      <c r="E6655" s="1" t="s">
        <v>36</v>
      </c>
      <c r="F6655" s="4">
        <v>93.846199999999996</v>
      </c>
      <c r="G6655" s="1" t="s">
        <v>50</v>
      </c>
      <c r="H6655" s="1">
        <v>1997</v>
      </c>
      <c r="I6655" s="1" t="s">
        <v>51</v>
      </c>
      <c r="J6655" s="1" t="s">
        <v>17</v>
      </c>
      <c r="K6655" s="1" t="s">
        <v>18</v>
      </c>
      <c r="L6655" s="4">
        <v>647.82339999999999</v>
      </c>
      <c r="M6655">
        <f t="shared" si="515"/>
        <v>8.1950000000000003</v>
      </c>
      <c r="N6655" t="str">
        <f t="shared" si="516"/>
        <v>Small</v>
      </c>
      <c r="O6655" t="str">
        <f t="shared" si="517"/>
        <v>Low  Fat</v>
      </c>
      <c r="P6655">
        <f t="shared" si="518"/>
        <v>7</v>
      </c>
      <c r="Q6655">
        <f t="shared" ca="1" si="519"/>
        <v>29</v>
      </c>
      <c r="R6655" t="str">
        <f>IFERROR(VLOOKUP(J6655,#REF!, 2,0),"Unknown")</f>
        <v>Unknown</v>
      </c>
    </row>
    <row r="6656" spans="1:18" ht="12.5" x14ac:dyDescent="0.25">
      <c r="A6656" s="1" t="s">
        <v>314</v>
      </c>
      <c r="B6656" s="1">
        <v>8.1950000000000003</v>
      </c>
      <c r="C6656" s="1" t="s">
        <v>13</v>
      </c>
      <c r="D6656" s="7">
        <v>3.1377308E-2</v>
      </c>
      <c r="E6656" s="1" t="s">
        <v>36</v>
      </c>
      <c r="F6656" s="4">
        <v>93.646199999999993</v>
      </c>
      <c r="G6656" s="1" t="s">
        <v>33</v>
      </c>
      <c r="H6656" s="1">
        <v>1987</v>
      </c>
      <c r="I6656" s="1" t="s">
        <v>34</v>
      </c>
      <c r="J6656" s="1" t="s">
        <v>23</v>
      </c>
      <c r="K6656" s="1" t="s">
        <v>18</v>
      </c>
      <c r="L6656" s="4">
        <v>925.46199999999999</v>
      </c>
      <c r="M6656">
        <f t="shared" si="515"/>
        <v>8.1950000000000003</v>
      </c>
      <c r="N6656" t="str">
        <f t="shared" si="516"/>
        <v>High</v>
      </c>
      <c r="O6656" t="str">
        <f t="shared" si="517"/>
        <v>Low  Fat</v>
      </c>
      <c r="P6656">
        <f t="shared" si="518"/>
        <v>10</v>
      </c>
      <c r="Q6656">
        <f t="shared" ca="1" si="519"/>
        <v>39</v>
      </c>
      <c r="R6656" t="str">
        <f>IFERROR(VLOOKUP(J6656,#REF!, 2,0),"Unknown")</f>
        <v>Unknown</v>
      </c>
    </row>
    <row r="6657" spans="1:18" ht="12.5" x14ac:dyDescent="0.25">
      <c r="A6657" s="1" t="s">
        <v>873</v>
      </c>
      <c r="B6657" s="1">
        <v>10.5</v>
      </c>
      <c r="C6657" s="1" t="s">
        <v>20</v>
      </c>
      <c r="D6657" s="7">
        <v>2.6520107000000001E-2</v>
      </c>
      <c r="E6657" s="1" t="s">
        <v>36</v>
      </c>
      <c r="F6657" s="4">
        <v>144.81280000000001</v>
      </c>
      <c r="G6657" s="1" t="s">
        <v>47</v>
      </c>
      <c r="H6657" s="1">
        <v>2007</v>
      </c>
      <c r="J6657" s="1" t="s">
        <v>45</v>
      </c>
      <c r="K6657" s="1" t="s">
        <v>18</v>
      </c>
      <c r="L6657" s="4">
        <v>2157.192</v>
      </c>
      <c r="M6657">
        <f t="shared" si="515"/>
        <v>10.5</v>
      </c>
      <c r="N6657" t="str">
        <f t="shared" si="516"/>
        <v>Small</v>
      </c>
      <c r="O6657" t="str">
        <f t="shared" si="517"/>
        <v>Regular</v>
      </c>
      <c r="P6657">
        <f t="shared" si="518"/>
        <v>15</v>
      </c>
      <c r="Q6657">
        <f t="shared" ca="1" si="519"/>
        <v>19</v>
      </c>
      <c r="R6657" t="str">
        <f>IFERROR(VLOOKUP(J6657,#REF!, 2,0),"Unknown")</f>
        <v>Unknown</v>
      </c>
    </row>
    <row r="6658" spans="1:18" ht="12.5" x14ac:dyDescent="0.25">
      <c r="A6658" s="1" t="s">
        <v>873</v>
      </c>
      <c r="C6658" s="1" t="s">
        <v>20</v>
      </c>
      <c r="D6658" s="7">
        <v>2.6243240000000001E-2</v>
      </c>
      <c r="E6658" s="1" t="s">
        <v>36</v>
      </c>
      <c r="F6658" s="4">
        <v>143.81280000000001</v>
      </c>
      <c r="G6658" s="1" t="s">
        <v>40</v>
      </c>
      <c r="H6658" s="1">
        <v>1985</v>
      </c>
      <c r="I6658" s="1" t="s">
        <v>16</v>
      </c>
      <c r="J6658" s="1" t="s">
        <v>23</v>
      </c>
      <c r="K6658" s="1" t="s">
        <v>41</v>
      </c>
      <c r="L6658" s="4">
        <v>4458.1967999999997</v>
      </c>
      <c r="M6658">
        <f t="shared" ref="M6658:M6721" si="520">IF(B6658="",AVERAGE($B$2:$B$8524),B6658)</f>
        <v>12.857645184136201</v>
      </c>
      <c r="N6658" t="str">
        <f t="shared" ref="N6658:N6721" si="521">IF(I6658="","Small",I6658)</f>
        <v>Medium</v>
      </c>
      <c r="O6658" t="str">
        <f t="shared" ref="O6658:O6721" si="522">IF(OR(C6658="low fat", C6658="LF"), "Low  Fat", IF(OR(C6658="reg"),"Regular",C6658))</f>
        <v>Regular</v>
      </c>
      <c r="P6658">
        <f t="shared" si="518"/>
        <v>31</v>
      </c>
      <c r="Q6658">
        <f t="shared" ca="1" si="519"/>
        <v>41</v>
      </c>
      <c r="R6658" t="str">
        <f>IFERROR(VLOOKUP(J6658,#REF!, 2,0),"Unknown")</f>
        <v>Unknown</v>
      </c>
    </row>
    <row r="6659" spans="1:18" ht="12.5" x14ac:dyDescent="0.25">
      <c r="A6659" s="1" t="s">
        <v>873</v>
      </c>
      <c r="B6659" s="1">
        <v>10.5</v>
      </c>
      <c r="C6659" s="1" t="s">
        <v>20</v>
      </c>
      <c r="D6659" s="7">
        <v>4.4139550999999999E-2</v>
      </c>
      <c r="E6659" s="1" t="s">
        <v>36</v>
      </c>
      <c r="F6659" s="4">
        <v>143.9128</v>
      </c>
      <c r="G6659" s="1" t="s">
        <v>29</v>
      </c>
      <c r="H6659" s="1">
        <v>1998</v>
      </c>
      <c r="J6659" s="1" t="s">
        <v>23</v>
      </c>
      <c r="K6659" s="1" t="s">
        <v>30</v>
      </c>
      <c r="L6659" s="4">
        <v>143.81280000000001</v>
      </c>
      <c r="M6659">
        <f t="shared" si="520"/>
        <v>10.5</v>
      </c>
      <c r="N6659" t="str">
        <f t="shared" si="521"/>
        <v>Small</v>
      </c>
      <c r="O6659" t="str">
        <f t="shared" si="522"/>
        <v>Regular</v>
      </c>
      <c r="P6659">
        <f t="shared" ref="P6659:P6722" si="523">ROUND(L6659/F6659,0)</f>
        <v>1</v>
      </c>
      <c r="Q6659">
        <f t="shared" ref="Q6659:Q6722" ca="1" si="524">YEAR(TODAY())-H6659</f>
        <v>28</v>
      </c>
      <c r="R6659" t="str">
        <f>IFERROR(VLOOKUP(J6659,#REF!, 2,0),"Unknown")</f>
        <v>Unknown</v>
      </c>
    </row>
    <row r="6660" spans="1:18" ht="12.5" x14ac:dyDescent="0.25">
      <c r="A6660" s="1" t="s">
        <v>873</v>
      </c>
      <c r="B6660" s="1">
        <v>10.5</v>
      </c>
      <c r="C6660" s="1" t="s">
        <v>20</v>
      </c>
      <c r="D6660" s="7">
        <v>2.6424423999999998E-2</v>
      </c>
      <c r="E6660" s="1" t="s">
        <v>36</v>
      </c>
      <c r="F6660" s="4">
        <v>145.21279999999999</v>
      </c>
      <c r="G6660" s="1" t="s">
        <v>44</v>
      </c>
      <c r="H6660" s="1">
        <v>2002</v>
      </c>
      <c r="J6660" s="1" t="s">
        <v>45</v>
      </c>
      <c r="K6660" s="1" t="s">
        <v>18</v>
      </c>
      <c r="L6660" s="4">
        <v>3739.1327999999999</v>
      </c>
      <c r="M6660">
        <f t="shared" si="520"/>
        <v>10.5</v>
      </c>
      <c r="N6660" t="str">
        <f t="shared" si="521"/>
        <v>Small</v>
      </c>
      <c r="O6660" t="str">
        <f t="shared" si="522"/>
        <v>Regular</v>
      </c>
      <c r="P6660">
        <f t="shared" si="523"/>
        <v>26</v>
      </c>
      <c r="Q6660">
        <f t="shared" ca="1" si="524"/>
        <v>24</v>
      </c>
      <c r="R6660" t="str">
        <f>IFERROR(VLOOKUP(J6660,#REF!, 2,0),"Unknown")</f>
        <v>Unknown</v>
      </c>
    </row>
    <row r="6661" spans="1:18" ht="12.5" x14ac:dyDescent="0.25">
      <c r="A6661" s="1" t="s">
        <v>873</v>
      </c>
      <c r="B6661" s="1">
        <v>10.5</v>
      </c>
      <c r="C6661" s="1" t="s">
        <v>20</v>
      </c>
      <c r="D6661" s="7">
        <v>0</v>
      </c>
      <c r="E6661" s="1" t="s">
        <v>36</v>
      </c>
      <c r="F6661" s="4">
        <v>143.31280000000001</v>
      </c>
      <c r="G6661" s="1" t="s">
        <v>50</v>
      </c>
      <c r="H6661" s="1">
        <v>1997</v>
      </c>
      <c r="I6661" s="1" t="s">
        <v>51</v>
      </c>
      <c r="J6661" s="1" t="s">
        <v>17</v>
      </c>
      <c r="K6661" s="1" t="s">
        <v>18</v>
      </c>
      <c r="L6661" s="4">
        <v>1438.1279999999999</v>
      </c>
      <c r="M6661">
        <f t="shared" si="520"/>
        <v>10.5</v>
      </c>
      <c r="N6661" t="str">
        <f t="shared" si="521"/>
        <v>Small</v>
      </c>
      <c r="O6661" t="str">
        <f t="shared" si="522"/>
        <v>Regular</v>
      </c>
      <c r="P6661">
        <f t="shared" si="523"/>
        <v>10</v>
      </c>
      <c r="Q6661">
        <f t="shared" ca="1" si="524"/>
        <v>29</v>
      </c>
      <c r="R6661" t="str">
        <f>IFERROR(VLOOKUP(J6661,#REF!, 2,0),"Unknown")</f>
        <v>Unknown</v>
      </c>
    </row>
    <row r="6662" spans="1:18" ht="12.5" x14ac:dyDescent="0.25">
      <c r="A6662" s="1" t="s">
        <v>582</v>
      </c>
      <c r="B6662" s="1">
        <v>8.9749999999999996</v>
      </c>
      <c r="C6662" s="1" t="s">
        <v>20</v>
      </c>
      <c r="D6662" s="7">
        <v>1.516265E-2</v>
      </c>
      <c r="E6662" s="1" t="s">
        <v>75</v>
      </c>
      <c r="F6662" s="4">
        <v>101.899</v>
      </c>
      <c r="G6662" s="1" t="s">
        <v>29</v>
      </c>
      <c r="H6662" s="1">
        <v>1998</v>
      </c>
      <c r="J6662" s="1" t="s">
        <v>23</v>
      </c>
      <c r="K6662" s="1" t="s">
        <v>30</v>
      </c>
      <c r="L6662" s="4">
        <v>103.199</v>
      </c>
      <c r="M6662">
        <f t="shared" si="520"/>
        <v>8.9749999999999996</v>
      </c>
      <c r="N6662" t="str">
        <f t="shared" si="521"/>
        <v>Small</v>
      </c>
      <c r="O6662" t="str">
        <f t="shared" si="522"/>
        <v>Regular</v>
      </c>
      <c r="P6662">
        <f t="shared" si="523"/>
        <v>1</v>
      </c>
      <c r="Q6662">
        <f t="shared" ca="1" si="524"/>
        <v>28</v>
      </c>
      <c r="R6662" t="str">
        <f>IFERROR(VLOOKUP(J6662,#REF!, 2,0),"Unknown")</f>
        <v>Unknown</v>
      </c>
    </row>
    <row r="6663" spans="1:18" ht="12.5" x14ac:dyDescent="0.25">
      <c r="A6663" s="1" t="s">
        <v>582</v>
      </c>
      <c r="C6663" s="1" t="s">
        <v>20</v>
      </c>
      <c r="D6663" s="7">
        <v>9.0149779999999999E-3</v>
      </c>
      <c r="E6663" s="1" t="s">
        <v>75</v>
      </c>
      <c r="F6663" s="4">
        <v>102.699</v>
      </c>
      <c r="G6663" s="1" t="s">
        <v>40</v>
      </c>
      <c r="H6663" s="1">
        <v>1985</v>
      </c>
      <c r="I6663" s="1" t="s">
        <v>16</v>
      </c>
      <c r="J6663" s="1" t="s">
        <v>23</v>
      </c>
      <c r="K6663" s="1" t="s">
        <v>41</v>
      </c>
      <c r="L6663" s="4">
        <v>3095.97</v>
      </c>
      <c r="M6663">
        <f t="shared" si="520"/>
        <v>12.857645184136201</v>
      </c>
      <c r="N6663" t="str">
        <f t="shared" si="521"/>
        <v>Medium</v>
      </c>
      <c r="O6663" t="str">
        <f t="shared" si="522"/>
        <v>Regular</v>
      </c>
      <c r="P6663">
        <f t="shared" si="523"/>
        <v>30</v>
      </c>
      <c r="Q6663">
        <f t="shared" ca="1" si="524"/>
        <v>41</v>
      </c>
      <c r="R6663" t="str">
        <f>IFERROR(VLOOKUP(J6663,#REF!, 2,0),"Unknown")</f>
        <v>Unknown</v>
      </c>
    </row>
    <row r="6664" spans="1:18" ht="12.5" x14ac:dyDescent="0.25">
      <c r="A6664" s="1" t="s">
        <v>582</v>
      </c>
      <c r="B6664" s="1">
        <v>8.9749999999999996</v>
      </c>
      <c r="C6664" s="1" t="s">
        <v>20</v>
      </c>
      <c r="D6664" s="7">
        <v>9.0588449999999994E-3</v>
      </c>
      <c r="E6664" s="1" t="s">
        <v>75</v>
      </c>
      <c r="F6664" s="4">
        <v>103.399</v>
      </c>
      <c r="G6664" s="1" t="s">
        <v>50</v>
      </c>
      <c r="H6664" s="1">
        <v>1997</v>
      </c>
      <c r="I6664" s="1" t="s">
        <v>51</v>
      </c>
      <c r="J6664" s="1" t="s">
        <v>17</v>
      </c>
      <c r="K6664" s="1" t="s">
        <v>18</v>
      </c>
      <c r="L6664" s="4">
        <v>2579.9749999999999</v>
      </c>
      <c r="M6664">
        <f t="shared" si="520"/>
        <v>8.9749999999999996</v>
      </c>
      <c r="N6664" t="str">
        <f t="shared" si="521"/>
        <v>Small</v>
      </c>
      <c r="O6664" t="str">
        <f t="shared" si="522"/>
        <v>Regular</v>
      </c>
      <c r="P6664">
        <f t="shared" si="523"/>
        <v>25</v>
      </c>
      <c r="Q6664">
        <f t="shared" ca="1" si="524"/>
        <v>29</v>
      </c>
      <c r="R6664" t="str">
        <f>IFERROR(VLOOKUP(J6664,#REF!, 2,0),"Unknown")</f>
        <v>Unknown</v>
      </c>
    </row>
    <row r="6665" spans="1:18" ht="12.5" x14ac:dyDescent="0.25">
      <c r="A6665" s="1" t="s">
        <v>582</v>
      </c>
      <c r="B6665" s="1">
        <v>8.9749999999999996</v>
      </c>
      <c r="C6665" s="1" t="s">
        <v>20</v>
      </c>
      <c r="D6665" s="7">
        <v>9.0571320000000007E-3</v>
      </c>
      <c r="E6665" s="1" t="s">
        <v>75</v>
      </c>
      <c r="F6665" s="4">
        <v>104.099</v>
      </c>
      <c r="G6665" s="1" t="s">
        <v>62</v>
      </c>
      <c r="H6665" s="1">
        <v>2004</v>
      </c>
      <c r="I6665" s="1" t="s">
        <v>51</v>
      </c>
      <c r="J6665" s="1" t="s">
        <v>45</v>
      </c>
      <c r="K6665" s="1" t="s">
        <v>18</v>
      </c>
      <c r="L6665" s="4">
        <v>2476.7759999999998</v>
      </c>
      <c r="M6665">
        <f t="shared" si="520"/>
        <v>8.9749999999999996</v>
      </c>
      <c r="N6665" t="str">
        <f t="shared" si="521"/>
        <v>Small</v>
      </c>
      <c r="O6665" t="str">
        <f t="shared" si="522"/>
        <v>Regular</v>
      </c>
      <c r="P6665">
        <f t="shared" si="523"/>
        <v>24</v>
      </c>
      <c r="Q6665">
        <f t="shared" ca="1" si="524"/>
        <v>22</v>
      </c>
      <c r="R6665" t="str">
        <f>IFERROR(VLOOKUP(J6665,#REF!, 2,0),"Unknown")</f>
        <v>Unknown</v>
      </c>
    </row>
    <row r="6666" spans="1:18" ht="12.5" x14ac:dyDescent="0.25">
      <c r="A6666" s="1" t="s">
        <v>582</v>
      </c>
      <c r="B6666" s="1">
        <v>8.9749999999999996</v>
      </c>
      <c r="C6666" s="1" t="s">
        <v>20</v>
      </c>
      <c r="D6666" s="7">
        <v>9.0513069999999998E-3</v>
      </c>
      <c r="E6666" s="1" t="s">
        <v>75</v>
      </c>
      <c r="F6666" s="4">
        <v>103.099</v>
      </c>
      <c r="G6666" s="1" t="s">
        <v>33</v>
      </c>
      <c r="H6666" s="1">
        <v>1987</v>
      </c>
      <c r="I6666" s="1" t="s">
        <v>34</v>
      </c>
      <c r="J6666" s="1" t="s">
        <v>23</v>
      </c>
      <c r="K6666" s="1" t="s">
        <v>18</v>
      </c>
      <c r="L6666" s="4">
        <v>309.59699999999998</v>
      </c>
      <c r="M6666">
        <f t="shared" si="520"/>
        <v>8.9749999999999996</v>
      </c>
      <c r="N6666" t="str">
        <f t="shared" si="521"/>
        <v>High</v>
      </c>
      <c r="O6666" t="str">
        <f t="shared" si="522"/>
        <v>Regular</v>
      </c>
      <c r="P6666">
        <f t="shared" si="523"/>
        <v>3</v>
      </c>
      <c r="Q6666">
        <f t="shared" ca="1" si="524"/>
        <v>39</v>
      </c>
      <c r="R6666" t="str">
        <f>IFERROR(VLOOKUP(J6666,#REF!, 2,0),"Unknown")</f>
        <v>Unknown</v>
      </c>
    </row>
    <row r="6667" spans="1:18" ht="12.5" x14ac:dyDescent="0.25">
      <c r="A6667" s="1" t="s">
        <v>1561</v>
      </c>
      <c r="B6667" s="1">
        <v>6.9050000000000002</v>
      </c>
      <c r="C6667" s="1" t="s">
        <v>20</v>
      </c>
      <c r="D6667" s="7">
        <v>6.3850971000000006E-2</v>
      </c>
      <c r="E6667" s="1" t="s">
        <v>14</v>
      </c>
      <c r="F6667" s="4">
        <v>97.272599999999997</v>
      </c>
      <c r="G6667" s="1" t="s">
        <v>29</v>
      </c>
      <c r="H6667" s="1">
        <v>1998</v>
      </c>
      <c r="J6667" s="1" t="s">
        <v>23</v>
      </c>
      <c r="K6667" s="1" t="s">
        <v>30</v>
      </c>
      <c r="L6667" s="4">
        <v>195.74520000000001</v>
      </c>
      <c r="M6667">
        <f t="shared" si="520"/>
        <v>6.9050000000000002</v>
      </c>
      <c r="N6667" t="str">
        <f t="shared" si="521"/>
        <v>Small</v>
      </c>
      <c r="O6667" t="str">
        <f t="shared" si="522"/>
        <v>Regular</v>
      </c>
      <c r="P6667">
        <f t="shared" si="523"/>
        <v>2</v>
      </c>
      <c r="Q6667">
        <f t="shared" ca="1" si="524"/>
        <v>28</v>
      </c>
      <c r="R6667" t="str">
        <f>IFERROR(VLOOKUP(J6667,#REF!, 2,0),"Unknown")</f>
        <v>Unknown</v>
      </c>
    </row>
    <row r="6668" spans="1:18" ht="12.5" x14ac:dyDescent="0.25">
      <c r="A6668" s="1" t="s">
        <v>1561</v>
      </c>
      <c r="B6668" s="1">
        <v>6.9050000000000002</v>
      </c>
      <c r="C6668" s="1" t="s">
        <v>20</v>
      </c>
      <c r="D6668" s="7">
        <v>3.8363203999999998E-2</v>
      </c>
      <c r="E6668" s="1" t="s">
        <v>14</v>
      </c>
      <c r="F6668" s="4">
        <v>98.172600000000003</v>
      </c>
      <c r="G6668" s="1" t="s">
        <v>47</v>
      </c>
      <c r="H6668" s="1">
        <v>2007</v>
      </c>
      <c r="J6668" s="1" t="s">
        <v>45</v>
      </c>
      <c r="K6668" s="1" t="s">
        <v>18</v>
      </c>
      <c r="L6668" s="4">
        <v>587.23559999999998</v>
      </c>
      <c r="M6668">
        <f t="shared" si="520"/>
        <v>6.9050000000000002</v>
      </c>
      <c r="N6668" t="str">
        <f t="shared" si="521"/>
        <v>Small</v>
      </c>
      <c r="O6668" t="str">
        <f t="shared" si="522"/>
        <v>Regular</v>
      </c>
      <c r="P6668">
        <f t="shared" si="523"/>
        <v>6</v>
      </c>
      <c r="Q6668">
        <f t="shared" ca="1" si="524"/>
        <v>19</v>
      </c>
      <c r="R6668" t="str">
        <f>IFERROR(VLOOKUP(J6668,#REF!, 2,0),"Unknown")</f>
        <v>Unknown</v>
      </c>
    </row>
    <row r="6669" spans="1:18" ht="12.5" x14ac:dyDescent="0.25">
      <c r="A6669" s="1" t="s">
        <v>1561</v>
      </c>
      <c r="C6669" s="1" t="s">
        <v>20</v>
      </c>
      <c r="D6669" s="7">
        <v>3.7962695999999997E-2</v>
      </c>
      <c r="E6669" s="1" t="s">
        <v>14</v>
      </c>
      <c r="F6669" s="4">
        <v>97.572599999999994</v>
      </c>
      <c r="G6669" s="1" t="s">
        <v>40</v>
      </c>
      <c r="H6669" s="1">
        <v>1985</v>
      </c>
      <c r="I6669" s="1" t="s">
        <v>16</v>
      </c>
      <c r="J6669" s="1" t="s">
        <v>23</v>
      </c>
      <c r="K6669" s="1" t="s">
        <v>41</v>
      </c>
      <c r="L6669" s="4">
        <v>978.726</v>
      </c>
      <c r="M6669">
        <f t="shared" si="520"/>
        <v>12.857645184136201</v>
      </c>
      <c r="N6669" t="str">
        <f t="shared" si="521"/>
        <v>Medium</v>
      </c>
      <c r="O6669" t="str">
        <f t="shared" si="522"/>
        <v>Regular</v>
      </c>
      <c r="P6669">
        <f t="shared" si="523"/>
        <v>10</v>
      </c>
      <c r="Q6669">
        <f t="shared" ca="1" si="524"/>
        <v>41</v>
      </c>
      <c r="R6669" t="str">
        <f>IFERROR(VLOOKUP(J6669,#REF!, 2,0),"Unknown")</f>
        <v>Unknown</v>
      </c>
    </row>
    <row r="6670" spans="1:18" ht="12.5" x14ac:dyDescent="0.25">
      <c r="A6670" s="1" t="s">
        <v>1561</v>
      </c>
      <c r="B6670" s="1">
        <v>6.9050000000000002</v>
      </c>
      <c r="C6670" s="1" t="s">
        <v>20</v>
      </c>
      <c r="D6670" s="7">
        <v>3.8224790000000002E-2</v>
      </c>
      <c r="E6670" s="1" t="s">
        <v>14</v>
      </c>
      <c r="F6670" s="4">
        <v>99.872600000000006</v>
      </c>
      <c r="G6670" s="1" t="s">
        <v>44</v>
      </c>
      <c r="H6670" s="1">
        <v>2002</v>
      </c>
      <c r="J6670" s="1" t="s">
        <v>45</v>
      </c>
      <c r="K6670" s="1" t="s">
        <v>18</v>
      </c>
      <c r="L6670" s="4">
        <v>587.23559999999998</v>
      </c>
      <c r="M6670">
        <f t="shared" si="520"/>
        <v>6.9050000000000002</v>
      </c>
      <c r="N6670" t="str">
        <f t="shared" si="521"/>
        <v>Small</v>
      </c>
      <c r="O6670" t="str">
        <f t="shared" si="522"/>
        <v>Regular</v>
      </c>
      <c r="P6670">
        <f t="shared" si="523"/>
        <v>6</v>
      </c>
      <c r="Q6670">
        <f t="shared" ca="1" si="524"/>
        <v>24</v>
      </c>
      <c r="R6670" t="str">
        <f>IFERROR(VLOOKUP(J6670,#REF!, 2,0),"Unknown")</f>
        <v>Unknown</v>
      </c>
    </row>
    <row r="6671" spans="1:18" ht="12.5" x14ac:dyDescent="0.25">
      <c r="A6671" s="1" t="s">
        <v>114</v>
      </c>
      <c r="B6671" s="1">
        <v>13.65</v>
      </c>
      <c r="C6671" s="1" t="s">
        <v>20</v>
      </c>
      <c r="D6671" s="7">
        <v>7.8946454999999999E-2</v>
      </c>
      <c r="E6671" s="1" t="s">
        <v>14</v>
      </c>
      <c r="F6671" s="4">
        <v>186.024</v>
      </c>
      <c r="G6671" s="1" t="s">
        <v>44</v>
      </c>
      <c r="H6671" s="1">
        <v>2002</v>
      </c>
      <c r="J6671" s="1" t="s">
        <v>45</v>
      </c>
      <c r="K6671" s="1" t="s">
        <v>18</v>
      </c>
      <c r="L6671" s="4">
        <v>1118.5440000000001</v>
      </c>
      <c r="M6671">
        <f t="shared" si="520"/>
        <v>13.65</v>
      </c>
      <c r="N6671" t="str">
        <f t="shared" si="521"/>
        <v>Small</v>
      </c>
      <c r="O6671" t="str">
        <f t="shared" si="522"/>
        <v>Regular</v>
      </c>
      <c r="P6671">
        <f t="shared" si="523"/>
        <v>6</v>
      </c>
      <c r="Q6671">
        <f t="shared" ca="1" si="524"/>
        <v>24</v>
      </c>
      <c r="R6671" t="str">
        <f>IFERROR(VLOOKUP(J6671,#REF!, 2,0),"Unknown")</f>
        <v>Unknown</v>
      </c>
    </row>
    <row r="6672" spans="1:18" ht="12.5" x14ac:dyDescent="0.25">
      <c r="A6672" s="1" t="s">
        <v>114</v>
      </c>
      <c r="B6672" s="1">
        <v>13.65</v>
      </c>
      <c r="C6672" s="1" t="s">
        <v>20</v>
      </c>
      <c r="D6672" s="7">
        <v>0.13187273999999999</v>
      </c>
      <c r="E6672" s="1" t="s">
        <v>14</v>
      </c>
      <c r="F6672" s="4">
        <v>188.024</v>
      </c>
      <c r="G6672" s="1" t="s">
        <v>29</v>
      </c>
      <c r="H6672" s="1">
        <v>1998</v>
      </c>
      <c r="J6672" s="1" t="s">
        <v>23</v>
      </c>
      <c r="K6672" s="1" t="s">
        <v>30</v>
      </c>
      <c r="L6672" s="4">
        <v>745.69600000000003</v>
      </c>
      <c r="M6672">
        <f t="shared" si="520"/>
        <v>13.65</v>
      </c>
      <c r="N6672" t="str">
        <f t="shared" si="521"/>
        <v>Small</v>
      </c>
      <c r="O6672" t="str">
        <f t="shared" si="522"/>
        <v>Regular</v>
      </c>
      <c r="P6672">
        <f t="shared" si="523"/>
        <v>4</v>
      </c>
      <c r="Q6672">
        <f t="shared" ca="1" si="524"/>
        <v>28</v>
      </c>
      <c r="R6672" t="str">
        <f>IFERROR(VLOOKUP(J6672,#REF!, 2,0),"Unknown")</f>
        <v>Unknown</v>
      </c>
    </row>
    <row r="6673" spans="1:18" ht="12.5" x14ac:dyDescent="0.25">
      <c r="A6673" s="1" t="s">
        <v>114</v>
      </c>
      <c r="B6673" s="1">
        <v>13.65</v>
      </c>
      <c r="C6673" s="1" t="s">
        <v>20</v>
      </c>
      <c r="D6673" s="7">
        <v>7.8786674000000001E-2</v>
      </c>
      <c r="E6673" s="1" t="s">
        <v>14</v>
      </c>
      <c r="F6673" s="4">
        <v>184.82400000000001</v>
      </c>
      <c r="G6673" s="1" t="s">
        <v>50</v>
      </c>
      <c r="H6673" s="1">
        <v>1997</v>
      </c>
      <c r="I6673" s="1" t="s">
        <v>51</v>
      </c>
      <c r="J6673" s="1" t="s">
        <v>17</v>
      </c>
      <c r="K6673" s="1" t="s">
        <v>18</v>
      </c>
      <c r="L6673" s="4">
        <v>3355.6320000000001</v>
      </c>
      <c r="M6673">
        <f t="shared" si="520"/>
        <v>13.65</v>
      </c>
      <c r="N6673" t="str">
        <f t="shared" si="521"/>
        <v>Small</v>
      </c>
      <c r="O6673" t="str">
        <f t="shared" si="522"/>
        <v>Regular</v>
      </c>
      <c r="P6673">
        <f t="shared" si="523"/>
        <v>18</v>
      </c>
      <c r="Q6673">
        <f t="shared" ca="1" si="524"/>
        <v>29</v>
      </c>
      <c r="R6673" t="str">
        <f>IFERROR(VLOOKUP(J6673,#REF!, 2,0),"Unknown")</f>
        <v>Unknown</v>
      </c>
    </row>
    <row r="6674" spans="1:18" ht="12.5" x14ac:dyDescent="0.25">
      <c r="A6674" s="1" t="s">
        <v>114</v>
      </c>
      <c r="B6674" s="1">
        <v>13.65</v>
      </c>
      <c r="C6674" s="1" t="s">
        <v>20</v>
      </c>
      <c r="D6674" s="7">
        <v>0</v>
      </c>
      <c r="E6674" s="1" t="s">
        <v>14</v>
      </c>
      <c r="F6674" s="4">
        <v>186.024</v>
      </c>
      <c r="G6674" s="1" t="s">
        <v>22</v>
      </c>
      <c r="H6674" s="1">
        <v>2009</v>
      </c>
      <c r="I6674" s="1" t="s">
        <v>16</v>
      </c>
      <c r="J6674" s="1" t="s">
        <v>23</v>
      </c>
      <c r="K6674" s="1" t="s">
        <v>24</v>
      </c>
      <c r="L6674" s="4">
        <v>4287.7520000000004</v>
      </c>
      <c r="M6674">
        <f t="shared" si="520"/>
        <v>13.65</v>
      </c>
      <c r="N6674" t="str">
        <f t="shared" si="521"/>
        <v>Medium</v>
      </c>
      <c r="O6674" t="str">
        <f t="shared" si="522"/>
        <v>Regular</v>
      </c>
      <c r="P6674">
        <f t="shared" si="523"/>
        <v>23</v>
      </c>
      <c r="Q6674">
        <f t="shared" ca="1" si="524"/>
        <v>17</v>
      </c>
      <c r="R6674" t="str">
        <f>IFERROR(VLOOKUP(J6674,#REF!, 2,0),"Unknown")</f>
        <v>Unknown</v>
      </c>
    </row>
    <row r="6675" spans="1:18" ht="12.5" x14ac:dyDescent="0.25">
      <c r="A6675" s="1" t="s">
        <v>114</v>
      </c>
      <c r="B6675" s="1">
        <v>13.65</v>
      </c>
      <c r="C6675" s="1" t="s">
        <v>20</v>
      </c>
      <c r="D6675" s="7">
        <v>7.8909166000000003E-2</v>
      </c>
      <c r="E6675" s="1" t="s">
        <v>14</v>
      </c>
      <c r="F6675" s="4">
        <v>186.72399999999999</v>
      </c>
      <c r="G6675" s="1" t="s">
        <v>15</v>
      </c>
      <c r="H6675" s="1">
        <v>1999</v>
      </c>
      <c r="I6675" s="1" t="s">
        <v>16</v>
      </c>
      <c r="J6675" s="1" t="s">
        <v>17</v>
      </c>
      <c r="K6675" s="1" t="s">
        <v>18</v>
      </c>
      <c r="L6675" s="4">
        <v>4474.1760000000004</v>
      </c>
      <c r="M6675">
        <f t="shared" si="520"/>
        <v>13.65</v>
      </c>
      <c r="N6675" t="str">
        <f t="shared" si="521"/>
        <v>Medium</v>
      </c>
      <c r="O6675" t="str">
        <f t="shared" si="522"/>
        <v>Regular</v>
      </c>
      <c r="P6675">
        <f t="shared" si="523"/>
        <v>24</v>
      </c>
      <c r="Q6675">
        <f t="shared" ca="1" si="524"/>
        <v>27</v>
      </c>
      <c r="R6675" t="str">
        <f>IFERROR(VLOOKUP(J6675,#REF!, 2,0),"Unknown")</f>
        <v>Unknown</v>
      </c>
    </row>
    <row r="6676" spans="1:18" ht="12.5" x14ac:dyDescent="0.25">
      <c r="A6676" s="1" t="s">
        <v>665</v>
      </c>
      <c r="B6676" s="1">
        <v>9.31</v>
      </c>
      <c r="C6676" s="1" t="s">
        <v>72</v>
      </c>
      <c r="D6676" s="7">
        <v>3.7923509000000001E-2</v>
      </c>
      <c r="E6676" s="1" t="s">
        <v>43</v>
      </c>
      <c r="F6676" s="4">
        <v>61.651000000000003</v>
      </c>
      <c r="G6676" s="1" t="s">
        <v>33</v>
      </c>
      <c r="H6676" s="1">
        <v>1987</v>
      </c>
      <c r="I6676" s="1" t="s">
        <v>34</v>
      </c>
      <c r="J6676" s="1" t="s">
        <v>23</v>
      </c>
      <c r="K6676" s="1" t="s">
        <v>18</v>
      </c>
      <c r="L6676" s="4">
        <v>379.50599999999997</v>
      </c>
      <c r="M6676">
        <f t="shared" si="520"/>
        <v>9.31</v>
      </c>
      <c r="N6676" t="str">
        <f t="shared" si="521"/>
        <v>High</v>
      </c>
      <c r="O6676" t="str">
        <f t="shared" si="522"/>
        <v>Low  Fat</v>
      </c>
      <c r="P6676">
        <f t="shared" si="523"/>
        <v>6</v>
      </c>
      <c r="Q6676">
        <f t="shared" ca="1" si="524"/>
        <v>39</v>
      </c>
      <c r="R6676" t="str">
        <f>IFERROR(VLOOKUP(J6676,#REF!, 2,0),"Unknown")</f>
        <v>Unknown</v>
      </c>
    </row>
    <row r="6677" spans="1:18" ht="12.5" x14ac:dyDescent="0.25">
      <c r="A6677" s="1" t="s">
        <v>665</v>
      </c>
      <c r="B6677" s="1">
        <v>9.31</v>
      </c>
      <c r="C6677" s="1" t="s">
        <v>13</v>
      </c>
      <c r="D6677" s="7">
        <v>3.8169782999999999E-2</v>
      </c>
      <c r="E6677" s="1" t="s">
        <v>43</v>
      </c>
      <c r="F6677" s="4">
        <v>64.551000000000002</v>
      </c>
      <c r="G6677" s="1" t="s">
        <v>47</v>
      </c>
      <c r="H6677" s="1">
        <v>2007</v>
      </c>
      <c r="J6677" s="1" t="s">
        <v>45</v>
      </c>
      <c r="K6677" s="1" t="s">
        <v>18</v>
      </c>
      <c r="L6677" s="4">
        <v>1581.2750000000001</v>
      </c>
      <c r="M6677">
        <f t="shared" si="520"/>
        <v>9.31</v>
      </c>
      <c r="N6677" t="str">
        <f t="shared" si="521"/>
        <v>Small</v>
      </c>
      <c r="O6677" t="str">
        <f t="shared" si="522"/>
        <v>Low  Fat</v>
      </c>
      <c r="P6677">
        <f t="shared" si="523"/>
        <v>24</v>
      </c>
      <c r="Q6677">
        <f t="shared" ca="1" si="524"/>
        <v>19</v>
      </c>
      <c r="R6677" t="str">
        <f>IFERROR(VLOOKUP(J6677,#REF!, 2,0),"Unknown")</f>
        <v>Unknown</v>
      </c>
    </row>
    <row r="6678" spans="1:18" ht="12.5" x14ac:dyDescent="0.25">
      <c r="A6678" s="1" t="s">
        <v>665</v>
      </c>
      <c r="B6678" s="1">
        <v>9.31</v>
      </c>
      <c r="C6678" s="1" t="s">
        <v>13</v>
      </c>
      <c r="D6678" s="7">
        <v>3.8014104E-2</v>
      </c>
      <c r="E6678" s="1" t="s">
        <v>43</v>
      </c>
      <c r="F6678" s="4">
        <v>62.350999999999999</v>
      </c>
      <c r="G6678" s="1" t="s">
        <v>15</v>
      </c>
      <c r="H6678" s="1">
        <v>1999</v>
      </c>
      <c r="I6678" s="1" t="s">
        <v>16</v>
      </c>
      <c r="J6678" s="1" t="s">
        <v>17</v>
      </c>
      <c r="K6678" s="1" t="s">
        <v>18</v>
      </c>
      <c r="L6678" s="4">
        <v>822.26300000000003</v>
      </c>
      <c r="M6678">
        <f t="shared" si="520"/>
        <v>9.31</v>
      </c>
      <c r="N6678" t="str">
        <f t="shared" si="521"/>
        <v>Medium</v>
      </c>
      <c r="O6678" t="str">
        <f t="shared" si="522"/>
        <v>Low  Fat</v>
      </c>
      <c r="P6678">
        <f t="shared" si="523"/>
        <v>13</v>
      </c>
      <c r="Q6678">
        <f t="shared" ca="1" si="524"/>
        <v>27</v>
      </c>
      <c r="R6678" t="str">
        <f>IFERROR(VLOOKUP(J6678,#REF!, 2,0),"Unknown")</f>
        <v>Unknown</v>
      </c>
    </row>
    <row r="6679" spans="1:18" ht="12.5" x14ac:dyDescent="0.25">
      <c r="A6679" s="1" t="s">
        <v>665</v>
      </c>
      <c r="B6679" s="1">
        <v>9.31</v>
      </c>
      <c r="C6679" s="1" t="s">
        <v>13</v>
      </c>
      <c r="D6679" s="7">
        <v>3.7955094000000002E-2</v>
      </c>
      <c r="E6679" s="1" t="s">
        <v>43</v>
      </c>
      <c r="F6679" s="4">
        <v>62.151000000000003</v>
      </c>
      <c r="G6679" s="1" t="s">
        <v>50</v>
      </c>
      <c r="H6679" s="1">
        <v>1997</v>
      </c>
      <c r="I6679" s="1" t="s">
        <v>51</v>
      </c>
      <c r="J6679" s="1" t="s">
        <v>17</v>
      </c>
      <c r="K6679" s="1" t="s">
        <v>18</v>
      </c>
      <c r="L6679" s="4">
        <v>1201.769</v>
      </c>
      <c r="M6679">
        <f t="shared" si="520"/>
        <v>9.31</v>
      </c>
      <c r="N6679" t="str">
        <f t="shared" si="521"/>
        <v>Small</v>
      </c>
      <c r="O6679" t="str">
        <f t="shared" si="522"/>
        <v>Low  Fat</v>
      </c>
      <c r="P6679">
        <f t="shared" si="523"/>
        <v>19</v>
      </c>
      <c r="Q6679">
        <f t="shared" ca="1" si="524"/>
        <v>29</v>
      </c>
      <c r="R6679" t="str">
        <f>IFERROR(VLOOKUP(J6679,#REF!, 2,0),"Unknown")</f>
        <v>Unknown</v>
      </c>
    </row>
    <row r="6680" spans="1:18" ht="12.5" x14ac:dyDescent="0.25">
      <c r="A6680" s="1" t="s">
        <v>665</v>
      </c>
      <c r="B6680" s="1">
        <v>9.31</v>
      </c>
      <c r="C6680" s="1" t="s">
        <v>13</v>
      </c>
      <c r="D6680" s="7">
        <v>6.3529046000000006E-2</v>
      </c>
      <c r="E6680" s="1" t="s">
        <v>43</v>
      </c>
      <c r="F6680" s="4">
        <v>63.750999999999998</v>
      </c>
      <c r="G6680" s="1" t="s">
        <v>29</v>
      </c>
      <c r="H6680" s="1">
        <v>1998</v>
      </c>
      <c r="J6680" s="1" t="s">
        <v>23</v>
      </c>
      <c r="K6680" s="1" t="s">
        <v>30</v>
      </c>
      <c r="L6680" s="4">
        <v>126.502</v>
      </c>
      <c r="M6680">
        <f t="shared" si="520"/>
        <v>9.31</v>
      </c>
      <c r="N6680" t="str">
        <f t="shared" si="521"/>
        <v>Small</v>
      </c>
      <c r="O6680" t="str">
        <f t="shared" si="522"/>
        <v>Low  Fat</v>
      </c>
      <c r="P6680">
        <f t="shared" si="523"/>
        <v>2</v>
      </c>
      <c r="Q6680">
        <f t="shared" ca="1" si="524"/>
        <v>28</v>
      </c>
      <c r="R6680" t="str">
        <f>IFERROR(VLOOKUP(J6680,#REF!, 2,0),"Unknown")</f>
        <v>Unknown</v>
      </c>
    </row>
    <row r="6681" spans="1:18" ht="12.5" x14ac:dyDescent="0.25">
      <c r="A6681" s="1" t="s">
        <v>665</v>
      </c>
      <c r="B6681" s="1">
        <v>9.31</v>
      </c>
      <c r="C6681" s="1" t="s">
        <v>13</v>
      </c>
      <c r="D6681" s="7">
        <v>3.8032068000000002E-2</v>
      </c>
      <c r="E6681" s="1" t="s">
        <v>43</v>
      </c>
      <c r="F6681" s="4">
        <v>61.350999999999999</v>
      </c>
      <c r="G6681" s="1" t="s">
        <v>44</v>
      </c>
      <c r="H6681" s="1">
        <v>2002</v>
      </c>
      <c r="J6681" s="1" t="s">
        <v>45</v>
      </c>
      <c r="K6681" s="1" t="s">
        <v>18</v>
      </c>
      <c r="L6681" s="4">
        <v>822.26300000000003</v>
      </c>
      <c r="M6681">
        <f t="shared" si="520"/>
        <v>9.31</v>
      </c>
      <c r="N6681" t="str">
        <f t="shared" si="521"/>
        <v>Small</v>
      </c>
      <c r="O6681" t="str">
        <f t="shared" si="522"/>
        <v>Low  Fat</v>
      </c>
      <c r="P6681">
        <f t="shared" si="523"/>
        <v>13</v>
      </c>
      <c r="Q6681">
        <f t="shared" ca="1" si="524"/>
        <v>24</v>
      </c>
      <c r="R6681" t="str">
        <f>IFERROR(VLOOKUP(J6681,#REF!, 2,0),"Unknown")</f>
        <v>Unknown</v>
      </c>
    </row>
    <row r="6682" spans="1:18" ht="12.5" x14ac:dyDescent="0.25">
      <c r="A6682" s="1" t="s">
        <v>383</v>
      </c>
      <c r="C6682" s="1" t="s">
        <v>20</v>
      </c>
      <c r="D6682" s="7">
        <v>0</v>
      </c>
      <c r="E6682" s="1" t="s">
        <v>28</v>
      </c>
      <c r="F6682" s="4">
        <v>60.2194</v>
      </c>
      <c r="G6682" s="1" t="s">
        <v>40</v>
      </c>
      <c r="H6682" s="1">
        <v>1985</v>
      </c>
      <c r="I6682" s="1" t="s">
        <v>16</v>
      </c>
      <c r="J6682" s="1" t="s">
        <v>23</v>
      </c>
      <c r="K6682" s="1" t="s">
        <v>41</v>
      </c>
      <c r="L6682" s="4">
        <v>1733.7431999999999</v>
      </c>
      <c r="M6682">
        <f t="shared" si="520"/>
        <v>12.857645184136201</v>
      </c>
      <c r="N6682" t="str">
        <f t="shared" si="521"/>
        <v>Medium</v>
      </c>
      <c r="O6682" t="str">
        <f t="shared" si="522"/>
        <v>Regular</v>
      </c>
      <c r="P6682">
        <f t="shared" si="523"/>
        <v>29</v>
      </c>
      <c r="Q6682">
        <f t="shared" ca="1" si="524"/>
        <v>41</v>
      </c>
      <c r="R6682" t="str">
        <f>IFERROR(VLOOKUP(J6682,#REF!, 2,0),"Unknown")</f>
        <v>Unknown</v>
      </c>
    </row>
    <row r="6683" spans="1:18" ht="12.5" x14ac:dyDescent="0.25">
      <c r="A6683" s="1" t="s">
        <v>383</v>
      </c>
      <c r="B6683" s="1">
        <v>15.1</v>
      </c>
      <c r="C6683" s="1" t="s">
        <v>20</v>
      </c>
      <c r="D6683" s="7">
        <v>0.157154813</v>
      </c>
      <c r="E6683" s="1" t="s">
        <v>28</v>
      </c>
      <c r="F6683" s="4">
        <v>62.2194</v>
      </c>
      <c r="G6683" s="1" t="s">
        <v>29</v>
      </c>
      <c r="H6683" s="1">
        <v>1998</v>
      </c>
      <c r="J6683" s="1" t="s">
        <v>23</v>
      </c>
      <c r="K6683" s="1" t="s">
        <v>30</v>
      </c>
      <c r="L6683" s="4">
        <v>185.75819999999999</v>
      </c>
      <c r="M6683">
        <f t="shared" si="520"/>
        <v>15.1</v>
      </c>
      <c r="N6683" t="str">
        <f t="shared" si="521"/>
        <v>Small</v>
      </c>
      <c r="O6683" t="str">
        <f t="shared" si="522"/>
        <v>Regular</v>
      </c>
      <c r="P6683">
        <f t="shared" si="523"/>
        <v>3</v>
      </c>
      <c r="Q6683">
        <f t="shared" ca="1" si="524"/>
        <v>28</v>
      </c>
      <c r="R6683" t="str">
        <f>IFERROR(VLOOKUP(J6683,#REF!, 2,0),"Unknown")</f>
        <v>Unknown</v>
      </c>
    </row>
    <row r="6684" spans="1:18" ht="12.5" x14ac:dyDescent="0.25">
      <c r="A6684" s="1" t="s">
        <v>383</v>
      </c>
      <c r="C6684" s="1" t="s">
        <v>20</v>
      </c>
      <c r="D6684" s="7">
        <v>0.16439157300000001</v>
      </c>
      <c r="E6684" s="1" t="s">
        <v>28</v>
      </c>
      <c r="F6684" s="4">
        <v>62.819400000000002</v>
      </c>
      <c r="G6684" s="1" t="s">
        <v>67</v>
      </c>
      <c r="H6684" s="1">
        <v>1985</v>
      </c>
      <c r="I6684" s="1" t="s">
        <v>51</v>
      </c>
      <c r="J6684" s="1" t="s">
        <v>17</v>
      </c>
      <c r="K6684" s="1" t="s">
        <v>30</v>
      </c>
      <c r="L6684" s="4">
        <v>61.919400000000003</v>
      </c>
      <c r="M6684">
        <f t="shared" si="520"/>
        <v>12.857645184136201</v>
      </c>
      <c r="N6684" t="str">
        <f t="shared" si="521"/>
        <v>Small</v>
      </c>
      <c r="O6684" t="str">
        <f t="shared" si="522"/>
        <v>Regular</v>
      </c>
      <c r="P6684">
        <f t="shared" si="523"/>
        <v>1</v>
      </c>
      <c r="Q6684">
        <f t="shared" ca="1" si="524"/>
        <v>41</v>
      </c>
      <c r="R6684" t="str">
        <f>IFERROR(VLOOKUP(J6684,#REF!, 2,0),"Unknown")</f>
        <v>Unknown</v>
      </c>
    </row>
    <row r="6685" spans="1:18" ht="12.5" x14ac:dyDescent="0.25">
      <c r="A6685" s="1" t="s">
        <v>383</v>
      </c>
      <c r="B6685" s="1">
        <v>15.1</v>
      </c>
      <c r="C6685" s="1" t="s">
        <v>129</v>
      </c>
      <c r="D6685" s="7">
        <v>9.4037290999999995E-2</v>
      </c>
      <c r="E6685" s="1" t="s">
        <v>28</v>
      </c>
      <c r="F6685" s="4">
        <v>62.319400000000002</v>
      </c>
      <c r="G6685" s="1" t="s">
        <v>15</v>
      </c>
      <c r="H6685" s="1">
        <v>1999</v>
      </c>
      <c r="I6685" s="1" t="s">
        <v>16</v>
      </c>
      <c r="J6685" s="1" t="s">
        <v>17</v>
      </c>
      <c r="K6685" s="1" t="s">
        <v>18</v>
      </c>
      <c r="L6685" s="4">
        <v>495.35520000000002</v>
      </c>
      <c r="M6685">
        <f t="shared" si="520"/>
        <v>15.1</v>
      </c>
      <c r="N6685" t="str">
        <f t="shared" si="521"/>
        <v>Medium</v>
      </c>
      <c r="O6685" t="str">
        <f t="shared" si="522"/>
        <v>Regular</v>
      </c>
      <c r="P6685">
        <f t="shared" si="523"/>
        <v>8</v>
      </c>
      <c r="Q6685">
        <f t="shared" ca="1" si="524"/>
        <v>27</v>
      </c>
      <c r="R6685" t="str">
        <f>IFERROR(VLOOKUP(J6685,#REF!, 2,0),"Unknown")</f>
        <v>Unknown</v>
      </c>
    </row>
    <row r="6686" spans="1:18" ht="12.5" x14ac:dyDescent="0.25">
      <c r="A6686" s="1" t="s">
        <v>383</v>
      </c>
      <c r="B6686" s="1">
        <v>15.1</v>
      </c>
      <c r="C6686" s="1" t="s">
        <v>20</v>
      </c>
      <c r="D6686" s="7">
        <v>0</v>
      </c>
      <c r="E6686" s="1" t="s">
        <v>28</v>
      </c>
      <c r="F6686" s="4">
        <v>63.7194</v>
      </c>
      <c r="G6686" s="1" t="s">
        <v>22</v>
      </c>
      <c r="H6686" s="1">
        <v>2009</v>
      </c>
      <c r="I6686" s="1" t="s">
        <v>16</v>
      </c>
      <c r="J6686" s="1" t="s">
        <v>23</v>
      </c>
      <c r="K6686" s="1" t="s">
        <v>24</v>
      </c>
      <c r="L6686" s="4">
        <v>1362.2267999999999</v>
      </c>
      <c r="M6686">
        <f t="shared" si="520"/>
        <v>15.1</v>
      </c>
      <c r="N6686" t="str">
        <f t="shared" si="521"/>
        <v>Medium</v>
      </c>
      <c r="O6686" t="str">
        <f t="shared" si="522"/>
        <v>Regular</v>
      </c>
      <c r="P6686">
        <f t="shared" si="523"/>
        <v>21</v>
      </c>
      <c r="Q6686">
        <f t="shared" ca="1" si="524"/>
        <v>17</v>
      </c>
      <c r="R6686" t="str">
        <f>IFERROR(VLOOKUP(J6686,#REF!, 2,0),"Unknown")</f>
        <v>Unknown</v>
      </c>
    </row>
    <row r="6687" spans="1:18" ht="12.5" x14ac:dyDescent="0.25">
      <c r="A6687" s="1" t="s">
        <v>746</v>
      </c>
      <c r="C6687" s="1" t="s">
        <v>20</v>
      </c>
      <c r="D6687" s="7">
        <v>0.109459733</v>
      </c>
      <c r="E6687" s="1" t="s">
        <v>28</v>
      </c>
      <c r="F6687" s="4">
        <v>84.159199999999998</v>
      </c>
      <c r="G6687" s="1" t="s">
        <v>40</v>
      </c>
      <c r="H6687" s="1">
        <v>1985</v>
      </c>
      <c r="I6687" s="1" t="s">
        <v>16</v>
      </c>
      <c r="J6687" s="1" t="s">
        <v>23</v>
      </c>
      <c r="K6687" s="1" t="s">
        <v>41</v>
      </c>
      <c r="L6687" s="4">
        <v>1320.9472000000001</v>
      </c>
      <c r="M6687">
        <f t="shared" si="520"/>
        <v>12.857645184136201</v>
      </c>
      <c r="N6687" t="str">
        <f t="shared" si="521"/>
        <v>Medium</v>
      </c>
      <c r="O6687" t="str">
        <f t="shared" si="522"/>
        <v>Regular</v>
      </c>
      <c r="P6687">
        <f t="shared" si="523"/>
        <v>16</v>
      </c>
      <c r="Q6687">
        <f t="shared" ca="1" si="524"/>
        <v>41</v>
      </c>
      <c r="R6687" t="str">
        <f>IFERROR(VLOOKUP(J6687,#REF!, 2,0),"Unknown")</f>
        <v>Unknown</v>
      </c>
    </row>
    <row r="6688" spans="1:18" ht="12.5" x14ac:dyDescent="0.25">
      <c r="A6688" s="1" t="s">
        <v>746</v>
      </c>
      <c r="B6688" s="1">
        <v>12.5</v>
      </c>
      <c r="C6688" s="1" t="s">
        <v>20</v>
      </c>
      <c r="D6688" s="7">
        <v>0.109971578</v>
      </c>
      <c r="E6688" s="1" t="s">
        <v>28</v>
      </c>
      <c r="F6688" s="4">
        <v>82.759200000000007</v>
      </c>
      <c r="G6688" s="1" t="s">
        <v>62</v>
      </c>
      <c r="H6688" s="1">
        <v>2004</v>
      </c>
      <c r="I6688" s="1" t="s">
        <v>51</v>
      </c>
      <c r="J6688" s="1" t="s">
        <v>45</v>
      </c>
      <c r="K6688" s="1" t="s">
        <v>18</v>
      </c>
      <c r="L6688" s="4">
        <v>577.9144</v>
      </c>
      <c r="M6688">
        <f t="shared" si="520"/>
        <v>12.5</v>
      </c>
      <c r="N6688" t="str">
        <f t="shared" si="521"/>
        <v>Small</v>
      </c>
      <c r="O6688" t="str">
        <f t="shared" si="522"/>
        <v>Regular</v>
      </c>
      <c r="P6688">
        <f t="shared" si="523"/>
        <v>7</v>
      </c>
      <c r="Q6688">
        <f t="shared" ca="1" si="524"/>
        <v>22</v>
      </c>
      <c r="R6688" t="str">
        <f>IFERROR(VLOOKUP(J6688,#REF!, 2,0),"Unknown")</f>
        <v>Unknown</v>
      </c>
    </row>
    <row r="6689" spans="1:18" ht="12.5" x14ac:dyDescent="0.25">
      <c r="A6689" s="1" t="s">
        <v>746</v>
      </c>
      <c r="B6689" s="1">
        <v>12.5</v>
      </c>
      <c r="C6689" s="1" t="s">
        <v>20</v>
      </c>
      <c r="D6689" s="7">
        <v>0.110614538</v>
      </c>
      <c r="E6689" s="1" t="s">
        <v>28</v>
      </c>
      <c r="F6689" s="4">
        <v>80.659199999999998</v>
      </c>
      <c r="G6689" s="1" t="s">
        <v>47</v>
      </c>
      <c r="H6689" s="1">
        <v>2007</v>
      </c>
      <c r="J6689" s="1" t="s">
        <v>45</v>
      </c>
      <c r="K6689" s="1" t="s">
        <v>18</v>
      </c>
      <c r="L6689" s="4">
        <v>1651.184</v>
      </c>
      <c r="M6689">
        <f t="shared" si="520"/>
        <v>12.5</v>
      </c>
      <c r="N6689" t="str">
        <f t="shared" si="521"/>
        <v>Small</v>
      </c>
      <c r="O6689" t="str">
        <f t="shared" si="522"/>
        <v>Regular</v>
      </c>
      <c r="P6689">
        <f t="shared" si="523"/>
        <v>20</v>
      </c>
      <c r="Q6689">
        <f t="shared" ca="1" si="524"/>
        <v>19</v>
      </c>
      <c r="R6689" t="str">
        <f>IFERROR(VLOOKUP(J6689,#REF!, 2,0),"Unknown")</f>
        <v>Unknown</v>
      </c>
    </row>
    <row r="6690" spans="1:18" ht="12.5" x14ac:dyDescent="0.25">
      <c r="A6690" s="1" t="s">
        <v>746</v>
      </c>
      <c r="B6690" s="1">
        <v>12.5</v>
      </c>
      <c r="C6690" s="1" t="s">
        <v>20</v>
      </c>
      <c r="D6690" s="7">
        <v>0.110215444</v>
      </c>
      <c r="E6690" s="1" t="s">
        <v>28</v>
      </c>
      <c r="F6690" s="4">
        <v>81.859200000000001</v>
      </c>
      <c r="G6690" s="1" t="s">
        <v>44</v>
      </c>
      <c r="H6690" s="1">
        <v>2002</v>
      </c>
      <c r="J6690" s="1" t="s">
        <v>45</v>
      </c>
      <c r="K6690" s="1" t="s">
        <v>18</v>
      </c>
      <c r="L6690" s="4">
        <v>1238.3879999999999</v>
      </c>
      <c r="M6690">
        <f t="shared" si="520"/>
        <v>12.5</v>
      </c>
      <c r="N6690" t="str">
        <f t="shared" si="521"/>
        <v>Small</v>
      </c>
      <c r="O6690" t="str">
        <f t="shared" si="522"/>
        <v>Regular</v>
      </c>
      <c r="P6690">
        <f t="shared" si="523"/>
        <v>15</v>
      </c>
      <c r="Q6690">
        <f t="shared" ca="1" si="524"/>
        <v>24</v>
      </c>
      <c r="R6690" t="str">
        <f>IFERROR(VLOOKUP(J6690,#REF!, 2,0),"Unknown")</f>
        <v>Unknown</v>
      </c>
    </row>
    <row r="6691" spans="1:18" ht="12.5" x14ac:dyDescent="0.25">
      <c r="A6691" s="1" t="s">
        <v>746</v>
      </c>
      <c r="B6691" s="1">
        <v>12.5</v>
      </c>
      <c r="C6691" s="1" t="s">
        <v>20</v>
      </c>
      <c r="D6691" s="7">
        <v>0.110163385</v>
      </c>
      <c r="E6691" s="1" t="s">
        <v>28</v>
      </c>
      <c r="F6691" s="4">
        <v>83.659199999999998</v>
      </c>
      <c r="G6691" s="1" t="s">
        <v>15</v>
      </c>
      <c r="H6691" s="1">
        <v>1999</v>
      </c>
      <c r="I6691" s="1" t="s">
        <v>16</v>
      </c>
      <c r="J6691" s="1" t="s">
        <v>17</v>
      </c>
      <c r="K6691" s="1" t="s">
        <v>18</v>
      </c>
      <c r="L6691" s="4">
        <v>1320.9472000000001</v>
      </c>
      <c r="M6691">
        <f t="shared" si="520"/>
        <v>12.5</v>
      </c>
      <c r="N6691" t="str">
        <f t="shared" si="521"/>
        <v>Medium</v>
      </c>
      <c r="O6691" t="str">
        <f t="shared" si="522"/>
        <v>Regular</v>
      </c>
      <c r="P6691">
        <f t="shared" si="523"/>
        <v>16</v>
      </c>
      <c r="Q6691">
        <f t="shared" ca="1" si="524"/>
        <v>27</v>
      </c>
      <c r="R6691" t="str">
        <f>IFERROR(VLOOKUP(J6691,#REF!, 2,0),"Unknown")</f>
        <v>Unknown</v>
      </c>
    </row>
    <row r="6692" spans="1:18" ht="12.5" x14ac:dyDescent="0.25">
      <c r="A6692" s="1" t="s">
        <v>746</v>
      </c>
      <c r="B6692" s="1">
        <v>12.5</v>
      </c>
      <c r="C6692" s="1" t="s">
        <v>20</v>
      </c>
      <c r="D6692" s="7">
        <v>0</v>
      </c>
      <c r="E6692" s="1" t="s">
        <v>28</v>
      </c>
      <c r="F6692" s="4">
        <v>80.859200000000001</v>
      </c>
      <c r="G6692" s="1" t="s">
        <v>29</v>
      </c>
      <c r="H6692" s="1">
        <v>1998</v>
      </c>
      <c r="J6692" s="1" t="s">
        <v>23</v>
      </c>
      <c r="K6692" s="1" t="s">
        <v>30</v>
      </c>
      <c r="L6692" s="4">
        <v>82.559200000000004</v>
      </c>
      <c r="M6692">
        <f t="shared" si="520"/>
        <v>12.5</v>
      </c>
      <c r="N6692" t="str">
        <f t="shared" si="521"/>
        <v>Small</v>
      </c>
      <c r="O6692" t="str">
        <f t="shared" si="522"/>
        <v>Regular</v>
      </c>
      <c r="P6692">
        <f t="shared" si="523"/>
        <v>1</v>
      </c>
      <c r="Q6692">
        <f t="shared" ca="1" si="524"/>
        <v>28</v>
      </c>
      <c r="R6692" t="str">
        <f>IFERROR(VLOOKUP(J6692,#REF!, 2,0),"Unknown")</f>
        <v>Unknown</v>
      </c>
    </row>
    <row r="6693" spans="1:18" ht="12.5" x14ac:dyDescent="0.25">
      <c r="A6693" s="1" t="s">
        <v>746</v>
      </c>
      <c r="B6693" s="1">
        <v>12.5</v>
      </c>
      <c r="C6693" s="1" t="s">
        <v>20</v>
      </c>
      <c r="D6693" s="7">
        <v>0.109900843</v>
      </c>
      <c r="E6693" s="1" t="s">
        <v>28</v>
      </c>
      <c r="F6693" s="4">
        <v>83.059200000000004</v>
      </c>
      <c r="G6693" s="1" t="s">
        <v>33</v>
      </c>
      <c r="H6693" s="1">
        <v>1987</v>
      </c>
      <c r="I6693" s="1" t="s">
        <v>34</v>
      </c>
      <c r="J6693" s="1" t="s">
        <v>23</v>
      </c>
      <c r="K6693" s="1" t="s">
        <v>18</v>
      </c>
      <c r="L6693" s="4">
        <v>743.03279999999995</v>
      </c>
      <c r="M6693">
        <f t="shared" si="520"/>
        <v>12.5</v>
      </c>
      <c r="N6693" t="str">
        <f t="shared" si="521"/>
        <v>High</v>
      </c>
      <c r="O6693" t="str">
        <f t="shared" si="522"/>
        <v>Regular</v>
      </c>
      <c r="P6693">
        <f t="shared" si="523"/>
        <v>9</v>
      </c>
      <c r="Q6693">
        <f t="shared" ca="1" si="524"/>
        <v>39</v>
      </c>
      <c r="R6693" t="str">
        <f>IFERROR(VLOOKUP(J6693,#REF!, 2,0),"Unknown")</f>
        <v>Unknown</v>
      </c>
    </row>
    <row r="6694" spans="1:18" ht="12.5" x14ac:dyDescent="0.25">
      <c r="A6694" s="1" t="s">
        <v>1568</v>
      </c>
      <c r="B6694" s="1">
        <v>17.600000000000001</v>
      </c>
      <c r="C6694" s="1" t="s">
        <v>13</v>
      </c>
      <c r="D6694" s="7">
        <v>0.104878967</v>
      </c>
      <c r="E6694" s="1" t="s">
        <v>38</v>
      </c>
      <c r="F6694" s="4">
        <v>164.88679999999999</v>
      </c>
      <c r="G6694" s="1" t="s">
        <v>50</v>
      </c>
      <c r="H6694" s="1">
        <v>1997</v>
      </c>
      <c r="I6694" s="1" t="s">
        <v>51</v>
      </c>
      <c r="J6694" s="1" t="s">
        <v>17</v>
      </c>
      <c r="K6694" s="1" t="s">
        <v>18</v>
      </c>
      <c r="L6694" s="4">
        <v>2456.8020000000001</v>
      </c>
      <c r="M6694">
        <f t="shared" si="520"/>
        <v>17.600000000000001</v>
      </c>
      <c r="N6694" t="str">
        <f t="shared" si="521"/>
        <v>Small</v>
      </c>
      <c r="O6694" t="str">
        <f t="shared" si="522"/>
        <v>Low  Fat</v>
      </c>
      <c r="P6694">
        <f t="shared" si="523"/>
        <v>15</v>
      </c>
      <c r="Q6694">
        <f t="shared" ca="1" si="524"/>
        <v>29</v>
      </c>
      <c r="R6694" t="str">
        <f>IFERROR(VLOOKUP(J6694,#REF!, 2,0),"Unknown")</f>
        <v>Unknown</v>
      </c>
    </row>
    <row r="6695" spans="1:18" ht="12.5" x14ac:dyDescent="0.25">
      <c r="A6695" s="1" t="s">
        <v>1568</v>
      </c>
      <c r="B6695" s="1">
        <v>17.600000000000001</v>
      </c>
      <c r="C6695" s="1" t="s">
        <v>13</v>
      </c>
      <c r="D6695" s="7">
        <v>0.10479168899999999</v>
      </c>
      <c r="E6695" s="1" t="s">
        <v>38</v>
      </c>
      <c r="F6695" s="4">
        <v>165.2868</v>
      </c>
      <c r="G6695" s="1" t="s">
        <v>33</v>
      </c>
      <c r="H6695" s="1">
        <v>1987</v>
      </c>
      <c r="I6695" s="1" t="s">
        <v>34</v>
      </c>
      <c r="J6695" s="1" t="s">
        <v>23</v>
      </c>
      <c r="K6695" s="1" t="s">
        <v>18</v>
      </c>
      <c r="L6695" s="4">
        <v>3111.9492</v>
      </c>
      <c r="M6695">
        <f t="shared" si="520"/>
        <v>17.600000000000001</v>
      </c>
      <c r="N6695" t="str">
        <f t="shared" si="521"/>
        <v>High</v>
      </c>
      <c r="O6695" t="str">
        <f t="shared" si="522"/>
        <v>Low  Fat</v>
      </c>
      <c r="P6695">
        <f t="shared" si="523"/>
        <v>19</v>
      </c>
      <c r="Q6695">
        <f t="shared" ca="1" si="524"/>
        <v>39</v>
      </c>
      <c r="R6695" t="str">
        <f>IFERROR(VLOOKUP(J6695,#REF!, 2,0),"Unknown")</f>
        <v>Unknown</v>
      </c>
    </row>
    <row r="6696" spans="1:18" ht="12.5" x14ac:dyDescent="0.25">
      <c r="A6696" s="1" t="s">
        <v>1568</v>
      </c>
      <c r="B6696" s="1">
        <v>17.600000000000001</v>
      </c>
      <c r="C6696" s="1" t="s">
        <v>13</v>
      </c>
      <c r="D6696" s="7">
        <v>0.17554588900000001</v>
      </c>
      <c r="E6696" s="1" t="s">
        <v>38</v>
      </c>
      <c r="F6696" s="4">
        <v>163.68680000000001</v>
      </c>
      <c r="G6696" s="1" t="s">
        <v>29</v>
      </c>
      <c r="H6696" s="1">
        <v>1998</v>
      </c>
      <c r="J6696" s="1" t="s">
        <v>23</v>
      </c>
      <c r="K6696" s="1" t="s">
        <v>30</v>
      </c>
      <c r="L6696" s="4">
        <v>163.7868</v>
      </c>
      <c r="M6696">
        <f t="shared" si="520"/>
        <v>17.600000000000001</v>
      </c>
      <c r="N6696" t="str">
        <f t="shared" si="521"/>
        <v>Small</v>
      </c>
      <c r="O6696" t="str">
        <f t="shared" si="522"/>
        <v>Low  Fat</v>
      </c>
      <c r="P6696">
        <f t="shared" si="523"/>
        <v>1</v>
      </c>
      <c r="Q6696">
        <f t="shared" ca="1" si="524"/>
        <v>28</v>
      </c>
      <c r="R6696" t="str">
        <f>IFERROR(VLOOKUP(J6696,#REF!, 2,0),"Unknown")</f>
        <v>Unknown</v>
      </c>
    </row>
    <row r="6697" spans="1:18" ht="12.5" x14ac:dyDescent="0.25">
      <c r="A6697" s="1" t="s">
        <v>1568</v>
      </c>
      <c r="B6697" s="1">
        <v>17.600000000000001</v>
      </c>
      <c r="C6697" s="1" t="s">
        <v>13</v>
      </c>
      <c r="D6697" s="7">
        <v>0.10485913500000001</v>
      </c>
      <c r="E6697" s="1" t="s">
        <v>38</v>
      </c>
      <c r="F6697" s="4">
        <v>161.88679999999999</v>
      </c>
      <c r="G6697" s="1" t="s">
        <v>62</v>
      </c>
      <c r="H6697" s="1">
        <v>2004</v>
      </c>
      <c r="I6697" s="1" t="s">
        <v>51</v>
      </c>
      <c r="J6697" s="1" t="s">
        <v>45</v>
      </c>
      <c r="K6697" s="1" t="s">
        <v>18</v>
      </c>
      <c r="L6697" s="4">
        <v>4094.67</v>
      </c>
      <c r="M6697">
        <f t="shared" si="520"/>
        <v>17.600000000000001</v>
      </c>
      <c r="N6697" t="str">
        <f t="shared" si="521"/>
        <v>Small</v>
      </c>
      <c r="O6697" t="str">
        <f t="shared" si="522"/>
        <v>Low  Fat</v>
      </c>
      <c r="P6697">
        <f t="shared" si="523"/>
        <v>25</v>
      </c>
      <c r="Q6697">
        <f t="shared" ca="1" si="524"/>
        <v>22</v>
      </c>
      <c r="R6697" t="str">
        <f>IFERROR(VLOOKUP(J6697,#REF!, 2,0),"Unknown")</f>
        <v>Unknown</v>
      </c>
    </row>
    <row r="6698" spans="1:18" ht="12.5" x14ac:dyDescent="0.25">
      <c r="A6698" s="1" t="s">
        <v>1568</v>
      </c>
      <c r="B6698" s="1">
        <v>17.600000000000001</v>
      </c>
      <c r="C6698" s="1" t="s">
        <v>13</v>
      </c>
      <c r="D6698" s="7">
        <v>0.105042025</v>
      </c>
      <c r="E6698" s="1" t="s">
        <v>38</v>
      </c>
      <c r="F6698" s="4">
        <v>163.88679999999999</v>
      </c>
      <c r="G6698" s="1" t="s">
        <v>15</v>
      </c>
      <c r="H6698" s="1">
        <v>1999</v>
      </c>
      <c r="I6698" s="1" t="s">
        <v>16</v>
      </c>
      <c r="J6698" s="1" t="s">
        <v>17</v>
      </c>
      <c r="K6698" s="1" t="s">
        <v>18</v>
      </c>
      <c r="L6698" s="4">
        <v>3111.9492</v>
      </c>
      <c r="M6698">
        <f t="shared" si="520"/>
        <v>17.600000000000001</v>
      </c>
      <c r="N6698" t="str">
        <f t="shared" si="521"/>
        <v>Medium</v>
      </c>
      <c r="O6698" t="str">
        <f t="shared" si="522"/>
        <v>Low  Fat</v>
      </c>
      <c r="P6698">
        <f t="shared" si="523"/>
        <v>19</v>
      </c>
      <c r="Q6698">
        <f t="shared" ca="1" si="524"/>
        <v>27</v>
      </c>
      <c r="R6698" t="str">
        <f>IFERROR(VLOOKUP(J6698,#REF!, 2,0),"Unknown")</f>
        <v>Unknown</v>
      </c>
    </row>
    <row r="6699" spans="1:18" ht="12.5" x14ac:dyDescent="0.25">
      <c r="A6699" s="1" t="s">
        <v>1568</v>
      </c>
      <c r="B6699" s="1">
        <v>17.600000000000001</v>
      </c>
      <c r="C6699" s="1" t="s">
        <v>13</v>
      </c>
      <c r="D6699" s="7">
        <v>0.105472205</v>
      </c>
      <c r="E6699" s="1" t="s">
        <v>38</v>
      </c>
      <c r="F6699" s="4">
        <v>165.68680000000001</v>
      </c>
      <c r="G6699" s="1" t="s">
        <v>47</v>
      </c>
      <c r="H6699" s="1">
        <v>2007</v>
      </c>
      <c r="J6699" s="1" t="s">
        <v>45</v>
      </c>
      <c r="K6699" s="1" t="s">
        <v>18</v>
      </c>
      <c r="L6699" s="4">
        <v>3111.9492</v>
      </c>
      <c r="M6699">
        <f t="shared" si="520"/>
        <v>17.600000000000001</v>
      </c>
      <c r="N6699" t="str">
        <f t="shared" si="521"/>
        <v>Small</v>
      </c>
      <c r="O6699" t="str">
        <f t="shared" si="522"/>
        <v>Low  Fat</v>
      </c>
      <c r="P6699">
        <f t="shared" si="523"/>
        <v>19</v>
      </c>
      <c r="Q6699">
        <f t="shared" ca="1" si="524"/>
        <v>19</v>
      </c>
      <c r="R6699" t="str">
        <f>IFERROR(VLOOKUP(J6699,#REF!, 2,0),"Unknown")</f>
        <v>Unknown</v>
      </c>
    </row>
    <row r="6700" spans="1:18" ht="12.5" x14ac:dyDescent="0.25">
      <c r="A6700" s="1" t="s">
        <v>301</v>
      </c>
      <c r="C6700" s="1" t="s">
        <v>13</v>
      </c>
      <c r="D6700" s="7">
        <v>4.4248175000000001E-2</v>
      </c>
      <c r="E6700" s="1" t="s">
        <v>38</v>
      </c>
      <c r="F6700" s="4">
        <v>126.202</v>
      </c>
      <c r="G6700" s="1" t="s">
        <v>40</v>
      </c>
      <c r="H6700" s="1">
        <v>1985</v>
      </c>
      <c r="I6700" s="1" t="s">
        <v>16</v>
      </c>
      <c r="J6700" s="1" t="s">
        <v>23</v>
      </c>
      <c r="K6700" s="1" t="s">
        <v>41</v>
      </c>
      <c r="L6700" s="4">
        <v>3668.558</v>
      </c>
      <c r="M6700">
        <f t="shared" si="520"/>
        <v>12.857645184136201</v>
      </c>
      <c r="N6700" t="str">
        <f t="shared" si="521"/>
        <v>Medium</v>
      </c>
      <c r="O6700" t="str">
        <f t="shared" si="522"/>
        <v>Low  Fat</v>
      </c>
      <c r="P6700">
        <f t="shared" si="523"/>
        <v>29</v>
      </c>
      <c r="Q6700">
        <f t="shared" ca="1" si="524"/>
        <v>41</v>
      </c>
      <c r="R6700" t="str">
        <f>IFERROR(VLOOKUP(J6700,#REF!, 2,0),"Unknown")</f>
        <v>Unknown</v>
      </c>
    </row>
    <row r="6701" spans="1:18" ht="12.5" x14ac:dyDescent="0.25">
      <c r="A6701" s="1" t="s">
        <v>301</v>
      </c>
      <c r="B6701" s="1">
        <v>17.850000000000001</v>
      </c>
      <c r="C6701" s="1" t="s">
        <v>13</v>
      </c>
      <c r="D6701" s="7">
        <v>4.4426489999999999E-2</v>
      </c>
      <c r="E6701" s="1" t="s">
        <v>38</v>
      </c>
      <c r="F6701" s="4">
        <v>124.902</v>
      </c>
      <c r="G6701" s="1" t="s">
        <v>33</v>
      </c>
      <c r="H6701" s="1">
        <v>1987</v>
      </c>
      <c r="I6701" s="1" t="s">
        <v>34</v>
      </c>
      <c r="J6701" s="1" t="s">
        <v>23</v>
      </c>
      <c r="K6701" s="1" t="s">
        <v>18</v>
      </c>
      <c r="L6701" s="4">
        <v>1897.53</v>
      </c>
      <c r="M6701">
        <f t="shared" si="520"/>
        <v>17.850000000000001</v>
      </c>
      <c r="N6701" t="str">
        <f t="shared" si="521"/>
        <v>High</v>
      </c>
      <c r="O6701" t="str">
        <f t="shared" si="522"/>
        <v>Low  Fat</v>
      </c>
      <c r="P6701">
        <f t="shared" si="523"/>
        <v>15</v>
      </c>
      <c r="Q6701">
        <f t="shared" ca="1" si="524"/>
        <v>39</v>
      </c>
      <c r="R6701" t="str">
        <f>IFERROR(VLOOKUP(J6701,#REF!, 2,0),"Unknown")</f>
        <v>Unknown</v>
      </c>
    </row>
    <row r="6702" spans="1:18" ht="12.5" x14ac:dyDescent="0.25">
      <c r="A6702" s="1" t="s">
        <v>301</v>
      </c>
      <c r="B6702" s="1">
        <v>17.850000000000001</v>
      </c>
      <c r="C6702" s="1" t="s">
        <v>13</v>
      </c>
      <c r="D6702" s="7">
        <v>7.4422769E-2</v>
      </c>
      <c r="E6702" s="1" t="s">
        <v>38</v>
      </c>
      <c r="F6702" s="4">
        <v>128.00200000000001</v>
      </c>
      <c r="G6702" s="1" t="s">
        <v>29</v>
      </c>
      <c r="H6702" s="1">
        <v>1998</v>
      </c>
      <c r="J6702" s="1" t="s">
        <v>23</v>
      </c>
      <c r="K6702" s="1" t="s">
        <v>30</v>
      </c>
      <c r="L6702" s="4">
        <v>253.00399999999999</v>
      </c>
      <c r="M6702">
        <f t="shared" si="520"/>
        <v>17.850000000000001</v>
      </c>
      <c r="N6702" t="str">
        <f t="shared" si="521"/>
        <v>Small</v>
      </c>
      <c r="O6702" t="str">
        <f t="shared" si="522"/>
        <v>Low  Fat</v>
      </c>
      <c r="P6702">
        <f t="shared" si="523"/>
        <v>2</v>
      </c>
      <c r="Q6702">
        <f t="shared" ca="1" si="524"/>
        <v>28</v>
      </c>
      <c r="R6702" t="str">
        <f>IFERROR(VLOOKUP(J6702,#REF!, 2,0),"Unknown")</f>
        <v>Unknown</v>
      </c>
    </row>
    <row r="6703" spans="1:18" ht="12.5" x14ac:dyDescent="0.25">
      <c r="A6703" s="1" t="s">
        <v>301</v>
      </c>
      <c r="B6703" s="1">
        <v>17.850000000000001</v>
      </c>
      <c r="C6703" s="1" t="s">
        <v>13</v>
      </c>
      <c r="D6703" s="7">
        <v>4.4463491000000001E-2</v>
      </c>
      <c r="E6703" s="1" t="s">
        <v>38</v>
      </c>
      <c r="F6703" s="4">
        <v>127.102</v>
      </c>
      <c r="G6703" s="1" t="s">
        <v>50</v>
      </c>
      <c r="H6703" s="1">
        <v>1997</v>
      </c>
      <c r="I6703" s="1" t="s">
        <v>51</v>
      </c>
      <c r="J6703" s="1" t="s">
        <v>17</v>
      </c>
      <c r="K6703" s="1" t="s">
        <v>18</v>
      </c>
      <c r="L6703" s="4">
        <v>2024.0319999999999</v>
      </c>
      <c r="M6703">
        <f t="shared" si="520"/>
        <v>17.850000000000001</v>
      </c>
      <c r="N6703" t="str">
        <f t="shared" si="521"/>
        <v>Small</v>
      </c>
      <c r="O6703" t="str">
        <f t="shared" si="522"/>
        <v>Low  Fat</v>
      </c>
      <c r="P6703">
        <f t="shared" si="523"/>
        <v>16</v>
      </c>
      <c r="Q6703">
        <f t="shared" ca="1" si="524"/>
        <v>29</v>
      </c>
      <c r="R6703" t="str">
        <f>IFERROR(VLOOKUP(J6703,#REF!, 2,0),"Unknown")</f>
        <v>Unknown</v>
      </c>
    </row>
    <row r="6704" spans="1:18" ht="12.5" x14ac:dyDescent="0.25">
      <c r="A6704" s="1" t="s">
        <v>301</v>
      </c>
      <c r="C6704" s="1" t="s">
        <v>13</v>
      </c>
      <c r="D6704" s="7">
        <v>7.7849832999999993E-2</v>
      </c>
      <c r="E6704" s="1" t="s">
        <v>38</v>
      </c>
      <c r="F6704" s="4">
        <v>127.202</v>
      </c>
      <c r="G6704" s="1" t="s">
        <v>67</v>
      </c>
      <c r="H6704" s="1">
        <v>1985</v>
      </c>
      <c r="I6704" s="1" t="s">
        <v>51</v>
      </c>
      <c r="J6704" s="1" t="s">
        <v>17</v>
      </c>
      <c r="K6704" s="1" t="s">
        <v>30</v>
      </c>
      <c r="L6704" s="4">
        <v>506.00799999999998</v>
      </c>
      <c r="M6704">
        <f t="shared" si="520"/>
        <v>12.857645184136201</v>
      </c>
      <c r="N6704" t="str">
        <f t="shared" si="521"/>
        <v>Small</v>
      </c>
      <c r="O6704" t="str">
        <f t="shared" si="522"/>
        <v>Low  Fat</v>
      </c>
      <c r="P6704">
        <f t="shared" si="523"/>
        <v>4</v>
      </c>
      <c r="Q6704">
        <f t="shared" ca="1" si="524"/>
        <v>41</v>
      </c>
      <c r="R6704" t="str">
        <f>IFERROR(VLOOKUP(J6704,#REF!, 2,0),"Unknown")</f>
        <v>Unknown</v>
      </c>
    </row>
    <row r="6705" spans="1:18" ht="12.5" x14ac:dyDescent="0.25">
      <c r="A6705" s="1" t="s">
        <v>301</v>
      </c>
      <c r="B6705" s="1">
        <v>17.850000000000001</v>
      </c>
      <c r="C6705" s="1" t="s">
        <v>13</v>
      </c>
      <c r="D6705" s="7">
        <v>4.4532620000000002E-2</v>
      </c>
      <c r="E6705" s="1" t="s">
        <v>38</v>
      </c>
      <c r="F6705" s="4">
        <v>127.202</v>
      </c>
      <c r="G6705" s="1" t="s">
        <v>15</v>
      </c>
      <c r="H6705" s="1">
        <v>1999</v>
      </c>
      <c r="I6705" s="1" t="s">
        <v>16</v>
      </c>
      <c r="J6705" s="1" t="s">
        <v>17</v>
      </c>
      <c r="K6705" s="1" t="s">
        <v>18</v>
      </c>
      <c r="L6705" s="4">
        <v>2656.5419999999999</v>
      </c>
      <c r="M6705">
        <f t="shared" si="520"/>
        <v>17.850000000000001</v>
      </c>
      <c r="N6705" t="str">
        <f t="shared" si="521"/>
        <v>Medium</v>
      </c>
      <c r="O6705" t="str">
        <f t="shared" si="522"/>
        <v>Low  Fat</v>
      </c>
      <c r="P6705">
        <f t="shared" si="523"/>
        <v>21</v>
      </c>
      <c r="Q6705">
        <f t="shared" ca="1" si="524"/>
        <v>27</v>
      </c>
      <c r="R6705" t="str">
        <f>IFERROR(VLOOKUP(J6705,#REF!, 2,0),"Unknown")</f>
        <v>Unknown</v>
      </c>
    </row>
    <row r="6706" spans="1:18" ht="12.5" x14ac:dyDescent="0.25">
      <c r="A6706" s="1" t="s">
        <v>749</v>
      </c>
      <c r="C6706" s="1" t="s">
        <v>13</v>
      </c>
      <c r="D6706" s="7">
        <v>0</v>
      </c>
      <c r="E6706" s="1" t="s">
        <v>36</v>
      </c>
      <c r="F6706" s="4">
        <v>144.84700000000001</v>
      </c>
      <c r="G6706" s="1" t="s">
        <v>67</v>
      </c>
      <c r="H6706" s="1">
        <v>1985</v>
      </c>
      <c r="I6706" s="1" t="s">
        <v>51</v>
      </c>
      <c r="J6706" s="1" t="s">
        <v>17</v>
      </c>
      <c r="K6706" s="1" t="s">
        <v>30</v>
      </c>
      <c r="L6706" s="4">
        <v>143.14699999999999</v>
      </c>
      <c r="M6706">
        <f t="shared" si="520"/>
        <v>12.857645184136201</v>
      </c>
      <c r="N6706" t="str">
        <f t="shared" si="521"/>
        <v>Small</v>
      </c>
      <c r="O6706" t="str">
        <f t="shared" si="522"/>
        <v>Low  Fat</v>
      </c>
      <c r="P6706">
        <f t="shared" si="523"/>
        <v>1</v>
      </c>
      <c r="Q6706">
        <f t="shared" ca="1" si="524"/>
        <v>41</v>
      </c>
      <c r="R6706" t="str">
        <f>IFERROR(VLOOKUP(J6706,#REF!, 2,0),"Unknown")</f>
        <v>Unknown</v>
      </c>
    </row>
    <row r="6707" spans="1:18" ht="12.5" x14ac:dyDescent="0.25">
      <c r="A6707" s="1" t="s">
        <v>749</v>
      </c>
      <c r="B6707" s="1">
        <v>9.17</v>
      </c>
      <c r="C6707" s="1" t="s">
        <v>13</v>
      </c>
      <c r="D6707" s="7">
        <v>0.10313892199999999</v>
      </c>
      <c r="E6707" s="1" t="s">
        <v>36</v>
      </c>
      <c r="F6707" s="4">
        <v>141.74700000000001</v>
      </c>
      <c r="G6707" s="1" t="s">
        <v>15</v>
      </c>
      <c r="H6707" s="1">
        <v>1999</v>
      </c>
      <c r="I6707" s="1" t="s">
        <v>16</v>
      </c>
      <c r="J6707" s="1" t="s">
        <v>17</v>
      </c>
      <c r="K6707" s="1" t="s">
        <v>18</v>
      </c>
      <c r="L6707" s="4">
        <v>3006.087</v>
      </c>
      <c r="M6707">
        <f t="shared" si="520"/>
        <v>9.17</v>
      </c>
      <c r="N6707" t="str">
        <f t="shared" si="521"/>
        <v>Medium</v>
      </c>
      <c r="O6707" t="str">
        <f t="shared" si="522"/>
        <v>Low  Fat</v>
      </c>
      <c r="P6707">
        <f t="shared" si="523"/>
        <v>21</v>
      </c>
      <c r="Q6707">
        <f t="shared" ca="1" si="524"/>
        <v>27</v>
      </c>
      <c r="R6707" t="str">
        <f>IFERROR(VLOOKUP(J6707,#REF!, 2,0),"Unknown")</f>
        <v>Unknown</v>
      </c>
    </row>
    <row r="6708" spans="1:18" ht="12.5" x14ac:dyDescent="0.25">
      <c r="A6708" s="1" t="s">
        <v>749</v>
      </c>
      <c r="B6708" s="1">
        <v>9.17</v>
      </c>
      <c r="C6708" s="1" t="s">
        <v>13</v>
      </c>
      <c r="D6708" s="7">
        <v>0.17236542799999999</v>
      </c>
      <c r="E6708" s="1" t="s">
        <v>36</v>
      </c>
      <c r="F6708" s="4">
        <v>144.84700000000001</v>
      </c>
      <c r="G6708" s="1" t="s">
        <v>29</v>
      </c>
      <c r="H6708" s="1">
        <v>1998</v>
      </c>
      <c r="J6708" s="1" t="s">
        <v>23</v>
      </c>
      <c r="K6708" s="1" t="s">
        <v>30</v>
      </c>
      <c r="L6708" s="4">
        <v>572.58799999999997</v>
      </c>
      <c r="M6708">
        <f t="shared" si="520"/>
        <v>9.17</v>
      </c>
      <c r="N6708" t="str">
        <f t="shared" si="521"/>
        <v>Small</v>
      </c>
      <c r="O6708" t="str">
        <f t="shared" si="522"/>
        <v>Low  Fat</v>
      </c>
      <c r="P6708">
        <f t="shared" si="523"/>
        <v>4</v>
      </c>
      <c r="Q6708">
        <f t="shared" ca="1" si="524"/>
        <v>28</v>
      </c>
      <c r="R6708" t="str">
        <f>IFERROR(VLOOKUP(J6708,#REF!, 2,0),"Unknown")</f>
        <v>Unknown</v>
      </c>
    </row>
    <row r="6709" spans="1:18" ht="12.5" x14ac:dyDescent="0.25">
      <c r="A6709" s="1" t="s">
        <v>749</v>
      </c>
      <c r="B6709" s="1">
        <v>9.17</v>
      </c>
      <c r="C6709" s="1" t="s">
        <v>13</v>
      </c>
      <c r="D6709" s="7">
        <v>0.102978817</v>
      </c>
      <c r="E6709" s="1" t="s">
        <v>36</v>
      </c>
      <c r="F6709" s="4">
        <v>144.947</v>
      </c>
      <c r="G6709" s="1" t="s">
        <v>50</v>
      </c>
      <c r="H6709" s="1">
        <v>1997</v>
      </c>
      <c r="I6709" s="1" t="s">
        <v>51</v>
      </c>
      <c r="J6709" s="1" t="s">
        <v>17</v>
      </c>
      <c r="K6709" s="1" t="s">
        <v>18</v>
      </c>
      <c r="L6709" s="4">
        <v>4294.41</v>
      </c>
      <c r="M6709">
        <f t="shared" si="520"/>
        <v>9.17</v>
      </c>
      <c r="N6709" t="str">
        <f t="shared" si="521"/>
        <v>Small</v>
      </c>
      <c r="O6709" t="str">
        <f t="shared" si="522"/>
        <v>Low  Fat</v>
      </c>
      <c r="P6709">
        <f t="shared" si="523"/>
        <v>30</v>
      </c>
      <c r="Q6709">
        <f t="shared" ca="1" si="524"/>
        <v>29</v>
      </c>
      <c r="R6709" t="str">
        <f>IFERROR(VLOOKUP(J6709,#REF!, 2,0),"Unknown")</f>
        <v>Unknown</v>
      </c>
    </row>
    <row r="6710" spans="1:18" ht="12.5" x14ac:dyDescent="0.25">
      <c r="A6710" s="1" t="s">
        <v>749</v>
      </c>
      <c r="B6710" s="1">
        <v>9.17</v>
      </c>
      <c r="C6710" s="1" t="s">
        <v>13</v>
      </c>
      <c r="D6710" s="7">
        <v>0.10339830899999999</v>
      </c>
      <c r="E6710" s="1" t="s">
        <v>36</v>
      </c>
      <c r="F6710" s="4">
        <v>143.947</v>
      </c>
      <c r="G6710" s="1" t="s">
        <v>22</v>
      </c>
      <c r="H6710" s="1">
        <v>2009</v>
      </c>
      <c r="I6710" s="1" t="s">
        <v>16</v>
      </c>
      <c r="J6710" s="1" t="s">
        <v>23</v>
      </c>
      <c r="K6710" s="1" t="s">
        <v>24</v>
      </c>
      <c r="L6710" s="4">
        <v>2576.6460000000002</v>
      </c>
      <c r="M6710">
        <f t="shared" si="520"/>
        <v>9.17</v>
      </c>
      <c r="N6710" t="str">
        <f t="shared" si="521"/>
        <v>Medium</v>
      </c>
      <c r="O6710" t="str">
        <f t="shared" si="522"/>
        <v>Low  Fat</v>
      </c>
      <c r="P6710">
        <f t="shared" si="523"/>
        <v>18</v>
      </c>
      <c r="Q6710">
        <f t="shared" ca="1" si="524"/>
        <v>17</v>
      </c>
      <c r="R6710" t="str">
        <f>IFERROR(VLOOKUP(J6710,#REF!, 2,0),"Unknown")</f>
        <v>Unknown</v>
      </c>
    </row>
    <row r="6711" spans="1:18" ht="12.5" x14ac:dyDescent="0.25">
      <c r="A6711" s="1" t="s">
        <v>749</v>
      </c>
      <c r="B6711" s="1">
        <v>9.17</v>
      </c>
      <c r="C6711" s="1" t="s">
        <v>13</v>
      </c>
      <c r="D6711" s="7">
        <v>0.102893121</v>
      </c>
      <c r="E6711" s="1" t="s">
        <v>36</v>
      </c>
      <c r="F6711" s="4">
        <v>141.947</v>
      </c>
      <c r="G6711" s="1" t="s">
        <v>33</v>
      </c>
      <c r="H6711" s="1">
        <v>1987</v>
      </c>
      <c r="I6711" s="1" t="s">
        <v>34</v>
      </c>
      <c r="J6711" s="1" t="s">
        <v>23</v>
      </c>
      <c r="K6711" s="1" t="s">
        <v>18</v>
      </c>
      <c r="L6711" s="4">
        <v>4008.116</v>
      </c>
      <c r="M6711">
        <f t="shared" si="520"/>
        <v>9.17</v>
      </c>
      <c r="N6711" t="str">
        <f t="shared" si="521"/>
        <v>High</v>
      </c>
      <c r="O6711" t="str">
        <f t="shared" si="522"/>
        <v>Low  Fat</v>
      </c>
      <c r="P6711">
        <f t="shared" si="523"/>
        <v>28</v>
      </c>
      <c r="Q6711">
        <f t="shared" ca="1" si="524"/>
        <v>39</v>
      </c>
      <c r="R6711" t="str">
        <f>IFERROR(VLOOKUP(J6711,#REF!, 2,0),"Unknown")</f>
        <v>Unknown</v>
      </c>
    </row>
    <row r="6712" spans="1:18" ht="12.5" x14ac:dyDescent="0.25">
      <c r="A6712" s="1" t="s">
        <v>448</v>
      </c>
      <c r="B6712" s="1">
        <v>7.84</v>
      </c>
      <c r="C6712" s="1" t="s">
        <v>20</v>
      </c>
      <c r="D6712" s="7">
        <v>0.15412025200000001</v>
      </c>
      <c r="E6712" s="1" t="s">
        <v>75</v>
      </c>
      <c r="F6712" s="4">
        <v>51.935000000000002</v>
      </c>
      <c r="G6712" s="1" t="s">
        <v>22</v>
      </c>
      <c r="H6712" s="1">
        <v>2009</v>
      </c>
      <c r="I6712" s="1" t="s">
        <v>16</v>
      </c>
      <c r="J6712" s="1" t="s">
        <v>23</v>
      </c>
      <c r="K6712" s="1" t="s">
        <v>24</v>
      </c>
      <c r="L6712" s="4">
        <v>199.74</v>
      </c>
      <c r="M6712">
        <f t="shared" si="520"/>
        <v>7.84</v>
      </c>
      <c r="N6712" t="str">
        <f t="shared" si="521"/>
        <v>Medium</v>
      </c>
      <c r="O6712" t="str">
        <f t="shared" si="522"/>
        <v>Regular</v>
      </c>
      <c r="P6712">
        <f t="shared" si="523"/>
        <v>4</v>
      </c>
      <c r="Q6712">
        <f t="shared" ca="1" si="524"/>
        <v>17</v>
      </c>
      <c r="R6712" t="str">
        <f>IFERROR(VLOOKUP(J6712,#REF!, 2,0),"Unknown")</f>
        <v>Unknown</v>
      </c>
    </row>
    <row r="6713" spans="1:18" ht="12.5" x14ac:dyDescent="0.25">
      <c r="A6713" s="1" t="s">
        <v>448</v>
      </c>
      <c r="B6713" s="1">
        <v>7.84</v>
      </c>
      <c r="C6713" s="1" t="s">
        <v>20</v>
      </c>
      <c r="D6713" s="7">
        <v>0.154363209</v>
      </c>
      <c r="E6713" s="1" t="s">
        <v>75</v>
      </c>
      <c r="F6713" s="4">
        <v>50.835000000000001</v>
      </c>
      <c r="G6713" s="1" t="s">
        <v>47</v>
      </c>
      <c r="H6713" s="1">
        <v>2007</v>
      </c>
      <c r="J6713" s="1" t="s">
        <v>45</v>
      </c>
      <c r="K6713" s="1" t="s">
        <v>18</v>
      </c>
      <c r="L6713" s="4">
        <v>599.22</v>
      </c>
      <c r="M6713">
        <f t="shared" si="520"/>
        <v>7.84</v>
      </c>
      <c r="N6713" t="str">
        <f t="shared" si="521"/>
        <v>Small</v>
      </c>
      <c r="O6713" t="str">
        <f t="shared" si="522"/>
        <v>Regular</v>
      </c>
      <c r="P6713">
        <f t="shared" si="523"/>
        <v>12</v>
      </c>
      <c r="Q6713">
        <f t="shared" ca="1" si="524"/>
        <v>19</v>
      </c>
      <c r="R6713" t="str">
        <f>IFERROR(VLOOKUP(J6713,#REF!, 2,0),"Unknown")</f>
        <v>Unknown</v>
      </c>
    </row>
    <row r="6714" spans="1:18" ht="12.5" x14ac:dyDescent="0.25">
      <c r="A6714" s="1" t="s">
        <v>448</v>
      </c>
      <c r="B6714" s="1">
        <v>7.84</v>
      </c>
      <c r="C6714" s="1" t="s">
        <v>20</v>
      </c>
      <c r="D6714" s="7">
        <v>0.15380627099999999</v>
      </c>
      <c r="E6714" s="1" t="s">
        <v>75</v>
      </c>
      <c r="F6714" s="4">
        <v>51.335000000000001</v>
      </c>
      <c r="G6714" s="1" t="s">
        <v>44</v>
      </c>
      <c r="H6714" s="1">
        <v>2002</v>
      </c>
      <c r="J6714" s="1" t="s">
        <v>45</v>
      </c>
      <c r="K6714" s="1" t="s">
        <v>18</v>
      </c>
      <c r="L6714" s="4">
        <v>1198.44</v>
      </c>
      <c r="M6714">
        <f t="shared" si="520"/>
        <v>7.84</v>
      </c>
      <c r="N6714" t="str">
        <f t="shared" si="521"/>
        <v>Small</v>
      </c>
      <c r="O6714" t="str">
        <f t="shared" si="522"/>
        <v>Regular</v>
      </c>
      <c r="P6714">
        <f t="shared" si="523"/>
        <v>23</v>
      </c>
      <c r="Q6714">
        <f t="shared" ca="1" si="524"/>
        <v>24</v>
      </c>
      <c r="R6714" t="str">
        <f>IFERROR(VLOOKUP(J6714,#REF!, 2,0),"Unknown")</f>
        <v>Unknown</v>
      </c>
    </row>
    <row r="6715" spans="1:18" ht="12.5" x14ac:dyDescent="0.25">
      <c r="A6715" s="1" t="s">
        <v>448</v>
      </c>
      <c r="B6715" s="1">
        <v>7.84</v>
      </c>
      <c r="C6715" s="1" t="s">
        <v>20</v>
      </c>
      <c r="D6715" s="7">
        <v>0.153494979</v>
      </c>
      <c r="E6715" s="1" t="s">
        <v>75</v>
      </c>
      <c r="F6715" s="4">
        <v>48.935000000000002</v>
      </c>
      <c r="G6715" s="1" t="s">
        <v>50</v>
      </c>
      <c r="H6715" s="1">
        <v>1997</v>
      </c>
      <c r="I6715" s="1" t="s">
        <v>51</v>
      </c>
      <c r="J6715" s="1" t="s">
        <v>17</v>
      </c>
      <c r="K6715" s="1" t="s">
        <v>18</v>
      </c>
      <c r="L6715" s="4">
        <v>798.96</v>
      </c>
      <c r="M6715">
        <f t="shared" si="520"/>
        <v>7.84</v>
      </c>
      <c r="N6715" t="str">
        <f t="shared" si="521"/>
        <v>Small</v>
      </c>
      <c r="O6715" t="str">
        <f t="shared" si="522"/>
        <v>Regular</v>
      </c>
      <c r="P6715">
        <f t="shared" si="523"/>
        <v>16</v>
      </c>
      <c r="Q6715">
        <f t="shared" ca="1" si="524"/>
        <v>29</v>
      </c>
      <c r="R6715" t="str">
        <f>IFERROR(VLOOKUP(J6715,#REF!, 2,0),"Unknown")</f>
        <v>Unknown</v>
      </c>
    </row>
    <row r="6716" spans="1:18" ht="12.5" x14ac:dyDescent="0.25">
      <c r="A6716" s="1" t="s">
        <v>1514</v>
      </c>
      <c r="C6716" s="1" t="s">
        <v>20</v>
      </c>
      <c r="D6716" s="7">
        <v>4.7358246E-2</v>
      </c>
      <c r="E6716" s="1" t="s">
        <v>14</v>
      </c>
      <c r="F6716" s="4">
        <v>123.1756</v>
      </c>
      <c r="G6716" s="1" t="s">
        <v>40</v>
      </c>
      <c r="H6716" s="1">
        <v>1985</v>
      </c>
      <c r="I6716" s="1" t="s">
        <v>16</v>
      </c>
      <c r="J6716" s="1" t="s">
        <v>23</v>
      </c>
      <c r="K6716" s="1" t="s">
        <v>41</v>
      </c>
      <c r="L6716" s="4">
        <v>3998.7948000000001</v>
      </c>
      <c r="M6716">
        <f t="shared" si="520"/>
        <v>12.857645184136201</v>
      </c>
      <c r="N6716" t="str">
        <f t="shared" si="521"/>
        <v>Medium</v>
      </c>
      <c r="O6716" t="str">
        <f t="shared" si="522"/>
        <v>Regular</v>
      </c>
      <c r="P6716">
        <f t="shared" si="523"/>
        <v>32</v>
      </c>
      <c r="Q6716">
        <f t="shared" ca="1" si="524"/>
        <v>41</v>
      </c>
      <c r="R6716" t="str">
        <f>IFERROR(VLOOKUP(J6716,#REF!, 2,0),"Unknown")</f>
        <v>Unknown</v>
      </c>
    </row>
    <row r="6717" spans="1:18" ht="12.5" x14ac:dyDescent="0.25">
      <c r="A6717" s="1" t="s">
        <v>1514</v>
      </c>
      <c r="B6717" s="1">
        <v>7.71</v>
      </c>
      <c r="C6717" s="1" t="s">
        <v>20</v>
      </c>
      <c r="D6717" s="7">
        <v>4.7857877E-2</v>
      </c>
      <c r="E6717" s="1" t="s">
        <v>14</v>
      </c>
      <c r="F6717" s="4">
        <v>119.7756</v>
      </c>
      <c r="G6717" s="1" t="s">
        <v>47</v>
      </c>
      <c r="H6717" s="1">
        <v>2007</v>
      </c>
      <c r="J6717" s="1" t="s">
        <v>45</v>
      </c>
      <c r="K6717" s="1" t="s">
        <v>18</v>
      </c>
      <c r="L6717" s="4">
        <v>3029.39</v>
      </c>
      <c r="M6717">
        <f t="shared" si="520"/>
        <v>7.71</v>
      </c>
      <c r="N6717" t="str">
        <f t="shared" si="521"/>
        <v>Small</v>
      </c>
      <c r="O6717" t="str">
        <f t="shared" si="522"/>
        <v>Regular</v>
      </c>
      <c r="P6717">
        <f t="shared" si="523"/>
        <v>25</v>
      </c>
      <c r="Q6717">
        <f t="shared" ca="1" si="524"/>
        <v>19</v>
      </c>
      <c r="R6717" t="str">
        <f>IFERROR(VLOOKUP(J6717,#REF!, 2,0),"Unknown")</f>
        <v>Unknown</v>
      </c>
    </row>
    <row r="6718" spans="1:18" ht="12.5" x14ac:dyDescent="0.25">
      <c r="A6718" s="1" t="s">
        <v>1514</v>
      </c>
      <c r="B6718" s="1">
        <v>7.71</v>
      </c>
      <c r="C6718" s="1" t="s">
        <v>20</v>
      </c>
      <c r="D6718" s="7">
        <v>4.7588696E-2</v>
      </c>
      <c r="E6718" s="1" t="s">
        <v>14</v>
      </c>
      <c r="F6718" s="4">
        <v>122.4756</v>
      </c>
      <c r="G6718" s="1" t="s">
        <v>50</v>
      </c>
      <c r="H6718" s="1">
        <v>1997</v>
      </c>
      <c r="I6718" s="1" t="s">
        <v>51</v>
      </c>
      <c r="J6718" s="1" t="s">
        <v>17</v>
      </c>
      <c r="K6718" s="1" t="s">
        <v>18</v>
      </c>
      <c r="L6718" s="4">
        <v>605.87800000000004</v>
      </c>
      <c r="M6718">
        <f t="shared" si="520"/>
        <v>7.71</v>
      </c>
      <c r="N6718" t="str">
        <f t="shared" si="521"/>
        <v>Small</v>
      </c>
      <c r="O6718" t="str">
        <f t="shared" si="522"/>
        <v>Regular</v>
      </c>
      <c r="P6718">
        <f t="shared" si="523"/>
        <v>5</v>
      </c>
      <c r="Q6718">
        <f t="shared" ca="1" si="524"/>
        <v>29</v>
      </c>
      <c r="R6718" t="str">
        <f>IFERROR(VLOOKUP(J6718,#REF!, 2,0),"Unknown")</f>
        <v>Unknown</v>
      </c>
    </row>
    <row r="6719" spans="1:18" ht="12.5" x14ac:dyDescent="0.25">
      <c r="A6719" s="1" t="s">
        <v>455</v>
      </c>
      <c r="B6719" s="1">
        <v>13.1</v>
      </c>
      <c r="C6719" s="1" t="s">
        <v>13</v>
      </c>
      <c r="D6719" s="7">
        <v>2.0870744E-2</v>
      </c>
      <c r="E6719" s="1" t="s">
        <v>14</v>
      </c>
      <c r="F6719" s="4">
        <v>117.37820000000001</v>
      </c>
      <c r="G6719" s="1" t="s">
        <v>50</v>
      </c>
      <c r="H6719" s="1">
        <v>1997</v>
      </c>
      <c r="I6719" s="1" t="s">
        <v>51</v>
      </c>
      <c r="J6719" s="1" t="s">
        <v>17</v>
      </c>
      <c r="K6719" s="1" t="s">
        <v>18</v>
      </c>
      <c r="L6719" s="4">
        <v>1787.673</v>
      </c>
      <c r="M6719">
        <f t="shared" si="520"/>
        <v>13.1</v>
      </c>
      <c r="N6719" t="str">
        <f t="shared" si="521"/>
        <v>Small</v>
      </c>
      <c r="O6719" t="str">
        <f t="shared" si="522"/>
        <v>Low  Fat</v>
      </c>
      <c r="P6719">
        <f t="shared" si="523"/>
        <v>15</v>
      </c>
      <c r="Q6719">
        <f t="shared" ca="1" si="524"/>
        <v>29</v>
      </c>
      <c r="R6719" t="str">
        <f>IFERROR(VLOOKUP(J6719,#REF!, 2,0),"Unknown")</f>
        <v>Unknown</v>
      </c>
    </row>
    <row r="6720" spans="1:18" ht="12.5" x14ac:dyDescent="0.25">
      <c r="A6720" s="1" t="s">
        <v>455</v>
      </c>
      <c r="B6720" s="1">
        <v>13.1</v>
      </c>
      <c r="C6720" s="1" t="s">
        <v>13</v>
      </c>
      <c r="D6720" s="7">
        <v>2.0913070999999998E-2</v>
      </c>
      <c r="E6720" s="1" t="s">
        <v>14</v>
      </c>
      <c r="F6720" s="4">
        <v>120.1782</v>
      </c>
      <c r="G6720" s="1" t="s">
        <v>44</v>
      </c>
      <c r="H6720" s="1">
        <v>2002</v>
      </c>
      <c r="J6720" s="1" t="s">
        <v>45</v>
      </c>
      <c r="K6720" s="1" t="s">
        <v>18</v>
      </c>
      <c r="L6720" s="4">
        <v>2026.0293999999999</v>
      </c>
      <c r="M6720">
        <f t="shared" si="520"/>
        <v>13.1</v>
      </c>
      <c r="N6720" t="str">
        <f t="shared" si="521"/>
        <v>Small</v>
      </c>
      <c r="O6720" t="str">
        <f t="shared" si="522"/>
        <v>Low  Fat</v>
      </c>
      <c r="P6720">
        <f t="shared" si="523"/>
        <v>17</v>
      </c>
      <c r="Q6720">
        <f t="shared" ca="1" si="524"/>
        <v>24</v>
      </c>
      <c r="R6720" t="str">
        <f>IFERROR(VLOOKUP(J6720,#REF!, 2,0),"Unknown")</f>
        <v>Unknown</v>
      </c>
    </row>
    <row r="6721" spans="1:18" ht="12.5" x14ac:dyDescent="0.25">
      <c r="A6721" s="1" t="s">
        <v>455</v>
      </c>
      <c r="B6721" s="1">
        <v>13.1</v>
      </c>
      <c r="C6721" s="1" t="s">
        <v>13</v>
      </c>
      <c r="D6721" s="7">
        <v>2.0853376E-2</v>
      </c>
      <c r="E6721" s="1" t="s">
        <v>14</v>
      </c>
      <c r="F6721" s="4">
        <v>117.4782</v>
      </c>
      <c r="G6721" s="1" t="s">
        <v>33</v>
      </c>
      <c r="H6721" s="1">
        <v>1987</v>
      </c>
      <c r="I6721" s="1" t="s">
        <v>34</v>
      </c>
      <c r="J6721" s="1" t="s">
        <v>23</v>
      </c>
      <c r="K6721" s="1" t="s">
        <v>18</v>
      </c>
      <c r="L6721" s="4">
        <v>1906.8512000000001</v>
      </c>
      <c r="M6721">
        <f t="shared" si="520"/>
        <v>13.1</v>
      </c>
      <c r="N6721" t="str">
        <f t="shared" si="521"/>
        <v>High</v>
      </c>
      <c r="O6721" t="str">
        <f t="shared" si="522"/>
        <v>Low  Fat</v>
      </c>
      <c r="P6721">
        <f t="shared" si="523"/>
        <v>16</v>
      </c>
      <c r="Q6721">
        <f t="shared" ca="1" si="524"/>
        <v>39</v>
      </c>
      <c r="R6721" t="str">
        <f>IFERROR(VLOOKUP(J6721,#REF!, 2,0),"Unknown")</f>
        <v>Unknown</v>
      </c>
    </row>
    <row r="6722" spans="1:18" ht="12.5" x14ac:dyDescent="0.25">
      <c r="A6722" s="1" t="s">
        <v>455</v>
      </c>
      <c r="C6722" s="1" t="s">
        <v>13</v>
      </c>
      <c r="D6722" s="7">
        <v>2.0769677E-2</v>
      </c>
      <c r="E6722" s="1" t="s">
        <v>14</v>
      </c>
      <c r="F6722" s="4">
        <v>117.5782</v>
      </c>
      <c r="G6722" s="1" t="s">
        <v>40</v>
      </c>
      <c r="H6722" s="1">
        <v>1985</v>
      </c>
      <c r="I6722" s="1" t="s">
        <v>16</v>
      </c>
      <c r="J6722" s="1" t="s">
        <v>23</v>
      </c>
      <c r="K6722" s="1" t="s">
        <v>41</v>
      </c>
      <c r="L6722" s="4">
        <v>2741.0985999999998</v>
      </c>
      <c r="M6722">
        <f t="shared" ref="M6722:M6785" si="525">IF(B6722="",AVERAGE($B$2:$B$8524),B6722)</f>
        <v>12.857645184136201</v>
      </c>
      <c r="N6722" t="str">
        <f t="shared" ref="N6722:N6785" si="526">IF(I6722="","Small",I6722)</f>
        <v>Medium</v>
      </c>
      <c r="O6722" t="str">
        <f t="shared" ref="O6722:O6785" si="527">IF(OR(C6722="low fat", C6722="LF"), "Low  Fat", IF(OR(C6722="reg"),"Regular",C6722))</f>
        <v>Low  Fat</v>
      </c>
      <c r="P6722">
        <f t="shared" si="523"/>
        <v>23</v>
      </c>
      <c r="Q6722">
        <f t="shared" ca="1" si="524"/>
        <v>41</v>
      </c>
      <c r="R6722" t="str">
        <f>IFERROR(VLOOKUP(J6722,#REF!, 2,0),"Unknown")</f>
        <v>Unknown</v>
      </c>
    </row>
    <row r="6723" spans="1:18" ht="12.5" x14ac:dyDescent="0.25">
      <c r="A6723" s="1" t="s">
        <v>455</v>
      </c>
      <c r="B6723" s="1">
        <v>13.1</v>
      </c>
      <c r="C6723" s="1" t="s">
        <v>13</v>
      </c>
      <c r="D6723" s="7">
        <v>2.0988797999999999E-2</v>
      </c>
      <c r="E6723" s="1" t="s">
        <v>14</v>
      </c>
      <c r="F6723" s="4">
        <v>117.7782</v>
      </c>
      <c r="G6723" s="1" t="s">
        <v>47</v>
      </c>
      <c r="H6723" s="1">
        <v>2007</v>
      </c>
      <c r="J6723" s="1" t="s">
        <v>45</v>
      </c>
      <c r="K6723" s="1" t="s">
        <v>18</v>
      </c>
      <c r="L6723" s="4">
        <v>1191.7819999999999</v>
      </c>
      <c r="M6723">
        <f t="shared" si="525"/>
        <v>13.1</v>
      </c>
      <c r="N6723" t="str">
        <f t="shared" si="526"/>
        <v>Small</v>
      </c>
      <c r="O6723" t="str">
        <f t="shared" si="527"/>
        <v>Low  Fat</v>
      </c>
      <c r="P6723">
        <f t="shared" ref="P6723:P6786" si="528">ROUND(L6723/F6723,0)</f>
        <v>10</v>
      </c>
      <c r="Q6723">
        <f t="shared" ref="Q6723:Q6786" ca="1" si="529">YEAR(TODAY())-H6723</f>
        <v>19</v>
      </c>
      <c r="R6723" t="str">
        <f>IFERROR(VLOOKUP(J6723,#REF!, 2,0),"Unknown")</f>
        <v>Unknown</v>
      </c>
    </row>
    <row r="6724" spans="1:18" ht="12.5" x14ac:dyDescent="0.25">
      <c r="A6724" s="1" t="s">
        <v>455</v>
      </c>
      <c r="B6724" s="1">
        <v>13.1</v>
      </c>
      <c r="C6724" s="1" t="s">
        <v>13</v>
      </c>
      <c r="D6724" s="7">
        <v>2.0903193E-2</v>
      </c>
      <c r="E6724" s="1" t="s">
        <v>14</v>
      </c>
      <c r="F6724" s="4">
        <v>119.2782</v>
      </c>
      <c r="G6724" s="1" t="s">
        <v>15</v>
      </c>
      <c r="H6724" s="1">
        <v>1999</v>
      </c>
      <c r="I6724" s="1" t="s">
        <v>16</v>
      </c>
      <c r="J6724" s="1" t="s">
        <v>17</v>
      </c>
      <c r="K6724" s="1" t="s">
        <v>18</v>
      </c>
      <c r="L6724" s="4">
        <v>3098.6332000000002</v>
      </c>
      <c r="M6724">
        <f t="shared" si="525"/>
        <v>13.1</v>
      </c>
      <c r="N6724" t="str">
        <f t="shared" si="526"/>
        <v>Medium</v>
      </c>
      <c r="O6724" t="str">
        <f t="shared" si="527"/>
        <v>Low  Fat</v>
      </c>
      <c r="P6724">
        <f t="shared" si="528"/>
        <v>26</v>
      </c>
      <c r="Q6724">
        <f t="shared" ca="1" si="529"/>
        <v>27</v>
      </c>
      <c r="R6724" t="str">
        <f>IFERROR(VLOOKUP(J6724,#REF!, 2,0),"Unknown")</f>
        <v>Unknown</v>
      </c>
    </row>
    <row r="6725" spans="1:18" ht="12.5" x14ac:dyDescent="0.25">
      <c r="A6725" s="1" t="s">
        <v>455</v>
      </c>
      <c r="B6725" s="1">
        <v>13.1</v>
      </c>
      <c r="C6725" s="1" t="s">
        <v>13</v>
      </c>
      <c r="D6725" s="7">
        <v>0</v>
      </c>
      <c r="E6725" s="1" t="s">
        <v>14</v>
      </c>
      <c r="F6725" s="4">
        <v>117.87820000000001</v>
      </c>
      <c r="G6725" s="1" t="s">
        <v>62</v>
      </c>
      <c r="H6725" s="1">
        <v>2004</v>
      </c>
      <c r="I6725" s="1" t="s">
        <v>51</v>
      </c>
      <c r="J6725" s="1" t="s">
        <v>45</v>
      </c>
      <c r="K6725" s="1" t="s">
        <v>18</v>
      </c>
      <c r="L6725" s="4">
        <v>2741.0985999999998</v>
      </c>
      <c r="M6725">
        <f t="shared" si="525"/>
        <v>13.1</v>
      </c>
      <c r="N6725" t="str">
        <f t="shared" si="526"/>
        <v>Small</v>
      </c>
      <c r="O6725" t="str">
        <f t="shared" si="527"/>
        <v>Low  Fat</v>
      </c>
      <c r="P6725">
        <f t="shared" si="528"/>
        <v>23</v>
      </c>
      <c r="Q6725">
        <f t="shared" ca="1" si="529"/>
        <v>22</v>
      </c>
      <c r="R6725" t="str">
        <f>IFERROR(VLOOKUP(J6725,#REF!, 2,0),"Unknown")</f>
        <v>Unknown</v>
      </c>
    </row>
    <row r="6726" spans="1:18" ht="12.5" x14ac:dyDescent="0.25">
      <c r="A6726" s="1" t="s">
        <v>162</v>
      </c>
      <c r="B6726" s="1">
        <v>16.850000000000001</v>
      </c>
      <c r="C6726" s="1" t="s">
        <v>20</v>
      </c>
      <c r="D6726" s="7">
        <v>0.16076005400000001</v>
      </c>
      <c r="E6726" s="1" t="s">
        <v>43</v>
      </c>
      <c r="F6726" s="4">
        <v>192.4478</v>
      </c>
      <c r="G6726" s="1" t="s">
        <v>47</v>
      </c>
      <c r="H6726" s="1">
        <v>2007</v>
      </c>
      <c r="J6726" s="1" t="s">
        <v>45</v>
      </c>
      <c r="K6726" s="1" t="s">
        <v>18</v>
      </c>
      <c r="L6726" s="4">
        <v>4843.6949999999997</v>
      </c>
      <c r="M6726">
        <f t="shared" si="525"/>
        <v>16.850000000000001</v>
      </c>
      <c r="N6726" t="str">
        <f t="shared" si="526"/>
        <v>Small</v>
      </c>
      <c r="O6726" t="str">
        <f t="shared" si="527"/>
        <v>Regular</v>
      </c>
      <c r="P6726">
        <f t="shared" si="528"/>
        <v>25</v>
      </c>
      <c r="Q6726">
        <f t="shared" ca="1" si="529"/>
        <v>19</v>
      </c>
      <c r="R6726" t="str">
        <f>IFERROR(VLOOKUP(J6726,#REF!, 2,0),"Unknown")</f>
        <v>Unknown</v>
      </c>
    </row>
    <row r="6727" spans="1:18" ht="12.5" x14ac:dyDescent="0.25">
      <c r="A6727" s="1" t="s">
        <v>162</v>
      </c>
      <c r="C6727" s="1" t="s">
        <v>20</v>
      </c>
      <c r="D6727" s="7">
        <v>0.159081735</v>
      </c>
      <c r="E6727" s="1" t="s">
        <v>43</v>
      </c>
      <c r="F6727" s="4">
        <v>193.5478</v>
      </c>
      <c r="G6727" s="1" t="s">
        <v>40</v>
      </c>
      <c r="H6727" s="1">
        <v>1985</v>
      </c>
      <c r="I6727" s="1" t="s">
        <v>16</v>
      </c>
      <c r="J6727" s="1" t="s">
        <v>23</v>
      </c>
      <c r="K6727" s="1" t="s">
        <v>41</v>
      </c>
      <c r="L6727" s="4">
        <v>4649.9471999999996</v>
      </c>
      <c r="M6727">
        <f t="shared" si="525"/>
        <v>12.857645184136201</v>
      </c>
      <c r="N6727" t="str">
        <f t="shared" si="526"/>
        <v>Medium</v>
      </c>
      <c r="O6727" t="str">
        <f t="shared" si="527"/>
        <v>Regular</v>
      </c>
      <c r="P6727">
        <f t="shared" si="528"/>
        <v>24</v>
      </c>
      <c r="Q6727">
        <f t="shared" ca="1" si="529"/>
        <v>41</v>
      </c>
      <c r="R6727" t="str">
        <f>IFERROR(VLOOKUP(J6727,#REF!, 2,0),"Unknown")</f>
        <v>Unknown</v>
      </c>
    </row>
    <row r="6728" spans="1:18" ht="12.5" x14ac:dyDescent="0.25">
      <c r="A6728" s="1" t="s">
        <v>162</v>
      </c>
      <c r="B6728" s="1">
        <v>16.850000000000001</v>
      </c>
      <c r="C6728" s="1" t="s">
        <v>20</v>
      </c>
      <c r="D6728" s="7">
        <v>0.26756591099999999</v>
      </c>
      <c r="E6728" s="1" t="s">
        <v>43</v>
      </c>
      <c r="F6728" s="4">
        <v>194.14779999999999</v>
      </c>
      <c r="G6728" s="1" t="s">
        <v>29</v>
      </c>
      <c r="H6728" s="1">
        <v>1998</v>
      </c>
      <c r="J6728" s="1" t="s">
        <v>23</v>
      </c>
      <c r="K6728" s="1" t="s">
        <v>30</v>
      </c>
      <c r="L6728" s="4">
        <v>1162.4867999999999</v>
      </c>
      <c r="M6728">
        <f t="shared" si="525"/>
        <v>16.850000000000001</v>
      </c>
      <c r="N6728" t="str">
        <f t="shared" si="526"/>
        <v>Small</v>
      </c>
      <c r="O6728" t="str">
        <f t="shared" si="527"/>
        <v>Regular</v>
      </c>
      <c r="P6728">
        <f t="shared" si="528"/>
        <v>6</v>
      </c>
      <c r="Q6728">
        <f t="shared" ca="1" si="529"/>
        <v>28</v>
      </c>
      <c r="R6728" t="str">
        <f>IFERROR(VLOOKUP(J6728,#REF!, 2,0),"Unknown")</f>
        <v>Unknown</v>
      </c>
    </row>
    <row r="6729" spans="1:18" ht="12.5" x14ac:dyDescent="0.25">
      <c r="A6729" s="1" t="s">
        <v>162</v>
      </c>
      <c r="B6729" s="1">
        <v>16.850000000000001</v>
      </c>
      <c r="C6729" s="1" t="s">
        <v>20</v>
      </c>
      <c r="D6729" s="7">
        <v>0.159825617</v>
      </c>
      <c r="E6729" s="1" t="s">
        <v>43</v>
      </c>
      <c r="F6729" s="4">
        <v>195.5478</v>
      </c>
      <c r="G6729" s="1" t="s">
        <v>62</v>
      </c>
      <c r="H6729" s="1">
        <v>2004</v>
      </c>
      <c r="I6729" s="1" t="s">
        <v>51</v>
      </c>
      <c r="J6729" s="1" t="s">
        <v>45</v>
      </c>
      <c r="K6729" s="1" t="s">
        <v>18</v>
      </c>
      <c r="L6729" s="4">
        <v>4262.4516000000003</v>
      </c>
      <c r="M6729">
        <f t="shared" si="525"/>
        <v>16.850000000000001</v>
      </c>
      <c r="N6729" t="str">
        <f t="shared" si="526"/>
        <v>Small</v>
      </c>
      <c r="O6729" t="str">
        <f t="shared" si="527"/>
        <v>Regular</v>
      </c>
      <c r="P6729">
        <f t="shared" si="528"/>
        <v>22</v>
      </c>
      <c r="Q6729">
        <f t="shared" ca="1" si="529"/>
        <v>22</v>
      </c>
      <c r="R6729" t="str">
        <f>IFERROR(VLOOKUP(J6729,#REF!, 2,0),"Unknown")</f>
        <v>Unknown</v>
      </c>
    </row>
    <row r="6730" spans="1:18" ht="12.5" x14ac:dyDescent="0.25">
      <c r="A6730" s="1" t="s">
        <v>162</v>
      </c>
      <c r="B6730" s="1">
        <v>16.850000000000001</v>
      </c>
      <c r="C6730" s="1" t="s">
        <v>20</v>
      </c>
      <c r="D6730" s="7">
        <v>0.15972281599999999</v>
      </c>
      <c r="E6730" s="1" t="s">
        <v>43</v>
      </c>
      <c r="F6730" s="4">
        <v>194.14779999999999</v>
      </c>
      <c r="G6730" s="1" t="s">
        <v>33</v>
      </c>
      <c r="H6730" s="1">
        <v>1987</v>
      </c>
      <c r="I6730" s="1" t="s">
        <v>34</v>
      </c>
      <c r="J6730" s="1" t="s">
        <v>23</v>
      </c>
      <c r="K6730" s="1" t="s">
        <v>18</v>
      </c>
      <c r="L6730" s="4">
        <v>5812.4340000000002</v>
      </c>
      <c r="M6730">
        <f t="shared" si="525"/>
        <v>16.850000000000001</v>
      </c>
      <c r="N6730" t="str">
        <f t="shared" si="526"/>
        <v>High</v>
      </c>
      <c r="O6730" t="str">
        <f t="shared" si="527"/>
        <v>Regular</v>
      </c>
      <c r="P6730">
        <f t="shared" si="528"/>
        <v>30</v>
      </c>
      <c r="Q6730">
        <f t="shared" ca="1" si="529"/>
        <v>39</v>
      </c>
      <c r="R6730" t="str">
        <f>IFERROR(VLOOKUP(J6730,#REF!, 2,0),"Unknown")</f>
        <v>Unknown</v>
      </c>
    </row>
    <row r="6731" spans="1:18" ht="12.5" x14ac:dyDescent="0.25">
      <c r="A6731" s="1" t="s">
        <v>162</v>
      </c>
      <c r="C6731" s="1" t="s">
        <v>20</v>
      </c>
      <c r="D6731" s="7">
        <v>0.27988694800000002</v>
      </c>
      <c r="E6731" s="1" t="s">
        <v>43</v>
      </c>
      <c r="F6731" s="4">
        <v>193.14779999999999</v>
      </c>
      <c r="G6731" s="1" t="s">
        <v>67</v>
      </c>
      <c r="H6731" s="1">
        <v>1985</v>
      </c>
      <c r="I6731" s="1" t="s">
        <v>51</v>
      </c>
      <c r="J6731" s="1" t="s">
        <v>17</v>
      </c>
      <c r="K6731" s="1" t="s">
        <v>30</v>
      </c>
      <c r="L6731" s="4">
        <v>387.49560000000002</v>
      </c>
      <c r="M6731">
        <f t="shared" si="525"/>
        <v>12.857645184136201</v>
      </c>
      <c r="N6731" t="str">
        <f t="shared" si="526"/>
        <v>Small</v>
      </c>
      <c r="O6731" t="str">
        <f t="shared" si="527"/>
        <v>Regular</v>
      </c>
      <c r="P6731">
        <f t="shared" si="528"/>
        <v>2</v>
      </c>
      <c r="Q6731">
        <f t="shared" ca="1" si="529"/>
        <v>41</v>
      </c>
      <c r="R6731" t="str">
        <f>IFERROR(VLOOKUP(J6731,#REF!, 2,0),"Unknown")</f>
        <v>Unknown</v>
      </c>
    </row>
    <row r="6732" spans="1:18" ht="12.5" x14ac:dyDescent="0.25">
      <c r="A6732" s="1" t="s">
        <v>1385</v>
      </c>
      <c r="B6732" s="1">
        <v>6.4249999999999998</v>
      </c>
      <c r="C6732" s="1" t="s">
        <v>13</v>
      </c>
      <c r="D6732" s="7">
        <v>9.3983518000000002E-2</v>
      </c>
      <c r="E6732" s="1" t="s">
        <v>28</v>
      </c>
      <c r="F6732" s="4">
        <v>175.5712</v>
      </c>
      <c r="G6732" s="1" t="s">
        <v>47</v>
      </c>
      <c r="H6732" s="1">
        <v>2007</v>
      </c>
      <c r="J6732" s="1" t="s">
        <v>45</v>
      </c>
      <c r="K6732" s="1" t="s">
        <v>18</v>
      </c>
      <c r="L6732" s="4">
        <v>1230.3984</v>
      </c>
      <c r="M6732">
        <f t="shared" si="525"/>
        <v>6.4249999999999998</v>
      </c>
      <c r="N6732" t="str">
        <f t="shared" si="526"/>
        <v>Small</v>
      </c>
      <c r="O6732" t="str">
        <f t="shared" si="527"/>
        <v>Low  Fat</v>
      </c>
      <c r="P6732">
        <f t="shared" si="528"/>
        <v>7</v>
      </c>
      <c r="Q6732">
        <f t="shared" ca="1" si="529"/>
        <v>19</v>
      </c>
      <c r="R6732" t="str">
        <f>IFERROR(VLOOKUP(J6732,#REF!, 2,0),"Unknown")</f>
        <v>Unknown</v>
      </c>
    </row>
    <row r="6733" spans="1:18" ht="12.5" x14ac:dyDescent="0.25">
      <c r="A6733" s="1" t="s">
        <v>1385</v>
      </c>
      <c r="C6733" s="1" t="s">
        <v>13</v>
      </c>
      <c r="D6733" s="7">
        <v>9.3002339000000003E-2</v>
      </c>
      <c r="E6733" s="1" t="s">
        <v>28</v>
      </c>
      <c r="F6733" s="4">
        <v>177.77119999999999</v>
      </c>
      <c r="G6733" s="1" t="s">
        <v>40</v>
      </c>
      <c r="H6733" s="1">
        <v>1985</v>
      </c>
      <c r="I6733" s="1" t="s">
        <v>16</v>
      </c>
      <c r="J6733" s="1" t="s">
        <v>23</v>
      </c>
      <c r="K6733" s="1" t="s">
        <v>41</v>
      </c>
      <c r="L6733" s="4">
        <v>4921.5936000000002</v>
      </c>
      <c r="M6733">
        <f t="shared" si="525"/>
        <v>12.857645184136201</v>
      </c>
      <c r="N6733" t="str">
        <f t="shared" si="526"/>
        <v>Medium</v>
      </c>
      <c r="O6733" t="str">
        <f t="shared" si="527"/>
        <v>Low  Fat</v>
      </c>
      <c r="P6733">
        <f t="shared" si="528"/>
        <v>28</v>
      </c>
      <c r="Q6733">
        <f t="shared" ca="1" si="529"/>
        <v>41</v>
      </c>
      <c r="R6733" t="str">
        <f>IFERROR(VLOOKUP(J6733,#REF!, 2,0),"Unknown")</f>
        <v>Unknown</v>
      </c>
    </row>
    <row r="6734" spans="1:18" ht="12.5" x14ac:dyDescent="0.25">
      <c r="A6734" s="1" t="s">
        <v>1385</v>
      </c>
      <c r="B6734" s="1">
        <v>6.4249999999999998</v>
      </c>
      <c r="C6734" s="1" t="s">
        <v>13</v>
      </c>
      <c r="D6734" s="7">
        <v>9.3454898999999994E-2</v>
      </c>
      <c r="E6734" s="1" t="s">
        <v>28</v>
      </c>
      <c r="F6734" s="4">
        <v>175.37119999999999</v>
      </c>
      <c r="G6734" s="1" t="s">
        <v>50</v>
      </c>
      <c r="H6734" s="1">
        <v>1997</v>
      </c>
      <c r="I6734" s="1" t="s">
        <v>51</v>
      </c>
      <c r="J6734" s="1" t="s">
        <v>17</v>
      </c>
      <c r="K6734" s="1" t="s">
        <v>18</v>
      </c>
      <c r="L6734" s="4">
        <v>2988.1104</v>
      </c>
      <c r="M6734">
        <f t="shared" si="525"/>
        <v>6.4249999999999998</v>
      </c>
      <c r="N6734" t="str">
        <f t="shared" si="526"/>
        <v>Small</v>
      </c>
      <c r="O6734" t="str">
        <f t="shared" si="527"/>
        <v>Low  Fat</v>
      </c>
      <c r="P6734">
        <f t="shared" si="528"/>
        <v>17</v>
      </c>
      <c r="Q6734">
        <f t="shared" ca="1" si="529"/>
        <v>29</v>
      </c>
      <c r="R6734" t="str">
        <f>IFERROR(VLOOKUP(J6734,#REF!, 2,0),"Unknown")</f>
        <v>Unknown</v>
      </c>
    </row>
    <row r="6735" spans="1:18" ht="12.5" x14ac:dyDescent="0.25">
      <c r="A6735" s="1" t="s">
        <v>1026</v>
      </c>
      <c r="C6735" s="1" t="s">
        <v>13</v>
      </c>
      <c r="D6735" s="7">
        <v>0</v>
      </c>
      <c r="E6735" s="1" t="s">
        <v>28</v>
      </c>
      <c r="F6735" s="4">
        <v>253.03559999999999</v>
      </c>
      <c r="G6735" s="1" t="s">
        <v>40</v>
      </c>
      <c r="H6735" s="1">
        <v>1985</v>
      </c>
      <c r="I6735" s="1" t="s">
        <v>16</v>
      </c>
      <c r="J6735" s="1" t="s">
        <v>23</v>
      </c>
      <c r="K6735" s="1" t="s">
        <v>41</v>
      </c>
      <c r="L6735" s="4">
        <v>11445.102000000001</v>
      </c>
      <c r="M6735">
        <f t="shared" si="525"/>
        <v>12.857645184136201</v>
      </c>
      <c r="N6735" t="str">
        <f t="shared" si="526"/>
        <v>Medium</v>
      </c>
      <c r="O6735" t="str">
        <f t="shared" si="527"/>
        <v>Low  Fat</v>
      </c>
      <c r="P6735">
        <f t="shared" si="528"/>
        <v>45</v>
      </c>
      <c r="Q6735">
        <f t="shared" ca="1" si="529"/>
        <v>41</v>
      </c>
      <c r="R6735" t="str">
        <f>IFERROR(VLOOKUP(J6735,#REF!, 2,0),"Unknown")</f>
        <v>Unknown</v>
      </c>
    </row>
    <row r="6736" spans="1:18" ht="12.5" x14ac:dyDescent="0.25">
      <c r="A6736" s="1" t="s">
        <v>1026</v>
      </c>
      <c r="B6736" s="1">
        <v>16.100000000000001</v>
      </c>
      <c r="C6736" s="1" t="s">
        <v>13</v>
      </c>
      <c r="D6736" s="7">
        <v>3.4360300000000003E-2</v>
      </c>
      <c r="E6736" s="1" t="s">
        <v>28</v>
      </c>
      <c r="F6736" s="4">
        <v>253.43559999999999</v>
      </c>
      <c r="G6736" s="1" t="s">
        <v>15</v>
      </c>
      <c r="H6736" s="1">
        <v>1999</v>
      </c>
      <c r="I6736" s="1" t="s">
        <v>16</v>
      </c>
      <c r="J6736" s="1" t="s">
        <v>17</v>
      </c>
      <c r="K6736" s="1" t="s">
        <v>18</v>
      </c>
      <c r="L6736" s="4">
        <v>2797.6916000000001</v>
      </c>
      <c r="M6736">
        <f t="shared" si="525"/>
        <v>16.100000000000001</v>
      </c>
      <c r="N6736" t="str">
        <f t="shared" si="526"/>
        <v>Medium</v>
      </c>
      <c r="O6736" t="str">
        <f t="shared" si="527"/>
        <v>Low  Fat</v>
      </c>
      <c r="P6736">
        <f t="shared" si="528"/>
        <v>11</v>
      </c>
      <c r="Q6736">
        <f t="shared" ca="1" si="529"/>
        <v>27</v>
      </c>
      <c r="R6736" t="str">
        <f>IFERROR(VLOOKUP(J6736,#REF!, 2,0),"Unknown")</f>
        <v>Unknown</v>
      </c>
    </row>
    <row r="6737" spans="1:18" ht="12.5" x14ac:dyDescent="0.25">
      <c r="A6737" s="1" t="s">
        <v>1026</v>
      </c>
      <c r="B6737" s="1">
        <v>16.100000000000001</v>
      </c>
      <c r="C6737" s="1" t="s">
        <v>13</v>
      </c>
      <c r="D6737" s="7">
        <v>5.7422820999999999E-2</v>
      </c>
      <c r="E6737" s="1" t="s">
        <v>28</v>
      </c>
      <c r="F6737" s="4">
        <v>253.73560000000001</v>
      </c>
      <c r="G6737" s="1" t="s">
        <v>29</v>
      </c>
      <c r="H6737" s="1">
        <v>1998</v>
      </c>
      <c r="J6737" s="1" t="s">
        <v>23</v>
      </c>
      <c r="K6737" s="1" t="s">
        <v>30</v>
      </c>
      <c r="L6737" s="4">
        <v>508.6712</v>
      </c>
      <c r="M6737">
        <f t="shared" si="525"/>
        <v>16.100000000000001</v>
      </c>
      <c r="N6737" t="str">
        <f t="shared" si="526"/>
        <v>Small</v>
      </c>
      <c r="O6737" t="str">
        <f t="shared" si="527"/>
        <v>Low  Fat</v>
      </c>
      <c r="P6737">
        <f t="shared" si="528"/>
        <v>2</v>
      </c>
      <c r="Q6737">
        <f t="shared" ca="1" si="529"/>
        <v>28</v>
      </c>
      <c r="R6737" t="str">
        <f>IFERROR(VLOOKUP(J6737,#REF!, 2,0),"Unknown")</f>
        <v>Unknown</v>
      </c>
    </row>
    <row r="6738" spans="1:18" ht="12.5" x14ac:dyDescent="0.25">
      <c r="A6738" s="1" t="s">
        <v>1026</v>
      </c>
      <c r="B6738" s="1">
        <v>16.100000000000001</v>
      </c>
      <c r="C6738" s="1" t="s">
        <v>13</v>
      </c>
      <c r="D6738" s="7">
        <v>3.4501016000000002E-2</v>
      </c>
      <c r="E6738" s="1" t="s">
        <v>28</v>
      </c>
      <c r="F6738" s="4">
        <v>255.73560000000001</v>
      </c>
      <c r="G6738" s="1" t="s">
        <v>47</v>
      </c>
      <c r="H6738" s="1">
        <v>2007</v>
      </c>
      <c r="J6738" s="1" t="s">
        <v>45</v>
      </c>
      <c r="K6738" s="1" t="s">
        <v>18</v>
      </c>
      <c r="L6738" s="4">
        <v>2543.3560000000002</v>
      </c>
      <c r="M6738">
        <f t="shared" si="525"/>
        <v>16.100000000000001</v>
      </c>
      <c r="N6738" t="str">
        <f t="shared" si="526"/>
        <v>Small</v>
      </c>
      <c r="O6738" t="str">
        <f t="shared" si="527"/>
        <v>Low  Fat</v>
      </c>
      <c r="P6738">
        <f t="shared" si="528"/>
        <v>10</v>
      </c>
      <c r="Q6738">
        <f t="shared" ca="1" si="529"/>
        <v>19</v>
      </c>
      <c r="R6738" t="str">
        <f>IFERROR(VLOOKUP(J6738,#REF!, 2,0),"Unknown")</f>
        <v>Unknown</v>
      </c>
    </row>
    <row r="6739" spans="1:18" ht="12.5" x14ac:dyDescent="0.25">
      <c r="A6739" s="1" t="s">
        <v>1026</v>
      </c>
      <c r="B6739" s="1">
        <v>16.100000000000001</v>
      </c>
      <c r="C6739" s="1" t="s">
        <v>13</v>
      </c>
      <c r="D6739" s="7">
        <v>3.4278413000000001E-2</v>
      </c>
      <c r="E6739" s="1" t="s">
        <v>28</v>
      </c>
      <c r="F6739" s="4">
        <v>255.23560000000001</v>
      </c>
      <c r="G6739" s="1" t="s">
        <v>33</v>
      </c>
      <c r="H6739" s="1">
        <v>1987</v>
      </c>
      <c r="I6739" s="1" t="s">
        <v>34</v>
      </c>
      <c r="J6739" s="1" t="s">
        <v>23</v>
      </c>
      <c r="K6739" s="1" t="s">
        <v>18</v>
      </c>
      <c r="L6739" s="4">
        <v>6867.0612000000001</v>
      </c>
      <c r="M6739">
        <f t="shared" si="525"/>
        <v>16.100000000000001</v>
      </c>
      <c r="N6739" t="str">
        <f t="shared" si="526"/>
        <v>High</v>
      </c>
      <c r="O6739" t="str">
        <f t="shared" si="527"/>
        <v>Low  Fat</v>
      </c>
      <c r="P6739">
        <f t="shared" si="528"/>
        <v>27</v>
      </c>
      <c r="Q6739">
        <f t="shared" ca="1" si="529"/>
        <v>39</v>
      </c>
      <c r="R6739" t="str">
        <f>IFERROR(VLOOKUP(J6739,#REF!, 2,0),"Unknown")</f>
        <v>Unknown</v>
      </c>
    </row>
    <row r="6740" spans="1:18" ht="12.5" x14ac:dyDescent="0.25">
      <c r="A6740" s="1" t="s">
        <v>1026</v>
      </c>
      <c r="B6740" s="1">
        <v>16.100000000000001</v>
      </c>
      <c r="C6740" s="1" t="s">
        <v>13</v>
      </c>
      <c r="D6740" s="7">
        <v>3.4306962000000003E-2</v>
      </c>
      <c r="E6740" s="1" t="s">
        <v>28</v>
      </c>
      <c r="F6740" s="4">
        <v>252.3356</v>
      </c>
      <c r="G6740" s="1" t="s">
        <v>50</v>
      </c>
      <c r="H6740" s="1">
        <v>1997</v>
      </c>
      <c r="I6740" s="1" t="s">
        <v>51</v>
      </c>
      <c r="J6740" s="1" t="s">
        <v>17</v>
      </c>
      <c r="K6740" s="1" t="s">
        <v>18</v>
      </c>
      <c r="L6740" s="4">
        <v>3815.0340000000001</v>
      </c>
      <c r="M6740">
        <f t="shared" si="525"/>
        <v>16.100000000000001</v>
      </c>
      <c r="N6740" t="str">
        <f t="shared" si="526"/>
        <v>Small</v>
      </c>
      <c r="O6740" t="str">
        <f t="shared" si="527"/>
        <v>Low  Fat</v>
      </c>
      <c r="P6740">
        <f t="shared" si="528"/>
        <v>15</v>
      </c>
      <c r="Q6740">
        <f t="shared" ca="1" si="529"/>
        <v>29</v>
      </c>
      <c r="R6740" t="str">
        <f>IFERROR(VLOOKUP(J6740,#REF!, 2,0),"Unknown")</f>
        <v>Unknown</v>
      </c>
    </row>
    <row r="6741" spans="1:18" ht="12.5" x14ac:dyDescent="0.25">
      <c r="A6741" s="1" t="s">
        <v>1026</v>
      </c>
      <c r="B6741" s="1">
        <v>16.100000000000001</v>
      </c>
      <c r="C6741" s="1" t="s">
        <v>13</v>
      </c>
      <c r="D6741" s="7">
        <v>3.4376536999999999E-2</v>
      </c>
      <c r="E6741" s="1" t="s">
        <v>28</v>
      </c>
      <c r="F6741" s="4">
        <v>256.13560000000001</v>
      </c>
      <c r="G6741" s="1" t="s">
        <v>44</v>
      </c>
      <c r="H6741" s="1">
        <v>2002</v>
      </c>
      <c r="J6741" s="1" t="s">
        <v>45</v>
      </c>
      <c r="K6741" s="1" t="s">
        <v>18</v>
      </c>
      <c r="L6741" s="4">
        <v>6358.39</v>
      </c>
      <c r="M6741">
        <f t="shared" si="525"/>
        <v>16.100000000000001</v>
      </c>
      <c r="N6741" t="str">
        <f t="shared" si="526"/>
        <v>Small</v>
      </c>
      <c r="O6741" t="str">
        <f t="shared" si="527"/>
        <v>Low  Fat</v>
      </c>
      <c r="P6741">
        <f t="shared" si="528"/>
        <v>25</v>
      </c>
      <c r="Q6741">
        <f t="shared" ca="1" si="529"/>
        <v>24</v>
      </c>
      <c r="R6741" t="str">
        <f>IFERROR(VLOOKUP(J6741,#REF!, 2,0),"Unknown")</f>
        <v>Unknown</v>
      </c>
    </row>
    <row r="6742" spans="1:18" ht="12.5" x14ac:dyDescent="0.25">
      <c r="A6742" s="1" t="s">
        <v>1026</v>
      </c>
      <c r="B6742" s="1">
        <v>16.100000000000001</v>
      </c>
      <c r="C6742" s="1" t="s">
        <v>13</v>
      </c>
      <c r="D6742" s="7">
        <v>3.4300474999999997E-2</v>
      </c>
      <c r="E6742" s="1" t="s">
        <v>28</v>
      </c>
      <c r="F6742" s="4">
        <v>253.23560000000001</v>
      </c>
      <c r="G6742" s="1" t="s">
        <v>62</v>
      </c>
      <c r="H6742" s="1">
        <v>2004</v>
      </c>
      <c r="I6742" s="1" t="s">
        <v>51</v>
      </c>
      <c r="J6742" s="1" t="s">
        <v>45</v>
      </c>
      <c r="K6742" s="1" t="s">
        <v>18</v>
      </c>
      <c r="L6742" s="4">
        <v>5849.7187999999996</v>
      </c>
      <c r="M6742">
        <f t="shared" si="525"/>
        <v>16.100000000000001</v>
      </c>
      <c r="N6742" t="str">
        <f t="shared" si="526"/>
        <v>Small</v>
      </c>
      <c r="O6742" t="str">
        <f t="shared" si="527"/>
        <v>Low  Fat</v>
      </c>
      <c r="P6742">
        <f t="shared" si="528"/>
        <v>23</v>
      </c>
      <c r="Q6742">
        <f t="shared" ca="1" si="529"/>
        <v>22</v>
      </c>
      <c r="R6742" t="str">
        <f>IFERROR(VLOOKUP(J6742,#REF!, 2,0),"Unknown")</f>
        <v>Unknown</v>
      </c>
    </row>
    <row r="6743" spans="1:18" ht="12.5" x14ac:dyDescent="0.25">
      <c r="A6743" s="1" t="s">
        <v>983</v>
      </c>
      <c r="B6743" s="1">
        <v>17.600000000000001</v>
      </c>
      <c r="C6743" s="1" t="s">
        <v>20</v>
      </c>
      <c r="D6743" s="7">
        <v>3.9189221000000003E-2</v>
      </c>
      <c r="E6743" s="1" t="s">
        <v>38</v>
      </c>
      <c r="F6743" s="4">
        <v>97.340999999999994</v>
      </c>
      <c r="G6743" s="1" t="s">
        <v>33</v>
      </c>
      <c r="H6743" s="1">
        <v>1987</v>
      </c>
      <c r="I6743" s="1" t="s">
        <v>34</v>
      </c>
      <c r="J6743" s="1" t="s">
        <v>23</v>
      </c>
      <c r="K6743" s="1" t="s">
        <v>18</v>
      </c>
      <c r="L6743" s="4">
        <v>965.41</v>
      </c>
      <c r="M6743">
        <f t="shared" si="525"/>
        <v>17.600000000000001</v>
      </c>
      <c r="N6743" t="str">
        <f t="shared" si="526"/>
        <v>High</v>
      </c>
      <c r="O6743" t="str">
        <f t="shared" si="527"/>
        <v>Regular</v>
      </c>
      <c r="P6743">
        <f t="shared" si="528"/>
        <v>10</v>
      </c>
      <c r="Q6743">
        <f t="shared" ca="1" si="529"/>
        <v>39</v>
      </c>
      <c r="R6743" t="str">
        <f>IFERROR(VLOOKUP(J6743,#REF!, 2,0),"Unknown")</f>
        <v>Unknown</v>
      </c>
    </row>
    <row r="6744" spans="1:18" ht="12.5" x14ac:dyDescent="0.25">
      <c r="A6744" s="1" t="s">
        <v>983</v>
      </c>
      <c r="B6744" s="1">
        <v>17.600000000000001</v>
      </c>
      <c r="C6744" s="1" t="s">
        <v>20</v>
      </c>
      <c r="D6744" s="7">
        <v>3.9221859999999997E-2</v>
      </c>
      <c r="E6744" s="1" t="s">
        <v>38</v>
      </c>
      <c r="F6744" s="4">
        <v>97.241</v>
      </c>
      <c r="G6744" s="1" t="s">
        <v>50</v>
      </c>
      <c r="H6744" s="1">
        <v>1997</v>
      </c>
      <c r="I6744" s="1" t="s">
        <v>51</v>
      </c>
      <c r="J6744" s="1" t="s">
        <v>17</v>
      </c>
      <c r="K6744" s="1" t="s">
        <v>18</v>
      </c>
      <c r="L6744" s="4">
        <v>193.08199999999999</v>
      </c>
      <c r="M6744">
        <f t="shared" si="525"/>
        <v>17.600000000000001</v>
      </c>
      <c r="N6744" t="str">
        <f t="shared" si="526"/>
        <v>Small</v>
      </c>
      <c r="O6744" t="str">
        <f t="shared" si="527"/>
        <v>Regular</v>
      </c>
      <c r="P6744">
        <f t="shared" si="528"/>
        <v>2</v>
      </c>
      <c r="Q6744">
        <f t="shared" ca="1" si="529"/>
        <v>29</v>
      </c>
      <c r="R6744" t="str">
        <f>IFERROR(VLOOKUP(J6744,#REF!, 2,0),"Unknown")</f>
        <v>Unknown</v>
      </c>
    </row>
    <row r="6745" spans="1:18" ht="12.5" x14ac:dyDescent="0.25">
      <c r="A6745" s="1" t="s">
        <v>983</v>
      </c>
      <c r="C6745" s="1" t="s">
        <v>20</v>
      </c>
      <c r="D6745" s="7">
        <v>3.9031927000000001E-2</v>
      </c>
      <c r="E6745" s="1" t="s">
        <v>38</v>
      </c>
      <c r="F6745" s="4">
        <v>95.641000000000005</v>
      </c>
      <c r="G6745" s="1" t="s">
        <v>40</v>
      </c>
      <c r="H6745" s="1">
        <v>1985</v>
      </c>
      <c r="I6745" s="1" t="s">
        <v>16</v>
      </c>
      <c r="J6745" s="1" t="s">
        <v>23</v>
      </c>
      <c r="K6745" s="1" t="s">
        <v>41</v>
      </c>
      <c r="L6745" s="4">
        <v>1737.7380000000001</v>
      </c>
      <c r="M6745">
        <f t="shared" si="525"/>
        <v>12.857645184136201</v>
      </c>
      <c r="N6745" t="str">
        <f t="shared" si="526"/>
        <v>Medium</v>
      </c>
      <c r="O6745" t="str">
        <f t="shared" si="527"/>
        <v>Regular</v>
      </c>
      <c r="P6745">
        <f t="shared" si="528"/>
        <v>18</v>
      </c>
      <c r="Q6745">
        <f t="shared" ca="1" si="529"/>
        <v>41</v>
      </c>
      <c r="R6745" t="str">
        <f>IFERROR(VLOOKUP(J6745,#REF!, 2,0),"Unknown")</f>
        <v>Unknown</v>
      </c>
    </row>
    <row r="6746" spans="1:18" ht="12.5" x14ac:dyDescent="0.25">
      <c r="A6746" s="1" t="s">
        <v>983</v>
      </c>
      <c r="B6746" s="1">
        <v>17.600000000000001</v>
      </c>
      <c r="C6746" s="1" t="s">
        <v>20</v>
      </c>
      <c r="D6746" s="7">
        <v>3.9282839999999999E-2</v>
      </c>
      <c r="E6746" s="1" t="s">
        <v>38</v>
      </c>
      <c r="F6746" s="4">
        <v>94.641000000000005</v>
      </c>
      <c r="G6746" s="1" t="s">
        <v>15</v>
      </c>
      <c r="H6746" s="1">
        <v>1999</v>
      </c>
      <c r="I6746" s="1" t="s">
        <v>16</v>
      </c>
      <c r="J6746" s="1" t="s">
        <v>17</v>
      </c>
      <c r="K6746" s="1" t="s">
        <v>18</v>
      </c>
      <c r="L6746" s="4">
        <v>2799.6889999999999</v>
      </c>
      <c r="M6746">
        <f t="shared" si="525"/>
        <v>17.600000000000001</v>
      </c>
      <c r="N6746" t="str">
        <f t="shared" si="526"/>
        <v>Medium</v>
      </c>
      <c r="O6746" t="str">
        <f t="shared" si="527"/>
        <v>Regular</v>
      </c>
      <c r="P6746">
        <f t="shared" si="528"/>
        <v>30</v>
      </c>
      <c r="Q6746">
        <f t="shared" ca="1" si="529"/>
        <v>27</v>
      </c>
      <c r="R6746" t="str">
        <f>IFERROR(VLOOKUP(J6746,#REF!, 2,0),"Unknown")</f>
        <v>Unknown</v>
      </c>
    </row>
    <row r="6747" spans="1:18" ht="12.5" x14ac:dyDescent="0.25">
      <c r="A6747" s="1" t="s">
        <v>983</v>
      </c>
      <c r="B6747" s="1">
        <v>17.600000000000001</v>
      </c>
      <c r="C6747" s="1" t="s">
        <v>20</v>
      </c>
      <c r="D6747" s="7">
        <v>3.9381632999999999E-2</v>
      </c>
      <c r="E6747" s="1" t="s">
        <v>38</v>
      </c>
      <c r="F6747" s="4">
        <v>98.040999999999997</v>
      </c>
      <c r="G6747" s="1" t="s">
        <v>22</v>
      </c>
      <c r="H6747" s="1">
        <v>2009</v>
      </c>
      <c r="I6747" s="1" t="s">
        <v>16</v>
      </c>
      <c r="J6747" s="1" t="s">
        <v>23</v>
      </c>
      <c r="K6747" s="1" t="s">
        <v>24</v>
      </c>
      <c r="L6747" s="4">
        <v>675.78700000000003</v>
      </c>
      <c r="M6747">
        <f t="shared" si="525"/>
        <v>17.600000000000001</v>
      </c>
      <c r="N6747" t="str">
        <f t="shared" si="526"/>
        <v>Medium</v>
      </c>
      <c r="O6747" t="str">
        <f t="shared" si="527"/>
        <v>Regular</v>
      </c>
      <c r="P6747">
        <f t="shared" si="528"/>
        <v>7</v>
      </c>
      <c r="Q6747">
        <f t="shared" ca="1" si="529"/>
        <v>17</v>
      </c>
      <c r="R6747" t="str">
        <f>IFERROR(VLOOKUP(J6747,#REF!, 2,0),"Unknown")</f>
        <v>Unknown</v>
      </c>
    </row>
    <row r="6748" spans="1:18" ht="12.5" x14ac:dyDescent="0.25">
      <c r="A6748" s="1" t="s">
        <v>983</v>
      </c>
      <c r="B6748" s="1">
        <v>17.600000000000001</v>
      </c>
      <c r="C6748" s="1" t="s">
        <v>20</v>
      </c>
      <c r="D6748" s="7">
        <v>3.9443714999999997E-2</v>
      </c>
      <c r="E6748" s="1" t="s">
        <v>38</v>
      </c>
      <c r="F6748" s="4">
        <v>95.840999999999994</v>
      </c>
      <c r="G6748" s="1" t="s">
        <v>47</v>
      </c>
      <c r="H6748" s="1">
        <v>2007</v>
      </c>
      <c r="J6748" s="1" t="s">
        <v>45</v>
      </c>
      <c r="K6748" s="1" t="s">
        <v>18</v>
      </c>
      <c r="L6748" s="4">
        <v>1641.1969999999999</v>
      </c>
      <c r="M6748">
        <f t="shared" si="525"/>
        <v>17.600000000000001</v>
      </c>
      <c r="N6748" t="str">
        <f t="shared" si="526"/>
        <v>Small</v>
      </c>
      <c r="O6748" t="str">
        <f t="shared" si="527"/>
        <v>Regular</v>
      </c>
      <c r="P6748">
        <f t="shared" si="528"/>
        <v>17</v>
      </c>
      <c r="Q6748">
        <f t="shared" ca="1" si="529"/>
        <v>19</v>
      </c>
      <c r="R6748" t="str">
        <f>IFERROR(VLOOKUP(J6748,#REF!, 2,0),"Unknown")</f>
        <v>Unknown</v>
      </c>
    </row>
    <row r="6749" spans="1:18" ht="12.5" x14ac:dyDescent="0.25">
      <c r="A6749" s="1" t="s">
        <v>983</v>
      </c>
      <c r="B6749" s="1">
        <v>17.600000000000001</v>
      </c>
      <c r="C6749" s="1" t="s">
        <v>20</v>
      </c>
      <c r="D6749" s="7">
        <v>3.9214444000000001E-2</v>
      </c>
      <c r="E6749" s="1" t="s">
        <v>38</v>
      </c>
      <c r="F6749" s="4">
        <v>98.241</v>
      </c>
      <c r="G6749" s="1" t="s">
        <v>62</v>
      </c>
      <c r="H6749" s="1">
        <v>2004</v>
      </c>
      <c r="I6749" s="1" t="s">
        <v>51</v>
      </c>
      <c r="J6749" s="1" t="s">
        <v>45</v>
      </c>
      <c r="K6749" s="1" t="s">
        <v>18</v>
      </c>
      <c r="L6749" s="4">
        <v>1930.82</v>
      </c>
      <c r="M6749">
        <f t="shared" si="525"/>
        <v>17.600000000000001</v>
      </c>
      <c r="N6749" t="str">
        <f t="shared" si="526"/>
        <v>Small</v>
      </c>
      <c r="O6749" t="str">
        <f t="shared" si="527"/>
        <v>Regular</v>
      </c>
      <c r="P6749">
        <f t="shared" si="528"/>
        <v>20</v>
      </c>
      <c r="Q6749">
        <f t="shared" ca="1" si="529"/>
        <v>22</v>
      </c>
      <c r="R6749" t="str">
        <f>IFERROR(VLOOKUP(J6749,#REF!, 2,0),"Unknown")</f>
        <v>Unknown</v>
      </c>
    </row>
    <row r="6750" spans="1:18" ht="12.5" x14ac:dyDescent="0.25">
      <c r="A6750" s="1" t="s">
        <v>983</v>
      </c>
      <c r="B6750" s="1">
        <v>17.600000000000001</v>
      </c>
      <c r="C6750" s="1" t="s">
        <v>20</v>
      </c>
      <c r="D6750" s="7">
        <v>6.5649352999999994E-2</v>
      </c>
      <c r="E6750" s="1" t="s">
        <v>38</v>
      </c>
      <c r="F6750" s="4">
        <v>94.840999999999994</v>
      </c>
      <c r="G6750" s="1" t="s">
        <v>29</v>
      </c>
      <c r="H6750" s="1">
        <v>1998</v>
      </c>
      <c r="J6750" s="1" t="s">
        <v>23</v>
      </c>
      <c r="K6750" s="1" t="s">
        <v>30</v>
      </c>
      <c r="L6750" s="4">
        <v>193.08199999999999</v>
      </c>
      <c r="M6750">
        <f t="shared" si="525"/>
        <v>17.600000000000001</v>
      </c>
      <c r="N6750" t="str">
        <f t="shared" si="526"/>
        <v>Small</v>
      </c>
      <c r="O6750" t="str">
        <f t="shared" si="527"/>
        <v>Regular</v>
      </c>
      <c r="P6750">
        <f t="shared" si="528"/>
        <v>2</v>
      </c>
      <c r="Q6750">
        <f t="shared" ca="1" si="529"/>
        <v>28</v>
      </c>
      <c r="R6750" t="str">
        <f>IFERROR(VLOOKUP(J6750,#REF!, 2,0),"Unknown")</f>
        <v>Unknown</v>
      </c>
    </row>
    <row r="6751" spans="1:18" ht="12.5" x14ac:dyDescent="0.25">
      <c r="A6751" s="1" t="s">
        <v>527</v>
      </c>
      <c r="C6751" s="1" t="s">
        <v>13</v>
      </c>
      <c r="D6751" s="7">
        <v>4.5050673999999999E-2</v>
      </c>
      <c r="E6751" s="1" t="s">
        <v>38</v>
      </c>
      <c r="F6751" s="4">
        <v>84.924999999999997</v>
      </c>
      <c r="G6751" s="1" t="s">
        <v>40</v>
      </c>
      <c r="H6751" s="1">
        <v>1985</v>
      </c>
      <c r="I6751" s="1" t="s">
        <v>16</v>
      </c>
      <c r="J6751" s="1" t="s">
        <v>23</v>
      </c>
      <c r="K6751" s="1" t="s">
        <v>41</v>
      </c>
      <c r="L6751" s="4">
        <v>1747.7249999999999</v>
      </c>
      <c r="M6751">
        <f t="shared" si="525"/>
        <v>12.857645184136201</v>
      </c>
      <c r="N6751" t="str">
        <f t="shared" si="526"/>
        <v>Medium</v>
      </c>
      <c r="O6751" t="str">
        <f t="shared" si="527"/>
        <v>Low  Fat</v>
      </c>
      <c r="P6751">
        <f t="shared" si="528"/>
        <v>21</v>
      </c>
      <c r="Q6751">
        <f t="shared" ca="1" si="529"/>
        <v>41</v>
      </c>
      <c r="R6751" t="str">
        <f>IFERROR(VLOOKUP(J6751,#REF!, 2,0),"Unknown")</f>
        <v>Unknown</v>
      </c>
    </row>
    <row r="6752" spans="1:18" ht="12.5" x14ac:dyDescent="0.25">
      <c r="A6752" s="1" t="s">
        <v>527</v>
      </c>
      <c r="B6752" s="1">
        <v>9.3949999999999996</v>
      </c>
      <c r="C6752" s="1" t="s">
        <v>13</v>
      </c>
      <c r="D6752" s="7">
        <v>4.5361705000000002E-2</v>
      </c>
      <c r="E6752" s="1" t="s">
        <v>38</v>
      </c>
      <c r="F6752" s="4">
        <v>83.825000000000003</v>
      </c>
      <c r="G6752" s="1" t="s">
        <v>44</v>
      </c>
      <c r="H6752" s="1">
        <v>2002</v>
      </c>
      <c r="J6752" s="1" t="s">
        <v>45</v>
      </c>
      <c r="K6752" s="1" t="s">
        <v>18</v>
      </c>
      <c r="L6752" s="4">
        <v>665.8</v>
      </c>
      <c r="M6752">
        <f t="shared" si="525"/>
        <v>9.3949999999999996</v>
      </c>
      <c r="N6752" t="str">
        <f t="shared" si="526"/>
        <v>Small</v>
      </c>
      <c r="O6752" t="str">
        <f t="shared" si="527"/>
        <v>Low  Fat</v>
      </c>
      <c r="P6752">
        <f t="shared" si="528"/>
        <v>8</v>
      </c>
      <c r="Q6752">
        <f t="shared" ca="1" si="529"/>
        <v>24</v>
      </c>
      <c r="R6752" t="str">
        <f>IFERROR(VLOOKUP(J6752,#REF!, 2,0),"Unknown")</f>
        <v>Unknown</v>
      </c>
    </row>
    <row r="6753" spans="1:18" ht="12.5" x14ac:dyDescent="0.25">
      <c r="A6753" s="1" t="s">
        <v>527</v>
      </c>
      <c r="B6753" s="1">
        <v>9.3949999999999996</v>
      </c>
      <c r="C6753" s="1" t="s">
        <v>13</v>
      </c>
      <c r="D6753" s="7">
        <v>4.5525960999999997E-2</v>
      </c>
      <c r="E6753" s="1" t="s">
        <v>38</v>
      </c>
      <c r="F6753" s="4">
        <v>83.424999999999997</v>
      </c>
      <c r="G6753" s="1" t="s">
        <v>47</v>
      </c>
      <c r="H6753" s="1">
        <v>2007</v>
      </c>
      <c r="J6753" s="1" t="s">
        <v>45</v>
      </c>
      <c r="K6753" s="1" t="s">
        <v>18</v>
      </c>
      <c r="L6753" s="4">
        <v>1498.05</v>
      </c>
      <c r="M6753">
        <f t="shared" si="525"/>
        <v>9.3949999999999996</v>
      </c>
      <c r="N6753" t="str">
        <f t="shared" si="526"/>
        <v>Small</v>
      </c>
      <c r="O6753" t="str">
        <f t="shared" si="527"/>
        <v>Low  Fat</v>
      </c>
      <c r="P6753">
        <f t="shared" si="528"/>
        <v>18</v>
      </c>
      <c r="Q6753">
        <f t="shared" ca="1" si="529"/>
        <v>19</v>
      </c>
      <c r="R6753" t="str">
        <f>IFERROR(VLOOKUP(J6753,#REF!, 2,0),"Unknown")</f>
        <v>Unknown</v>
      </c>
    </row>
    <row r="6754" spans="1:18" ht="12.5" x14ac:dyDescent="0.25">
      <c r="A6754" s="1" t="s">
        <v>527</v>
      </c>
      <c r="B6754" s="1">
        <v>9.3949999999999996</v>
      </c>
      <c r="C6754" s="1" t="s">
        <v>13</v>
      </c>
      <c r="D6754" s="7">
        <v>4.5340278999999997E-2</v>
      </c>
      <c r="E6754" s="1" t="s">
        <v>38</v>
      </c>
      <c r="F6754" s="4">
        <v>85.025000000000006</v>
      </c>
      <c r="G6754" s="1" t="s">
        <v>15</v>
      </c>
      <c r="H6754" s="1">
        <v>1999</v>
      </c>
      <c r="I6754" s="1" t="s">
        <v>16</v>
      </c>
      <c r="J6754" s="1" t="s">
        <v>17</v>
      </c>
      <c r="K6754" s="1" t="s">
        <v>18</v>
      </c>
      <c r="L6754" s="4">
        <v>2080.625</v>
      </c>
      <c r="M6754">
        <f t="shared" si="525"/>
        <v>9.3949999999999996</v>
      </c>
      <c r="N6754" t="str">
        <f t="shared" si="526"/>
        <v>Medium</v>
      </c>
      <c r="O6754" t="str">
        <f t="shared" si="527"/>
        <v>Low  Fat</v>
      </c>
      <c r="P6754">
        <f t="shared" si="528"/>
        <v>24</v>
      </c>
      <c r="Q6754">
        <f t="shared" ca="1" si="529"/>
        <v>27</v>
      </c>
      <c r="R6754" t="str">
        <f>IFERROR(VLOOKUP(J6754,#REF!, 2,0),"Unknown")</f>
        <v>Unknown</v>
      </c>
    </row>
    <row r="6755" spans="1:18" ht="12.5" x14ac:dyDescent="0.25">
      <c r="A6755" s="1" t="s">
        <v>527</v>
      </c>
      <c r="C6755" s="1" t="s">
        <v>13</v>
      </c>
      <c r="D6755" s="7">
        <v>7.9261743999999995E-2</v>
      </c>
      <c r="E6755" s="1" t="s">
        <v>38</v>
      </c>
      <c r="F6755" s="4">
        <v>81.825000000000003</v>
      </c>
      <c r="G6755" s="1" t="s">
        <v>67</v>
      </c>
      <c r="H6755" s="1">
        <v>1985</v>
      </c>
      <c r="I6755" s="1" t="s">
        <v>51</v>
      </c>
      <c r="J6755" s="1" t="s">
        <v>17</v>
      </c>
      <c r="K6755" s="1" t="s">
        <v>30</v>
      </c>
      <c r="L6755" s="4">
        <v>83.224999999999994</v>
      </c>
      <c r="M6755">
        <f t="shared" si="525"/>
        <v>12.857645184136201</v>
      </c>
      <c r="N6755" t="str">
        <f t="shared" si="526"/>
        <v>Small</v>
      </c>
      <c r="O6755" t="str">
        <f t="shared" si="527"/>
        <v>Low  Fat</v>
      </c>
      <c r="P6755">
        <f t="shared" si="528"/>
        <v>1</v>
      </c>
      <c r="Q6755">
        <f t="shared" ca="1" si="529"/>
        <v>41</v>
      </c>
      <c r="R6755" t="str">
        <f>IFERROR(VLOOKUP(J6755,#REF!, 2,0),"Unknown")</f>
        <v>Unknown</v>
      </c>
    </row>
    <row r="6756" spans="1:18" ht="12.5" x14ac:dyDescent="0.25">
      <c r="A6756" s="1" t="s">
        <v>780</v>
      </c>
      <c r="B6756" s="1">
        <v>17.75</v>
      </c>
      <c r="C6756" s="1" t="s">
        <v>20</v>
      </c>
      <c r="D6756" s="7">
        <v>0.112985849</v>
      </c>
      <c r="E6756" s="1" t="s">
        <v>36</v>
      </c>
      <c r="F6756" s="4">
        <v>185.42400000000001</v>
      </c>
      <c r="G6756" s="1" t="s">
        <v>29</v>
      </c>
      <c r="H6756" s="1">
        <v>1998</v>
      </c>
      <c r="J6756" s="1" t="s">
        <v>23</v>
      </c>
      <c r="K6756" s="1" t="s">
        <v>30</v>
      </c>
      <c r="L6756" s="4">
        <v>745.69600000000003</v>
      </c>
      <c r="M6756">
        <f t="shared" si="525"/>
        <v>17.75</v>
      </c>
      <c r="N6756" t="str">
        <f t="shared" si="526"/>
        <v>Small</v>
      </c>
      <c r="O6756" t="str">
        <f t="shared" si="527"/>
        <v>Regular</v>
      </c>
      <c r="P6756">
        <f t="shared" si="528"/>
        <v>4</v>
      </c>
      <c r="Q6756">
        <f t="shared" ca="1" si="529"/>
        <v>28</v>
      </c>
      <c r="R6756" t="str">
        <f>IFERROR(VLOOKUP(J6756,#REF!, 2,0),"Unknown")</f>
        <v>Unknown</v>
      </c>
    </row>
    <row r="6757" spans="1:18" ht="12.5" x14ac:dyDescent="0.25">
      <c r="A6757" s="1" t="s">
        <v>780</v>
      </c>
      <c r="B6757" s="1">
        <v>17.75</v>
      </c>
      <c r="C6757" s="1" t="s">
        <v>20</v>
      </c>
      <c r="D6757" s="7">
        <v>6.7490036000000003E-2</v>
      </c>
      <c r="E6757" s="1" t="s">
        <v>36</v>
      </c>
      <c r="F6757" s="4">
        <v>185.22399999999999</v>
      </c>
      <c r="G6757" s="1" t="s">
        <v>62</v>
      </c>
      <c r="H6757" s="1">
        <v>2004</v>
      </c>
      <c r="I6757" s="1" t="s">
        <v>51</v>
      </c>
      <c r="J6757" s="1" t="s">
        <v>45</v>
      </c>
      <c r="K6757" s="1" t="s">
        <v>18</v>
      </c>
      <c r="L6757" s="4">
        <v>6338.4160000000002</v>
      </c>
      <c r="M6757">
        <f t="shared" si="525"/>
        <v>17.75</v>
      </c>
      <c r="N6757" t="str">
        <f t="shared" si="526"/>
        <v>Small</v>
      </c>
      <c r="O6757" t="str">
        <f t="shared" si="527"/>
        <v>Regular</v>
      </c>
      <c r="P6757">
        <f t="shared" si="528"/>
        <v>34</v>
      </c>
      <c r="Q6757">
        <f t="shared" ca="1" si="529"/>
        <v>22</v>
      </c>
      <c r="R6757" t="str">
        <f>IFERROR(VLOOKUP(J6757,#REF!, 2,0),"Unknown")</f>
        <v>Unknown</v>
      </c>
    </row>
    <row r="6758" spans="1:18" ht="12.5" x14ac:dyDescent="0.25">
      <c r="A6758" s="1" t="s">
        <v>780</v>
      </c>
      <c r="B6758" s="1">
        <v>17.75</v>
      </c>
      <c r="C6758" s="1" t="s">
        <v>20</v>
      </c>
      <c r="D6758" s="7">
        <v>6.7607748999999995E-2</v>
      </c>
      <c r="E6758" s="1" t="s">
        <v>36</v>
      </c>
      <c r="F6758" s="4">
        <v>188.024</v>
      </c>
      <c r="G6758" s="1" t="s">
        <v>15</v>
      </c>
      <c r="H6758" s="1">
        <v>1999</v>
      </c>
      <c r="I6758" s="1" t="s">
        <v>16</v>
      </c>
      <c r="J6758" s="1" t="s">
        <v>17</v>
      </c>
      <c r="K6758" s="1" t="s">
        <v>18</v>
      </c>
      <c r="L6758" s="4">
        <v>2796.36</v>
      </c>
      <c r="M6758">
        <f t="shared" si="525"/>
        <v>17.75</v>
      </c>
      <c r="N6758" t="str">
        <f t="shared" si="526"/>
        <v>Medium</v>
      </c>
      <c r="O6758" t="str">
        <f t="shared" si="527"/>
        <v>Regular</v>
      </c>
      <c r="P6758">
        <f t="shared" si="528"/>
        <v>15</v>
      </c>
      <c r="Q6758">
        <f t="shared" ca="1" si="529"/>
        <v>27</v>
      </c>
      <c r="R6758" t="str">
        <f>IFERROR(VLOOKUP(J6758,#REF!, 2,0),"Unknown")</f>
        <v>Unknown</v>
      </c>
    </row>
    <row r="6759" spans="1:18" ht="12.5" x14ac:dyDescent="0.25">
      <c r="A6759" s="1" t="s">
        <v>780</v>
      </c>
      <c r="B6759" s="1">
        <v>17.75</v>
      </c>
      <c r="C6759" s="1" t="s">
        <v>20</v>
      </c>
      <c r="D6759" s="7">
        <v>6.7777777999999997E-2</v>
      </c>
      <c r="E6759" s="1" t="s">
        <v>36</v>
      </c>
      <c r="F6759" s="4">
        <v>186.92400000000001</v>
      </c>
      <c r="G6759" s="1" t="s">
        <v>22</v>
      </c>
      <c r="H6759" s="1">
        <v>2009</v>
      </c>
      <c r="I6759" s="1" t="s">
        <v>16</v>
      </c>
      <c r="J6759" s="1" t="s">
        <v>23</v>
      </c>
      <c r="K6759" s="1" t="s">
        <v>24</v>
      </c>
      <c r="L6759" s="4">
        <v>3169.2080000000001</v>
      </c>
      <c r="M6759">
        <f t="shared" si="525"/>
        <v>17.75</v>
      </c>
      <c r="N6759" t="str">
        <f t="shared" si="526"/>
        <v>Medium</v>
      </c>
      <c r="O6759" t="str">
        <f t="shared" si="527"/>
        <v>Regular</v>
      </c>
      <c r="P6759">
        <f t="shared" si="528"/>
        <v>17</v>
      </c>
      <c r="Q6759">
        <f t="shared" ca="1" si="529"/>
        <v>17</v>
      </c>
      <c r="R6759" t="str">
        <f>IFERROR(VLOOKUP(J6759,#REF!, 2,0),"Unknown")</f>
        <v>Unknown</v>
      </c>
    </row>
    <row r="6760" spans="1:18" ht="12.5" x14ac:dyDescent="0.25">
      <c r="A6760" s="1" t="s">
        <v>780</v>
      </c>
      <c r="B6760" s="1">
        <v>17.75</v>
      </c>
      <c r="C6760" s="1" t="s">
        <v>20</v>
      </c>
      <c r="D6760" s="7">
        <v>6.7446625999999996E-2</v>
      </c>
      <c r="E6760" s="1" t="s">
        <v>36</v>
      </c>
      <c r="F6760" s="4">
        <v>184.72399999999999</v>
      </c>
      <c r="G6760" s="1" t="s">
        <v>33</v>
      </c>
      <c r="H6760" s="1">
        <v>1987</v>
      </c>
      <c r="I6760" s="1" t="s">
        <v>34</v>
      </c>
      <c r="J6760" s="1" t="s">
        <v>23</v>
      </c>
      <c r="K6760" s="1" t="s">
        <v>18</v>
      </c>
      <c r="L6760" s="4">
        <v>1677.816</v>
      </c>
      <c r="M6760">
        <f t="shared" si="525"/>
        <v>17.75</v>
      </c>
      <c r="N6760" t="str">
        <f t="shared" si="526"/>
        <v>High</v>
      </c>
      <c r="O6760" t="str">
        <f t="shared" si="527"/>
        <v>Regular</v>
      </c>
      <c r="P6760">
        <f t="shared" si="528"/>
        <v>9</v>
      </c>
      <c r="Q6760">
        <f t="shared" ca="1" si="529"/>
        <v>39</v>
      </c>
      <c r="R6760" t="str">
        <f>IFERROR(VLOOKUP(J6760,#REF!, 2,0),"Unknown")</f>
        <v>Unknown</v>
      </c>
    </row>
    <row r="6761" spans="1:18" ht="12.5" x14ac:dyDescent="0.25">
      <c r="A6761" s="1" t="s">
        <v>780</v>
      </c>
      <c r="C6761" s="1" t="s">
        <v>20</v>
      </c>
      <c r="D6761" s="7">
        <v>6.7175915000000003E-2</v>
      </c>
      <c r="E6761" s="1" t="s">
        <v>36</v>
      </c>
      <c r="F6761" s="4">
        <v>187.124</v>
      </c>
      <c r="G6761" s="1" t="s">
        <v>40</v>
      </c>
      <c r="H6761" s="1">
        <v>1985</v>
      </c>
      <c r="I6761" s="1" t="s">
        <v>16</v>
      </c>
      <c r="J6761" s="1" t="s">
        <v>23</v>
      </c>
      <c r="K6761" s="1" t="s">
        <v>41</v>
      </c>
      <c r="L6761" s="4">
        <v>3728.48</v>
      </c>
      <c r="M6761">
        <f t="shared" si="525"/>
        <v>12.857645184136201</v>
      </c>
      <c r="N6761" t="str">
        <f t="shared" si="526"/>
        <v>Medium</v>
      </c>
      <c r="O6761" t="str">
        <f t="shared" si="527"/>
        <v>Regular</v>
      </c>
      <c r="P6761">
        <f t="shared" si="528"/>
        <v>20</v>
      </c>
      <c r="Q6761">
        <f t="shared" ca="1" si="529"/>
        <v>41</v>
      </c>
      <c r="R6761" t="str">
        <f>IFERROR(VLOOKUP(J6761,#REF!, 2,0),"Unknown")</f>
        <v>Unknown</v>
      </c>
    </row>
    <row r="6762" spans="1:18" ht="12.5" x14ac:dyDescent="0.25">
      <c r="A6762" s="1" t="s">
        <v>780</v>
      </c>
      <c r="B6762" s="1">
        <v>17.75</v>
      </c>
      <c r="C6762" s="1" t="s">
        <v>20</v>
      </c>
      <c r="D6762" s="7">
        <v>6.7639697999999998E-2</v>
      </c>
      <c r="E6762" s="1" t="s">
        <v>36</v>
      </c>
      <c r="F6762" s="4">
        <v>187.624</v>
      </c>
      <c r="G6762" s="1" t="s">
        <v>44</v>
      </c>
      <c r="H6762" s="1">
        <v>2002</v>
      </c>
      <c r="J6762" s="1" t="s">
        <v>45</v>
      </c>
      <c r="K6762" s="1" t="s">
        <v>18</v>
      </c>
      <c r="L6762" s="4">
        <v>1491.3920000000001</v>
      </c>
      <c r="M6762">
        <f t="shared" si="525"/>
        <v>17.75</v>
      </c>
      <c r="N6762" t="str">
        <f t="shared" si="526"/>
        <v>Small</v>
      </c>
      <c r="O6762" t="str">
        <f t="shared" si="527"/>
        <v>Regular</v>
      </c>
      <c r="P6762">
        <f t="shared" si="528"/>
        <v>8</v>
      </c>
      <c r="Q6762">
        <f t="shared" ca="1" si="529"/>
        <v>24</v>
      </c>
      <c r="R6762" t="str">
        <f>IFERROR(VLOOKUP(J6762,#REF!, 2,0),"Unknown")</f>
        <v>Unknown</v>
      </c>
    </row>
    <row r="6763" spans="1:18" ht="12.5" x14ac:dyDescent="0.25">
      <c r="A6763" s="1" t="s">
        <v>819</v>
      </c>
      <c r="C6763" s="1" t="s">
        <v>20</v>
      </c>
      <c r="D6763" s="7">
        <v>2.748331E-2</v>
      </c>
      <c r="E6763" s="1" t="s">
        <v>75</v>
      </c>
      <c r="F6763" s="4">
        <v>169.37899999999999</v>
      </c>
      <c r="G6763" s="1" t="s">
        <v>40</v>
      </c>
      <c r="H6763" s="1">
        <v>1985</v>
      </c>
      <c r="I6763" s="1" t="s">
        <v>16</v>
      </c>
      <c r="J6763" s="1" t="s">
        <v>23</v>
      </c>
      <c r="K6763" s="1" t="s">
        <v>41</v>
      </c>
      <c r="L6763" s="4">
        <v>5602.7070000000003</v>
      </c>
      <c r="M6763">
        <f t="shared" si="525"/>
        <v>12.857645184136201</v>
      </c>
      <c r="N6763" t="str">
        <f t="shared" si="526"/>
        <v>Medium</v>
      </c>
      <c r="O6763" t="str">
        <f t="shared" si="527"/>
        <v>Regular</v>
      </c>
      <c r="P6763">
        <f t="shared" si="528"/>
        <v>33</v>
      </c>
      <c r="Q6763">
        <f t="shared" ca="1" si="529"/>
        <v>41</v>
      </c>
      <c r="R6763" t="str">
        <f>IFERROR(VLOOKUP(J6763,#REF!, 2,0),"Unknown")</f>
        <v>Unknown</v>
      </c>
    </row>
    <row r="6764" spans="1:18" ht="12.5" x14ac:dyDescent="0.25">
      <c r="A6764" s="1" t="s">
        <v>819</v>
      </c>
      <c r="B6764" s="1">
        <v>15.7</v>
      </c>
      <c r="C6764" s="1" t="s">
        <v>20</v>
      </c>
      <c r="D6764" s="7">
        <v>2.7617045999999999E-2</v>
      </c>
      <c r="E6764" s="1" t="s">
        <v>75</v>
      </c>
      <c r="F6764" s="4">
        <v>168.279</v>
      </c>
      <c r="G6764" s="1" t="s">
        <v>50</v>
      </c>
      <c r="H6764" s="1">
        <v>1997</v>
      </c>
      <c r="I6764" s="1" t="s">
        <v>51</v>
      </c>
      <c r="J6764" s="1" t="s">
        <v>17</v>
      </c>
      <c r="K6764" s="1" t="s">
        <v>18</v>
      </c>
      <c r="L6764" s="4">
        <v>4074.6959999999999</v>
      </c>
      <c r="M6764">
        <f t="shared" si="525"/>
        <v>15.7</v>
      </c>
      <c r="N6764" t="str">
        <f t="shared" si="526"/>
        <v>Small</v>
      </c>
      <c r="O6764" t="str">
        <f t="shared" si="527"/>
        <v>Regular</v>
      </c>
      <c r="P6764">
        <f t="shared" si="528"/>
        <v>24</v>
      </c>
      <c r="Q6764">
        <f t="shared" ca="1" si="529"/>
        <v>29</v>
      </c>
      <c r="R6764" t="str">
        <f>IFERROR(VLOOKUP(J6764,#REF!, 2,0),"Unknown")</f>
        <v>Unknown</v>
      </c>
    </row>
    <row r="6765" spans="1:18" ht="12.5" x14ac:dyDescent="0.25">
      <c r="A6765" s="1" t="s">
        <v>819</v>
      </c>
      <c r="B6765" s="1">
        <v>15.7</v>
      </c>
      <c r="C6765" s="1" t="s">
        <v>20</v>
      </c>
      <c r="D6765" s="7">
        <v>2.7729547E-2</v>
      </c>
      <c r="E6765" s="1" t="s">
        <v>75</v>
      </c>
      <c r="F6765" s="4">
        <v>169.37899999999999</v>
      </c>
      <c r="G6765" s="1" t="s">
        <v>22</v>
      </c>
      <c r="H6765" s="1">
        <v>2009</v>
      </c>
      <c r="I6765" s="1" t="s">
        <v>16</v>
      </c>
      <c r="J6765" s="1" t="s">
        <v>23</v>
      </c>
      <c r="K6765" s="1" t="s">
        <v>24</v>
      </c>
      <c r="L6765" s="4">
        <v>1528.011</v>
      </c>
      <c r="M6765">
        <f t="shared" si="525"/>
        <v>15.7</v>
      </c>
      <c r="N6765" t="str">
        <f t="shared" si="526"/>
        <v>Medium</v>
      </c>
      <c r="O6765" t="str">
        <f t="shared" si="527"/>
        <v>Regular</v>
      </c>
      <c r="P6765">
        <f t="shared" si="528"/>
        <v>9</v>
      </c>
      <c r="Q6765">
        <f t="shared" ca="1" si="529"/>
        <v>17</v>
      </c>
      <c r="R6765" t="str">
        <f>IFERROR(VLOOKUP(J6765,#REF!, 2,0),"Unknown")</f>
        <v>Unknown</v>
      </c>
    </row>
    <row r="6766" spans="1:18" ht="12.5" x14ac:dyDescent="0.25">
      <c r="A6766" s="1" t="s">
        <v>819</v>
      </c>
      <c r="B6766" s="1">
        <v>15.7</v>
      </c>
      <c r="C6766" s="1" t="s">
        <v>20</v>
      </c>
      <c r="D6766" s="7">
        <v>2.7594064000000001E-2</v>
      </c>
      <c r="E6766" s="1" t="s">
        <v>75</v>
      </c>
      <c r="F6766" s="4">
        <v>171.179</v>
      </c>
      <c r="G6766" s="1" t="s">
        <v>33</v>
      </c>
      <c r="H6766" s="1">
        <v>1987</v>
      </c>
      <c r="I6766" s="1" t="s">
        <v>34</v>
      </c>
      <c r="J6766" s="1" t="s">
        <v>23</v>
      </c>
      <c r="K6766" s="1" t="s">
        <v>18</v>
      </c>
      <c r="L6766" s="4">
        <v>1867.569</v>
      </c>
      <c r="M6766">
        <f t="shared" si="525"/>
        <v>15.7</v>
      </c>
      <c r="N6766" t="str">
        <f t="shared" si="526"/>
        <v>High</v>
      </c>
      <c r="O6766" t="str">
        <f t="shared" si="527"/>
        <v>Regular</v>
      </c>
      <c r="P6766">
        <f t="shared" si="528"/>
        <v>11</v>
      </c>
      <c r="Q6766">
        <f t="shared" ca="1" si="529"/>
        <v>39</v>
      </c>
      <c r="R6766" t="str">
        <f>IFERROR(VLOOKUP(J6766,#REF!, 2,0),"Unknown")</f>
        <v>Unknown</v>
      </c>
    </row>
    <row r="6767" spans="1:18" ht="12.5" x14ac:dyDescent="0.25">
      <c r="A6767" s="1" t="s">
        <v>819</v>
      </c>
      <c r="B6767" s="1">
        <v>15.7</v>
      </c>
      <c r="C6767" s="1" t="s">
        <v>20</v>
      </c>
      <c r="D6767" s="7">
        <v>2.7673054999999998E-2</v>
      </c>
      <c r="E6767" s="1" t="s">
        <v>75</v>
      </c>
      <c r="F6767" s="4">
        <v>169.279</v>
      </c>
      <c r="G6767" s="1" t="s">
        <v>44</v>
      </c>
      <c r="H6767" s="1">
        <v>2002</v>
      </c>
      <c r="J6767" s="1" t="s">
        <v>45</v>
      </c>
      <c r="K6767" s="1" t="s">
        <v>18</v>
      </c>
      <c r="L6767" s="4">
        <v>3735.1379999999999</v>
      </c>
      <c r="M6767">
        <f t="shared" si="525"/>
        <v>15.7</v>
      </c>
      <c r="N6767" t="str">
        <f t="shared" si="526"/>
        <v>Small</v>
      </c>
      <c r="O6767" t="str">
        <f t="shared" si="527"/>
        <v>Regular</v>
      </c>
      <c r="P6767">
        <f t="shared" si="528"/>
        <v>22</v>
      </c>
      <c r="Q6767">
        <f t="shared" ca="1" si="529"/>
        <v>24</v>
      </c>
      <c r="R6767" t="str">
        <f>IFERROR(VLOOKUP(J6767,#REF!, 2,0),"Unknown")</f>
        <v>Unknown</v>
      </c>
    </row>
    <row r="6768" spans="1:18" ht="12.5" x14ac:dyDescent="0.25">
      <c r="A6768" s="1" t="s">
        <v>819</v>
      </c>
      <c r="C6768" s="1" t="s">
        <v>20</v>
      </c>
      <c r="D6768" s="7">
        <v>0</v>
      </c>
      <c r="E6768" s="1" t="s">
        <v>75</v>
      </c>
      <c r="F6768" s="4">
        <v>169.87899999999999</v>
      </c>
      <c r="G6768" s="1" t="s">
        <v>67</v>
      </c>
      <c r="H6768" s="1">
        <v>1985</v>
      </c>
      <c r="I6768" s="1" t="s">
        <v>51</v>
      </c>
      <c r="J6768" s="1" t="s">
        <v>17</v>
      </c>
      <c r="K6768" s="1" t="s">
        <v>30</v>
      </c>
      <c r="L6768" s="4">
        <v>339.55799999999999</v>
      </c>
      <c r="M6768">
        <f t="shared" si="525"/>
        <v>12.857645184136201</v>
      </c>
      <c r="N6768" t="str">
        <f t="shared" si="526"/>
        <v>Small</v>
      </c>
      <c r="O6768" t="str">
        <f t="shared" si="527"/>
        <v>Regular</v>
      </c>
      <c r="P6768">
        <f t="shared" si="528"/>
        <v>2</v>
      </c>
      <c r="Q6768">
        <f t="shared" ca="1" si="529"/>
        <v>41</v>
      </c>
      <c r="R6768" t="str">
        <f>IFERROR(VLOOKUP(J6768,#REF!, 2,0),"Unknown")</f>
        <v>Unknown</v>
      </c>
    </row>
    <row r="6769" spans="1:18" ht="12.5" x14ac:dyDescent="0.25">
      <c r="A6769" s="1" t="s">
        <v>585</v>
      </c>
      <c r="B6769" s="1">
        <v>11.6</v>
      </c>
      <c r="C6769" s="1" t="s">
        <v>20</v>
      </c>
      <c r="D6769" s="7">
        <v>0.14401740499999999</v>
      </c>
      <c r="E6769" s="1" t="s">
        <v>14</v>
      </c>
      <c r="F6769" s="4">
        <v>238.32220000000001</v>
      </c>
      <c r="G6769" s="1" t="s">
        <v>50</v>
      </c>
      <c r="H6769" s="1">
        <v>1997</v>
      </c>
      <c r="I6769" s="1" t="s">
        <v>51</v>
      </c>
      <c r="J6769" s="1" t="s">
        <v>17</v>
      </c>
      <c r="K6769" s="1" t="s">
        <v>18</v>
      </c>
      <c r="L6769" s="4">
        <v>5736.5328</v>
      </c>
      <c r="M6769">
        <f t="shared" si="525"/>
        <v>11.6</v>
      </c>
      <c r="N6769" t="str">
        <f t="shared" si="526"/>
        <v>Small</v>
      </c>
      <c r="O6769" t="str">
        <f t="shared" si="527"/>
        <v>Regular</v>
      </c>
      <c r="P6769">
        <f t="shared" si="528"/>
        <v>24</v>
      </c>
      <c r="Q6769">
        <f t="shared" ca="1" si="529"/>
        <v>29</v>
      </c>
      <c r="R6769" t="str">
        <f>IFERROR(VLOOKUP(J6769,#REF!, 2,0),"Unknown")</f>
        <v>Unknown</v>
      </c>
    </row>
    <row r="6770" spans="1:18" ht="12.5" x14ac:dyDescent="0.25">
      <c r="A6770" s="1" t="s">
        <v>585</v>
      </c>
      <c r="B6770" s="1">
        <v>11.6</v>
      </c>
      <c r="C6770" s="1" t="s">
        <v>20</v>
      </c>
      <c r="D6770" s="7">
        <v>0.241055611</v>
      </c>
      <c r="E6770" s="1" t="s">
        <v>14</v>
      </c>
      <c r="F6770" s="4">
        <v>238.5222</v>
      </c>
      <c r="G6770" s="1" t="s">
        <v>29</v>
      </c>
      <c r="H6770" s="1">
        <v>1998</v>
      </c>
      <c r="J6770" s="1" t="s">
        <v>23</v>
      </c>
      <c r="K6770" s="1" t="s">
        <v>30</v>
      </c>
      <c r="L6770" s="4">
        <v>717.06659999999999</v>
      </c>
      <c r="M6770">
        <f t="shared" si="525"/>
        <v>11.6</v>
      </c>
      <c r="N6770" t="str">
        <f t="shared" si="526"/>
        <v>Small</v>
      </c>
      <c r="O6770" t="str">
        <f t="shared" si="527"/>
        <v>Regular</v>
      </c>
      <c r="P6770">
        <f t="shared" si="528"/>
        <v>3</v>
      </c>
      <c r="Q6770">
        <f t="shared" ca="1" si="529"/>
        <v>28</v>
      </c>
      <c r="R6770" t="str">
        <f>IFERROR(VLOOKUP(J6770,#REF!, 2,0),"Unknown")</f>
        <v>Unknown</v>
      </c>
    </row>
    <row r="6771" spans="1:18" ht="12.5" x14ac:dyDescent="0.25">
      <c r="A6771" s="1" t="s">
        <v>585</v>
      </c>
      <c r="B6771" s="1">
        <v>11.6</v>
      </c>
      <c r="C6771" s="1" t="s">
        <v>20</v>
      </c>
      <c r="D6771" s="7">
        <v>0.144832027</v>
      </c>
      <c r="E6771" s="1" t="s">
        <v>14</v>
      </c>
      <c r="F6771" s="4">
        <v>239.82220000000001</v>
      </c>
      <c r="G6771" s="1" t="s">
        <v>47</v>
      </c>
      <c r="H6771" s="1">
        <v>2007</v>
      </c>
      <c r="J6771" s="1" t="s">
        <v>45</v>
      </c>
      <c r="K6771" s="1" t="s">
        <v>18</v>
      </c>
      <c r="L6771" s="4">
        <v>4063.3773999999999</v>
      </c>
      <c r="M6771">
        <f t="shared" si="525"/>
        <v>11.6</v>
      </c>
      <c r="N6771" t="str">
        <f t="shared" si="526"/>
        <v>Small</v>
      </c>
      <c r="O6771" t="str">
        <f t="shared" si="527"/>
        <v>Regular</v>
      </c>
      <c r="P6771">
        <f t="shared" si="528"/>
        <v>17</v>
      </c>
      <c r="Q6771">
        <f t="shared" ca="1" si="529"/>
        <v>19</v>
      </c>
      <c r="R6771" t="str">
        <f>IFERROR(VLOOKUP(J6771,#REF!, 2,0),"Unknown")</f>
        <v>Unknown</v>
      </c>
    </row>
    <row r="6772" spans="1:18" ht="12.5" x14ac:dyDescent="0.25">
      <c r="A6772" s="1" t="s">
        <v>585</v>
      </c>
      <c r="B6772" s="1">
        <v>11.6</v>
      </c>
      <c r="C6772" s="1" t="s">
        <v>20</v>
      </c>
      <c r="D6772" s="7">
        <v>0.143990173</v>
      </c>
      <c r="E6772" s="1" t="s">
        <v>14</v>
      </c>
      <c r="F6772" s="4">
        <v>239.62219999999999</v>
      </c>
      <c r="G6772" s="1" t="s">
        <v>62</v>
      </c>
      <c r="H6772" s="1">
        <v>2004</v>
      </c>
      <c r="I6772" s="1" t="s">
        <v>51</v>
      </c>
      <c r="J6772" s="1" t="s">
        <v>45</v>
      </c>
      <c r="K6772" s="1" t="s">
        <v>18</v>
      </c>
      <c r="L6772" s="4">
        <v>2390.2220000000002</v>
      </c>
      <c r="M6772">
        <f t="shared" si="525"/>
        <v>11.6</v>
      </c>
      <c r="N6772" t="str">
        <f t="shared" si="526"/>
        <v>Small</v>
      </c>
      <c r="O6772" t="str">
        <f t="shared" si="527"/>
        <v>Regular</v>
      </c>
      <c r="P6772">
        <f t="shared" si="528"/>
        <v>10</v>
      </c>
      <c r="Q6772">
        <f t="shared" ca="1" si="529"/>
        <v>22</v>
      </c>
      <c r="R6772" t="str">
        <f>IFERROR(VLOOKUP(J6772,#REF!, 2,0),"Unknown")</f>
        <v>Unknown</v>
      </c>
    </row>
    <row r="6773" spans="1:18" ht="12.5" x14ac:dyDescent="0.25">
      <c r="A6773" s="1" t="s">
        <v>585</v>
      </c>
      <c r="C6773" s="1" t="s">
        <v>20</v>
      </c>
      <c r="D6773" s="7">
        <v>0.14331999500000001</v>
      </c>
      <c r="E6773" s="1" t="s">
        <v>14</v>
      </c>
      <c r="F6773" s="4">
        <v>237.5222</v>
      </c>
      <c r="G6773" s="1" t="s">
        <v>40</v>
      </c>
      <c r="H6773" s="1">
        <v>1985</v>
      </c>
      <c r="I6773" s="1" t="s">
        <v>16</v>
      </c>
      <c r="J6773" s="1" t="s">
        <v>23</v>
      </c>
      <c r="K6773" s="1" t="s">
        <v>41</v>
      </c>
      <c r="L6773" s="4">
        <v>7170.6660000000002</v>
      </c>
      <c r="M6773">
        <f t="shared" si="525"/>
        <v>12.857645184136201</v>
      </c>
      <c r="N6773" t="str">
        <f t="shared" si="526"/>
        <v>Medium</v>
      </c>
      <c r="O6773" t="str">
        <f t="shared" si="527"/>
        <v>Regular</v>
      </c>
      <c r="P6773">
        <f t="shared" si="528"/>
        <v>30</v>
      </c>
      <c r="Q6773">
        <f t="shared" ca="1" si="529"/>
        <v>41</v>
      </c>
      <c r="R6773" t="str">
        <f>IFERROR(VLOOKUP(J6773,#REF!, 2,0),"Unknown")</f>
        <v>Unknown</v>
      </c>
    </row>
    <row r="6774" spans="1:18" ht="12.5" x14ac:dyDescent="0.25">
      <c r="A6774" s="1" t="s">
        <v>585</v>
      </c>
      <c r="B6774" s="1">
        <v>11.6</v>
      </c>
      <c r="C6774" s="1" t="s">
        <v>20</v>
      </c>
      <c r="D6774" s="7">
        <v>0.144604071</v>
      </c>
      <c r="E6774" s="1" t="s">
        <v>14</v>
      </c>
      <c r="F6774" s="4">
        <v>240.82220000000001</v>
      </c>
      <c r="G6774" s="1" t="s">
        <v>22</v>
      </c>
      <c r="H6774" s="1">
        <v>2009</v>
      </c>
      <c r="I6774" s="1" t="s">
        <v>16</v>
      </c>
      <c r="J6774" s="1" t="s">
        <v>23</v>
      </c>
      <c r="K6774" s="1" t="s">
        <v>24</v>
      </c>
      <c r="L6774" s="4">
        <v>3585.3330000000001</v>
      </c>
      <c r="M6774">
        <f t="shared" si="525"/>
        <v>11.6</v>
      </c>
      <c r="N6774" t="str">
        <f t="shared" si="526"/>
        <v>Medium</v>
      </c>
      <c r="O6774" t="str">
        <f t="shared" si="527"/>
        <v>Regular</v>
      </c>
      <c r="P6774">
        <f t="shared" si="528"/>
        <v>15</v>
      </c>
      <c r="Q6774">
        <f t="shared" ca="1" si="529"/>
        <v>17</v>
      </c>
      <c r="R6774" t="str">
        <f>IFERROR(VLOOKUP(J6774,#REF!, 2,0),"Unknown")</f>
        <v>Unknown</v>
      </c>
    </row>
    <row r="6775" spans="1:18" ht="12.5" x14ac:dyDescent="0.25">
      <c r="A6775" s="1" t="s">
        <v>585</v>
      </c>
      <c r="B6775" s="1">
        <v>11.6</v>
      </c>
      <c r="C6775" s="1" t="s">
        <v>20</v>
      </c>
      <c r="D6775" s="7">
        <v>0.14424131400000001</v>
      </c>
      <c r="E6775" s="1" t="s">
        <v>14</v>
      </c>
      <c r="F6775" s="4">
        <v>239.4222</v>
      </c>
      <c r="G6775" s="1" t="s">
        <v>15</v>
      </c>
      <c r="H6775" s="1">
        <v>1999</v>
      </c>
      <c r="I6775" s="1" t="s">
        <v>16</v>
      </c>
      <c r="J6775" s="1" t="s">
        <v>17</v>
      </c>
      <c r="K6775" s="1" t="s">
        <v>18</v>
      </c>
      <c r="L6775" s="4">
        <v>3346.3108000000002</v>
      </c>
      <c r="M6775">
        <f t="shared" si="525"/>
        <v>11.6</v>
      </c>
      <c r="N6775" t="str">
        <f t="shared" si="526"/>
        <v>Medium</v>
      </c>
      <c r="O6775" t="str">
        <f t="shared" si="527"/>
        <v>Regular</v>
      </c>
      <c r="P6775">
        <f t="shared" si="528"/>
        <v>14</v>
      </c>
      <c r="Q6775">
        <f t="shared" ca="1" si="529"/>
        <v>27</v>
      </c>
      <c r="R6775" t="str">
        <f>IFERROR(VLOOKUP(J6775,#REF!, 2,0),"Unknown")</f>
        <v>Unknown</v>
      </c>
    </row>
    <row r="6776" spans="1:18" ht="12.5" x14ac:dyDescent="0.25">
      <c r="A6776" s="1" t="s">
        <v>585</v>
      </c>
      <c r="B6776" s="1">
        <v>11.6</v>
      </c>
      <c r="C6776" s="1" t="s">
        <v>129</v>
      </c>
      <c r="D6776" s="7">
        <v>0.14389755800000001</v>
      </c>
      <c r="E6776" s="1" t="s">
        <v>14</v>
      </c>
      <c r="F6776" s="4">
        <v>240.62219999999999</v>
      </c>
      <c r="G6776" s="1" t="s">
        <v>33</v>
      </c>
      <c r="H6776" s="1">
        <v>1987</v>
      </c>
      <c r="I6776" s="1" t="s">
        <v>34</v>
      </c>
      <c r="J6776" s="1" t="s">
        <v>23</v>
      </c>
      <c r="K6776" s="1" t="s">
        <v>18</v>
      </c>
      <c r="L6776" s="4">
        <v>2868.2664</v>
      </c>
      <c r="M6776">
        <f t="shared" si="525"/>
        <v>11.6</v>
      </c>
      <c r="N6776" t="str">
        <f t="shared" si="526"/>
        <v>High</v>
      </c>
      <c r="O6776" t="str">
        <f t="shared" si="527"/>
        <v>Regular</v>
      </c>
      <c r="P6776">
        <f t="shared" si="528"/>
        <v>12</v>
      </c>
      <c r="Q6776">
        <f t="shared" ca="1" si="529"/>
        <v>39</v>
      </c>
      <c r="R6776" t="str">
        <f>IFERROR(VLOOKUP(J6776,#REF!, 2,0),"Unknown")</f>
        <v>Unknown</v>
      </c>
    </row>
    <row r="6777" spans="1:18" ht="12.5" x14ac:dyDescent="0.25">
      <c r="A6777" s="1" t="s">
        <v>429</v>
      </c>
      <c r="B6777" s="1">
        <v>7.9349999999999996</v>
      </c>
      <c r="C6777" s="1" t="s">
        <v>13</v>
      </c>
      <c r="D6777" s="7">
        <v>1.7191055E-2</v>
      </c>
      <c r="E6777" s="1" t="s">
        <v>14</v>
      </c>
      <c r="F6777" s="4">
        <v>51.534999999999997</v>
      </c>
      <c r="G6777" s="1" t="s">
        <v>44</v>
      </c>
      <c r="H6777" s="1">
        <v>2002</v>
      </c>
      <c r="J6777" s="1" t="s">
        <v>45</v>
      </c>
      <c r="K6777" s="1" t="s">
        <v>18</v>
      </c>
      <c r="L6777" s="4">
        <v>848.89499999999998</v>
      </c>
      <c r="M6777">
        <f t="shared" si="525"/>
        <v>7.9349999999999996</v>
      </c>
      <c r="N6777" t="str">
        <f t="shared" si="526"/>
        <v>Small</v>
      </c>
      <c r="O6777" t="str">
        <f t="shared" si="527"/>
        <v>Low  Fat</v>
      </c>
      <c r="P6777">
        <f t="shared" si="528"/>
        <v>16</v>
      </c>
      <c r="Q6777">
        <f t="shared" ca="1" si="529"/>
        <v>24</v>
      </c>
      <c r="R6777" t="str">
        <f>IFERROR(VLOOKUP(J6777,#REF!, 2,0),"Unknown")</f>
        <v>Unknown</v>
      </c>
    </row>
    <row r="6778" spans="1:18" ht="12.5" x14ac:dyDescent="0.25">
      <c r="A6778" s="1" t="s">
        <v>429</v>
      </c>
      <c r="B6778" s="1">
        <v>7.9349999999999996</v>
      </c>
      <c r="C6778" s="1" t="s">
        <v>92</v>
      </c>
      <c r="D6778" s="7">
        <v>1.7141984999999998E-2</v>
      </c>
      <c r="E6778" s="1" t="s">
        <v>14</v>
      </c>
      <c r="F6778" s="4">
        <v>50.034999999999997</v>
      </c>
      <c r="G6778" s="1" t="s">
        <v>33</v>
      </c>
      <c r="H6778" s="1">
        <v>1987</v>
      </c>
      <c r="I6778" s="1" t="s">
        <v>34</v>
      </c>
      <c r="J6778" s="1" t="s">
        <v>23</v>
      </c>
      <c r="K6778" s="1" t="s">
        <v>18</v>
      </c>
      <c r="L6778" s="4">
        <v>149.80500000000001</v>
      </c>
      <c r="M6778">
        <f t="shared" si="525"/>
        <v>7.9349999999999996</v>
      </c>
      <c r="N6778" t="str">
        <f t="shared" si="526"/>
        <v>High</v>
      </c>
      <c r="O6778" t="str">
        <f t="shared" si="527"/>
        <v>Low  Fat</v>
      </c>
      <c r="P6778">
        <f t="shared" si="528"/>
        <v>3</v>
      </c>
      <c r="Q6778">
        <f t="shared" ca="1" si="529"/>
        <v>39</v>
      </c>
      <c r="R6778" t="str">
        <f>IFERROR(VLOOKUP(J6778,#REF!, 2,0),"Unknown")</f>
        <v>Unknown</v>
      </c>
    </row>
    <row r="6779" spans="1:18" ht="12.5" x14ac:dyDescent="0.25">
      <c r="A6779" s="1" t="s">
        <v>429</v>
      </c>
      <c r="B6779" s="1">
        <v>7.9349999999999996</v>
      </c>
      <c r="C6779" s="1" t="s">
        <v>13</v>
      </c>
      <c r="D6779" s="7">
        <v>1.7253305E-2</v>
      </c>
      <c r="E6779" s="1" t="s">
        <v>14</v>
      </c>
      <c r="F6779" s="4">
        <v>51.435000000000002</v>
      </c>
      <c r="G6779" s="1" t="s">
        <v>47</v>
      </c>
      <c r="H6779" s="1">
        <v>2007</v>
      </c>
      <c r="J6779" s="1" t="s">
        <v>45</v>
      </c>
      <c r="K6779" s="1" t="s">
        <v>18</v>
      </c>
      <c r="L6779" s="4">
        <v>499.35</v>
      </c>
      <c r="M6779">
        <f t="shared" si="525"/>
        <v>7.9349999999999996</v>
      </c>
      <c r="N6779" t="str">
        <f t="shared" si="526"/>
        <v>Small</v>
      </c>
      <c r="O6779" t="str">
        <f t="shared" si="527"/>
        <v>Low  Fat</v>
      </c>
      <c r="P6779">
        <f t="shared" si="528"/>
        <v>10</v>
      </c>
      <c r="Q6779">
        <f t="shared" ca="1" si="529"/>
        <v>19</v>
      </c>
      <c r="R6779" t="str">
        <f>IFERROR(VLOOKUP(J6779,#REF!, 2,0),"Unknown")</f>
        <v>Unknown</v>
      </c>
    </row>
    <row r="6780" spans="1:18" ht="12.5" x14ac:dyDescent="0.25">
      <c r="A6780" s="1" t="s">
        <v>429</v>
      </c>
      <c r="C6780" s="1" t="s">
        <v>13</v>
      </c>
      <c r="D6780" s="7">
        <v>0</v>
      </c>
      <c r="E6780" s="1" t="s">
        <v>14</v>
      </c>
      <c r="F6780" s="4">
        <v>51.234999999999999</v>
      </c>
      <c r="G6780" s="1" t="s">
        <v>67</v>
      </c>
      <c r="H6780" s="1">
        <v>1985</v>
      </c>
      <c r="I6780" s="1" t="s">
        <v>51</v>
      </c>
      <c r="J6780" s="1" t="s">
        <v>17</v>
      </c>
      <c r="K6780" s="1" t="s">
        <v>30</v>
      </c>
      <c r="L6780" s="4">
        <v>49.935000000000002</v>
      </c>
      <c r="M6780">
        <f t="shared" si="525"/>
        <v>12.857645184136201</v>
      </c>
      <c r="N6780" t="str">
        <f t="shared" si="526"/>
        <v>Small</v>
      </c>
      <c r="O6780" t="str">
        <f t="shared" si="527"/>
        <v>Low  Fat</v>
      </c>
      <c r="P6780">
        <f t="shared" si="528"/>
        <v>1</v>
      </c>
      <c r="Q6780">
        <f t="shared" ca="1" si="529"/>
        <v>41</v>
      </c>
      <c r="R6780" t="str">
        <f>IFERROR(VLOOKUP(J6780,#REF!, 2,0),"Unknown")</f>
        <v>Unknown</v>
      </c>
    </row>
    <row r="6781" spans="1:18" ht="12.5" x14ac:dyDescent="0.25">
      <c r="A6781" s="1" t="s">
        <v>429</v>
      </c>
      <c r="B6781" s="1">
        <v>7.9349999999999996</v>
      </c>
      <c r="C6781" s="1" t="s">
        <v>13</v>
      </c>
      <c r="D6781" s="7">
        <v>1.7182935E-2</v>
      </c>
      <c r="E6781" s="1" t="s">
        <v>14</v>
      </c>
      <c r="F6781" s="4">
        <v>51.234999999999999</v>
      </c>
      <c r="G6781" s="1" t="s">
        <v>15</v>
      </c>
      <c r="H6781" s="1">
        <v>1999</v>
      </c>
      <c r="I6781" s="1" t="s">
        <v>16</v>
      </c>
      <c r="J6781" s="1" t="s">
        <v>17</v>
      </c>
      <c r="K6781" s="1" t="s">
        <v>18</v>
      </c>
      <c r="L6781" s="4">
        <v>848.89499999999998</v>
      </c>
      <c r="M6781">
        <f t="shared" si="525"/>
        <v>7.9349999999999996</v>
      </c>
      <c r="N6781" t="str">
        <f t="shared" si="526"/>
        <v>Medium</v>
      </c>
      <c r="O6781" t="str">
        <f t="shared" si="527"/>
        <v>Low  Fat</v>
      </c>
      <c r="P6781">
        <f t="shared" si="528"/>
        <v>17</v>
      </c>
      <c r="Q6781">
        <f t="shared" ca="1" si="529"/>
        <v>27</v>
      </c>
      <c r="R6781" t="str">
        <f>IFERROR(VLOOKUP(J6781,#REF!, 2,0),"Unknown")</f>
        <v>Unknown</v>
      </c>
    </row>
    <row r="6782" spans="1:18" ht="12.5" x14ac:dyDescent="0.25">
      <c r="A6782" s="1" t="s">
        <v>643</v>
      </c>
      <c r="B6782" s="1">
        <v>20</v>
      </c>
      <c r="C6782" s="1" t="s">
        <v>20</v>
      </c>
      <c r="D6782" s="7">
        <v>0</v>
      </c>
      <c r="E6782" s="1" t="s">
        <v>43</v>
      </c>
      <c r="F6782" s="4">
        <v>127.3678</v>
      </c>
      <c r="G6782" s="1" t="s">
        <v>50</v>
      </c>
      <c r="H6782" s="1">
        <v>1997</v>
      </c>
      <c r="I6782" s="1" t="s">
        <v>51</v>
      </c>
      <c r="J6782" s="1" t="s">
        <v>17</v>
      </c>
      <c r="K6782" s="1" t="s">
        <v>18</v>
      </c>
      <c r="L6782" s="4">
        <v>1780.3492000000001</v>
      </c>
      <c r="M6782">
        <f t="shared" si="525"/>
        <v>20</v>
      </c>
      <c r="N6782" t="str">
        <f t="shared" si="526"/>
        <v>Small</v>
      </c>
      <c r="O6782" t="str">
        <f t="shared" si="527"/>
        <v>Regular</v>
      </c>
      <c r="P6782">
        <f t="shared" si="528"/>
        <v>14</v>
      </c>
      <c r="Q6782">
        <f t="shared" ca="1" si="529"/>
        <v>29</v>
      </c>
      <c r="R6782" t="str">
        <f>IFERROR(VLOOKUP(J6782,#REF!, 2,0),"Unknown")</f>
        <v>Unknown</v>
      </c>
    </row>
    <row r="6783" spans="1:18" ht="12.5" x14ac:dyDescent="0.25">
      <c r="A6783" s="1" t="s">
        <v>643</v>
      </c>
      <c r="B6783" s="1">
        <v>20</v>
      </c>
      <c r="C6783" s="1" t="s">
        <v>20</v>
      </c>
      <c r="D6783" s="7">
        <v>5.1596927000000001E-2</v>
      </c>
      <c r="E6783" s="1" t="s">
        <v>43</v>
      </c>
      <c r="F6783" s="4">
        <v>128.06780000000001</v>
      </c>
      <c r="G6783" s="1" t="s">
        <v>44</v>
      </c>
      <c r="H6783" s="1">
        <v>2002</v>
      </c>
      <c r="J6783" s="1" t="s">
        <v>45</v>
      </c>
      <c r="K6783" s="1" t="s">
        <v>18</v>
      </c>
      <c r="L6783" s="4">
        <v>1780.3492000000001</v>
      </c>
      <c r="M6783">
        <f t="shared" si="525"/>
        <v>20</v>
      </c>
      <c r="N6783" t="str">
        <f t="shared" si="526"/>
        <v>Small</v>
      </c>
      <c r="O6783" t="str">
        <f t="shared" si="527"/>
        <v>Regular</v>
      </c>
      <c r="P6783">
        <f t="shared" si="528"/>
        <v>14</v>
      </c>
      <c r="Q6783">
        <f t="shared" ca="1" si="529"/>
        <v>24</v>
      </c>
      <c r="R6783" t="str">
        <f>IFERROR(VLOOKUP(J6783,#REF!, 2,0),"Unknown")</f>
        <v>Unknown</v>
      </c>
    </row>
    <row r="6784" spans="1:18" ht="12.5" x14ac:dyDescent="0.25">
      <c r="A6784" s="1" t="s">
        <v>643</v>
      </c>
      <c r="B6784" s="1">
        <v>20</v>
      </c>
      <c r="C6784" s="1" t="s">
        <v>20</v>
      </c>
      <c r="D6784" s="7">
        <v>8.6187886000000005E-2</v>
      </c>
      <c r="E6784" s="1" t="s">
        <v>43</v>
      </c>
      <c r="F6784" s="4">
        <v>125.4678</v>
      </c>
      <c r="G6784" s="1" t="s">
        <v>29</v>
      </c>
      <c r="H6784" s="1">
        <v>1998</v>
      </c>
      <c r="J6784" s="1" t="s">
        <v>23</v>
      </c>
      <c r="K6784" s="1" t="s">
        <v>30</v>
      </c>
      <c r="L6784" s="4">
        <v>127.1678</v>
      </c>
      <c r="M6784">
        <f t="shared" si="525"/>
        <v>20</v>
      </c>
      <c r="N6784" t="str">
        <f t="shared" si="526"/>
        <v>Small</v>
      </c>
      <c r="O6784" t="str">
        <f t="shared" si="527"/>
        <v>Regular</v>
      </c>
      <c r="P6784">
        <f t="shared" si="528"/>
        <v>1</v>
      </c>
      <c r="Q6784">
        <f t="shared" ca="1" si="529"/>
        <v>28</v>
      </c>
      <c r="R6784" t="str">
        <f>IFERROR(VLOOKUP(J6784,#REF!, 2,0),"Unknown")</f>
        <v>Unknown</v>
      </c>
    </row>
    <row r="6785" spans="1:18" ht="12.5" x14ac:dyDescent="0.25">
      <c r="A6785" s="1" t="s">
        <v>643</v>
      </c>
      <c r="B6785" s="1">
        <v>20</v>
      </c>
      <c r="C6785" s="1" t="s">
        <v>20</v>
      </c>
      <c r="D6785" s="7">
        <v>5.1783760999999998E-2</v>
      </c>
      <c r="E6785" s="1" t="s">
        <v>43</v>
      </c>
      <c r="F6785" s="4">
        <v>125.8678</v>
      </c>
      <c r="G6785" s="1" t="s">
        <v>47</v>
      </c>
      <c r="H6785" s="1">
        <v>2007</v>
      </c>
      <c r="J6785" s="1" t="s">
        <v>45</v>
      </c>
      <c r="K6785" s="1" t="s">
        <v>18</v>
      </c>
      <c r="L6785" s="4">
        <v>3433.5306</v>
      </c>
      <c r="M6785">
        <f t="shared" si="525"/>
        <v>20</v>
      </c>
      <c r="N6785" t="str">
        <f t="shared" si="526"/>
        <v>Small</v>
      </c>
      <c r="O6785" t="str">
        <f t="shared" si="527"/>
        <v>Regular</v>
      </c>
      <c r="P6785">
        <f t="shared" si="528"/>
        <v>27</v>
      </c>
      <c r="Q6785">
        <f t="shared" ca="1" si="529"/>
        <v>19</v>
      </c>
      <c r="R6785" t="str">
        <f>IFERROR(VLOOKUP(J6785,#REF!, 2,0),"Unknown")</f>
        <v>Unknown</v>
      </c>
    </row>
    <row r="6786" spans="1:18" ht="12.5" x14ac:dyDescent="0.25">
      <c r="A6786" s="1" t="s">
        <v>643</v>
      </c>
      <c r="B6786" s="1">
        <v>20</v>
      </c>
      <c r="C6786" s="1" t="s">
        <v>20</v>
      </c>
      <c r="D6786" s="7">
        <v>5.1702257000000001E-2</v>
      </c>
      <c r="E6786" s="1" t="s">
        <v>43</v>
      </c>
      <c r="F6786" s="4">
        <v>125.8678</v>
      </c>
      <c r="G6786" s="1" t="s">
        <v>22</v>
      </c>
      <c r="H6786" s="1">
        <v>2009</v>
      </c>
      <c r="I6786" s="1" t="s">
        <v>16</v>
      </c>
      <c r="J6786" s="1" t="s">
        <v>23</v>
      </c>
      <c r="K6786" s="1" t="s">
        <v>24</v>
      </c>
      <c r="L6786" s="4">
        <v>763.0068</v>
      </c>
      <c r="M6786">
        <f t="shared" ref="M6786:M6849" si="530">IF(B6786="",AVERAGE($B$2:$B$8524),B6786)</f>
        <v>20</v>
      </c>
      <c r="N6786" t="str">
        <f t="shared" ref="N6786:N6849" si="531">IF(I6786="","Small",I6786)</f>
        <v>Medium</v>
      </c>
      <c r="O6786" t="str">
        <f t="shared" ref="O6786:O6849" si="532">IF(OR(C6786="low fat", C6786="LF"), "Low  Fat", IF(OR(C6786="reg"),"Regular",C6786))</f>
        <v>Regular</v>
      </c>
      <c r="P6786">
        <f t="shared" si="528"/>
        <v>6</v>
      </c>
      <c r="Q6786">
        <f t="shared" ca="1" si="529"/>
        <v>17</v>
      </c>
      <c r="R6786" t="str">
        <f>IFERROR(VLOOKUP(J6786,#REF!, 2,0),"Unknown")</f>
        <v>Unknown</v>
      </c>
    </row>
    <row r="6787" spans="1:18" ht="12.5" x14ac:dyDescent="0.25">
      <c r="A6787" s="1" t="s">
        <v>1004</v>
      </c>
      <c r="B6787" s="1">
        <v>15.35</v>
      </c>
      <c r="C6787" s="1" t="s">
        <v>20</v>
      </c>
      <c r="D6787" s="7">
        <v>0</v>
      </c>
      <c r="E6787" s="1" t="s">
        <v>28</v>
      </c>
      <c r="F6787" s="4">
        <v>193.0504</v>
      </c>
      <c r="G6787" s="1" t="s">
        <v>15</v>
      </c>
      <c r="H6787" s="1">
        <v>1999</v>
      </c>
      <c r="I6787" s="1" t="s">
        <v>16</v>
      </c>
      <c r="J6787" s="1" t="s">
        <v>17</v>
      </c>
      <c r="K6787" s="1" t="s">
        <v>18</v>
      </c>
      <c r="L6787" s="4">
        <v>2492.7552000000001</v>
      </c>
      <c r="M6787">
        <f t="shared" si="530"/>
        <v>15.35</v>
      </c>
      <c r="N6787" t="str">
        <f t="shared" si="531"/>
        <v>Medium</v>
      </c>
      <c r="O6787" t="str">
        <f t="shared" si="532"/>
        <v>Regular</v>
      </c>
      <c r="P6787">
        <f t="shared" ref="P6787:P6850" si="533">ROUND(L6787/F6787,0)</f>
        <v>13</v>
      </c>
      <c r="Q6787">
        <f t="shared" ref="Q6787:Q6850" ca="1" si="534">YEAR(TODAY())-H6787</f>
        <v>27</v>
      </c>
      <c r="R6787" t="str">
        <f>IFERROR(VLOOKUP(J6787,#REF!, 2,0),"Unknown")</f>
        <v>Unknown</v>
      </c>
    </row>
    <row r="6788" spans="1:18" ht="12.5" x14ac:dyDescent="0.25">
      <c r="A6788" s="1" t="s">
        <v>1004</v>
      </c>
      <c r="B6788" s="1">
        <v>15.35</v>
      </c>
      <c r="C6788" s="1" t="s">
        <v>20</v>
      </c>
      <c r="D6788" s="7">
        <v>0.11319581500000001</v>
      </c>
      <c r="E6788" s="1" t="s">
        <v>28</v>
      </c>
      <c r="F6788" s="4">
        <v>190.85040000000001</v>
      </c>
      <c r="G6788" s="1" t="s">
        <v>62</v>
      </c>
      <c r="H6788" s="1">
        <v>2004</v>
      </c>
      <c r="I6788" s="1" t="s">
        <v>51</v>
      </c>
      <c r="J6788" s="1" t="s">
        <v>45</v>
      </c>
      <c r="K6788" s="1" t="s">
        <v>18</v>
      </c>
      <c r="L6788" s="4">
        <v>3643.2575999999999</v>
      </c>
      <c r="M6788">
        <f t="shared" si="530"/>
        <v>15.35</v>
      </c>
      <c r="N6788" t="str">
        <f t="shared" si="531"/>
        <v>Small</v>
      </c>
      <c r="O6788" t="str">
        <f t="shared" si="532"/>
        <v>Regular</v>
      </c>
      <c r="P6788">
        <f t="shared" si="533"/>
        <v>19</v>
      </c>
      <c r="Q6788">
        <f t="shared" ca="1" si="534"/>
        <v>22</v>
      </c>
      <c r="R6788" t="str">
        <f>IFERROR(VLOOKUP(J6788,#REF!, 2,0),"Unknown")</f>
        <v>Unknown</v>
      </c>
    </row>
    <row r="6789" spans="1:18" ht="12.5" x14ac:dyDescent="0.25">
      <c r="A6789" s="1" t="s">
        <v>1004</v>
      </c>
      <c r="B6789" s="1">
        <v>15.35</v>
      </c>
      <c r="C6789" s="1" t="s">
        <v>20</v>
      </c>
      <c r="D6789" s="7">
        <v>0.11321722300000001</v>
      </c>
      <c r="E6789" s="1" t="s">
        <v>28</v>
      </c>
      <c r="F6789" s="4">
        <v>191.15039999999999</v>
      </c>
      <c r="G6789" s="1" t="s">
        <v>50</v>
      </c>
      <c r="H6789" s="1">
        <v>1997</v>
      </c>
      <c r="I6789" s="1" t="s">
        <v>51</v>
      </c>
      <c r="J6789" s="1" t="s">
        <v>17</v>
      </c>
      <c r="K6789" s="1" t="s">
        <v>18</v>
      </c>
      <c r="L6789" s="4">
        <v>1725.7536</v>
      </c>
      <c r="M6789">
        <f t="shared" si="530"/>
        <v>15.35</v>
      </c>
      <c r="N6789" t="str">
        <f t="shared" si="531"/>
        <v>Small</v>
      </c>
      <c r="O6789" t="str">
        <f t="shared" si="532"/>
        <v>Regular</v>
      </c>
      <c r="P6789">
        <f t="shared" si="533"/>
        <v>9</v>
      </c>
      <c r="Q6789">
        <f t="shared" ca="1" si="534"/>
        <v>29</v>
      </c>
      <c r="R6789" t="str">
        <f>IFERROR(VLOOKUP(J6789,#REF!, 2,0),"Unknown")</f>
        <v>Unknown</v>
      </c>
    </row>
    <row r="6790" spans="1:18" ht="12.5" x14ac:dyDescent="0.25">
      <c r="A6790" s="1" t="s">
        <v>1004</v>
      </c>
      <c r="C6790" s="1" t="s">
        <v>20</v>
      </c>
      <c r="D6790" s="7">
        <v>0.112668963</v>
      </c>
      <c r="E6790" s="1" t="s">
        <v>28</v>
      </c>
      <c r="F6790" s="4">
        <v>191.0504</v>
      </c>
      <c r="G6790" s="1" t="s">
        <v>40</v>
      </c>
      <c r="H6790" s="1">
        <v>1985</v>
      </c>
      <c r="I6790" s="1" t="s">
        <v>16</v>
      </c>
      <c r="J6790" s="1" t="s">
        <v>23</v>
      </c>
      <c r="K6790" s="1" t="s">
        <v>41</v>
      </c>
      <c r="L6790" s="4">
        <v>5752.5119999999997</v>
      </c>
      <c r="M6790">
        <f t="shared" si="530"/>
        <v>12.857645184136201</v>
      </c>
      <c r="N6790" t="str">
        <f t="shared" si="531"/>
        <v>Medium</v>
      </c>
      <c r="O6790" t="str">
        <f t="shared" si="532"/>
        <v>Regular</v>
      </c>
      <c r="P6790">
        <f t="shared" si="533"/>
        <v>30</v>
      </c>
      <c r="Q6790">
        <f t="shared" ca="1" si="534"/>
        <v>41</v>
      </c>
      <c r="R6790" t="str">
        <f>IFERROR(VLOOKUP(J6790,#REF!, 2,0),"Unknown")</f>
        <v>Unknown</v>
      </c>
    </row>
    <row r="6791" spans="1:18" ht="12.5" x14ac:dyDescent="0.25">
      <c r="A6791" s="1" t="s">
        <v>1004</v>
      </c>
      <c r="B6791" s="1">
        <v>15.35</v>
      </c>
      <c r="C6791" s="1" t="s">
        <v>20</v>
      </c>
      <c r="D6791" s="7">
        <v>0.113678422</v>
      </c>
      <c r="E6791" s="1" t="s">
        <v>28</v>
      </c>
      <c r="F6791" s="4">
        <v>189.75040000000001</v>
      </c>
      <c r="G6791" s="1" t="s">
        <v>22</v>
      </c>
      <c r="H6791" s="1">
        <v>2009</v>
      </c>
      <c r="I6791" s="1" t="s">
        <v>16</v>
      </c>
      <c r="J6791" s="1" t="s">
        <v>23</v>
      </c>
      <c r="K6791" s="1" t="s">
        <v>24</v>
      </c>
      <c r="L6791" s="4">
        <v>2492.7552000000001</v>
      </c>
      <c r="M6791">
        <f t="shared" si="530"/>
        <v>15.35</v>
      </c>
      <c r="N6791" t="str">
        <f t="shared" si="531"/>
        <v>Medium</v>
      </c>
      <c r="O6791" t="str">
        <f t="shared" si="532"/>
        <v>Regular</v>
      </c>
      <c r="P6791">
        <f t="shared" si="533"/>
        <v>13</v>
      </c>
      <c r="Q6791">
        <f t="shared" ca="1" si="534"/>
        <v>17</v>
      </c>
      <c r="R6791" t="str">
        <f>IFERROR(VLOOKUP(J6791,#REF!, 2,0),"Unknown")</f>
        <v>Unknown</v>
      </c>
    </row>
    <row r="6792" spans="1:18" ht="12.5" x14ac:dyDescent="0.25">
      <c r="A6792" s="1" t="s">
        <v>302</v>
      </c>
      <c r="B6792" s="1">
        <v>7.7850000000000001</v>
      </c>
      <c r="C6792" s="1" t="s">
        <v>20</v>
      </c>
      <c r="D6792" s="7">
        <v>3.8288086999999998E-2</v>
      </c>
      <c r="E6792" s="1" t="s">
        <v>28</v>
      </c>
      <c r="F6792" s="4">
        <v>103.1964</v>
      </c>
      <c r="G6792" s="1" t="s">
        <v>22</v>
      </c>
      <c r="H6792" s="1">
        <v>2009</v>
      </c>
      <c r="I6792" s="1" t="s">
        <v>16</v>
      </c>
      <c r="J6792" s="1" t="s">
        <v>23</v>
      </c>
      <c r="K6792" s="1" t="s">
        <v>24</v>
      </c>
      <c r="L6792" s="4">
        <v>736.37480000000005</v>
      </c>
      <c r="M6792">
        <f t="shared" si="530"/>
        <v>7.7850000000000001</v>
      </c>
      <c r="N6792" t="str">
        <f t="shared" si="531"/>
        <v>Medium</v>
      </c>
      <c r="O6792" t="str">
        <f t="shared" si="532"/>
        <v>Regular</v>
      </c>
      <c r="P6792">
        <f t="shared" si="533"/>
        <v>7</v>
      </c>
      <c r="Q6792">
        <f t="shared" ca="1" si="534"/>
        <v>17</v>
      </c>
      <c r="R6792" t="str">
        <f>IFERROR(VLOOKUP(J6792,#REF!, 2,0),"Unknown")</f>
        <v>Unknown</v>
      </c>
    </row>
    <row r="6793" spans="1:18" ht="12.5" x14ac:dyDescent="0.25">
      <c r="A6793" s="1" t="s">
        <v>302</v>
      </c>
      <c r="C6793" s="1" t="s">
        <v>20</v>
      </c>
      <c r="D6793" s="7">
        <v>6.6765522999999993E-2</v>
      </c>
      <c r="E6793" s="1" t="s">
        <v>28</v>
      </c>
      <c r="F6793" s="4">
        <v>107.1964</v>
      </c>
      <c r="G6793" s="1" t="s">
        <v>67</v>
      </c>
      <c r="H6793" s="1">
        <v>1985</v>
      </c>
      <c r="I6793" s="1" t="s">
        <v>51</v>
      </c>
      <c r="J6793" s="1" t="s">
        <v>17</v>
      </c>
      <c r="K6793" s="1" t="s">
        <v>30</v>
      </c>
      <c r="L6793" s="4">
        <v>420.78559999999999</v>
      </c>
      <c r="M6793">
        <f t="shared" si="530"/>
        <v>12.857645184136201</v>
      </c>
      <c r="N6793" t="str">
        <f t="shared" si="531"/>
        <v>Small</v>
      </c>
      <c r="O6793" t="str">
        <f t="shared" si="532"/>
        <v>Regular</v>
      </c>
      <c r="P6793">
        <f t="shared" si="533"/>
        <v>4</v>
      </c>
      <c r="Q6793">
        <f t="shared" ca="1" si="534"/>
        <v>41</v>
      </c>
      <c r="R6793" t="str">
        <f>IFERROR(VLOOKUP(J6793,#REF!, 2,0),"Unknown")</f>
        <v>Unknown</v>
      </c>
    </row>
    <row r="6794" spans="1:18" ht="12.5" x14ac:dyDescent="0.25">
      <c r="A6794" s="1" t="s">
        <v>302</v>
      </c>
      <c r="B6794" s="1">
        <v>7.7850000000000001</v>
      </c>
      <c r="C6794" s="1" t="s">
        <v>20</v>
      </c>
      <c r="D6794" s="7">
        <v>3.8210083999999998E-2</v>
      </c>
      <c r="E6794" s="1" t="s">
        <v>28</v>
      </c>
      <c r="F6794" s="4">
        <v>103.8964</v>
      </c>
      <c r="G6794" s="1" t="s">
        <v>44</v>
      </c>
      <c r="H6794" s="1">
        <v>2002</v>
      </c>
      <c r="J6794" s="1" t="s">
        <v>45</v>
      </c>
      <c r="K6794" s="1" t="s">
        <v>18</v>
      </c>
      <c r="L6794" s="4">
        <v>946.76760000000002</v>
      </c>
      <c r="M6794">
        <f t="shared" si="530"/>
        <v>7.7850000000000001</v>
      </c>
      <c r="N6794" t="str">
        <f t="shared" si="531"/>
        <v>Small</v>
      </c>
      <c r="O6794" t="str">
        <f t="shared" si="532"/>
        <v>Regular</v>
      </c>
      <c r="P6794">
        <f t="shared" si="533"/>
        <v>9</v>
      </c>
      <c r="Q6794">
        <f t="shared" ca="1" si="534"/>
        <v>24</v>
      </c>
      <c r="R6794" t="str">
        <f>IFERROR(VLOOKUP(J6794,#REF!, 2,0),"Unknown")</f>
        <v>Unknown</v>
      </c>
    </row>
    <row r="6795" spans="1:18" ht="12.5" x14ac:dyDescent="0.25">
      <c r="A6795" s="1" t="s">
        <v>302</v>
      </c>
      <c r="B6795" s="1">
        <v>7.7850000000000001</v>
      </c>
      <c r="C6795" s="1" t="s">
        <v>20</v>
      </c>
      <c r="D6795" s="7">
        <v>0</v>
      </c>
      <c r="E6795" s="1" t="s">
        <v>28</v>
      </c>
      <c r="F6795" s="4">
        <v>106.49639999999999</v>
      </c>
      <c r="G6795" s="1" t="s">
        <v>33</v>
      </c>
      <c r="H6795" s="1">
        <v>1987</v>
      </c>
      <c r="I6795" s="1" t="s">
        <v>34</v>
      </c>
      <c r="J6795" s="1" t="s">
        <v>23</v>
      </c>
      <c r="K6795" s="1" t="s">
        <v>18</v>
      </c>
      <c r="L6795" s="4">
        <v>1577.9459999999999</v>
      </c>
      <c r="M6795">
        <f t="shared" si="530"/>
        <v>7.7850000000000001</v>
      </c>
      <c r="N6795" t="str">
        <f t="shared" si="531"/>
        <v>High</v>
      </c>
      <c r="O6795" t="str">
        <f t="shared" si="532"/>
        <v>Regular</v>
      </c>
      <c r="P6795">
        <f t="shared" si="533"/>
        <v>15</v>
      </c>
      <c r="Q6795">
        <f t="shared" ca="1" si="534"/>
        <v>39</v>
      </c>
      <c r="R6795" t="str">
        <f>IFERROR(VLOOKUP(J6795,#REF!, 2,0),"Unknown")</f>
        <v>Unknown</v>
      </c>
    </row>
    <row r="6796" spans="1:18" ht="12.5" x14ac:dyDescent="0.25">
      <c r="A6796" s="1" t="s">
        <v>798</v>
      </c>
      <c r="B6796" s="1">
        <v>10.195</v>
      </c>
      <c r="C6796" s="1" t="s">
        <v>13</v>
      </c>
      <c r="D6796" s="7">
        <v>0.107376743</v>
      </c>
      <c r="E6796" s="1" t="s">
        <v>38</v>
      </c>
      <c r="F6796" s="4">
        <v>147.60759999999999</v>
      </c>
      <c r="G6796" s="1" t="s">
        <v>62</v>
      </c>
      <c r="H6796" s="1">
        <v>2004</v>
      </c>
      <c r="I6796" s="1" t="s">
        <v>51</v>
      </c>
      <c r="J6796" s="1" t="s">
        <v>45</v>
      </c>
      <c r="K6796" s="1" t="s">
        <v>18</v>
      </c>
      <c r="L6796" s="4">
        <v>3547.3824</v>
      </c>
      <c r="M6796">
        <f t="shared" si="530"/>
        <v>10.195</v>
      </c>
      <c r="N6796" t="str">
        <f t="shared" si="531"/>
        <v>Small</v>
      </c>
      <c r="O6796" t="str">
        <f t="shared" si="532"/>
        <v>Low  Fat</v>
      </c>
      <c r="P6796">
        <f t="shared" si="533"/>
        <v>24</v>
      </c>
      <c r="Q6796">
        <f t="shared" ca="1" si="534"/>
        <v>22</v>
      </c>
      <c r="R6796" t="str">
        <f>IFERROR(VLOOKUP(J6796,#REF!, 2,0),"Unknown")</f>
        <v>Unknown</v>
      </c>
    </row>
    <row r="6797" spans="1:18" ht="12.5" x14ac:dyDescent="0.25">
      <c r="A6797" s="1" t="s">
        <v>798</v>
      </c>
      <c r="B6797" s="1">
        <v>10.195</v>
      </c>
      <c r="C6797" s="1" t="s">
        <v>72</v>
      </c>
      <c r="D6797" s="7">
        <v>0.10783454100000001</v>
      </c>
      <c r="E6797" s="1" t="s">
        <v>38</v>
      </c>
      <c r="F6797" s="4">
        <v>146.5076</v>
      </c>
      <c r="G6797" s="1" t="s">
        <v>22</v>
      </c>
      <c r="H6797" s="1">
        <v>2009</v>
      </c>
      <c r="I6797" s="1" t="s">
        <v>16</v>
      </c>
      <c r="J6797" s="1" t="s">
        <v>23</v>
      </c>
      <c r="K6797" s="1" t="s">
        <v>24</v>
      </c>
      <c r="L6797" s="4">
        <v>1330.2683999999999</v>
      </c>
      <c r="M6797">
        <f t="shared" si="530"/>
        <v>10.195</v>
      </c>
      <c r="N6797" t="str">
        <f t="shared" si="531"/>
        <v>Medium</v>
      </c>
      <c r="O6797" t="str">
        <f t="shared" si="532"/>
        <v>Low  Fat</v>
      </c>
      <c r="P6797">
        <f t="shared" si="533"/>
        <v>9</v>
      </c>
      <c r="Q6797">
        <f t="shared" ca="1" si="534"/>
        <v>17</v>
      </c>
      <c r="R6797" t="str">
        <f>IFERROR(VLOOKUP(J6797,#REF!, 2,0),"Unknown")</f>
        <v>Unknown</v>
      </c>
    </row>
    <row r="6798" spans="1:18" ht="12.5" x14ac:dyDescent="0.25">
      <c r="A6798" s="1" t="s">
        <v>798</v>
      </c>
      <c r="C6798" s="1" t="s">
        <v>13</v>
      </c>
      <c r="D6798" s="7">
        <v>0.18803837200000001</v>
      </c>
      <c r="E6798" s="1" t="s">
        <v>38</v>
      </c>
      <c r="F6798" s="4">
        <v>146.4076</v>
      </c>
      <c r="G6798" s="1" t="s">
        <v>67</v>
      </c>
      <c r="H6798" s="1">
        <v>1985</v>
      </c>
      <c r="I6798" s="1" t="s">
        <v>51</v>
      </c>
      <c r="J6798" s="1" t="s">
        <v>17</v>
      </c>
      <c r="K6798" s="1" t="s">
        <v>30</v>
      </c>
      <c r="L6798" s="4">
        <v>147.80760000000001</v>
      </c>
      <c r="M6798">
        <f t="shared" si="530"/>
        <v>12.857645184136201</v>
      </c>
      <c r="N6798" t="str">
        <f t="shared" si="531"/>
        <v>Small</v>
      </c>
      <c r="O6798" t="str">
        <f t="shared" si="532"/>
        <v>Low  Fat</v>
      </c>
      <c r="P6798">
        <f t="shared" si="533"/>
        <v>1</v>
      </c>
      <c r="Q6798">
        <f t="shared" ca="1" si="534"/>
        <v>41</v>
      </c>
      <c r="R6798" t="str">
        <f>IFERROR(VLOOKUP(J6798,#REF!, 2,0),"Unknown")</f>
        <v>Unknown</v>
      </c>
    </row>
    <row r="6799" spans="1:18" ht="12.5" x14ac:dyDescent="0.25">
      <c r="A6799" s="1" t="s">
        <v>798</v>
      </c>
      <c r="B6799" s="1">
        <v>10.195</v>
      </c>
      <c r="C6799" s="1" t="s">
        <v>13</v>
      </c>
      <c r="D6799" s="7">
        <v>0.108004532</v>
      </c>
      <c r="E6799" s="1" t="s">
        <v>38</v>
      </c>
      <c r="F6799" s="4">
        <v>148.70760000000001</v>
      </c>
      <c r="G6799" s="1" t="s">
        <v>47</v>
      </c>
      <c r="H6799" s="1">
        <v>2007</v>
      </c>
      <c r="J6799" s="1" t="s">
        <v>45</v>
      </c>
      <c r="K6799" s="1" t="s">
        <v>18</v>
      </c>
      <c r="L6799" s="4">
        <v>1330.2683999999999</v>
      </c>
      <c r="M6799">
        <f t="shared" si="530"/>
        <v>10.195</v>
      </c>
      <c r="N6799" t="str">
        <f t="shared" si="531"/>
        <v>Small</v>
      </c>
      <c r="O6799" t="str">
        <f t="shared" si="532"/>
        <v>Low  Fat</v>
      </c>
      <c r="P6799">
        <f t="shared" si="533"/>
        <v>9</v>
      </c>
      <c r="Q6799">
        <f t="shared" ca="1" si="534"/>
        <v>19</v>
      </c>
      <c r="R6799" t="str">
        <f>IFERROR(VLOOKUP(J6799,#REF!, 2,0),"Unknown")</f>
        <v>Unknown</v>
      </c>
    </row>
    <row r="6800" spans="1:18" ht="12.5" x14ac:dyDescent="0.25">
      <c r="A6800" s="1" t="s">
        <v>798</v>
      </c>
      <c r="C6800" s="1" t="s">
        <v>13</v>
      </c>
      <c r="D6800" s="7">
        <v>0.106876976</v>
      </c>
      <c r="E6800" s="1" t="s">
        <v>38</v>
      </c>
      <c r="F6800" s="4">
        <v>146.70760000000001</v>
      </c>
      <c r="G6800" s="1" t="s">
        <v>40</v>
      </c>
      <c r="H6800" s="1">
        <v>1985</v>
      </c>
      <c r="I6800" s="1" t="s">
        <v>16</v>
      </c>
      <c r="J6800" s="1" t="s">
        <v>23</v>
      </c>
      <c r="K6800" s="1" t="s">
        <v>41</v>
      </c>
      <c r="L6800" s="4">
        <v>3842.9976000000001</v>
      </c>
      <c r="M6800">
        <f t="shared" si="530"/>
        <v>12.857645184136201</v>
      </c>
      <c r="N6800" t="str">
        <f t="shared" si="531"/>
        <v>Medium</v>
      </c>
      <c r="O6800" t="str">
        <f t="shared" si="532"/>
        <v>Low  Fat</v>
      </c>
      <c r="P6800">
        <f t="shared" si="533"/>
        <v>26</v>
      </c>
      <c r="Q6800">
        <f t="shared" ca="1" si="534"/>
        <v>41</v>
      </c>
      <c r="R6800" t="str">
        <f>IFERROR(VLOOKUP(J6800,#REF!, 2,0),"Unknown")</f>
        <v>Unknown</v>
      </c>
    </row>
    <row r="6801" spans="1:18" ht="12.5" x14ac:dyDescent="0.25">
      <c r="A6801" s="1" t="s">
        <v>798</v>
      </c>
      <c r="B6801" s="1">
        <v>10.195</v>
      </c>
      <c r="C6801" s="1" t="s">
        <v>13</v>
      </c>
      <c r="D6801" s="7">
        <v>0</v>
      </c>
      <c r="E6801" s="1" t="s">
        <v>38</v>
      </c>
      <c r="F6801" s="4">
        <v>147.20760000000001</v>
      </c>
      <c r="G6801" s="1" t="s">
        <v>29</v>
      </c>
      <c r="H6801" s="1">
        <v>1998</v>
      </c>
      <c r="J6801" s="1" t="s">
        <v>23</v>
      </c>
      <c r="K6801" s="1" t="s">
        <v>30</v>
      </c>
      <c r="L6801" s="4">
        <v>739.03800000000001</v>
      </c>
      <c r="M6801">
        <f t="shared" si="530"/>
        <v>10.195</v>
      </c>
      <c r="N6801" t="str">
        <f t="shared" si="531"/>
        <v>Small</v>
      </c>
      <c r="O6801" t="str">
        <f t="shared" si="532"/>
        <v>Low  Fat</v>
      </c>
      <c r="P6801">
        <f t="shared" si="533"/>
        <v>5</v>
      </c>
      <c r="Q6801">
        <f t="shared" ca="1" si="534"/>
        <v>28</v>
      </c>
      <c r="R6801" t="str">
        <f>IFERROR(VLOOKUP(J6801,#REF!, 2,0),"Unknown")</f>
        <v>Unknown</v>
      </c>
    </row>
    <row r="6802" spans="1:18" ht="12.5" x14ac:dyDescent="0.25">
      <c r="A6802" s="1" t="s">
        <v>798</v>
      </c>
      <c r="B6802" s="1">
        <v>10.195</v>
      </c>
      <c r="C6802" s="1" t="s">
        <v>13</v>
      </c>
      <c r="D6802" s="7">
        <v>0.107307677</v>
      </c>
      <c r="E6802" s="1" t="s">
        <v>38</v>
      </c>
      <c r="F6802" s="4">
        <v>149.80760000000001</v>
      </c>
      <c r="G6802" s="1" t="s">
        <v>33</v>
      </c>
      <c r="H6802" s="1">
        <v>1987</v>
      </c>
      <c r="I6802" s="1" t="s">
        <v>34</v>
      </c>
      <c r="J6802" s="1" t="s">
        <v>23</v>
      </c>
      <c r="K6802" s="1" t="s">
        <v>18</v>
      </c>
      <c r="L6802" s="4">
        <v>2217.114</v>
      </c>
      <c r="M6802">
        <f t="shared" si="530"/>
        <v>10.195</v>
      </c>
      <c r="N6802" t="str">
        <f t="shared" si="531"/>
        <v>High</v>
      </c>
      <c r="O6802" t="str">
        <f t="shared" si="532"/>
        <v>Low  Fat</v>
      </c>
      <c r="P6802">
        <f t="shared" si="533"/>
        <v>15</v>
      </c>
      <c r="Q6802">
        <f t="shared" ca="1" si="534"/>
        <v>39</v>
      </c>
      <c r="R6802" t="str">
        <f>IFERROR(VLOOKUP(J6802,#REF!, 2,0),"Unknown")</f>
        <v>Unknown</v>
      </c>
    </row>
    <row r="6803" spans="1:18" ht="12.5" x14ac:dyDescent="0.25">
      <c r="A6803" s="1" t="s">
        <v>798</v>
      </c>
      <c r="B6803" s="1">
        <v>10.195</v>
      </c>
      <c r="C6803" s="1" t="s">
        <v>13</v>
      </c>
      <c r="D6803" s="7">
        <v>0.10756402399999999</v>
      </c>
      <c r="E6803" s="1" t="s">
        <v>38</v>
      </c>
      <c r="F6803" s="4">
        <v>149.0076</v>
      </c>
      <c r="G6803" s="1" t="s">
        <v>15</v>
      </c>
      <c r="H6803" s="1">
        <v>1999</v>
      </c>
      <c r="I6803" s="1" t="s">
        <v>16</v>
      </c>
      <c r="J6803" s="1" t="s">
        <v>17</v>
      </c>
      <c r="K6803" s="1" t="s">
        <v>18</v>
      </c>
      <c r="L6803" s="4">
        <v>1182.4608000000001</v>
      </c>
      <c r="M6803">
        <f t="shared" si="530"/>
        <v>10.195</v>
      </c>
      <c r="N6803" t="str">
        <f t="shared" si="531"/>
        <v>Medium</v>
      </c>
      <c r="O6803" t="str">
        <f t="shared" si="532"/>
        <v>Low  Fat</v>
      </c>
      <c r="P6803">
        <f t="shared" si="533"/>
        <v>8</v>
      </c>
      <c r="Q6803">
        <f t="shared" ca="1" si="534"/>
        <v>27</v>
      </c>
      <c r="R6803" t="str">
        <f>IFERROR(VLOOKUP(J6803,#REF!, 2,0),"Unknown")</f>
        <v>Unknown</v>
      </c>
    </row>
    <row r="6804" spans="1:18" ht="12.5" x14ac:dyDescent="0.25">
      <c r="A6804" s="1" t="s">
        <v>1098</v>
      </c>
      <c r="B6804" s="1">
        <v>6.6950000000000003</v>
      </c>
      <c r="C6804" s="1" t="s">
        <v>13</v>
      </c>
      <c r="D6804" s="7">
        <v>0</v>
      </c>
      <c r="E6804" s="1" t="s">
        <v>119</v>
      </c>
      <c r="F6804" s="4">
        <v>191.88200000000001</v>
      </c>
      <c r="G6804" s="1" t="s">
        <v>33</v>
      </c>
      <c r="H6804" s="1">
        <v>1987</v>
      </c>
      <c r="I6804" s="1" t="s">
        <v>34</v>
      </c>
      <c r="J6804" s="1" t="s">
        <v>23</v>
      </c>
      <c r="K6804" s="1" t="s">
        <v>18</v>
      </c>
      <c r="L6804" s="4">
        <v>3861.64</v>
      </c>
      <c r="M6804">
        <f t="shared" si="530"/>
        <v>6.6950000000000003</v>
      </c>
      <c r="N6804" t="str">
        <f t="shared" si="531"/>
        <v>High</v>
      </c>
      <c r="O6804" t="str">
        <f t="shared" si="532"/>
        <v>Low  Fat</v>
      </c>
      <c r="P6804">
        <f t="shared" si="533"/>
        <v>20</v>
      </c>
      <c r="Q6804">
        <f t="shared" ca="1" si="534"/>
        <v>39</v>
      </c>
      <c r="R6804" t="str">
        <f>IFERROR(VLOOKUP(J6804,#REF!, 2,0),"Unknown")</f>
        <v>Unknown</v>
      </c>
    </row>
    <row r="6805" spans="1:18" ht="12.5" x14ac:dyDescent="0.25">
      <c r="A6805" s="1" t="s">
        <v>1098</v>
      </c>
      <c r="B6805" s="1">
        <v>6.6950000000000003</v>
      </c>
      <c r="C6805" s="1" t="s">
        <v>13</v>
      </c>
      <c r="D6805" s="7">
        <v>7.5878519000000005E-2</v>
      </c>
      <c r="E6805" s="1" t="s">
        <v>119</v>
      </c>
      <c r="F6805" s="4">
        <v>194.08199999999999</v>
      </c>
      <c r="G6805" s="1" t="s">
        <v>50</v>
      </c>
      <c r="H6805" s="1">
        <v>1997</v>
      </c>
      <c r="I6805" s="1" t="s">
        <v>51</v>
      </c>
      <c r="J6805" s="1" t="s">
        <v>17</v>
      </c>
      <c r="K6805" s="1" t="s">
        <v>18</v>
      </c>
      <c r="L6805" s="4">
        <v>3861.64</v>
      </c>
      <c r="M6805">
        <f t="shared" si="530"/>
        <v>6.6950000000000003</v>
      </c>
      <c r="N6805" t="str">
        <f t="shared" si="531"/>
        <v>Small</v>
      </c>
      <c r="O6805" t="str">
        <f t="shared" si="532"/>
        <v>Low  Fat</v>
      </c>
      <c r="P6805">
        <f t="shared" si="533"/>
        <v>20</v>
      </c>
      <c r="Q6805">
        <f t="shared" ca="1" si="534"/>
        <v>29</v>
      </c>
      <c r="R6805" t="str">
        <f>IFERROR(VLOOKUP(J6805,#REF!, 2,0),"Unknown")</f>
        <v>Unknown</v>
      </c>
    </row>
    <row r="6806" spans="1:18" ht="12.5" x14ac:dyDescent="0.25">
      <c r="A6806" s="1" t="s">
        <v>1098</v>
      </c>
      <c r="B6806" s="1">
        <v>6.6950000000000003</v>
      </c>
      <c r="C6806" s="1" t="s">
        <v>13</v>
      </c>
      <c r="D6806" s="7">
        <v>7.5864170999999994E-2</v>
      </c>
      <c r="E6806" s="1" t="s">
        <v>119</v>
      </c>
      <c r="F6806" s="4">
        <v>192.08199999999999</v>
      </c>
      <c r="G6806" s="1" t="s">
        <v>62</v>
      </c>
      <c r="H6806" s="1">
        <v>2004</v>
      </c>
      <c r="I6806" s="1" t="s">
        <v>51</v>
      </c>
      <c r="J6806" s="1" t="s">
        <v>45</v>
      </c>
      <c r="K6806" s="1" t="s">
        <v>18</v>
      </c>
      <c r="L6806" s="4">
        <v>6757.87</v>
      </c>
      <c r="M6806">
        <f t="shared" si="530"/>
        <v>6.6950000000000003</v>
      </c>
      <c r="N6806" t="str">
        <f t="shared" si="531"/>
        <v>Small</v>
      </c>
      <c r="O6806" t="str">
        <f t="shared" si="532"/>
        <v>Low  Fat</v>
      </c>
      <c r="P6806">
        <f t="shared" si="533"/>
        <v>35</v>
      </c>
      <c r="Q6806">
        <f t="shared" ca="1" si="534"/>
        <v>22</v>
      </c>
      <c r="R6806" t="str">
        <f>IFERROR(VLOOKUP(J6806,#REF!, 2,0),"Unknown")</f>
        <v>Unknown</v>
      </c>
    </row>
    <row r="6807" spans="1:18" ht="12.5" x14ac:dyDescent="0.25">
      <c r="A6807" s="1" t="s">
        <v>343</v>
      </c>
      <c r="B6807" s="1">
        <v>9.6</v>
      </c>
      <c r="C6807" s="1" t="s">
        <v>20</v>
      </c>
      <c r="D6807" s="7">
        <v>2.2323658E-2</v>
      </c>
      <c r="E6807" s="1" t="s">
        <v>80</v>
      </c>
      <c r="F6807" s="4">
        <v>101.29900000000001</v>
      </c>
      <c r="G6807" s="1" t="s">
        <v>44</v>
      </c>
      <c r="H6807" s="1">
        <v>2002</v>
      </c>
      <c r="J6807" s="1" t="s">
        <v>45</v>
      </c>
      <c r="K6807" s="1" t="s">
        <v>18</v>
      </c>
      <c r="L6807" s="4">
        <v>1754.383</v>
      </c>
      <c r="M6807">
        <f t="shared" si="530"/>
        <v>9.6</v>
      </c>
      <c r="N6807" t="str">
        <f t="shared" si="531"/>
        <v>Small</v>
      </c>
      <c r="O6807" t="str">
        <f t="shared" si="532"/>
        <v>Regular</v>
      </c>
      <c r="P6807">
        <f t="shared" si="533"/>
        <v>17</v>
      </c>
      <c r="Q6807">
        <f t="shared" ca="1" si="534"/>
        <v>24</v>
      </c>
      <c r="R6807" t="str">
        <f>IFERROR(VLOOKUP(J6807,#REF!, 2,0),"Unknown")</f>
        <v>Unknown</v>
      </c>
    </row>
    <row r="6808" spans="1:18" ht="12.5" x14ac:dyDescent="0.25">
      <c r="A6808" s="1" t="s">
        <v>343</v>
      </c>
      <c r="B6808" s="1">
        <v>9.6</v>
      </c>
      <c r="C6808" s="1" t="s">
        <v>20</v>
      </c>
      <c r="D6808" s="7">
        <v>2.2278477000000001E-2</v>
      </c>
      <c r="E6808" s="1" t="s">
        <v>80</v>
      </c>
      <c r="F6808" s="4">
        <v>102.499</v>
      </c>
      <c r="G6808" s="1" t="s">
        <v>50</v>
      </c>
      <c r="H6808" s="1">
        <v>1997</v>
      </c>
      <c r="I6808" s="1" t="s">
        <v>51</v>
      </c>
      <c r="J6808" s="1" t="s">
        <v>17</v>
      </c>
      <c r="K6808" s="1" t="s">
        <v>18</v>
      </c>
      <c r="L6808" s="4">
        <v>1547.9849999999999</v>
      </c>
      <c r="M6808">
        <f t="shared" si="530"/>
        <v>9.6</v>
      </c>
      <c r="N6808" t="str">
        <f t="shared" si="531"/>
        <v>Small</v>
      </c>
      <c r="O6808" t="str">
        <f t="shared" si="532"/>
        <v>Regular</v>
      </c>
      <c r="P6808">
        <f t="shared" si="533"/>
        <v>15</v>
      </c>
      <c r="Q6808">
        <f t="shared" ca="1" si="534"/>
        <v>29</v>
      </c>
      <c r="R6808" t="str">
        <f>IFERROR(VLOOKUP(J6808,#REF!, 2,0),"Unknown")</f>
        <v>Unknown</v>
      </c>
    </row>
    <row r="6809" spans="1:18" ht="12.5" x14ac:dyDescent="0.25">
      <c r="A6809" s="1" t="s">
        <v>343</v>
      </c>
      <c r="B6809" s="1">
        <v>9.6</v>
      </c>
      <c r="C6809" s="1" t="s">
        <v>20</v>
      </c>
      <c r="D6809" s="7">
        <v>2.236923E-2</v>
      </c>
      <c r="E6809" s="1" t="s">
        <v>80</v>
      </c>
      <c r="F6809" s="4">
        <v>104.79900000000001</v>
      </c>
      <c r="G6809" s="1" t="s">
        <v>22</v>
      </c>
      <c r="H6809" s="1">
        <v>2009</v>
      </c>
      <c r="I6809" s="1" t="s">
        <v>16</v>
      </c>
      <c r="J6809" s="1" t="s">
        <v>23</v>
      </c>
      <c r="K6809" s="1" t="s">
        <v>24</v>
      </c>
      <c r="L6809" s="4">
        <v>1341.587</v>
      </c>
      <c r="M6809">
        <f t="shared" si="530"/>
        <v>9.6</v>
      </c>
      <c r="N6809" t="str">
        <f t="shared" si="531"/>
        <v>Medium</v>
      </c>
      <c r="O6809" t="str">
        <f t="shared" si="532"/>
        <v>Regular</v>
      </c>
      <c r="P6809">
        <f t="shared" si="533"/>
        <v>13</v>
      </c>
      <c r="Q6809">
        <f t="shared" ca="1" si="534"/>
        <v>17</v>
      </c>
      <c r="R6809" t="str">
        <f>IFERROR(VLOOKUP(J6809,#REF!, 2,0),"Unknown")</f>
        <v>Unknown</v>
      </c>
    </row>
    <row r="6810" spans="1:18" ht="12.5" x14ac:dyDescent="0.25">
      <c r="A6810" s="1" t="s">
        <v>343</v>
      </c>
      <c r="B6810" s="1">
        <v>9.6</v>
      </c>
      <c r="C6810" s="1" t="s">
        <v>20</v>
      </c>
      <c r="D6810" s="7">
        <v>0</v>
      </c>
      <c r="E6810" s="1" t="s">
        <v>80</v>
      </c>
      <c r="F6810" s="4">
        <v>101.699</v>
      </c>
      <c r="G6810" s="1" t="s">
        <v>15</v>
      </c>
      <c r="H6810" s="1">
        <v>1999</v>
      </c>
      <c r="I6810" s="1" t="s">
        <v>16</v>
      </c>
      <c r="J6810" s="1" t="s">
        <v>17</v>
      </c>
      <c r="K6810" s="1" t="s">
        <v>18</v>
      </c>
      <c r="L6810" s="4">
        <v>2373.5770000000002</v>
      </c>
      <c r="M6810">
        <f t="shared" si="530"/>
        <v>9.6</v>
      </c>
      <c r="N6810" t="str">
        <f t="shared" si="531"/>
        <v>Medium</v>
      </c>
      <c r="O6810" t="str">
        <f t="shared" si="532"/>
        <v>Regular</v>
      </c>
      <c r="P6810">
        <f t="shared" si="533"/>
        <v>23</v>
      </c>
      <c r="Q6810">
        <f t="shared" ca="1" si="534"/>
        <v>27</v>
      </c>
      <c r="R6810" t="str">
        <f>IFERROR(VLOOKUP(J6810,#REF!, 2,0),"Unknown")</f>
        <v>Unknown</v>
      </c>
    </row>
    <row r="6811" spans="1:18" ht="12.5" x14ac:dyDescent="0.25">
      <c r="A6811" s="1" t="s">
        <v>343</v>
      </c>
      <c r="B6811" s="1">
        <v>9.6</v>
      </c>
      <c r="C6811" s="1" t="s">
        <v>20</v>
      </c>
      <c r="D6811" s="7">
        <v>2.2404493000000001E-2</v>
      </c>
      <c r="E6811" s="1" t="s">
        <v>80</v>
      </c>
      <c r="F6811" s="4">
        <v>102.499</v>
      </c>
      <c r="G6811" s="1" t="s">
        <v>47</v>
      </c>
      <c r="H6811" s="1">
        <v>2007</v>
      </c>
      <c r="J6811" s="1" t="s">
        <v>45</v>
      </c>
      <c r="K6811" s="1" t="s">
        <v>18</v>
      </c>
      <c r="L6811" s="4">
        <v>2579.9749999999999</v>
      </c>
      <c r="M6811">
        <f t="shared" si="530"/>
        <v>9.6</v>
      </c>
      <c r="N6811" t="str">
        <f t="shared" si="531"/>
        <v>Small</v>
      </c>
      <c r="O6811" t="str">
        <f t="shared" si="532"/>
        <v>Regular</v>
      </c>
      <c r="P6811">
        <f t="shared" si="533"/>
        <v>25</v>
      </c>
      <c r="Q6811">
        <f t="shared" ca="1" si="534"/>
        <v>19</v>
      </c>
      <c r="R6811" t="str">
        <f>IFERROR(VLOOKUP(J6811,#REF!, 2,0),"Unknown")</f>
        <v>Unknown</v>
      </c>
    </row>
    <row r="6812" spans="1:18" ht="12.5" x14ac:dyDescent="0.25">
      <c r="A6812" s="1" t="s">
        <v>343</v>
      </c>
      <c r="B6812" s="1">
        <v>9.6</v>
      </c>
      <c r="C6812" s="1" t="s">
        <v>20</v>
      </c>
      <c r="D6812" s="7">
        <v>2.2274263999999998E-2</v>
      </c>
      <c r="E6812" s="1" t="s">
        <v>80</v>
      </c>
      <c r="F6812" s="4">
        <v>101.699</v>
      </c>
      <c r="G6812" s="1" t="s">
        <v>62</v>
      </c>
      <c r="H6812" s="1">
        <v>2004</v>
      </c>
      <c r="I6812" s="1" t="s">
        <v>51</v>
      </c>
      <c r="J6812" s="1" t="s">
        <v>45</v>
      </c>
      <c r="K6812" s="1" t="s">
        <v>18</v>
      </c>
      <c r="L6812" s="4">
        <v>2992.7710000000002</v>
      </c>
      <c r="M6812">
        <f t="shared" si="530"/>
        <v>9.6</v>
      </c>
      <c r="N6812" t="str">
        <f t="shared" si="531"/>
        <v>Small</v>
      </c>
      <c r="O6812" t="str">
        <f t="shared" si="532"/>
        <v>Regular</v>
      </c>
      <c r="P6812">
        <f t="shared" si="533"/>
        <v>29</v>
      </c>
      <c r="Q6812">
        <f t="shared" ca="1" si="534"/>
        <v>22</v>
      </c>
      <c r="R6812" t="str">
        <f>IFERROR(VLOOKUP(J6812,#REF!, 2,0),"Unknown")</f>
        <v>Unknown</v>
      </c>
    </row>
    <row r="6813" spans="1:18" ht="12.5" x14ac:dyDescent="0.25">
      <c r="A6813" s="1" t="s">
        <v>343</v>
      </c>
      <c r="C6813" s="1" t="s">
        <v>20</v>
      </c>
      <c r="D6813" s="7">
        <v>2.2170591999999999E-2</v>
      </c>
      <c r="E6813" s="1" t="s">
        <v>80</v>
      </c>
      <c r="F6813" s="4">
        <v>105.199</v>
      </c>
      <c r="G6813" s="1" t="s">
        <v>40</v>
      </c>
      <c r="H6813" s="1">
        <v>1985</v>
      </c>
      <c r="I6813" s="1" t="s">
        <v>16</v>
      </c>
      <c r="J6813" s="1" t="s">
        <v>23</v>
      </c>
      <c r="K6813" s="1" t="s">
        <v>41</v>
      </c>
      <c r="L6813" s="4">
        <v>3199.1689999999999</v>
      </c>
      <c r="M6813">
        <f t="shared" si="530"/>
        <v>12.857645184136201</v>
      </c>
      <c r="N6813" t="str">
        <f t="shared" si="531"/>
        <v>Medium</v>
      </c>
      <c r="O6813" t="str">
        <f t="shared" si="532"/>
        <v>Regular</v>
      </c>
      <c r="P6813">
        <f t="shared" si="533"/>
        <v>30</v>
      </c>
      <c r="Q6813">
        <f t="shared" ca="1" si="534"/>
        <v>41</v>
      </c>
      <c r="R6813" t="str">
        <f>IFERROR(VLOOKUP(J6813,#REF!, 2,0),"Unknown")</f>
        <v>Unknown</v>
      </c>
    </row>
    <row r="6814" spans="1:18" ht="12.5" x14ac:dyDescent="0.25">
      <c r="A6814" s="1" t="s">
        <v>1023</v>
      </c>
      <c r="B6814" s="1">
        <v>6.0350000000000001</v>
      </c>
      <c r="C6814" s="1" t="s">
        <v>20</v>
      </c>
      <c r="D6814" s="7">
        <v>6.5729039000000003E-2</v>
      </c>
      <c r="E6814" s="1" t="s">
        <v>36</v>
      </c>
      <c r="F6814" s="4">
        <v>188.32400000000001</v>
      </c>
      <c r="G6814" s="1" t="s">
        <v>33</v>
      </c>
      <c r="H6814" s="1">
        <v>1987</v>
      </c>
      <c r="I6814" s="1" t="s">
        <v>34</v>
      </c>
      <c r="J6814" s="1" t="s">
        <v>23</v>
      </c>
      <c r="K6814" s="1" t="s">
        <v>18</v>
      </c>
      <c r="L6814" s="4">
        <v>1491.3920000000001</v>
      </c>
      <c r="M6814">
        <f t="shared" si="530"/>
        <v>6.0350000000000001</v>
      </c>
      <c r="N6814" t="str">
        <f t="shared" si="531"/>
        <v>High</v>
      </c>
      <c r="O6814" t="str">
        <f t="shared" si="532"/>
        <v>Regular</v>
      </c>
      <c r="P6814">
        <f t="shared" si="533"/>
        <v>8</v>
      </c>
      <c r="Q6814">
        <f t="shared" ca="1" si="534"/>
        <v>39</v>
      </c>
      <c r="R6814" t="str">
        <f>IFERROR(VLOOKUP(J6814,#REF!, 2,0),"Unknown")</f>
        <v>Unknown</v>
      </c>
    </row>
    <row r="6815" spans="1:18" ht="12.5" x14ac:dyDescent="0.25">
      <c r="A6815" s="1" t="s">
        <v>1023</v>
      </c>
      <c r="B6815" s="1">
        <v>6.0350000000000001</v>
      </c>
      <c r="C6815" s="1" t="s">
        <v>20</v>
      </c>
      <c r="D6815" s="7">
        <v>6.6051758000000002E-2</v>
      </c>
      <c r="E6815" s="1" t="s">
        <v>36</v>
      </c>
      <c r="F6815" s="4">
        <v>187.72399999999999</v>
      </c>
      <c r="G6815" s="1" t="s">
        <v>22</v>
      </c>
      <c r="H6815" s="1">
        <v>2009</v>
      </c>
      <c r="I6815" s="1" t="s">
        <v>16</v>
      </c>
      <c r="J6815" s="1" t="s">
        <v>23</v>
      </c>
      <c r="K6815" s="1" t="s">
        <v>24</v>
      </c>
      <c r="L6815" s="4">
        <v>2050.6640000000002</v>
      </c>
      <c r="M6815">
        <f t="shared" si="530"/>
        <v>6.0350000000000001</v>
      </c>
      <c r="N6815" t="str">
        <f t="shared" si="531"/>
        <v>Medium</v>
      </c>
      <c r="O6815" t="str">
        <f t="shared" si="532"/>
        <v>Regular</v>
      </c>
      <c r="P6815">
        <f t="shared" si="533"/>
        <v>11</v>
      </c>
      <c r="Q6815">
        <f t="shared" ca="1" si="534"/>
        <v>17</v>
      </c>
      <c r="R6815" t="str">
        <f>IFERROR(VLOOKUP(J6815,#REF!, 2,0),"Unknown")</f>
        <v>Unknown</v>
      </c>
    </row>
    <row r="6816" spans="1:18" ht="12.5" x14ac:dyDescent="0.25">
      <c r="A6816" s="1" t="s">
        <v>1023</v>
      </c>
      <c r="B6816" s="1">
        <v>6.0350000000000001</v>
      </c>
      <c r="C6816" s="1" t="s">
        <v>20</v>
      </c>
      <c r="D6816" s="7">
        <v>6.6155882999999999E-2</v>
      </c>
      <c r="E6816" s="1" t="s">
        <v>36</v>
      </c>
      <c r="F6816" s="4">
        <v>184.42400000000001</v>
      </c>
      <c r="G6816" s="1" t="s">
        <v>47</v>
      </c>
      <c r="H6816" s="1">
        <v>2007</v>
      </c>
      <c r="J6816" s="1" t="s">
        <v>45</v>
      </c>
      <c r="K6816" s="1" t="s">
        <v>18</v>
      </c>
      <c r="L6816" s="4">
        <v>4660.6000000000004</v>
      </c>
      <c r="M6816">
        <f t="shared" si="530"/>
        <v>6.0350000000000001</v>
      </c>
      <c r="N6816" t="str">
        <f t="shared" si="531"/>
        <v>Small</v>
      </c>
      <c r="O6816" t="str">
        <f t="shared" si="532"/>
        <v>Regular</v>
      </c>
      <c r="P6816">
        <f t="shared" si="533"/>
        <v>25</v>
      </c>
      <c r="Q6816">
        <f t="shared" ca="1" si="534"/>
        <v>19</v>
      </c>
      <c r="R6816" t="str">
        <f>IFERROR(VLOOKUP(J6816,#REF!, 2,0),"Unknown")</f>
        <v>Unknown</v>
      </c>
    </row>
    <row r="6817" spans="1:18" ht="12.5" x14ac:dyDescent="0.25">
      <c r="A6817" s="1" t="s">
        <v>1023</v>
      </c>
      <c r="B6817" s="1">
        <v>6.0350000000000001</v>
      </c>
      <c r="C6817" s="1" t="s">
        <v>20</v>
      </c>
      <c r="D6817" s="7">
        <v>6.5783782999999998E-2</v>
      </c>
      <c r="E6817" s="1" t="s">
        <v>36</v>
      </c>
      <c r="F6817" s="4">
        <v>188.22399999999999</v>
      </c>
      <c r="G6817" s="1" t="s">
        <v>50</v>
      </c>
      <c r="H6817" s="1">
        <v>1997</v>
      </c>
      <c r="I6817" s="1" t="s">
        <v>51</v>
      </c>
      <c r="J6817" s="1" t="s">
        <v>17</v>
      </c>
      <c r="K6817" s="1" t="s">
        <v>18</v>
      </c>
      <c r="L6817" s="4">
        <v>5779.1440000000002</v>
      </c>
      <c r="M6817">
        <f t="shared" si="530"/>
        <v>6.0350000000000001</v>
      </c>
      <c r="N6817" t="str">
        <f t="shared" si="531"/>
        <v>Small</v>
      </c>
      <c r="O6817" t="str">
        <f t="shared" si="532"/>
        <v>Regular</v>
      </c>
      <c r="P6817">
        <f t="shared" si="533"/>
        <v>31</v>
      </c>
      <c r="Q6817">
        <f t="shared" ca="1" si="534"/>
        <v>29</v>
      </c>
      <c r="R6817" t="str">
        <f>IFERROR(VLOOKUP(J6817,#REF!, 2,0),"Unknown")</f>
        <v>Unknown</v>
      </c>
    </row>
    <row r="6818" spans="1:18" ht="12.5" x14ac:dyDescent="0.25">
      <c r="A6818" s="1" t="s">
        <v>1023</v>
      </c>
      <c r="B6818" s="1">
        <v>6.0350000000000001</v>
      </c>
      <c r="C6818" s="1" t="s">
        <v>20</v>
      </c>
      <c r="D6818" s="7">
        <v>6.5771343999999995E-2</v>
      </c>
      <c r="E6818" s="1" t="s">
        <v>36</v>
      </c>
      <c r="F6818" s="4">
        <v>185.32400000000001</v>
      </c>
      <c r="G6818" s="1" t="s">
        <v>62</v>
      </c>
      <c r="H6818" s="1">
        <v>2004</v>
      </c>
      <c r="I6818" s="1" t="s">
        <v>51</v>
      </c>
      <c r="J6818" s="1" t="s">
        <v>45</v>
      </c>
      <c r="K6818" s="1" t="s">
        <v>18</v>
      </c>
      <c r="L6818" s="4">
        <v>3728.48</v>
      </c>
      <c r="M6818">
        <f t="shared" si="530"/>
        <v>6.0350000000000001</v>
      </c>
      <c r="N6818" t="str">
        <f t="shared" si="531"/>
        <v>Small</v>
      </c>
      <c r="O6818" t="str">
        <f t="shared" si="532"/>
        <v>Regular</v>
      </c>
      <c r="P6818">
        <f t="shared" si="533"/>
        <v>20</v>
      </c>
      <c r="Q6818">
        <f t="shared" ca="1" si="534"/>
        <v>22</v>
      </c>
      <c r="R6818" t="str">
        <f>IFERROR(VLOOKUP(J6818,#REF!, 2,0),"Unknown")</f>
        <v>Unknown</v>
      </c>
    </row>
    <row r="6819" spans="1:18" ht="12.5" x14ac:dyDescent="0.25">
      <c r="A6819" s="1" t="s">
        <v>1369</v>
      </c>
      <c r="B6819" s="1">
        <v>8.1</v>
      </c>
      <c r="C6819" s="1" t="s">
        <v>20</v>
      </c>
      <c r="D6819" s="7">
        <v>0</v>
      </c>
      <c r="E6819" s="1" t="s">
        <v>75</v>
      </c>
      <c r="F6819" s="4">
        <v>88.519800000000004</v>
      </c>
      <c r="G6819" s="1" t="s">
        <v>33</v>
      </c>
      <c r="H6819" s="1">
        <v>1987</v>
      </c>
      <c r="I6819" s="1" t="s">
        <v>34</v>
      </c>
      <c r="J6819" s="1" t="s">
        <v>23</v>
      </c>
      <c r="K6819" s="1" t="s">
        <v>18</v>
      </c>
      <c r="L6819" s="4">
        <v>261.65940000000001</v>
      </c>
      <c r="M6819">
        <f t="shared" si="530"/>
        <v>8.1</v>
      </c>
      <c r="N6819" t="str">
        <f t="shared" si="531"/>
        <v>High</v>
      </c>
      <c r="O6819" t="str">
        <f t="shared" si="532"/>
        <v>Regular</v>
      </c>
      <c r="P6819">
        <f t="shared" si="533"/>
        <v>3</v>
      </c>
      <c r="Q6819">
        <f t="shared" ca="1" si="534"/>
        <v>39</v>
      </c>
      <c r="R6819" t="str">
        <f>IFERROR(VLOOKUP(J6819,#REF!, 2,0),"Unknown")</f>
        <v>Unknown</v>
      </c>
    </row>
    <row r="6820" spans="1:18" ht="12.5" x14ac:dyDescent="0.25">
      <c r="A6820" s="1" t="s">
        <v>1369</v>
      </c>
      <c r="C6820" s="1" t="s">
        <v>20</v>
      </c>
      <c r="D6820" s="7">
        <v>1.9672774000000001E-2</v>
      </c>
      <c r="E6820" s="1" t="s">
        <v>75</v>
      </c>
      <c r="F6820" s="4">
        <v>86.419799999999995</v>
      </c>
      <c r="G6820" s="1" t="s">
        <v>40</v>
      </c>
      <c r="H6820" s="1">
        <v>1985</v>
      </c>
      <c r="I6820" s="1" t="s">
        <v>16</v>
      </c>
      <c r="J6820" s="1" t="s">
        <v>23</v>
      </c>
      <c r="K6820" s="1" t="s">
        <v>41</v>
      </c>
      <c r="L6820" s="4">
        <v>1918.8356000000001</v>
      </c>
      <c r="M6820">
        <f t="shared" si="530"/>
        <v>12.857645184136201</v>
      </c>
      <c r="N6820" t="str">
        <f t="shared" si="531"/>
        <v>Medium</v>
      </c>
      <c r="O6820" t="str">
        <f t="shared" si="532"/>
        <v>Regular</v>
      </c>
      <c r="P6820">
        <f t="shared" si="533"/>
        <v>22</v>
      </c>
      <c r="Q6820">
        <f t="shared" ca="1" si="534"/>
        <v>41</v>
      </c>
      <c r="R6820" t="str">
        <f>IFERROR(VLOOKUP(J6820,#REF!, 2,0),"Unknown")</f>
        <v>Unknown</v>
      </c>
    </row>
    <row r="6821" spans="1:18" ht="12.5" x14ac:dyDescent="0.25">
      <c r="A6821" s="1" t="s">
        <v>1369</v>
      </c>
      <c r="B6821" s="1">
        <v>8.1</v>
      </c>
      <c r="C6821" s="1" t="s">
        <v>20</v>
      </c>
      <c r="D6821" s="7">
        <v>1.9768503E-2</v>
      </c>
      <c r="E6821" s="1" t="s">
        <v>75</v>
      </c>
      <c r="F6821" s="4">
        <v>88.619799999999998</v>
      </c>
      <c r="G6821" s="1" t="s">
        <v>50</v>
      </c>
      <c r="H6821" s="1">
        <v>1997</v>
      </c>
      <c r="I6821" s="1" t="s">
        <v>51</v>
      </c>
      <c r="J6821" s="1" t="s">
        <v>17</v>
      </c>
      <c r="K6821" s="1" t="s">
        <v>18</v>
      </c>
      <c r="L6821" s="4">
        <v>1569.9564</v>
      </c>
      <c r="M6821">
        <f t="shared" si="530"/>
        <v>8.1</v>
      </c>
      <c r="N6821" t="str">
        <f t="shared" si="531"/>
        <v>Small</v>
      </c>
      <c r="O6821" t="str">
        <f t="shared" si="532"/>
        <v>Regular</v>
      </c>
      <c r="P6821">
        <f t="shared" si="533"/>
        <v>18</v>
      </c>
      <c r="Q6821">
        <f t="shared" ca="1" si="534"/>
        <v>29</v>
      </c>
      <c r="R6821" t="str">
        <f>IFERROR(VLOOKUP(J6821,#REF!, 2,0),"Unknown")</f>
        <v>Unknown</v>
      </c>
    </row>
    <row r="6822" spans="1:18" ht="12.5" x14ac:dyDescent="0.25">
      <c r="A6822" s="1" t="s">
        <v>418</v>
      </c>
      <c r="B6822" s="1">
        <v>17.600000000000001</v>
      </c>
      <c r="C6822" s="1" t="s">
        <v>13</v>
      </c>
      <c r="D6822" s="7">
        <v>8.0336109999999995E-3</v>
      </c>
      <c r="E6822" s="1" t="s">
        <v>14</v>
      </c>
      <c r="F6822" s="4">
        <v>174.2422</v>
      </c>
      <c r="G6822" s="1" t="s">
        <v>22</v>
      </c>
      <c r="H6822" s="1">
        <v>2009</v>
      </c>
      <c r="I6822" s="1" t="s">
        <v>16</v>
      </c>
      <c r="J6822" s="1" t="s">
        <v>23</v>
      </c>
      <c r="K6822" s="1" t="s">
        <v>24</v>
      </c>
      <c r="L6822" s="4">
        <v>4311.0550000000003</v>
      </c>
      <c r="M6822">
        <f t="shared" si="530"/>
        <v>17.600000000000001</v>
      </c>
      <c r="N6822" t="str">
        <f t="shared" si="531"/>
        <v>Medium</v>
      </c>
      <c r="O6822" t="str">
        <f t="shared" si="532"/>
        <v>Low  Fat</v>
      </c>
      <c r="P6822">
        <f t="shared" si="533"/>
        <v>25</v>
      </c>
      <c r="Q6822">
        <f t="shared" ca="1" si="534"/>
        <v>17</v>
      </c>
      <c r="R6822" t="str">
        <f>IFERROR(VLOOKUP(J6822,#REF!, 2,0),"Unknown")</f>
        <v>Unknown</v>
      </c>
    </row>
    <row r="6823" spans="1:18" ht="12.5" x14ac:dyDescent="0.25">
      <c r="A6823" s="1" t="s">
        <v>418</v>
      </c>
      <c r="C6823" s="1" t="s">
        <v>13</v>
      </c>
      <c r="D6823" s="7">
        <v>7.9622730000000006E-3</v>
      </c>
      <c r="E6823" s="1" t="s">
        <v>14</v>
      </c>
      <c r="F6823" s="4">
        <v>174.04220000000001</v>
      </c>
      <c r="G6823" s="1" t="s">
        <v>40</v>
      </c>
      <c r="H6823" s="1">
        <v>1985</v>
      </c>
      <c r="I6823" s="1" t="s">
        <v>16</v>
      </c>
      <c r="J6823" s="1" t="s">
        <v>23</v>
      </c>
      <c r="K6823" s="1" t="s">
        <v>41</v>
      </c>
      <c r="L6823" s="4">
        <v>5173.2659999999996</v>
      </c>
      <c r="M6823">
        <f t="shared" si="530"/>
        <v>12.857645184136201</v>
      </c>
      <c r="N6823" t="str">
        <f t="shared" si="531"/>
        <v>Medium</v>
      </c>
      <c r="O6823" t="str">
        <f t="shared" si="532"/>
        <v>Low  Fat</v>
      </c>
      <c r="P6823">
        <f t="shared" si="533"/>
        <v>30</v>
      </c>
      <c r="Q6823">
        <f t="shared" ca="1" si="534"/>
        <v>41</v>
      </c>
      <c r="R6823" t="str">
        <f>IFERROR(VLOOKUP(J6823,#REF!, 2,0),"Unknown")</f>
        <v>Unknown</v>
      </c>
    </row>
    <row r="6824" spans="1:18" ht="12.5" x14ac:dyDescent="0.25">
      <c r="A6824" s="1" t="s">
        <v>418</v>
      </c>
      <c r="B6824" s="1">
        <v>17.600000000000001</v>
      </c>
      <c r="C6824" s="1" t="s">
        <v>13</v>
      </c>
      <c r="D6824" s="7">
        <v>8.0462750000000003E-3</v>
      </c>
      <c r="E6824" s="1" t="s">
        <v>14</v>
      </c>
      <c r="F6824" s="4">
        <v>173.7422</v>
      </c>
      <c r="G6824" s="1" t="s">
        <v>47</v>
      </c>
      <c r="H6824" s="1">
        <v>2007</v>
      </c>
      <c r="J6824" s="1" t="s">
        <v>45</v>
      </c>
      <c r="K6824" s="1" t="s">
        <v>18</v>
      </c>
      <c r="L6824" s="4">
        <v>5863.0348000000004</v>
      </c>
      <c r="M6824">
        <f t="shared" si="530"/>
        <v>17.600000000000001</v>
      </c>
      <c r="N6824" t="str">
        <f t="shared" si="531"/>
        <v>Small</v>
      </c>
      <c r="O6824" t="str">
        <f t="shared" si="532"/>
        <v>Low  Fat</v>
      </c>
      <c r="P6824">
        <f t="shared" si="533"/>
        <v>34</v>
      </c>
      <c r="Q6824">
        <f t="shared" ca="1" si="534"/>
        <v>19</v>
      </c>
      <c r="R6824" t="str">
        <f>IFERROR(VLOOKUP(J6824,#REF!, 2,0),"Unknown")</f>
        <v>Unknown</v>
      </c>
    </row>
    <row r="6825" spans="1:18" ht="12.5" x14ac:dyDescent="0.25">
      <c r="A6825" s="1" t="s">
        <v>418</v>
      </c>
      <c r="B6825" s="1">
        <v>17.600000000000001</v>
      </c>
      <c r="C6825" s="1" t="s">
        <v>13</v>
      </c>
      <c r="D6825" s="7">
        <v>7.9943600000000007E-3</v>
      </c>
      <c r="E6825" s="1" t="s">
        <v>14</v>
      </c>
      <c r="F6825" s="4">
        <v>171.6422</v>
      </c>
      <c r="G6825" s="1" t="s">
        <v>33</v>
      </c>
      <c r="H6825" s="1">
        <v>1987</v>
      </c>
      <c r="I6825" s="1" t="s">
        <v>34</v>
      </c>
      <c r="J6825" s="1" t="s">
        <v>23</v>
      </c>
      <c r="K6825" s="1" t="s">
        <v>18</v>
      </c>
      <c r="L6825" s="4">
        <v>3793.7284</v>
      </c>
      <c r="M6825">
        <f t="shared" si="530"/>
        <v>17.600000000000001</v>
      </c>
      <c r="N6825" t="str">
        <f t="shared" si="531"/>
        <v>High</v>
      </c>
      <c r="O6825" t="str">
        <f t="shared" si="532"/>
        <v>Low  Fat</v>
      </c>
      <c r="P6825">
        <f t="shared" si="533"/>
        <v>22</v>
      </c>
      <c r="Q6825">
        <f t="shared" ca="1" si="534"/>
        <v>39</v>
      </c>
      <c r="R6825" t="str">
        <f>IFERROR(VLOOKUP(J6825,#REF!, 2,0),"Unknown")</f>
        <v>Unknown</v>
      </c>
    </row>
    <row r="6826" spans="1:18" ht="12.5" x14ac:dyDescent="0.25">
      <c r="A6826" s="1" t="s">
        <v>418</v>
      </c>
      <c r="B6826" s="1">
        <v>17.600000000000001</v>
      </c>
      <c r="C6826" s="1" t="s">
        <v>92</v>
      </c>
      <c r="D6826" s="7">
        <v>8.0010180000000004E-3</v>
      </c>
      <c r="E6826" s="1" t="s">
        <v>14</v>
      </c>
      <c r="F6826" s="4">
        <v>170.44220000000001</v>
      </c>
      <c r="G6826" s="1" t="s">
        <v>50</v>
      </c>
      <c r="H6826" s="1">
        <v>1997</v>
      </c>
      <c r="I6826" s="1" t="s">
        <v>51</v>
      </c>
      <c r="J6826" s="1" t="s">
        <v>17</v>
      </c>
      <c r="K6826" s="1" t="s">
        <v>18</v>
      </c>
      <c r="L6826" s="4">
        <v>2759.0752000000002</v>
      </c>
      <c r="M6826">
        <f t="shared" si="530"/>
        <v>17.600000000000001</v>
      </c>
      <c r="N6826" t="str">
        <f t="shared" si="531"/>
        <v>Small</v>
      </c>
      <c r="O6826" t="str">
        <f t="shared" si="532"/>
        <v>Low  Fat</v>
      </c>
      <c r="P6826">
        <f t="shared" si="533"/>
        <v>16</v>
      </c>
      <c r="Q6826">
        <f t="shared" ca="1" si="534"/>
        <v>29</v>
      </c>
      <c r="R6826" t="str">
        <f>IFERROR(VLOOKUP(J6826,#REF!, 2,0),"Unknown")</f>
        <v>Unknown</v>
      </c>
    </row>
    <row r="6827" spans="1:18" ht="12.5" x14ac:dyDescent="0.25">
      <c r="A6827" s="1" t="s">
        <v>418</v>
      </c>
      <c r="C6827" s="1" t="s">
        <v>13</v>
      </c>
      <c r="D6827" s="7">
        <v>1.4008751E-2</v>
      </c>
      <c r="E6827" s="1" t="s">
        <v>14</v>
      </c>
      <c r="F6827" s="4">
        <v>171.34219999999999</v>
      </c>
      <c r="G6827" s="1" t="s">
        <v>67</v>
      </c>
      <c r="H6827" s="1">
        <v>1985</v>
      </c>
      <c r="I6827" s="1" t="s">
        <v>51</v>
      </c>
      <c r="J6827" s="1" t="s">
        <v>17</v>
      </c>
      <c r="K6827" s="1" t="s">
        <v>30</v>
      </c>
      <c r="L6827" s="4">
        <v>862.21100000000001</v>
      </c>
      <c r="M6827">
        <f t="shared" si="530"/>
        <v>12.857645184136201</v>
      </c>
      <c r="N6827" t="str">
        <f t="shared" si="531"/>
        <v>Small</v>
      </c>
      <c r="O6827" t="str">
        <f t="shared" si="532"/>
        <v>Low  Fat</v>
      </c>
      <c r="P6827">
        <f t="shared" si="533"/>
        <v>5</v>
      </c>
      <c r="Q6827">
        <f t="shared" ca="1" si="534"/>
        <v>41</v>
      </c>
      <c r="R6827" t="str">
        <f>IFERROR(VLOOKUP(J6827,#REF!, 2,0),"Unknown")</f>
        <v>Unknown</v>
      </c>
    </row>
    <row r="6828" spans="1:18" ht="12.5" x14ac:dyDescent="0.25">
      <c r="A6828" s="1" t="s">
        <v>773</v>
      </c>
      <c r="B6828" s="1">
        <v>19.7</v>
      </c>
      <c r="C6828" s="1" t="s">
        <v>20</v>
      </c>
      <c r="D6828" s="7">
        <v>1.8126724E-2</v>
      </c>
      <c r="E6828" s="1" t="s">
        <v>26</v>
      </c>
      <c r="F6828" s="4">
        <v>101.79900000000001</v>
      </c>
      <c r="G6828" s="1" t="s">
        <v>47</v>
      </c>
      <c r="H6828" s="1">
        <v>2007</v>
      </c>
      <c r="J6828" s="1" t="s">
        <v>45</v>
      </c>
      <c r="K6828" s="1" t="s">
        <v>18</v>
      </c>
      <c r="L6828" s="4">
        <v>1135.1890000000001</v>
      </c>
      <c r="M6828">
        <f t="shared" si="530"/>
        <v>19.7</v>
      </c>
      <c r="N6828" t="str">
        <f t="shared" si="531"/>
        <v>Small</v>
      </c>
      <c r="O6828" t="str">
        <f t="shared" si="532"/>
        <v>Regular</v>
      </c>
      <c r="P6828">
        <f t="shared" si="533"/>
        <v>11</v>
      </c>
      <c r="Q6828">
        <f t="shared" ca="1" si="534"/>
        <v>19</v>
      </c>
      <c r="R6828" t="str">
        <f>IFERROR(VLOOKUP(J6828,#REF!, 2,0),"Unknown")</f>
        <v>Unknown</v>
      </c>
    </row>
    <row r="6829" spans="1:18" ht="12.5" x14ac:dyDescent="0.25">
      <c r="A6829" s="1" t="s">
        <v>773</v>
      </c>
      <c r="B6829" s="1">
        <v>19.7</v>
      </c>
      <c r="C6829" s="1" t="s">
        <v>20</v>
      </c>
      <c r="D6829" s="7">
        <v>1.8021361E-2</v>
      </c>
      <c r="E6829" s="1" t="s">
        <v>26</v>
      </c>
      <c r="F6829" s="4">
        <v>101.199</v>
      </c>
      <c r="G6829" s="1" t="s">
        <v>62</v>
      </c>
      <c r="H6829" s="1">
        <v>2004</v>
      </c>
      <c r="I6829" s="1" t="s">
        <v>51</v>
      </c>
      <c r="J6829" s="1" t="s">
        <v>45</v>
      </c>
      <c r="K6829" s="1" t="s">
        <v>18</v>
      </c>
      <c r="L6829" s="4">
        <v>1857.5820000000001</v>
      </c>
      <c r="M6829">
        <f t="shared" si="530"/>
        <v>19.7</v>
      </c>
      <c r="N6829" t="str">
        <f t="shared" si="531"/>
        <v>Small</v>
      </c>
      <c r="O6829" t="str">
        <f t="shared" si="532"/>
        <v>Regular</v>
      </c>
      <c r="P6829">
        <f t="shared" si="533"/>
        <v>18</v>
      </c>
      <c r="Q6829">
        <f t="shared" ca="1" si="534"/>
        <v>22</v>
      </c>
      <c r="R6829" t="str">
        <f>IFERROR(VLOOKUP(J6829,#REF!, 2,0),"Unknown")</f>
        <v>Unknown</v>
      </c>
    </row>
    <row r="6830" spans="1:18" ht="12.5" x14ac:dyDescent="0.25">
      <c r="A6830" s="1" t="s">
        <v>773</v>
      </c>
      <c r="B6830" s="1">
        <v>19.7</v>
      </c>
      <c r="C6830" s="1" t="s">
        <v>20</v>
      </c>
      <c r="D6830" s="7">
        <v>1.8024769E-2</v>
      </c>
      <c r="E6830" s="1" t="s">
        <v>26</v>
      </c>
      <c r="F6830" s="4">
        <v>104.499</v>
      </c>
      <c r="G6830" s="1" t="s">
        <v>50</v>
      </c>
      <c r="H6830" s="1">
        <v>1997</v>
      </c>
      <c r="I6830" s="1" t="s">
        <v>51</v>
      </c>
      <c r="J6830" s="1" t="s">
        <v>17</v>
      </c>
      <c r="K6830" s="1" t="s">
        <v>18</v>
      </c>
      <c r="L6830" s="4">
        <v>1031.99</v>
      </c>
      <c r="M6830">
        <f t="shared" si="530"/>
        <v>19.7</v>
      </c>
      <c r="N6830" t="str">
        <f t="shared" si="531"/>
        <v>Small</v>
      </c>
      <c r="O6830" t="str">
        <f t="shared" si="532"/>
        <v>Regular</v>
      </c>
      <c r="P6830">
        <f t="shared" si="533"/>
        <v>10</v>
      </c>
      <c r="Q6830">
        <f t="shared" ca="1" si="534"/>
        <v>29</v>
      </c>
      <c r="R6830" t="str">
        <f>IFERROR(VLOOKUP(J6830,#REF!, 2,0),"Unknown")</f>
        <v>Unknown</v>
      </c>
    </row>
    <row r="6831" spans="1:18" ht="12.5" x14ac:dyDescent="0.25">
      <c r="A6831" s="1" t="s">
        <v>773</v>
      </c>
      <c r="B6831" s="1">
        <v>19.7</v>
      </c>
      <c r="C6831" s="1" t="s">
        <v>20</v>
      </c>
      <c r="D6831" s="7">
        <v>1.8061324E-2</v>
      </c>
      <c r="E6831" s="1" t="s">
        <v>26</v>
      </c>
      <c r="F6831" s="4">
        <v>102.599</v>
      </c>
      <c r="G6831" s="1" t="s">
        <v>44</v>
      </c>
      <c r="H6831" s="1">
        <v>2002</v>
      </c>
      <c r="J6831" s="1" t="s">
        <v>45</v>
      </c>
      <c r="K6831" s="1" t="s">
        <v>18</v>
      </c>
      <c r="L6831" s="4">
        <v>2063.98</v>
      </c>
      <c r="M6831">
        <f t="shared" si="530"/>
        <v>19.7</v>
      </c>
      <c r="N6831" t="str">
        <f t="shared" si="531"/>
        <v>Small</v>
      </c>
      <c r="O6831" t="str">
        <f t="shared" si="532"/>
        <v>Regular</v>
      </c>
      <c r="P6831">
        <f t="shared" si="533"/>
        <v>20</v>
      </c>
      <c r="Q6831">
        <f t="shared" ca="1" si="534"/>
        <v>24</v>
      </c>
      <c r="R6831" t="str">
        <f>IFERROR(VLOOKUP(J6831,#REF!, 2,0),"Unknown")</f>
        <v>Unknown</v>
      </c>
    </row>
    <row r="6832" spans="1:18" ht="12.5" x14ac:dyDescent="0.25">
      <c r="A6832" s="1" t="s">
        <v>773</v>
      </c>
      <c r="B6832" s="1">
        <v>19.7</v>
      </c>
      <c r="C6832" s="1" t="s">
        <v>20</v>
      </c>
      <c r="D6832" s="7">
        <v>1.8098194000000001E-2</v>
      </c>
      <c r="E6832" s="1" t="s">
        <v>26</v>
      </c>
      <c r="F6832" s="4">
        <v>104.599</v>
      </c>
      <c r="G6832" s="1" t="s">
        <v>22</v>
      </c>
      <c r="H6832" s="1">
        <v>2009</v>
      </c>
      <c r="I6832" s="1" t="s">
        <v>16</v>
      </c>
      <c r="J6832" s="1" t="s">
        <v>23</v>
      </c>
      <c r="K6832" s="1" t="s">
        <v>24</v>
      </c>
      <c r="L6832" s="4">
        <v>309.59699999999998</v>
      </c>
      <c r="M6832">
        <f t="shared" si="530"/>
        <v>19.7</v>
      </c>
      <c r="N6832" t="str">
        <f t="shared" si="531"/>
        <v>Medium</v>
      </c>
      <c r="O6832" t="str">
        <f t="shared" si="532"/>
        <v>Regular</v>
      </c>
      <c r="P6832">
        <f t="shared" si="533"/>
        <v>3</v>
      </c>
      <c r="Q6832">
        <f t="shared" ca="1" si="534"/>
        <v>17</v>
      </c>
      <c r="R6832" t="str">
        <f>IFERROR(VLOOKUP(J6832,#REF!, 2,0),"Unknown")</f>
        <v>Unknown</v>
      </c>
    </row>
    <row r="6833" spans="1:18" ht="12.5" x14ac:dyDescent="0.25">
      <c r="A6833" s="1" t="s">
        <v>773</v>
      </c>
      <c r="C6833" s="1" t="s">
        <v>20</v>
      </c>
      <c r="D6833" s="7">
        <v>1.7937483000000001E-2</v>
      </c>
      <c r="E6833" s="1" t="s">
        <v>26</v>
      </c>
      <c r="F6833" s="4">
        <v>103.499</v>
      </c>
      <c r="G6833" s="1" t="s">
        <v>40</v>
      </c>
      <c r="H6833" s="1">
        <v>1985</v>
      </c>
      <c r="I6833" s="1" t="s">
        <v>16</v>
      </c>
      <c r="J6833" s="1" t="s">
        <v>23</v>
      </c>
      <c r="K6833" s="1" t="s">
        <v>41</v>
      </c>
      <c r="L6833" s="4">
        <v>1547.9849999999999</v>
      </c>
      <c r="M6833">
        <f t="shared" si="530"/>
        <v>12.857645184136201</v>
      </c>
      <c r="N6833" t="str">
        <f t="shared" si="531"/>
        <v>Medium</v>
      </c>
      <c r="O6833" t="str">
        <f t="shared" si="532"/>
        <v>Regular</v>
      </c>
      <c r="P6833">
        <f t="shared" si="533"/>
        <v>15</v>
      </c>
      <c r="Q6833">
        <f t="shared" ca="1" si="534"/>
        <v>41</v>
      </c>
      <c r="R6833" t="str">
        <f>IFERROR(VLOOKUP(J6833,#REF!, 2,0),"Unknown")</f>
        <v>Unknown</v>
      </c>
    </row>
    <row r="6834" spans="1:18" ht="12.5" x14ac:dyDescent="0.25">
      <c r="A6834" s="1" t="s">
        <v>1113</v>
      </c>
      <c r="C6834" s="1" t="s">
        <v>13</v>
      </c>
      <c r="D6834" s="7">
        <v>3.9988162000000001E-2</v>
      </c>
      <c r="E6834" s="1" t="s">
        <v>43</v>
      </c>
      <c r="F6834" s="4">
        <v>55.729799999999997</v>
      </c>
      <c r="G6834" s="1" t="s">
        <v>40</v>
      </c>
      <c r="H6834" s="1">
        <v>1985</v>
      </c>
      <c r="I6834" s="1" t="s">
        <v>16</v>
      </c>
      <c r="J6834" s="1" t="s">
        <v>23</v>
      </c>
      <c r="K6834" s="1" t="s">
        <v>41</v>
      </c>
      <c r="L6834" s="4">
        <v>1024.6661999999999</v>
      </c>
      <c r="M6834">
        <f t="shared" si="530"/>
        <v>12.857645184136201</v>
      </c>
      <c r="N6834" t="str">
        <f t="shared" si="531"/>
        <v>Medium</v>
      </c>
      <c r="O6834" t="str">
        <f t="shared" si="532"/>
        <v>Low  Fat</v>
      </c>
      <c r="P6834">
        <f t="shared" si="533"/>
        <v>18</v>
      </c>
      <c r="Q6834">
        <f t="shared" ca="1" si="534"/>
        <v>41</v>
      </c>
      <c r="R6834" t="str">
        <f>IFERROR(VLOOKUP(J6834,#REF!, 2,0),"Unknown")</f>
        <v>Unknown</v>
      </c>
    </row>
    <row r="6835" spans="1:18" ht="12.5" x14ac:dyDescent="0.25">
      <c r="A6835" s="1" t="s">
        <v>1113</v>
      </c>
      <c r="B6835" s="1">
        <v>8.9350000000000005</v>
      </c>
      <c r="C6835" s="1" t="s">
        <v>13</v>
      </c>
      <c r="D6835" s="7">
        <v>4.0410039000000002E-2</v>
      </c>
      <c r="E6835" s="1" t="s">
        <v>43</v>
      </c>
      <c r="F6835" s="4">
        <v>52.9298</v>
      </c>
      <c r="G6835" s="1" t="s">
        <v>47</v>
      </c>
      <c r="H6835" s="1">
        <v>2007</v>
      </c>
      <c r="J6835" s="1" t="s">
        <v>45</v>
      </c>
      <c r="K6835" s="1" t="s">
        <v>18</v>
      </c>
      <c r="L6835" s="4">
        <v>539.298</v>
      </c>
      <c r="M6835">
        <f t="shared" si="530"/>
        <v>8.9350000000000005</v>
      </c>
      <c r="N6835" t="str">
        <f t="shared" si="531"/>
        <v>Small</v>
      </c>
      <c r="O6835" t="str">
        <f t="shared" si="532"/>
        <v>Low  Fat</v>
      </c>
      <c r="P6835">
        <f t="shared" si="533"/>
        <v>10</v>
      </c>
      <c r="Q6835">
        <f t="shared" ca="1" si="534"/>
        <v>19</v>
      </c>
      <c r="R6835" t="str">
        <f>IFERROR(VLOOKUP(J6835,#REF!, 2,0),"Unknown")</f>
        <v>Unknown</v>
      </c>
    </row>
    <row r="6836" spans="1:18" ht="12.5" x14ac:dyDescent="0.25">
      <c r="A6836" s="1" t="s">
        <v>1113</v>
      </c>
      <c r="B6836" s="1">
        <v>8.9350000000000005</v>
      </c>
      <c r="C6836" s="1" t="s">
        <v>13</v>
      </c>
      <c r="D6836" s="7">
        <v>4.0346435999999999E-2</v>
      </c>
      <c r="E6836" s="1" t="s">
        <v>43</v>
      </c>
      <c r="F6836" s="4">
        <v>53.729799999999997</v>
      </c>
      <c r="G6836" s="1" t="s">
        <v>22</v>
      </c>
      <c r="H6836" s="1">
        <v>2009</v>
      </c>
      <c r="I6836" s="1" t="s">
        <v>16</v>
      </c>
      <c r="J6836" s="1" t="s">
        <v>23</v>
      </c>
      <c r="K6836" s="1" t="s">
        <v>24</v>
      </c>
      <c r="L6836" s="4">
        <v>593.2278</v>
      </c>
      <c r="M6836">
        <f t="shared" si="530"/>
        <v>8.9350000000000005</v>
      </c>
      <c r="N6836" t="str">
        <f t="shared" si="531"/>
        <v>Medium</v>
      </c>
      <c r="O6836" t="str">
        <f t="shared" si="532"/>
        <v>Low  Fat</v>
      </c>
      <c r="P6836">
        <f t="shared" si="533"/>
        <v>11</v>
      </c>
      <c r="Q6836">
        <f t="shared" ca="1" si="534"/>
        <v>17</v>
      </c>
      <c r="R6836" t="str">
        <f>IFERROR(VLOOKUP(J6836,#REF!, 2,0),"Unknown")</f>
        <v>Unknown</v>
      </c>
    </row>
    <row r="6837" spans="1:18" ht="12.5" x14ac:dyDescent="0.25">
      <c r="A6837" s="1" t="s">
        <v>1113</v>
      </c>
      <c r="B6837" s="1">
        <v>8.9350000000000005</v>
      </c>
      <c r="C6837" s="1" t="s">
        <v>13</v>
      </c>
      <c r="D6837" s="7">
        <v>4.026424E-2</v>
      </c>
      <c r="E6837" s="1" t="s">
        <v>43</v>
      </c>
      <c r="F6837" s="4">
        <v>52.629800000000003</v>
      </c>
      <c r="G6837" s="1" t="s">
        <v>44</v>
      </c>
      <c r="H6837" s="1">
        <v>2002</v>
      </c>
      <c r="J6837" s="1" t="s">
        <v>45</v>
      </c>
      <c r="K6837" s="1" t="s">
        <v>18</v>
      </c>
      <c r="L6837" s="4">
        <v>808.947</v>
      </c>
      <c r="M6837">
        <f t="shared" si="530"/>
        <v>8.9350000000000005</v>
      </c>
      <c r="N6837" t="str">
        <f t="shared" si="531"/>
        <v>Small</v>
      </c>
      <c r="O6837" t="str">
        <f t="shared" si="532"/>
        <v>Low  Fat</v>
      </c>
      <c r="P6837">
        <f t="shared" si="533"/>
        <v>15</v>
      </c>
      <c r="Q6837">
        <f t="shared" ca="1" si="534"/>
        <v>24</v>
      </c>
      <c r="R6837" t="str">
        <f>IFERROR(VLOOKUP(J6837,#REF!, 2,0),"Unknown")</f>
        <v>Unknown</v>
      </c>
    </row>
    <row r="6838" spans="1:18" ht="12.5" x14ac:dyDescent="0.25">
      <c r="A6838" s="1" t="s">
        <v>1113</v>
      </c>
      <c r="B6838" s="1">
        <v>8.9350000000000005</v>
      </c>
      <c r="C6838" s="1" t="s">
        <v>13</v>
      </c>
      <c r="D6838" s="7">
        <v>4.0245221999999997E-2</v>
      </c>
      <c r="E6838" s="1" t="s">
        <v>43</v>
      </c>
      <c r="F6838" s="4">
        <v>54.9298</v>
      </c>
      <c r="G6838" s="1" t="s">
        <v>15</v>
      </c>
      <c r="H6838" s="1">
        <v>1999</v>
      </c>
      <c r="I6838" s="1" t="s">
        <v>16</v>
      </c>
      <c r="J6838" s="1" t="s">
        <v>17</v>
      </c>
      <c r="K6838" s="1" t="s">
        <v>18</v>
      </c>
      <c r="L6838" s="4">
        <v>1348.2449999999999</v>
      </c>
      <c r="M6838">
        <f t="shared" si="530"/>
        <v>8.9350000000000005</v>
      </c>
      <c r="N6838" t="str">
        <f t="shared" si="531"/>
        <v>Medium</v>
      </c>
      <c r="O6838" t="str">
        <f t="shared" si="532"/>
        <v>Low  Fat</v>
      </c>
      <c r="P6838">
        <f t="shared" si="533"/>
        <v>25</v>
      </c>
      <c r="Q6838">
        <f t="shared" ca="1" si="534"/>
        <v>27</v>
      </c>
      <c r="R6838" t="str">
        <f>IFERROR(VLOOKUP(J6838,#REF!, 2,0),"Unknown")</f>
        <v>Unknown</v>
      </c>
    </row>
    <row r="6839" spans="1:18" ht="12.5" x14ac:dyDescent="0.25">
      <c r="A6839" s="1" t="s">
        <v>1204</v>
      </c>
      <c r="C6839" s="1" t="s">
        <v>20</v>
      </c>
      <c r="D6839" s="7">
        <v>5.6782236999999999E-2</v>
      </c>
      <c r="E6839" s="1" t="s">
        <v>28</v>
      </c>
      <c r="F6839" s="4">
        <v>241.25120000000001</v>
      </c>
      <c r="G6839" s="1" t="s">
        <v>40</v>
      </c>
      <c r="H6839" s="1">
        <v>1985</v>
      </c>
      <c r="I6839" s="1" t="s">
        <v>16</v>
      </c>
      <c r="J6839" s="1" t="s">
        <v>23</v>
      </c>
      <c r="K6839" s="1" t="s">
        <v>41</v>
      </c>
      <c r="L6839" s="4">
        <v>8239.9408000000003</v>
      </c>
      <c r="M6839">
        <f t="shared" si="530"/>
        <v>12.857645184136201</v>
      </c>
      <c r="N6839" t="str">
        <f t="shared" si="531"/>
        <v>Medium</v>
      </c>
      <c r="O6839" t="str">
        <f t="shared" si="532"/>
        <v>Regular</v>
      </c>
      <c r="P6839">
        <f t="shared" si="533"/>
        <v>34</v>
      </c>
      <c r="Q6839">
        <f t="shared" ca="1" si="534"/>
        <v>41</v>
      </c>
      <c r="R6839" t="str">
        <f>IFERROR(VLOOKUP(J6839,#REF!, 2,0),"Unknown")</f>
        <v>Unknown</v>
      </c>
    </row>
    <row r="6840" spans="1:18" ht="12.5" x14ac:dyDescent="0.25">
      <c r="A6840" s="1" t="s">
        <v>1204</v>
      </c>
      <c r="B6840" s="1">
        <v>11</v>
      </c>
      <c r="C6840" s="1" t="s">
        <v>20</v>
      </c>
      <c r="D6840" s="7">
        <v>5.7290977999999999E-2</v>
      </c>
      <c r="E6840" s="1" t="s">
        <v>28</v>
      </c>
      <c r="F6840" s="4">
        <v>242.75120000000001</v>
      </c>
      <c r="G6840" s="1" t="s">
        <v>22</v>
      </c>
      <c r="H6840" s="1">
        <v>2009</v>
      </c>
      <c r="I6840" s="1" t="s">
        <v>16</v>
      </c>
      <c r="J6840" s="1" t="s">
        <v>23</v>
      </c>
      <c r="K6840" s="1" t="s">
        <v>24</v>
      </c>
      <c r="L6840" s="4">
        <v>1938.8096</v>
      </c>
      <c r="M6840">
        <f t="shared" si="530"/>
        <v>11</v>
      </c>
      <c r="N6840" t="str">
        <f t="shared" si="531"/>
        <v>Medium</v>
      </c>
      <c r="O6840" t="str">
        <f t="shared" si="532"/>
        <v>Regular</v>
      </c>
      <c r="P6840">
        <f t="shared" si="533"/>
        <v>8</v>
      </c>
      <c r="Q6840">
        <f t="shared" ca="1" si="534"/>
        <v>17</v>
      </c>
      <c r="R6840" t="str">
        <f>IFERROR(VLOOKUP(J6840,#REF!, 2,0),"Unknown")</f>
        <v>Unknown</v>
      </c>
    </row>
    <row r="6841" spans="1:18" ht="12.5" x14ac:dyDescent="0.25">
      <c r="A6841" s="1" t="s">
        <v>1204</v>
      </c>
      <c r="B6841" s="1">
        <v>11</v>
      </c>
      <c r="C6841" s="1" t="s">
        <v>20</v>
      </c>
      <c r="D6841" s="7">
        <v>5.7011062000000001E-2</v>
      </c>
      <c r="E6841" s="1" t="s">
        <v>28</v>
      </c>
      <c r="F6841" s="4">
        <v>241.9512</v>
      </c>
      <c r="G6841" s="1" t="s">
        <v>33</v>
      </c>
      <c r="H6841" s="1">
        <v>1987</v>
      </c>
      <c r="I6841" s="1" t="s">
        <v>34</v>
      </c>
      <c r="J6841" s="1" t="s">
        <v>23</v>
      </c>
      <c r="K6841" s="1" t="s">
        <v>18</v>
      </c>
      <c r="L6841" s="4">
        <v>2908.2143999999998</v>
      </c>
      <c r="M6841">
        <f t="shared" si="530"/>
        <v>11</v>
      </c>
      <c r="N6841" t="str">
        <f t="shared" si="531"/>
        <v>High</v>
      </c>
      <c r="O6841" t="str">
        <f t="shared" si="532"/>
        <v>Regular</v>
      </c>
      <c r="P6841">
        <f t="shared" si="533"/>
        <v>12</v>
      </c>
      <c r="Q6841">
        <f t="shared" ca="1" si="534"/>
        <v>39</v>
      </c>
      <c r="R6841" t="str">
        <f>IFERROR(VLOOKUP(J6841,#REF!, 2,0),"Unknown")</f>
        <v>Unknown</v>
      </c>
    </row>
    <row r="6842" spans="1:18" ht="12.5" x14ac:dyDescent="0.25">
      <c r="A6842" s="1" t="s">
        <v>1204</v>
      </c>
      <c r="B6842" s="1">
        <v>11</v>
      </c>
      <c r="C6842" s="1" t="s">
        <v>20</v>
      </c>
      <c r="D6842" s="7">
        <v>5.7047755999999998E-2</v>
      </c>
      <c r="E6842" s="1" t="s">
        <v>28</v>
      </c>
      <c r="F6842" s="4">
        <v>240.4512</v>
      </c>
      <c r="G6842" s="1" t="s">
        <v>62</v>
      </c>
      <c r="H6842" s="1">
        <v>2004</v>
      </c>
      <c r="I6842" s="1" t="s">
        <v>51</v>
      </c>
      <c r="J6842" s="1" t="s">
        <v>45</v>
      </c>
      <c r="K6842" s="1" t="s">
        <v>18</v>
      </c>
      <c r="L6842" s="4">
        <v>7028.1848</v>
      </c>
      <c r="M6842">
        <f t="shared" si="530"/>
        <v>11</v>
      </c>
      <c r="N6842" t="str">
        <f t="shared" si="531"/>
        <v>Small</v>
      </c>
      <c r="O6842" t="str">
        <f t="shared" si="532"/>
        <v>Regular</v>
      </c>
      <c r="P6842">
        <f t="shared" si="533"/>
        <v>29</v>
      </c>
      <c r="Q6842">
        <f t="shared" ca="1" si="534"/>
        <v>22</v>
      </c>
      <c r="R6842" t="str">
        <f>IFERROR(VLOOKUP(J6842,#REF!, 2,0),"Unknown")</f>
        <v>Unknown</v>
      </c>
    </row>
    <row r="6843" spans="1:18" ht="12.5" x14ac:dyDescent="0.25">
      <c r="A6843" s="1" t="s">
        <v>1204</v>
      </c>
      <c r="B6843" s="1">
        <v>11</v>
      </c>
      <c r="C6843" s="1" t="s">
        <v>20</v>
      </c>
      <c r="D6843" s="7">
        <v>5.7058545000000002E-2</v>
      </c>
      <c r="E6843" s="1" t="s">
        <v>28</v>
      </c>
      <c r="F6843" s="4">
        <v>241.75120000000001</v>
      </c>
      <c r="G6843" s="1" t="s">
        <v>50</v>
      </c>
      <c r="H6843" s="1">
        <v>1997</v>
      </c>
      <c r="I6843" s="1" t="s">
        <v>51</v>
      </c>
      <c r="J6843" s="1" t="s">
        <v>17</v>
      </c>
      <c r="K6843" s="1" t="s">
        <v>18</v>
      </c>
      <c r="L6843" s="4">
        <v>3635.268</v>
      </c>
      <c r="M6843">
        <f t="shared" si="530"/>
        <v>11</v>
      </c>
      <c r="N6843" t="str">
        <f t="shared" si="531"/>
        <v>Small</v>
      </c>
      <c r="O6843" t="str">
        <f t="shared" si="532"/>
        <v>Regular</v>
      </c>
      <c r="P6843">
        <f t="shared" si="533"/>
        <v>15</v>
      </c>
      <c r="Q6843">
        <f t="shared" ca="1" si="534"/>
        <v>29</v>
      </c>
      <c r="R6843" t="str">
        <f>IFERROR(VLOOKUP(J6843,#REF!, 2,0),"Unknown")</f>
        <v>Unknown</v>
      </c>
    </row>
    <row r="6844" spans="1:18" ht="12.5" x14ac:dyDescent="0.25">
      <c r="A6844" s="1" t="s">
        <v>812</v>
      </c>
      <c r="B6844" s="1">
        <v>8.1850000000000005</v>
      </c>
      <c r="C6844" s="1" t="s">
        <v>13</v>
      </c>
      <c r="D6844" s="7">
        <v>3.8789271E-2</v>
      </c>
      <c r="E6844" s="1" t="s">
        <v>28</v>
      </c>
      <c r="F6844" s="4">
        <v>115.6808</v>
      </c>
      <c r="G6844" s="1" t="s">
        <v>15</v>
      </c>
      <c r="H6844" s="1">
        <v>1999</v>
      </c>
      <c r="I6844" s="1" t="s">
        <v>16</v>
      </c>
      <c r="J6844" s="1" t="s">
        <v>17</v>
      </c>
      <c r="K6844" s="1" t="s">
        <v>18</v>
      </c>
      <c r="L6844" s="4">
        <v>703.08479999999997</v>
      </c>
      <c r="M6844">
        <f t="shared" si="530"/>
        <v>8.1850000000000005</v>
      </c>
      <c r="N6844" t="str">
        <f t="shared" si="531"/>
        <v>Medium</v>
      </c>
      <c r="O6844" t="str">
        <f t="shared" si="532"/>
        <v>Low  Fat</v>
      </c>
      <c r="P6844">
        <f t="shared" si="533"/>
        <v>6</v>
      </c>
      <c r="Q6844">
        <f t="shared" ca="1" si="534"/>
        <v>27</v>
      </c>
      <c r="R6844" t="str">
        <f>IFERROR(VLOOKUP(J6844,#REF!, 2,0),"Unknown")</f>
        <v>Unknown</v>
      </c>
    </row>
    <row r="6845" spans="1:18" ht="12.5" x14ac:dyDescent="0.25">
      <c r="A6845" s="1" t="s">
        <v>812</v>
      </c>
      <c r="C6845" s="1" t="s">
        <v>13</v>
      </c>
      <c r="D6845" s="7">
        <v>6.7809579999999994E-2</v>
      </c>
      <c r="E6845" s="1" t="s">
        <v>28</v>
      </c>
      <c r="F6845" s="4">
        <v>118.1808</v>
      </c>
      <c r="G6845" s="1" t="s">
        <v>67</v>
      </c>
      <c r="H6845" s="1">
        <v>1985</v>
      </c>
      <c r="I6845" s="1" t="s">
        <v>51</v>
      </c>
      <c r="J6845" s="1" t="s">
        <v>17</v>
      </c>
      <c r="K6845" s="1" t="s">
        <v>30</v>
      </c>
      <c r="L6845" s="4">
        <v>234.36160000000001</v>
      </c>
      <c r="M6845">
        <f t="shared" si="530"/>
        <v>12.857645184136201</v>
      </c>
      <c r="N6845" t="str">
        <f t="shared" si="531"/>
        <v>Small</v>
      </c>
      <c r="O6845" t="str">
        <f t="shared" si="532"/>
        <v>Low  Fat</v>
      </c>
      <c r="P6845">
        <f t="shared" si="533"/>
        <v>2</v>
      </c>
      <c r="Q6845">
        <f t="shared" ca="1" si="534"/>
        <v>41</v>
      </c>
      <c r="R6845" t="str">
        <f>IFERROR(VLOOKUP(J6845,#REF!, 2,0),"Unknown")</f>
        <v>Unknown</v>
      </c>
    </row>
    <row r="6846" spans="1:18" ht="12.5" x14ac:dyDescent="0.25">
      <c r="A6846" s="1" t="s">
        <v>812</v>
      </c>
      <c r="B6846" s="1">
        <v>8.1850000000000005</v>
      </c>
      <c r="C6846" s="1" t="s">
        <v>13</v>
      </c>
      <c r="D6846" s="7">
        <v>3.8721734000000001E-2</v>
      </c>
      <c r="E6846" s="1" t="s">
        <v>28</v>
      </c>
      <c r="F6846" s="4">
        <v>115.88079999999999</v>
      </c>
      <c r="G6846" s="1" t="s">
        <v>62</v>
      </c>
      <c r="H6846" s="1">
        <v>2004</v>
      </c>
      <c r="I6846" s="1" t="s">
        <v>51</v>
      </c>
      <c r="J6846" s="1" t="s">
        <v>45</v>
      </c>
      <c r="K6846" s="1" t="s">
        <v>18</v>
      </c>
      <c r="L6846" s="4">
        <v>1523.3504</v>
      </c>
      <c r="M6846">
        <f t="shared" si="530"/>
        <v>8.1850000000000005</v>
      </c>
      <c r="N6846" t="str">
        <f t="shared" si="531"/>
        <v>Small</v>
      </c>
      <c r="O6846" t="str">
        <f t="shared" si="532"/>
        <v>Low  Fat</v>
      </c>
      <c r="P6846">
        <f t="shared" si="533"/>
        <v>13</v>
      </c>
      <c r="Q6846">
        <f t="shared" ca="1" si="534"/>
        <v>22</v>
      </c>
      <c r="R6846" t="str">
        <f>IFERROR(VLOOKUP(J6846,#REF!, 2,0),"Unknown")</f>
        <v>Unknown</v>
      </c>
    </row>
    <row r="6847" spans="1:18" ht="12.5" x14ac:dyDescent="0.25">
      <c r="A6847" s="1" t="s">
        <v>812</v>
      </c>
      <c r="B6847" s="1">
        <v>8.1850000000000005</v>
      </c>
      <c r="C6847" s="1" t="s">
        <v>13</v>
      </c>
      <c r="D6847" s="7">
        <v>6.4824502000000006E-2</v>
      </c>
      <c r="E6847" s="1" t="s">
        <v>28</v>
      </c>
      <c r="F6847" s="4">
        <v>116.0808</v>
      </c>
      <c r="G6847" s="1" t="s">
        <v>29</v>
      </c>
      <c r="H6847" s="1">
        <v>1998</v>
      </c>
      <c r="J6847" s="1" t="s">
        <v>23</v>
      </c>
      <c r="K6847" s="1" t="s">
        <v>30</v>
      </c>
      <c r="L6847" s="4">
        <v>234.36160000000001</v>
      </c>
      <c r="M6847">
        <f t="shared" si="530"/>
        <v>8.1850000000000005</v>
      </c>
      <c r="N6847" t="str">
        <f t="shared" si="531"/>
        <v>Small</v>
      </c>
      <c r="O6847" t="str">
        <f t="shared" si="532"/>
        <v>Low  Fat</v>
      </c>
      <c r="P6847">
        <f t="shared" si="533"/>
        <v>2</v>
      </c>
      <c r="Q6847">
        <f t="shared" ca="1" si="534"/>
        <v>28</v>
      </c>
      <c r="R6847" t="str">
        <f>IFERROR(VLOOKUP(J6847,#REF!, 2,0),"Unknown")</f>
        <v>Unknown</v>
      </c>
    </row>
    <row r="6848" spans="1:18" ht="12.5" x14ac:dyDescent="0.25">
      <c r="A6848" s="1" t="s">
        <v>812</v>
      </c>
      <c r="B6848" s="1">
        <v>8.1850000000000005</v>
      </c>
      <c r="C6848" s="1" t="s">
        <v>13</v>
      </c>
      <c r="D6848" s="7">
        <v>3.8729056999999997E-2</v>
      </c>
      <c r="E6848" s="1" t="s">
        <v>28</v>
      </c>
      <c r="F6848" s="4">
        <v>117.1808</v>
      </c>
      <c r="G6848" s="1" t="s">
        <v>50</v>
      </c>
      <c r="H6848" s="1">
        <v>1997</v>
      </c>
      <c r="I6848" s="1" t="s">
        <v>51</v>
      </c>
      <c r="J6848" s="1" t="s">
        <v>17</v>
      </c>
      <c r="K6848" s="1" t="s">
        <v>18</v>
      </c>
      <c r="L6848" s="4">
        <v>1874.8928000000001</v>
      </c>
      <c r="M6848">
        <f t="shared" si="530"/>
        <v>8.1850000000000005</v>
      </c>
      <c r="N6848" t="str">
        <f t="shared" si="531"/>
        <v>Small</v>
      </c>
      <c r="O6848" t="str">
        <f t="shared" si="532"/>
        <v>Low  Fat</v>
      </c>
      <c r="P6848">
        <f t="shared" si="533"/>
        <v>16</v>
      </c>
      <c r="Q6848">
        <f t="shared" ca="1" si="534"/>
        <v>29</v>
      </c>
      <c r="R6848" t="str">
        <f>IFERROR(VLOOKUP(J6848,#REF!, 2,0),"Unknown")</f>
        <v>Unknown</v>
      </c>
    </row>
    <row r="6849" spans="1:18" ht="12.5" x14ac:dyDescent="0.25">
      <c r="A6849" s="1" t="s">
        <v>812</v>
      </c>
      <c r="B6849" s="1">
        <v>8.1850000000000005</v>
      </c>
      <c r="C6849" s="1" t="s">
        <v>13</v>
      </c>
      <c r="D6849" s="7">
        <v>3.8948125E-2</v>
      </c>
      <c r="E6849" s="1" t="s">
        <v>28</v>
      </c>
      <c r="F6849" s="4">
        <v>115.4808</v>
      </c>
      <c r="G6849" s="1" t="s">
        <v>47</v>
      </c>
      <c r="H6849" s="1">
        <v>2007</v>
      </c>
      <c r="J6849" s="1" t="s">
        <v>45</v>
      </c>
      <c r="K6849" s="1" t="s">
        <v>18</v>
      </c>
      <c r="L6849" s="4">
        <v>820.26559999999995</v>
      </c>
      <c r="M6849">
        <f t="shared" si="530"/>
        <v>8.1850000000000005</v>
      </c>
      <c r="N6849" t="str">
        <f t="shared" si="531"/>
        <v>Small</v>
      </c>
      <c r="O6849" t="str">
        <f t="shared" si="532"/>
        <v>Low  Fat</v>
      </c>
      <c r="P6849">
        <f t="shared" si="533"/>
        <v>7</v>
      </c>
      <c r="Q6849">
        <f t="shared" ca="1" si="534"/>
        <v>19</v>
      </c>
      <c r="R6849" t="str">
        <f>IFERROR(VLOOKUP(J6849,#REF!, 2,0),"Unknown")</f>
        <v>Unknown</v>
      </c>
    </row>
    <row r="6850" spans="1:18" ht="12.5" x14ac:dyDescent="0.25">
      <c r="A6850" s="1" t="s">
        <v>1152</v>
      </c>
      <c r="B6850" s="1">
        <v>14.1</v>
      </c>
      <c r="C6850" s="1" t="s">
        <v>13</v>
      </c>
      <c r="D6850" s="7">
        <v>0.11193668499999999</v>
      </c>
      <c r="E6850" s="1" t="s">
        <v>38</v>
      </c>
      <c r="F6850" s="4">
        <v>198.80840000000001</v>
      </c>
      <c r="G6850" s="1" t="s">
        <v>29</v>
      </c>
      <c r="H6850" s="1">
        <v>1998</v>
      </c>
      <c r="J6850" s="1" t="s">
        <v>23</v>
      </c>
      <c r="K6850" s="1" t="s">
        <v>30</v>
      </c>
      <c r="L6850" s="4">
        <v>992.04200000000003</v>
      </c>
      <c r="M6850">
        <f t="shared" ref="M6850:M6913" si="535">IF(B6850="",AVERAGE($B$2:$B$8524),B6850)</f>
        <v>14.1</v>
      </c>
      <c r="N6850" t="str">
        <f t="shared" ref="N6850:N6913" si="536">IF(I6850="","Small",I6850)</f>
        <v>Small</v>
      </c>
      <c r="O6850" t="str">
        <f t="shared" ref="O6850:O6913" si="537">IF(OR(C6850="low fat", C6850="LF"), "Low  Fat", IF(OR(C6850="reg"),"Regular",C6850))</f>
        <v>Low  Fat</v>
      </c>
      <c r="P6850">
        <f t="shared" si="533"/>
        <v>5</v>
      </c>
      <c r="Q6850">
        <f t="shared" ca="1" si="534"/>
        <v>28</v>
      </c>
      <c r="R6850" t="str">
        <f>IFERROR(VLOOKUP(J6850,#REF!, 2,0),"Unknown")</f>
        <v>Unknown</v>
      </c>
    </row>
    <row r="6851" spans="1:18" ht="12.5" x14ac:dyDescent="0.25">
      <c r="A6851" s="1" t="s">
        <v>1152</v>
      </c>
      <c r="C6851" s="1" t="s">
        <v>13</v>
      </c>
      <c r="D6851" s="7">
        <v>0.117091213</v>
      </c>
      <c r="E6851" s="1" t="s">
        <v>38</v>
      </c>
      <c r="F6851" s="4">
        <v>197.9084</v>
      </c>
      <c r="G6851" s="1" t="s">
        <v>67</v>
      </c>
      <c r="H6851" s="1">
        <v>1985</v>
      </c>
      <c r="I6851" s="1" t="s">
        <v>51</v>
      </c>
      <c r="J6851" s="1" t="s">
        <v>17</v>
      </c>
      <c r="K6851" s="1" t="s">
        <v>30</v>
      </c>
      <c r="L6851" s="4">
        <v>992.04200000000003</v>
      </c>
      <c r="M6851">
        <f t="shared" si="535"/>
        <v>12.857645184136201</v>
      </c>
      <c r="N6851" t="str">
        <f t="shared" si="536"/>
        <v>Small</v>
      </c>
      <c r="O6851" t="str">
        <f t="shared" si="537"/>
        <v>Low  Fat</v>
      </c>
      <c r="P6851">
        <f t="shared" ref="P6851:P6914" si="538">ROUND(L6851/F6851,0)</f>
        <v>5</v>
      </c>
      <c r="Q6851">
        <f t="shared" ref="Q6851:Q6914" ca="1" si="539">YEAR(TODAY())-H6851</f>
        <v>41</v>
      </c>
      <c r="R6851" t="str">
        <f>IFERROR(VLOOKUP(J6851,#REF!, 2,0),"Unknown")</f>
        <v>Unknown</v>
      </c>
    </row>
    <row r="6852" spans="1:18" ht="12.5" x14ac:dyDescent="0.25">
      <c r="A6852" s="1" t="s">
        <v>1152</v>
      </c>
      <c r="B6852" s="1">
        <v>14.1</v>
      </c>
      <c r="C6852" s="1" t="s">
        <v>13</v>
      </c>
      <c r="D6852" s="7">
        <v>6.6820329999999997E-2</v>
      </c>
      <c r="E6852" s="1" t="s">
        <v>38</v>
      </c>
      <c r="F6852" s="4">
        <v>198.9084</v>
      </c>
      <c r="G6852" s="1" t="s">
        <v>33</v>
      </c>
      <c r="H6852" s="1">
        <v>1987</v>
      </c>
      <c r="I6852" s="1" t="s">
        <v>34</v>
      </c>
      <c r="J6852" s="1" t="s">
        <v>23</v>
      </c>
      <c r="K6852" s="1" t="s">
        <v>18</v>
      </c>
      <c r="L6852" s="4">
        <v>4761.8015999999998</v>
      </c>
      <c r="M6852">
        <f t="shared" si="535"/>
        <v>14.1</v>
      </c>
      <c r="N6852" t="str">
        <f t="shared" si="536"/>
        <v>High</v>
      </c>
      <c r="O6852" t="str">
        <f t="shared" si="537"/>
        <v>Low  Fat</v>
      </c>
      <c r="P6852">
        <f t="shared" si="538"/>
        <v>24</v>
      </c>
      <c r="Q6852">
        <f t="shared" ca="1" si="539"/>
        <v>39</v>
      </c>
      <c r="R6852" t="str">
        <f>IFERROR(VLOOKUP(J6852,#REF!, 2,0),"Unknown")</f>
        <v>Unknown</v>
      </c>
    </row>
    <row r="6853" spans="1:18" ht="12.5" x14ac:dyDescent="0.25">
      <c r="A6853" s="1" t="s">
        <v>1152</v>
      </c>
      <c r="B6853" s="1">
        <v>14.1</v>
      </c>
      <c r="C6853" s="1" t="s">
        <v>13</v>
      </c>
      <c r="D6853" s="7">
        <v>6.7148406999999993E-2</v>
      </c>
      <c r="E6853" s="1" t="s">
        <v>38</v>
      </c>
      <c r="F6853" s="4">
        <v>200.4084</v>
      </c>
      <c r="G6853" s="1" t="s">
        <v>22</v>
      </c>
      <c r="H6853" s="1">
        <v>2009</v>
      </c>
      <c r="I6853" s="1" t="s">
        <v>16</v>
      </c>
      <c r="J6853" s="1" t="s">
        <v>23</v>
      </c>
      <c r="K6853" s="1" t="s">
        <v>24</v>
      </c>
      <c r="L6853" s="4">
        <v>3968.1680000000001</v>
      </c>
      <c r="M6853">
        <f t="shared" si="535"/>
        <v>14.1</v>
      </c>
      <c r="N6853" t="str">
        <f t="shared" si="536"/>
        <v>Medium</v>
      </c>
      <c r="O6853" t="str">
        <f t="shared" si="537"/>
        <v>Low  Fat</v>
      </c>
      <c r="P6853">
        <f t="shared" si="538"/>
        <v>20</v>
      </c>
      <c r="Q6853">
        <f t="shared" ca="1" si="539"/>
        <v>17</v>
      </c>
      <c r="R6853" t="str">
        <f>IFERROR(VLOOKUP(J6853,#REF!, 2,0),"Unknown")</f>
        <v>Unknown</v>
      </c>
    </row>
    <row r="6854" spans="1:18" ht="12.5" x14ac:dyDescent="0.25">
      <c r="A6854" s="1" t="s">
        <v>1152</v>
      </c>
      <c r="B6854" s="1">
        <v>14.1</v>
      </c>
      <c r="C6854" s="1" t="s">
        <v>13</v>
      </c>
      <c r="D6854" s="7">
        <v>6.7011609E-2</v>
      </c>
      <c r="E6854" s="1" t="s">
        <v>38</v>
      </c>
      <c r="F6854" s="4">
        <v>197.10839999999999</v>
      </c>
      <c r="G6854" s="1" t="s">
        <v>44</v>
      </c>
      <c r="H6854" s="1">
        <v>2002</v>
      </c>
      <c r="J6854" s="1" t="s">
        <v>45</v>
      </c>
      <c r="K6854" s="1" t="s">
        <v>18</v>
      </c>
      <c r="L6854" s="4">
        <v>2182.4924000000001</v>
      </c>
      <c r="M6854">
        <f t="shared" si="535"/>
        <v>14.1</v>
      </c>
      <c r="N6854" t="str">
        <f t="shared" si="536"/>
        <v>Small</v>
      </c>
      <c r="O6854" t="str">
        <f t="shared" si="537"/>
        <v>Low  Fat</v>
      </c>
      <c r="P6854">
        <f t="shared" si="538"/>
        <v>11</v>
      </c>
      <c r="Q6854">
        <f t="shared" ca="1" si="539"/>
        <v>24</v>
      </c>
      <c r="R6854" t="str">
        <f>IFERROR(VLOOKUP(J6854,#REF!, 2,0),"Unknown")</f>
        <v>Unknown</v>
      </c>
    </row>
    <row r="6855" spans="1:18" ht="12.5" x14ac:dyDescent="0.25">
      <c r="A6855" s="1" t="s">
        <v>1152</v>
      </c>
      <c r="B6855" s="1">
        <v>14.1</v>
      </c>
      <c r="C6855" s="1" t="s">
        <v>13</v>
      </c>
      <c r="D6855" s="7">
        <v>6.6979957000000007E-2</v>
      </c>
      <c r="E6855" s="1" t="s">
        <v>38</v>
      </c>
      <c r="F6855" s="4">
        <v>196.70840000000001</v>
      </c>
      <c r="G6855" s="1" t="s">
        <v>15</v>
      </c>
      <c r="H6855" s="1">
        <v>1999</v>
      </c>
      <c r="I6855" s="1" t="s">
        <v>16</v>
      </c>
      <c r="J6855" s="1" t="s">
        <v>17</v>
      </c>
      <c r="K6855" s="1" t="s">
        <v>18</v>
      </c>
      <c r="L6855" s="4">
        <v>3174.5344</v>
      </c>
      <c r="M6855">
        <f t="shared" si="535"/>
        <v>14.1</v>
      </c>
      <c r="N6855" t="str">
        <f t="shared" si="536"/>
        <v>Medium</v>
      </c>
      <c r="O6855" t="str">
        <f t="shared" si="537"/>
        <v>Low  Fat</v>
      </c>
      <c r="P6855">
        <f t="shared" si="538"/>
        <v>16</v>
      </c>
      <c r="Q6855">
        <f t="shared" ca="1" si="539"/>
        <v>27</v>
      </c>
      <c r="R6855" t="str">
        <f>IFERROR(VLOOKUP(J6855,#REF!, 2,0),"Unknown")</f>
        <v>Unknown</v>
      </c>
    </row>
    <row r="6856" spans="1:18" ht="12.5" x14ac:dyDescent="0.25">
      <c r="A6856" s="1" t="s">
        <v>163</v>
      </c>
      <c r="B6856" s="1">
        <v>7.4850000000000003</v>
      </c>
      <c r="C6856" s="1" t="s">
        <v>13</v>
      </c>
      <c r="D6856" s="7">
        <v>6.9110649999999996E-2</v>
      </c>
      <c r="E6856" s="1" t="s">
        <v>38</v>
      </c>
      <c r="F6856" s="4">
        <v>109.0228</v>
      </c>
      <c r="G6856" s="1" t="s">
        <v>62</v>
      </c>
      <c r="H6856" s="1">
        <v>2004</v>
      </c>
      <c r="I6856" s="1" t="s">
        <v>51</v>
      </c>
      <c r="J6856" s="1" t="s">
        <v>45</v>
      </c>
      <c r="K6856" s="1" t="s">
        <v>18</v>
      </c>
      <c r="L6856" s="4">
        <v>2542.0243999999998</v>
      </c>
      <c r="M6856">
        <f t="shared" si="535"/>
        <v>7.4850000000000003</v>
      </c>
      <c r="N6856" t="str">
        <f t="shared" si="536"/>
        <v>Small</v>
      </c>
      <c r="O6856" t="str">
        <f t="shared" si="537"/>
        <v>Low  Fat</v>
      </c>
      <c r="P6856">
        <f t="shared" si="538"/>
        <v>23</v>
      </c>
      <c r="Q6856">
        <f t="shared" ca="1" si="539"/>
        <v>22</v>
      </c>
      <c r="R6856" t="str">
        <f>IFERROR(VLOOKUP(J6856,#REF!, 2,0),"Unknown")</f>
        <v>Unknown</v>
      </c>
    </row>
    <row r="6857" spans="1:18" ht="12.5" x14ac:dyDescent="0.25">
      <c r="A6857" s="1" t="s">
        <v>163</v>
      </c>
      <c r="B6857" s="1">
        <v>7.4850000000000003</v>
      </c>
      <c r="C6857" s="1" t="s">
        <v>13</v>
      </c>
      <c r="D6857" s="7">
        <v>6.9514712000000006E-2</v>
      </c>
      <c r="E6857" s="1" t="s">
        <v>38</v>
      </c>
      <c r="F6857" s="4">
        <v>108.72280000000001</v>
      </c>
      <c r="G6857" s="1" t="s">
        <v>47</v>
      </c>
      <c r="H6857" s="1">
        <v>2007</v>
      </c>
      <c r="J6857" s="1" t="s">
        <v>45</v>
      </c>
      <c r="K6857" s="1" t="s">
        <v>18</v>
      </c>
      <c r="L6857" s="4">
        <v>1326.2736</v>
      </c>
      <c r="M6857">
        <f t="shared" si="535"/>
        <v>7.4850000000000003</v>
      </c>
      <c r="N6857" t="str">
        <f t="shared" si="536"/>
        <v>Small</v>
      </c>
      <c r="O6857" t="str">
        <f t="shared" si="537"/>
        <v>Low  Fat</v>
      </c>
      <c r="P6857">
        <f t="shared" si="538"/>
        <v>12</v>
      </c>
      <c r="Q6857">
        <f t="shared" ca="1" si="539"/>
        <v>19</v>
      </c>
      <c r="R6857" t="str">
        <f>IFERROR(VLOOKUP(J6857,#REF!, 2,0),"Unknown")</f>
        <v>Unknown</v>
      </c>
    </row>
    <row r="6858" spans="1:18" ht="12.5" x14ac:dyDescent="0.25">
      <c r="A6858" s="1" t="s">
        <v>163</v>
      </c>
      <c r="B6858" s="1">
        <v>7.4850000000000003</v>
      </c>
      <c r="C6858" s="1" t="s">
        <v>13</v>
      </c>
      <c r="D6858" s="7">
        <v>6.9405301000000003E-2</v>
      </c>
      <c r="E6858" s="1" t="s">
        <v>38</v>
      </c>
      <c r="F6858" s="4">
        <v>112.1228</v>
      </c>
      <c r="G6858" s="1" t="s">
        <v>22</v>
      </c>
      <c r="H6858" s="1">
        <v>2009</v>
      </c>
      <c r="I6858" s="1" t="s">
        <v>16</v>
      </c>
      <c r="J6858" s="1" t="s">
        <v>23</v>
      </c>
      <c r="K6858" s="1" t="s">
        <v>24</v>
      </c>
      <c r="L6858" s="4">
        <v>1105.2280000000001</v>
      </c>
      <c r="M6858">
        <f t="shared" si="535"/>
        <v>7.4850000000000003</v>
      </c>
      <c r="N6858" t="str">
        <f t="shared" si="536"/>
        <v>Medium</v>
      </c>
      <c r="O6858" t="str">
        <f t="shared" si="537"/>
        <v>Low  Fat</v>
      </c>
      <c r="P6858">
        <f t="shared" si="538"/>
        <v>10</v>
      </c>
      <c r="Q6858">
        <f t="shared" ca="1" si="539"/>
        <v>17</v>
      </c>
      <c r="R6858" t="str">
        <f>IFERROR(VLOOKUP(J6858,#REF!, 2,0),"Unknown")</f>
        <v>Unknown</v>
      </c>
    </row>
    <row r="6859" spans="1:18" ht="12.5" x14ac:dyDescent="0.25">
      <c r="A6859" s="1" t="s">
        <v>163</v>
      </c>
      <c r="B6859" s="1">
        <v>7.4850000000000003</v>
      </c>
      <c r="C6859" s="1" t="s">
        <v>13</v>
      </c>
      <c r="D6859" s="7">
        <v>6.9231188999999999E-2</v>
      </c>
      <c r="E6859" s="1" t="s">
        <v>38</v>
      </c>
      <c r="F6859" s="4">
        <v>112.1228</v>
      </c>
      <c r="G6859" s="1" t="s">
        <v>15</v>
      </c>
      <c r="H6859" s="1">
        <v>1999</v>
      </c>
      <c r="I6859" s="1" t="s">
        <v>16</v>
      </c>
      <c r="J6859" s="1" t="s">
        <v>17</v>
      </c>
      <c r="K6859" s="1" t="s">
        <v>18</v>
      </c>
      <c r="L6859" s="4">
        <v>1215.7508</v>
      </c>
      <c r="M6859">
        <f t="shared" si="535"/>
        <v>7.4850000000000003</v>
      </c>
      <c r="N6859" t="str">
        <f t="shared" si="536"/>
        <v>Medium</v>
      </c>
      <c r="O6859" t="str">
        <f t="shared" si="537"/>
        <v>Low  Fat</v>
      </c>
      <c r="P6859">
        <f t="shared" si="538"/>
        <v>11</v>
      </c>
      <c r="Q6859">
        <f t="shared" ca="1" si="539"/>
        <v>27</v>
      </c>
      <c r="R6859" t="str">
        <f>IFERROR(VLOOKUP(J6859,#REF!, 2,0),"Unknown")</f>
        <v>Unknown</v>
      </c>
    </row>
    <row r="6860" spans="1:18" ht="12.5" x14ac:dyDescent="0.25">
      <c r="A6860" s="1" t="s">
        <v>498</v>
      </c>
      <c r="C6860" s="1" t="s">
        <v>20</v>
      </c>
      <c r="D6860" s="7">
        <v>7.8912472999999997E-2</v>
      </c>
      <c r="E6860" s="1" t="s">
        <v>36</v>
      </c>
      <c r="F6860" s="4">
        <v>99.904200000000003</v>
      </c>
      <c r="G6860" s="1" t="s">
        <v>40</v>
      </c>
      <c r="H6860" s="1">
        <v>1985</v>
      </c>
      <c r="I6860" s="1" t="s">
        <v>16</v>
      </c>
      <c r="J6860" s="1" t="s">
        <v>23</v>
      </c>
      <c r="K6860" s="1" t="s">
        <v>41</v>
      </c>
      <c r="L6860" s="4">
        <v>3273.7386000000001</v>
      </c>
      <c r="M6860">
        <f t="shared" si="535"/>
        <v>12.857645184136201</v>
      </c>
      <c r="N6860" t="str">
        <f t="shared" si="536"/>
        <v>Medium</v>
      </c>
      <c r="O6860" t="str">
        <f t="shared" si="537"/>
        <v>Regular</v>
      </c>
      <c r="P6860">
        <f t="shared" si="538"/>
        <v>33</v>
      </c>
      <c r="Q6860">
        <f t="shared" ca="1" si="539"/>
        <v>41</v>
      </c>
      <c r="R6860" t="str">
        <f>IFERROR(VLOOKUP(J6860,#REF!, 2,0),"Unknown")</f>
        <v>Unknown</v>
      </c>
    </row>
    <row r="6861" spans="1:18" ht="12.5" x14ac:dyDescent="0.25">
      <c r="A6861" s="1" t="s">
        <v>498</v>
      </c>
      <c r="B6861" s="1">
        <v>20.7</v>
      </c>
      <c r="C6861" s="1" t="s">
        <v>20</v>
      </c>
      <c r="D6861" s="7">
        <v>7.9419754999999995E-2</v>
      </c>
      <c r="E6861" s="1" t="s">
        <v>36</v>
      </c>
      <c r="F6861" s="4">
        <v>99.804199999999994</v>
      </c>
      <c r="G6861" s="1" t="s">
        <v>15</v>
      </c>
      <c r="H6861" s="1">
        <v>1999</v>
      </c>
      <c r="I6861" s="1" t="s">
        <v>16</v>
      </c>
      <c r="J6861" s="1" t="s">
        <v>17</v>
      </c>
      <c r="K6861" s="1" t="s">
        <v>18</v>
      </c>
      <c r="L6861" s="4">
        <v>1488.0630000000001</v>
      </c>
      <c r="M6861">
        <f t="shared" si="535"/>
        <v>20.7</v>
      </c>
      <c r="N6861" t="str">
        <f t="shared" si="536"/>
        <v>Medium</v>
      </c>
      <c r="O6861" t="str">
        <f t="shared" si="537"/>
        <v>Regular</v>
      </c>
      <c r="P6861">
        <f t="shared" si="538"/>
        <v>15</v>
      </c>
      <c r="Q6861">
        <f t="shared" ca="1" si="539"/>
        <v>27</v>
      </c>
      <c r="R6861" t="str">
        <f>IFERROR(VLOOKUP(J6861,#REF!, 2,0),"Unknown")</f>
        <v>Unknown</v>
      </c>
    </row>
    <row r="6862" spans="1:18" ht="12.5" x14ac:dyDescent="0.25">
      <c r="A6862" s="1" t="s">
        <v>498</v>
      </c>
      <c r="B6862" s="1">
        <v>20.7</v>
      </c>
      <c r="C6862" s="1" t="s">
        <v>20</v>
      </c>
      <c r="D6862" s="7">
        <v>0</v>
      </c>
      <c r="E6862" s="1" t="s">
        <v>36</v>
      </c>
      <c r="F6862" s="4">
        <v>98.7042</v>
      </c>
      <c r="G6862" s="1" t="s">
        <v>47</v>
      </c>
      <c r="H6862" s="1">
        <v>2007</v>
      </c>
      <c r="J6862" s="1" t="s">
        <v>45</v>
      </c>
      <c r="K6862" s="1" t="s">
        <v>18</v>
      </c>
      <c r="L6862" s="4">
        <v>1884.8797999999999</v>
      </c>
      <c r="M6862">
        <f t="shared" si="535"/>
        <v>20.7</v>
      </c>
      <c r="N6862" t="str">
        <f t="shared" si="536"/>
        <v>Small</v>
      </c>
      <c r="O6862" t="str">
        <f t="shared" si="537"/>
        <v>Regular</v>
      </c>
      <c r="P6862">
        <f t="shared" si="538"/>
        <v>19</v>
      </c>
      <c r="Q6862">
        <f t="shared" ca="1" si="539"/>
        <v>19</v>
      </c>
      <c r="R6862" t="str">
        <f>IFERROR(VLOOKUP(J6862,#REF!, 2,0),"Unknown")</f>
        <v>Unknown</v>
      </c>
    </row>
    <row r="6863" spans="1:18" ht="12.5" x14ac:dyDescent="0.25">
      <c r="A6863" s="1" t="s">
        <v>498</v>
      </c>
      <c r="B6863" s="1">
        <v>20.7</v>
      </c>
      <c r="C6863" s="1" t="s">
        <v>20</v>
      </c>
      <c r="D6863" s="7">
        <v>7.9296469999999994E-2</v>
      </c>
      <c r="E6863" s="1" t="s">
        <v>36</v>
      </c>
      <c r="F6863" s="4">
        <v>97.2042</v>
      </c>
      <c r="G6863" s="1" t="s">
        <v>50</v>
      </c>
      <c r="H6863" s="1">
        <v>1997</v>
      </c>
      <c r="I6863" s="1" t="s">
        <v>51</v>
      </c>
      <c r="J6863" s="1" t="s">
        <v>17</v>
      </c>
      <c r="K6863" s="1" t="s">
        <v>18</v>
      </c>
      <c r="L6863" s="4">
        <v>1686.4713999999999</v>
      </c>
      <c r="M6863">
        <f t="shared" si="535"/>
        <v>20.7</v>
      </c>
      <c r="N6863" t="str">
        <f t="shared" si="536"/>
        <v>Small</v>
      </c>
      <c r="O6863" t="str">
        <f t="shared" si="537"/>
        <v>Regular</v>
      </c>
      <c r="P6863">
        <f t="shared" si="538"/>
        <v>17</v>
      </c>
      <c r="Q6863">
        <f t="shared" ca="1" si="539"/>
        <v>29</v>
      </c>
      <c r="R6863" t="str">
        <f>IFERROR(VLOOKUP(J6863,#REF!, 2,0),"Unknown")</f>
        <v>Unknown</v>
      </c>
    </row>
    <row r="6864" spans="1:18" ht="12.5" x14ac:dyDescent="0.25">
      <c r="A6864" s="1" t="s">
        <v>498</v>
      </c>
      <c r="B6864" s="1">
        <v>20.7</v>
      </c>
      <c r="C6864" s="1" t="s">
        <v>20</v>
      </c>
      <c r="D6864" s="7">
        <v>7.9281476000000004E-2</v>
      </c>
      <c r="E6864" s="1" t="s">
        <v>36</v>
      </c>
      <c r="F6864" s="4">
        <v>100.10420000000001</v>
      </c>
      <c r="G6864" s="1" t="s">
        <v>62</v>
      </c>
      <c r="H6864" s="1">
        <v>2004</v>
      </c>
      <c r="I6864" s="1" t="s">
        <v>51</v>
      </c>
      <c r="J6864" s="1" t="s">
        <v>45</v>
      </c>
      <c r="K6864" s="1" t="s">
        <v>18</v>
      </c>
      <c r="L6864" s="4">
        <v>892.83780000000002</v>
      </c>
      <c r="M6864">
        <f t="shared" si="535"/>
        <v>20.7</v>
      </c>
      <c r="N6864" t="str">
        <f t="shared" si="536"/>
        <v>Small</v>
      </c>
      <c r="O6864" t="str">
        <f t="shared" si="537"/>
        <v>Regular</v>
      </c>
      <c r="P6864">
        <f t="shared" si="538"/>
        <v>9</v>
      </c>
      <c r="Q6864">
        <f t="shared" ca="1" si="539"/>
        <v>22</v>
      </c>
      <c r="R6864" t="str">
        <f>IFERROR(VLOOKUP(J6864,#REF!, 2,0),"Unknown")</f>
        <v>Unknown</v>
      </c>
    </row>
    <row r="6865" spans="1:18" ht="12.5" x14ac:dyDescent="0.25">
      <c r="A6865" s="1" t="s">
        <v>1003</v>
      </c>
      <c r="B6865" s="1">
        <v>17.75</v>
      </c>
      <c r="C6865" s="1" t="s">
        <v>92</v>
      </c>
      <c r="D6865" s="7">
        <v>7.6077720000000001E-2</v>
      </c>
      <c r="E6865" s="1" t="s">
        <v>36</v>
      </c>
      <c r="F6865" s="4">
        <v>112.45440000000001</v>
      </c>
      <c r="G6865" s="1" t="s">
        <v>15</v>
      </c>
      <c r="H6865" s="1">
        <v>1999</v>
      </c>
      <c r="I6865" s="1" t="s">
        <v>16</v>
      </c>
      <c r="J6865" s="1" t="s">
        <v>17</v>
      </c>
      <c r="K6865" s="1" t="s">
        <v>18</v>
      </c>
      <c r="L6865" s="4">
        <v>2348.9423999999999</v>
      </c>
      <c r="M6865">
        <f t="shared" si="535"/>
        <v>17.75</v>
      </c>
      <c r="N6865" t="str">
        <f t="shared" si="536"/>
        <v>Medium</v>
      </c>
      <c r="O6865" t="str">
        <f t="shared" si="537"/>
        <v>Low  Fat</v>
      </c>
      <c r="P6865">
        <f t="shared" si="538"/>
        <v>21</v>
      </c>
      <c r="Q6865">
        <f t="shared" ca="1" si="539"/>
        <v>27</v>
      </c>
      <c r="R6865" t="str">
        <f>IFERROR(VLOOKUP(J6865,#REF!, 2,0),"Unknown")</f>
        <v>Unknown</v>
      </c>
    </row>
    <row r="6866" spans="1:18" ht="12.5" x14ac:dyDescent="0.25">
      <c r="A6866" s="1" t="s">
        <v>1003</v>
      </c>
      <c r="C6866" s="1" t="s">
        <v>72</v>
      </c>
      <c r="D6866" s="7">
        <v>0.13299549399999999</v>
      </c>
      <c r="E6866" s="1" t="s">
        <v>36</v>
      </c>
      <c r="F6866" s="4">
        <v>113.5544</v>
      </c>
      <c r="G6866" s="1" t="s">
        <v>67</v>
      </c>
      <c r="H6866" s="1">
        <v>1985</v>
      </c>
      <c r="I6866" s="1" t="s">
        <v>51</v>
      </c>
      <c r="J6866" s="1" t="s">
        <v>17</v>
      </c>
      <c r="K6866" s="1" t="s">
        <v>30</v>
      </c>
      <c r="L6866" s="4">
        <v>223.7088</v>
      </c>
      <c r="M6866">
        <f t="shared" si="535"/>
        <v>12.857645184136201</v>
      </c>
      <c r="N6866" t="str">
        <f t="shared" si="536"/>
        <v>Small</v>
      </c>
      <c r="O6866" t="str">
        <f t="shared" si="537"/>
        <v>Low  Fat</v>
      </c>
      <c r="P6866">
        <f t="shared" si="538"/>
        <v>2</v>
      </c>
      <c r="Q6866">
        <f t="shared" ca="1" si="539"/>
        <v>41</v>
      </c>
      <c r="R6866" t="str">
        <f>IFERROR(VLOOKUP(J6866,#REF!, 2,0),"Unknown")</f>
        <v>Unknown</v>
      </c>
    </row>
    <row r="6867" spans="1:18" ht="12.5" x14ac:dyDescent="0.25">
      <c r="A6867" s="1" t="s">
        <v>1003</v>
      </c>
      <c r="B6867" s="1">
        <v>17.75</v>
      </c>
      <c r="C6867" s="1" t="s">
        <v>13</v>
      </c>
      <c r="D6867" s="7">
        <v>7.5959623000000004E-2</v>
      </c>
      <c r="E6867" s="1" t="s">
        <v>36</v>
      </c>
      <c r="F6867" s="4">
        <v>112.45440000000001</v>
      </c>
      <c r="G6867" s="1" t="s">
        <v>50</v>
      </c>
      <c r="H6867" s="1">
        <v>1997</v>
      </c>
      <c r="I6867" s="1" t="s">
        <v>51</v>
      </c>
      <c r="J6867" s="1" t="s">
        <v>17</v>
      </c>
      <c r="K6867" s="1" t="s">
        <v>18</v>
      </c>
      <c r="L6867" s="4">
        <v>2460.7968000000001</v>
      </c>
      <c r="M6867">
        <f t="shared" si="535"/>
        <v>17.75</v>
      </c>
      <c r="N6867" t="str">
        <f t="shared" si="536"/>
        <v>Small</v>
      </c>
      <c r="O6867" t="str">
        <f t="shared" si="537"/>
        <v>Low  Fat</v>
      </c>
      <c r="P6867">
        <f t="shared" si="538"/>
        <v>22</v>
      </c>
      <c r="Q6867">
        <f t="shared" ca="1" si="539"/>
        <v>29</v>
      </c>
      <c r="R6867" t="str">
        <f>IFERROR(VLOOKUP(J6867,#REF!, 2,0),"Unknown")</f>
        <v>Unknown</v>
      </c>
    </row>
    <row r="6868" spans="1:18" ht="12.5" x14ac:dyDescent="0.25">
      <c r="A6868" s="1" t="s">
        <v>1003</v>
      </c>
      <c r="B6868" s="1">
        <v>17.75</v>
      </c>
      <c r="C6868" s="1" t="s">
        <v>13</v>
      </c>
      <c r="D6868" s="7">
        <v>7.6269050000000005E-2</v>
      </c>
      <c r="E6868" s="1" t="s">
        <v>36</v>
      </c>
      <c r="F6868" s="4">
        <v>113.1544</v>
      </c>
      <c r="G6868" s="1" t="s">
        <v>22</v>
      </c>
      <c r="H6868" s="1">
        <v>2009</v>
      </c>
      <c r="I6868" s="1" t="s">
        <v>16</v>
      </c>
      <c r="J6868" s="1" t="s">
        <v>23</v>
      </c>
      <c r="K6868" s="1" t="s">
        <v>24</v>
      </c>
      <c r="L6868" s="4">
        <v>1006.6896</v>
      </c>
      <c r="M6868">
        <f t="shared" si="535"/>
        <v>17.75</v>
      </c>
      <c r="N6868" t="str">
        <f t="shared" si="536"/>
        <v>Medium</v>
      </c>
      <c r="O6868" t="str">
        <f t="shared" si="537"/>
        <v>Low  Fat</v>
      </c>
      <c r="P6868">
        <f t="shared" si="538"/>
        <v>9</v>
      </c>
      <c r="Q6868">
        <f t="shared" ca="1" si="539"/>
        <v>17</v>
      </c>
      <c r="R6868" t="str">
        <f>IFERROR(VLOOKUP(J6868,#REF!, 2,0),"Unknown")</f>
        <v>Unknown</v>
      </c>
    </row>
    <row r="6869" spans="1:18" ht="12.5" x14ac:dyDescent="0.25">
      <c r="A6869" s="1" t="s">
        <v>1003</v>
      </c>
      <c r="B6869" s="1">
        <v>17.75</v>
      </c>
      <c r="C6869" s="1" t="s">
        <v>13</v>
      </c>
      <c r="D6869" s="7">
        <v>7.6113670999999994E-2</v>
      </c>
      <c r="E6869" s="1" t="s">
        <v>36</v>
      </c>
      <c r="F6869" s="4">
        <v>111.45440000000001</v>
      </c>
      <c r="G6869" s="1" t="s">
        <v>44</v>
      </c>
      <c r="H6869" s="1">
        <v>2002</v>
      </c>
      <c r="J6869" s="1" t="s">
        <v>45</v>
      </c>
      <c r="K6869" s="1" t="s">
        <v>18</v>
      </c>
      <c r="L6869" s="4">
        <v>1006.6896</v>
      </c>
      <c r="M6869">
        <f t="shared" si="535"/>
        <v>17.75</v>
      </c>
      <c r="N6869" t="str">
        <f t="shared" si="536"/>
        <v>Small</v>
      </c>
      <c r="O6869" t="str">
        <f t="shared" si="537"/>
        <v>Low  Fat</v>
      </c>
      <c r="P6869">
        <f t="shared" si="538"/>
        <v>9</v>
      </c>
      <c r="Q6869">
        <f t="shared" ca="1" si="539"/>
        <v>24</v>
      </c>
      <c r="R6869" t="str">
        <f>IFERROR(VLOOKUP(J6869,#REF!, 2,0),"Unknown")</f>
        <v>Unknown</v>
      </c>
    </row>
    <row r="6870" spans="1:18" ht="12.5" x14ac:dyDescent="0.25">
      <c r="A6870" s="1" t="s">
        <v>1003</v>
      </c>
      <c r="B6870" s="1">
        <v>17.75</v>
      </c>
      <c r="C6870" s="1" t="s">
        <v>13</v>
      </c>
      <c r="D6870" s="7">
        <v>7.6389281000000003E-2</v>
      </c>
      <c r="E6870" s="1" t="s">
        <v>36</v>
      </c>
      <c r="F6870" s="4">
        <v>111.1544</v>
      </c>
      <c r="G6870" s="1" t="s">
        <v>47</v>
      </c>
      <c r="H6870" s="1">
        <v>2007</v>
      </c>
      <c r="J6870" s="1" t="s">
        <v>45</v>
      </c>
      <c r="K6870" s="1" t="s">
        <v>18</v>
      </c>
      <c r="L6870" s="4">
        <v>1118.5440000000001</v>
      </c>
      <c r="M6870">
        <f t="shared" si="535"/>
        <v>17.75</v>
      </c>
      <c r="N6870" t="str">
        <f t="shared" si="536"/>
        <v>Small</v>
      </c>
      <c r="O6870" t="str">
        <f t="shared" si="537"/>
        <v>Low  Fat</v>
      </c>
      <c r="P6870">
        <f t="shared" si="538"/>
        <v>10</v>
      </c>
      <c r="Q6870">
        <f t="shared" ca="1" si="539"/>
        <v>19</v>
      </c>
      <c r="R6870" t="str">
        <f>IFERROR(VLOOKUP(J6870,#REF!, 2,0),"Unknown")</f>
        <v>Unknown</v>
      </c>
    </row>
    <row r="6871" spans="1:18" ht="12.5" x14ac:dyDescent="0.25">
      <c r="A6871" s="1" t="s">
        <v>1049</v>
      </c>
      <c r="B6871" s="1">
        <v>11</v>
      </c>
      <c r="C6871" s="1" t="s">
        <v>20</v>
      </c>
      <c r="D6871" s="7">
        <v>0.13312044000000001</v>
      </c>
      <c r="E6871" s="1" t="s">
        <v>75</v>
      </c>
      <c r="F6871" s="4">
        <v>221.57980000000001</v>
      </c>
      <c r="G6871" s="1" t="s">
        <v>62</v>
      </c>
      <c r="H6871" s="1">
        <v>2004</v>
      </c>
      <c r="I6871" s="1" t="s">
        <v>51</v>
      </c>
      <c r="J6871" s="1" t="s">
        <v>45</v>
      </c>
      <c r="K6871" s="1" t="s">
        <v>18</v>
      </c>
      <c r="L6871" s="4">
        <v>4187.2161999999998</v>
      </c>
      <c r="M6871">
        <f t="shared" si="535"/>
        <v>11</v>
      </c>
      <c r="N6871" t="str">
        <f t="shared" si="536"/>
        <v>Small</v>
      </c>
      <c r="O6871" t="str">
        <f t="shared" si="537"/>
        <v>Regular</v>
      </c>
      <c r="P6871">
        <f t="shared" si="538"/>
        <v>19</v>
      </c>
      <c r="Q6871">
        <f t="shared" ca="1" si="539"/>
        <v>22</v>
      </c>
      <c r="R6871" t="str">
        <f>IFERROR(VLOOKUP(J6871,#REF!, 2,0),"Unknown")</f>
        <v>Unknown</v>
      </c>
    </row>
    <row r="6872" spans="1:18" ht="12.5" x14ac:dyDescent="0.25">
      <c r="A6872" s="1" t="s">
        <v>1049</v>
      </c>
      <c r="B6872" s="1">
        <v>11</v>
      </c>
      <c r="C6872" s="1" t="s">
        <v>20</v>
      </c>
      <c r="D6872" s="7">
        <v>0.13314561699999999</v>
      </c>
      <c r="E6872" s="1" t="s">
        <v>75</v>
      </c>
      <c r="F6872" s="4">
        <v>218.47980000000001</v>
      </c>
      <c r="G6872" s="1" t="s">
        <v>50</v>
      </c>
      <c r="H6872" s="1">
        <v>1997</v>
      </c>
      <c r="I6872" s="1" t="s">
        <v>51</v>
      </c>
      <c r="J6872" s="1" t="s">
        <v>17</v>
      </c>
      <c r="K6872" s="1" t="s">
        <v>18</v>
      </c>
      <c r="L6872" s="4">
        <v>2203.7979999999998</v>
      </c>
      <c r="M6872">
        <f t="shared" si="535"/>
        <v>11</v>
      </c>
      <c r="N6872" t="str">
        <f t="shared" si="536"/>
        <v>Small</v>
      </c>
      <c r="O6872" t="str">
        <f t="shared" si="537"/>
        <v>Regular</v>
      </c>
      <c r="P6872">
        <f t="shared" si="538"/>
        <v>10</v>
      </c>
      <c r="Q6872">
        <f t="shared" ca="1" si="539"/>
        <v>29</v>
      </c>
      <c r="R6872" t="str">
        <f>IFERROR(VLOOKUP(J6872,#REF!, 2,0),"Unknown")</f>
        <v>Unknown</v>
      </c>
    </row>
    <row r="6873" spans="1:18" ht="12.5" x14ac:dyDescent="0.25">
      <c r="A6873" s="1" t="s">
        <v>1049</v>
      </c>
      <c r="B6873" s="1">
        <v>11</v>
      </c>
      <c r="C6873" s="1" t="s">
        <v>20</v>
      </c>
      <c r="D6873" s="7">
        <v>0.133034816</v>
      </c>
      <c r="E6873" s="1" t="s">
        <v>75</v>
      </c>
      <c r="F6873" s="4">
        <v>222.07980000000001</v>
      </c>
      <c r="G6873" s="1" t="s">
        <v>33</v>
      </c>
      <c r="H6873" s="1">
        <v>1987</v>
      </c>
      <c r="I6873" s="1" t="s">
        <v>34</v>
      </c>
      <c r="J6873" s="1" t="s">
        <v>23</v>
      </c>
      <c r="K6873" s="1" t="s">
        <v>18</v>
      </c>
      <c r="L6873" s="4">
        <v>2864.9373999999998</v>
      </c>
      <c r="M6873">
        <f t="shared" si="535"/>
        <v>11</v>
      </c>
      <c r="N6873" t="str">
        <f t="shared" si="536"/>
        <v>High</v>
      </c>
      <c r="O6873" t="str">
        <f t="shared" si="537"/>
        <v>Regular</v>
      </c>
      <c r="P6873">
        <f t="shared" si="538"/>
        <v>13</v>
      </c>
      <c r="Q6873">
        <f t="shared" ca="1" si="539"/>
        <v>39</v>
      </c>
      <c r="R6873" t="str">
        <f>IFERROR(VLOOKUP(J6873,#REF!, 2,0),"Unknown")</f>
        <v>Unknown</v>
      </c>
    </row>
    <row r="6874" spans="1:18" ht="12.5" x14ac:dyDescent="0.25">
      <c r="A6874" s="1" t="s">
        <v>1049</v>
      </c>
      <c r="C6874" s="1" t="s">
        <v>20</v>
      </c>
      <c r="D6874" s="7">
        <v>0.132500853</v>
      </c>
      <c r="E6874" s="1" t="s">
        <v>75</v>
      </c>
      <c r="F6874" s="4">
        <v>220.37979999999999</v>
      </c>
      <c r="G6874" s="1" t="s">
        <v>40</v>
      </c>
      <c r="H6874" s="1">
        <v>1985</v>
      </c>
      <c r="I6874" s="1" t="s">
        <v>16</v>
      </c>
      <c r="J6874" s="1" t="s">
        <v>23</v>
      </c>
      <c r="K6874" s="1" t="s">
        <v>41</v>
      </c>
      <c r="L6874" s="4">
        <v>5289.1152000000002</v>
      </c>
      <c r="M6874">
        <f t="shared" si="535"/>
        <v>12.857645184136201</v>
      </c>
      <c r="N6874" t="str">
        <f t="shared" si="536"/>
        <v>Medium</v>
      </c>
      <c r="O6874" t="str">
        <f t="shared" si="537"/>
        <v>Regular</v>
      </c>
      <c r="P6874">
        <f t="shared" si="538"/>
        <v>24</v>
      </c>
      <c r="Q6874">
        <f t="shared" ca="1" si="539"/>
        <v>41</v>
      </c>
      <c r="R6874" t="str">
        <f>IFERROR(VLOOKUP(J6874,#REF!, 2,0),"Unknown")</f>
        <v>Unknown</v>
      </c>
    </row>
    <row r="6875" spans="1:18" ht="12.5" x14ac:dyDescent="0.25">
      <c r="A6875" s="1" t="s">
        <v>1049</v>
      </c>
      <c r="B6875" s="1">
        <v>11</v>
      </c>
      <c r="C6875" s="1" t="s">
        <v>20</v>
      </c>
      <c r="D6875" s="7">
        <v>0.133352623</v>
      </c>
      <c r="E6875" s="1" t="s">
        <v>75</v>
      </c>
      <c r="F6875" s="4">
        <v>219.77979999999999</v>
      </c>
      <c r="G6875" s="1" t="s">
        <v>15</v>
      </c>
      <c r="H6875" s="1">
        <v>1999</v>
      </c>
      <c r="I6875" s="1" t="s">
        <v>16</v>
      </c>
      <c r="J6875" s="1" t="s">
        <v>17</v>
      </c>
      <c r="K6875" s="1" t="s">
        <v>18</v>
      </c>
      <c r="L6875" s="4">
        <v>2644.5576000000001</v>
      </c>
      <c r="M6875">
        <f t="shared" si="535"/>
        <v>11</v>
      </c>
      <c r="N6875" t="str">
        <f t="shared" si="536"/>
        <v>Medium</v>
      </c>
      <c r="O6875" t="str">
        <f t="shared" si="537"/>
        <v>Regular</v>
      </c>
      <c r="P6875">
        <f t="shared" si="538"/>
        <v>12</v>
      </c>
      <c r="Q6875">
        <f t="shared" ca="1" si="539"/>
        <v>27</v>
      </c>
      <c r="R6875" t="str">
        <f>IFERROR(VLOOKUP(J6875,#REF!, 2,0),"Unknown")</f>
        <v>Unknown</v>
      </c>
    </row>
    <row r="6876" spans="1:18" ht="12.5" x14ac:dyDescent="0.25">
      <c r="A6876" s="1" t="s">
        <v>1049</v>
      </c>
      <c r="B6876" s="1">
        <v>11</v>
      </c>
      <c r="C6876" s="1" t="s">
        <v>20</v>
      </c>
      <c r="D6876" s="7">
        <v>0.13341564</v>
      </c>
      <c r="E6876" s="1" t="s">
        <v>75</v>
      </c>
      <c r="F6876" s="4">
        <v>218.77979999999999</v>
      </c>
      <c r="G6876" s="1" t="s">
        <v>44</v>
      </c>
      <c r="H6876" s="1">
        <v>2002</v>
      </c>
      <c r="J6876" s="1" t="s">
        <v>45</v>
      </c>
      <c r="K6876" s="1" t="s">
        <v>18</v>
      </c>
      <c r="L6876" s="4">
        <v>2203.7979999999998</v>
      </c>
      <c r="M6876">
        <f t="shared" si="535"/>
        <v>11</v>
      </c>
      <c r="N6876" t="str">
        <f t="shared" si="536"/>
        <v>Small</v>
      </c>
      <c r="O6876" t="str">
        <f t="shared" si="537"/>
        <v>Regular</v>
      </c>
      <c r="P6876">
        <f t="shared" si="538"/>
        <v>10</v>
      </c>
      <c r="Q6876">
        <f t="shared" ca="1" si="539"/>
        <v>24</v>
      </c>
      <c r="R6876" t="str">
        <f>IFERROR(VLOOKUP(J6876,#REF!, 2,0),"Unknown")</f>
        <v>Unknown</v>
      </c>
    </row>
    <row r="6877" spans="1:18" ht="12.5" x14ac:dyDescent="0.25">
      <c r="A6877" s="1" t="s">
        <v>1038</v>
      </c>
      <c r="C6877" s="1" t="s">
        <v>20</v>
      </c>
      <c r="D6877" s="7">
        <v>0</v>
      </c>
      <c r="E6877" s="1" t="s">
        <v>14</v>
      </c>
      <c r="F6877" s="4">
        <v>184.26079999999999</v>
      </c>
      <c r="G6877" s="1" t="s">
        <v>40</v>
      </c>
      <c r="H6877" s="1">
        <v>1985</v>
      </c>
      <c r="I6877" s="1" t="s">
        <v>16</v>
      </c>
      <c r="J6877" s="1" t="s">
        <v>23</v>
      </c>
      <c r="K6877" s="1" t="s">
        <v>41</v>
      </c>
      <c r="L6877" s="4">
        <v>6064.1063999999997</v>
      </c>
      <c r="M6877">
        <f t="shared" si="535"/>
        <v>12.857645184136201</v>
      </c>
      <c r="N6877" t="str">
        <f t="shared" si="536"/>
        <v>Medium</v>
      </c>
      <c r="O6877" t="str">
        <f t="shared" si="537"/>
        <v>Regular</v>
      </c>
      <c r="P6877">
        <f t="shared" si="538"/>
        <v>33</v>
      </c>
      <c r="Q6877">
        <f t="shared" ca="1" si="539"/>
        <v>41</v>
      </c>
      <c r="R6877" t="str">
        <f>IFERROR(VLOOKUP(J6877,#REF!, 2,0),"Unknown")</f>
        <v>Unknown</v>
      </c>
    </row>
    <row r="6878" spans="1:18" ht="12.5" x14ac:dyDescent="0.25">
      <c r="A6878" s="1" t="s">
        <v>1038</v>
      </c>
      <c r="B6878" s="1">
        <v>12.8</v>
      </c>
      <c r="C6878" s="1" t="s">
        <v>20</v>
      </c>
      <c r="D6878" s="7">
        <v>7.9523619000000004E-2</v>
      </c>
      <c r="E6878" s="1" t="s">
        <v>14</v>
      </c>
      <c r="F6878" s="4">
        <v>181.76079999999999</v>
      </c>
      <c r="G6878" s="1" t="s">
        <v>47</v>
      </c>
      <c r="H6878" s="1">
        <v>2007</v>
      </c>
      <c r="J6878" s="1" t="s">
        <v>45</v>
      </c>
      <c r="K6878" s="1" t="s">
        <v>18</v>
      </c>
      <c r="L6878" s="4">
        <v>4961.5415999999996</v>
      </c>
      <c r="M6878">
        <f t="shared" si="535"/>
        <v>12.8</v>
      </c>
      <c r="N6878" t="str">
        <f t="shared" si="536"/>
        <v>Small</v>
      </c>
      <c r="O6878" t="str">
        <f t="shared" si="537"/>
        <v>Regular</v>
      </c>
      <c r="P6878">
        <f t="shared" si="538"/>
        <v>27</v>
      </c>
      <c r="Q6878">
        <f t="shared" ca="1" si="539"/>
        <v>19</v>
      </c>
      <c r="R6878" t="str">
        <f>IFERROR(VLOOKUP(J6878,#REF!, 2,0),"Unknown")</f>
        <v>Unknown</v>
      </c>
    </row>
    <row r="6879" spans="1:18" ht="12.5" x14ac:dyDescent="0.25">
      <c r="A6879" s="1" t="s">
        <v>1469</v>
      </c>
      <c r="B6879" s="1">
        <v>11.3</v>
      </c>
      <c r="C6879" s="1" t="s">
        <v>20</v>
      </c>
      <c r="D6879" s="7">
        <v>5.4637634999999997E-2</v>
      </c>
      <c r="E6879" s="1" t="s">
        <v>26</v>
      </c>
      <c r="F6879" s="4">
        <v>93.309399999999997</v>
      </c>
      <c r="G6879" s="1" t="s">
        <v>15</v>
      </c>
      <c r="H6879" s="1">
        <v>1999</v>
      </c>
      <c r="I6879" s="1" t="s">
        <v>16</v>
      </c>
      <c r="J6879" s="1" t="s">
        <v>17</v>
      </c>
      <c r="K6879" s="1" t="s">
        <v>18</v>
      </c>
      <c r="L6879" s="4">
        <v>3046.7008000000001</v>
      </c>
      <c r="M6879">
        <f t="shared" si="535"/>
        <v>11.3</v>
      </c>
      <c r="N6879" t="str">
        <f t="shared" si="536"/>
        <v>Medium</v>
      </c>
      <c r="O6879" t="str">
        <f t="shared" si="537"/>
        <v>Regular</v>
      </c>
      <c r="P6879">
        <f t="shared" si="538"/>
        <v>33</v>
      </c>
      <c r="Q6879">
        <f t="shared" ca="1" si="539"/>
        <v>27</v>
      </c>
      <c r="R6879" t="str">
        <f>IFERROR(VLOOKUP(J6879,#REF!, 2,0),"Unknown")</f>
        <v>Unknown</v>
      </c>
    </row>
    <row r="6880" spans="1:18" ht="12.5" x14ac:dyDescent="0.25">
      <c r="A6880" s="1" t="s">
        <v>1469</v>
      </c>
      <c r="B6880" s="1">
        <v>11.3</v>
      </c>
      <c r="C6880" s="1" t="s">
        <v>20</v>
      </c>
      <c r="D6880" s="7">
        <v>5.4507422E-2</v>
      </c>
      <c r="E6880" s="1" t="s">
        <v>26</v>
      </c>
      <c r="F6880" s="4">
        <v>96.309399999999997</v>
      </c>
      <c r="G6880" s="1" t="s">
        <v>33</v>
      </c>
      <c r="H6880" s="1">
        <v>1987</v>
      </c>
      <c r="I6880" s="1" t="s">
        <v>34</v>
      </c>
      <c r="J6880" s="1" t="s">
        <v>23</v>
      </c>
      <c r="K6880" s="1" t="s">
        <v>18</v>
      </c>
      <c r="L6880" s="4">
        <v>666.46579999999994</v>
      </c>
      <c r="M6880">
        <f t="shared" si="535"/>
        <v>11.3</v>
      </c>
      <c r="N6880" t="str">
        <f t="shared" si="536"/>
        <v>High</v>
      </c>
      <c r="O6880" t="str">
        <f t="shared" si="537"/>
        <v>Regular</v>
      </c>
      <c r="P6880">
        <f t="shared" si="538"/>
        <v>7</v>
      </c>
      <c r="Q6880">
        <f t="shared" ca="1" si="539"/>
        <v>39</v>
      </c>
      <c r="R6880" t="str">
        <f>IFERROR(VLOOKUP(J6880,#REF!, 2,0),"Unknown")</f>
        <v>Unknown</v>
      </c>
    </row>
    <row r="6881" spans="1:18" ht="12.5" x14ac:dyDescent="0.25">
      <c r="A6881" s="1" t="s">
        <v>1469</v>
      </c>
      <c r="B6881" s="1">
        <v>11.3</v>
      </c>
      <c r="C6881" s="1" t="s">
        <v>20</v>
      </c>
      <c r="D6881" s="7">
        <v>9.1310237000000002E-2</v>
      </c>
      <c r="E6881" s="1" t="s">
        <v>26</v>
      </c>
      <c r="F6881" s="4">
        <v>96.909400000000005</v>
      </c>
      <c r="G6881" s="1" t="s">
        <v>29</v>
      </c>
      <c r="H6881" s="1">
        <v>1998</v>
      </c>
      <c r="J6881" s="1" t="s">
        <v>23</v>
      </c>
      <c r="K6881" s="1" t="s">
        <v>30</v>
      </c>
      <c r="L6881" s="4">
        <v>190.4188</v>
      </c>
      <c r="M6881">
        <f t="shared" si="535"/>
        <v>11.3</v>
      </c>
      <c r="N6881" t="str">
        <f t="shared" si="536"/>
        <v>Small</v>
      </c>
      <c r="O6881" t="str">
        <f t="shared" si="537"/>
        <v>Regular</v>
      </c>
      <c r="P6881">
        <f t="shared" si="538"/>
        <v>2</v>
      </c>
      <c r="Q6881">
        <f t="shared" ca="1" si="539"/>
        <v>28</v>
      </c>
      <c r="R6881" t="str">
        <f>IFERROR(VLOOKUP(J6881,#REF!, 2,0),"Unknown")</f>
        <v>Unknown</v>
      </c>
    </row>
    <row r="6882" spans="1:18" ht="12.5" x14ac:dyDescent="0.25">
      <c r="A6882" s="1" t="s">
        <v>1469</v>
      </c>
      <c r="B6882" s="1">
        <v>11.3</v>
      </c>
      <c r="C6882" s="1" t="s">
        <v>20</v>
      </c>
      <c r="D6882" s="7">
        <v>5.4861393000000001E-2</v>
      </c>
      <c r="E6882" s="1" t="s">
        <v>26</v>
      </c>
      <c r="F6882" s="4">
        <v>96.909400000000005</v>
      </c>
      <c r="G6882" s="1" t="s">
        <v>47</v>
      </c>
      <c r="H6882" s="1">
        <v>2007</v>
      </c>
      <c r="J6882" s="1" t="s">
        <v>45</v>
      </c>
      <c r="K6882" s="1" t="s">
        <v>18</v>
      </c>
      <c r="L6882" s="4">
        <v>952.09400000000005</v>
      </c>
      <c r="M6882">
        <f t="shared" si="535"/>
        <v>11.3</v>
      </c>
      <c r="N6882" t="str">
        <f t="shared" si="536"/>
        <v>Small</v>
      </c>
      <c r="O6882" t="str">
        <f t="shared" si="537"/>
        <v>Regular</v>
      </c>
      <c r="P6882">
        <f t="shared" si="538"/>
        <v>10</v>
      </c>
      <c r="Q6882">
        <f t="shared" ca="1" si="539"/>
        <v>19</v>
      </c>
      <c r="R6882" t="str">
        <f>IFERROR(VLOOKUP(J6882,#REF!, 2,0),"Unknown")</f>
        <v>Unknown</v>
      </c>
    </row>
    <row r="6883" spans="1:18" ht="12.5" x14ac:dyDescent="0.25">
      <c r="A6883" s="1" t="s">
        <v>1469</v>
      </c>
      <c r="C6883" s="1" t="s">
        <v>20</v>
      </c>
      <c r="D6883" s="7">
        <v>5.4288646000000003E-2</v>
      </c>
      <c r="E6883" s="1" t="s">
        <v>26</v>
      </c>
      <c r="F6883" s="4">
        <v>96.609399999999994</v>
      </c>
      <c r="G6883" s="1" t="s">
        <v>40</v>
      </c>
      <c r="H6883" s="1">
        <v>1985</v>
      </c>
      <c r="I6883" s="1" t="s">
        <v>16</v>
      </c>
      <c r="J6883" s="1" t="s">
        <v>23</v>
      </c>
      <c r="K6883" s="1" t="s">
        <v>41</v>
      </c>
      <c r="L6883" s="4">
        <v>2189.8162000000002</v>
      </c>
      <c r="M6883">
        <f t="shared" si="535"/>
        <v>12.857645184136201</v>
      </c>
      <c r="N6883" t="str">
        <f t="shared" si="536"/>
        <v>Medium</v>
      </c>
      <c r="O6883" t="str">
        <f t="shared" si="537"/>
        <v>Regular</v>
      </c>
      <c r="P6883">
        <f t="shared" si="538"/>
        <v>23</v>
      </c>
      <c r="Q6883">
        <f t="shared" ca="1" si="539"/>
        <v>41</v>
      </c>
      <c r="R6883" t="str">
        <f>IFERROR(VLOOKUP(J6883,#REF!, 2,0),"Unknown")</f>
        <v>Unknown</v>
      </c>
    </row>
    <row r="6884" spans="1:18" ht="12.5" x14ac:dyDescent="0.25">
      <c r="A6884" s="1" t="s">
        <v>560</v>
      </c>
      <c r="B6884" s="1">
        <v>19.2</v>
      </c>
      <c r="C6884" s="1" t="s">
        <v>13</v>
      </c>
      <c r="D6884" s="7">
        <v>0.100230114</v>
      </c>
      <c r="E6884" s="1" t="s">
        <v>43</v>
      </c>
      <c r="F6884" s="4">
        <v>112.98860000000001</v>
      </c>
      <c r="G6884" s="1" t="s">
        <v>15</v>
      </c>
      <c r="H6884" s="1">
        <v>1999</v>
      </c>
      <c r="I6884" s="1" t="s">
        <v>16</v>
      </c>
      <c r="J6884" s="1" t="s">
        <v>17</v>
      </c>
      <c r="K6884" s="1" t="s">
        <v>18</v>
      </c>
      <c r="L6884" s="4">
        <v>1667.829</v>
      </c>
      <c r="M6884">
        <f t="shared" si="535"/>
        <v>19.2</v>
      </c>
      <c r="N6884" t="str">
        <f t="shared" si="536"/>
        <v>Medium</v>
      </c>
      <c r="O6884" t="str">
        <f t="shared" si="537"/>
        <v>Low  Fat</v>
      </c>
      <c r="P6884">
        <f t="shared" si="538"/>
        <v>15</v>
      </c>
      <c r="Q6884">
        <f t="shared" ca="1" si="539"/>
        <v>27</v>
      </c>
      <c r="R6884" t="str">
        <f>IFERROR(VLOOKUP(J6884,#REF!, 2,0),"Unknown")</f>
        <v>Unknown</v>
      </c>
    </row>
    <row r="6885" spans="1:18" ht="12.5" x14ac:dyDescent="0.25">
      <c r="A6885" s="1" t="s">
        <v>560</v>
      </c>
      <c r="B6885" s="1">
        <v>19.2</v>
      </c>
      <c r="C6885" s="1" t="s">
        <v>13</v>
      </c>
      <c r="D6885" s="7">
        <v>9.9991245000000006E-2</v>
      </c>
      <c r="E6885" s="1" t="s">
        <v>43</v>
      </c>
      <c r="F6885" s="4">
        <v>112.7886</v>
      </c>
      <c r="G6885" s="1" t="s">
        <v>33</v>
      </c>
      <c r="H6885" s="1">
        <v>1987</v>
      </c>
      <c r="I6885" s="1" t="s">
        <v>34</v>
      </c>
      <c r="J6885" s="1" t="s">
        <v>23</v>
      </c>
      <c r="K6885" s="1" t="s">
        <v>18</v>
      </c>
      <c r="L6885" s="4">
        <v>1779.0175999999999</v>
      </c>
      <c r="M6885">
        <f t="shared" si="535"/>
        <v>19.2</v>
      </c>
      <c r="N6885" t="str">
        <f t="shared" si="536"/>
        <v>High</v>
      </c>
      <c r="O6885" t="str">
        <f t="shared" si="537"/>
        <v>Low  Fat</v>
      </c>
      <c r="P6885">
        <f t="shared" si="538"/>
        <v>16</v>
      </c>
      <c r="Q6885">
        <f t="shared" ca="1" si="539"/>
        <v>39</v>
      </c>
      <c r="R6885" t="str">
        <f>IFERROR(VLOOKUP(J6885,#REF!, 2,0),"Unknown")</f>
        <v>Unknown</v>
      </c>
    </row>
    <row r="6886" spans="1:18" ht="12.5" x14ac:dyDescent="0.25">
      <c r="A6886" s="1" t="s">
        <v>560</v>
      </c>
      <c r="B6886" s="1">
        <v>19.2</v>
      </c>
      <c r="C6886" s="1" t="s">
        <v>13</v>
      </c>
      <c r="D6886" s="7">
        <v>0.10005560099999999</v>
      </c>
      <c r="E6886" s="1" t="s">
        <v>43</v>
      </c>
      <c r="F6886" s="4">
        <v>112.48860000000001</v>
      </c>
      <c r="G6886" s="1" t="s">
        <v>62</v>
      </c>
      <c r="H6886" s="1">
        <v>2004</v>
      </c>
      <c r="I6886" s="1" t="s">
        <v>51</v>
      </c>
      <c r="J6886" s="1" t="s">
        <v>45</v>
      </c>
      <c r="K6886" s="1" t="s">
        <v>18</v>
      </c>
      <c r="L6886" s="4">
        <v>1223.0745999999999</v>
      </c>
      <c r="M6886">
        <f t="shared" si="535"/>
        <v>19.2</v>
      </c>
      <c r="N6886" t="str">
        <f t="shared" si="536"/>
        <v>Small</v>
      </c>
      <c r="O6886" t="str">
        <f t="shared" si="537"/>
        <v>Low  Fat</v>
      </c>
      <c r="P6886">
        <f t="shared" si="538"/>
        <v>11</v>
      </c>
      <c r="Q6886">
        <f t="shared" ca="1" si="539"/>
        <v>22</v>
      </c>
      <c r="R6886" t="str">
        <f>IFERROR(VLOOKUP(J6886,#REF!, 2,0),"Unknown")</f>
        <v>Unknown</v>
      </c>
    </row>
    <row r="6887" spans="1:18" ht="12.5" x14ac:dyDescent="0.25">
      <c r="A6887" s="1" t="s">
        <v>560</v>
      </c>
      <c r="C6887" s="1" t="s">
        <v>13</v>
      </c>
      <c r="D6887" s="7">
        <v>9.9589909000000004E-2</v>
      </c>
      <c r="E6887" s="1" t="s">
        <v>43</v>
      </c>
      <c r="F6887" s="4">
        <v>109.18859999999999</v>
      </c>
      <c r="G6887" s="1" t="s">
        <v>40</v>
      </c>
      <c r="H6887" s="1">
        <v>1985</v>
      </c>
      <c r="I6887" s="1" t="s">
        <v>16</v>
      </c>
      <c r="J6887" s="1" t="s">
        <v>23</v>
      </c>
      <c r="K6887" s="1" t="s">
        <v>41</v>
      </c>
      <c r="L6887" s="4">
        <v>4225.1668</v>
      </c>
      <c r="M6887">
        <f t="shared" si="535"/>
        <v>12.857645184136201</v>
      </c>
      <c r="N6887" t="str">
        <f t="shared" si="536"/>
        <v>Medium</v>
      </c>
      <c r="O6887" t="str">
        <f t="shared" si="537"/>
        <v>Low  Fat</v>
      </c>
      <c r="P6887">
        <f t="shared" si="538"/>
        <v>39</v>
      </c>
      <c r="Q6887">
        <f t="shared" ca="1" si="539"/>
        <v>41</v>
      </c>
      <c r="R6887" t="str">
        <f>IFERROR(VLOOKUP(J6887,#REF!, 2,0),"Unknown")</f>
        <v>Unknown</v>
      </c>
    </row>
    <row r="6888" spans="1:18" ht="12.5" x14ac:dyDescent="0.25">
      <c r="A6888" s="1" t="s">
        <v>560</v>
      </c>
      <c r="B6888" s="1">
        <v>19.2</v>
      </c>
      <c r="C6888" s="1" t="s">
        <v>13</v>
      </c>
      <c r="D6888" s="7">
        <v>0.100640587</v>
      </c>
      <c r="E6888" s="1" t="s">
        <v>43</v>
      </c>
      <c r="F6888" s="4">
        <v>112.68859999999999</v>
      </c>
      <c r="G6888" s="1" t="s">
        <v>47</v>
      </c>
      <c r="H6888" s="1">
        <v>2007</v>
      </c>
      <c r="J6888" s="1" t="s">
        <v>45</v>
      </c>
      <c r="K6888" s="1" t="s">
        <v>18</v>
      </c>
      <c r="L6888" s="4">
        <v>1779.0175999999999</v>
      </c>
      <c r="M6888">
        <f t="shared" si="535"/>
        <v>19.2</v>
      </c>
      <c r="N6888" t="str">
        <f t="shared" si="536"/>
        <v>Small</v>
      </c>
      <c r="O6888" t="str">
        <f t="shared" si="537"/>
        <v>Low  Fat</v>
      </c>
      <c r="P6888">
        <f t="shared" si="538"/>
        <v>16</v>
      </c>
      <c r="Q6888">
        <f t="shared" ca="1" si="539"/>
        <v>19</v>
      </c>
      <c r="R6888" t="str">
        <f>IFERROR(VLOOKUP(J6888,#REF!, 2,0),"Unknown")</f>
        <v>Unknown</v>
      </c>
    </row>
    <row r="6889" spans="1:18" ht="12.5" x14ac:dyDescent="0.25">
      <c r="A6889" s="1" t="s">
        <v>560</v>
      </c>
      <c r="B6889" s="1">
        <v>19.2</v>
      </c>
      <c r="C6889" s="1" t="s">
        <v>13</v>
      </c>
      <c r="D6889" s="7">
        <v>0.100482186</v>
      </c>
      <c r="E6889" s="1" t="s">
        <v>43</v>
      </c>
      <c r="F6889" s="4">
        <v>111.8886</v>
      </c>
      <c r="G6889" s="1" t="s">
        <v>22</v>
      </c>
      <c r="H6889" s="1">
        <v>2009</v>
      </c>
      <c r="I6889" s="1" t="s">
        <v>16</v>
      </c>
      <c r="J6889" s="1" t="s">
        <v>23</v>
      </c>
      <c r="K6889" s="1" t="s">
        <v>24</v>
      </c>
      <c r="L6889" s="4">
        <v>1667.829</v>
      </c>
      <c r="M6889">
        <f t="shared" si="535"/>
        <v>19.2</v>
      </c>
      <c r="N6889" t="str">
        <f t="shared" si="536"/>
        <v>Medium</v>
      </c>
      <c r="O6889" t="str">
        <f t="shared" si="537"/>
        <v>Low  Fat</v>
      </c>
      <c r="P6889">
        <f t="shared" si="538"/>
        <v>15</v>
      </c>
      <c r="Q6889">
        <f t="shared" ca="1" si="539"/>
        <v>17</v>
      </c>
      <c r="R6889" t="str">
        <f>IFERROR(VLOOKUP(J6889,#REF!, 2,0),"Unknown")</f>
        <v>Unknown</v>
      </c>
    </row>
    <row r="6890" spans="1:18" ht="12.5" x14ac:dyDescent="0.25">
      <c r="A6890" s="1" t="s">
        <v>560</v>
      </c>
      <c r="B6890" s="1">
        <v>19.2</v>
      </c>
      <c r="C6890" s="1" t="s">
        <v>13</v>
      </c>
      <c r="D6890" s="7">
        <v>0.100074524</v>
      </c>
      <c r="E6890" s="1" t="s">
        <v>43</v>
      </c>
      <c r="F6890" s="4">
        <v>110.2886</v>
      </c>
      <c r="G6890" s="1" t="s">
        <v>50</v>
      </c>
      <c r="H6890" s="1">
        <v>1997</v>
      </c>
      <c r="I6890" s="1" t="s">
        <v>51</v>
      </c>
      <c r="J6890" s="1" t="s">
        <v>17</v>
      </c>
      <c r="K6890" s="1" t="s">
        <v>18</v>
      </c>
      <c r="L6890" s="4">
        <v>778.3202</v>
      </c>
      <c r="M6890">
        <f t="shared" si="535"/>
        <v>19.2</v>
      </c>
      <c r="N6890" t="str">
        <f t="shared" si="536"/>
        <v>Small</v>
      </c>
      <c r="O6890" t="str">
        <f t="shared" si="537"/>
        <v>Low  Fat</v>
      </c>
      <c r="P6890">
        <f t="shared" si="538"/>
        <v>7</v>
      </c>
      <c r="Q6890">
        <f t="shared" ca="1" si="539"/>
        <v>29</v>
      </c>
      <c r="R6890" t="str">
        <f>IFERROR(VLOOKUP(J6890,#REF!, 2,0),"Unknown")</f>
        <v>Unknown</v>
      </c>
    </row>
    <row r="6891" spans="1:18" ht="12.5" x14ac:dyDescent="0.25">
      <c r="A6891" s="1" t="s">
        <v>134</v>
      </c>
      <c r="B6891" s="1">
        <v>6.0549999999999997</v>
      </c>
      <c r="C6891" s="1" t="s">
        <v>13</v>
      </c>
      <c r="D6891" s="7">
        <v>2.5403898000000001E-2</v>
      </c>
      <c r="E6891" s="1" t="s">
        <v>28</v>
      </c>
      <c r="F6891" s="4">
        <v>160.99199999999999</v>
      </c>
      <c r="G6891" s="1" t="s">
        <v>62</v>
      </c>
      <c r="H6891" s="1">
        <v>2004</v>
      </c>
      <c r="I6891" s="1" t="s">
        <v>51</v>
      </c>
      <c r="J6891" s="1" t="s">
        <v>45</v>
      </c>
      <c r="K6891" s="1" t="s">
        <v>18</v>
      </c>
      <c r="L6891" s="4">
        <v>2716.4639999999999</v>
      </c>
      <c r="M6891">
        <f t="shared" si="535"/>
        <v>6.0549999999999997</v>
      </c>
      <c r="N6891" t="str">
        <f t="shared" si="536"/>
        <v>Small</v>
      </c>
      <c r="O6891" t="str">
        <f t="shared" si="537"/>
        <v>Low  Fat</v>
      </c>
      <c r="P6891">
        <f t="shared" si="538"/>
        <v>17</v>
      </c>
      <c r="Q6891">
        <f t="shared" ca="1" si="539"/>
        <v>22</v>
      </c>
      <c r="R6891" t="str">
        <f>IFERROR(VLOOKUP(J6891,#REF!, 2,0),"Unknown")</f>
        <v>Unknown</v>
      </c>
    </row>
    <row r="6892" spans="1:18" ht="12.5" x14ac:dyDescent="0.25">
      <c r="A6892" s="1" t="s">
        <v>134</v>
      </c>
      <c r="B6892" s="1">
        <v>6.0549999999999997</v>
      </c>
      <c r="C6892" s="1" t="s">
        <v>13</v>
      </c>
      <c r="D6892" s="7">
        <v>2.5552424000000001E-2</v>
      </c>
      <c r="E6892" s="1" t="s">
        <v>28</v>
      </c>
      <c r="F6892" s="4">
        <v>158.49199999999999</v>
      </c>
      <c r="G6892" s="1" t="s">
        <v>47</v>
      </c>
      <c r="H6892" s="1">
        <v>2007</v>
      </c>
      <c r="J6892" s="1" t="s">
        <v>45</v>
      </c>
      <c r="K6892" s="1" t="s">
        <v>18</v>
      </c>
      <c r="L6892" s="4">
        <v>3994.8</v>
      </c>
      <c r="M6892">
        <f t="shared" si="535"/>
        <v>6.0549999999999997</v>
      </c>
      <c r="N6892" t="str">
        <f t="shared" si="536"/>
        <v>Small</v>
      </c>
      <c r="O6892" t="str">
        <f t="shared" si="537"/>
        <v>Low  Fat</v>
      </c>
      <c r="P6892">
        <f t="shared" si="538"/>
        <v>25</v>
      </c>
      <c r="Q6892">
        <f t="shared" ca="1" si="539"/>
        <v>19</v>
      </c>
      <c r="R6892" t="str">
        <f>IFERROR(VLOOKUP(J6892,#REF!, 2,0),"Unknown")</f>
        <v>Unknown</v>
      </c>
    </row>
    <row r="6893" spans="1:18" ht="12.5" x14ac:dyDescent="0.25">
      <c r="A6893" s="1" t="s">
        <v>134</v>
      </c>
      <c r="C6893" s="1" t="s">
        <v>13</v>
      </c>
      <c r="D6893" s="7">
        <v>2.5285660000000001E-2</v>
      </c>
      <c r="E6893" s="1" t="s">
        <v>28</v>
      </c>
      <c r="F6893" s="4">
        <v>158.792</v>
      </c>
      <c r="G6893" s="1" t="s">
        <v>40</v>
      </c>
      <c r="H6893" s="1">
        <v>1985</v>
      </c>
      <c r="I6893" s="1" t="s">
        <v>16</v>
      </c>
      <c r="J6893" s="1" t="s">
        <v>23</v>
      </c>
      <c r="K6893" s="1" t="s">
        <v>41</v>
      </c>
      <c r="L6893" s="4">
        <v>4474.1760000000004</v>
      </c>
      <c r="M6893">
        <f t="shared" si="535"/>
        <v>12.857645184136201</v>
      </c>
      <c r="N6893" t="str">
        <f t="shared" si="536"/>
        <v>Medium</v>
      </c>
      <c r="O6893" t="str">
        <f t="shared" si="537"/>
        <v>Low  Fat</v>
      </c>
      <c r="P6893">
        <f t="shared" si="538"/>
        <v>28</v>
      </c>
      <c r="Q6893">
        <f t="shared" ca="1" si="539"/>
        <v>41</v>
      </c>
      <c r="R6893" t="str">
        <f>IFERROR(VLOOKUP(J6893,#REF!, 2,0),"Unknown")</f>
        <v>Unknown</v>
      </c>
    </row>
    <row r="6894" spans="1:18" ht="12.5" x14ac:dyDescent="0.25">
      <c r="A6894" s="1" t="s">
        <v>134</v>
      </c>
      <c r="B6894" s="1">
        <v>6.0549999999999997</v>
      </c>
      <c r="C6894" s="1" t="s">
        <v>13</v>
      </c>
      <c r="D6894" s="7">
        <v>2.5512206999999999E-2</v>
      </c>
      <c r="E6894" s="1" t="s">
        <v>28</v>
      </c>
      <c r="F6894" s="4">
        <v>159.69200000000001</v>
      </c>
      <c r="G6894" s="1" t="s">
        <v>22</v>
      </c>
      <c r="H6894" s="1">
        <v>2009</v>
      </c>
      <c r="I6894" s="1" t="s">
        <v>16</v>
      </c>
      <c r="J6894" s="1" t="s">
        <v>23</v>
      </c>
      <c r="K6894" s="1" t="s">
        <v>24</v>
      </c>
      <c r="L6894" s="4">
        <v>5592.72</v>
      </c>
      <c r="M6894">
        <f t="shared" si="535"/>
        <v>6.0549999999999997</v>
      </c>
      <c r="N6894" t="str">
        <f t="shared" si="536"/>
        <v>Medium</v>
      </c>
      <c r="O6894" t="str">
        <f t="shared" si="537"/>
        <v>Low  Fat</v>
      </c>
      <c r="P6894">
        <f t="shared" si="538"/>
        <v>35</v>
      </c>
      <c r="Q6894">
        <f t="shared" ca="1" si="539"/>
        <v>17</v>
      </c>
      <c r="R6894" t="str">
        <f>IFERROR(VLOOKUP(J6894,#REF!, 2,0),"Unknown")</f>
        <v>Unknown</v>
      </c>
    </row>
    <row r="6895" spans="1:18" ht="12.5" x14ac:dyDescent="0.25">
      <c r="A6895" s="1" t="s">
        <v>134</v>
      </c>
      <c r="B6895" s="1">
        <v>6.0549999999999997</v>
      </c>
      <c r="C6895" s="1" t="s">
        <v>13</v>
      </c>
      <c r="D6895" s="7">
        <v>2.5408701999999998E-2</v>
      </c>
      <c r="E6895" s="1" t="s">
        <v>28</v>
      </c>
      <c r="F6895" s="4">
        <v>160.892</v>
      </c>
      <c r="G6895" s="1" t="s">
        <v>50</v>
      </c>
      <c r="H6895" s="1">
        <v>1997</v>
      </c>
      <c r="I6895" s="1" t="s">
        <v>51</v>
      </c>
      <c r="J6895" s="1" t="s">
        <v>17</v>
      </c>
      <c r="K6895" s="1" t="s">
        <v>18</v>
      </c>
      <c r="L6895" s="4">
        <v>2396.88</v>
      </c>
      <c r="M6895">
        <f t="shared" si="535"/>
        <v>6.0549999999999997</v>
      </c>
      <c r="N6895" t="str">
        <f t="shared" si="536"/>
        <v>Small</v>
      </c>
      <c r="O6895" t="str">
        <f t="shared" si="537"/>
        <v>Low  Fat</v>
      </c>
      <c r="P6895">
        <f t="shared" si="538"/>
        <v>15</v>
      </c>
      <c r="Q6895">
        <f t="shared" ca="1" si="539"/>
        <v>29</v>
      </c>
      <c r="R6895" t="str">
        <f>IFERROR(VLOOKUP(J6895,#REF!, 2,0),"Unknown")</f>
        <v>Unknown</v>
      </c>
    </row>
    <row r="6896" spans="1:18" ht="12.5" x14ac:dyDescent="0.25">
      <c r="A6896" s="1" t="s">
        <v>134</v>
      </c>
      <c r="B6896" s="1">
        <v>6.0549999999999997</v>
      </c>
      <c r="C6896" s="1" t="s">
        <v>13</v>
      </c>
      <c r="D6896" s="7">
        <v>2.5460231999999999E-2</v>
      </c>
      <c r="E6896" s="1" t="s">
        <v>28</v>
      </c>
      <c r="F6896" s="4">
        <v>160.892</v>
      </c>
      <c r="G6896" s="1" t="s">
        <v>44</v>
      </c>
      <c r="H6896" s="1">
        <v>2002</v>
      </c>
      <c r="J6896" s="1" t="s">
        <v>45</v>
      </c>
      <c r="K6896" s="1" t="s">
        <v>18</v>
      </c>
      <c r="L6896" s="4">
        <v>1917.5039999999999</v>
      </c>
      <c r="M6896">
        <f t="shared" si="535"/>
        <v>6.0549999999999997</v>
      </c>
      <c r="N6896" t="str">
        <f t="shared" si="536"/>
        <v>Small</v>
      </c>
      <c r="O6896" t="str">
        <f t="shared" si="537"/>
        <v>Low  Fat</v>
      </c>
      <c r="P6896">
        <f t="shared" si="538"/>
        <v>12</v>
      </c>
      <c r="Q6896">
        <f t="shared" ca="1" si="539"/>
        <v>24</v>
      </c>
      <c r="R6896" t="str">
        <f>IFERROR(VLOOKUP(J6896,#REF!, 2,0),"Unknown")</f>
        <v>Unknown</v>
      </c>
    </row>
    <row r="6897" spans="1:18" ht="12.5" x14ac:dyDescent="0.25">
      <c r="A6897" s="1" t="s">
        <v>783</v>
      </c>
      <c r="B6897" s="1">
        <v>16.25</v>
      </c>
      <c r="C6897" s="1" t="s">
        <v>13</v>
      </c>
      <c r="D6897" s="7">
        <v>2.5715562000000001E-2</v>
      </c>
      <c r="E6897" s="1" t="s">
        <v>28</v>
      </c>
      <c r="F6897" s="4">
        <v>168.1474</v>
      </c>
      <c r="G6897" s="1" t="s">
        <v>33</v>
      </c>
      <c r="H6897" s="1">
        <v>1987</v>
      </c>
      <c r="I6897" s="1" t="s">
        <v>34</v>
      </c>
      <c r="J6897" s="1" t="s">
        <v>23</v>
      </c>
      <c r="K6897" s="1" t="s">
        <v>18</v>
      </c>
      <c r="L6897" s="4">
        <v>1516.0265999999999</v>
      </c>
      <c r="M6897">
        <f t="shared" si="535"/>
        <v>16.25</v>
      </c>
      <c r="N6897" t="str">
        <f t="shared" si="536"/>
        <v>High</v>
      </c>
      <c r="O6897" t="str">
        <f t="shared" si="537"/>
        <v>Low  Fat</v>
      </c>
      <c r="P6897">
        <f t="shared" si="538"/>
        <v>9</v>
      </c>
      <c r="Q6897">
        <f t="shared" ca="1" si="539"/>
        <v>39</v>
      </c>
      <c r="R6897" t="str">
        <f>IFERROR(VLOOKUP(J6897,#REF!, 2,0),"Unknown")</f>
        <v>Unknown</v>
      </c>
    </row>
    <row r="6898" spans="1:18" ht="12.5" x14ac:dyDescent="0.25">
      <c r="A6898" s="1" t="s">
        <v>783</v>
      </c>
      <c r="B6898" s="1">
        <v>16.25</v>
      </c>
      <c r="C6898" s="1" t="s">
        <v>13</v>
      </c>
      <c r="D6898" s="7">
        <v>2.5732114E-2</v>
      </c>
      <c r="E6898" s="1" t="s">
        <v>28</v>
      </c>
      <c r="F6898" s="4">
        <v>166.44739999999999</v>
      </c>
      <c r="G6898" s="1" t="s">
        <v>62</v>
      </c>
      <c r="H6898" s="1">
        <v>2004</v>
      </c>
      <c r="I6898" s="1" t="s">
        <v>51</v>
      </c>
      <c r="J6898" s="1" t="s">
        <v>45</v>
      </c>
      <c r="K6898" s="1" t="s">
        <v>18</v>
      </c>
      <c r="L6898" s="4">
        <v>5390.3167999999996</v>
      </c>
      <c r="M6898">
        <f t="shared" si="535"/>
        <v>16.25</v>
      </c>
      <c r="N6898" t="str">
        <f t="shared" si="536"/>
        <v>Small</v>
      </c>
      <c r="O6898" t="str">
        <f t="shared" si="537"/>
        <v>Low  Fat</v>
      </c>
      <c r="P6898">
        <f t="shared" si="538"/>
        <v>32</v>
      </c>
      <c r="Q6898">
        <f t="shared" ca="1" si="539"/>
        <v>22</v>
      </c>
      <c r="R6898" t="str">
        <f>IFERROR(VLOOKUP(J6898,#REF!, 2,0),"Unknown")</f>
        <v>Unknown</v>
      </c>
    </row>
    <row r="6899" spans="1:18" ht="12.5" x14ac:dyDescent="0.25">
      <c r="A6899" s="1" t="s">
        <v>783</v>
      </c>
      <c r="B6899" s="1">
        <v>16.25</v>
      </c>
      <c r="C6899" s="1" t="s">
        <v>13</v>
      </c>
      <c r="D6899" s="7">
        <v>2.5789175000000001E-2</v>
      </c>
      <c r="E6899" s="1" t="s">
        <v>28</v>
      </c>
      <c r="F6899" s="4">
        <v>166.94739999999999</v>
      </c>
      <c r="G6899" s="1" t="s">
        <v>44</v>
      </c>
      <c r="H6899" s="1">
        <v>2002</v>
      </c>
      <c r="J6899" s="1" t="s">
        <v>45</v>
      </c>
      <c r="K6899" s="1" t="s">
        <v>18</v>
      </c>
      <c r="L6899" s="4">
        <v>2863.6057999999998</v>
      </c>
      <c r="M6899">
        <f t="shared" si="535"/>
        <v>16.25</v>
      </c>
      <c r="N6899" t="str">
        <f t="shared" si="536"/>
        <v>Small</v>
      </c>
      <c r="O6899" t="str">
        <f t="shared" si="537"/>
        <v>Low  Fat</v>
      </c>
      <c r="P6899">
        <f t="shared" si="538"/>
        <v>17</v>
      </c>
      <c r="Q6899">
        <f t="shared" ca="1" si="539"/>
        <v>24</v>
      </c>
      <c r="R6899" t="str">
        <f>IFERROR(VLOOKUP(J6899,#REF!, 2,0),"Unknown")</f>
        <v>Unknown</v>
      </c>
    </row>
    <row r="6900" spans="1:18" ht="12.5" x14ac:dyDescent="0.25">
      <c r="A6900" s="1" t="s">
        <v>783</v>
      </c>
      <c r="C6900" s="1" t="s">
        <v>13</v>
      </c>
      <c r="D6900" s="7">
        <v>2.5612348E-2</v>
      </c>
      <c r="E6900" s="1" t="s">
        <v>28</v>
      </c>
      <c r="F6900" s="4">
        <v>168.2474</v>
      </c>
      <c r="G6900" s="1" t="s">
        <v>40</v>
      </c>
      <c r="H6900" s="1">
        <v>1985</v>
      </c>
      <c r="I6900" s="1" t="s">
        <v>16</v>
      </c>
      <c r="J6900" s="1" t="s">
        <v>23</v>
      </c>
      <c r="K6900" s="1" t="s">
        <v>41</v>
      </c>
      <c r="L6900" s="4">
        <v>3200.5005999999998</v>
      </c>
      <c r="M6900">
        <f t="shared" si="535"/>
        <v>12.857645184136201</v>
      </c>
      <c r="N6900" t="str">
        <f t="shared" si="536"/>
        <v>Medium</v>
      </c>
      <c r="O6900" t="str">
        <f t="shared" si="537"/>
        <v>Low  Fat</v>
      </c>
      <c r="P6900">
        <f t="shared" si="538"/>
        <v>19</v>
      </c>
      <c r="Q6900">
        <f t="shared" ca="1" si="539"/>
        <v>41</v>
      </c>
      <c r="R6900" t="str">
        <f>IFERROR(VLOOKUP(J6900,#REF!, 2,0),"Unknown")</f>
        <v>Unknown</v>
      </c>
    </row>
    <row r="6901" spans="1:18" ht="12.5" x14ac:dyDescent="0.25">
      <c r="A6901" s="1" t="s">
        <v>783</v>
      </c>
      <c r="B6901" s="1">
        <v>16.25</v>
      </c>
      <c r="C6901" s="1" t="s">
        <v>13</v>
      </c>
      <c r="D6901" s="7">
        <v>2.5776994000000001E-2</v>
      </c>
      <c r="E6901" s="1" t="s">
        <v>28</v>
      </c>
      <c r="F6901" s="4">
        <v>169.94739999999999</v>
      </c>
      <c r="G6901" s="1" t="s">
        <v>15</v>
      </c>
      <c r="H6901" s="1">
        <v>1999</v>
      </c>
      <c r="I6901" s="1" t="s">
        <v>16</v>
      </c>
      <c r="J6901" s="1" t="s">
        <v>17</v>
      </c>
      <c r="K6901" s="1" t="s">
        <v>18</v>
      </c>
      <c r="L6901" s="4">
        <v>2863.6057999999998</v>
      </c>
      <c r="M6901">
        <f t="shared" si="535"/>
        <v>16.25</v>
      </c>
      <c r="N6901" t="str">
        <f t="shared" si="536"/>
        <v>Medium</v>
      </c>
      <c r="O6901" t="str">
        <f t="shared" si="537"/>
        <v>Low  Fat</v>
      </c>
      <c r="P6901">
        <f t="shared" si="538"/>
        <v>17</v>
      </c>
      <c r="Q6901">
        <f t="shared" ca="1" si="539"/>
        <v>27</v>
      </c>
      <c r="R6901" t="str">
        <f>IFERROR(VLOOKUP(J6901,#REF!, 2,0),"Unknown")</f>
        <v>Unknown</v>
      </c>
    </row>
    <row r="6902" spans="1:18" ht="12.5" x14ac:dyDescent="0.25">
      <c r="A6902" s="1" t="s">
        <v>783</v>
      </c>
      <c r="C6902" s="1" t="s">
        <v>13</v>
      </c>
      <c r="D6902" s="7">
        <v>4.5062129999999999E-2</v>
      </c>
      <c r="E6902" s="1" t="s">
        <v>28</v>
      </c>
      <c r="F6902" s="4">
        <v>167.54740000000001</v>
      </c>
      <c r="G6902" s="1" t="s">
        <v>67</v>
      </c>
      <c r="H6902" s="1">
        <v>1985</v>
      </c>
      <c r="I6902" s="1" t="s">
        <v>51</v>
      </c>
      <c r="J6902" s="1" t="s">
        <v>17</v>
      </c>
      <c r="K6902" s="1" t="s">
        <v>30</v>
      </c>
      <c r="L6902" s="4">
        <v>1010.6844</v>
      </c>
      <c r="M6902">
        <f t="shared" si="535"/>
        <v>12.857645184136201</v>
      </c>
      <c r="N6902" t="str">
        <f t="shared" si="536"/>
        <v>Small</v>
      </c>
      <c r="O6902" t="str">
        <f t="shared" si="537"/>
        <v>Low  Fat</v>
      </c>
      <c r="P6902">
        <f t="shared" si="538"/>
        <v>6</v>
      </c>
      <c r="Q6902">
        <f t="shared" ca="1" si="539"/>
        <v>41</v>
      </c>
      <c r="R6902" t="str">
        <f>IFERROR(VLOOKUP(J6902,#REF!, 2,0),"Unknown")</f>
        <v>Unknown</v>
      </c>
    </row>
    <row r="6903" spans="1:18" ht="12.5" x14ac:dyDescent="0.25">
      <c r="A6903" s="1" t="s">
        <v>965</v>
      </c>
      <c r="B6903" s="1">
        <v>10</v>
      </c>
      <c r="C6903" s="1" t="s">
        <v>20</v>
      </c>
      <c r="D6903" s="7">
        <v>3.7918142000000002E-2</v>
      </c>
      <c r="E6903" s="1" t="s">
        <v>38</v>
      </c>
      <c r="F6903" s="4">
        <v>129.6994</v>
      </c>
      <c r="G6903" s="1" t="s">
        <v>22</v>
      </c>
      <c r="H6903" s="1">
        <v>2009</v>
      </c>
      <c r="I6903" s="1" t="s">
        <v>16</v>
      </c>
      <c r="J6903" s="1" t="s">
        <v>23</v>
      </c>
      <c r="K6903" s="1" t="s">
        <v>24</v>
      </c>
      <c r="L6903" s="4">
        <v>1413.4934000000001</v>
      </c>
      <c r="M6903">
        <f t="shared" si="535"/>
        <v>10</v>
      </c>
      <c r="N6903" t="str">
        <f t="shared" si="536"/>
        <v>Medium</v>
      </c>
      <c r="O6903" t="str">
        <f t="shared" si="537"/>
        <v>Regular</v>
      </c>
      <c r="P6903">
        <f t="shared" si="538"/>
        <v>11</v>
      </c>
      <c r="Q6903">
        <f t="shared" ca="1" si="539"/>
        <v>17</v>
      </c>
      <c r="R6903" t="str">
        <f>IFERROR(VLOOKUP(J6903,#REF!, 2,0),"Unknown")</f>
        <v>Unknown</v>
      </c>
    </row>
    <row r="6904" spans="1:18" ht="12.5" x14ac:dyDescent="0.25">
      <c r="A6904" s="1" t="s">
        <v>965</v>
      </c>
      <c r="B6904" s="1">
        <v>10</v>
      </c>
      <c r="C6904" s="1" t="s">
        <v>20</v>
      </c>
      <c r="D6904" s="7">
        <v>3.7764306999999997E-2</v>
      </c>
      <c r="E6904" s="1" t="s">
        <v>38</v>
      </c>
      <c r="F6904" s="4">
        <v>127.29940000000001</v>
      </c>
      <c r="G6904" s="1" t="s">
        <v>50</v>
      </c>
      <c r="H6904" s="1">
        <v>1997</v>
      </c>
      <c r="I6904" s="1" t="s">
        <v>51</v>
      </c>
      <c r="J6904" s="1" t="s">
        <v>17</v>
      </c>
      <c r="K6904" s="1" t="s">
        <v>18</v>
      </c>
      <c r="L6904" s="4">
        <v>642.49699999999996</v>
      </c>
      <c r="M6904">
        <f t="shared" si="535"/>
        <v>10</v>
      </c>
      <c r="N6904" t="str">
        <f t="shared" si="536"/>
        <v>Small</v>
      </c>
      <c r="O6904" t="str">
        <f t="shared" si="537"/>
        <v>Regular</v>
      </c>
      <c r="P6904">
        <f t="shared" si="538"/>
        <v>5</v>
      </c>
      <c r="Q6904">
        <f t="shared" ca="1" si="539"/>
        <v>29</v>
      </c>
      <c r="R6904" t="str">
        <f>IFERROR(VLOOKUP(J6904,#REF!, 2,0),"Unknown")</f>
        <v>Unknown</v>
      </c>
    </row>
    <row r="6905" spans="1:18" ht="12.5" x14ac:dyDescent="0.25">
      <c r="A6905" s="1" t="s">
        <v>965</v>
      </c>
      <c r="B6905" s="1">
        <v>10</v>
      </c>
      <c r="C6905" s="1" t="s">
        <v>20</v>
      </c>
      <c r="D6905" s="7">
        <v>3.7977917E-2</v>
      </c>
      <c r="E6905" s="1" t="s">
        <v>38</v>
      </c>
      <c r="F6905" s="4">
        <v>128.6994</v>
      </c>
      <c r="G6905" s="1" t="s">
        <v>47</v>
      </c>
      <c r="H6905" s="1">
        <v>2007</v>
      </c>
      <c r="J6905" s="1" t="s">
        <v>45</v>
      </c>
      <c r="K6905" s="1" t="s">
        <v>18</v>
      </c>
      <c r="L6905" s="4">
        <v>642.49699999999996</v>
      </c>
      <c r="M6905">
        <f t="shared" si="535"/>
        <v>10</v>
      </c>
      <c r="N6905" t="str">
        <f t="shared" si="536"/>
        <v>Small</v>
      </c>
      <c r="O6905" t="str">
        <f t="shared" si="537"/>
        <v>Regular</v>
      </c>
      <c r="P6905">
        <f t="shared" si="538"/>
        <v>5</v>
      </c>
      <c r="Q6905">
        <f t="shared" ca="1" si="539"/>
        <v>19</v>
      </c>
      <c r="R6905" t="str">
        <f>IFERROR(VLOOKUP(J6905,#REF!, 2,0),"Unknown")</f>
        <v>Unknown</v>
      </c>
    </row>
    <row r="6906" spans="1:18" ht="12.5" x14ac:dyDescent="0.25">
      <c r="A6906" s="1" t="s">
        <v>965</v>
      </c>
      <c r="B6906" s="1">
        <v>10</v>
      </c>
      <c r="C6906" s="1" t="s">
        <v>20</v>
      </c>
      <c r="D6906" s="7">
        <v>3.7757166000000002E-2</v>
      </c>
      <c r="E6906" s="1" t="s">
        <v>38</v>
      </c>
      <c r="F6906" s="4">
        <v>126.79940000000001</v>
      </c>
      <c r="G6906" s="1" t="s">
        <v>62</v>
      </c>
      <c r="H6906" s="1">
        <v>2004</v>
      </c>
      <c r="I6906" s="1" t="s">
        <v>51</v>
      </c>
      <c r="J6906" s="1" t="s">
        <v>45</v>
      </c>
      <c r="K6906" s="1" t="s">
        <v>18</v>
      </c>
      <c r="L6906" s="4">
        <v>1284.9939999999999</v>
      </c>
      <c r="M6906">
        <f t="shared" si="535"/>
        <v>10</v>
      </c>
      <c r="N6906" t="str">
        <f t="shared" si="536"/>
        <v>Small</v>
      </c>
      <c r="O6906" t="str">
        <f t="shared" si="537"/>
        <v>Regular</v>
      </c>
      <c r="P6906">
        <f t="shared" si="538"/>
        <v>10</v>
      </c>
      <c r="Q6906">
        <f t="shared" ca="1" si="539"/>
        <v>22</v>
      </c>
      <c r="R6906" t="str">
        <f>IFERROR(VLOOKUP(J6906,#REF!, 2,0),"Unknown")</f>
        <v>Unknown</v>
      </c>
    </row>
    <row r="6907" spans="1:18" ht="12.5" x14ac:dyDescent="0.25">
      <c r="A6907" s="1" t="s">
        <v>965</v>
      </c>
      <c r="B6907" s="1">
        <v>10</v>
      </c>
      <c r="C6907" s="1" t="s">
        <v>20</v>
      </c>
      <c r="D6907" s="7">
        <v>3.7732880000000003E-2</v>
      </c>
      <c r="E6907" s="1" t="s">
        <v>38</v>
      </c>
      <c r="F6907" s="4">
        <v>128.29939999999999</v>
      </c>
      <c r="G6907" s="1" t="s">
        <v>33</v>
      </c>
      <c r="H6907" s="1">
        <v>1987</v>
      </c>
      <c r="I6907" s="1" t="s">
        <v>34</v>
      </c>
      <c r="J6907" s="1" t="s">
        <v>23</v>
      </c>
      <c r="K6907" s="1" t="s">
        <v>18</v>
      </c>
      <c r="L6907" s="4">
        <v>1413.4934000000001</v>
      </c>
      <c r="M6907">
        <f t="shared" si="535"/>
        <v>10</v>
      </c>
      <c r="N6907" t="str">
        <f t="shared" si="536"/>
        <v>High</v>
      </c>
      <c r="O6907" t="str">
        <f t="shared" si="537"/>
        <v>Regular</v>
      </c>
      <c r="P6907">
        <f t="shared" si="538"/>
        <v>11</v>
      </c>
      <c r="Q6907">
        <f t="shared" ca="1" si="539"/>
        <v>39</v>
      </c>
      <c r="R6907" t="str">
        <f>IFERROR(VLOOKUP(J6907,#REF!, 2,0),"Unknown")</f>
        <v>Unknown</v>
      </c>
    </row>
    <row r="6908" spans="1:18" ht="12.5" x14ac:dyDescent="0.25">
      <c r="A6908" s="1" t="s">
        <v>1037</v>
      </c>
      <c r="B6908" s="1">
        <v>17.850000000000001</v>
      </c>
      <c r="C6908" s="1" t="s">
        <v>13</v>
      </c>
      <c r="D6908" s="7">
        <v>5.2166995000000001E-2</v>
      </c>
      <c r="E6908" s="1" t="s">
        <v>38</v>
      </c>
      <c r="F6908" s="4">
        <v>121.7072</v>
      </c>
      <c r="G6908" s="1" t="s">
        <v>62</v>
      </c>
      <c r="H6908" s="1">
        <v>2004</v>
      </c>
      <c r="I6908" s="1" t="s">
        <v>51</v>
      </c>
      <c r="J6908" s="1" t="s">
        <v>45</v>
      </c>
      <c r="K6908" s="1" t="s">
        <v>18</v>
      </c>
      <c r="L6908" s="4">
        <v>2817.6655999999998</v>
      </c>
      <c r="M6908">
        <f t="shared" si="535"/>
        <v>17.850000000000001</v>
      </c>
      <c r="N6908" t="str">
        <f t="shared" si="536"/>
        <v>Small</v>
      </c>
      <c r="O6908" t="str">
        <f t="shared" si="537"/>
        <v>Low  Fat</v>
      </c>
      <c r="P6908">
        <f t="shared" si="538"/>
        <v>23</v>
      </c>
      <c r="Q6908">
        <f t="shared" ca="1" si="539"/>
        <v>22</v>
      </c>
      <c r="R6908" t="str">
        <f>IFERROR(VLOOKUP(J6908,#REF!, 2,0),"Unknown")</f>
        <v>Unknown</v>
      </c>
    </row>
    <row r="6909" spans="1:18" ht="12.5" x14ac:dyDescent="0.25">
      <c r="A6909" s="1" t="s">
        <v>1037</v>
      </c>
      <c r="C6909" s="1" t="s">
        <v>13</v>
      </c>
      <c r="D6909" s="7">
        <v>9.1354948000000005E-2</v>
      </c>
      <c r="E6909" s="1" t="s">
        <v>38</v>
      </c>
      <c r="F6909" s="4">
        <v>122.30719999999999</v>
      </c>
      <c r="G6909" s="1" t="s">
        <v>67</v>
      </c>
      <c r="H6909" s="1">
        <v>1985</v>
      </c>
      <c r="I6909" s="1" t="s">
        <v>51</v>
      </c>
      <c r="J6909" s="1" t="s">
        <v>17</v>
      </c>
      <c r="K6909" s="1" t="s">
        <v>30</v>
      </c>
      <c r="L6909" s="4">
        <v>122.5072</v>
      </c>
      <c r="M6909">
        <f t="shared" si="535"/>
        <v>12.857645184136201</v>
      </c>
      <c r="N6909" t="str">
        <f t="shared" si="536"/>
        <v>Small</v>
      </c>
      <c r="O6909" t="str">
        <f t="shared" si="537"/>
        <v>Low  Fat</v>
      </c>
      <c r="P6909">
        <f t="shared" si="538"/>
        <v>1</v>
      </c>
      <c r="Q6909">
        <f t="shared" ca="1" si="539"/>
        <v>41</v>
      </c>
      <c r="R6909" t="str">
        <f>IFERROR(VLOOKUP(J6909,#REF!, 2,0),"Unknown")</f>
        <v>Unknown</v>
      </c>
    </row>
    <row r="6910" spans="1:18" ht="12.5" x14ac:dyDescent="0.25">
      <c r="A6910" s="1" t="s">
        <v>1037</v>
      </c>
      <c r="B6910" s="1">
        <v>17.850000000000001</v>
      </c>
      <c r="C6910" s="1" t="s">
        <v>13</v>
      </c>
      <c r="D6910" s="7">
        <v>5.2471995E-2</v>
      </c>
      <c r="E6910" s="1" t="s">
        <v>38</v>
      </c>
      <c r="F6910" s="4">
        <v>123.7072</v>
      </c>
      <c r="G6910" s="1" t="s">
        <v>47</v>
      </c>
      <c r="H6910" s="1">
        <v>2007</v>
      </c>
      <c r="J6910" s="1" t="s">
        <v>45</v>
      </c>
      <c r="K6910" s="1" t="s">
        <v>18</v>
      </c>
      <c r="L6910" s="4">
        <v>2450.1439999999998</v>
      </c>
      <c r="M6910">
        <f t="shared" si="535"/>
        <v>17.850000000000001</v>
      </c>
      <c r="N6910" t="str">
        <f t="shared" si="536"/>
        <v>Small</v>
      </c>
      <c r="O6910" t="str">
        <f t="shared" si="537"/>
        <v>Low  Fat</v>
      </c>
      <c r="P6910">
        <f t="shared" si="538"/>
        <v>20</v>
      </c>
      <c r="Q6910">
        <f t="shared" ca="1" si="539"/>
        <v>19</v>
      </c>
      <c r="R6910" t="str">
        <f>IFERROR(VLOOKUP(J6910,#REF!, 2,0),"Unknown")</f>
        <v>Unknown</v>
      </c>
    </row>
    <row r="6911" spans="1:18" ht="12.5" x14ac:dyDescent="0.25">
      <c r="A6911" s="1" t="s">
        <v>1037</v>
      </c>
      <c r="B6911" s="1">
        <v>17.850000000000001</v>
      </c>
      <c r="C6911" s="1" t="s">
        <v>13</v>
      </c>
      <c r="D6911" s="7">
        <v>5.2389406999999999E-2</v>
      </c>
      <c r="E6911" s="1" t="s">
        <v>38</v>
      </c>
      <c r="F6911" s="4">
        <v>120.9072</v>
      </c>
      <c r="G6911" s="1" t="s">
        <v>22</v>
      </c>
      <c r="H6911" s="1">
        <v>2009</v>
      </c>
      <c r="I6911" s="1" t="s">
        <v>16</v>
      </c>
      <c r="J6911" s="1" t="s">
        <v>23</v>
      </c>
      <c r="K6911" s="1" t="s">
        <v>24</v>
      </c>
      <c r="L6911" s="4">
        <v>2817.6655999999998</v>
      </c>
      <c r="M6911">
        <f t="shared" si="535"/>
        <v>17.850000000000001</v>
      </c>
      <c r="N6911" t="str">
        <f t="shared" si="536"/>
        <v>Medium</v>
      </c>
      <c r="O6911" t="str">
        <f t="shared" si="537"/>
        <v>Low  Fat</v>
      </c>
      <c r="P6911">
        <f t="shared" si="538"/>
        <v>23</v>
      </c>
      <c r="Q6911">
        <f t="shared" ca="1" si="539"/>
        <v>17</v>
      </c>
      <c r="R6911" t="str">
        <f>IFERROR(VLOOKUP(J6911,#REF!, 2,0),"Unknown")</f>
        <v>Unknown</v>
      </c>
    </row>
    <row r="6912" spans="1:18" ht="12.5" x14ac:dyDescent="0.25">
      <c r="A6912" s="1" t="s">
        <v>1037</v>
      </c>
      <c r="B6912" s="1">
        <v>17.850000000000001</v>
      </c>
      <c r="C6912" s="1" t="s">
        <v>13</v>
      </c>
      <c r="D6912" s="7">
        <v>5.2176860999999998E-2</v>
      </c>
      <c r="E6912" s="1" t="s">
        <v>38</v>
      </c>
      <c r="F6912" s="4">
        <v>122.80719999999999</v>
      </c>
      <c r="G6912" s="1" t="s">
        <v>50</v>
      </c>
      <c r="H6912" s="1">
        <v>1997</v>
      </c>
      <c r="I6912" s="1" t="s">
        <v>51</v>
      </c>
      <c r="J6912" s="1" t="s">
        <v>17</v>
      </c>
      <c r="K6912" s="1" t="s">
        <v>18</v>
      </c>
      <c r="L6912" s="4">
        <v>857.55039999999997</v>
      </c>
      <c r="M6912">
        <f t="shared" si="535"/>
        <v>17.850000000000001</v>
      </c>
      <c r="N6912" t="str">
        <f t="shared" si="536"/>
        <v>Small</v>
      </c>
      <c r="O6912" t="str">
        <f t="shared" si="537"/>
        <v>Low  Fat</v>
      </c>
      <c r="P6912">
        <f t="shared" si="538"/>
        <v>7</v>
      </c>
      <c r="Q6912">
        <f t="shared" ca="1" si="539"/>
        <v>29</v>
      </c>
      <c r="R6912" t="str">
        <f>IFERROR(VLOOKUP(J6912,#REF!, 2,0),"Unknown")</f>
        <v>Unknown</v>
      </c>
    </row>
    <row r="6913" spans="1:18" ht="12.5" x14ac:dyDescent="0.25">
      <c r="A6913" s="1" t="s">
        <v>1037</v>
      </c>
      <c r="C6913" s="1" t="s">
        <v>13</v>
      </c>
      <c r="D6913" s="7">
        <v>5.1924192000000001E-2</v>
      </c>
      <c r="E6913" s="1" t="s">
        <v>38</v>
      </c>
      <c r="F6913" s="4">
        <v>121.0072</v>
      </c>
      <c r="G6913" s="1" t="s">
        <v>40</v>
      </c>
      <c r="H6913" s="1">
        <v>1985</v>
      </c>
      <c r="I6913" s="1" t="s">
        <v>16</v>
      </c>
      <c r="J6913" s="1" t="s">
        <v>23</v>
      </c>
      <c r="K6913" s="1" t="s">
        <v>41</v>
      </c>
      <c r="L6913" s="4">
        <v>2940.1727999999998</v>
      </c>
      <c r="M6913">
        <f t="shared" si="535"/>
        <v>12.857645184136201</v>
      </c>
      <c r="N6913" t="str">
        <f t="shared" si="536"/>
        <v>Medium</v>
      </c>
      <c r="O6913" t="str">
        <f t="shared" si="537"/>
        <v>Low  Fat</v>
      </c>
      <c r="P6913">
        <f t="shared" si="538"/>
        <v>24</v>
      </c>
      <c r="Q6913">
        <f t="shared" ca="1" si="539"/>
        <v>41</v>
      </c>
      <c r="R6913" t="str">
        <f>IFERROR(VLOOKUP(J6913,#REF!, 2,0),"Unknown")</f>
        <v>Unknown</v>
      </c>
    </row>
    <row r="6914" spans="1:18" ht="12.5" x14ac:dyDescent="0.25">
      <c r="A6914" s="1" t="s">
        <v>1037</v>
      </c>
      <c r="B6914" s="1">
        <v>17.850000000000001</v>
      </c>
      <c r="C6914" s="1" t="s">
        <v>13</v>
      </c>
      <c r="D6914" s="7">
        <v>5.2257982000000001E-2</v>
      </c>
      <c r="E6914" s="1" t="s">
        <v>38</v>
      </c>
      <c r="F6914" s="4">
        <v>121.80719999999999</v>
      </c>
      <c r="G6914" s="1" t="s">
        <v>15</v>
      </c>
      <c r="H6914" s="1">
        <v>1999</v>
      </c>
      <c r="I6914" s="1" t="s">
        <v>16</v>
      </c>
      <c r="J6914" s="1" t="s">
        <v>17</v>
      </c>
      <c r="K6914" s="1" t="s">
        <v>18</v>
      </c>
      <c r="L6914" s="4">
        <v>2450.1439999999998</v>
      </c>
      <c r="M6914">
        <f t="shared" ref="M6914:M6977" si="540">IF(B6914="",AVERAGE($B$2:$B$8524),B6914)</f>
        <v>17.850000000000001</v>
      </c>
      <c r="N6914" t="str">
        <f t="shared" ref="N6914:N6977" si="541">IF(I6914="","Small",I6914)</f>
        <v>Medium</v>
      </c>
      <c r="O6914" t="str">
        <f t="shared" ref="O6914:O6977" si="542">IF(OR(C6914="low fat", C6914="LF"), "Low  Fat", IF(OR(C6914="reg"),"Regular",C6914))</f>
        <v>Low  Fat</v>
      </c>
      <c r="P6914">
        <f t="shared" si="538"/>
        <v>20</v>
      </c>
      <c r="Q6914">
        <f t="shared" ca="1" si="539"/>
        <v>27</v>
      </c>
      <c r="R6914" t="str">
        <f>IFERROR(VLOOKUP(J6914,#REF!, 2,0),"Unknown")</f>
        <v>Unknown</v>
      </c>
    </row>
    <row r="6915" spans="1:18" ht="12.5" x14ac:dyDescent="0.25">
      <c r="A6915" s="1" t="s">
        <v>1122</v>
      </c>
      <c r="C6915" s="1" t="s">
        <v>20</v>
      </c>
      <c r="D6915" s="7">
        <v>0.18212836299999999</v>
      </c>
      <c r="E6915" s="1" t="s">
        <v>36</v>
      </c>
      <c r="F6915" s="4">
        <v>165.65</v>
      </c>
      <c r="G6915" s="1" t="s">
        <v>67</v>
      </c>
      <c r="H6915" s="1">
        <v>1985</v>
      </c>
      <c r="I6915" s="1" t="s">
        <v>51</v>
      </c>
      <c r="J6915" s="1" t="s">
        <v>17</v>
      </c>
      <c r="K6915" s="1" t="s">
        <v>30</v>
      </c>
      <c r="L6915" s="4">
        <v>665.8</v>
      </c>
      <c r="M6915">
        <f t="shared" si="540"/>
        <v>12.857645184136201</v>
      </c>
      <c r="N6915" t="str">
        <f t="shared" si="541"/>
        <v>Small</v>
      </c>
      <c r="O6915" t="str">
        <f t="shared" si="542"/>
        <v>Regular</v>
      </c>
      <c r="P6915">
        <f t="shared" ref="P6915:P6978" si="543">ROUND(L6915/F6915,0)</f>
        <v>4</v>
      </c>
      <c r="Q6915">
        <f t="shared" ref="Q6915:Q6978" ca="1" si="544">YEAR(TODAY())-H6915</f>
        <v>41</v>
      </c>
      <c r="R6915" t="str">
        <f>IFERROR(VLOOKUP(J6915,#REF!, 2,0),"Unknown")</f>
        <v>Unknown</v>
      </c>
    </row>
    <row r="6916" spans="1:18" ht="12.5" x14ac:dyDescent="0.25">
      <c r="A6916" s="1" t="s">
        <v>1122</v>
      </c>
      <c r="B6916" s="1">
        <v>6.63</v>
      </c>
      <c r="C6916" s="1" t="s">
        <v>20</v>
      </c>
      <c r="D6916" s="7">
        <v>0.103935018</v>
      </c>
      <c r="E6916" s="1" t="s">
        <v>36</v>
      </c>
      <c r="F6916" s="4">
        <v>166.85</v>
      </c>
      <c r="G6916" s="1" t="s">
        <v>33</v>
      </c>
      <c r="H6916" s="1">
        <v>1987</v>
      </c>
      <c r="I6916" s="1" t="s">
        <v>34</v>
      </c>
      <c r="J6916" s="1" t="s">
        <v>23</v>
      </c>
      <c r="K6916" s="1" t="s">
        <v>18</v>
      </c>
      <c r="L6916" s="4">
        <v>5326.4</v>
      </c>
      <c r="M6916">
        <f t="shared" si="540"/>
        <v>6.63</v>
      </c>
      <c r="N6916" t="str">
        <f t="shared" si="541"/>
        <v>High</v>
      </c>
      <c r="O6916" t="str">
        <f t="shared" si="542"/>
        <v>Regular</v>
      </c>
      <c r="P6916">
        <f t="shared" si="543"/>
        <v>32</v>
      </c>
      <c r="Q6916">
        <f t="shared" ca="1" si="544"/>
        <v>39</v>
      </c>
      <c r="R6916" t="str">
        <f>IFERROR(VLOOKUP(J6916,#REF!, 2,0),"Unknown")</f>
        <v>Unknown</v>
      </c>
    </row>
    <row r="6917" spans="1:18" ht="12.5" x14ac:dyDescent="0.25">
      <c r="A6917" s="1" t="s">
        <v>1122</v>
      </c>
      <c r="B6917" s="1">
        <v>6.63</v>
      </c>
      <c r="C6917" s="1" t="s">
        <v>20</v>
      </c>
      <c r="D6917" s="7">
        <v>0.104183308</v>
      </c>
      <c r="E6917" s="1" t="s">
        <v>36</v>
      </c>
      <c r="F6917" s="4">
        <v>166.15</v>
      </c>
      <c r="G6917" s="1" t="s">
        <v>15</v>
      </c>
      <c r="H6917" s="1">
        <v>1999</v>
      </c>
      <c r="I6917" s="1" t="s">
        <v>16</v>
      </c>
      <c r="J6917" s="1" t="s">
        <v>17</v>
      </c>
      <c r="K6917" s="1" t="s">
        <v>18</v>
      </c>
      <c r="L6917" s="4">
        <v>3828.35</v>
      </c>
      <c r="M6917">
        <f t="shared" si="540"/>
        <v>6.63</v>
      </c>
      <c r="N6917" t="str">
        <f t="shared" si="541"/>
        <v>Medium</v>
      </c>
      <c r="O6917" t="str">
        <f t="shared" si="542"/>
        <v>Regular</v>
      </c>
      <c r="P6917">
        <f t="shared" si="543"/>
        <v>23</v>
      </c>
      <c r="Q6917">
        <f t="shared" ca="1" si="544"/>
        <v>27</v>
      </c>
      <c r="R6917" t="str">
        <f>IFERROR(VLOOKUP(J6917,#REF!, 2,0),"Unknown")</f>
        <v>Unknown</v>
      </c>
    </row>
    <row r="6918" spans="1:18" ht="12.5" x14ac:dyDescent="0.25">
      <c r="A6918" s="1" t="s">
        <v>1122</v>
      </c>
      <c r="B6918" s="1">
        <v>6.63</v>
      </c>
      <c r="C6918" s="1" t="s">
        <v>129</v>
      </c>
      <c r="D6918" s="7">
        <v>0.17411080300000001</v>
      </c>
      <c r="E6918" s="1" t="s">
        <v>36</v>
      </c>
      <c r="F6918" s="4">
        <v>166.85</v>
      </c>
      <c r="G6918" s="1" t="s">
        <v>29</v>
      </c>
      <c r="H6918" s="1">
        <v>1998</v>
      </c>
      <c r="J6918" s="1" t="s">
        <v>23</v>
      </c>
      <c r="K6918" s="1" t="s">
        <v>30</v>
      </c>
      <c r="L6918" s="4">
        <v>499.35</v>
      </c>
      <c r="M6918">
        <f t="shared" si="540"/>
        <v>6.63</v>
      </c>
      <c r="N6918" t="str">
        <f t="shared" si="541"/>
        <v>Small</v>
      </c>
      <c r="O6918" t="str">
        <f t="shared" si="542"/>
        <v>Regular</v>
      </c>
      <c r="P6918">
        <f t="shared" si="543"/>
        <v>3</v>
      </c>
      <c r="Q6918">
        <f t="shared" ca="1" si="544"/>
        <v>28</v>
      </c>
      <c r="R6918" t="str">
        <f>IFERROR(VLOOKUP(J6918,#REF!, 2,0),"Unknown")</f>
        <v>Unknown</v>
      </c>
    </row>
    <row r="6919" spans="1:18" ht="12.5" x14ac:dyDescent="0.25">
      <c r="A6919" s="1" t="s">
        <v>1122</v>
      </c>
      <c r="C6919" s="1" t="s">
        <v>20</v>
      </c>
      <c r="D6919" s="7">
        <v>0.10351785300000001</v>
      </c>
      <c r="E6919" s="1" t="s">
        <v>36</v>
      </c>
      <c r="F6919" s="4">
        <v>164.95</v>
      </c>
      <c r="G6919" s="1" t="s">
        <v>40</v>
      </c>
      <c r="H6919" s="1">
        <v>1985</v>
      </c>
      <c r="I6919" s="1" t="s">
        <v>16</v>
      </c>
      <c r="J6919" s="1" t="s">
        <v>23</v>
      </c>
      <c r="K6919" s="1" t="s">
        <v>41</v>
      </c>
      <c r="L6919" s="4">
        <v>4161.25</v>
      </c>
      <c r="M6919">
        <f t="shared" si="540"/>
        <v>12.857645184136201</v>
      </c>
      <c r="N6919" t="str">
        <f t="shared" si="541"/>
        <v>Medium</v>
      </c>
      <c r="O6919" t="str">
        <f t="shared" si="542"/>
        <v>Regular</v>
      </c>
      <c r="P6919">
        <f t="shared" si="543"/>
        <v>25</v>
      </c>
      <c r="Q6919">
        <f t="shared" ca="1" si="544"/>
        <v>41</v>
      </c>
      <c r="R6919" t="str">
        <f>IFERROR(VLOOKUP(J6919,#REF!, 2,0),"Unknown")</f>
        <v>Unknown</v>
      </c>
    </row>
    <row r="6920" spans="1:18" ht="12.5" x14ac:dyDescent="0.25">
      <c r="A6920" s="1" t="s">
        <v>1122</v>
      </c>
      <c r="B6920" s="1">
        <v>6.63</v>
      </c>
      <c r="C6920" s="1" t="s">
        <v>20</v>
      </c>
      <c r="D6920" s="7">
        <v>0.10444532199999999</v>
      </c>
      <c r="E6920" s="1" t="s">
        <v>36</v>
      </c>
      <c r="F6920" s="4">
        <v>167.25</v>
      </c>
      <c r="G6920" s="1" t="s">
        <v>22</v>
      </c>
      <c r="H6920" s="1">
        <v>2009</v>
      </c>
      <c r="I6920" s="1" t="s">
        <v>16</v>
      </c>
      <c r="J6920" s="1" t="s">
        <v>23</v>
      </c>
      <c r="K6920" s="1" t="s">
        <v>24</v>
      </c>
      <c r="L6920" s="4">
        <v>1830.95</v>
      </c>
      <c r="M6920">
        <f t="shared" si="540"/>
        <v>6.63</v>
      </c>
      <c r="N6920" t="str">
        <f t="shared" si="541"/>
        <v>Medium</v>
      </c>
      <c r="O6920" t="str">
        <f t="shared" si="542"/>
        <v>Regular</v>
      </c>
      <c r="P6920">
        <f t="shared" si="543"/>
        <v>11</v>
      </c>
      <c r="Q6920">
        <f t="shared" ca="1" si="544"/>
        <v>17</v>
      </c>
      <c r="R6920" t="str">
        <f>IFERROR(VLOOKUP(J6920,#REF!, 2,0),"Unknown")</f>
        <v>Unknown</v>
      </c>
    </row>
    <row r="6921" spans="1:18" ht="12.5" x14ac:dyDescent="0.25">
      <c r="A6921" s="1" t="s">
        <v>1240</v>
      </c>
      <c r="B6921" s="1">
        <v>20.5</v>
      </c>
      <c r="C6921" s="1" t="s">
        <v>13</v>
      </c>
      <c r="D6921" s="7">
        <v>0.119339241</v>
      </c>
      <c r="E6921" s="1" t="s">
        <v>36</v>
      </c>
      <c r="F6921" s="4">
        <v>106.0596</v>
      </c>
      <c r="G6921" s="1" t="s">
        <v>62</v>
      </c>
      <c r="H6921" s="1">
        <v>2004</v>
      </c>
      <c r="I6921" s="1" t="s">
        <v>51</v>
      </c>
      <c r="J6921" s="1" t="s">
        <v>45</v>
      </c>
      <c r="K6921" s="1" t="s">
        <v>18</v>
      </c>
      <c r="L6921" s="4">
        <v>970.7364</v>
      </c>
      <c r="M6921">
        <f t="shared" si="540"/>
        <v>20.5</v>
      </c>
      <c r="N6921" t="str">
        <f t="shared" si="541"/>
        <v>Small</v>
      </c>
      <c r="O6921" t="str">
        <f t="shared" si="542"/>
        <v>Low  Fat</v>
      </c>
      <c r="P6921">
        <f t="shared" si="543"/>
        <v>9</v>
      </c>
      <c r="Q6921">
        <f t="shared" ca="1" si="544"/>
        <v>22</v>
      </c>
      <c r="R6921" t="str">
        <f>IFERROR(VLOOKUP(J6921,#REF!, 2,0),"Unknown")</f>
        <v>Unknown</v>
      </c>
    </row>
    <row r="6922" spans="1:18" ht="12.5" x14ac:dyDescent="0.25">
      <c r="A6922" s="1" t="s">
        <v>1240</v>
      </c>
      <c r="C6922" s="1" t="s">
        <v>13</v>
      </c>
      <c r="D6922" s="7">
        <v>0.208987123</v>
      </c>
      <c r="E6922" s="1" t="s">
        <v>36</v>
      </c>
      <c r="F6922" s="4">
        <v>106.0596</v>
      </c>
      <c r="G6922" s="1" t="s">
        <v>67</v>
      </c>
      <c r="H6922" s="1">
        <v>1985</v>
      </c>
      <c r="I6922" s="1" t="s">
        <v>51</v>
      </c>
      <c r="J6922" s="1" t="s">
        <v>17</v>
      </c>
      <c r="K6922" s="1" t="s">
        <v>30</v>
      </c>
      <c r="L6922" s="4">
        <v>215.7192</v>
      </c>
      <c r="M6922">
        <f t="shared" si="540"/>
        <v>12.857645184136201</v>
      </c>
      <c r="N6922" t="str">
        <f t="shared" si="541"/>
        <v>Small</v>
      </c>
      <c r="O6922" t="str">
        <f t="shared" si="542"/>
        <v>Low  Fat</v>
      </c>
      <c r="P6922">
        <f t="shared" si="543"/>
        <v>2</v>
      </c>
      <c r="Q6922">
        <f t="shared" ca="1" si="544"/>
        <v>41</v>
      </c>
      <c r="R6922" t="str">
        <f>IFERROR(VLOOKUP(J6922,#REF!, 2,0),"Unknown")</f>
        <v>Unknown</v>
      </c>
    </row>
    <row r="6923" spans="1:18" ht="12.5" x14ac:dyDescent="0.25">
      <c r="A6923" s="1" t="s">
        <v>1240</v>
      </c>
      <c r="B6923" s="1">
        <v>20.5</v>
      </c>
      <c r="C6923" s="1" t="s">
        <v>13</v>
      </c>
      <c r="D6923" s="7">
        <v>0.119547387</v>
      </c>
      <c r="E6923" s="1" t="s">
        <v>36</v>
      </c>
      <c r="F6923" s="4">
        <v>108.95959999999999</v>
      </c>
      <c r="G6923" s="1" t="s">
        <v>15</v>
      </c>
      <c r="H6923" s="1">
        <v>1999</v>
      </c>
      <c r="I6923" s="1" t="s">
        <v>16</v>
      </c>
      <c r="J6923" s="1" t="s">
        <v>17</v>
      </c>
      <c r="K6923" s="1" t="s">
        <v>18</v>
      </c>
      <c r="L6923" s="4">
        <v>539.298</v>
      </c>
      <c r="M6923">
        <f t="shared" si="540"/>
        <v>20.5</v>
      </c>
      <c r="N6923" t="str">
        <f t="shared" si="541"/>
        <v>Medium</v>
      </c>
      <c r="O6923" t="str">
        <f t="shared" si="542"/>
        <v>Low  Fat</v>
      </c>
      <c r="P6923">
        <f t="shared" si="543"/>
        <v>5</v>
      </c>
      <c r="Q6923">
        <f t="shared" ca="1" si="544"/>
        <v>27</v>
      </c>
      <c r="R6923" t="str">
        <f>IFERROR(VLOOKUP(J6923,#REF!, 2,0),"Unknown")</f>
        <v>Unknown</v>
      </c>
    </row>
    <row r="6924" spans="1:18" ht="12.5" x14ac:dyDescent="0.25">
      <c r="A6924" s="1" t="s">
        <v>1240</v>
      </c>
      <c r="C6924" s="1" t="s">
        <v>13</v>
      </c>
      <c r="D6924" s="7">
        <v>0.118783796</v>
      </c>
      <c r="E6924" s="1" t="s">
        <v>36</v>
      </c>
      <c r="F6924" s="4">
        <v>108.5596</v>
      </c>
      <c r="G6924" s="1" t="s">
        <v>40</v>
      </c>
      <c r="H6924" s="1">
        <v>1985</v>
      </c>
      <c r="I6924" s="1" t="s">
        <v>16</v>
      </c>
      <c r="J6924" s="1" t="s">
        <v>23</v>
      </c>
      <c r="K6924" s="1" t="s">
        <v>41</v>
      </c>
      <c r="L6924" s="4">
        <v>1725.7536</v>
      </c>
      <c r="M6924">
        <f t="shared" si="540"/>
        <v>12.857645184136201</v>
      </c>
      <c r="N6924" t="str">
        <f t="shared" si="541"/>
        <v>Medium</v>
      </c>
      <c r="O6924" t="str">
        <f t="shared" si="542"/>
        <v>Low  Fat</v>
      </c>
      <c r="P6924">
        <f t="shared" si="543"/>
        <v>16</v>
      </c>
      <c r="Q6924">
        <f t="shared" ca="1" si="544"/>
        <v>41</v>
      </c>
      <c r="R6924" t="str">
        <f>IFERROR(VLOOKUP(J6924,#REF!, 2,0),"Unknown")</f>
        <v>Unknown</v>
      </c>
    </row>
    <row r="6925" spans="1:18" ht="12.5" x14ac:dyDescent="0.25">
      <c r="A6925" s="1" t="s">
        <v>1240</v>
      </c>
      <c r="B6925" s="1">
        <v>20.5</v>
      </c>
      <c r="C6925" s="1" t="s">
        <v>13</v>
      </c>
      <c r="D6925" s="7">
        <v>0.119848041</v>
      </c>
      <c r="E6925" s="1" t="s">
        <v>36</v>
      </c>
      <c r="F6925" s="4">
        <v>109.45959999999999</v>
      </c>
      <c r="G6925" s="1" t="s">
        <v>22</v>
      </c>
      <c r="H6925" s="1">
        <v>2009</v>
      </c>
      <c r="I6925" s="1" t="s">
        <v>16</v>
      </c>
      <c r="J6925" s="1" t="s">
        <v>23</v>
      </c>
      <c r="K6925" s="1" t="s">
        <v>24</v>
      </c>
      <c r="L6925" s="4">
        <v>431.4384</v>
      </c>
      <c r="M6925">
        <f t="shared" si="540"/>
        <v>20.5</v>
      </c>
      <c r="N6925" t="str">
        <f t="shared" si="541"/>
        <v>Medium</v>
      </c>
      <c r="O6925" t="str">
        <f t="shared" si="542"/>
        <v>Low  Fat</v>
      </c>
      <c r="P6925">
        <f t="shared" si="543"/>
        <v>4</v>
      </c>
      <c r="Q6925">
        <f t="shared" ca="1" si="544"/>
        <v>17</v>
      </c>
      <c r="R6925" t="str">
        <f>IFERROR(VLOOKUP(J6925,#REF!, 2,0),"Unknown")</f>
        <v>Unknown</v>
      </c>
    </row>
    <row r="6926" spans="1:18" ht="12.5" x14ac:dyDescent="0.25">
      <c r="A6926" s="1" t="s">
        <v>752</v>
      </c>
      <c r="B6926" s="1">
        <v>20.75</v>
      </c>
      <c r="C6926" s="1" t="s">
        <v>13</v>
      </c>
      <c r="D6926" s="7">
        <v>2.5272781000000001E-2</v>
      </c>
      <c r="E6926" s="1" t="s">
        <v>58</v>
      </c>
      <c r="F6926" s="4">
        <v>146.67339999999999</v>
      </c>
      <c r="G6926" s="1" t="s">
        <v>47</v>
      </c>
      <c r="H6926" s="1">
        <v>2007</v>
      </c>
      <c r="J6926" s="1" t="s">
        <v>45</v>
      </c>
      <c r="K6926" s="1" t="s">
        <v>18</v>
      </c>
      <c r="L6926" s="4">
        <v>445.42020000000002</v>
      </c>
      <c r="M6926">
        <f t="shared" si="540"/>
        <v>20.75</v>
      </c>
      <c r="N6926" t="str">
        <f t="shared" si="541"/>
        <v>Small</v>
      </c>
      <c r="O6926" t="str">
        <f t="shared" si="542"/>
        <v>Low  Fat</v>
      </c>
      <c r="P6926">
        <f t="shared" si="543"/>
        <v>3</v>
      </c>
      <c r="Q6926">
        <f t="shared" ca="1" si="544"/>
        <v>19</v>
      </c>
      <c r="R6926" t="str">
        <f>IFERROR(VLOOKUP(J6926,#REF!, 2,0),"Unknown")</f>
        <v>Unknown</v>
      </c>
    </row>
    <row r="6927" spans="1:18" ht="12.5" x14ac:dyDescent="0.25">
      <c r="A6927" s="1" t="s">
        <v>752</v>
      </c>
      <c r="B6927" s="1">
        <v>20.75</v>
      </c>
      <c r="C6927" s="1" t="s">
        <v>13</v>
      </c>
      <c r="D6927" s="7">
        <v>0</v>
      </c>
      <c r="E6927" s="1" t="s">
        <v>58</v>
      </c>
      <c r="F6927" s="4">
        <v>149.4734</v>
      </c>
      <c r="G6927" s="1" t="s">
        <v>33</v>
      </c>
      <c r="H6927" s="1">
        <v>1987</v>
      </c>
      <c r="I6927" s="1" t="s">
        <v>34</v>
      </c>
      <c r="J6927" s="1" t="s">
        <v>23</v>
      </c>
      <c r="K6927" s="1" t="s">
        <v>18</v>
      </c>
      <c r="L6927" s="4">
        <v>2969.4679999999998</v>
      </c>
      <c r="M6927">
        <f t="shared" si="540"/>
        <v>20.75</v>
      </c>
      <c r="N6927" t="str">
        <f t="shared" si="541"/>
        <v>High</v>
      </c>
      <c r="O6927" t="str">
        <f t="shared" si="542"/>
        <v>Low  Fat</v>
      </c>
      <c r="P6927">
        <f t="shared" si="543"/>
        <v>20</v>
      </c>
      <c r="Q6927">
        <f t="shared" ca="1" si="544"/>
        <v>39</v>
      </c>
      <c r="R6927" t="str">
        <f>IFERROR(VLOOKUP(J6927,#REF!, 2,0),"Unknown")</f>
        <v>Unknown</v>
      </c>
    </row>
    <row r="6928" spans="1:18" ht="12.5" x14ac:dyDescent="0.25">
      <c r="A6928" s="1" t="s">
        <v>752</v>
      </c>
      <c r="B6928" s="1">
        <v>20.75</v>
      </c>
      <c r="C6928" s="1" t="s">
        <v>13</v>
      </c>
      <c r="D6928" s="7">
        <v>2.512588E-2</v>
      </c>
      <c r="E6928" s="1" t="s">
        <v>58</v>
      </c>
      <c r="F6928" s="4">
        <v>150.4734</v>
      </c>
      <c r="G6928" s="1" t="s">
        <v>62</v>
      </c>
      <c r="H6928" s="1">
        <v>2004</v>
      </c>
      <c r="I6928" s="1" t="s">
        <v>51</v>
      </c>
      <c r="J6928" s="1" t="s">
        <v>45</v>
      </c>
      <c r="K6928" s="1" t="s">
        <v>18</v>
      </c>
      <c r="L6928" s="4">
        <v>890.84040000000005</v>
      </c>
      <c r="M6928">
        <f t="shared" si="540"/>
        <v>20.75</v>
      </c>
      <c r="N6928" t="str">
        <f t="shared" si="541"/>
        <v>Small</v>
      </c>
      <c r="O6928" t="str">
        <f t="shared" si="542"/>
        <v>Low  Fat</v>
      </c>
      <c r="P6928">
        <f t="shared" si="543"/>
        <v>6</v>
      </c>
      <c r="Q6928">
        <f t="shared" ca="1" si="544"/>
        <v>22</v>
      </c>
      <c r="R6928" t="str">
        <f>IFERROR(VLOOKUP(J6928,#REF!, 2,0),"Unknown")</f>
        <v>Unknown</v>
      </c>
    </row>
    <row r="6929" spans="1:18" ht="12.5" x14ac:dyDescent="0.25">
      <c r="A6929" s="1" t="s">
        <v>752</v>
      </c>
      <c r="B6929" s="1">
        <v>20.75</v>
      </c>
      <c r="C6929" s="1" t="s">
        <v>13</v>
      </c>
      <c r="D6929" s="7">
        <v>2.5130632E-2</v>
      </c>
      <c r="E6929" s="1" t="s">
        <v>58</v>
      </c>
      <c r="F6929" s="4">
        <v>150.07339999999999</v>
      </c>
      <c r="G6929" s="1" t="s">
        <v>50</v>
      </c>
      <c r="H6929" s="1">
        <v>1997</v>
      </c>
      <c r="I6929" s="1" t="s">
        <v>51</v>
      </c>
      <c r="J6929" s="1" t="s">
        <v>17</v>
      </c>
      <c r="K6929" s="1" t="s">
        <v>18</v>
      </c>
      <c r="L6929" s="4">
        <v>2524.0477999999998</v>
      </c>
      <c r="M6929">
        <f t="shared" si="540"/>
        <v>20.75</v>
      </c>
      <c r="N6929" t="str">
        <f t="shared" si="541"/>
        <v>Small</v>
      </c>
      <c r="O6929" t="str">
        <f t="shared" si="542"/>
        <v>Low  Fat</v>
      </c>
      <c r="P6929">
        <f t="shared" si="543"/>
        <v>17</v>
      </c>
      <c r="Q6929">
        <f t="shared" ca="1" si="544"/>
        <v>29</v>
      </c>
      <c r="R6929" t="str">
        <f>IFERROR(VLOOKUP(J6929,#REF!, 2,0),"Unknown")</f>
        <v>Unknown</v>
      </c>
    </row>
    <row r="6930" spans="1:18" ht="12.5" x14ac:dyDescent="0.25">
      <c r="A6930" s="1" t="s">
        <v>752</v>
      </c>
      <c r="B6930" s="1">
        <v>20.75</v>
      </c>
      <c r="C6930" s="1" t="s">
        <v>13</v>
      </c>
      <c r="D6930" s="7">
        <v>2.5169703000000002E-2</v>
      </c>
      <c r="E6930" s="1" t="s">
        <v>58</v>
      </c>
      <c r="F6930" s="4">
        <v>150.4734</v>
      </c>
      <c r="G6930" s="1" t="s">
        <v>15</v>
      </c>
      <c r="H6930" s="1">
        <v>1999</v>
      </c>
      <c r="I6930" s="1" t="s">
        <v>16</v>
      </c>
      <c r="J6930" s="1" t="s">
        <v>17</v>
      </c>
      <c r="K6930" s="1" t="s">
        <v>18</v>
      </c>
      <c r="L6930" s="4">
        <v>1187.7872</v>
      </c>
      <c r="M6930">
        <f t="shared" si="540"/>
        <v>20.75</v>
      </c>
      <c r="N6930" t="str">
        <f t="shared" si="541"/>
        <v>Medium</v>
      </c>
      <c r="O6930" t="str">
        <f t="shared" si="542"/>
        <v>Low  Fat</v>
      </c>
      <c r="P6930">
        <f t="shared" si="543"/>
        <v>8</v>
      </c>
      <c r="Q6930">
        <f t="shared" ca="1" si="544"/>
        <v>27</v>
      </c>
      <c r="R6930" t="str">
        <f>IFERROR(VLOOKUP(J6930,#REF!, 2,0),"Unknown")</f>
        <v>Unknown</v>
      </c>
    </row>
    <row r="6931" spans="1:18" ht="12.5" x14ac:dyDescent="0.25">
      <c r="A6931" s="1" t="s">
        <v>752</v>
      </c>
      <c r="C6931" s="1" t="s">
        <v>13</v>
      </c>
      <c r="D6931" s="7">
        <v>4.4000492000000002E-2</v>
      </c>
      <c r="E6931" s="1" t="s">
        <v>58</v>
      </c>
      <c r="F6931" s="4">
        <v>148.27340000000001</v>
      </c>
      <c r="G6931" s="1" t="s">
        <v>67</v>
      </c>
      <c r="H6931" s="1">
        <v>1985</v>
      </c>
      <c r="I6931" s="1" t="s">
        <v>51</v>
      </c>
      <c r="J6931" s="1" t="s">
        <v>17</v>
      </c>
      <c r="K6931" s="1" t="s">
        <v>30</v>
      </c>
      <c r="L6931" s="4">
        <v>296.9468</v>
      </c>
      <c r="M6931">
        <f t="shared" si="540"/>
        <v>12.857645184136201</v>
      </c>
      <c r="N6931" t="str">
        <f t="shared" si="541"/>
        <v>Small</v>
      </c>
      <c r="O6931" t="str">
        <f t="shared" si="542"/>
        <v>Low  Fat</v>
      </c>
      <c r="P6931">
        <f t="shared" si="543"/>
        <v>2</v>
      </c>
      <c r="Q6931">
        <f t="shared" ca="1" si="544"/>
        <v>41</v>
      </c>
      <c r="R6931" t="str">
        <f>IFERROR(VLOOKUP(J6931,#REF!, 2,0),"Unknown")</f>
        <v>Unknown</v>
      </c>
    </row>
    <row r="6932" spans="1:18" ht="12.5" x14ac:dyDescent="0.25">
      <c r="A6932" s="1" t="s">
        <v>1289</v>
      </c>
      <c r="B6932" s="1">
        <v>20.5</v>
      </c>
      <c r="C6932" s="1" t="s">
        <v>13</v>
      </c>
      <c r="D6932" s="7">
        <v>0.14409407900000001</v>
      </c>
      <c r="E6932" s="1" t="s">
        <v>32</v>
      </c>
      <c r="F6932" s="4">
        <v>34.819000000000003</v>
      </c>
      <c r="G6932" s="1" t="s">
        <v>47</v>
      </c>
      <c r="H6932" s="1">
        <v>2007</v>
      </c>
      <c r="J6932" s="1" t="s">
        <v>45</v>
      </c>
      <c r="K6932" s="1" t="s">
        <v>18</v>
      </c>
      <c r="L6932" s="4">
        <v>1061.951</v>
      </c>
      <c r="M6932">
        <f t="shared" si="540"/>
        <v>20.5</v>
      </c>
      <c r="N6932" t="str">
        <f t="shared" si="541"/>
        <v>Small</v>
      </c>
      <c r="O6932" t="str">
        <f t="shared" si="542"/>
        <v>Low  Fat</v>
      </c>
      <c r="P6932">
        <f t="shared" si="543"/>
        <v>30</v>
      </c>
      <c r="Q6932">
        <f t="shared" ca="1" si="544"/>
        <v>19</v>
      </c>
      <c r="R6932" t="str">
        <f>IFERROR(VLOOKUP(J6932,#REF!, 2,0),"Unknown")</f>
        <v>Unknown</v>
      </c>
    </row>
    <row r="6933" spans="1:18" ht="12.5" x14ac:dyDescent="0.25">
      <c r="A6933" s="1" t="s">
        <v>1289</v>
      </c>
      <c r="B6933" s="1">
        <v>20.5</v>
      </c>
      <c r="C6933" s="1" t="s">
        <v>13</v>
      </c>
      <c r="D6933" s="7">
        <v>0.14316437100000001</v>
      </c>
      <c r="E6933" s="1" t="s">
        <v>32</v>
      </c>
      <c r="F6933" s="4">
        <v>34.918999999999997</v>
      </c>
      <c r="G6933" s="1" t="s">
        <v>33</v>
      </c>
      <c r="H6933" s="1">
        <v>1987</v>
      </c>
      <c r="I6933" s="1" t="s">
        <v>34</v>
      </c>
      <c r="J6933" s="1" t="s">
        <v>23</v>
      </c>
      <c r="K6933" s="1" t="s">
        <v>18</v>
      </c>
      <c r="L6933" s="4">
        <v>73.238</v>
      </c>
      <c r="M6933">
        <f t="shared" si="540"/>
        <v>20.5</v>
      </c>
      <c r="N6933" t="str">
        <f t="shared" si="541"/>
        <v>High</v>
      </c>
      <c r="O6933" t="str">
        <f t="shared" si="542"/>
        <v>Low  Fat</v>
      </c>
      <c r="P6933">
        <f t="shared" si="543"/>
        <v>2</v>
      </c>
      <c r="Q6933">
        <f t="shared" ca="1" si="544"/>
        <v>39</v>
      </c>
      <c r="R6933" t="str">
        <f>IFERROR(VLOOKUP(J6933,#REF!, 2,0),"Unknown")</f>
        <v>Unknown</v>
      </c>
    </row>
    <row r="6934" spans="1:18" ht="12.5" x14ac:dyDescent="0.25">
      <c r="A6934" s="1" t="s">
        <v>1289</v>
      </c>
      <c r="C6934" s="1" t="s">
        <v>13</v>
      </c>
      <c r="D6934" s="7">
        <v>0.14258975099999999</v>
      </c>
      <c r="E6934" s="1" t="s">
        <v>32</v>
      </c>
      <c r="F6934" s="4">
        <v>35.918999999999997</v>
      </c>
      <c r="G6934" s="1" t="s">
        <v>40</v>
      </c>
      <c r="H6934" s="1">
        <v>1985</v>
      </c>
      <c r="I6934" s="1" t="s">
        <v>16</v>
      </c>
      <c r="J6934" s="1" t="s">
        <v>23</v>
      </c>
      <c r="K6934" s="1" t="s">
        <v>41</v>
      </c>
      <c r="L6934" s="4">
        <v>585.904</v>
      </c>
      <c r="M6934">
        <f t="shared" si="540"/>
        <v>12.857645184136201</v>
      </c>
      <c r="N6934" t="str">
        <f t="shared" si="541"/>
        <v>Medium</v>
      </c>
      <c r="O6934" t="str">
        <f t="shared" si="542"/>
        <v>Low  Fat</v>
      </c>
      <c r="P6934">
        <f t="shared" si="543"/>
        <v>16</v>
      </c>
      <c r="Q6934">
        <f t="shared" ca="1" si="544"/>
        <v>41</v>
      </c>
      <c r="R6934" t="str">
        <f>IFERROR(VLOOKUP(J6934,#REF!, 2,0),"Unknown")</f>
        <v>Unknown</v>
      </c>
    </row>
    <row r="6935" spans="1:18" ht="12.5" x14ac:dyDescent="0.25">
      <c r="A6935" s="1" t="s">
        <v>1289</v>
      </c>
      <c r="B6935" s="1">
        <v>20.5</v>
      </c>
      <c r="C6935" s="1" t="s">
        <v>13</v>
      </c>
      <c r="D6935" s="7">
        <v>0</v>
      </c>
      <c r="E6935" s="1" t="s">
        <v>32</v>
      </c>
      <c r="F6935" s="4">
        <v>37.119</v>
      </c>
      <c r="G6935" s="1" t="s">
        <v>22</v>
      </c>
      <c r="H6935" s="1">
        <v>2009</v>
      </c>
      <c r="I6935" s="1" t="s">
        <v>16</v>
      </c>
      <c r="J6935" s="1" t="s">
        <v>23</v>
      </c>
      <c r="K6935" s="1" t="s">
        <v>24</v>
      </c>
      <c r="L6935" s="4">
        <v>842.23699999999997</v>
      </c>
      <c r="M6935">
        <f t="shared" si="540"/>
        <v>20.5</v>
      </c>
      <c r="N6935" t="str">
        <f t="shared" si="541"/>
        <v>Medium</v>
      </c>
      <c r="O6935" t="str">
        <f t="shared" si="542"/>
        <v>Low  Fat</v>
      </c>
      <c r="P6935">
        <f t="shared" si="543"/>
        <v>23</v>
      </c>
      <c r="Q6935">
        <f t="shared" ca="1" si="544"/>
        <v>17</v>
      </c>
      <c r="R6935" t="str">
        <f>IFERROR(VLOOKUP(J6935,#REF!, 2,0),"Unknown")</f>
        <v>Unknown</v>
      </c>
    </row>
    <row r="6936" spans="1:18" ht="12.5" x14ac:dyDescent="0.25">
      <c r="A6936" s="1" t="s">
        <v>1289</v>
      </c>
      <c r="B6936" s="1">
        <v>20.5</v>
      </c>
      <c r="C6936" s="1" t="s">
        <v>13</v>
      </c>
      <c r="D6936" s="7">
        <v>0.14357419099999999</v>
      </c>
      <c r="E6936" s="1" t="s">
        <v>32</v>
      </c>
      <c r="F6936" s="4">
        <v>37.219000000000001</v>
      </c>
      <c r="G6936" s="1" t="s">
        <v>44</v>
      </c>
      <c r="H6936" s="1">
        <v>2002</v>
      </c>
      <c r="J6936" s="1" t="s">
        <v>45</v>
      </c>
      <c r="K6936" s="1" t="s">
        <v>18</v>
      </c>
      <c r="L6936" s="4">
        <v>476.04700000000003</v>
      </c>
      <c r="M6936">
        <f t="shared" si="540"/>
        <v>20.5</v>
      </c>
      <c r="N6936" t="str">
        <f t="shared" si="541"/>
        <v>Small</v>
      </c>
      <c r="O6936" t="str">
        <f t="shared" si="542"/>
        <v>Low  Fat</v>
      </c>
      <c r="P6936">
        <f t="shared" si="543"/>
        <v>13</v>
      </c>
      <c r="Q6936">
        <f t="shared" ca="1" si="544"/>
        <v>24</v>
      </c>
      <c r="R6936" t="str">
        <f>IFERROR(VLOOKUP(J6936,#REF!, 2,0),"Unknown")</f>
        <v>Unknown</v>
      </c>
    </row>
    <row r="6937" spans="1:18" ht="12.5" x14ac:dyDescent="0.25">
      <c r="A6937" s="1" t="s">
        <v>1289</v>
      </c>
      <c r="B6937" s="1">
        <v>20.5</v>
      </c>
      <c r="C6937" s="1" t="s">
        <v>13</v>
      </c>
      <c r="D6937" s="7">
        <v>0.14328360800000001</v>
      </c>
      <c r="E6937" s="1" t="s">
        <v>32</v>
      </c>
      <c r="F6937" s="4">
        <v>37.918999999999997</v>
      </c>
      <c r="G6937" s="1" t="s">
        <v>50</v>
      </c>
      <c r="H6937" s="1">
        <v>1997</v>
      </c>
      <c r="I6937" s="1" t="s">
        <v>51</v>
      </c>
      <c r="J6937" s="1" t="s">
        <v>17</v>
      </c>
      <c r="K6937" s="1" t="s">
        <v>18</v>
      </c>
      <c r="L6937" s="4">
        <v>183.095</v>
      </c>
      <c r="M6937">
        <f t="shared" si="540"/>
        <v>20.5</v>
      </c>
      <c r="N6937" t="str">
        <f t="shared" si="541"/>
        <v>Small</v>
      </c>
      <c r="O6937" t="str">
        <f t="shared" si="542"/>
        <v>Low  Fat</v>
      </c>
      <c r="P6937">
        <f t="shared" si="543"/>
        <v>5</v>
      </c>
      <c r="Q6937">
        <f t="shared" ca="1" si="544"/>
        <v>29</v>
      </c>
      <c r="R6937" t="str">
        <f>IFERROR(VLOOKUP(J6937,#REF!, 2,0),"Unknown")</f>
        <v>Unknown</v>
      </c>
    </row>
    <row r="6938" spans="1:18" ht="12.5" x14ac:dyDescent="0.25">
      <c r="A6938" s="1" t="s">
        <v>1289</v>
      </c>
      <c r="B6938" s="1">
        <v>20.5</v>
      </c>
      <c r="C6938" s="1" t="s">
        <v>13</v>
      </c>
      <c r="D6938" s="7">
        <v>0.14350637599999999</v>
      </c>
      <c r="E6938" s="1" t="s">
        <v>32</v>
      </c>
      <c r="F6938" s="4">
        <v>34.719000000000001</v>
      </c>
      <c r="G6938" s="1" t="s">
        <v>15</v>
      </c>
      <c r="H6938" s="1">
        <v>1999</v>
      </c>
      <c r="I6938" s="1" t="s">
        <v>16</v>
      </c>
      <c r="J6938" s="1" t="s">
        <v>17</v>
      </c>
      <c r="K6938" s="1" t="s">
        <v>18</v>
      </c>
      <c r="L6938" s="4">
        <v>768.99900000000002</v>
      </c>
      <c r="M6938">
        <f t="shared" si="540"/>
        <v>20.5</v>
      </c>
      <c r="N6938" t="str">
        <f t="shared" si="541"/>
        <v>Medium</v>
      </c>
      <c r="O6938" t="str">
        <f t="shared" si="542"/>
        <v>Low  Fat</v>
      </c>
      <c r="P6938">
        <f t="shared" si="543"/>
        <v>22</v>
      </c>
      <c r="Q6938">
        <f t="shared" ca="1" si="544"/>
        <v>27</v>
      </c>
      <c r="R6938" t="str">
        <f>IFERROR(VLOOKUP(J6938,#REF!, 2,0),"Unknown")</f>
        <v>Unknown</v>
      </c>
    </row>
    <row r="6939" spans="1:18" ht="12.5" x14ac:dyDescent="0.25">
      <c r="A6939" s="1" t="s">
        <v>1216</v>
      </c>
      <c r="B6939" s="1">
        <v>20.6</v>
      </c>
      <c r="C6939" s="1" t="s">
        <v>92</v>
      </c>
      <c r="D6939" s="7">
        <v>4.5380403999999999E-2</v>
      </c>
      <c r="E6939" s="1" t="s">
        <v>58</v>
      </c>
      <c r="F6939" s="4">
        <v>148.4392</v>
      </c>
      <c r="G6939" s="1" t="s">
        <v>33</v>
      </c>
      <c r="H6939" s="1">
        <v>1987</v>
      </c>
      <c r="I6939" s="1" t="s">
        <v>34</v>
      </c>
      <c r="J6939" s="1" t="s">
        <v>23</v>
      </c>
      <c r="K6939" s="1" t="s">
        <v>18</v>
      </c>
      <c r="L6939" s="4">
        <v>1789.6704</v>
      </c>
      <c r="M6939">
        <f t="shared" si="540"/>
        <v>20.6</v>
      </c>
      <c r="N6939" t="str">
        <f t="shared" si="541"/>
        <v>High</v>
      </c>
      <c r="O6939" t="str">
        <f t="shared" si="542"/>
        <v>Low  Fat</v>
      </c>
      <c r="P6939">
        <f t="shared" si="543"/>
        <v>12</v>
      </c>
      <c r="Q6939">
        <f t="shared" ca="1" si="544"/>
        <v>39</v>
      </c>
      <c r="R6939" t="str">
        <f>IFERROR(VLOOKUP(J6939,#REF!, 2,0),"Unknown")</f>
        <v>Unknown</v>
      </c>
    </row>
    <row r="6940" spans="1:18" ht="12.5" x14ac:dyDescent="0.25">
      <c r="A6940" s="1" t="s">
        <v>1216</v>
      </c>
      <c r="B6940" s="1">
        <v>20.6</v>
      </c>
      <c r="C6940" s="1" t="s">
        <v>13</v>
      </c>
      <c r="D6940" s="7">
        <v>0</v>
      </c>
      <c r="E6940" s="1" t="s">
        <v>58</v>
      </c>
      <c r="F6940" s="4">
        <v>148.83920000000001</v>
      </c>
      <c r="G6940" s="1" t="s">
        <v>50</v>
      </c>
      <c r="H6940" s="1">
        <v>1997</v>
      </c>
      <c r="I6940" s="1" t="s">
        <v>51</v>
      </c>
      <c r="J6940" s="1" t="s">
        <v>17</v>
      </c>
      <c r="K6940" s="1" t="s">
        <v>18</v>
      </c>
      <c r="L6940" s="4">
        <v>2684.5056</v>
      </c>
      <c r="M6940">
        <f t="shared" si="540"/>
        <v>20.6</v>
      </c>
      <c r="N6940" t="str">
        <f t="shared" si="541"/>
        <v>Small</v>
      </c>
      <c r="O6940" t="str">
        <f t="shared" si="542"/>
        <v>Low  Fat</v>
      </c>
      <c r="P6940">
        <f t="shared" si="543"/>
        <v>18</v>
      </c>
      <c r="Q6940">
        <f t="shared" ca="1" si="544"/>
        <v>29</v>
      </c>
      <c r="R6940" t="str">
        <f>IFERROR(VLOOKUP(J6940,#REF!, 2,0),"Unknown")</f>
        <v>Unknown</v>
      </c>
    </row>
    <row r="6941" spans="1:18" ht="12.5" x14ac:dyDescent="0.25">
      <c r="A6941" s="1" t="s">
        <v>1216</v>
      </c>
      <c r="B6941" s="1">
        <v>20.6</v>
      </c>
      <c r="C6941" s="1" t="s">
        <v>13</v>
      </c>
      <c r="D6941" s="7">
        <v>4.5510309999999998E-2</v>
      </c>
      <c r="E6941" s="1" t="s">
        <v>58</v>
      </c>
      <c r="F6941" s="4">
        <v>149.63919999999999</v>
      </c>
      <c r="G6941" s="1" t="s">
        <v>44</v>
      </c>
      <c r="H6941" s="1">
        <v>2002</v>
      </c>
      <c r="J6941" s="1" t="s">
        <v>45</v>
      </c>
      <c r="K6941" s="1" t="s">
        <v>18</v>
      </c>
      <c r="L6941" s="4">
        <v>894.83519999999999</v>
      </c>
      <c r="M6941">
        <f t="shared" si="540"/>
        <v>20.6</v>
      </c>
      <c r="N6941" t="str">
        <f t="shared" si="541"/>
        <v>Small</v>
      </c>
      <c r="O6941" t="str">
        <f t="shared" si="542"/>
        <v>Low  Fat</v>
      </c>
      <c r="P6941">
        <f t="shared" si="543"/>
        <v>6</v>
      </c>
      <c r="Q6941">
        <f t="shared" ca="1" si="544"/>
        <v>24</v>
      </c>
      <c r="R6941" t="str">
        <f>IFERROR(VLOOKUP(J6941,#REF!, 2,0),"Unknown")</f>
        <v>Unknown</v>
      </c>
    </row>
    <row r="6942" spans="1:18" ht="12.5" x14ac:dyDescent="0.25">
      <c r="A6942" s="1" t="s">
        <v>1216</v>
      </c>
      <c r="B6942" s="1">
        <v>20.6</v>
      </c>
      <c r="C6942" s="1" t="s">
        <v>92</v>
      </c>
      <c r="D6942" s="7">
        <v>4.5603215000000002E-2</v>
      </c>
      <c r="E6942" s="1" t="s">
        <v>58</v>
      </c>
      <c r="F6942" s="4">
        <v>149.23920000000001</v>
      </c>
      <c r="G6942" s="1" t="s">
        <v>22</v>
      </c>
      <c r="H6942" s="1">
        <v>2009</v>
      </c>
      <c r="I6942" s="1" t="s">
        <v>16</v>
      </c>
      <c r="J6942" s="1" t="s">
        <v>23</v>
      </c>
      <c r="K6942" s="1" t="s">
        <v>24</v>
      </c>
      <c r="L6942" s="4">
        <v>4026.7584000000002</v>
      </c>
      <c r="M6942">
        <f t="shared" si="540"/>
        <v>20.6</v>
      </c>
      <c r="N6942" t="str">
        <f t="shared" si="541"/>
        <v>Medium</v>
      </c>
      <c r="O6942" t="str">
        <f t="shared" si="542"/>
        <v>Low  Fat</v>
      </c>
      <c r="P6942">
        <f t="shared" si="543"/>
        <v>27</v>
      </c>
      <c r="Q6942">
        <f t="shared" ca="1" si="544"/>
        <v>17</v>
      </c>
      <c r="R6942" t="str">
        <f>IFERROR(VLOOKUP(J6942,#REF!, 2,0),"Unknown")</f>
        <v>Unknown</v>
      </c>
    </row>
    <row r="6943" spans="1:18" ht="12.5" x14ac:dyDescent="0.25">
      <c r="A6943" s="1" t="s">
        <v>1216</v>
      </c>
      <c r="B6943" s="1">
        <v>20.6</v>
      </c>
      <c r="C6943" s="1" t="s">
        <v>13</v>
      </c>
      <c r="D6943" s="7">
        <v>4.5675104000000001E-2</v>
      </c>
      <c r="E6943" s="1" t="s">
        <v>58</v>
      </c>
      <c r="F6943" s="4">
        <v>150.9392</v>
      </c>
      <c r="G6943" s="1" t="s">
        <v>47</v>
      </c>
      <c r="H6943" s="1">
        <v>2007</v>
      </c>
      <c r="J6943" s="1" t="s">
        <v>45</v>
      </c>
      <c r="K6943" s="1" t="s">
        <v>18</v>
      </c>
      <c r="L6943" s="4">
        <v>4026.7584000000002</v>
      </c>
      <c r="M6943">
        <f t="shared" si="540"/>
        <v>20.6</v>
      </c>
      <c r="N6943" t="str">
        <f t="shared" si="541"/>
        <v>Small</v>
      </c>
      <c r="O6943" t="str">
        <f t="shared" si="542"/>
        <v>Low  Fat</v>
      </c>
      <c r="P6943">
        <f t="shared" si="543"/>
        <v>27</v>
      </c>
      <c r="Q6943">
        <f t="shared" ca="1" si="544"/>
        <v>19</v>
      </c>
      <c r="R6943" t="str">
        <f>IFERROR(VLOOKUP(J6943,#REF!, 2,0),"Unknown")</f>
        <v>Unknown</v>
      </c>
    </row>
    <row r="6944" spans="1:18" ht="12.5" x14ac:dyDescent="0.25">
      <c r="A6944" s="1" t="s">
        <v>1591</v>
      </c>
      <c r="B6944" s="1">
        <v>10.1</v>
      </c>
      <c r="C6944" s="1" t="s">
        <v>13</v>
      </c>
      <c r="D6944" s="7">
        <v>5.6077573999999998E-2</v>
      </c>
      <c r="E6944" s="1" t="s">
        <v>32</v>
      </c>
      <c r="F6944" s="4">
        <v>117.8492</v>
      </c>
      <c r="G6944" s="1" t="s">
        <v>50</v>
      </c>
      <c r="H6944" s="1">
        <v>1997</v>
      </c>
      <c r="I6944" s="1" t="s">
        <v>51</v>
      </c>
      <c r="J6944" s="1" t="s">
        <v>17</v>
      </c>
      <c r="K6944" s="1" t="s">
        <v>18</v>
      </c>
      <c r="L6944" s="4">
        <v>1621.8887999999999</v>
      </c>
      <c r="M6944">
        <f t="shared" si="540"/>
        <v>10.1</v>
      </c>
      <c r="N6944" t="str">
        <f t="shared" si="541"/>
        <v>Small</v>
      </c>
      <c r="O6944" t="str">
        <f t="shared" si="542"/>
        <v>Low  Fat</v>
      </c>
      <c r="P6944">
        <f t="shared" si="543"/>
        <v>14</v>
      </c>
      <c r="Q6944">
        <f t="shared" ca="1" si="544"/>
        <v>29</v>
      </c>
      <c r="R6944" t="str">
        <f>IFERROR(VLOOKUP(J6944,#REF!, 2,0),"Unknown")</f>
        <v>Unknown</v>
      </c>
    </row>
    <row r="6945" spans="1:18" ht="12.5" x14ac:dyDescent="0.25">
      <c r="A6945" s="1" t="s">
        <v>1591</v>
      </c>
      <c r="B6945" s="1">
        <v>10.1</v>
      </c>
      <c r="C6945" s="1" t="s">
        <v>13</v>
      </c>
      <c r="D6945" s="7">
        <v>5.6030906999999998E-2</v>
      </c>
      <c r="E6945" s="1" t="s">
        <v>32</v>
      </c>
      <c r="F6945" s="4">
        <v>115.14919999999999</v>
      </c>
      <c r="G6945" s="1" t="s">
        <v>33</v>
      </c>
      <c r="H6945" s="1">
        <v>1987</v>
      </c>
      <c r="I6945" s="1" t="s">
        <v>34</v>
      </c>
      <c r="J6945" s="1" t="s">
        <v>23</v>
      </c>
      <c r="K6945" s="1" t="s">
        <v>18</v>
      </c>
      <c r="L6945" s="4">
        <v>1737.7380000000001</v>
      </c>
      <c r="M6945">
        <f t="shared" si="540"/>
        <v>10.1</v>
      </c>
      <c r="N6945" t="str">
        <f t="shared" si="541"/>
        <v>High</v>
      </c>
      <c r="O6945" t="str">
        <f t="shared" si="542"/>
        <v>Low  Fat</v>
      </c>
      <c r="P6945">
        <f t="shared" si="543"/>
        <v>15</v>
      </c>
      <c r="Q6945">
        <f t="shared" ca="1" si="544"/>
        <v>39</v>
      </c>
      <c r="R6945" t="str">
        <f>IFERROR(VLOOKUP(J6945,#REF!, 2,0),"Unknown")</f>
        <v>Unknown</v>
      </c>
    </row>
    <row r="6946" spans="1:18" ht="12.5" x14ac:dyDescent="0.25">
      <c r="A6946" s="1" t="s">
        <v>1591</v>
      </c>
      <c r="B6946" s="1">
        <v>10.1</v>
      </c>
      <c r="C6946" s="1" t="s">
        <v>13</v>
      </c>
      <c r="D6946" s="7">
        <v>5.6191300999999999E-2</v>
      </c>
      <c r="E6946" s="1" t="s">
        <v>32</v>
      </c>
      <c r="F6946" s="4">
        <v>115.7492</v>
      </c>
      <c r="G6946" s="1" t="s">
        <v>44</v>
      </c>
      <c r="H6946" s="1">
        <v>2002</v>
      </c>
      <c r="J6946" s="1" t="s">
        <v>45</v>
      </c>
      <c r="K6946" s="1" t="s">
        <v>18</v>
      </c>
      <c r="L6946" s="4">
        <v>579.24599999999998</v>
      </c>
      <c r="M6946">
        <f t="shared" si="540"/>
        <v>10.1</v>
      </c>
      <c r="N6946" t="str">
        <f t="shared" si="541"/>
        <v>Small</v>
      </c>
      <c r="O6946" t="str">
        <f t="shared" si="542"/>
        <v>Low  Fat</v>
      </c>
      <c r="P6946">
        <f t="shared" si="543"/>
        <v>5</v>
      </c>
      <c r="Q6946">
        <f t="shared" ca="1" si="544"/>
        <v>24</v>
      </c>
      <c r="R6946" t="str">
        <f>IFERROR(VLOOKUP(J6946,#REF!, 2,0),"Unknown")</f>
        <v>Unknown</v>
      </c>
    </row>
    <row r="6947" spans="1:18" ht="12.5" x14ac:dyDescent="0.25">
      <c r="A6947" s="1" t="s">
        <v>1591</v>
      </c>
      <c r="B6947" s="1">
        <v>10.1</v>
      </c>
      <c r="C6947" s="1" t="s">
        <v>13</v>
      </c>
      <c r="D6947" s="7">
        <v>9.3862362000000005E-2</v>
      </c>
      <c r="E6947" s="1" t="s">
        <v>32</v>
      </c>
      <c r="F6947" s="4">
        <v>115.9492</v>
      </c>
      <c r="G6947" s="1" t="s">
        <v>29</v>
      </c>
      <c r="H6947" s="1">
        <v>1998</v>
      </c>
      <c r="J6947" s="1" t="s">
        <v>23</v>
      </c>
      <c r="K6947" s="1" t="s">
        <v>30</v>
      </c>
      <c r="L6947" s="4">
        <v>231.69839999999999</v>
      </c>
      <c r="M6947">
        <f t="shared" si="540"/>
        <v>10.1</v>
      </c>
      <c r="N6947" t="str">
        <f t="shared" si="541"/>
        <v>Small</v>
      </c>
      <c r="O6947" t="str">
        <f t="shared" si="542"/>
        <v>Low  Fat</v>
      </c>
      <c r="P6947">
        <f t="shared" si="543"/>
        <v>2</v>
      </c>
      <c r="Q6947">
        <f t="shared" ca="1" si="544"/>
        <v>28</v>
      </c>
      <c r="R6947" t="str">
        <f>IFERROR(VLOOKUP(J6947,#REF!, 2,0),"Unknown")</f>
        <v>Unknown</v>
      </c>
    </row>
    <row r="6948" spans="1:18" ht="12.5" x14ac:dyDescent="0.25">
      <c r="A6948" s="1" t="s">
        <v>1400</v>
      </c>
      <c r="B6948" s="1">
        <v>10.5</v>
      </c>
      <c r="C6948" s="1" t="s">
        <v>13</v>
      </c>
      <c r="D6948" s="7">
        <v>2.7271251999999999E-2</v>
      </c>
      <c r="E6948" s="1" t="s">
        <v>32</v>
      </c>
      <c r="F6948" s="4">
        <v>171.61060000000001</v>
      </c>
      <c r="G6948" s="1" t="s">
        <v>62</v>
      </c>
      <c r="H6948" s="1">
        <v>2004</v>
      </c>
      <c r="I6948" s="1" t="s">
        <v>51</v>
      </c>
      <c r="J6948" s="1" t="s">
        <v>45</v>
      </c>
      <c r="K6948" s="1" t="s">
        <v>18</v>
      </c>
      <c r="L6948" s="4">
        <v>2566.6590000000001</v>
      </c>
      <c r="M6948">
        <f t="shared" si="540"/>
        <v>10.5</v>
      </c>
      <c r="N6948" t="str">
        <f t="shared" si="541"/>
        <v>Small</v>
      </c>
      <c r="O6948" t="str">
        <f t="shared" si="542"/>
        <v>Low  Fat</v>
      </c>
      <c r="P6948">
        <f t="shared" si="543"/>
        <v>15</v>
      </c>
      <c r="Q6948">
        <f t="shared" ca="1" si="544"/>
        <v>22</v>
      </c>
      <c r="R6948" t="str">
        <f>IFERROR(VLOOKUP(J6948,#REF!, 2,0),"Unknown")</f>
        <v>Unknown</v>
      </c>
    </row>
    <row r="6949" spans="1:18" ht="12.5" x14ac:dyDescent="0.25">
      <c r="A6949" s="1" t="s">
        <v>1400</v>
      </c>
      <c r="B6949" s="1">
        <v>10.5</v>
      </c>
      <c r="C6949" s="1" t="s">
        <v>13</v>
      </c>
      <c r="D6949" s="7">
        <v>2.7430696000000001E-2</v>
      </c>
      <c r="E6949" s="1" t="s">
        <v>32</v>
      </c>
      <c r="F6949" s="4">
        <v>171.11060000000001</v>
      </c>
      <c r="G6949" s="1" t="s">
        <v>47</v>
      </c>
      <c r="H6949" s="1">
        <v>2007</v>
      </c>
      <c r="J6949" s="1" t="s">
        <v>45</v>
      </c>
      <c r="K6949" s="1" t="s">
        <v>18</v>
      </c>
      <c r="L6949" s="4">
        <v>3593.3226</v>
      </c>
      <c r="M6949">
        <f t="shared" si="540"/>
        <v>10.5</v>
      </c>
      <c r="N6949" t="str">
        <f t="shared" si="541"/>
        <v>Small</v>
      </c>
      <c r="O6949" t="str">
        <f t="shared" si="542"/>
        <v>Low  Fat</v>
      </c>
      <c r="P6949">
        <f t="shared" si="543"/>
        <v>21</v>
      </c>
      <c r="Q6949">
        <f t="shared" ca="1" si="544"/>
        <v>19</v>
      </c>
      <c r="R6949" t="str">
        <f>IFERROR(VLOOKUP(J6949,#REF!, 2,0),"Unknown")</f>
        <v>Unknown</v>
      </c>
    </row>
    <row r="6950" spans="1:18" ht="12.5" x14ac:dyDescent="0.25">
      <c r="A6950" s="1" t="s">
        <v>1400</v>
      </c>
      <c r="B6950" s="1">
        <v>10.5</v>
      </c>
      <c r="C6950" s="1" t="s">
        <v>13</v>
      </c>
      <c r="D6950" s="7">
        <v>2.7253711E-2</v>
      </c>
      <c r="E6950" s="1" t="s">
        <v>32</v>
      </c>
      <c r="F6950" s="4">
        <v>170.91059999999999</v>
      </c>
      <c r="G6950" s="1" t="s">
        <v>33</v>
      </c>
      <c r="H6950" s="1">
        <v>1987</v>
      </c>
      <c r="I6950" s="1" t="s">
        <v>34</v>
      </c>
      <c r="J6950" s="1" t="s">
        <v>23</v>
      </c>
      <c r="K6950" s="1" t="s">
        <v>18</v>
      </c>
      <c r="L6950" s="4">
        <v>3251.1014</v>
      </c>
      <c r="M6950">
        <f t="shared" si="540"/>
        <v>10.5</v>
      </c>
      <c r="N6950" t="str">
        <f t="shared" si="541"/>
        <v>High</v>
      </c>
      <c r="O6950" t="str">
        <f t="shared" si="542"/>
        <v>Low  Fat</v>
      </c>
      <c r="P6950">
        <f t="shared" si="543"/>
        <v>19</v>
      </c>
      <c r="Q6950">
        <f t="shared" ca="1" si="544"/>
        <v>39</v>
      </c>
      <c r="R6950" t="str">
        <f>IFERROR(VLOOKUP(J6950,#REF!, 2,0),"Unknown")</f>
        <v>Unknown</v>
      </c>
    </row>
    <row r="6951" spans="1:18" ht="12.5" x14ac:dyDescent="0.25">
      <c r="A6951" s="1" t="s">
        <v>1400</v>
      </c>
      <c r="B6951" s="1">
        <v>10.5</v>
      </c>
      <c r="C6951" s="1" t="s">
        <v>92</v>
      </c>
      <c r="D6951" s="7">
        <v>4.5655118000000001E-2</v>
      </c>
      <c r="E6951" s="1" t="s">
        <v>32</v>
      </c>
      <c r="F6951" s="4">
        <v>169.81059999999999</v>
      </c>
      <c r="G6951" s="1" t="s">
        <v>29</v>
      </c>
      <c r="H6951" s="1">
        <v>1998</v>
      </c>
      <c r="J6951" s="1" t="s">
        <v>23</v>
      </c>
      <c r="K6951" s="1" t="s">
        <v>30</v>
      </c>
      <c r="L6951" s="4">
        <v>171.11060000000001</v>
      </c>
      <c r="M6951">
        <f t="shared" si="540"/>
        <v>10.5</v>
      </c>
      <c r="N6951" t="str">
        <f t="shared" si="541"/>
        <v>Small</v>
      </c>
      <c r="O6951" t="str">
        <f t="shared" si="542"/>
        <v>Low  Fat</v>
      </c>
      <c r="P6951">
        <f t="shared" si="543"/>
        <v>1</v>
      </c>
      <c r="Q6951">
        <f t="shared" ca="1" si="544"/>
        <v>28</v>
      </c>
      <c r="R6951" t="str">
        <f>IFERROR(VLOOKUP(J6951,#REF!, 2,0),"Unknown")</f>
        <v>Unknown</v>
      </c>
    </row>
    <row r="6952" spans="1:18" ht="12.5" x14ac:dyDescent="0.25">
      <c r="A6952" s="1" t="s">
        <v>1400</v>
      </c>
      <c r="B6952" s="1">
        <v>10.5</v>
      </c>
      <c r="C6952" s="1" t="s">
        <v>13</v>
      </c>
      <c r="D6952" s="7">
        <v>2.7276410000000001E-2</v>
      </c>
      <c r="E6952" s="1" t="s">
        <v>32</v>
      </c>
      <c r="F6952" s="4">
        <v>171.31059999999999</v>
      </c>
      <c r="G6952" s="1" t="s">
        <v>50</v>
      </c>
      <c r="H6952" s="1">
        <v>1997</v>
      </c>
      <c r="I6952" s="1" t="s">
        <v>51</v>
      </c>
      <c r="J6952" s="1" t="s">
        <v>17</v>
      </c>
      <c r="K6952" s="1" t="s">
        <v>18</v>
      </c>
      <c r="L6952" s="4">
        <v>3593.3226</v>
      </c>
      <c r="M6952">
        <f t="shared" si="540"/>
        <v>10.5</v>
      </c>
      <c r="N6952" t="str">
        <f t="shared" si="541"/>
        <v>Small</v>
      </c>
      <c r="O6952" t="str">
        <f t="shared" si="542"/>
        <v>Low  Fat</v>
      </c>
      <c r="P6952">
        <f t="shared" si="543"/>
        <v>21</v>
      </c>
      <c r="Q6952">
        <f t="shared" ca="1" si="544"/>
        <v>29</v>
      </c>
      <c r="R6952" t="str">
        <f>IFERROR(VLOOKUP(J6952,#REF!, 2,0),"Unknown")</f>
        <v>Unknown</v>
      </c>
    </row>
    <row r="6953" spans="1:18" ht="12.5" x14ac:dyDescent="0.25">
      <c r="A6953" s="1" t="s">
        <v>1274</v>
      </c>
      <c r="B6953" s="1">
        <v>19</v>
      </c>
      <c r="C6953" s="1" t="s">
        <v>72</v>
      </c>
      <c r="D6953" s="7">
        <v>0.129534812</v>
      </c>
      <c r="E6953" s="1" t="s">
        <v>32</v>
      </c>
      <c r="F6953" s="4">
        <v>190.18719999999999</v>
      </c>
      <c r="G6953" s="1" t="s">
        <v>15</v>
      </c>
      <c r="H6953" s="1">
        <v>1999</v>
      </c>
      <c r="I6953" s="1" t="s">
        <v>16</v>
      </c>
      <c r="J6953" s="1" t="s">
        <v>17</v>
      </c>
      <c r="K6953" s="1" t="s">
        <v>18</v>
      </c>
      <c r="L6953" s="4">
        <v>5105.3544000000002</v>
      </c>
      <c r="M6953">
        <f t="shared" si="540"/>
        <v>19</v>
      </c>
      <c r="N6953" t="str">
        <f t="shared" si="541"/>
        <v>Medium</v>
      </c>
      <c r="O6953" t="str">
        <f t="shared" si="542"/>
        <v>Low  Fat</v>
      </c>
      <c r="P6953">
        <f t="shared" si="543"/>
        <v>27</v>
      </c>
      <c r="Q6953">
        <f t="shared" ca="1" si="544"/>
        <v>27</v>
      </c>
      <c r="R6953" t="str">
        <f>IFERROR(VLOOKUP(J6953,#REF!, 2,0),"Unknown")</f>
        <v>Unknown</v>
      </c>
    </row>
    <row r="6954" spans="1:18" ht="12.5" x14ac:dyDescent="0.25">
      <c r="A6954" s="1" t="s">
        <v>1274</v>
      </c>
      <c r="B6954" s="1">
        <v>19</v>
      </c>
      <c r="C6954" s="1" t="s">
        <v>13</v>
      </c>
      <c r="D6954" s="7">
        <v>0.21647815300000001</v>
      </c>
      <c r="E6954" s="1" t="s">
        <v>32</v>
      </c>
      <c r="F6954" s="4">
        <v>190.18719999999999</v>
      </c>
      <c r="G6954" s="1" t="s">
        <v>29</v>
      </c>
      <c r="H6954" s="1">
        <v>1998</v>
      </c>
      <c r="J6954" s="1" t="s">
        <v>23</v>
      </c>
      <c r="K6954" s="1" t="s">
        <v>30</v>
      </c>
      <c r="L6954" s="4">
        <v>567.26160000000004</v>
      </c>
      <c r="M6954">
        <f t="shared" si="540"/>
        <v>19</v>
      </c>
      <c r="N6954" t="str">
        <f t="shared" si="541"/>
        <v>Small</v>
      </c>
      <c r="O6954" t="str">
        <f t="shared" si="542"/>
        <v>Low  Fat</v>
      </c>
      <c r="P6954">
        <f t="shared" si="543"/>
        <v>3</v>
      </c>
      <c r="Q6954">
        <f t="shared" ca="1" si="544"/>
        <v>28</v>
      </c>
      <c r="R6954" t="str">
        <f>IFERROR(VLOOKUP(J6954,#REF!, 2,0),"Unknown")</f>
        <v>Unknown</v>
      </c>
    </row>
    <row r="6955" spans="1:18" ht="12.5" x14ac:dyDescent="0.25">
      <c r="A6955" s="1" t="s">
        <v>1274</v>
      </c>
      <c r="B6955" s="1">
        <v>19</v>
      </c>
      <c r="C6955" s="1" t="s">
        <v>13</v>
      </c>
      <c r="D6955" s="7">
        <v>0.12922610400000001</v>
      </c>
      <c r="E6955" s="1" t="s">
        <v>32</v>
      </c>
      <c r="F6955" s="4">
        <v>190.5872</v>
      </c>
      <c r="G6955" s="1" t="s">
        <v>33</v>
      </c>
      <c r="H6955" s="1">
        <v>1987</v>
      </c>
      <c r="I6955" s="1" t="s">
        <v>34</v>
      </c>
      <c r="J6955" s="1" t="s">
        <v>23</v>
      </c>
      <c r="K6955" s="1" t="s">
        <v>18</v>
      </c>
      <c r="L6955" s="4">
        <v>1890.8720000000001</v>
      </c>
      <c r="M6955">
        <f t="shared" si="540"/>
        <v>19</v>
      </c>
      <c r="N6955" t="str">
        <f t="shared" si="541"/>
        <v>High</v>
      </c>
      <c r="O6955" t="str">
        <f t="shared" si="542"/>
        <v>Low  Fat</v>
      </c>
      <c r="P6955">
        <f t="shared" si="543"/>
        <v>10</v>
      </c>
      <c r="Q6955">
        <f t="shared" ca="1" si="544"/>
        <v>39</v>
      </c>
      <c r="R6955" t="str">
        <f>IFERROR(VLOOKUP(J6955,#REF!, 2,0),"Unknown")</f>
        <v>Unknown</v>
      </c>
    </row>
    <row r="6956" spans="1:18" ht="12.5" x14ac:dyDescent="0.25">
      <c r="A6956" s="1" t="s">
        <v>1274</v>
      </c>
      <c r="B6956" s="1">
        <v>19</v>
      </c>
      <c r="C6956" s="1" t="s">
        <v>13</v>
      </c>
      <c r="D6956" s="7">
        <v>0</v>
      </c>
      <c r="E6956" s="1" t="s">
        <v>32</v>
      </c>
      <c r="F6956" s="4">
        <v>189.18719999999999</v>
      </c>
      <c r="G6956" s="1" t="s">
        <v>50</v>
      </c>
      <c r="H6956" s="1">
        <v>1997</v>
      </c>
      <c r="I6956" s="1" t="s">
        <v>51</v>
      </c>
      <c r="J6956" s="1" t="s">
        <v>17</v>
      </c>
      <c r="K6956" s="1" t="s">
        <v>18</v>
      </c>
      <c r="L6956" s="4">
        <v>567.26160000000004</v>
      </c>
      <c r="M6956">
        <f t="shared" si="540"/>
        <v>19</v>
      </c>
      <c r="N6956" t="str">
        <f t="shared" si="541"/>
        <v>Small</v>
      </c>
      <c r="O6956" t="str">
        <f t="shared" si="542"/>
        <v>Low  Fat</v>
      </c>
      <c r="P6956">
        <f t="shared" si="543"/>
        <v>3</v>
      </c>
      <c r="Q6956">
        <f t="shared" ca="1" si="544"/>
        <v>29</v>
      </c>
      <c r="R6956" t="str">
        <f>IFERROR(VLOOKUP(J6956,#REF!, 2,0),"Unknown")</f>
        <v>Unknown</v>
      </c>
    </row>
    <row r="6957" spans="1:18" ht="12.5" x14ac:dyDescent="0.25">
      <c r="A6957" s="1" t="s">
        <v>1274</v>
      </c>
      <c r="B6957" s="1">
        <v>19</v>
      </c>
      <c r="C6957" s="1" t="s">
        <v>13</v>
      </c>
      <c r="D6957" s="7">
        <v>0.129309277</v>
      </c>
      <c r="E6957" s="1" t="s">
        <v>32</v>
      </c>
      <c r="F6957" s="4">
        <v>188.88720000000001</v>
      </c>
      <c r="G6957" s="1" t="s">
        <v>62</v>
      </c>
      <c r="H6957" s="1">
        <v>2004</v>
      </c>
      <c r="I6957" s="1" t="s">
        <v>51</v>
      </c>
      <c r="J6957" s="1" t="s">
        <v>45</v>
      </c>
      <c r="K6957" s="1" t="s">
        <v>18</v>
      </c>
      <c r="L6957" s="4">
        <v>3592.6568000000002</v>
      </c>
      <c r="M6957">
        <f t="shared" si="540"/>
        <v>19</v>
      </c>
      <c r="N6957" t="str">
        <f t="shared" si="541"/>
        <v>Small</v>
      </c>
      <c r="O6957" t="str">
        <f t="shared" si="542"/>
        <v>Low  Fat</v>
      </c>
      <c r="P6957">
        <f t="shared" si="543"/>
        <v>19</v>
      </c>
      <c r="Q6957">
        <f t="shared" ca="1" si="544"/>
        <v>22</v>
      </c>
      <c r="R6957" t="str">
        <f>IFERROR(VLOOKUP(J6957,#REF!, 2,0),"Unknown")</f>
        <v>Unknown</v>
      </c>
    </row>
    <row r="6958" spans="1:18" ht="12.5" x14ac:dyDescent="0.25">
      <c r="A6958" s="1" t="s">
        <v>1044</v>
      </c>
      <c r="B6958" s="1">
        <v>16.75</v>
      </c>
      <c r="C6958" s="1" t="s">
        <v>13</v>
      </c>
      <c r="D6958" s="7">
        <v>3.2580547000000001E-2</v>
      </c>
      <c r="E6958" s="1" t="s">
        <v>58</v>
      </c>
      <c r="F6958" s="4">
        <v>192.11619999999999</v>
      </c>
      <c r="G6958" s="1" t="s">
        <v>62</v>
      </c>
      <c r="H6958" s="1">
        <v>2004</v>
      </c>
      <c r="I6958" s="1" t="s">
        <v>51</v>
      </c>
      <c r="J6958" s="1" t="s">
        <v>45</v>
      </c>
      <c r="K6958" s="1" t="s">
        <v>18</v>
      </c>
      <c r="L6958" s="4">
        <v>3848.3240000000001</v>
      </c>
      <c r="M6958">
        <f t="shared" si="540"/>
        <v>16.75</v>
      </c>
      <c r="N6958" t="str">
        <f t="shared" si="541"/>
        <v>Small</v>
      </c>
      <c r="O6958" t="str">
        <f t="shared" si="542"/>
        <v>Low  Fat</v>
      </c>
      <c r="P6958">
        <f t="shared" si="543"/>
        <v>20</v>
      </c>
      <c r="Q6958">
        <f t="shared" ca="1" si="544"/>
        <v>22</v>
      </c>
      <c r="R6958" t="str">
        <f>IFERROR(VLOOKUP(J6958,#REF!, 2,0),"Unknown")</f>
        <v>Unknown</v>
      </c>
    </row>
    <row r="6959" spans="1:18" ht="12.5" x14ac:dyDescent="0.25">
      <c r="A6959" s="1" t="s">
        <v>1044</v>
      </c>
      <c r="B6959" s="1">
        <v>16.75</v>
      </c>
      <c r="C6959" s="1" t="s">
        <v>13</v>
      </c>
      <c r="D6959" s="7">
        <v>3.2652795999999998E-2</v>
      </c>
      <c r="E6959" s="1" t="s">
        <v>58</v>
      </c>
      <c r="F6959" s="4">
        <v>190.81620000000001</v>
      </c>
      <c r="G6959" s="1" t="s">
        <v>44</v>
      </c>
      <c r="H6959" s="1">
        <v>2002</v>
      </c>
      <c r="J6959" s="1" t="s">
        <v>45</v>
      </c>
      <c r="K6959" s="1" t="s">
        <v>18</v>
      </c>
      <c r="L6959" s="4">
        <v>2886.2429999999999</v>
      </c>
      <c r="M6959">
        <f t="shared" si="540"/>
        <v>16.75</v>
      </c>
      <c r="N6959" t="str">
        <f t="shared" si="541"/>
        <v>Small</v>
      </c>
      <c r="O6959" t="str">
        <f t="shared" si="542"/>
        <v>Low  Fat</v>
      </c>
      <c r="P6959">
        <f t="shared" si="543"/>
        <v>15</v>
      </c>
      <c r="Q6959">
        <f t="shared" ca="1" si="544"/>
        <v>24</v>
      </c>
      <c r="R6959" t="str">
        <f>IFERROR(VLOOKUP(J6959,#REF!, 2,0),"Unknown")</f>
        <v>Unknown</v>
      </c>
    </row>
    <row r="6960" spans="1:18" ht="12.5" x14ac:dyDescent="0.25">
      <c r="A6960" s="1" t="s">
        <v>1044</v>
      </c>
      <c r="B6960" s="1">
        <v>16.75</v>
      </c>
      <c r="C6960" s="1" t="s">
        <v>13</v>
      </c>
      <c r="D6960" s="7">
        <v>3.2637372999999997E-2</v>
      </c>
      <c r="E6960" s="1" t="s">
        <v>58</v>
      </c>
      <c r="F6960" s="4">
        <v>191.61619999999999</v>
      </c>
      <c r="G6960" s="1" t="s">
        <v>15</v>
      </c>
      <c r="H6960" s="1">
        <v>1999</v>
      </c>
      <c r="I6960" s="1" t="s">
        <v>16</v>
      </c>
      <c r="J6960" s="1" t="s">
        <v>17</v>
      </c>
      <c r="K6960" s="1" t="s">
        <v>18</v>
      </c>
      <c r="L6960" s="4">
        <v>3463.4915999999998</v>
      </c>
      <c r="M6960">
        <f t="shared" si="540"/>
        <v>16.75</v>
      </c>
      <c r="N6960" t="str">
        <f t="shared" si="541"/>
        <v>Medium</v>
      </c>
      <c r="O6960" t="str">
        <f t="shared" si="542"/>
        <v>Low  Fat</v>
      </c>
      <c r="P6960">
        <f t="shared" si="543"/>
        <v>18</v>
      </c>
      <c r="Q6960">
        <f t="shared" ca="1" si="544"/>
        <v>27</v>
      </c>
      <c r="R6960" t="str">
        <f>IFERROR(VLOOKUP(J6960,#REF!, 2,0),"Unknown")</f>
        <v>Unknown</v>
      </c>
    </row>
    <row r="6961" spans="1:18" ht="12.5" x14ac:dyDescent="0.25">
      <c r="A6961" s="1" t="s">
        <v>1044</v>
      </c>
      <c r="B6961" s="1">
        <v>16.75</v>
      </c>
      <c r="C6961" s="1" t="s">
        <v>13</v>
      </c>
      <c r="D6961" s="7">
        <v>3.2586708999999998E-2</v>
      </c>
      <c r="E6961" s="1" t="s">
        <v>58</v>
      </c>
      <c r="F6961" s="4">
        <v>191.9162</v>
      </c>
      <c r="G6961" s="1" t="s">
        <v>50</v>
      </c>
      <c r="H6961" s="1">
        <v>1997</v>
      </c>
      <c r="I6961" s="1" t="s">
        <v>51</v>
      </c>
      <c r="J6961" s="1" t="s">
        <v>17</v>
      </c>
      <c r="K6961" s="1" t="s">
        <v>18</v>
      </c>
      <c r="L6961" s="4">
        <v>4040.7402000000002</v>
      </c>
      <c r="M6961">
        <f t="shared" si="540"/>
        <v>16.75</v>
      </c>
      <c r="N6961" t="str">
        <f t="shared" si="541"/>
        <v>Small</v>
      </c>
      <c r="O6961" t="str">
        <f t="shared" si="542"/>
        <v>Low  Fat</v>
      </c>
      <c r="P6961">
        <f t="shared" si="543"/>
        <v>21</v>
      </c>
      <c r="Q6961">
        <f t="shared" ca="1" si="544"/>
        <v>29</v>
      </c>
      <c r="R6961" t="str">
        <f>IFERROR(VLOOKUP(J6961,#REF!, 2,0),"Unknown")</f>
        <v>Unknown</v>
      </c>
    </row>
    <row r="6962" spans="1:18" ht="12.5" x14ac:dyDescent="0.25">
      <c r="A6962" s="1" t="s">
        <v>1044</v>
      </c>
      <c r="B6962" s="1">
        <v>16.75</v>
      </c>
      <c r="C6962" s="1" t="s">
        <v>13</v>
      </c>
      <c r="D6962" s="7">
        <v>3.2771032999999998E-2</v>
      </c>
      <c r="E6962" s="1" t="s">
        <v>58</v>
      </c>
      <c r="F6962" s="4">
        <v>192.31620000000001</v>
      </c>
      <c r="G6962" s="1" t="s">
        <v>47</v>
      </c>
      <c r="H6962" s="1">
        <v>2007</v>
      </c>
      <c r="J6962" s="1" t="s">
        <v>45</v>
      </c>
      <c r="K6962" s="1" t="s">
        <v>18</v>
      </c>
      <c r="L6962" s="4">
        <v>2308.9944</v>
      </c>
      <c r="M6962">
        <f t="shared" si="540"/>
        <v>16.75</v>
      </c>
      <c r="N6962" t="str">
        <f t="shared" si="541"/>
        <v>Small</v>
      </c>
      <c r="O6962" t="str">
        <f t="shared" si="542"/>
        <v>Low  Fat</v>
      </c>
      <c r="P6962">
        <f t="shared" si="543"/>
        <v>12</v>
      </c>
      <c r="Q6962">
        <f t="shared" ca="1" si="544"/>
        <v>19</v>
      </c>
      <c r="R6962" t="str">
        <f>IFERROR(VLOOKUP(J6962,#REF!, 2,0),"Unknown")</f>
        <v>Unknown</v>
      </c>
    </row>
    <row r="6963" spans="1:18" ht="12.5" x14ac:dyDescent="0.25">
      <c r="A6963" s="1" t="s">
        <v>952</v>
      </c>
      <c r="B6963" s="1">
        <v>6.9649999999999999</v>
      </c>
      <c r="C6963" s="1" t="s">
        <v>13</v>
      </c>
      <c r="D6963" s="7">
        <v>0</v>
      </c>
      <c r="E6963" s="1" t="s">
        <v>32</v>
      </c>
      <c r="F6963" s="4">
        <v>159.66040000000001</v>
      </c>
      <c r="G6963" s="1" t="s">
        <v>44</v>
      </c>
      <c r="H6963" s="1">
        <v>2002</v>
      </c>
      <c r="J6963" s="1" t="s">
        <v>45</v>
      </c>
      <c r="K6963" s="1" t="s">
        <v>18</v>
      </c>
      <c r="L6963" s="4">
        <v>3327.6684</v>
      </c>
      <c r="M6963">
        <f t="shared" si="540"/>
        <v>6.9649999999999999</v>
      </c>
      <c r="N6963" t="str">
        <f t="shared" si="541"/>
        <v>Small</v>
      </c>
      <c r="O6963" t="str">
        <f t="shared" si="542"/>
        <v>Low  Fat</v>
      </c>
      <c r="P6963">
        <f t="shared" si="543"/>
        <v>21</v>
      </c>
      <c r="Q6963">
        <f t="shared" ca="1" si="544"/>
        <v>24</v>
      </c>
      <c r="R6963" t="str">
        <f>IFERROR(VLOOKUP(J6963,#REF!, 2,0),"Unknown")</f>
        <v>Unknown</v>
      </c>
    </row>
    <row r="6964" spans="1:18" ht="12.5" x14ac:dyDescent="0.25">
      <c r="A6964" s="1" t="s">
        <v>952</v>
      </c>
      <c r="B6964" s="1">
        <v>6.9649999999999999</v>
      </c>
      <c r="C6964" s="1" t="s">
        <v>13</v>
      </c>
      <c r="D6964" s="7">
        <v>0</v>
      </c>
      <c r="E6964" s="1" t="s">
        <v>32</v>
      </c>
      <c r="F6964" s="4">
        <v>159.46039999999999</v>
      </c>
      <c r="G6964" s="1" t="s">
        <v>33</v>
      </c>
      <c r="H6964" s="1">
        <v>1987</v>
      </c>
      <c r="I6964" s="1" t="s">
        <v>34</v>
      </c>
      <c r="J6964" s="1" t="s">
        <v>23</v>
      </c>
      <c r="K6964" s="1" t="s">
        <v>18</v>
      </c>
      <c r="L6964" s="4">
        <v>3169.2080000000001</v>
      </c>
      <c r="M6964">
        <f t="shared" si="540"/>
        <v>6.9649999999999999</v>
      </c>
      <c r="N6964" t="str">
        <f t="shared" si="541"/>
        <v>High</v>
      </c>
      <c r="O6964" t="str">
        <f t="shared" si="542"/>
        <v>Low  Fat</v>
      </c>
      <c r="P6964">
        <f t="shared" si="543"/>
        <v>20</v>
      </c>
      <c r="Q6964">
        <f t="shared" ca="1" si="544"/>
        <v>39</v>
      </c>
      <c r="R6964" t="str">
        <f>IFERROR(VLOOKUP(J6964,#REF!, 2,0),"Unknown")</f>
        <v>Unknown</v>
      </c>
    </row>
    <row r="6965" spans="1:18" ht="12.5" x14ac:dyDescent="0.25">
      <c r="A6965" s="1" t="s">
        <v>952</v>
      </c>
      <c r="C6965" s="1" t="s">
        <v>13</v>
      </c>
      <c r="D6965" s="7">
        <v>2.8410334999999998E-2</v>
      </c>
      <c r="E6965" s="1" t="s">
        <v>32</v>
      </c>
      <c r="F6965" s="4">
        <v>158.06039999999999</v>
      </c>
      <c r="G6965" s="1" t="s">
        <v>40</v>
      </c>
      <c r="H6965" s="1">
        <v>1985</v>
      </c>
      <c r="I6965" s="1" t="s">
        <v>16</v>
      </c>
      <c r="J6965" s="1" t="s">
        <v>23</v>
      </c>
      <c r="K6965" s="1" t="s">
        <v>41</v>
      </c>
      <c r="L6965" s="4">
        <v>4595.3516</v>
      </c>
      <c r="M6965">
        <f t="shared" si="540"/>
        <v>12.857645184136201</v>
      </c>
      <c r="N6965" t="str">
        <f t="shared" si="541"/>
        <v>Medium</v>
      </c>
      <c r="O6965" t="str">
        <f t="shared" si="542"/>
        <v>Low  Fat</v>
      </c>
      <c r="P6965">
        <f t="shared" si="543"/>
        <v>29</v>
      </c>
      <c r="Q6965">
        <f t="shared" ca="1" si="544"/>
        <v>41</v>
      </c>
      <c r="R6965" t="str">
        <f>IFERROR(VLOOKUP(J6965,#REF!, 2,0),"Unknown")</f>
        <v>Unknown</v>
      </c>
    </row>
    <row r="6966" spans="1:18" ht="12.5" x14ac:dyDescent="0.25">
      <c r="A6966" s="1" t="s">
        <v>952</v>
      </c>
      <c r="B6966" s="1">
        <v>6.9649999999999999</v>
      </c>
      <c r="C6966" s="1" t="s">
        <v>13</v>
      </c>
      <c r="D6966" s="7">
        <v>2.8710065E-2</v>
      </c>
      <c r="E6966" s="1" t="s">
        <v>32</v>
      </c>
      <c r="F6966" s="4">
        <v>158.16040000000001</v>
      </c>
      <c r="G6966" s="1" t="s">
        <v>47</v>
      </c>
      <c r="H6966" s="1">
        <v>2007</v>
      </c>
      <c r="J6966" s="1" t="s">
        <v>45</v>
      </c>
      <c r="K6966" s="1" t="s">
        <v>18</v>
      </c>
      <c r="L6966" s="4">
        <v>2693.8267999999998</v>
      </c>
      <c r="M6966">
        <f t="shared" si="540"/>
        <v>6.9649999999999999</v>
      </c>
      <c r="N6966" t="str">
        <f t="shared" si="541"/>
        <v>Small</v>
      </c>
      <c r="O6966" t="str">
        <f t="shared" si="542"/>
        <v>Low  Fat</v>
      </c>
      <c r="P6966">
        <f t="shared" si="543"/>
        <v>17</v>
      </c>
      <c r="Q6966">
        <f t="shared" ca="1" si="544"/>
        <v>19</v>
      </c>
      <c r="R6966" t="str">
        <f>IFERROR(VLOOKUP(J6966,#REF!, 2,0),"Unknown")</f>
        <v>Unknown</v>
      </c>
    </row>
    <row r="6967" spans="1:18" ht="12.5" x14ac:dyDescent="0.25">
      <c r="A6967" s="1" t="s">
        <v>952</v>
      </c>
      <c r="B6967" s="1">
        <v>6.9649999999999999</v>
      </c>
      <c r="C6967" s="1" t="s">
        <v>13</v>
      </c>
      <c r="D6967" s="7">
        <v>4.7784475E-2</v>
      </c>
      <c r="E6967" s="1" t="s">
        <v>32</v>
      </c>
      <c r="F6967" s="4">
        <v>158.8604</v>
      </c>
      <c r="G6967" s="1" t="s">
        <v>29</v>
      </c>
      <c r="H6967" s="1">
        <v>1998</v>
      </c>
      <c r="J6967" s="1" t="s">
        <v>23</v>
      </c>
      <c r="K6967" s="1" t="s">
        <v>30</v>
      </c>
      <c r="L6967" s="4">
        <v>316.92079999999999</v>
      </c>
      <c r="M6967">
        <f t="shared" si="540"/>
        <v>6.9649999999999999</v>
      </c>
      <c r="N6967" t="str">
        <f t="shared" si="541"/>
        <v>Small</v>
      </c>
      <c r="O6967" t="str">
        <f t="shared" si="542"/>
        <v>Low  Fat</v>
      </c>
      <c r="P6967">
        <f t="shared" si="543"/>
        <v>2</v>
      </c>
      <c r="Q6967">
        <f t="shared" ca="1" si="544"/>
        <v>28</v>
      </c>
      <c r="R6967" t="str">
        <f>IFERROR(VLOOKUP(J6967,#REF!, 2,0),"Unknown")</f>
        <v>Unknown</v>
      </c>
    </row>
    <row r="6968" spans="1:18" ht="12.5" x14ac:dyDescent="0.25">
      <c r="A6968" s="1" t="s">
        <v>1173</v>
      </c>
      <c r="B6968" s="1">
        <v>11.395</v>
      </c>
      <c r="C6968" s="1" t="s">
        <v>72</v>
      </c>
      <c r="D6968" s="7">
        <v>9.8938169999999992E-3</v>
      </c>
      <c r="E6968" s="1" t="s">
        <v>58</v>
      </c>
      <c r="F6968" s="4">
        <v>50.303400000000003</v>
      </c>
      <c r="G6968" s="1" t="s">
        <v>15</v>
      </c>
      <c r="H6968" s="1">
        <v>1999</v>
      </c>
      <c r="I6968" s="1" t="s">
        <v>16</v>
      </c>
      <c r="J6968" s="1" t="s">
        <v>17</v>
      </c>
      <c r="K6968" s="1" t="s">
        <v>18</v>
      </c>
      <c r="L6968" s="4">
        <v>972.06799999999998</v>
      </c>
      <c r="M6968">
        <f t="shared" si="540"/>
        <v>11.395</v>
      </c>
      <c r="N6968" t="str">
        <f t="shared" si="541"/>
        <v>Medium</v>
      </c>
      <c r="O6968" t="str">
        <f t="shared" si="542"/>
        <v>Low  Fat</v>
      </c>
      <c r="P6968">
        <f t="shared" si="543"/>
        <v>19</v>
      </c>
      <c r="Q6968">
        <f t="shared" ca="1" si="544"/>
        <v>27</v>
      </c>
      <c r="R6968" t="str">
        <f>IFERROR(VLOOKUP(J6968,#REF!, 2,0),"Unknown")</f>
        <v>Unknown</v>
      </c>
    </row>
    <row r="6969" spans="1:18" ht="12.5" x14ac:dyDescent="0.25">
      <c r="A6969" s="1" t="s">
        <v>1173</v>
      </c>
      <c r="B6969" s="1">
        <v>11.395</v>
      </c>
      <c r="C6969" s="1" t="s">
        <v>13</v>
      </c>
      <c r="D6969" s="7">
        <v>9.9343350000000007E-3</v>
      </c>
      <c r="E6969" s="1" t="s">
        <v>58</v>
      </c>
      <c r="F6969" s="4">
        <v>47.203400000000002</v>
      </c>
      <c r="G6969" s="1" t="s">
        <v>47</v>
      </c>
      <c r="H6969" s="1">
        <v>2007</v>
      </c>
      <c r="J6969" s="1" t="s">
        <v>45</v>
      </c>
      <c r="K6969" s="1" t="s">
        <v>18</v>
      </c>
      <c r="L6969" s="4">
        <v>340.22379999999998</v>
      </c>
      <c r="M6969">
        <f t="shared" si="540"/>
        <v>11.395</v>
      </c>
      <c r="N6969" t="str">
        <f t="shared" si="541"/>
        <v>Small</v>
      </c>
      <c r="O6969" t="str">
        <f t="shared" si="542"/>
        <v>Low  Fat</v>
      </c>
      <c r="P6969">
        <f t="shared" si="543"/>
        <v>7</v>
      </c>
      <c r="Q6969">
        <f t="shared" ca="1" si="544"/>
        <v>19</v>
      </c>
      <c r="R6969" t="str">
        <f>IFERROR(VLOOKUP(J6969,#REF!, 2,0),"Unknown")</f>
        <v>Unknown</v>
      </c>
    </row>
    <row r="6970" spans="1:18" ht="12.5" x14ac:dyDescent="0.25">
      <c r="A6970" s="1" t="s">
        <v>1173</v>
      </c>
      <c r="B6970" s="1">
        <v>11.395</v>
      </c>
      <c r="C6970" s="1" t="s">
        <v>13</v>
      </c>
      <c r="D6970" s="7">
        <v>9.8784589999999992E-3</v>
      </c>
      <c r="E6970" s="1" t="s">
        <v>58</v>
      </c>
      <c r="F6970" s="4">
        <v>47.603400000000001</v>
      </c>
      <c r="G6970" s="1" t="s">
        <v>50</v>
      </c>
      <c r="H6970" s="1">
        <v>1997</v>
      </c>
      <c r="I6970" s="1" t="s">
        <v>51</v>
      </c>
      <c r="J6970" s="1" t="s">
        <v>17</v>
      </c>
      <c r="K6970" s="1" t="s">
        <v>18</v>
      </c>
      <c r="L6970" s="4">
        <v>1312.2918</v>
      </c>
      <c r="M6970">
        <f t="shared" si="540"/>
        <v>11.395</v>
      </c>
      <c r="N6970" t="str">
        <f t="shared" si="541"/>
        <v>Small</v>
      </c>
      <c r="O6970" t="str">
        <f t="shared" si="542"/>
        <v>Low  Fat</v>
      </c>
      <c r="P6970">
        <f t="shared" si="543"/>
        <v>28</v>
      </c>
      <c r="Q6970">
        <f t="shared" ca="1" si="544"/>
        <v>29</v>
      </c>
      <c r="R6970" t="str">
        <f>IFERROR(VLOOKUP(J6970,#REF!, 2,0),"Unknown")</f>
        <v>Unknown</v>
      </c>
    </row>
    <row r="6971" spans="1:18" ht="12.5" x14ac:dyDescent="0.25">
      <c r="A6971" s="1" t="s">
        <v>1173</v>
      </c>
      <c r="B6971" s="1">
        <v>11.395</v>
      </c>
      <c r="C6971" s="1" t="s">
        <v>13</v>
      </c>
      <c r="D6971" s="7">
        <v>9.9186989999999996E-3</v>
      </c>
      <c r="E6971" s="1" t="s">
        <v>58</v>
      </c>
      <c r="F6971" s="4">
        <v>49.403399999999998</v>
      </c>
      <c r="G6971" s="1" t="s">
        <v>22</v>
      </c>
      <c r="H6971" s="1">
        <v>2009</v>
      </c>
      <c r="I6971" s="1" t="s">
        <v>16</v>
      </c>
      <c r="J6971" s="1" t="s">
        <v>23</v>
      </c>
      <c r="K6971" s="1" t="s">
        <v>24</v>
      </c>
      <c r="L6971" s="4">
        <v>777.65440000000001</v>
      </c>
      <c r="M6971">
        <f t="shared" si="540"/>
        <v>11.395</v>
      </c>
      <c r="N6971" t="str">
        <f t="shared" si="541"/>
        <v>Medium</v>
      </c>
      <c r="O6971" t="str">
        <f t="shared" si="542"/>
        <v>Low  Fat</v>
      </c>
      <c r="P6971">
        <f t="shared" si="543"/>
        <v>16</v>
      </c>
      <c r="Q6971">
        <f t="shared" ca="1" si="544"/>
        <v>17</v>
      </c>
      <c r="R6971" t="str">
        <f>IFERROR(VLOOKUP(J6971,#REF!, 2,0),"Unknown")</f>
        <v>Unknown</v>
      </c>
    </row>
    <row r="6972" spans="1:18" ht="12.5" x14ac:dyDescent="0.25">
      <c r="A6972" s="1" t="s">
        <v>1173</v>
      </c>
      <c r="B6972" s="1">
        <v>11.395</v>
      </c>
      <c r="C6972" s="1" t="s">
        <v>13</v>
      </c>
      <c r="D6972" s="7">
        <v>9.8984920000000001E-3</v>
      </c>
      <c r="E6972" s="1" t="s">
        <v>58</v>
      </c>
      <c r="F6972" s="4">
        <v>48.803400000000003</v>
      </c>
      <c r="G6972" s="1" t="s">
        <v>44</v>
      </c>
      <c r="H6972" s="1">
        <v>2002</v>
      </c>
      <c r="J6972" s="1" t="s">
        <v>45</v>
      </c>
      <c r="K6972" s="1" t="s">
        <v>18</v>
      </c>
      <c r="L6972" s="4">
        <v>777.65440000000001</v>
      </c>
      <c r="M6972">
        <f t="shared" si="540"/>
        <v>11.395</v>
      </c>
      <c r="N6972" t="str">
        <f t="shared" si="541"/>
        <v>Small</v>
      </c>
      <c r="O6972" t="str">
        <f t="shared" si="542"/>
        <v>Low  Fat</v>
      </c>
      <c r="P6972">
        <f t="shared" si="543"/>
        <v>16</v>
      </c>
      <c r="Q6972">
        <f t="shared" ca="1" si="544"/>
        <v>24</v>
      </c>
      <c r="R6972" t="str">
        <f>IFERROR(VLOOKUP(J6972,#REF!, 2,0),"Unknown")</f>
        <v>Unknown</v>
      </c>
    </row>
    <row r="6973" spans="1:18" ht="12.5" x14ac:dyDescent="0.25">
      <c r="A6973" s="1" t="s">
        <v>1173</v>
      </c>
      <c r="C6973" s="1" t="s">
        <v>13</v>
      </c>
      <c r="D6973" s="7">
        <v>1.7295906E-2</v>
      </c>
      <c r="E6973" s="1" t="s">
        <v>58</v>
      </c>
      <c r="F6973" s="4">
        <v>47.103400000000001</v>
      </c>
      <c r="G6973" s="1" t="s">
        <v>67</v>
      </c>
      <c r="H6973" s="1">
        <v>1985</v>
      </c>
      <c r="I6973" s="1" t="s">
        <v>51</v>
      </c>
      <c r="J6973" s="1" t="s">
        <v>17</v>
      </c>
      <c r="K6973" s="1" t="s">
        <v>30</v>
      </c>
      <c r="L6973" s="4">
        <v>145.81020000000001</v>
      </c>
      <c r="M6973">
        <f t="shared" si="540"/>
        <v>12.857645184136201</v>
      </c>
      <c r="N6973" t="str">
        <f t="shared" si="541"/>
        <v>Small</v>
      </c>
      <c r="O6973" t="str">
        <f t="shared" si="542"/>
        <v>Low  Fat</v>
      </c>
      <c r="P6973">
        <f t="shared" si="543"/>
        <v>3</v>
      </c>
      <c r="Q6973">
        <f t="shared" ca="1" si="544"/>
        <v>41</v>
      </c>
      <c r="R6973" t="str">
        <f>IFERROR(VLOOKUP(J6973,#REF!, 2,0),"Unknown")</f>
        <v>Unknown</v>
      </c>
    </row>
    <row r="6974" spans="1:18" ht="12.5" x14ac:dyDescent="0.25">
      <c r="A6974" s="1" t="s">
        <v>385</v>
      </c>
      <c r="B6974" s="1">
        <v>16.5</v>
      </c>
      <c r="C6974" s="1" t="s">
        <v>13</v>
      </c>
      <c r="D6974" s="7">
        <v>3.6715906999999999E-2</v>
      </c>
      <c r="E6974" s="1" t="s">
        <v>32</v>
      </c>
      <c r="F6974" s="4">
        <v>180.0318</v>
      </c>
      <c r="G6974" s="1" t="s">
        <v>44</v>
      </c>
      <c r="H6974" s="1">
        <v>2002</v>
      </c>
      <c r="J6974" s="1" t="s">
        <v>45</v>
      </c>
      <c r="K6974" s="1" t="s">
        <v>18</v>
      </c>
      <c r="L6974" s="4">
        <v>3969.4996000000001</v>
      </c>
      <c r="M6974">
        <f t="shared" si="540"/>
        <v>16.5</v>
      </c>
      <c r="N6974" t="str">
        <f t="shared" si="541"/>
        <v>Small</v>
      </c>
      <c r="O6974" t="str">
        <f t="shared" si="542"/>
        <v>Low  Fat</v>
      </c>
      <c r="P6974">
        <f t="shared" si="543"/>
        <v>22</v>
      </c>
      <c r="Q6974">
        <f t="shared" ca="1" si="544"/>
        <v>24</v>
      </c>
      <c r="R6974" t="str">
        <f>IFERROR(VLOOKUP(J6974,#REF!, 2,0),"Unknown")</f>
        <v>Unknown</v>
      </c>
    </row>
    <row r="6975" spans="1:18" ht="12.5" x14ac:dyDescent="0.25">
      <c r="A6975" s="1" t="s">
        <v>385</v>
      </c>
      <c r="B6975" s="1">
        <v>16.5</v>
      </c>
      <c r="C6975" s="1" t="s">
        <v>13</v>
      </c>
      <c r="D6975" s="7">
        <v>6.1330520999999999E-2</v>
      </c>
      <c r="E6975" s="1" t="s">
        <v>32</v>
      </c>
      <c r="F6975" s="4">
        <v>178.73179999999999</v>
      </c>
      <c r="G6975" s="1" t="s">
        <v>29</v>
      </c>
      <c r="H6975" s="1">
        <v>1998</v>
      </c>
      <c r="J6975" s="1" t="s">
        <v>23</v>
      </c>
      <c r="K6975" s="1" t="s">
        <v>30</v>
      </c>
      <c r="L6975" s="4">
        <v>360.86360000000002</v>
      </c>
      <c r="M6975">
        <f t="shared" si="540"/>
        <v>16.5</v>
      </c>
      <c r="N6975" t="str">
        <f t="shared" si="541"/>
        <v>Small</v>
      </c>
      <c r="O6975" t="str">
        <f t="shared" si="542"/>
        <v>Low  Fat</v>
      </c>
      <c r="P6975">
        <f t="shared" si="543"/>
        <v>2</v>
      </c>
      <c r="Q6975">
        <f t="shared" ca="1" si="544"/>
        <v>28</v>
      </c>
      <c r="R6975" t="str">
        <f>IFERROR(VLOOKUP(J6975,#REF!, 2,0),"Unknown")</f>
        <v>Unknown</v>
      </c>
    </row>
    <row r="6976" spans="1:18" ht="12.5" x14ac:dyDescent="0.25">
      <c r="A6976" s="1" t="s">
        <v>385</v>
      </c>
      <c r="B6976" s="1">
        <v>16.5</v>
      </c>
      <c r="C6976" s="1" t="s">
        <v>13</v>
      </c>
      <c r="D6976" s="7">
        <v>3.6641596999999998E-2</v>
      </c>
      <c r="E6976" s="1" t="s">
        <v>32</v>
      </c>
      <c r="F6976" s="4">
        <v>178.73179999999999</v>
      </c>
      <c r="G6976" s="1" t="s">
        <v>50</v>
      </c>
      <c r="H6976" s="1">
        <v>1997</v>
      </c>
      <c r="I6976" s="1" t="s">
        <v>51</v>
      </c>
      <c r="J6976" s="1" t="s">
        <v>17</v>
      </c>
      <c r="K6976" s="1" t="s">
        <v>18</v>
      </c>
      <c r="L6976" s="4">
        <v>1263.0226</v>
      </c>
      <c r="M6976">
        <f t="shared" si="540"/>
        <v>16.5</v>
      </c>
      <c r="N6976" t="str">
        <f t="shared" si="541"/>
        <v>Small</v>
      </c>
      <c r="O6976" t="str">
        <f t="shared" si="542"/>
        <v>Low  Fat</v>
      </c>
      <c r="P6976">
        <f t="shared" si="543"/>
        <v>7</v>
      </c>
      <c r="Q6976">
        <f t="shared" ca="1" si="544"/>
        <v>29</v>
      </c>
      <c r="R6976" t="str">
        <f>IFERROR(VLOOKUP(J6976,#REF!, 2,0),"Unknown")</f>
        <v>Unknown</v>
      </c>
    </row>
    <row r="6977" spans="1:18" ht="12.5" x14ac:dyDescent="0.25">
      <c r="A6977" s="1" t="s">
        <v>385</v>
      </c>
      <c r="B6977" s="1">
        <v>16.5</v>
      </c>
      <c r="C6977" s="1" t="s">
        <v>13</v>
      </c>
      <c r="D6977" s="7">
        <v>3.6611103999999998E-2</v>
      </c>
      <c r="E6977" s="1" t="s">
        <v>32</v>
      </c>
      <c r="F6977" s="4">
        <v>180.93180000000001</v>
      </c>
      <c r="G6977" s="1" t="s">
        <v>33</v>
      </c>
      <c r="H6977" s="1">
        <v>1987</v>
      </c>
      <c r="I6977" s="1" t="s">
        <v>34</v>
      </c>
      <c r="J6977" s="1" t="s">
        <v>23</v>
      </c>
      <c r="K6977" s="1" t="s">
        <v>18</v>
      </c>
      <c r="L6977" s="4">
        <v>3247.7723999999998</v>
      </c>
      <c r="M6977">
        <f t="shared" si="540"/>
        <v>16.5</v>
      </c>
      <c r="N6977" t="str">
        <f t="shared" si="541"/>
        <v>High</v>
      </c>
      <c r="O6977" t="str">
        <f t="shared" si="542"/>
        <v>Low  Fat</v>
      </c>
      <c r="P6977">
        <f t="shared" si="543"/>
        <v>18</v>
      </c>
      <c r="Q6977">
        <f t="shared" ca="1" si="544"/>
        <v>39</v>
      </c>
      <c r="R6977" t="str">
        <f>IFERROR(VLOOKUP(J6977,#REF!, 2,0),"Unknown")</f>
        <v>Unknown</v>
      </c>
    </row>
    <row r="6978" spans="1:18" ht="12.5" x14ac:dyDescent="0.25">
      <c r="A6978" s="1" t="s">
        <v>189</v>
      </c>
      <c r="B6978" s="1">
        <v>17.600000000000001</v>
      </c>
      <c r="C6978" s="1" t="s">
        <v>13</v>
      </c>
      <c r="D6978" s="7">
        <v>8.2316505999999998E-2</v>
      </c>
      <c r="E6978" s="1" t="s">
        <v>58</v>
      </c>
      <c r="F6978" s="4">
        <v>160.69200000000001</v>
      </c>
      <c r="G6978" s="1" t="s">
        <v>62</v>
      </c>
      <c r="H6978" s="1">
        <v>2004</v>
      </c>
      <c r="I6978" s="1" t="s">
        <v>51</v>
      </c>
      <c r="J6978" s="1" t="s">
        <v>45</v>
      </c>
      <c r="K6978" s="1" t="s">
        <v>18</v>
      </c>
      <c r="L6978" s="4">
        <v>1597.92</v>
      </c>
      <c r="M6978">
        <f t="shared" ref="M6978:M7041" si="545">IF(B6978="",AVERAGE($B$2:$B$8524),B6978)</f>
        <v>17.600000000000001</v>
      </c>
      <c r="N6978" t="str">
        <f t="shared" ref="N6978:N7041" si="546">IF(I6978="","Small",I6978)</f>
        <v>Small</v>
      </c>
      <c r="O6978" t="str">
        <f t="shared" ref="O6978:O7041" si="547">IF(OR(C6978="low fat", C6978="LF"), "Low  Fat", IF(OR(C6978="reg"),"Regular",C6978))</f>
        <v>Low  Fat</v>
      </c>
      <c r="P6978">
        <f t="shared" si="543"/>
        <v>10</v>
      </c>
      <c r="Q6978">
        <f t="shared" ca="1" si="544"/>
        <v>22</v>
      </c>
      <c r="R6978" t="str">
        <f>IFERROR(VLOOKUP(J6978,#REF!, 2,0),"Unknown")</f>
        <v>Unknown</v>
      </c>
    </row>
    <row r="6979" spans="1:18" ht="12.5" x14ac:dyDescent="0.25">
      <c r="A6979" s="1" t="s">
        <v>189</v>
      </c>
      <c r="B6979" s="1">
        <v>17.600000000000001</v>
      </c>
      <c r="C6979" s="1" t="s">
        <v>13</v>
      </c>
      <c r="D6979" s="7">
        <v>0.13780701300000001</v>
      </c>
      <c r="E6979" s="1" t="s">
        <v>58</v>
      </c>
      <c r="F6979" s="4">
        <v>161.792</v>
      </c>
      <c r="G6979" s="1" t="s">
        <v>29</v>
      </c>
      <c r="H6979" s="1">
        <v>1998</v>
      </c>
      <c r="J6979" s="1" t="s">
        <v>23</v>
      </c>
      <c r="K6979" s="1" t="s">
        <v>30</v>
      </c>
      <c r="L6979" s="4">
        <v>159.792</v>
      </c>
      <c r="M6979">
        <f t="shared" si="545"/>
        <v>17.600000000000001</v>
      </c>
      <c r="N6979" t="str">
        <f t="shared" si="546"/>
        <v>Small</v>
      </c>
      <c r="O6979" t="str">
        <f t="shared" si="547"/>
        <v>Low  Fat</v>
      </c>
      <c r="P6979">
        <f t="shared" ref="P6979:P7042" si="548">ROUND(L6979/F6979,0)</f>
        <v>1</v>
      </c>
      <c r="Q6979">
        <f t="shared" ref="Q6979:Q7042" ca="1" si="549">YEAR(TODAY())-H6979</f>
        <v>28</v>
      </c>
      <c r="R6979" t="str">
        <f>IFERROR(VLOOKUP(J6979,#REF!, 2,0),"Unknown")</f>
        <v>Unknown</v>
      </c>
    </row>
    <row r="6980" spans="1:18" ht="12.5" x14ac:dyDescent="0.25">
      <c r="A6980" s="1" t="s">
        <v>189</v>
      </c>
      <c r="B6980" s="1">
        <v>17.600000000000001</v>
      </c>
      <c r="C6980" s="1" t="s">
        <v>13</v>
      </c>
      <c r="D6980" s="7">
        <v>8.2263559999999999E-2</v>
      </c>
      <c r="E6980" s="1" t="s">
        <v>58</v>
      </c>
      <c r="F6980" s="4">
        <v>160.49199999999999</v>
      </c>
      <c r="G6980" s="1" t="s">
        <v>33</v>
      </c>
      <c r="H6980" s="1">
        <v>1987</v>
      </c>
      <c r="I6980" s="1" t="s">
        <v>34</v>
      </c>
      <c r="J6980" s="1" t="s">
        <v>23</v>
      </c>
      <c r="K6980" s="1" t="s">
        <v>18</v>
      </c>
      <c r="L6980" s="4">
        <v>1278.336</v>
      </c>
      <c r="M6980">
        <f t="shared" si="545"/>
        <v>17.600000000000001</v>
      </c>
      <c r="N6980" t="str">
        <f t="shared" si="546"/>
        <v>High</v>
      </c>
      <c r="O6980" t="str">
        <f t="shared" si="547"/>
        <v>Low  Fat</v>
      </c>
      <c r="P6980">
        <f t="shared" si="548"/>
        <v>8</v>
      </c>
      <c r="Q6980">
        <f t="shared" ca="1" si="549"/>
        <v>39</v>
      </c>
      <c r="R6980" t="str">
        <f>IFERROR(VLOOKUP(J6980,#REF!, 2,0),"Unknown")</f>
        <v>Unknown</v>
      </c>
    </row>
    <row r="6981" spans="1:18" ht="12.5" x14ac:dyDescent="0.25">
      <c r="A6981" s="1" t="s">
        <v>189</v>
      </c>
      <c r="B6981" s="1">
        <v>17.600000000000001</v>
      </c>
      <c r="C6981" s="1" t="s">
        <v>13</v>
      </c>
      <c r="D6981" s="7">
        <v>8.2797778000000002E-2</v>
      </c>
      <c r="E6981" s="1" t="s">
        <v>58</v>
      </c>
      <c r="F6981" s="4">
        <v>161.49199999999999</v>
      </c>
      <c r="G6981" s="1" t="s">
        <v>47</v>
      </c>
      <c r="H6981" s="1">
        <v>2007</v>
      </c>
      <c r="J6981" s="1" t="s">
        <v>45</v>
      </c>
      <c r="K6981" s="1" t="s">
        <v>18</v>
      </c>
      <c r="L6981" s="4">
        <v>3515.424</v>
      </c>
      <c r="M6981">
        <f t="shared" si="545"/>
        <v>17.600000000000001</v>
      </c>
      <c r="N6981" t="str">
        <f t="shared" si="546"/>
        <v>Small</v>
      </c>
      <c r="O6981" t="str">
        <f t="shared" si="547"/>
        <v>Low  Fat</v>
      </c>
      <c r="P6981">
        <f t="shared" si="548"/>
        <v>22</v>
      </c>
      <c r="Q6981">
        <f t="shared" ca="1" si="549"/>
        <v>19</v>
      </c>
      <c r="R6981" t="str">
        <f>IFERROR(VLOOKUP(J6981,#REF!, 2,0),"Unknown")</f>
        <v>Unknown</v>
      </c>
    </row>
    <row r="6982" spans="1:18" ht="12.5" x14ac:dyDescent="0.25">
      <c r="A6982" s="1" t="s">
        <v>189</v>
      </c>
      <c r="C6982" s="1" t="s">
        <v>13</v>
      </c>
      <c r="D6982" s="7">
        <v>8.1933378000000001E-2</v>
      </c>
      <c r="E6982" s="1" t="s">
        <v>58</v>
      </c>
      <c r="F6982" s="4">
        <v>161.49199999999999</v>
      </c>
      <c r="G6982" s="1" t="s">
        <v>40</v>
      </c>
      <c r="H6982" s="1">
        <v>1985</v>
      </c>
      <c r="I6982" s="1" t="s">
        <v>16</v>
      </c>
      <c r="J6982" s="1" t="s">
        <v>23</v>
      </c>
      <c r="K6982" s="1" t="s">
        <v>41</v>
      </c>
      <c r="L6982" s="4">
        <v>6391.68</v>
      </c>
      <c r="M6982">
        <f t="shared" si="545"/>
        <v>12.857645184136201</v>
      </c>
      <c r="N6982" t="str">
        <f t="shared" si="546"/>
        <v>Medium</v>
      </c>
      <c r="O6982" t="str">
        <f t="shared" si="547"/>
        <v>Low  Fat</v>
      </c>
      <c r="P6982">
        <f t="shared" si="548"/>
        <v>40</v>
      </c>
      <c r="Q6982">
        <f t="shared" ca="1" si="549"/>
        <v>41</v>
      </c>
      <c r="R6982" t="str">
        <f>IFERROR(VLOOKUP(J6982,#REF!, 2,0),"Unknown")</f>
        <v>Unknown</v>
      </c>
    </row>
    <row r="6983" spans="1:18" ht="12.5" x14ac:dyDescent="0.25">
      <c r="A6983" s="1" t="s">
        <v>364</v>
      </c>
      <c r="B6983" s="1">
        <v>19.2</v>
      </c>
      <c r="C6983" s="1" t="s">
        <v>13</v>
      </c>
      <c r="D6983" s="7">
        <v>7.7628053000000002E-2</v>
      </c>
      <c r="E6983" s="1" t="s">
        <v>32</v>
      </c>
      <c r="F6983" s="4">
        <v>197.61099999999999</v>
      </c>
      <c r="G6983" s="1" t="s">
        <v>15</v>
      </c>
      <c r="H6983" s="1">
        <v>1999</v>
      </c>
      <c r="I6983" s="1" t="s">
        <v>16</v>
      </c>
      <c r="J6983" s="1" t="s">
        <v>17</v>
      </c>
      <c r="K6983" s="1" t="s">
        <v>18</v>
      </c>
      <c r="L6983" s="4">
        <v>3142.576</v>
      </c>
      <c r="M6983">
        <f t="shared" si="545"/>
        <v>19.2</v>
      </c>
      <c r="N6983" t="str">
        <f t="shared" si="546"/>
        <v>Medium</v>
      </c>
      <c r="O6983" t="str">
        <f t="shared" si="547"/>
        <v>Low  Fat</v>
      </c>
      <c r="P6983">
        <f t="shared" si="548"/>
        <v>16</v>
      </c>
      <c r="Q6983">
        <f t="shared" ca="1" si="549"/>
        <v>27</v>
      </c>
      <c r="R6983" t="str">
        <f>IFERROR(VLOOKUP(J6983,#REF!, 2,0),"Unknown")</f>
        <v>Unknown</v>
      </c>
    </row>
    <row r="6984" spans="1:18" ht="12.5" x14ac:dyDescent="0.25">
      <c r="A6984" s="1" t="s">
        <v>364</v>
      </c>
      <c r="B6984" s="1">
        <v>19.2</v>
      </c>
      <c r="C6984" s="1" t="s">
        <v>13</v>
      </c>
      <c r="D6984" s="7">
        <v>0.12973174700000001</v>
      </c>
      <c r="E6984" s="1" t="s">
        <v>32</v>
      </c>
      <c r="F6984" s="4">
        <v>196.21100000000001</v>
      </c>
      <c r="G6984" s="1" t="s">
        <v>29</v>
      </c>
      <c r="H6984" s="1">
        <v>1998</v>
      </c>
      <c r="J6984" s="1" t="s">
        <v>23</v>
      </c>
      <c r="K6984" s="1" t="s">
        <v>30</v>
      </c>
      <c r="L6984" s="4">
        <v>589.23299999999995</v>
      </c>
      <c r="M6984">
        <f t="shared" si="545"/>
        <v>19.2</v>
      </c>
      <c r="N6984" t="str">
        <f t="shared" si="546"/>
        <v>Small</v>
      </c>
      <c r="O6984" t="str">
        <f t="shared" si="547"/>
        <v>Low  Fat</v>
      </c>
      <c r="P6984">
        <f t="shared" si="548"/>
        <v>3</v>
      </c>
      <c r="Q6984">
        <f t="shared" ca="1" si="549"/>
        <v>28</v>
      </c>
      <c r="R6984" t="str">
        <f>IFERROR(VLOOKUP(J6984,#REF!, 2,0),"Unknown")</f>
        <v>Unknown</v>
      </c>
    </row>
    <row r="6985" spans="1:18" ht="12.5" x14ac:dyDescent="0.25">
      <c r="A6985" s="1" t="s">
        <v>364</v>
      </c>
      <c r="C6985" s="1" t="s">
        <v>13</v>
      </c>
      <c r="D6985" s="7">
        <v>7.7132215000000004E-2</v>
      </c>
      <c r="E6985" s="1" t="s">
        <v>32</v>
      </c>
      <c r="F6985" s="4">
        <v>197.411</v>
      </c>
      <c r="G6985" s="1" t="s">
        <v>40</v>
      </c>
      <c r="H6985" s="1">
        <v>1985</v>
      </c>
      <c r="I6985" s="1" t="s">
        <v>16</v>
      </c>
      <c r="J6985" s="1" t="s">
        <v>23</v>
      </c>
      <c r="K6985" s="1" t="s">
        <v>41</v>
      </c>
      <c r="L6985" s="4">
        <v>5892.33</v>
      </c>
      <c r="M6985">
        <f t="shared" si="545"/>
        <v>12.857645184136201</v>
      </c>
      <c r="N6985" t="str">
        <f t="shared" si="546"/>
        <v>Medium</v>
      </c>
      <c r="O6985" t="str">
        <f t="shared" si="547"/>
        <v>Low  Fat</v>
      </c>
      <c r="P6985">
        <f t="shared" si="548"/>
        <v>30</v>
      </c>
      <c r="Q6985">
        <f t="shared" ca="1" si="549"/>
        <v>41</v>
      </c>
      <c r="R6985" t="str">
        <f>IFERROR(VLOOKUP(J6985,#REF!, 2,0),"Unknown")</f>
        <v>Unknown</v>
      </c>
    </row>
    <row r="6986" spans="1:18" ht="12.5" x14ac:dyDescent="0.25">
      <c r="A6986" s="1" t="s">
        <v>608</v>
      </c>
      <c r="B6986" s="1">
        <v>19.600000000000001</v>
      </c>
      <c r="C6986" s="1" t="s">
        <v>13</v>
      </c>
      <c r="D6986" s="7">
        <v>4.1459372000000001E-2</v>
      </c>
      <c r="E6986" s="1" t="s">
        <v>32</v>
      </c>
      <c r="F6986" s="4">
        <v>89.651399999999995</v>
      </c>
      <c r="G6986" s="1" t="s">
        <v>22</v>
      </c>
      <c r="H6986" s="1">
        <v>2009</v>
      </c>
      <c r="I6986" s="1" t="s">
        <v>16</v>
      </c>
      <c r="J6986" s="1" t="s">
        <v>23</v>
      </c>
      <c r="K6986" s="1" t="s">
        <v>24</v>
      </c>
      <c r="L6986" s="4">
        <v>1239.7195999999999</v>
      </c>
      <c r="M6986">
        <f t="shared" si="545"/>
        <v>19.600000000000001</v>
      </c>
      <c r="N6986" t="str">
        <f t="shared" si="546"/>
        <v>Medium</v>
      </c>
      <c r="O6986" t="str">
        <f t="shared" si="547"/>
        <v>Low  Fat</v>
      </c>
      <c r="P6986">
        <f t="shared" si="548"/>
        <v>14</v>
      </c>
      <c r="Q6986">
        <f t="shared" ca="1" si="549"/>
        <v>17</v>
      </c>
      <c r="R6986" t="str">
        <f>IFERROR(VLOOKUP(J6986,#REF!, 2,0),"Unknown")</f>
        <v>Unknown</v>
      </c>
    </row>
    <row r="6987" spans="1:18" ht="12.5" x14ac:dyDescent="0.25">
      <c r="A6987" s="1" t="s">
        <v>608</v>
      </c>
      <c r="C6987" s="1" t="s">
        <v>13</v>
      </c>
      <c r="D6987" s="7">
        <v>4.1091215E-2</v>
      </c>
      <c r="E6987" s="1" t="s">
        <v>32</v>
      </c>
      <c r="F6987" s="4">
        <v>89.551400000000001</v>
      </c>
      <c r="G6987" s="1" t="s">
        <v>40</v>
      </c>
      <c r="H6987" s="1">
        <v>1985</v>
      </c>
      <c r="I6987" s="1" t="s">
        <v>16</v>
      </c>
      <c r="J6987" s="1" t="s">
        <v>23</v>
      </c>
      <c r="K6987" s="1" t="s">
        <v>41</v>
      </c>
      <c r="L6987" s="4">
        <v>3364.9531999999999</v>
      </c>
      <c r="M6987">
        <f t="shared" si="545"/>
        <v>12.857645184136201</v>
      </c>
      <c r="N6987" t="str">
        <f t="shared" si="546"/>
        <v>Medium</v>
      </c>
      <c r="O6987" t="str">
        <f t="shared" si="547"/>
        <v>Low  Fat</v>
      </c>
      <c r="P6987">
        <f t="shared" si="548"/>
        <v>38</v>
      </c>
      <c r="Q6987">
        <f t="shared" ca="1" si="549"/>
        <v>41</v>
      </c>
      <c r="R6987" t="str">
        <f>IFERROR(VLOOKUP(J6987,#REF!, 2,0),"Unknown")</f>
        <v>Unknown</v>
      </c>
    </row>
    <row r="6988" spans="1:18" ht="12.5" x14ac:dyDescent="0.25">
      <c r="A6988" s="1" t="s">
        <v>608</v>
      </c>
      <c r="B6988" s="1">
        <v>19.600000000000001</v>
      </c>
      <c r="C6988" s="1" t="s">
        <v>13</v>
      </c>
      <c r="D6988" s="7">
        <v>4.1256807E-2</v>
      </c>
      <c r="E6988" s="1" t="s">
        <v>32</v>
      </c>
      <c r="F6988" s="4">
        <v>88.851399999999998</v>
      </c>
      <c r="G6988" s="1" t="s">
        <v>33</v>
      </c>
      <c r="H6988" s="1">
        <v>1987</v>
      </c>
      <c r="I6988" s="1" t="s">
        <v>34</v>
      </c>
      <c r="J6988" s="1" t="s">
        <v>23</v>
      </c>
      <c r="K6988" s="1" t="s">
        <v>18</v>
      </c>
      <c r="L6988" s="4">
        <v>2125.2336</v>
      </c>
      <c r="M6988">
        <f t="shared" si="545"/>
        <v>19.600000000000001</v>
      </c>
      <c r="N6988" t="str">
        <f t="shared" si="546"/>
        <v>High</v>
      </c>
      <c r="O6988" t="str">
        <f t="shared" si="547"/>
        <v>Low  Fat</v>
      </c>
      <c r="P6988">
        <f t="shared" si="548"/>
        <v>24</v>
      </c>
      <c r="Q6988">
        <f t="shared" ca="1" si="549"/>
        <v>39</v>
      </c>
      <c r="R6988" t="str">
        <f>IFERROR(VLOOKUP(J6988,#REF!, 2,0),"Unknown")</f>
        <v>Unknown</v>
      </c>
    </row>
    <row r="6989" spans="1:18" ht="12.5" x14ac:dyDescent="0.25">
      <c r="A6989" s="1" t="s">
        <v>608</v>
      </c>
      <c r="B6989" s="1">
        <v>19.600000000000001</v>
      </c>
      <c r="C6989" s="1" t="s">
        <v>13</v>
      </c>
      <c r="D6989" s="7">
        <v>4.1355365999999998E-2</v>
      </c>
      <c r="E6989" s="1" t="s">
        <v>32</v>
      </c>
      <c r="F6989" s="4">
        <v>88.751400000000004</v>
      </c>
      <c r="G6989" s="1" t="s">
        <v>15</v>
      </c>
      <c r="H6989" s="1">
        <v>1999</v>
      </c>
      <c r="I6989" s="1" t="s">
        <v>16</v>
      </c>
      <c r="J6989" s="1" t="s">
        <v>17</v>
      </c>
      <c r="K6989" s="1" t="s">
        <v>18</v>
      </c>
      <c r="L6989" s="4">
        <v>2656.5419999999999</v>
      </c>
      <c r="M6989">
        <f t="shared" si="545"/>
        <v>19.600000000000001</v>
      </c>
      <c r="N6989" t="str">
        <f t="shared" si="546"/>
        <v>Medium</v>
      </c>
      <c r="O6989" t="str">
        <f t="shared" si="547"/>
        <v>Low  Fat</v>
      </c>
      <c r="P6989">
        <f t="shared" si="548"/>
        <v>30</v>
      </c>
      <c r="Q6989">
        <f t="shared" ca="1" si="549"/>
        <v>27</v>
      </c>
      <c r="R6989" t="str">
        <f>IFERROR(VLOOKUP(J6989,#REF!, 2,0),"Unknown")</f>
        <v>Unknown</v>
      </c>
    </row>
    <row r="6990" spans="1:18" ht="12.5" x14ac:dyDescent="0.25">
      <c r="A6990" s="1" t="s">
        <v>608</v>
      </c>
      <c r="B6990" s="1">
        <v>19.600000000000001</v>
      </c>
      <c r="C6990" s="1" t="s">
        <v>13</v>
      </c>
      <c r="D6990" s="7">
        <v>4.1283360999999998E-2</v>
      </c>
      <c r="E6990" s="1" t="s">
        <v>32</v>
      </c>
      <c r="F6990" s="4">
        <v>87.051400000000001</v>
      </c>
      <c r="G6990" s="1" t="s">
        <v>62</v>
      </c>
      <c r="H6990" s="1">
        <v>2004</v>
      </c>
      <c r="I6990" s="1" t="s">
        <v>51</v>
      </c>
      <c r="J6990" s="1" t="s">
        <v>45</v>
      </c>
      <c r="K6990" s="1" t="s">
        <v>18</v>
      </c>
      <c r="L6990" s="4">
        <v>2125.2336</v>
      </c>
      <c r="M6990">
        <f t="shared" si="545"/>
        <v>19.600000000000001</v>
      </c>
      <c r="N6990" t="str">
        <f t="shared" si="546"/>
        <v>Small</v>
      </c>
      <c r="O6990" t="str">
        <f t="shared" si="547"/>
        <v>Low  Fat</v>
      </c>
      <c r="P6990">
        <f t="shared" si="548"/>
        <v>24</v>
      </c>
      <c r="Q6990">
        <f t="shared" ca="1" si="549"/>
        <v>22</v>
      </c>
      <c r="R6990" t="str">
        <f>IFERROR(VLOOKUP(J6990,#REF!, 2,0),"Unknown")</f>
        <v>Unknown</v>
      </c>
    </row>
    <row r="6991" spans="1:18" ht="12.5" x14ac:dyDescent="0.25">
      <c r="A6991" s="1" t="s">
        <v>608</v>
      </c>
      <c r="B6991" s="1">
        <v>19.600000000000001</v>
      </c>
      <c r="C6991" s="1" t="s">
        <v>13</v>
      </c>
      <c r="D6991" s="7">
        <v>4.1291169000000003E-2</v>
      </c>
      <c r="E6991" s="1" t="s">
        <v>32</v>
      </c>
      <c r="F6991" s="4">
        <v>86.951400000000007</v>
      </c>
      <c r="G6991" s="1" t="s">
        <v>50</v>
      </c>
      <c r="H6991" s="1">
        <v>1997</v>
      </c>
      <c r="I6991" s="1" t="s">
        <v>51</v>
      </c>
      <c r="J6991" s="1" t="s">
        <v>17</v>
      </c>
      <c r="K6991" s="1" t="s">
        <v>18</v>
      </c>
      <c r="L6991" s="4">
        <v>1416.8224</v>
      </c>
      <c r="M6991">
        <f t="shared" si="545"/>
        <v>19.600000000000001</v>
      </c>
      <c r="N6991" t="str">
        <f t="shared" si="546"/>
        <v>Small</v>
      </c>
      <c r="O6991" t="str">
        <f t="shared" si="547"/>
        <v>Low  Fat</v>
      </c>
      <c r="P6991">
        <f t="shared" si="548"/>
        <v>16</v>
      </c>
      <c r="Q6991">
        <f t="shared" ca="1" si="549"/>
        <v>29</v>
      </c>
      <c r="R6991" t="str">
        <f>IFERROR(VLOOKUP(J6991,#REF!, 2,0),"Unknown")</f>
        <v>Unknown</v>
      </c>
    </row>
    <row r="6992" spans="1:18" ht="12.5" x14ac:dyDescent="0.25">
      <c r="A6992" s="1" t="s">
        <v>608</v>
      </c>
      <c r="C6992" s="1" t="s">
        <v>13</v>
      </c>
      <c r="D6992" s="7">
        <v>7.2295506999999995E-2</v>
      </c>
      <c r="E6992" s="1" t="s">
        <v>32</v>
      </c>
      <c r="F6992" s="4">
        <v>89.751400000000004</v>
      </c>
      <c r="G6992" s="1" t="s">
        <v>67</v>
      </c>
      <c r="H6992" s="1">
        <v>1985</v>
      </c>
      <c r="I6992" s="1" t="s">
        <v>51</v>
      </c>
      <c r="J6992" s="1" t="s">
        <v>17</v>
      </c>
      <c r="K6992" s="1" t="s">
        <v>30</v>
      </c>
      <c r="L6992" s="4">
        <v>88.551400000000001</v>
      </c>
      <c r="M6992">
        <f t="shared" si="545"/>
        <v>12.857645184136201</v>
      </c>
      <c r="N6992" t="str">
        <f t="shared" si="546"/>
        <v>Small</v>
      </c>
      <c r="O6992" t="str">
        <f t="shared" si="547"/>
        <v>Low  Fat</v>
      </c>
      <c r="P6992">
        <f t="shared" si="548"/>
        <v>1</v>
      </c>
      <c r="Q6992">
        <f t="shared" ca="1" si="549"/>
        <v>41</v>
      </c>
      <c r="R6992" t="str">
        <f>IFERROR(VLOOKUP(J6992,#REF!, 2,0),"Unknown")</f>
        <v>Unknown</v>
      </c>
    </row>
    <row r="6993" spans="1:18" ht="12.5" x14ac:dyDescent="0.25">
      <c r="A6993" s="1" t="s">
        <v>608</v>
      </c>
      <c r="B6993" s="1">
        <v>19.600000000000001</v>
      </c>
      <c r="C6993" s="1" t="s">
        <v>92</v>
      </c>
      <c r="D6993" s="7">
        <v>4.1374909000000001E-2</v>
      </c>
      <c r="E6993" s="1" t="s">
        <v>32</v>
      </c>
      <c r="F6993" s="4">
        <v>89.251400000000004</v>
      </c>
      <c r="G6993" s="1" t="s">
        <v>44</v>
      </c>
      <c r="H6993" s="1">
        <v>2002</v>
      </c>
      <c r="J6993" s="1" t="s">
        <v>45</v>
      </c>
      <c r="K6993" s="1" t="s">
        <v>18</v>
      </c>
      <c r="L6993" s="4">
        <v>1416.8224</v>
      </c>
      <c r="M6993">
        <f t="shared" si="545"/>
        <v>19.600000000000001</v>
      </c>
      <c r="N6993" t="str">
        <f t="shared" si="546"/>
        <v>Small</v>
      </c>
      <c r="O6993" t="str">
        <f t="shared" si="547"/>
        <v>Low  Fat</v>
      </c>
      <c r="P6993">
        <f t="shared" si="548"/>
        <v>16</v>
      </c>
      <c r="Q6993">
        <f t="shared" ca="1" si="549"/>
        <v>24</v>
      </c>
      <c r="R6993" t="str">
        <f>IFERROR(VLOOKUP(J6993,#REF!, 2,0),"Unknown")</f>
        <v>Unknown</v>
      </c>
    </row>
    <row r="6994" spans="1:18" ht="12.5" x14ac:dyDescent="0.25">
      <c r="A6994" s="1" t="s">
        <v>608</v>
      </c>
      <c r="B6994" s="1">
        <v>19.600000000000001</v>
      </c>
      <c r="C6994" s="1" t="s">
        <v>13</v>
      </c>
      <c r="D6994" s="7">
        <v>6.9112952000000005E-2</v>
      </c>
      <c r="E6994" s="1" t="s">
        <v>32</v>
      </c>
      <c r="F6994" s="4">
        <v>90.151399999999995</v>
      </c>
      <c r="G6994" s="1" t="s">
        <v>29</v>
      </c>
      <c r="H6994" s="1">
        <v>1998</v>
      </c>
      <c r="J6994" s="1" t="s">
        <v>23</v>
      </c>
      <c r="K6994" s="1" t="s">
        <v>30</v>
      </c>
      <c r="L6994" s="4">
        <v>442.75700000000001</v>
      </c>
      <c r="M6994">
        <f t="shared" si="545"/>
        <v>19.600000000000001</v>
      </c>
      <c r="N6994" t="str">
        <f t="shared" si="546"/>
        <v>Small</v>
      </c>
      <c r="O6994" t="str">
        <f t="shared" si="547"/>
        <v>Low  Fat</v>
      </c>
      <c r="P6994">
        <f t="shared" si="548"/>
        <v>5</v>
      </c>
      <c r="Q6994">
        <f t="shared" ca="1" si="549"/>
        <v>28</v>
      </c>
      <c r="R6994" t="str">
        <f>IFERROR(VLOOKUP(J6994,#REF!, 2,0),"Unknown")</f>
        <v>Unknown</v>
      </c>
    </row>
    <row r="6995" spans="1:18" ht="12.5" x14ac:dyDescent="0.25">
      <c r="A6995" s="1" t="s">
        <v>224</v>
      </c>
      <c r="B6995" s="1">
        <v>6.5250000000000004</v>
      </c>
      <c r="C6995" s="1" t="s">
        <v>13</v>
      </c>
      <c r="D6995" s="7">
        <v>9.0436093999999995E-2</v>
      </c>
      <c r="E6995" s="1" t="s">
        <v>32</v>
      </c>
      <c r="F6995" s="4">
        <v>85.088200000000001</v>
      </c>
      <c r="G6995" s="1" t="s">
        <v>15</v>
      </c>
      <c r="H6995" s="1">
        <v>1999</v>
      </c>
      <c r="I6995" s="1" t="s">
        <v>16</v>
      </c>
      <c r="J6995" s="1" t="s">
        <v>17</v>
      </c>
      <c r="K6995" s="1" t="s">
        <v>18</v>
      </c>
      <c r="L6995" s="4">
        <v>2233.0931999999998</v>
      </c>
      <c r="M6995">
        <f t="shared" si="545"/>
        <v>6.5250000000000004</v>
      </c>
      <c r="N6995" t="str">
        <f t="shared" si="546"/>
        <v>Medium</v>
      </c>
      <c r="O6995" t="str">
        <f t="shared" si="547"/>
        <v>Low  Fat</v>
      </c>
      <c r="P6995">
        <f t="shared" si="548"/>
        <v>26</v>
      </c>
      <c r="Q6995">
        <f t="shared" ca="1" si="549"/>
        <v>27</v>
      </c>
      <c r="R6995" t="str">
        <f>IFERROR(VLOOKUP(J6995,#REF!, 2,0),"Unknown")</f>
        <v>Unknown</v>
      </c>
    </row>
    <row r="6996" spans="1:18" ht="12.5" x14ac:dyDescent="0.25">
      <c r="A6996" s="1" t="s">
        <v>224</v>
      </c>
      <c r="B6996" s="1">
        <v>6.5250000000000004</v>
      </c>
      <c r="C6996" s="1" t="s">
        <v>92</v>
      </c>
      <c r="D6996" s="7">
        <v>9.0278633999999996E-2</v>
      </c>
      <c r="E6996" s="1" t="s">
        <v>32</v>
      </c>
      <c r="F6996" s="4">
        <v>86.788200000000003</v>
      </c>
      <c r="G6996" s="1" t="s">
        <v>62</v>
      </c>
      <c r="H6996" s="1">
        <v>2004</v>
      </c>
      <c r="I6996" s="1" t="s">
        <v>51</v>
      </c>
      <c r="J6996" s="1" t="s">
        <v>45</v>
      </c>
      <c r="K6996" s="1" t="s">
        <v>18</v>
      </c>
      <c r="L6996" s="4">
        <v>1975.4286</v>
      </c>
      <c r="M6996">
        <f t="shared" si="545"/>
        <v>6.5250000000000004</v>
      </c>
      <c r="N6996" t="str">
        <f t="shared" si="546"/>
        <v>Small</v>
      </c>
      <c r="O6996" t="str">
        <f t="shared" si="547"/>
        <v>Low  Fat</v>
      </c>
      <c r="P6996">
        <f t="shared" si="548"/>
        <v>23</v>
      </c>
      <c r="Q6996">
        <f t="shared" ca="1" si="549"/>
        <v>22</v>
      </c>
      <c r="R6996" t="str">
        <f>IFERROR(VLOOKUP(J6996,#REF!, 2,0),"Unknown")</f>
        <v>Unknown</v>
      </c>
    </row>
    <row r="6997" spans="1:18" ht="12.5" x14ac:dyDescent="0.25">
      <c r="A6997" s="1" t="s">
        <v>224</v>
      </c>
      <c r="B6997" s="1">
        <v>6.5250000000000004</v>
      </c>
      <c r="C6997" s="1" t="s">
        <v>13</v>
      </c>
      <c r="D6997" s="7">
        <v>9.0295708000000002E-2</v>
      </c>
      <c r="E6997" s="1" t="s">
        <v>32</v>
      </c>
      <c r="F6997" s="4">
        <v>84.688199999999995</v>
      </c>
      <c r="G6997" s="1" t="s">
        <v>50</v>
      </c>
      <c r="H6997" s="1">
        <v>1997</v>
      </c>
      <c r="I6997" s="1" t="s">
        <v>51</v>
      </c>
      <c r="J6997" s="1" t="s">
        <v>17</v>
      </c>
      <c r="K6997" s="1" t="s">
        <v>18</v>
      </c>
      <c r="L6997" s="4">
        <v>601.2174</v>
      </c>
      <c r="M6997">
        <f t="shared" si="545"/>
        <v>6.5250000000000004</v>
      </c>
      <c r="N6997" t="str">
        <f t="shared" si="546"/>
        <v>Small</v>
      </c>
      <c r="O6997" t="str">
        <f t="shared" si="547"/>
        <v>Low  Fat</v>
      </c>
      <c r="P6997">
        <f t="shared" si="548"/>
        <v>7</v>
      </c>
      <c r="Q6997">
        <f t="shared" ca="1" si="549"/>
        <v>29</v>
      </c>
      <c r="R6997" t="str">
        <f>IFERROR(VLOOKUP(J6997,#REF!, 2,0),"Unknown")</f>
        <v>Unknown</v>
      </c>
    </row>
    <row r="6998" spans="1:18" ht="12.5" x14ac:dyDescent="0.25">
      <c r="A6998" s="1" t="s">
        <v>224</v>
      </c>
      <c r="C6998" s="1" t="s">
        <v>13</v>
      </c>
      <c r="D6998" s="7">
        <v>0.158096128</v>
      </c>
      <c r="E6998" s="1" t="s">
        <v>32</v>
      </c>
      <c r="F6998" s="4">
        <v>86.388199999999998</v>
      </c>
      <c r="G6998" s="1" t="s">
        <v>67</v>
      </c>
      <c r="H6998" s="1">
        <v>1985</v>
      </c>
      <c r="I6998" s="1" t="s">
        <v>51</v>
      </c>
      <c r="J6998" s="1" t="s">
        <v>17</v>
      </c>
      <c r="K6998" s="1" t="s">
        <v>30</v>
      </c>
      <c r="L6998" s="4">
        <v>85.888199999999998</v>
      </c>
      <c r="M6998">
        <f t="shared" si="545"/>
        <v>12.857645184136201</v>
      </c>
      <c r="N6998" t="str">
        <f t="shared" si="546"/>
        <v>Small</v>
      </c>
      <c r="O6998" t="str">
        <f t="shared" si="547"/>
        <v>Low  Fat</v>
      </c>
      <c r="P6998">
        <f t="shared" si="548"/>
        <v>1</v>
      </c>
      <c r="Q6998">
        <f t="shared" ca="1" si="549"/>
        <v>41</v>
      </c>
      <c r="R6998" t="str">
        <f>IFERROR(VLOOKUP(J6998,#REF!, 2,0),"Unknown")</f>
        <v>Unknown</v>
      </c>
    </row>
    <row r="6999" spans="1:18" ht="12.5" x14ac:dyDescent="0.25">
      <c r="A6999" s="1" t="s">
        <v>224</v>
      </c>
      <c r="C6999" s="1" t="s">
        <v>13</v>
      </c>
      <c r="D6999" s="7">
        <v>8.9858446999999994E-2</v>
      </c>
      <c r="E6999" s="1" t="s">
        <v>32</v>
      </c>
      <c r="F6999" s="4">
        <v>84.588200000000001</v>
      </c>
      <c r="G6999" s="1" t="s">
        <v>40</v>
      </c>
      <c r="H6999" s="1">
        <v>1985</v>
      </c>
      <c r="I6999" s="1" t="s">
        <v>16</v>
      </c>
      <c r="J6999" s="1" t="s">
        <v>23</v>
      </c>
      <c r="K6999" s="1" t="s">
        <v>41</v>
      </c>
      <c r="L6999" s="4">
        <v>2061.3168000000001</v>
      </c>
      <c r="M6999">
        <f t="shared" si="545"/>
        <v>12.857645184136201</v>
      </c>
      <c r="N6999" t="str">
        <f t="shared" si="546"/>
        <v>Medium</v>
      </c>
      <c r="O6999" t="str">
        <f t="shared" si="547"/>
        <v>Low  Fat</v>
      </c>
      <c r="P6999">
        <f t="shared" si="548"/>
        <v>24</v>
      </c>
      <c r="Q6999">
        <f t="shared" ca="1" si="549"/>
        <v>41</v>
      </c>
      <c r="R6999" t="str">
        <f>IFERROR(VLOOKUP(J6999,#REF!, 2,0),"Unknown")</f>
        <v>Unknown</v>
      </c>
    </row>
    <row r="7000" spans="1:18" ht="12.5" x14ac:dyDescent="0.25">
      <c r="A7000" s="1" t="s">
        <v>224</v>
      </c>
      <c r="B7000" s="1">
        <v>6.5250000000000004</v>
      </c>
      <c r="C7000" s="1" t="s">
        <v>13</v>
      </c>
      <c r="D7000" s="7">
        <v>9.0806456999999993E-2</v>
      </c>
      <c r="E7000" s="1" t="s">
        <v>32</v>
      </c>
      <c r="F7000" s="4">
        <v>86.488200000000006</v>
      </c>
      <c r="G7000" s="1" t="s">
        <v>47</v>
      </c>
      <c r="H7000" s="1">
        <v>2007</v>
      </c>
      <c r="J7000" s="1" t="s">
        <v>45</v>
      </c>
      <c r="K7000" s="1" t="s">
        <v>18</v>
      </c>
      <c r="L7000" s="4">
        <v>1631.8758</v>
      </c>
      <c r="M7000">
        <f t="shared" si="545"/>
        <v>6.5250000000000004</v>
      </c>
      <c r="N7000" t="str">
        <f t="shared" si="546"/>
        <v>Small</v>
      </c>
      <c r="O7000" t="str">
        <f t="shared" si="547"/>
        <v>Low  Fat</v>
      </c>
      <c r="P7000">
        <f t="shared" si="548"/>
        <v>19</v>
      </c>
      <c r="Q7000">
        <f t="shared" ca="1" si="549"/>
        <v>19</v>
      </c>
      <c r="R7000" t="str">
        <f>IFERROR(VLOOKUP(J7000,#REF!, 2,0),"Unknown")</f>
        <v>Unknown</v>
      </c>
    </row>
    <row r="7001" spans="1:18" ht="12.5" x14ac:dyDescent="0.25">
      <c r="A7001" s="1" t="s">
        <v>65</v>
      </c>
      <c r="B7001" s="1">
        <v>14.6</v>
      </c>
      <c r="C7001" s="1" t="s">
        <v>13</v>
      </c>
      <c r="D7001" s="7">
        <v>2.5698134000000001E-2</v>
      </c>
      <c r="E7001" s="1" t="s">
        <v>32</v>
      </c>
      <c r="F7001" s="4">
        <v>196.50839999999999</v>
      </c>
      <c r="G7001" s="1" t="s">
        <v>62</v>
      </c>
      <c r="H7001" s="1">
        <v>2004</v>
      </c>
      <c r="I7001" s="1" t="s">
        <v>51</v>
      </c>
      <c r="J7001" s="1" t="s">
        <v>45</v>
      </c>
      <c r="K7001" s="1" t="s">
        <v>18</v>
      </c>
      <c r="L7001" s="4">
        <v>1587.2672</v>
      </c>
      <c r="M7001">
        <f t="shared" si="545"/>
        <v>14.6</v>
      </c>
      <c r="N7001" t="str">
        <f t="shared" si="546"/>
        <v>Small</v>
      </c>
      <c r="O7001" t="str">
        <f t="shared" si="547"/>
        <v>Low  Fat</v>
      </c>
      <c r="P7001">
        <f t="shared" si="548"/>
        <v>8</v>
      </c>
      <c r="Q7001">
        <f t="shared" ca="1" si="549"/>
        <v>22</v>
      </c>
      <c r="R7001" t="str">
        <f>IFERROR(VLOOKUP(J7001,#REF!, 2,0),"Unknown")</f>
        <v>Unknown</v>
      </c>
    </row>
    <row r="7002" spans="1:18" ht="12.5" x14ac:dyDescent="0.25">
      <c r="A7002" s="1" t="s">
        <v>65</v>
      </c>
      <c r="C7002" s="1" t="s">
        <v>13</v>
      </c>
      <c r="D7002" s="7">
        <v>2.5578526000000001E-2</v>
      </c>
      <c r="E7002" s="1" t="s">
        <v>32</v>
      </c>
      <c r="F7002" s="4">
        <v>198.80840000000001</v>
      </c>
      <c r="G7002" s="1" t="s">
        <v>40</v>
      </c>
      <c r="H7002" s="1">
        <v>1985</v>
      </c>
      <c r="I7002" s="1" t="s">
        <v>16</v>
      </c>
      <c r="J7002" s="1" t="s">
        <v>23</v>
      </c>
      <c r="K7002" s="1" t="s">
        <v>41</v>
      </c>
      <c r="L7002" s="4">
        <v>5555.4351999999999</v>
      </c>
      <c r="M7002">
        <f t="shared" si="545"/>
        <v>12.857645184136201</v>
      </c>
      <c r="N7002" t="str">
        <f t="shared" si="546"/>
        <v>Medium</v>
      </c>
      <c r="O7002" t="str">
        <f t="shared" si="547"/>
        <v>Low  Fat</v>
      </c>
      <c r="P7002">
        <f t="shared" si="548"/>
        <v>28</v>
      </c>
      <c r="Q7002">
        <f t="shared" ca="1" si="549"/>
        <v>41</v>
      </c>
      <c r="R7002" t="str">
        <f>IFERROR(VLOOKUP(J7002,#REF!, 2,0),"Unknown")</f>
        <v>Unknown</v>
      </c>
    </row>
    <row r="7003" spans="1:18" ht="12.5" x14ac:dyDescent="0.25">
      <c r="A7003" s="1" t="s">
        <v>65</v>
      </c>
      <c r="B7003" s="1">
        <v>14.6</v>
      </c>
      <c r="C7003" s="1" t="s">
        <v>13</v>
      </c>
      <c r="D7003" s="7">
        <v>2.5742955000000001E-2</v>
      </c>
      <c r="E7003" s="1" t="s">
        <v>32</v>
      </c>
      <c r="F7003" s="4">
        <v>197.10839999999999</v>
      </c>
      <c r="G7003" s="1" t="s">
        <v>15</v>
      </c>
      <c r="H7003" s="1">
        <v>1999</v>
      </c>
      <c r="I7003" s="1" t="s">
        <v>16</v>
      </c>
      <c r="J7003" s="1" t="s">
        <v>17</v>
      </c>
      <c r="K7003" s="1" t="s">
        <v>18</v>
      </c>
      <c r="L7003" s="4">
        <v>4761.8015999999998</v>
      </c>
      <c r="M7003">
        <f t="shared" si="545"/>
        <v>14.6</v>
      </c>
      <c r="N7003" t="str">
        <f t="shared" si="546"/>
        <v>Medium</v>
      </c>
      <c r="O7003" t="str">
        <f t="shared" si="547"/>
        <v>Low  Fat</v>
      </c>
      <c r="P7003">
        <f t="shared" si="548"/>
        <v>24</v>
      </c>
      <c r="Q7003">
        <f t="shared" ca="1" si="549"/>
        <v>27</v>
      </c>
      <c r="R7003" t="str">
        <f>IFERROR(VLOOKUP(J7003,#REF!, 2,0),"Unknown")</f>
        <v>Unknown</v>
      </c>
    </row>
    <row r="7004" spans="1:18" ht="12.5" x14ac:dyDescent="0.25">
      <c r="A7004" s="1" t="s">
        <v>65</v>
      </c>
      <c r="B7004" s="1">
        <v>14.6</v>
      </c>
      <c r="C7004" s="1" t="s">
        <v>13</v>
      </c>
      <c r="D7004" s="7">
        <v>2.5755119999999999E-2</v>
      </c>
      <c r="E7004" s="1" t="s">
        <v>32</v>
      </c>
      <c r="F7004" s="4">
        <v>199.60839999999999</v>
      </c>
      <c r="G7004" s="1" t="s">
        <v>44</v>
      </c>
      <c r="H7004" s="1">
        <v>2002</v>
      </c>
      <c r="J7004" s="1" t="s">
        <v>45</v>
      </c>
      <c r="K7004" s="1" t="s">
        <v>18</v>
      </c>
      <c r="L7004" s="4">
        <v>3769.7595999999999</v>
      </c>
      <c r="M7004">
        <f t="shared" si="545"/>
        <v>14.6</v>
      </c>
      <c r="N7004" t="str">
        <f t="shared" si="546"/>
        <v>Small</v>
      </c>
      <c r="O7004" t="str">
        <f t="shared" si="547"/>
        <v>Low  Fat</v>
      </c>
      <c r="P7004">
        <f t="shared" si="548"/>
        <v>19</v>
      </c>
      <c r="Q7004">
        <f t="shared" ca="1" si="549"/>
        <v>24</v>
      </c>
      <c r="R7004" t="str">
        <f>IFERROR(VLOOKUP(J7004,#REF!, 2,0),"Unknown")</f>
        <v>Unknown</v>
      </c>
    </row>
    <row r="7005" spans="1:18" ht="12.5" x14ac:dyDescent="0.25">
      <c r="A7005" s="1" t="s">
        <v>65</v>
      </c>
      <c r="B7005" s="1">
        <v>14.6</v>
      </c>
      <c r="C7005" s="1" t="s">
        <v>13</v>
      </c>
      <c r="D7005" s="7">
        <v>2.5702994E-2</v>
      </c>
      <c r="E7005" s="1" t="s">
        <v>32</v>
      </c>
      <c r="F7005" s="4">
        <v>199.9084</v>
      </c>
      <c r="G7005" s="1" t="s">
        <v>50</v>
      </c>
      <c r="H7005" s="1">
        <v>1997</v>
      </c>
      <c r="I7005" s="1" t="s">
        <v>51</v>
      </c>
      <c r="J7005" s="1" t="s">
        <v>17</v>
      </c>
      <c r="K7005" s="1" t="s">
        <v>18</v>
      </c>
      <c r="L7005" s="4">
        <v>2380.9007999999999</v>
      </c>
      <c r="M7005">
        <f t="shared" si="545"/>
        <v>14.6</v>
      </c>
      <c r="N7005" t="str">
        <f t="shared" si="546"/>
        <v>Small</v>
      </c>
      <c r="O7005" t="str">
        <f t="shared" si="547"/>
        <v>Low  Fat</v>
      </c>
      <c r="P7005">
        <f t="shared" si="548"/>
        <v>12</v>
      </c>
      <c r="Q7005">
        <f t="shared" ca="1" si="549"/>
        <v>29</v>
      </c>
      <c r="R7005" t="str">
        <f>IFERROR(VLOOKUP(J7005,#REF!, 2,0),"Unknown")</f>
        <v>Unknown</v>
      </c>
    </row>
    <row r="7006" spans="1:18" ht="12.5" x14ac:dyDescent="0.25">
      <c r="A7006" s="1" t="s">
        <v>65</v>
      </c>
      <c r="C7006" s="1" t="s">
        <v>13</v>
      </c>
      <c r="D7006" s="7">
        <v>4.5002623999999998E-2</v>
      </c>
      <c r="E7006" s="1" t="s">
        <v>32</v>
      </c>
      <c r="F7006" s="4">
        <v>196.50839999999999</v>
      </c>
      <c r="G7006" s="1" t="s">
        <v>67</v>
      </c>
      <c r="H7006" s="1">
        <v>1985</v>
      </c>
      <c r="I7006" s="1" t="s">
        <v>51</v>
      </c>
      <c r="J7006" s="1" t="s">
        <v>17</v>
      </c>
      <c r="K7006" s="1" t="s">
        <v>30</v>
      </c>
      <c r="L7006" s="4">
        <v>198.4084</v>
      </c>
      <c r="M7006">
        <f t="shared" si="545"/>
        <v>12.857645184136201</v>
      </c>
      <c r="N7006" t="str">
        <f t="shared" si="546"/>
        <v>Small</v>
      </c>
      <c r="O7006" t="str">
        <f t="shared" si="547"/>
        <v>Low  Fat</v>
      </c>
      <c r="P7006">
        <f t="shared" si="548"/>
        <v>1</v>
      </c>
      <c r="Q7006">
        <f t="shared" ca="1" si="549"/>
        <v>41</v>
      </c>
      <c r="R7006" t="str">
        <f>IFERROR(VLOOKUP(J7006,#REF!, 2,0),"Unknown")</f>
        <v>Unknown</v>
      </c>
    </row>
    <row r="7007" spans="1:18" ht="12.5" x14ac:dyDescent="0.25">
      <c r="A7007" s="1" t="s">
        <v>65</v>
      </c>
      <c r="B7007" s="1">
        <v>14.6</v>
      </c>
      <c r="C7007" s="1" t="s">
        <v>13</v>
      </c>
      <c r="D7007" s="7">
        <v>4.3021542000000003E-2</v>
      </c>
      <c r="E7007" s="1" t="s">
        <v>32</v>
      </c>
      <c r="F7007" s="4">
        <v>196.9084</v>
      </c>
      <c r="G7007" s="1" t="s">
        <v>29</v>
      </c>
      <c r="H7007" s="1">
        <v>1998</v>
      </c>
      <c r="J7007" s="1" t="s">
        <v>23</v>
      </c>
      <c r="K7007" s="1" t="s">
        <v>30</v>
      </c>
      <c r="L7007" s="4">
        <v>595.22519999999997</v>
      </c>
      <c r="M7007">
        <f t="shared" si="545"/>
        <v>14.6</v>
      </c>
      <c r="N7007" t="str">
        <f t="shared" si="546"/>
        <v>Small</v>
      </c>
      <c r="O7007" t="str">
        <f t="shared" si="547"/>
        <v>Low  Fat</v>
      </c>
      <c r="P7007">
        <f t="shared" si="548"/>
        <v>3</v>
      </c>
      <c r="Q7007">
        <f t="shared" ca="1" si="549"/>
        <v>28</v>
      </c>
      <c r="R7007" t="str">
        <f>IFERROR(VLOOKUP(J7007,#REF!, 2,0),"Unknown")</f>
        <v>Unknown</v>
      </c>
    </row>
    <row r="7008" spans="1:18" ht="12.5" x14ac:dyDescent="0.25">
      <c r="A7008" s="1" t="s">
        <v>727</v>
      </c>
      <c r="B7008" s="1">
        <v>6.2350000000000003</v>
      </c>
      <c r="C7008" s="1" t="s">
        <v>13</v>
      </c>
      <c r="D7008" s="7">
        <v>0.11934562899999999</v>
      </c>
      <c r="E7008" s="1" t="s">
        <v>32</v>
      </c>
      <c r="F7008" s="4">
        <v>261.99099999999999</v>
      </c>
      <c r="G7008" s="1" t="s">
        <v>47</v>
      </c>
      <c r="H7008" s="1">
        <v>2007</v>
      </c>
      <c r="J7008" s="1" t="s">
        <v>45</v>
      </c>
      <c r="K7008" s="1" t="s">
        <v>18</v>
      </c>
      <c r="L7008" s="4">
        <v>2366.9189999999999</v>
      </c>
      <c r="M7008">
        <f t="shared" si="545"/>
        <v>6.2350000000000003</v>
      </c>
      <c r="N7008" t="str">
        <f t="shared" si="546"/>
        <v>Small</v>
      </c>
      <c r="O7008" t="str">
        <f t="shared" si="547"/>
        <v>Low  Fat</v>
      </c>
      <c r="P7008">
        <f t="shared" si="548"/>
        <v>9</v>
      </c>
      <c r="Q7008">
        <f t="shared" ca="1" si="549"/>
        <v>19</v>
      </c>
      <c r="R7008" t="str">
        <f>IFERROR(VLOOKUP(J7008,#REF!, 2,0),"Unknown")</f>
        <v>Unknown</v>
      </c>
    </row>
    <row r="7009" spans="1:18" ht="12.5" x14ac:dyDescent="0.25">
      <c r="A7009" s="1" t="s">
        <v>727</v>
      </c>
      <c r="B7009" s="1">
        <v>6.2350000000000003</v>
      </c>
      <c r="C7009" s="1" t="s">
        <v>13</v>
      </c>
      <c r="D7009" s="7">
        <v>0.11865191899999999</v>
      </c>
      <c r="E7009" s="1" t="s">
        <v>32</v>
      </c>
      <c r="F7009" s="4">
        <v>263.99099999999999</v>
      </c>
      <c r="G7009" s="1" t="s">
        <v>62</v>
      </c>
      <c r="H7009" s="1">
        <v>2004</v>
      </c>
      <c r="I7009" s="1" t="s">
        <v>51</v>
      </c>
      <c r="J7009" s="1" t="s">
        <v>45</v>
      </c>
      <c r="K7009" s="1" t="s">
        <v>18</v>
      </c>
      <c r="L7009" s="4">
        <v>4207.8559999999998</v>
      </c>
      <c r="M7009">
        <f t="shared" si="545"/>
        <v>6.2350000000000003</v>
      </c>
      <c r="N7009" t="str">
        <f t="shared" si="546"/>
        <v>Small</v>
      </c>
      <c r="O7009" t="str">
        <f t="shared" si="547"/>
        <v>Low  Fat</v>
      </c>
      <c r="P7009">
        <f t="shared" si="548"/>
        <v>16</v>
      </c>
      <c r="Q7009">
        <f t="shared" ca="1" si="549"/>
        <v>22</v>
      </c>
      <c r="R7009" t="str">
        <f>IFERROR(VLOOKUP(J7009,#REF!, 2,0),"Unknown")</f>
        <v>Unknown</v>
      </c>
    </row>
    <row r="7010" spans="1:18" ht="12.5" x14ac:dyDescent="0.25">
      <c r="A7010" s="1" t="s">
        <v>727</v>
      </c>
      <c r="C7010" s="1" t="s">
        <v>13</v>
      </c>
      <c r="D7010" s="7">
        <v>0.118099673</v>
      </c>
      <c r="E7010" s="1" t="s">
        <v>32</v>
      </c>
      <c r="F7010" s="4">
        <v>262.89100000000002</v>
      </c>
      <c r="G7010" s="1" t="s">
        <v>40</v>
      </c>
      <c r="H7010" s="1">
        <v>1985</v>
      </c>
      <c r="I7010" s="1" t="s">
        <v>16</v>
      </c>
      <c r="J7010" s="1" t="s">
        <v>23</v>
      </c>
      <c r="K7010" s="1" t="s">
        <v>41</v>
      </c>
      <c r="L7010" s="4">
        <v>5522.8109999999997</v>
      </c>
      <c r="M7010">
        <f t="shared" si="545"/>
        <v>12.857645184136201</v>
      </c>
      <c r="N7010" t="str">
        <f t="shared" si="546"/>
        <v>Medium</v>
      </c>
      <c r="O7010" t="str">
        <f t="shared" si="547"/>
        <v>Low  Fat</v>
      </c>
      <c r="P7010">
        <f t="shared" si="548"/>
        <v>21</v>
      </c>
      <c r="Q7010">
        <f t="shared" ca="1" si="549"/>
        <v>41</v>
      </c>
      <c r="R7010" t="str">
        <f>IFERROR(VLOOKUP(J7010,#REF!, 2,0),"Unknown")</f>
        <v>Unknown</v>
      </c>
    </row>
    <row r="7011" spans="1:18" ht="12.5" x14ac:dyDescent="0.25">
      <c r="A7011" s="1" t="s">
        <v>727</v>
      </c>
      <c r="C7011" s="1" t="s">
        <v>13</v>
      </c>
      <c r="D7011" s="7">
        <v>0.20778348299999999</v>
      </c>
      <c r="E7011" s="1" t="s">
        <v>32</v>
      </c>
      <c r="F7011" s="4">
        <v>262.291</v>
      </c>
      <c r="G7011" s="1" t="s">
        <v>67</v>
      </c>
      <c r="H7011" s="1">
        <v>1985</v>
      </c>
      <c r="I7011" s="1" t="s">
        <v>51</v>
      </c>
      <c r="J7011" s="1" t="s">
        <v>17</v>
      </c>
      <c r="K7011" s="1" t="s">
        <v>30</v>
      </c>
      <c r="L7011" s="4">
        <v>525.98199999999997</v>
      </c>
      <c r="M7011">
        <f t="shared" si="545"/>
        <v>12.857645184136201</v>
      </c>
      <c r="N7011" t="str">
        <f t="shared" si="546"/>
        <v>Small</v>
      </c>
      <c r="O7011" t="str">
        <f t="shared" si="547"/>
        <v>Low  Fat</v>
      </c>
      <c r="P7011">
        <f t="shared" si="548"/>
        <v>2</v>
      </c>
      <c r="Q7011">
        <f t="shared" ca="1" si="549"/>
        <v>41</v>
      </c>
      <c r="R7011" t="str">
        <f>IFERROR(VLOOKUP(J7011,#REF!, 2,0),"Unknown")</f>
        <v>Unknown</v>
      </c>
    </row>
    <row r="7012" spans="1:18" ht="12.5" x14ac:dyDescent="0.25">
      <c r="A7012" s="1" t="s">
        <v>727</v>
      </c>
      <c r="B7012" s="1">
        <v>6.2350000000000003</v>
      </c>
      <c r="C7012" s="1" t="s">
        <v>13</v>
      </c>
      <c r="D7012" s="7">
        <v>0.11885886599999999</v>
      </c>
      <c r="E7012" s="1" t="s">
        <v>32</v>
      </c>
      <c r="F7012" s="4">
        <v>263.291</v>
      </c>
      <c r="G7012" s="1" t="s">
        <v>15</v>
      </c>
      <c r="H7012" s="1">
        <v>1999</v>
      </c>
      <c r="I7012" s="1" t="s">
        <v>16</v>
      </c>
      <c r="J7012" s="1" t="s">
        <v>17</v>
      </c>
      <c r="K7012" s="1" t="s">
        <v>18</v>
      </c>
      <c r="L7012" s="4">
        <v>3418.8829999999998</v>
      </c>
      <c r="M7012">
        <f t="shared" si="545"/>
        <v>6.2350000000000003</v>
      </c>
      <c r="N7012" t="str">
        <f t="shared" si="546"/>
        <v>Medium</v>
      </c>
      <c r="O7012" t="str">
        <f t="shared" si="547"/>
        <v>Low  Fat</v>
      </c>
      <c r="P7012">
        <f t="shared" si="548"/>
        <v>13</v>
      </c>
      <c r="Q7012">
        <f t="shared" ca="1" si="549"/>
        <v>27</v>
      </c>
      <c r="R7012" t="str">
        <f>IFERROR(VLOOKUP(J7012,#REF!, 2,0),"Unknown")</f>
        <v>Unknown</v>
      </c>
    </row>
    <row r="7013" spans="1:18" ht="12.5" x14ac:dyDescent="0.25">
      <c r="A7013" s="1" t="s">
        <v>727</v>
      </c>
      <c r="B7013" s="1">
        <v>6.2350000000000003</v>
      </c>
      <c r="C7013" s="1" t="s">
        <v>13</v>
      </c>
      <c r="D7013" s="7">
        <v>0.118915034</v>
      </c>
      <c r="E7013" s="1" t="s">
        <v>32</v>
      </c>
      <c r="F7013" s="4">
        <v>264.791</v>
      </c>
      <c r="G7013" s="1" t="s">
        <v>44</v>
      </c>
      <c r="H7013" s="1">
        <v>2002</v>
      </c>
      <c r="J7013" s="1" t="s">
        <v>45</v>
      </c>
      <c r="K7013" s="1" t="s">
        <v>18</v>
      </c>
      <c r="L7013" s="4">
        <v>2103.9279999999999</v>
      </c>
      <c r="M7013">
        <f t="shared" si="545"/>
        <v>6.2350000000000003</v>
      </c>
      <c r="N7013" t="str">
        <f t="shared" si="546"/>
        <v>Small</v>
      </c>
      <c r="O7013" t="str">
        <f t="shared" si="547"/>
        <v>Low  Fat</v>
      </c>
      <c r="P7013">
        <f t="shared" si="548"/>
        <v>8</v>
      </c>
      <c r="Q7013">
        <f t="shared" ca="1" si="549"/>
        <v>24</v>
      </c>
      <c r="R7013" t="str">
        <f>IFERROR(VLOOKUP(J7013,#REF!, 2,0),"Unknown")</f>
        <v>Unknown</v>
      </c>
    </row>
    <row r="7014" spans="1:18" ht="12.5" x14ac:dyDescent="0.25">
      <c r="A7014" s="1" t="s">
        <v>727</v>
      </c>
      <c r="B7014" s="1">
        <v>6.2350000000000003</v>
      </c>
      <c r="C7014" s="1" t="s">
        <v>13</v>
      </c>
      <c r="D7014" s="7">
        <v>0.119157788</v>
      </c>
      <c r="E7014" s="1" t="s">
        <v>32</v>
      </c>
      <c r="F7014" s="4">
        <v>263.791</v>
      </c>
      <c r="G7014" s="1" t="s">
        <v>22</v>
      </c>
      <c r="H7014" s="1">
        <v>2009</v>
      </c>
      <c r="I7014" s="1" t="s">
        <v>16</v>
      </c>
      <c r="J7014" s="1" t="s">
        <v>23</v>
      </c>
      <c r="K7014" s="1" t="s">
        <v>24</v>
      </c>
      <c r="L7014" s="4">
        <v>2103.9279999999999</v>
      </c>
      <c r="M7014">
        <f t="shared" si="545"/>
        <v>6.2350000000000003</v>
      </c>
      <c r="N7014" t="str">
        <f t="shared" si="546"/>
        <v>Medium</v>
      </c>
      <c r="O7014" t="str">
        <f t="shared" si="547"/>
        <v>Low  Fat</v>
      </c>
      <c r="P7014">
        <f t="shared" si="548"/>
        <v>8</v>
      </c>
      <c r="Q7014">
        <f t="shared" ca="1" si="549"/>
        <v>17</v>
      </c>
      <c r="R7014" t="str">
        <f>IFERROR(VLOOKUP(J7014,#REF!, 2,0),"Unknown")</f>
        <v>Unknown</v>
      </c>
    </row>
    <row r="7015" spans="1:18" ht="12.5" x14ac:dyDescent="0.25">
      <c r="A7015" s="1" t="s">
        <v>727</v>
      </c>
      <c r="B7015" s="1">
        <v>6.2350000000000003</v>
      </c>
      <c r="C7015" s="1" t="s">
        <v>13</v>
      </c>
      <c r="D7015" s="7">
        <v>0.11867435899999999</v>
      </c>
      <c r="E7015" s="1" t="s">
        <v>32</v>
      </c>
      <c r="F7015" s="4">
        <v>261.69099999999997</v>
      </c>
      <c r="G7015" s="1" t="s">
        <v>50</v>
      </c>
      <c r="H7015" s="1">
        <v>1997</v>
      </c>
      <c r="I7015" s="1" t="s">
        <v>51</v>
      </c>
      <c r="J7015" s="1" t="s">
        <v>17</v>
      </c>
      <c r="K7015" s="1" t="s">
        <v>18</v>
      </c>
      <c r="L7015" s="4">
        <v>3155.8919999999998</v>
      </c>
      <c r="M7015">
        <f t="shared" si="545"/>
        <v>6.2350000000000003</v>
      </c>
      <c r="N7015" t="str">
        <f t="shared" si="546"/>
        <v>Small</v>
      </c>
      <c r="O7015" t="str">
        <f t="shared" si="547"/>
        <v>Low  Fat</v>
      </c>
      <c r="P7015">
        <f t="shared" si="548"/>
        <v>12</v>
      </c>
      <c r="Q7015">
        <f t="shared" ca="1" si="549"/>
        <v>29</v>
      </c>
      <c r="R7015" t="str">
        <f>IFERROR(VLOOKUP(J7015,#REF!, 2,0),"Unknown")</f>
        <v>Unknown</v>
      </c>
    </row>
    <row r="7016" spans="1:18" ht="12.5" x14ac:dyDescent="0.25">
      <c r="A7016" s="1" t="s">
        <v>57</v>
      </c>
      <c r="B7016" s="1">
        <v>11.8</v>
      </c>
      <c r="C7016" s="1" t="s">
        <v>13</v>
      </c>
      <c r="D7016" s="7">
        <v>8.5960510000000004E-3</v>
      </c>
      <c r="E7016" s="1" t="s">
        <v>58</v>
      </c>
      <c r="F7016" s="4">
        <v>115.3492</v>
      </c>
      <c r="G7016" s="1" t="s">
        <v>22</v>
      </c>
      <c r="H7016" s="1">
        <v>2009</v>
      </c>
      <c r="I7016" s="1" t="s">
        <v>16</v>
      </c>
      <c r="J7016" s="1" t="s">
        <v>23</v>
      </c>
      <c r="K7016" s="1" t="s">
        <v>24</v>
      </c>
      <c r="L7016" s="4">
        <v>1621.8887999999999</v>
      </c>
      <c r="M7016">
        <f t="shared" si="545"/>
        <v>11.8</v>
      </c>
      <c r="N7016" t="str">
        <f t="shared" si="546"/>
        <v>Medium</v>
      </c>
      <c r="O7016" t="str">
        <f t="shared" si="547"/>
        <v>Low  Fat</v>
      </c>
      <c r="P7016">
        <f t="shared" si="548"/>
        <v>14</v>
      </c>
      <c r="Q7016">
        <f t="shared" ca="1" si="549"/>
        <v>17</v>
      </c>
      <c r="R7016" t="str">
        <f>IFERROR(VLOOKUP(J7016,#REF!, 2,0),"Unknown")</f>
        <v>Unknown</v>
      </c>
    </row>
    <row r="7017" spans="1:18" ht="12.5" x14ac:dyDescent="0.25">
      <c r="A7017" s="1" t="s">
        <v>57</v>
      </c>
      <c r="B7017" s="1">
        <v>11.8</v>
      </c>
      <c r="C7017" s="1" t="s">
        <v>13</v>
      </c>
      <c r="D7017" s="7">
        <v>8.5595570000000006E-3</v>
      </c>
      <c r="E7017" s="1" t="s">
        <v>58</v>
      </c>
      <c r="F7017" s="4">
        <v>117.2492</v>
      </c>
      <c r="G7017" s="1" t="s">
        <v>62</v>
      </c>
      <c r="H7017" s="1">
        <v>2004</v>
      </c>
      <c r="I7017" s="1" t="s">
        <v>51</v>
      </c>
      <c r="J7017" s="1" t="s">
        <v>45</v>
      </c>
      <c r="K7017" s="1" t="s">
        <v>18</v>
      </c>
      <c r="L7017" s="4">
        <v>2432.8332</v>
      </c>
      <c r="M7017">
        <f t="shared" si="545"/>
        <v>11.8</v>
      </c>
      <c r="N7017" t="str">
        <f t="shared" si="546"/>
        <v>Small</v>
      </c>
      <c r="O7017" t="str">
        <f t="shared" si="547"/>
        <v>Low  Fat</v>
      </c>
      <c r="P7017">
        <f t="shared" si="548"/>
        <v>21</v>
      </c>
      <c r="Q7017">
        <f t="shared" ca="1" si="549"/>
        <v>22</v>
      </c>
      <c r="R7017" t="str">
        <f>IFERROR(VLOOKUP(J7017,#REF!, 2,0),"Unknown")</f>
        <v>Unknown</v>
      </c>
    </row>
    <row r="7018" spans="1:18" ht="12.5" x14ac:dyDescent="0.25">
      <c r="A7018" s="1" t="s">
        <v>57</v>
      </c>
      <c r="C7018" s="1" t="s">
        <v>13</v>
      </c>
      <c r="D7018" s="7">
        <v>8.5197180000000008E-3</v>
      </c>
      <c r="E7018" s="1" t="s">
        <v>58</v>
      </c>
      <c r="F7018" s="4">
        <v>116.9492</v>
      </c>
      <c r="G7018" s="1" t="s">
        <v>40</v>
      </c>
      <c r="H7018" s="1">
        <v>1985</v>
      </c>
      <c r="I7018" s="1" t="s">
        <v>16</v>
      </c>
      <c r="J7018" s="1" t="s">
        <v>23</v>
      </c>
      <c r="K7018" s="1" t="s">
        <v>41</v>
      </c>
      <c r="L7018" s="4">
        <v>2780.3807999999999</v>
      </c>
      <c r="M7018">
        <f t="shared" si="545"/>
        <v>12.857645184136201</v>
      </c>
      <c r="N7018" t="str">
        <f t="shared" si="546"/>
        <v>Medium</v>
      </c>
      <c r="O7018" t="str">
        <f t="shared" si="547"/>
        <v>Low  Fat</v>
      </c>
      <c r="P7018">
        <f t="shared" si="548"/>
        <v>24</v>
      </c>
      <c r="Q7018">
        <f t="shared" ca="1" si="549"/>
        <v>41</v>
      </c>
      <c r="R7018" t="str">
        <f>IFERROR(VLOOKUP(J7018,#REF!, 2,0),"Unknown")</f>
        <v>Unknown</v>
      </c>
    </row>
    <row r="7019" spans="1:18" ht="12.5" x14ac:dyDescent="0.25">
      <c r="A7019" s="1" t="s">
        <v>57</v>
      </c>
      <c r="B7019" s="1">
        <v>11.8</v>
      </c>
      <c r="C7019" s="1" t="s">
        <v>92</v>
      </c>
      <c r="D7019" s="7">
        <v>8.6096019999999992E-3</v>
      </c>
      <c r="E7019" s="1" t="s">
        <v>58</v>
      </c>
      <c r="F7019" s="4">
        <v>114.8492</v>
      </c>
      <c r="G7019" s="1" t="s">
        <v>47</v>
      </c>
      <c r="H7019" s="1">
        <v>2007</v>
      </c>
      <c r="J7019" s="1" t="s">
        <v>45</v>
      </c>
      <c r="K7019" s="1" t="s">
        <v>18</v>
      </c>
      <c r="L7019" s="4">
        <v>1390.1904</v>
      </c>
      <c r="M7019">
        <f t="shared" si="545"/>
        <v>11.8</v>
      </c>
      <c r="N7019" t="str">
        <f t="shared" si="546"/>
        <v>Small</v>
      </c>
      <c r="O7019" t="str">
        <f t="shared" si="547"/>
        <v>Low  Fat</v>
      </c>
      <c r="P7019">
        <f t="shared" si="548"/>
        <v>12</v>
      </c>
      <c r="Q7019">
        <f t="shared" ca="1" si="549"/>
        <v>19</v>
      </c>
      <c r="R7019" t="str">
        <f>IFERROR(VLOOKUP(J7019,#REF!, 2,0),"Unknown")</f>
        <v>Unknown</v>
      </c>
    </row>
    <row r="7020" spans="1:18" ht="12.5" x14ac:dyDescent="0.25">
      <c r="A7020" s="1" t="s">
        <v>57</v>
      </c>
      <c r="B7020" s="1">
        <v>11.8</v>
      </c>
      <c r="C7020" s="1" t="s">
        <v>92</v>
      </c>
      <c r="D7020" s="7">
        <v>8.5785389999999996E-3</v>
      </c>
      <c r="E7020" s="1" t="s">
        <v>58</v>
      </c>
      <c r="F7020" s="4">
        <v>117.64919999999999</v>
      </c>
      <c r="G7020" s="1" t="s">
        <v>44</v>
      </c>
      <c r="H7020" s="1">
        <v>2002</v>
      </c>
      <c r="J7020" s="1" t="s">
        <v>45</v>
      </c>
      <c r="K7020" s="1" t="s">
        <v>18</v>
      </c>
      <c r="L7020" s="4">
        <v>1158.492</v>
      </c>
      <c r="M7020">
        <f t="shared" si="545"/>
        <v>11.8</v>
      </c>
      <c r="N7020" t="str">
        <f t="shared" si="546"/>
        <v>Small</v>
      </c>
      <c r="O7020" t="str">
        <f t="shared" si="547"/>
        <v>Low  Fat</v>
      </c>
      <c r="P7020">
        <f t="shared" si="548"/>
        <v>10</v>
      </c>
      <c r="Q7020">
        <f t="shared" ca="1" si="549"/>
        <v>24</v>
      </c>
      <c r="R7020" t="str">
        <f>IFERROR(VLOOKUP(J7020,#REF!, 2,0),"Unknown")</f>
        <v>Unknown</v>
      </c>
    </row>
    <row r="7021" spans="1:18" ht="12.5" x14ac:dyDescent="0.25">
      <c r="A7021" s="1" t="s">
        <v>57</v>
      </c>
      <c r="B7021" s="1">
        <v>11.8</v>
      </c>
      <c r="C7021" s="1" t="s">
        <v>92</v>
      </c>
      <c r="D7021" s="7">
        <v>8.5540519999999995E-3</v>
      </c>
      <c r="E7021" s="1" t="s">
        <v>58</v>
      </c>
      <c r="F7021" s="4">
        <v>116.9492</v>
      </c>
      <c r="G7021" s="1" t="s">
        <v>33</v>
      </c>
      <c r="H7021" s="1">
        <v>1987</v>
      </c>
      <c r="I7021" s="1" t="s">
        <v>34</v>
      </c>
      <c r="J7021" s="1" t="s">
        <v>23</v>
      </c>
      <c r="K7021" s="1" t="s">
        <v>18</v>
      </c>
      <c r="L7021" s="4">
        <v>1969.4364</v>
      </c>
      <c r="M7021">
        <f t="shared" si="545"/>
        <v>11.8</v>
      </c>
      <c r="N7021" t="str">
        <f t="shared" si="546"/>
        <v>High</v>
      </c>
      <c r="O7021" t="str">
        <f t="shared" si="547"/>
        <v>Low  Fat</v>
      </c>
      <c r="P7021">
        <f t="shared" si="548"/>
        <v>17</v>
      </c>
      <c r="Q7021">
        <f t="shared" ca="1" si="549"/>
        <v>39</v>
      </c>
      <c r="R7021" t="str">
        <f>IFERROR(VLOOKUP(J7021,#REF!, 2,0),"Unknown")</f>
        <v>Unknown</v>
      </c>
    </row>
    <row r="7022" spans="1:18" ht="12.5" x14ac:dyDescent="0.25">
      <c r="A7022" s="1" t="s">
        <v>855</v>
      </c>
      <c r="C7022" s="1" t="s">
        <v>13</v>
      </c>
      <c r="D7022" s="7">
        <v>9.9428486999999996E-2</v>
      </c>
      <c r="E7022" s="1" t="s">
        <v>32</v>
      </c>
      <c r="F7022" s="4">
        <v>187.88980000000001</v>
      </c>
      <c r="G7022" s="1" t="s">
        <v>40</v>
      </c>
      <c r="H7022" s="1">
        <v>1985</v>
      </c>
      <c r="I7022" s="1" t="s">
        <v>16</v>
      </c>
      <c r="J7022" s="1" t="s">
        <v>23</v>
      </c>
      <c r="K7022" s="1" t="s">
        <v>41</v>
      </c>
      <c r="L7022" s="4">
        <v>7296.5021999999999</v>
      </c>
      <c r="M7022">
        <f t="shared" si="545"/>
        <v>12.857645184136201</v>
      </c>
      <c r="N7022" t="str">
        <f t="shared" si="546"/>
        <v>Medium</v>
      </c>
      <c r="O7022" t="str">
        <f t="shared" si="547"/>
        <v>Low  Fat</v>
      </c>
      <c r="P7022">
        <f t="shared" si="548"/>
        <v>39</v>
      </c>
      <c r="Q7022">
        <f t="shared" ca="1" si="549"/>
        <v>41</v>
      </c>
      <c r="R7022" t="str">
        <f>IFERROR(VLOOKUP(J7022,#REF!, 2,0),"Unknown")</f>
        <v>Unknown</v>
      </c>
    </row>
    <row r="7023" spans="1:18" ht="12.5" x14ac:dyDescent="0.25">
      <c r="A7023" s="1" t="s">
        <v>855</v>
      </c>
      <c r="B7023" s="1">
        <v>20.2</v>
      </c>
      <c r="C7023" s="1" t="s">
        <v>13</v>
      </c>
      <c r="D7023" s="7">
        <v>0.100114941</v>
      </c>
      <c r="E7023" s="1" t="s">
        <v>32</v>
      </c>
      <c r="F7023" s="4">
        <v>188.38980000000001</v>
      </c>
      <c r="G7023" s="1" t="s">
        <v>44</v>
      </c>
      <c r="H7023" s="1">
        <v>2002</v>
      </c>
      <c r="J7023" s="1" t="s">
        <v>45</v>
      </c>
      <c r="K7023" s="1" t="s">
        <v>18</v>
      </c>
      <c r="L7023" s="4">
        <v>3554.7062000000001</v>
      </c>
      <c r="M7023">
        <f t="shared" si="545"/>
        <v>20.2</v>
      </c>
      <c r="N7023" t="str">
        <f t="shared" si="546"/>
        <v>Small</v>
      </c>
      <c r="O7023" t="str">
        <f t="shared" si="547"/>
        <v>Low  Fat</v>
      </c>
      <c r="P7023">
        <f t="shared" si="548"/>
        <v>19</v>
      </c>
      <c r="Q7023">
        <f t="shared" ca="1" si="549"/>
        <v>24</v>
      </c>
      <c r="R7023" t="str">
        <f>IFERROR(VLOOKUP(J7023,#REF!, 2,0),"Unknown")</f>
        <v>Unknown</v>
      </c>
    </row>
    <row r="7024" spans="1:18" ht="12.5" x14ac:dyDescent="0.25">
      <c r="A7024" s="1" t="s">
        <v>855</v>
      </c>
      <c r="B7024" s="1">
        <v>20.2</v>
      </c>
      <c r="C7024" s="1" t="s">
        <v>13</v>
      </c>
      <c r="D7024" s="7">
        <v>9.9893423999999995E-2</v>
      </c>
      <c r="E7024" s="1" t="s">
        <v>32</v>
      </c>
      <c r="F7024" s="4">
        <v>187.68979999999999</v>
      </c>
      <c r="G7024" s="1" t="s">
        <v>62</v>
      </c>
      <c r="H7024" s="1">
        <v>2004</v>
      </c>
      <c r="I7024" s="1" t="s">
        <v>51</v>
      </c>
      <c r="J7024" s="1" t="s">
        <v>45</v>
      </c>
      <c r="K7024" s="1" t="s">
        <v>18</v>
      </c>
      <c r="L7024" s="4">
        <v>3928.8858</v>
      </c>
      <c r="M7024">
        <f t="shared" si="545"/>
        <v>20.2</v>
      </c>
      <c r="N7024" t="str">
        <f t="shared" si="546"/>
        <v>Small</v>
      </c>
      <c r="O7024" t="str">
        <f t="shared" si="547"/>
        <v>Low  Fat</v>
      </c>
      <c r="P7024">
        <f t="shared" si="548"/>
        <v>21</v>
      </c>
      <c r="Q7024">
        <f t="shared" ca="1" si="549"/>
        <v>22</v>
      </c>
      <c r="R7024" t="str">
        <f>IFERROR(VLOOKUP(J7024,#REF!, 2,0),"Unknown")</f>
        <v>Unknown</v>
      </c>
    </row>
    <row r="7025" spans="1:18" ht="12.5" x14ac:dyDescent="0.25">
      <c r="A7025" s="1" t="s">
        <v>855</v>
      </c>
      <c r="B7025" s="1">
        <v>20.2</v>
      </c>
      <c r="C7025" s="1" t="s">
        <v>13</v>
      </c>
      <c r="D7025" s="7">
        <v>0.100477461</v>
      </c>
      <c r="E7025" s="1" t="s">
        <v>32</v>
      </c>
      <c r="F7025" s="4">
        <v>187.78980000000001</v>
      </c>
      <c r="G7025" s="1" t="s">
        <v>47</v>
      </c>
      <c r="H7025" s="1">
        <v>2007</v>
      </c>
      <c r="J7025" s="1" t="s">
        <v>45</v>
      </c>
      <c r="K7025" s="1" t="s">
        <v>18</v>
      </c>
      <c r="L7025" s="4">
        <v>2245.0776000000001</v>
      </c>
      <c r="M7025">
        <f t="shared" si="545"/>
        <v>20.2</v>
      </c>
      <c r="N7025" t="str">
        <f t="shared" si="546"/>
        <v>Small</v>
      </c>
      <c r="O7025" t="str">
        <f t="shared" si="547"/>
        <v>Low  Fat</v>
      </c>
      <c r="P7025">
        <f t="shared" si="548"/>
        <v>12</v>
      </c>
      <c r="Q7025">
        <f t="shared" ca="1" si="549"/>
        <v>19</v>
      </c>
      <c r="R7025" t="str">
        <f>IFERROR(VLOOKUP(J7025,#REF!, 2,0),"Unknown")</f>
        <v>Unknown</v>
      </c>
    </row>
    <row r="7026" spans="1:18" ht="12.5" x14ac:dyDescent="0.25">
      <c r="A7026" s="1" t="s">
        <v>855</v>
      </c>
      <c r="B7026" s="1">
        <v>20.2</v>
      </c>
      <c r="C7026" s="1" t="s">
        <v>13</v>
      </c>
      <c r="D7026" s="7">
        <v>0</v>
      </c>
      <c r="E7026" s="1" t="s">
        <v>32</v>
      </c>
      <c r="F7026" s="4">
        <v>187.18979999999999</v>
      </c>
      <c r="G7026" s="1" t="s">
        <v>33</v>
      </c>
      <c r="H7026" s="1">
        <v>1987</v>
      </c>
      <c r="I7026" s="1" t="s">
        <v>34</v>
      </c>
      <c r="J7026" s="1" t="s">
        <v>23</v>
      </c>
      <c r="K7026" s="1" t="s">
        <v>18</v>
      </c>
      <c r="L7026" s="4">
        <v>2993.4367999999999</v>
      </c>
      <c r="M7026">
        <f t="shared" si="545"/>
        <v>20.2</v>
      </c>
      <c r="N7026" t="str">
        <f t="shared" si="546"/>
        <v>High</v>
      </c>
      <c r="O7026" t="str">
        <f t="shared" si="547"/>
        <v>Low  Fat</v>
      </c>
      <c r="P7026">
        <f t="shared" si="548"/>
        <v>16</v>
      </c>
      <c r="Q7026">
        <f t="shared" ca="1" si="549"/>
        <v>39</v>
      </c>
      <c r="R7026" t="str">
        <f>IFERROR(VLOOKUP(J7026,#REF!, 2,0),"Unknown")</f>
        <v>Unknown</v>
      </c>
    </row>
    <row r="7027" spans="1:18" ht="12.5" x14ac:dyDescent="0.25">
      <c r="A7027" s="1" t="s">
        <v>855</v>
      </c>
      <c r="B7027" s="1">
        <v>20.2</v>
      </c>
      <c r="C7027" s="1" t="s">
        <v>13</v>
      </c>
      <c r="D7027" s="7">
        <v>0.10031931700000001</v>
      </c>
      <c r="E7027" s="1" t="s">
        <v>32</v>
      </c>
      <c r="F7027" s="4">
        <v>188.68979999999999</v>
      </c>
      <c r="G7027" s="1" t="s">
        <v>22</v>
      </c>
      <c r="H7027" s="1">
        <v>2009</v>
      </c>
      <c r="I7027" s="1" t="s">
        <v>16</v>
      </c>
      <c r="J7027" s="1" t="s">
        <v>23</v>
      </c>
      <c r="K7027" s="1" t="s">
        <v>24</v>
      </c>
      <c r="L7027" s="4">
        <v>3367.6163999999999</v>
      </c>
      <c r="M7027">
        <f t="shared" si="545"/>
        <v>20.2</v>
      </c>
      <c r="N7027" t="str">
        <f t="shared" si="546"/>
        <v>Medium</v>
      </c>
      <c r="O7027" t="str">
        <f t="shared" si="547"/>
        <v>Low  Fat</v>
      </c>
      <c r="P7027">
        <f t="shared" si="548"/>
        <v>18</v>
      </c>
      <c r="Q7027">
        <f t="shared" ca="1" si="549"/>
        <v>17</v>
      </c>
      <c r="R7027" t="str">
        <f>IFERROR(VLOOKUP(J7027,#REF!, 2,0),"Unknown")</f>
        <v>Unknown</v>
      </c>
    </row>
    <row r="7028" spans="1:18" ht="12.5" x14ac:dyDescent="0.25">
      <c r="A7028" s="1" t="s">
        <v>1265</v>
      </c>
      <c r="B7028" s="1">
        <v>8.76</v>
      </c>
      <c r="C7028" s="1" t="s">
        <v>13</v>
      </c>
      <c r="D7028" s="7">
        <v>5.0130529E-2</v>
      </c>
      <c r="E7028" s="1" t="s">
        <v>58</v>
      </c>
      <c r="F7028" s="4">
        <v>128.33359999999999</v>
      </c>
      <c r="G7028" s="1" t="s">
        <v>15</v>
      </c>
      <c r="H7028" s="1">
        <v>1999</v>
      </c>
      <c r="I7028" s="1" t="s">
        <v>16</v>
      </c>
      <c r="J7028" s="1" t="s">
        <v>17</v>
      </c>
      <c r="K7028" s="1" t="s">
        <v>18</v>
      </c>
      <c r="L7028" s="4">
        <v>2556.672</v>
      </c>
      <c r="M7028">
        <f t="shared" si="545"/>
        <v>8.76</v>
      </c>
      <c r="N7028" t="str">
        <f t="shared" si="546"/>
        <v>Medium</v>
      </c>
      <c r="O7028" t="str">
        <f t="shared" si="547"/>
        <v>Low  Fat</v>
      </c>
      <c r="P7028">
        <f t="shared" si="548"/>
        <v>20</v>
      </c>
      <c r="Q7028">
        <f t="shared" ca="1" si="549"/>
        <v>27</v>
      </c>
      <c r="R7028" t="str">
        <f>IFERROR(VLOOKUP(J7028,#REF!, 2,0),"Unknown")</f>
        <v>Unknown</v>
      </c>
    </row>
    <row r="7029" spans="1:18" ht="12.5" x14ac:dyDescent="0.25">
      <c r="A7029" s="1" t="s">
        <v>1265</v>
      </c>
      <c r="B7029" s="1">
        <v>8.76</v>
      </c>
      <c r="C7029" s="1" t="s">
        <v>13</v>
      </c>
      <c r="D7029" s="7">
        <v>5.0256604000000003E-2</v>
      </c>
      <c r="E7029" s="1" t="s">
        <v>58</v>
      </c>
      <c r="F7029" s="4">
        <v>127.3336</v>
      </c>
      <c r="G7029" s="1" t="s">
        <v>22</v>
      </c>
      <c r="H7029" s="1">
        <v>2009</v>
      </c>
      <c r="I7029" s="1" t="s">
        <v>16</v>
      </c>
      <c r="J7029" s="1" t="s">
        <v>23</v>
      </c>
      <c r="K7029" s="1" t="s">
        <v>24</v>
      </c>
      <c r="L7029" s="4">
        <v>2684.5056</v>
      </c>
      <c r="M7029">
        <f t="shared" si="545"/>
        <v>8.76</v>
      </c>
      <c r="N7029" t="str">
        <f t="shared" si="546"/>
        <v>Medium</v>
      </c>
      <c r="O7029" t="str">
        <f t="shared" si="547"/>
        <v>Low  Fat</v>
      </c>
      <c r="P7029">
        <f t="shared" si="548"/>
        <v>21</v>
      </c>
      <c r="Q7029">
        <f t="shared" ca="1" si="549"/>
        <v>17</v>
      </c>
      <c r="R7029" t="str">
        <f>IFERROR(VLOOKUP(J7029,#REF!, 2,0),"Unknown")</f>
        <v>Unknown</v>
      </c>
    </row>
    <row r="7030" spans="1:18" ht="12.5" x14ac:dyDescent="0.25">
      <c r="A7030" s="1" t="s">
        <v>1265</v>
      </c>
      <c r="B7030" s="1">
        <v>8.76</v>
      </c>
      <c r="C7030" s="1" t="s">
        <v>13</v>
      </c>
      <c r="D7030" s="7">
        <v>5.0011057999999997E-2</v>
      </c>
      <c r="E7030" s="1" t="s">
        <v>58</v>
      </c>
      <c r="F7030" s="4">
        <v>126.7336</v>
      </c>
      <c r="G7030" s="1" t="s">
        <v>33</v>
      </c>
      <c r="H7030" s="1">
        <v>1987</v>
      </c>
      <c r="I7030" s="1" t="s">
        <v>34</v>
      </c>
      <c r="J7030" s="1" t="s">
        <v>23</v>
      </c>
      <c r="K7030" s="1" t="s">
        <v>18</v>
      </c>
      <c r="L7030" s="4">
        <v>639.16800000000001</v>
      </c>
      <c r="M7030">
        <f t="shared" si="545"/>
        <v>8.76</v>
      </c>
      <c r="N7030" t="str">
        <f t="shared" si="546"/>
        <v>High</v>
      </c>
      <c r="O7030" t="str">
        <f t="shared" si="547"/>
        <v>Low  Fat</v>
      </c>
      <c r="P7030">
        <f t="shared" si="548"/>
        <v>5</v>
      </c>
      <c r="Q7030">
        <f t="shared" ca="1" si="549"/>
        <v>39</v>
      </c>
      <c r="R7030" t="str">
        <f>IFERROR(VLOOKUP(J7030,#REF!, 2,0),"Unknown")</f>
        <v>Unknown</v>
      </c>
    </row>
    <row r="7031" spans="1:18" ht="12.5" x14ac:dyDescent="0.25">
      <c r="A7031" s="1" t="s">
        <v>1265</v>
      </c>
      <c r="B7031" s="1">
        <v>8.76</v>
      </c>
      <c r="C7031" s="1" t="s">
        <v>13</v>
      </c>
      <c r="D7031" s="7">
        <v>5.0335828999999999E-2</v>
      </c>
      <c r="E7031" s="1" t="s">
        <v>58</v>
      </c>
      <c r="F7031" s="4">
        <v>126.2336</v>
      </c>
      <c r="G7031" s="1" t="s">
        <v>47</v>
      </c>
      <c r="H7031" s="1">
        <v>2007</v>
      </c>
      <c r="J7031" s="1" t="s">
        <v>45</v>
      </c>
      <c r="K7031" s="1" t="s">
        <v>18</v>
      </c>
      <c r="L7031" s="4">
        <v>1406.1695999999999</v>
      </c>
      <c r="M7031">
        <f t="shared" si="545"/>
        <v>8.76</v>
      </c>
      <c r="N7031" t="str">
        <f t="shared" si="546"/>
        <v>Small</v>
      </c>
      <c r="O7031" t="str">
        <f t="shared" si="547"/>
        <v>Low  Fat</v>
      </c>
      <c r="P7031">
        <f t="shared" si="548"/>
        <v>11</v>
      </c>
      <c r="Q7031">
        <f t="shared" ca="1" si="549"/>
        <v>19</v>
      </c>
      <c r="R7031" t="str">
        <f>IFERROR(VLOOKUP(J7031,#REF!, 2,0),"Unknown")</f>
        <v>Unknown</v>
      </c>
    </row>
    <row r="7032" spans="1:18" ht="12.5" x14ac:dyDescent="0.25">
      <c r="A7032" s="1" t="s">
        <v>419</v>
      </c>
      <c r="B7032" s="1">
        <v>15.7</v>
      </c>
      <c r="C7032" s="1" t="s">
        <v>13</v>
      </c>
      <c r="D7032" s="7">
        <v>0.16066302099999999</v>
      </c>
      <c r="E7032" s="1" t="s">
        <v>32</v>
      </c>
      <c r="F7032" s="4">
        <v>59.456200000000003</v>
      </c>
      <c r="G7032" s="1" t="s">
        <v>50</v>
      </c>
      <c r="H7032" s="1">
        <v>1997</v>
      </c>
      <c r="I7032" s="1" t="s">
        <v>51</v>
      </c>
      <c r="J7032" s="1" t="s">
        <v>17</v>
      </c>
      <c r="K7032" s="1" t="s">
        <v>18</v>
      </c>
      <c r="L7032" s="4">
        <v>829.58680000000004</v>
      </c>
      <c r="M7032">
        <f t="shared" si="545"/>
        <v>15.7</v>
      </c>
      <c r="N7032" t="str">
        <f t="shared" si="546"/>
        <v>Small</v>
      </c>
      <c r="O7032" t="str">
        <f t="shared" si="547"/>
        <v>Low  Fat</v>
      </c>
      <c r="P7032">
        <f t="shared" si="548"/>
        <v>14</v>
      </c>
      <c r="Q7032">
        <f t="shared" ca="1" si="549"/>
        <v>29</v>
      </c>
      <c r="R7032" t="str">
        <f>IFERROR(VLOOKUP(J7032,#REF!, 2,0),"Unknown")</f>
        <v>Unknown</v>
      </c>
    </row>
    <row r="7033" spans="1:18" ht="12.5" x14ac:dyDescent="0.25">
      <c r="A7033" s="1" t="s">
        <v>419</v>
      </c>
      <c r="B7033" s="1">
        <v>15.7</v>
      </c>
      <c r="C7033" s="1" t="s">
        <v>13</v>
      </c>
      <c r="D7033" s="7">
        <v>0.16131749500000001</v>
      </c>
      <c r="E7033" s="1" t="s">
        <v>32</v>
      </c>
      <c r="F7033" s="4">
        <v>57.556199999999997</v>
      </c>
      <c r="G7033" s="1" t="s">
        <v>22</v>
      </c>
      <c r="H7033" s="1">
        <v>2009</v>
      </c>
      <c r="I7033" s="1" t="s">
        <v>16</v>
      </c>
      <c r="J7033" s="1" t="s">
        <v>23</v>
      </c>
      <c r="K7033" s="1" t="s">
        <v>24</v>
      </c>
      <c r="L7033" s="4">
        <v>829.58680000000004</v>
      </c>
      <c r="M7033">
        <f t="shared" si="545"/>
        <v>15.7</v>
      </c>
      <c r="N7033" t="str">
        <f t="shared" si="546"/>
        <v>Medium</v>
      </c>
      <c r="O7033" t="str">
        <f t="shared" si="547"/>
        <v>Low  Fat</v>
      </c>
      <c r="P7033">
        <f t="shared" si="548"/>
        <v>14</v>
      </c>
      <c r="Q7033">
        <f t="shared" ca="1" si="549"/>
        <v>17</v>
      </c>
      <c r="R7033" t="str">
        <f>IFERROR(VLOOKUP(J7033,#REF!, 2,0),"Unknown")</f>
        <v>Unknown</v>
      </c>
    </row>
    <row r="7034" spans="1:18" ht="12.5" x14ac:dyDescent="0.25">
      <c r="A7034" s="1" t="s">
        <v>419</v>
      </c>
      <c r="B7034" s="1">
        <v>15.7</v>
      </c>
      <c r="C7034" s="1" t="s">
        <v>13</v>
      </c>
      <c r="D7034" s="7">
        <v>0.160529322</v>
      </c>
      <c r="E7034" s="1" t="s">
        <v>32</v>
      </c>
      <c r="F7034" s="4">
        <v>59.2562</v>
      </c>
      <c r="G7034" s="1" t="s">
        <v>33</v>
      </c>
      <c r="H7034" s="1">
        <v>1987</v>
      </c>
      <c r="I7034" s="1" t="s">
        <v>34</v>
      </c>
      <c r="J7034" s="1" t="s">
        <v>23</v>
      </c>
      <c r="K7034" s="1" t="s">
        <v>18</v>
      </c>
      <c r="L7034" s="4">
        <v>296.28100000000001</v>
      </c>
      <c r="M7034">
        <f t="shared" si="545"/>
        <v>15.7</v>
      </c>
      <c r="N7034" t="str">
        <f t="shared" si="546"/>
        <v>High</v>
      </c>
      <c r="O7034" t="str">
        <f t="shared" si="547"/>
        <v>Low  Fat</v>
      </c>
      <c r="P7034">
        <f t="shared" si="548"/>
        <v>5</v>
      </c>
      <c r="Q7034">
        <f t="shared" ca="1" si="549"/>
        <v>39</v>
      </c>
      <c r="R7034" t="str">
        <f>IFERROR(VLOOKUP(J7034,#REF!, 2,0),"Unknown")</f>
        <v>Unknown</v>
      </c>
    </row>
    <row r="7035" spans="1:18" ht="12.5" x14ac:dyDescent="0.25">
      <c r="A7035" s="1" t="s">
        <v>419</v>
      </c>
      <c r="B7035" s="1">
        <v>15.7</v>
      </c>
      <c r="C7035" s="1" t="s">
        <v>13</v>
      </c>
      <c r="D7035" s="7">
        <v>0.16098884999999999</v>
      </c>
      <c r="E7035" s="1" t="s">
        <v>32</v>
      </c>
      <c r="F7035" s="4">
        <v>57.856200000000001</v>
      </c>
      <c r="G7035" s="1" t="s">
        <v>44</v>
      </c>
      <c r="H7035" s="1">
        <v>2002</v>
      </c>
      <c r="J7035" s="1" t="s">
        <v>45</v>
      </c>
      <c r="K7035" s="1" t="s">
        <v>18</v>
      </c>
      <c r="L7035" s="4">
        <v>651.81820000000005</v>
      </c>
      <c r="M7035">
        <f t="shared" si="545"/>
        <v>15.7</v>
      </c>
      <c r="N7035" t="str">
        <f t="shared" si="546"/>
        <v>Small</v>
      </c>
      <c r="O7035" t="str">
        <f t="shared" si="547"/>
        <v>Low  Fat</v>
      </c>
      <c r="P7035">
        <f t="shared" si="548"/>
        <v>11</v>
      </c>
      <c r="Q7035">
        <f t="shared" ca="1" si="549"/>
        <v>24</v>
      </c>
      <c r="R7035" t="str">
        <f>IFERROR(VLOOKUP(J7035,#REF!, 2,0),"Unknown")</f>
        <v>Unknown</v>
      </c>
    </row>
    <row r="7036" spans="1:18" ht="12.5" x14ac:dyDescent="0.25">
      <c r="A7036" s="1" t="s">
        <v>424</v>
      </c>
      <c r="B7036" s="1">
        <v>19</v>
      </c>
      <c r="C7036" s="1" t="s">
        <v>13</v>
      </c>
      <c r="D7036" s="7">
        <v>2.7139013E-2</v>
      </c>
      <c r="E7036" s="1" t="s">
        <v>32</v>
      </c>
      <c r="F7036" s="4">
        <v>127.3336</v>
      </c>
      <c r="G7036" s="1" t="s">
        <v>47</v>
      </c>
      <c r="H7036" s="1">
        <v>2007</v>
      </c>
      <c r="J7036" s="1" t="s">
        <v>45</v>
      </c>
      <c r="K7036" s="1" t="s">
        <v>18</v>
      </c>
      <c r="L7036" s="4">
        <v>2940.1727999999998</v>
      </c>
      <c r="M7036">
        <f t="shared" si="545"/>
        <v>19</v>
      </c>
      <c r="N7036" t="str">
        <f t="shared" si="546"/>
        <v>Small</v>
      </c>
      <c r="O7036" t="str">
        <f t="shared" si="547"/>
        <v>Low  Fat</v>
      </c>
      <c r="P7036">
        <f t="shared" si="548"/>
        <v>23</v>
      </c>
      <c r="Q7036">
        <f t="shared" ca="1" si="549"/>
        <v>19</v>
      </c>
      <c r="R7036" t="str">
        <f>IFERROR(VLOOKUP(J7036,#REF!, 2,0),"Unknown")</f>
        <v>Unknown</v>
      </c>
    </row>
    <row r="7037" spans="1:18" ht="12.5" x14ac:dyDescent="0.25">
      <c r="A7037" s="1" t="s">
        <v>424</v>
      </c>
      <c r="B7037" s="1">
        <v>19</v>
      </c>
      <c r="C7037" s="1" t="s">
        <v>13</v>
      </c>
      <c r="D7037" s="7">
        <v>2.6986367000000001E-2</v>
      </c>
      <c r="E7037" s="1" t="s">
        <v>32</v>
      </c>
      <c r="F7037" s="4">
        <v>127.1336</v>
      </c>
      <c r="G7037" s="1" t="s">
        <v>50</v>
      </c>
      <c r="H7037" s="1">
        <v>1997</v>
      </c>
      <c r="I7037" s="1" t="s">
        <v>51</v>
      </c>
      <c r="J7037" s="1" t="s">
        <v>17</v>
      </c>
      <c r="K7037" s="1" t="s">
        <v>18</v>
      </c>
      <c r="L7037" s="4">
        <v>2812.3391999999999</v>
      </c>
      <c r="M7037">
        <f t="shared" si="545"/>
        <v>19</v>
      </c>
      <c r="N7037" t="str">
        <f t="shared" si="546"/>
        <v>Small</v>
      </c>
      <c r="O7037" t="str">
        <f t="shared" si="547"/>
        <v>Low  Fat</v>
      </c>
      <c r="P7037">
        <f t="shared" si="548"/>
        <v>22</v>
      </c>
      <c r="Q7037">
        <f t="shared" ca="1" si="549"/>
        <v>29</v>
      </c>
      <c r="R7037" t="str">
        <f>IFERROR(VLOOKUP(J7037,#REF!, 2,0),"Unknown")</f>
        <v>Unknown</v>
      </c>
    </row>
    <row r="7038" spans="1:18" ht="12.5" x14ac:dyDescent="0.25">
      <c r="A7038" s="1" t="s">
        <v>424</v>
      </c>
      <c r="B7038" s="1">
        <v>19</v>
      </c>
      <c r="C7038" s="1" t="s">
        <v>13</v>
      </c>
      <c r="D7038" s="7">
        <v>2.6963909000000001E-2</v>
      </c>
      <c r="E7038" s="1" t="s">
        <v>32</v>
      </c>
      <c r="F7038" s="4">
        <v>129.83359999999999</v>
      </c>
      <c r="G7038" s="1" t="s">
        <v>33</v>
      </c>
      <c r="H7038" s="1">
        <v>1987</v>
      </c>
      <c r="I7038" s="1" t="s">
        <v>34</v>
      </c>
      <c r="J7038" s="1" t="s">
        <v>23</v>
      </c>
      <c r="K7038" s="1" t="s">
        <v>18</v>
      </c>
      <c r="L7038" s="4">
        <v>3451.5072</v>
      </c>
      <c r="M7038">
        <f t="shared" si="545"/>
        <v>19</v>
      </c>
      <c r="N7038" t="str">
        <f t="shared" si="546"/>
        <v>High</v>
      </c>
      <c r="O7038" t="str">
        <f t="shared" si="547"/>
        <v>Low  Fat</v>
      </c>
      <c r="P7038">
        <f t="shared" si="548"/>
        <v>27</v>
      </c>
      <c r="Q7038">
        <f t="shared" ca="1" si="549"/>
        <v>39</v>
      </c>
      <c r="R7038" t="str">
        <f>IFERROR(VLOOKUP(J7038,#REF!, 2,0),"Unknown")</f>
        <v>Unknown</v>
      </c>
    </row>
    <row r="7039" spans="1:18" ht="12.5" x14ac:dyDescent="0.25">
      <c r="A7039" s="1" t="s">
        <v>424</v>
      </c>
      <c r="B7039" s="1">
        <v>19</v>
      </c>
      <c r="C7039" s="1" t="s">
        <v>13</v>
      </c>
      <c r="D7039" s="7">
        <v>2.7028323E-2</v>
      </c>
      <c r="E7039" s="1" t="s">
        <v>32</v>
      </c>
      <c r="F7039" s="4">
        <v>127.03360000000001</v>
      </c>
      <c r="G7039" s="1" t="s">
        <v>15</v>
      </c>
      <c r="H7039" s="1">
        <v>1999</v>
      </c>
      <c r="I7039" s="1" t="s">
        <v>16</v>
      </c>
      <c r="J7039" s="1" t="s">
        <v>17</v>
      </c>
      <c r="K7039" s="1" t="s">
        <v>18</v>
      </c>
      <c r="L7039" s="4">
        <v>3962.8416000000002</v>
      </c>
      <c r="M7039">
        <f t="shared" si="545"/>
        <v>19</v>
      </c>
      <c r="N7039" t="str">
        <f t="shared" si="546"/>
        <v>Medium</v>
      </c>
      <c r="O7039" t="str">
        <f t="shared" si="547"/>
        <v>Low  Fat</v>
      </c>
      <c r="P7039">
        <f t="shared" si="548"/>
        <v>31</v>
      </c>
      <c r="Q7039">
        <f t="shared" ca="1" si="549"/>
        <v>27</v>
      </c>
      <c r="R7039" t="str">
        <f>IFERROR(VLOOKUP(J7039,#REF!, 2,0),"Unknown")</f>
        <v>Unknown</v>
      </c>
    </row>
    <row r="7040" spans="1:18" ht="12.5" x14ac:dyDescent="0.25">
      <c r="A7040" s="1" t="s">
        <v>1342</v>
      </c>
      <c r="B7040" s="1">
        <v>19.600000000000001</v>
      </c>
      <c r="C7040" s="1" t="s">
        <v>13</v>
      </c>
      <c r="D7040" s="7">
        <v>2.3931217000000001E-2</v>
      </c>
      <c r="E7040" s="1" t="s">
        <v>32</v>
      </c>
      <c r="F7040" s="4">
        <v>103.1964</v>
      </c>
      <c r="G7040" s="1" t="s">
        <v>33</v>
      </c>
      <c r="H7040" s="1">
        <v>1987</v>
      </c>
      <c r="I7040" s="1" t="s">
        <v>34</v>
      </c>
      <c r="J7040" s="1" t="s">
        <v>23</v>
      </c>
      <c r="K7040" s="1" t="s">
        <v>18</v>
      </c>
      <c r="L7040" s="4">
        <v>736.37480000000005</v>
      </c>
      <c r="M7040">
        <f t="shared" si="545"/>
        <v>19.600000000000001</v>
      </c>
      <c r="N7040" t="str">
        <f t="shared" si="546"/>
        <v>High</v>
      </c>
      <c r="O7040" t="str">
        <f t="shared" si="547"/>
        <v>Low  Fat</v>
      </c>
      <c r="P7040">
        <f t="shared" si="548"/>
        <v>7</v>
      </c>
      <c r="Q7040">
        <f t="shared" ca="1" si="549"/>
        <v>39</v>
      </c>
      <c r="R7040" t="str">
        <f>IFERROR(VLOOKUP(J7040,#REF!, 2,0),"Unknown")</f>
        <v>Unknown</v>
      </c>
    </row>
    <row r="7041" spans="1:18" ht="12.5" x14ac:dyDescent="0.25">
      <c r="A7041" s="1" t="s">
        <v>1342</v>
      </c>
      <c r="B7041" s="1">
        <v>19.600000000000001</v>
      </c>
      <c r="C7041" s="1" t="s">
        <v>13</v>
      </c>
      <c r="D7041" s="7">
        <v>2.3999722000000001E-2</v>
      </c>
      <c r="E7041" s="1" t="s">
        <v>32</v>
      </c>
      <c r="F7041" s="4">
        <v>104.0964</v>
      </c>
      <c r="G7041" s="1" t="s">
        <v>44</v>
      </c>
      <c r="H7041" s="1">
        <v>2002</v>
      </c>
      <c r="J7041" s="1" t="s">
        <v>45</v>
      </c>
      <c r="K7041" s="1" t="s">
        <v>18</v>
      </c>
      <c r="L7041" s="4">
        <v>525.98199999999997</v>
      </c>
      <c r="M7041">
        <f t="shared" si="545"/>
        <v>19.600000000000001</v>
      </c>
      <c r="N7041" t="str">
        <f t="shared" si="546"/>
        <v>Small</v>
      </c>
      <c r="O7041" t="str">
        <f t="shared" si="547"/>
        <v>Low  Fat</v>
      </c>
      <c r="P7041">
        <f t="shared" si="548"/>
        <v>5</v>
      </c>
      <c r="Q7041">
        <f t="shared" ca="1" si="549"/>
        <v>24</v>
      </c>
      <c r="R7041" t="str">
        <f>IFERROR(VLOOKUP(J7041,#REF!, 2,0),"Unknown")</f>
        <v>Unknown</v>
      </c>
    </row>
    <row r="7042" spans="1:18" ht="12.5" x14ac:dyDescent="0.25">
      <c r="A7042" s="1" t="s">
        <v>1342</v>
      </c>
      <c r="B7042" s="1">
        <v>19.600000000000001</v>
      </c>
      <c r="C7042" s="1" t="s">
        <v>13</v>
      </c>
      <c r="D7042" s="7">
        <v>2.3951149000000001E-2</v>
      </c>
      <c r="E7042" s="1" t="s">
        <v>32</v>
      </c>
      <c r="F7042" s="4">
        <v>105.6964</v>
      </c>
      <c r="G7042" s="1" t="s">
        <v>50</v>
      </c>
      <c r="H7042" s="1">
        <v>1997</v>
      </c>
      <c r="I7042" s="1" t="s">
        <v>51</v>
      </c>
      <c r="J7042" s="1" t="s">
        <v>17</v>
      </c>
      <c r="K7042" s="1" t="s">
        <v>18</v>
      </c>
      <c r="L7042" s="4">
        <v>1577.9459999999999</v>
      </c>
      <c r="M7042">
        <f t="shared" ref="M7042:M7105" si="550">IF(B7042="",AVERAGE($B$2:$B$8524),B7042)</f>
        <v>19.600000000000001</v>
      </c>
      <c r="N7042" t="str">
        <f t="shared" ref="N7042:N7105" si="551">IF(I7042="","Small",I7042)</f>
        <v>Small</v>
      </c>
      <c r="O7042" t="str">
        <f t="shared" ref="O7042:O7105" si="552">IF(OR(C7042="low fat", C7042="LF"), "Low  Fat", IF(OR(C7042="reg"),"Regular",C7042))</f>
        <v>Low  Fat</v>
      </c>
      <c r="P7042">
        <f t="shared" si="548"/>
        <v>15</v>
      </c>
      <c r="Q7042">
        <f t="shared" ca="1" si="549"/>
        <v>29</v>
      </c>
      <c r="R7042" t="str">
        <f>IFERROR(VLOOKUP(J7042,#REF!, 2,0),"Unknown")</f>
        <v>Unknown</v>
      </c>
    </row>
    <row r="7043" spans="1:18" ht="12.5" x14ac:dyDescent="0.25">
      <c r="A7043" s="1" t="s">
        <v>1342</v>
      </c>
      <c r="B7043" s="1">
        <v>19.600000000000001</v>
      </c>
      <c r="C7043" s="1" t="s">
        <v>13</v>
      </c>
      <c r="D7043" s="7">
        <v>2.3988387E-2</v>
      </c>
      <c r="E7043" s="1" t="s">
        <v>32</v>
      </c>
      <c r="F7043" s="4">
        <v>104.5964</v>
      </c>
      <c r="G7043" s="1" t="s">
        <v>15</v>
      </c>
      <c r="H7043" s="1">
        <v>1999</v>
      </c>
      <c r="I7043" s="1" t="s">
        <v>16</v>
      </c>
      <c r="J7043" s="1" t="s">
        <v>17</v>
      </c>
      <c r="K7043" s="1" t="s">
        <v>18</v>
      </c>
      <c r="L7043" s="4">
        <v>1262.3568</v>
      </c>
      <c r="M7043">
        <f t="shared" si="550"/>
        <v>19.600000000000001</v>
      </c>
      <c r="N7043" t="str">
        <f t="shared" si="551"/>
        <v>Medium</v>
      </c>
      <c r="O7043" t="str">
        <f t="shared" si="552"/>
        <v>Low  Fat</v>
      </c>
      <c r="P7043">
        <f t="shared" ref="P7043:P7106" si="553">ROUND(L7043/F7043,0)</f>
        <v>12</v>
      </c>
      <c r="Q7043">
        <f t="shared" ref="Q7043:Q7106" ca="1" si="554">YEAR(TODAY())-H7043</f>
        <v>27</v>
      </c>
      <c r="R7043" t="str">
        <f>IFERROR(VLOOKUP(J7043,#REF!, 2,0),"Unknown")</f>
        <v>Unknown</v>
      </c>
    </row>
    <row r="7044" spans="1:18" ht="12.5" x14ac:dyDescent="0.25">
      <c r="A7044" s="1" t="s">
        <v>1342</v>
      </c>
      <c r="C7044" s="1" t="s">
        <v>13</v>
      </c>
      <c r="D7044" s="7">
        <v>2.3835163999999999E-2</v>
      </c>
      <c r="E7044" s="1" t="s">
        <v>32</v>
      </c>
      <c r="F7044" s="4">
        <v>103.3964</v>
      </c>
      <c r="G7044" s="1" t="s">
        <v>40</v>
      </c>
      <c r="H7044" s="1">
        <v>1985</v>
      </c>
      <c r="I7044" s="1" t="s">
        <v>16</v>
      </c>
      <c r="J7044" s="1" t="s">
        <v>23</v>
      </c>
      <c r="K7044" s="1" t="s">
        <v>41</v>
      </c>
      <c r="L7044" s="4">
        <v>3050.6956</v>
      </c>
      <c r="M7044">
        <f t="shared" si="550"/>
        <v>12.857645184136201</v>
      </c>
      <c r="N7044" t="str">
        <f t="shared" si="551"/>
        <v>Medium</v>
      </c>
      <c r="O7044" t="str">
        <f t="shared" si="552"/>
        <v>Low  Fat</v>
      </c>
      <c r="P7044">
        <f t="shared" si="553"/>
        <v>30</v>
      </c>
      <c r="Q7044">
        <f t="shared" ca="1" si="554"/>
        <v>41</v>
      </c>
      <c r="R7044" t="str">
        <f>IFERROR(VLOOKUP(J7044,#REF!, 2,0),"Unknown")</f>
        <v>Unknown</v>
      </c>
    </row>
    <row r="7045" spans="1:18" ht="12.5" x14ac:dyDescent="0.25">
      <c r="A7045" s="1" t="s">
        <v>1342</v>
      </c>
      <c r="B7045" s="1">
        <v>19.600000000000001</v>
      </c>
      <c r="C7045" s="1" t="s">
        <v>13</v>
      </c>
      <c r="D7045" s="7">
        <v>2.3946619999999998E-2</v>
      </c>
      <c r="E7045" s="1" t="s">
        <v>32</v>
      </c>
      <c r="F7045" s="4">
        <v>106.99639999999999</v>
      </c>
      <c r="G7045" s="1" t="s">
        <v>62</v>
      </c>
      <c r="H7045" s="1">
        <v>2004</v>
      </c>
      <c r="I7045" s="1" t="s">
        <v>51</v>
      </c>
      <c r="J7045" s="1" t="s">
        <v>45</v>
      </c>
      <c r="K7045" s="1" t="s">
        <v>18</v>
      </c>
      <c r="L7045" s="4">
        <v>1788.3388</v>
      </c>
      <c r="M7045">
        <f t="shared" si="550"/>
        <v>19.600000000000001</v>
      </c>
      <c r="N7045" t="str">
        <f t="shared" si="551"/>
        <v>Small</v>
      </c>
      <c r="O7045" t="str">
        <f t="shared" si="552"/>
        <v>Low  Fat</v>
      </c>
      <c r="P7045">
        <f t="shared" si="553"/>
        <v>17</v>
      </c>
      <c r="Q7045">
        <f t="shared" ca="1" si="554"/>
        <v>22</v>
      </c>
      <c r="R7045" t="str">
        <f>IFERROR(VLOOKUP(J7045,#REF!, 2,0),"Unknown")</f>
        <v>Unknown</v>
      </c>
    </row>
    <row r="7046" spans="1:18" ht="12.5" x14ac:dyDescent="0.25">
      <c r="A7046" s="1" t="s">
        <v>1449</v>
      </c>
      <c r="B7046" s="1">
        <v>19.100000000000001</v>
      </c>
      <c r="C7046" s="1" t="s">
        <v>13</v>
      </c>
      <c r="D7046" s="7">
        <v>0.17762952500000001</v>
      </c>
      <c r="E7046" s="1" t="s">
        <v>32</v>
      </c>
      <c r="F7046" s="4">
        <v>173.94220000000001</v>
      </c>
      <c r="G7046" s="1" t="s">
        <v>44</v>
      </c>
      <c r="H7046" s="1">
        <v>2002</v>
      </c>
      <c r="J7046" s="1" t="s">
        <v>45</v>
      </c>
      <c r="K7046" s="1" t="s">
        <v>18</v>
      </c>
      <c r="L7046" s="4">
        <v>2414.1907999999999</v>
      </c>
      <c r="M7046">
        <f t="shared" si="550"/>
        <v>19.100000000000001</v>
      </c>
      <c r="N7046" t="str">
        <f t="shared" si="551"/>
        <v>Small</v>
      </c>
      <c r="O7046" t="str">
        <f t="shared" si="552"/>
        <v>Low  Fat</v>
      </c>
      <c r="P7046">
        <f t="shared" si="553"/>
        <v>14</v>
      </c>
      <c r="Q7046">
        <f t="shared" ca="1" si="554"/>
        <v>24</v>
      </c>
      <c r="R7046" t="str">
        <f>IFERROR(VLOOKUP(J7046,#REF!, 2,0),"Unknown")</f>
        <v>Unknown</v>
      </c>
    </row>
    <row r="7047" spans="1:18" ht="12.5" x14ac:dyDescent="0.25">
      <c r="A7047" s="1" t="s">
        <v>1449</v>
      </c>
      <c r="C7047" s="1" t="s">
        <v>13</v>
      </c>
      <c r="D7047" s="7">
        <v>0.17641157900000001</v>
      </c>
      <c r="E7047" s="1" t="s">
        <v>32</v>
      </c>
      <c r="F7047" s="4">
        <v>173.2422</v>
      </c>
      <c r="G7047" s="1" t="s">
        <v>40</v>
      </c>
      <c r="H7047" s="1">
        <v>1985</v>
      </c>
      <c r="I7047" s="1" t="s">
        <v>16</v>
      </c>
      <c r="J7047" s="1" t="s">
        <v>23</v>
      </c>
      <c r="K7047" s="1" t="s">
        <v>41</v>
      </c>
      <c r="L7047" s="4">
        <v>2069.3063999999999</v>
      </c>
      <c r="M7047">
        <f t="shared" si="550"/>
        <v>12.857645184136201</v>
      </c>
      <c r="N7047" t="str">
        <f t="shared" si="551"/>
        <v>Medium</v>
      </c>
      <c r="O7047" t="str">
        <f t="shared" si="552"/>
        <v>Low  Fat</v>
      </c>
      <c r="P7047">
        <f t="shared" si="553"/>
        <v>12</v>
      </c>
      <c r="Q7047">
        <f t="shared" ca="1" si="554"/>
        <v>41</v>
      </c>
      <c r="R7047" t="str">
        <f>IFERROR(VLOOKUP(J7047,#REF!, 2,0),"Unknown")</f>
        <v>Unknown</v>
      </c>
    </row>
    <row r="7048" spans="1:18" ht="12.5" x14ac:dyDescent="0.25">
      <c r="A7048" s="1" t="s">
        <v>1449</v>
      </c>
      <c r="B7048" s="1">
        <v>19.100000000000001</v>
      </c>
      <c r="C7048" s="1" t="s">
        <v>13</v>
      </c>
      <c r="D7048" s="7">
        <v>0.17799213899999999</v>
      </c>
      <c r="E7048" s="1" t="s">
        <v>32</v>
      </c>
      <c r="F7048" s="4">
        <v>173.1422</v>
      </c>
      <c r="G7048" s="1" t="s">
        <v>22</v>
      </c>
      <c r="H7048" s="1">
        <v>2009</v>
      </c>
      <c r="I7048" s="1" t="s">
        <v>16</v>
      </c>
      <c r="J7048" s="1" t="s">
        <v>23</v>
      </c>
      <c r="K7048" s="1" t="s">
        <v>24</v>
      </c>
      <c r="L7048" s="4">
        <v>2931.5174000000002</v>
      </c>
      <c r="M7048">
        <f t="shared" si="550"/>
        <v>19.100000000000001</v>
      </c>
      <c r="N7048" t="str">
        <f t="shared" si="551"/>
        <v>Medium</v>
      </c>
      <c r="O7048" t="str">
        <f t="shared" si="552"/>
        <v>Low  Fat</v>
      </c>
      <c r="P7048">
        <f t="shared" si="553"/>
        <v>17</v>
      </c>
      <c r="Q7048">
        <f t="shared" ca="1" si="554"/>
        <v>17</v>
      </c>
      <c r="R7048" t="str">
        <f>IFERROR(VLOOKUP(J7048,#REF!, 2,0),"Unknown")</f>
        <v>Unknown</v>
      </c>
    </row>
    <row r="7049" spans="1:18" ht="12.5" x14ac:dyDescent="0.25">
      <c r="A7049" s="1" t="s">
        <v>1449</v>
      </c>
      <c r="B7049" s="1">
        <v>19.100000000000001</v>
      </c>
      <c r="C7049" s="1" t="s">
        <v>13</v>
      </c>
      <c r="D7049" s="7">
        <v>0.17723649699999999</v>
      </c>
      <c r="E7049" s="1" t="s">
        <v>32</v>
      </c>
      <c r="F7049" s="4">
        <v>172.34219999999999</v>
      </c>
      <c r="G7049" s="1" t="s">
        <v>62</v>
      </c>
      <c r="H7049" s="1">
        <v>2004</v>
      </c>
      <c r="I7049" s="1" t="s">
        <v>51</v>
      </c>
      <c r="J7049" s="1" t="s">
        <v>45</v>
      </c>
      <c r="K7049" s="1" t="s">
        <v>18</v>
      </c>
      <c r="L7049" s="4">
        <v>2586.6329999999998</v>
      </c>
      <c r="M7049">
        <f t="shared" si="550"/>
        <v>19.100000000000001</v>
      </c>
      <c r="N7049" t="str">
        <f t="shared" si="551"/>
        <v>Small</v>
      </c>
      <c r="O7049" t="str">
        <f t="shared" si="552"/>
        <v>Low  Fat</v>
      </c>
      <c r="P7049">
        <f t="shared" si="553"/>
        <v>15</v>
      </c>
      <c r="Q7049">
        <f t="shared" ca="1" si="554"/>
        <v>22</v>
      </c>
      <c r="R7049" t="str">
        <f>IFERROR(VLOOKUP(J7049,#REF!, 2,0),"Unknown")</f>
        <v>Unknown</v>
      </c>
    </row>
    <row r="7050" spans="1:18" ht="12.5" x14ac:dyDescent="0.25">
      <c r="A7050" s="1" t="s">
        <v>1449</v>
      </c>
      <c r="B7050" s="1">
        <v>19.100000000000001</v>
      </c>
      <c r="C7050" s="1" t="s">
        <v>92</v>
      </c>
      <c r="D7050" s="7">
        <v>0.17754562400000001</v>
      </c>
      <c r="E7050" s="1" t="s">
        <v>32</v>
      </c>
      <c r="F7050" s="4">
        <v>172.44220000000001</v>
      </c>
      <c r="G7050" s="1" t="s">
        <v>15</v>
      </c>
      <c r="H7050" s="1">
        <v>1999</v>
      </c>
      <c r="I7050" s="1" t="s">
        <v>16</v>
      </c>
      <c r="J7050" s="1" t="s">
        <v>17</v>
      </c>
      <c r="K7050" s="1" t="s">
        <v>18</v>
      </c>
      <c r="L7050" s="4">
        <v>3621.2862</v>
      </c>
      <c r="M7050">
        <f t="shared" si="550"/>
        <v>19.100000000000001</v>
      </c>
      <c r="N7050" t="str">
        <f t="shared" si="551"/>
        <v>Medium</v>
      </c>
      <c r="O7050" t="str">
        <f t="shared" si="552"/>
        <v>Low  Fat</v>
      </c>
      <c r="P7050">
        <f t="shared" si="553"/>
        <v>21</v>
      </c>
      <c r="Q7050">
        <f t="shared" ca="1" si="554"/>
        <v>27</v>
      </c>
      <c r="R7050" t="str">
        <f>IFERROR(VLOOKUP(J7050,#REF!, 2,0),"Unknown")</f>
        <v>Unknown</v>
      </c>
    </row>
    <row r="7051" spans="1:18" ht="12.5" x14ac:dyDescent="0.25">
      <c r="A7051" s="1" t="s">
        <v>1449</v>
      </c>
      <c r="B7051" s="1">
        <v>19.100000000000001</v>
      </c>
      <c r="C7051" s="1" t="s">
        <v>13</v>
      </c>
      <c r="D7051" s="7">
        <v>0.17827272799999999</v>
      </c>
      <c r="E7051" s="1" t="s">
        <v>32</v>
      </c>
      <c r="F7051" s="4">
        <v>172.44220000000001</v>
      </c>
      <c r="G7051" s="1" t="s">
        <v>47</v>
      </c>
      <c r="H7051" s="1">
        <v>2007</v>
      </c>
      <c r="J7051" s="1" t="s">
        <v>45</v>
      </c>
      <c r="K7051" s="1" t="s">
        <v>18</v>
      </c>
      <c r="L7051" s="4">
        <v>1551.9798000000001</v>
      </c>
      <c r="M7051">
        <f t="shared" si="550"/>
        <v>19.100000000000001</v>
      </c>
      <c r="N7051" t="str">
        <f t="shared" si="551"/>
        <v>Small</v>
      </c>
      <c r="O7051" t="str">
        <f t="shared" si="552"/>
        <v>Low  Fat</v>
      </c>
      <c r="P7051">
        <f t="shared" si="553"/>
        <v>9</v>
      </c>
      <c r="Q7051">
        <f t="shared" ca="1" si="554"/>
        <v>19</v>
      </c>
      <c r="R7051" t="str">
        <f>IFERROR(VLOOKUP(J7051,#REF!, 2,0),"Unknown")</f>
        <v>Unknown</v>
      </c>
    </row>
    <row r="7052" spans="1:18" ht="12.5" x14ac:dyDescent="0.25">
      <c r="A7052" s="1" t="s">
        <v>1449</v>
      </c>
      <c r="B7052" s="1">
        <v>19.100000000000001</v>
      </c>
      <c r="C7052" s="1" t="s">
        <v>13</v>
      </c>
      <c r="D7052" s="7">
        <v>0.29671366500000002</v>
      </c>
      <c r="E7052" s="1" t="s">
        <v>32</v>
      </c>
      <c r="F7052" s="4">
        <v>171.84219999999999</v>
      </c>
      <c r="G7052" s="1" t="s">
        <v>29</v>
      </c>
      <c r="H7052" s="1">
        <v>1998</v>
      </c>
      <c r="J7052" s="1" t="s">
        <v>23</v>
      </c>
      <c r="K7052" s="1" t="s">
        <v>30</v>
      </c>
      <c r="L7052" s="4">
        <v>1034.6532</v>
      </c>
      <c r="M7052">
        <f t="shared" si="550"/>
        <v>19.100000000000001</v>
      </c>
      <c r="N7052" t="str">
        <f t="shared" si="551"/>
        <v>Small</v>
      </c>
      <c r="O7052" t="str">
        <f t="shared" si="552"/>
        <v>Low  Fat</v>
      </c>
      <c r="P7052">
        <f t="shared" si="553"/>
        <v>6</v>
      </c>
      <c r="Q7052">
        <f t="shared" ca="1" si="554"/>
        <v>28</v>
      </c>
      <c r="R7052" t="str">
        <f>IFERROR(VLOOKUP(J7052,#REF!, 2,0),"Unknown")</f>
        <v>Unknown</v>
      </c>
    </row>
    <row r="7053" spans="1:18" ht="12.5" x14ac:dyDescent="0.25">
      <c r="A7053" s="1" t="s">
        <v>1449</v>
      </c>
      <c r="B7053" s="1">
        <v>19.100000000000001</v>
      </c>
      <c r="C7053" s="1" t="s">
        <v>13</v>
      </c>
      <c r="D7053" s="7">
        <v>0.177270016</v>
      </c>
      <c r="E7053" s="1" t="s">
        <v>32</v>
      </c>
      <c r="F7053" s="4">
        <v>174.04220000000001</v>
      </c>
      <c r="G7053" s="1" t="s">
        <v>50</v>
      </c>
      <c r="H7053" s="1">
        <v>1997</v>
      </c>
      <c r="I7053" s="1" t="s">
        <v>51</v>
      </c>
      <c r="J7053" s="1" t="s">
        <v>17</v>
      </c>
      <c r="K7053" s="1" t="s">
        <v>18</v>
      </c>
      <c r="L7053" s="4">
        <v>1724.422</v>
      </c>
      <c r="M7053">
        <f t="shared" si="550"/>
        <v>19.100000000000001</v>
      </c>
      <c r="N7053" t="str">
        <f t="shared" si="551"/>
        <v>Small</v>
      </c>
      <c r="O7053" t="str">
        <f t="shared" si="552"/>
        <v>Low  Fat</v>
      </c>
      <c r="P7053">
        <f t="shared" si="553"/>
        <v>10</v>
      </c>
      <c r="Q7053">
        <f t="shared" ca="1" si="554"/>
        <v>29</v>
      </c>
      <c r="R7053" t="str">
        <f>IFERROR(VLOOKUP(J7053,#REF!, 2,0),"Unknown")</f>
        <v>Unknown</v>
      </c>
    </row>
    <row r="7054" spans="1:18" ht="12.5" x14ac:dyDescent="0.25">
      <c r="A7054" s="1" t="s">
        <v>1382</v>
      </c>
      <c r="B7054" s="1">
        <v>6.57</v>
      </c>
      <c r="C7054" s="1" t="s">
        <v>13</v>
      </c>
      <c r="D7054" s="7">
        <v>9.6862254999999994E-2</v>
      </c>
      <c r="E7054" s="1" t="s">
        <v>32</v>
      </c>
      <c r="F7054" s="4">
        <v>193.982</v>
      </c>
      <c r="G7054" s="1" t="s">
        <v>62</v>
      </c>
      <c r="H7054" s="1">
        <v>2004</v>
      </c>
      <c r="I7054" s="1" t="s">
        <v>51</v>
      </c>
      <c r="J7054" s="1" t="s">
        <v>45</v>
      </c>
      <c r="K7054" s="1" t="s">
        <v>18</v>
      </c>
      <c r="L7054" s="4">
        <v>2316.9839999999999</v>
      </c>
      <c r="M7054">
        <f t="shared" si="550"/>
        <v>6.57</v>
      </c>
      <c r="N7054" t="str">
        <f t="shared" si="551"/>
        <v>Small</v>
      </c>
      <c r="O7054" t="str">
        <f t="shared" si="552"/>
        <v>Low  Fat</v>
      </c>
      <c r="P7054">
        <f t="shared" si="553"/>
        <v>12</v>
      </c>
      <c r="Q7054">
        <f t="shared" ca="1" si="554"/>
        <v>22</v>
      </c>
      <c r="R7054" t="str">
        <f>IFERROR(VLOOKUP(J7054,#REF!, 2,0),"Unknown")</f>
        <v>Unknown</v>
      </c>
    </row>
    <row r="7055" spans="1:18" ht="12.5" x14ac:dyDescent="0.25">
      <c r="A7055" s="1" t="s">
        <v>1382</v>
      </c>
      <c r="C7055" s="1" t="s">
        <v>13</v>
      </c>
      <c r="D7055" s="7">
        <v>9.6411425999999995E-2</v>
      </c>
      <c r="E7055" s="1" t="s">
        <v>32</v>
      </c>
      <c r="F7055" s="4">
        <v>192.982</v>
      </c>
      <c r="G7055" s="1" t="s">
        <v>40</v>
      </c>
      <c r="H7055" s="1">
        <v>1985</v>
      </c>
      <c r="I7055" s="1" t="s">
        <v>16</v>
      </c>
      <c r="J7055" s="1" t="s">
        <v>23</v>
      </c>
      <c r="K7055" s="1" t="s">
        <v>41</v>
      </c>
      <c r="L7055" s="4">
        <v>4633.9679999999998</v>
      </c>
      <c r="M7055">
        <f t="shared" si="550"/>
        <v>12.857645184136201</v>
      </c>
      <c r="N7055" t="str">
        <f t="shared" si="551"/>
        <v>Medium</v>
      </c>
      <c r="O7055" t="str">
        <f t="shared" si="552"/>
        <v>Low  Fat</v>
      </c>
      <c r="P7055">
        <f t="shared" si="553"/>
        <v>24</v>
      </c>
      <c r="Q7055">
        <f t="shared" ca="1" si="554"/>
        <v>41</v>
      </c>
      <c r="R7055" t="str">
        <f>IFERROR(VLOOKUP(J7055,#REF!, 2,0),"Unknown")</f>
        <v>Unknown</v>
      </c>
    </row>
    <row r="7056" spans="1:18" ht="12.5" x14ac:dyDescent="0.25">
      <c r="A7056" s="1" t="s">
        <v>1382</v>
      </c>
      <c r="B7056" s="1">
        <v>6.57</v>
      </c>
      <c r="C7056" s="1" t="s">
        <v>13</v>
      </c>
      <c r="D7056" s="7">
        <v>9.6799952999999994E-2</v>
      </c>
      <c r="E7056" s="1" t="s">
        <v>32</v>
      </c>
      <c r="F7056" s="4">
        <v>192.38200000000001</v>
      </c>
      <c r="G7056" s="1" t="s">
        <v>33</v>
      </c>
      <c r="H7056" s="1">
        <v>1987</v>
      </c>
      <c r="I7056" s="1" t="s">
        <v>34</v>
      </c>
      <c r="J7056" s="1" t="s">
        <v>23</v>
      </c>
      <c r="K7056" s="1" t="s">
        <v>18</v>
      </c>
      <c r="L7056" s="4">
        <v>4247.8040000000001</v>
      </c>
      <c r="M7056">
        <f t="shared" si="550"/>
        <v>6.57</v>
      </c>
      <c r="N7056" t="str">
        <f t="shared" si="551"/>
        <v>High</v>
      </c>
      <c r="O7056" t="str">
        <f t="shared" si="552"/>
        <v>Low  Fat</v>
      </c>
      <c r="P7056">
        <f t="shared" si="553"/>
        <v>22</v>
      </c>
      <c r="Q7056">
        <f t="shared" ca="1" si="554"/>
        <v>39</v>
      </c>
      <c r="R7056" t="str">
        <f>IFERROR(VLOOKUP(J7056,#REF!, 2,0),"Unknown")</f>
        <v>Unknown</v>
      </c>
    </row>
    <row r="7057" spans="1:18" ht="12.5" x14ac:dyDescent="0.25">
      <c r="A7057" s="1" t="s">
        <v>1382</v>
      </c>
      <c r="B7057" s="1">
        <v>6.57</v>
      </c>
      <c r="C7057" s="1" t="s">
        <v>13</v>
      </c>
      <c r="D7057" s="7">
        <v>9.6880573999999997E-2</v>
      </c>
      <c r="E7057" s="1" t="s">
        <v>32</v>
      </c>
      <c r="F7057" s="4">
        <v>191.482</v>
      </c>
      <c r="G7057" s="1" t="s">
        <v>50</v>
      </c>
      <c r="H7057" s="1">
        <v>1997</v>
      </c>
      <c r="I7057" s="1" t="s">
        <v>51</v>
      </c>
      <c r="J7057" s="1" t="s">
        <v>17</v>
      </c>
      <c r="K7057" s="1" t="s">
        <v>18</v>
      </c>
      <c r="L7057" s="4">
        <v>5020.1319999999996</v>
      </c>
      <c r="M7057">
        <f t="shared" si="550"/>
        <v>6.57</v>
      </c>
      <c r="N7057" t="str">
        <f t="shared" si="551"/>
        <v>Small</v>
      </c>
      <c r="O7057" t="str">
        <f t="shared" si="552"/>
        <v>Low  Fat</v>
      </c>
      <c r="P7057">
        <f t="shared" si="553"/>
        <v>26</v>
      </c>
      <c r="Q7057">
        <f t="shared" ca="1" si="554"/>
        <v>29</v>
      </c>
      <c r="R7057" t="str">
        <f>IFERROR(VLOOKUP(J7057,#REF!, 2,0),"Unknown")</f>
        <v>Unknown</v>
      </c>
    </row>
    <row r="7058" spans="1:18" ht="12.5" x14ac:dyDescent="0.25">
      <c r="A7058" s="1" t="s">
        <v>185</v>
      </c>
      <c r="B7058" s="1">
        <v>16.600000000000001</v>
      </c>
      <c r="C7058" s="1" t="s">
        <v>13</v>
      </c>
      <c r="D7058" s="7">
        <v>2.7622075999999999E-2</v>
      </c>
      <c r="E7058" s="1" t="s">
        <v>32</v>
      </c>
      <c r="F7058" s="4">
        <v>177.6344</v>
      </c>
      <c r="G7058" s="1" t="s">
        <v>15</v>
      </c>
      <c r="H7058" s="1">
        <v>1999</v>
      </c>
      <c r="I7058" s="1" t="s">
        <v>16</v>
      </c>
      <c r="J7058" s="1" t="s">
        <v>17</v>
      </c>
      <c r="K7058" s="1" t="s">
        <v>18</v>
      </c>
      <c r="L7058" s="4">
        <v>2676.5160000000001</v>
      </c>
      <c r="M7058">
        <f t="shared" si="550"/>
        <v>16.600000000000001</v>
      </c>
      <c r="N7058" t="str">
        <f t="shared" si="551"/>
        <v>Medium</v>
      </c>
      <c r="O7058" t="str">
        <f t="shared" si="552"/>
        <v>Low  Fat</v>
      </c>
      <c r="P7058">
        <f t="shared" si="553"/>
        <v>15</v>
      </c>
      <c r="Q7058">
        <f t="shared" ca="1" si="554"/>
        <v>27</v>
      </c>
      <c r="R7058" t="str">
        <f>IFERROR(VLOOKUP(J7058,#REF!, 2,0),"Unknown")</f>
        <v>Unknown</v>
      </c>
    </row>
    <row r="7059" spans="1:18" ht="12.5" x14ac:dyDescent="0.25">
      <c r="A7059" s="1" t="s">
        <v>185</v>
      </c>
      <c r="B7059" s="1">
        <v>16.600000000000001</v>
      </c>
      <c r="C7059" s="1" t="s">
        <v>13</v>
      </c>
      <c r="D7059" s="7">
        <v>2.7579197999999999E-2</v>
      </c>
      <c r="E7059" s="1" t="s">
        <v>32</v>
      </c>
      <c r="F7059" s="4">
        <v>178.73439999999999</v>
      </c>
      <c r="G7059" s="1" t="s">
        <v>50</v>
      </c>
      <c r="H7059" s="1">
        <v>1997</v>
      </c>
      <c r="I7059" s="1" t="s">
        <v>51</v>
      </c>
      <c r="J7059" s="1" t="s">
        <v>17</v>
      </c>
      <c r="K7059" s="1" t="s">
        <v>18</v>
      </c>
      <c r="L7059" s="4">
        <v>1605.9096</v>
      </c>
      <c r="M7059">
        <f t="shared" si="550"/>
        <v>16.600000000000001</v>
      </c>
      <c r="N7059" t="str">
        <f t="shared" si="551"/>
        <v>Small</v>
      </c>
      <c r="O7059" t="str">
        <f t="shared" si="552"/>
        <v>Low  Fat</v>
      </c>
      <c r="P7059">
        <f t="shared" si="553"/>
        <v>9</v>
      </c>
      <c r="Q7059">
        <f t="shared" ca="1" si="554"/>
        <v>29</v>
      </c>
      <c r="R7059" t="str">
        <f>IFERROR(VLOOKUP(J7059,#REF!, 2,0),"Unknown")</f>
        <v>Unknown</v>
      </c>
    </row>
    <row r="7060" spans="1:18" ht="12.5" x14ac:dyDescent="0.25">
      <c r="A7060" s="1" t="s">
        <v>185</v>
      </c>
      <c r="B7060" s="1">
        <v>16.600000000000001</v>
      </c>
      <c r="C7060" s="1" t="s">
        <v>13</v>
      </c>
      <c r="D7060" s="7">
        <v>2.7556246999999999E-2</v>
      </c>
      <c r="E7060" s="1" t="s">
        <v>32</v>
      </c>
      <c r="F7060" s="4">
        <v>176.6344</v>
      </c>
      <c r="G7060" s="1" t="s">
        <v>33</v>
      </c>
      <c r="H7060" s="1">
        <v>1987</v>
      </c>
      <c r="I7060" s="1" t="s">
        <v>34</v>
      </c>
      <c r="J7060" s="1" t="s">
        <v>23</v>
      </c>
      <c r="K7060" s="1" t="s">
        <v>18</v>
      </c>
      <c r="L7060" s="4">
        <v>1962.7783999999999</v>
      </c>
      <c r="M7060">
        <f t="shared" si="550"/>
        <v>16.600000000000001</v>
      </c>
      <c r="N7060" t="str">
        <f t="shared" si="551"/>
        <v>High</v>
      </c>
      <c r="O7060" t="str">
        <f t="shared" si="552"/>
        <v>Low  Fat</v>
      </c>
      <c r="P7060">
        <f t="shared" si="553"/>
        <v>11</v>
      </c>
      <c r="Q7060">
        <f t="shared" ca="1" si="554"/>
        <v>39</v>
      </c>
      <c r="R7060" t="str">
        <f>IFERROR(VLOOKUP(J7060,#REF!, 2,0),"Unknown")</f>
        <v>Unknown</v>
      </c>
    </row>
    <row r="7061" spans="1:18" ht="12.5" x14ac:dyDescent="0.25">
      <c r="A7061" s="1" t="s">
        <v>185</v>
      </c>
      <c r="B7061" s="1">
        <v>16.600000000000001</v>
      </c>
      <c r="C7061" s="1" t="s">
        <v>13</v>
      </c>
      <c r="D7061" s="7">
        <v>4.6161923000000001E-2</v>
      </c>
      <c r="E7061" s="1" t="s">
        <v>32</v>
      </c>
      <c r="F7061" s="4">
        <v>176.6344</v>
      </c>
      <c r="G7061" s="1" t="s">
        <v>29</v>
      </c>
      <c r="H7061" s="1">
        <v>1998</v>
      </c>
      <c r="J7061" s="1" t="s">
        <v>23</v>
      </c>
      <c r="K7061" s="1" t="s">
        <v>30</v>
      </c>
      <c r="L7061" s="4">
        <v>356.86880000000002</v>
      </c>
      <c r="M7061">
        <f t="shared" si="550"/>
        <v>16.600000000000001</v>
      </c>
      <c r="N7061" t="str">
        <f t="shared" si="551"/>
        <v>Small</v>
      </c>
      <c r="O7061" t="str">
        <f t="shared" si="552"/>
        <v>Low  Fat</v>
      </c>
      <c r="P7061">
        <f t="shared" si="553"/>
        <v>2</v>
      </c>
      <c r="Q7061">
        <f t="shared" ca="1" si="554"/>
        <v>28</v>
      </c>
      <c r="R7061" t="str">
        <f>IFERROR(VLOOKUP(J7061,#REF!, 2,0),"Unknown")</f>
        <v>Unknown</v>
      </c>
    </row>
    <row r="7062" spans="1:18" ht="12.5" x14ac:dyDescent="0.25">
      <c r="A7062" s="1" t="s">
        <v>185</v>
      </c>
      <c r="B7062" s="1">
        <v>16.600000000000001</v>
      </c>
      <c r="C7062" s="1" t="s">
        <v>13</v>
      </c>
      <c r="D7062" s="7">
        <v>2.7573983E-2</v>
      </c>
      <c r="E7062" s="1" t="s">
        <v>32</v>
      </c>
      <c r="F7062" s="4">
        <v>176.6344</v>
      </c>
      <c r="G7062" s="1" t="s">
        <v>62</v>
      </c>
      <c r="H7062" s="1">
        <v>2004</v>
      </c>
      <c r="I7062" s="1" t="s">
        <v>51</v>
      </c>
      <c r="J7062" s="1" t="s">
        <v>45</v>
      </c>
      <c r="K7062" s="1" t="s">
        <v>18</v>
      </c>
      <c r="L7062" s="4">
        <v>2676.5160000000001</v>
      </c>
      <c r="M7062">
        <f t="shared" si="550"/>
        <v>16.600000000000001</v>
      </c>
      <c r="N7062" t="str">
        <f t="shared" si="551"/>
        <v>Small</v>
      </c>
      <c r="O7062" t="str">
        <f t="shared" si="552"/>
        <v>Low  Fat</v>
      </c>
      <c r="P7062">
        <f t="shared" si="553"/>
        <v>15</v>
      </c>
      <c r="Q7062">
        <f t="shared" ca="1" si="554"/>
        <v>22</v>
      </c>
      <c r="R7062" t="str">
        <f>IFERROR(VLOOKUP(J7062,#REF!, 2,0),"Unknown")</f>
        <v>Unknown</v>
      </c>
    </row>
    <row r="7063" spans="1:18" ht="12.5" x14ac:dyDescent="0.25">
      <c r="A7063" s="1" t="s">
        <v>183</v>
      </c>
      <c r="B7063" s="1">
        <v>8.02</v>
      </c>
      <c r="C7063" s="1" t="s">
        <v>13</v>
      </c>
      <c r="D7063" s="7">
        <v>1.9866704999999998E-2</v>
      </c>
      <c r="E7063" s="1" t="s">
        <v>32</v>
      </c>
      <c r="F7063" s="4">
        <v>154.59719999999999</v>
      </c>
      <c r="G7063" s="1" t="s">
        <v>62</v>
      </c>
      <c r="H7063" s="1">
        <v>2004</v>
      </c>
      <c r="I7063" s="1" t="s">
        <v>51</v>
      </c>
      <c r="J7063" s="1" t="s">
        <v>45</v>
      </c>
      <c r="K7063" s="1" t="s">
        <v>18</v>
      </c>
      <c r="L7063" s="4">
        <v>1402.1748</v>
      </c>
      <c r="M7063">
        <f t="shared" si="550"/>
        <v>8.02</v>
      </c>
      <c r="N7063" t="str">
        <f t="shared" si="551"/>
        <v>Small</v>
      </c>
      <c r="O7063" t="str">
        <f t="shared" si="552"/>
        <v>Low  Fat</v>
      </c>
      <c r="P7063">
        <f t="shared" si="553"/>
        <v>9</v>
      </c>
      <c r="Q7063">
        <f t="shared" ca="1" si="554"/>
        <v>22</v>
      </c>
      <c r="R7063" t="str">
        <f>IFERROR(VLOOKUP(J7063,#REF!, 2,0),"Unknown")</f>
        <v>Unknown</v>
      </c>
    </row>
    <row r="7064" spans="1:18" ht="12.5" x14ac:dyDescent="0.25">
      <c r="A7064" s="1" t="s">
        <v>183</v>
      </c>
      <c r="B7064" s="1">
        <v>8.02</v>
      </c>
      <c r="C7064" s="1" t="s">
        <v>13</v>
      </c>
      <c r="D7064" s="7">
        <v>0</v>
      </c>
      <c r="E7064" s="1" t="s">
        <v>32</v>
      </c>
      <c r="F7064" s="4">
        <v>157.7972</v>
      </c>
      <c r="G7064" s="1" t="s">
        <v>33</v>
      </c>
      <c r="H7064" s="1">
        <v>1987</v>
      </c>
      <c r="I7064" s="1" t="s">
        <v>34</v>
      </c>
      <c r="J7064" s="1" t="s">
        <v>23</v>
      </c>
      <c r="K7064" s="1" t="s">
        <v>18</v>
      </c>
      <c r="L7064" s="4">
        <v>1713.7692</v>
      </c>
      <c r="M7064">
        <f t="shared" si="550"/>
        <v>8.02</v>
      </c>
      <c r="N7064" t="str">
        <f t="shared" si="551"/>
        <v>High</v>
      </c>
      <c r="O7064" t="str">
        <f t="shared" si="552"/>
        <v>Low  Fat</v>
      </c>
      <c r="P7064">
        <f t="shared" si="553"/>
        <v>11</v>
      </c>
      <c r="Q7064">
        <f t="shared" ca="1" si="554"/>
        <v>39</v>
      </c>
      <c r="R7064" t="str">
        <f>IFERROR(VLOOKUP(J7064,#REF!, 2,0),"Unknown")</f>
        <v>Unknown</v>
      </c>
    </row>
    <row r="7065" spans="1:18" ht="12.5" x14ac:dyDescent="0.25">
      <c r="A7065" s="1" t="s">
        <v>183</v>
      </c>
      <c r="B7065" s="1">
        <v>8.02</v>
      </c>
      <c r="C7065" s="1" t="s">
        <v>13</v>
      </c>
      <c r="D7065" s="7">
        <v>1.9901355999999999E-2</v>
      </c>
      <c r="E7065" s="1" t="s">
        <v>32</v>
      </c>
      <c r="F7065" s="4">
        <v>157.59719999999999</v>
      </c>
      <c r="G7065" s="1" t="s">
        <v>15</v>
      </c>
      <c r="H7065" s="1">
        <v>1999</v>
      </c>
      <c r="I7065" s="1" t="s">
        <v>16</v>
      </c>
      <c r="J7065" s="1" t="s">
        <v>17</v>
      </c>
      <c r="K7065" s="1" t="s">
        <v>18</v>
      </c>
      <c r="L7065" s="4">
        <v>3427.5383999999999</v>
      </c>
      <c r="M7065">
        <f t="shared" si="550"/>
        <v>8.02</v>
      </c>
      <c r="N7065" t="str">
        <f t="shared" si="551"/>
        <v>Medium</v>
      </c>
      <c r="O7065" t="str">
        <f t="shared" si="552"/>
        <v>Low  Fat</v>
      </c>
      <c r="P7065">
        <f t="shared" si="553"/>
        <v>22</v>
      </c>
      <c r="Q7065">
        <f t="shared" ca="1" si="554"/>
        <v>27</v>
      </c>
      <c r="R7065" t="str">
        <f>IFERROR(VLOOKUP(J7065,#REF!, 2,0),"Unknown")</f>
        <v>Unknown</v>
      </c>
    </row>
    <row r="7066" spans="1:18" ht="12.5" x14ac:dyDescent="0.25">
      <c r="A7066" s="1" t="s">
        <v>183</v>
      </c>
      <c r="B7066" s="1">
        <v>8.02</v>
      </c>
      <c r="C7066" s="1" t="s">
        <v>92</v>
      </c>
      <c r="D7066" s="7">
        <v>3.3259081000000003E-2</v>
      </c>
      <c r="E7066" s="1" t="s">
        <v>32</v>
      </c>
      <c r="F7066" s="4">
        <v>154.2972</v>
      </c>
      <c r="G7066" s="1" t="s">
        <v>29</v>
      </c>
      <c r="H7066" s="1">
        <v>1998</v>
      </c>
      <c r="J7066" s="1" t="s">
        <v>23</v>
      </c>
      <c r="K7066" s="1" t="s">
        <v>30</v>
      </c>
      <c r="L7066" s="4">
        <v>1090.5804000000001</v>
      </c>
      <c r="M7066">
        <f t="shared" si="550"/>
        <v>8.02</v>
      </c>
      <c r="N7066" t="str">
        <f t="shared" si="551"/>
        <v>Small</v>
      </c>
      <c r="O7066" t="str">
        <f t="shared" si="552"/>
        <v>Low  Fat</v>
      </c>
      <c r="P7066">
        <f t="shared" si="553"/>
        <v>7</v>
      </c>
      <c r="Q7066">
        <f t="shared" ca="1" si="554"/>
        <v>28</v>
      </c>
      <c r="R7066" t="str">
        <f>IFERROR(VLOOKUP(J7066,#REF!, 2,0),"Unknown")</f>
        <v>Unknown</v>
      </c>
    </row>
    <row r="7067" spans="1:18" ht="12.5" x14ac:dyDescent="0.25">
      <c r="A7067" s="1" t="s">
        <v>452</v>
      </c>
      <c r="B7067" s="1">
        <v>15</v>
      </c>
      <c r="C7067" s="1" t="s">
        <v>13</v>
      </c>
      <c r="D7067" s="7">
        <v>4.4871032999999998E-2</v>
      </c>
      <c r="E7067" s="1" t="s">
        <v>58</v>
      </c>
      <c r="F7067" s="4">
        <v>140.38380000000001</v>
      </c>
      <c r="G7067" s="1" t="s">
        <v>33</v>
      </c>
      <c r="H7067" s="1">
        <v>1987</v>
      </c>
      <c r="I7067" s="1" t="s">
        <v>34</v>
      </c>
      <c r="J7067" s="1" t="s">
        <v>23</v>
      </c>
      <c r="K7067" s="1" t="s">
        <v>18</v>
      </c>
      <c r="L7067" s="4">
        <v>2528.7084</v>
      </c>
      <c r="M7067">
        <f t="shared" si="550"/>
        <v>15</v>
      </c>
      <c r="N7067" t="str">
        <f t="shared" si="551"/>
        <v>High</v>
      </c>
      <c r="O7067" t="str">
        <f t="shared" si="552"/>
        <v>Low  Fat</v>
      </c>
      <c r="P7067">
        <f t="shared" si="553"/>
        <v>18</v>
      </c>
      <c r="Q7067">
        <f t="shared" ca="1" si="554"/>
        <v>39</v>
      </c>
      <c r="R7067" t="str">
        <f>IFERROR(VLOOKUP(J7067,#REF!, 2,0),"Unknown")</f>
        <v>Unknown</v>
      </c>
    </row>
    <row r="7068" spans="1:18" ht="12.5" x14ac:dyDescent="0.25">
      <c r="A7068" s="1" t="s">
        <v>452</v>
      </c>
      <c r="B7068" s="1">
        <v>15</v>
      </c>
      <c r="C7068" s="1" t="s">
        <v>13</v>
      </c>
      <c r="D7068" s="7">
        <v>4.4908403999999999E-2</v>
      </c>
      <c r="E7068" s="1" t="s">
        <v>58</v>
      </c>
      <c r="F7068" s="4">
        <v>140.28380000000001</v>
      </c>
      <c r="G7068" s="1" t="s">
        <v>50</v>
      </c>
      <c r="H7068" s="1">
        <v>1997</v>
      </c>
      <c r="I7068" s="1" t="s">
        <v>51</v>
      </c>
      <c r="J7068" s="1" t="s">
        <v>17</v>
      </c>
      <c r="K7068" s="1" t="s">
        <v>18</v>
      </c>
      <c r="L7068" s="4">
        <v>1404.838</v>
      </c>
      <c r="M7068">
        <f t="shared" si="550"/>
        <v>15</v>
      </c>
      <c r="N7068" t="str">
        <f t="shared" si="551"/>
        <v>Small</v>
      </c>
      <c r="O7068" t="str">
        <f t="shared" si="552"/>
        <v>Low  Fat</v>
      </c>
      <c r="P7068">
        <f t="shared" si="553"/>
        <v>10</v>
      </c>
      <c r="Q7068">
        <f t="shared" ca="1" si="554"/>
        <v>29</v>
      </c>
      <c r="R7068" t="str">
        <f>IFERROR(VLOOKUP(J7068,#REF!, 2,0),"Unknown")</f>
        <v>Unknown</v>
      </c>
    </row>
    <row r="7069" spans="1:18" ht="12.5" x14ac:dyDescent="0.25">
      <c r="A7069" s="1" t="s">
        <v>452</v>
      </c>
      <c r="B7069" s="1">
        <v>15</v>
      </c>
      <c r="C7069" s="1" t="s">
        <v>13</v>
      </c>
      <c r="D7069" s="7">
        <v>4.4978224999999997E-2</v>
      </c>
      <c r="E7069" s="1" t="s">
        <v>58</v>
      </c>
      <c r="F7069" s="4">
        <v>140.88380000000001</v>
      </c>
      <c r="G7069" s="1" t="s">
        <v>15</v>
      </c>
      <c r="H7069" s="1">
        <v>1999</v>
      </c>
      <c r="I7069" s="1" t="s">
        <v>16</v>
      </c>
      <c r="J7069" s="1" t="s">
        <v>17</v>
      </c>
      <c r="K7069" s="1" t="s">
        <v>18</v>
      </c>
      <c r="L7069" s="4">
        <v>2247.7408</v>
      </c>
      <c r="M7069">
        <f t="shared" si="550"/>
        <v>15</v>
      </c>
      <c r="N7069" t="str">
        <f t="shared" si="551"/>
        <v>Medium</v>
      </c>
      <c r="O7069" t="str">
        <f t="shared" si="552"/>
        <v>Low  Fat</v>
      </c>
      <c r="P7069">
        <f t="shared" si="553"/>
        <v>16</v>
      </c>
      <c r="Q7069">
        <f t="shared" ca="1" si="554"/>
        <v>27</v>
      </c>
      <c r="R7069" t="str">
        <f>IFERROR(VLOOKUP(J7069,#REF!, 2,0),"Unknown")</f>
        <v>Unknown</v>
      </c>
    </row>
    <row r="7070" spans="1:18" ht="12.5" x14ac:dyDescent="0.25">
      <c r="A7070" s="1" t="s">
        <v>452</v>
      </c>
      <c r="B7070" s="1">
        <v>15</v>
      </c>
      <c r="C7070" s="1" t="s">
        <v>13</v>
      </c>
      <c r="D7070" s="7">
        <v>4.4999480000000001E-2</v>
      </c>
      <c r="E7070" s="1" t="s">
        <v>58</v>
      </c>
      <c r="F7070" s="4">
        <v>140.4838</v>
      </c>
      <c r="G7070" s="1" t="s">
        <v>44</v>
      </c>
      <c r="H7070" s="1">
        <v>2002</v>
      </c>
      <c r="J7070" s="1" t="s">
        <v>45</v>
      </c>
      <c r="K7070" s="1" t="s">
        <v>18</v>
      </c>
      <c r="L7070" s="4">
        <v>1685.8055999999999</v>
      </c>
      <c r="M7070">
        <f t="shared" si="550"/>
        <v>15</v>
      </c>
      <c r="N7070" t="str">
        <f t="shared" si="551"/>
        <v>Small</v>
      </c>
      <c r="O7070" t="str">
        <f t="shared" si="552"/>
        <v>Low  Fat</v>
      </c>
      <c r="P7070">
        <f t="shared" si="553"/>
        <v>12</v>
      </c>
      <c r="Q7070">
        <f t="shared" ca="1" si="554"/>
        <v>24</v>
      </c>
      <c r="R7070" t="str">
        <f>IFERROR(VLOOKUP(J7070,#REF!, 2,0),"Unknown")</f>
        <v>Unknown</v>
      </c>
    </row>
    <row r="7071" spans="1:18" ht="12.5" x14ac:dyDescent="0.25">
      <c r="A7071" s="1" t="s">
        <v>795</v>
      </c>
      <c r="B7071" s="1">
        <v>7.39</v>
      </c>
      <c r="C7071" s="1" t="s">
        <v>13</v>
      </c>
      <c r="D7071" s="7">
        <v>9.3307713E-2</v>
      </c>
      <c r="E7071" s="1" t="s">
        <v>32</v>
      </c>
      <c r="F7071" s="4">
        <v>250.9066</v>
      </c>
      <c r="G7071" s="1" t="s">
        <v>47</v>
      </c>
      <c r="H7071" s="1">
        <v>2007</v>
      </c>
      <c r="J7071" s="1" t="s">
        <v>45</v>
      </c>
      <c r="K7071" s="1" t="s">
        <v>18</v>
      </c>
      <c r="L7071" s="4">
        <v>1506.0396000000001</v>
      </c>
      <c r="M7071">
        <f t="shared" si="550"/>
        <v>7.39</v>
      </c>
      <c r="N7071" t="str">
        <f t="shared" si="551"/>
        <v>Small</v>
      </c>
      <c r="O7071" t="str">
        <f t="shared" si="552"/>
        <v>Low  Fat</v>
      </c>
      <c r="P7071">
        <f t="shared" si="553"/>
        <v>6</v>
      </c>
      <c r="Q7071">
        <f t="shared" ca="1" si="554"/>
        <v>19</v>
      </c>
      <c r="R7071" t="str">
        <f>IFERROR(VLOOKUP(J7071,#REF!, 2,0),"Unknown")</f>
        <v>Unknown</v>
      </c>
    </row>
    <row r="7072" spans="1:18" ht="12.5" x14ac:dyDescent="0.25">
      <c r="A7072" s="1" t="s">
        <v>795</v>
      </c>
      <c r="B7072" s="1">
        <v>7.39</v>
      </c>
      <c r="C7072" s="1" t="s">
        <v>13</v>
      </c>
      <c r="D7072" s="7">
        <v>9.3160853000000002E-2</v>
      </c>
      <c r="E7072" s="1" t="s">
        <v>32</v>
      </c>
      <c r="F7072" s="4">
        <v>251.3066</v>
      </c>
      <c r="G7072" s="1" t="s">
        <v>22</v>
      </c>
      <c r="H7072" s="1">
        <v>2009</v>
      </c>
      <c r="I7072" s="1" t="s">
        <v>16</v>
      </c>
      <c r="J7072" s="1" t="s">
        <v>23</v>
      </c>
      <c r="K7072" s="1" t="s">
        <v>24</v>
      </c>
      <c r="L7072" s="4">
        <v>1004.0264</v>
      </c>
      <c r="M7072">
        <f t="shared" si="550"/>
        <v>7.39</v>
      </c>
      <c r="N7072" t="str">
        <f t="shared" si="551"/>
        <v>Medium</v>
      </c>
      <c r="O7072" t="str">
        <f t="shared" si="552"/>
        <v>Low  Fat</v>
      </c>
      <c r="P7072">
        <f t="shared" si="553"/>
        <v>4</v>
      </c>
      <c r="Q7072">
        <f t="shared" ca="1" si="554"/>
        <v>17</v>
      </c>
      <c r="R7072" t="str">
        <f>IFERROR(VLOOKUP(J7072,#REF!, 2,0),"Unknown")</f>
        <v>Unknown</v>
      </c>
    </row>
    <row r="7073" spans="1:18" ht="12.5" x14ac:dyDescent="0.25">
      <c r="A7073" s="1" t="s">
        <v>795</v>
      </c>
      <c r="B7073" s="1">
        <v>7.39</v>
      </c>
      <c r="C7073" s="1" t="s">
        <v>72</v>
      </c>
      <c r="D7073" s="7">
        <v>9.2705682999999997E-2</v>
      </c>
      <c r="E7073" s="1" t="s">
        <v>32</v>
      </c>
      <c r="F7073" s="4">
        <v>251.9066</v>
      </c>
      <c r="G7073" s="1" t="s">
        <v>33</v>
      </c>
      <c r="H7073" s="1">
        <v>1987</v>
      </c>
      <c r="I7073" s="1" t="s">
        <v>34</v>
      </c>
      <c r="J7073" s="1" t="s">
        <v>23</v>
      </c>
      <c r="K7073" s="1" t="s">
        <v>18</v>
      </c>
      <c r="L7073" s="4">
        <v>4267.1121999999996</v>
      </c>
      <c r="M7073">
        <f t="shared" si="550"/>
        <v>7.39</v>
      </c>
      <c r="N7073" t="str">
        <f t="shared" si="551"/>
        <v>High</v>
      </c>
      <c r="O7073" t="str">
        <f t="shared" si="552"/>
        <v>Low  Fat</v>
      </c>
      <c r="P7073">
        <f t="shared" si="553"/>
        <v>17</v>
      </c>
      <c r="Q7073">
        <f t="shared" ca="1" si="554"/>
        <v>39</v>
      </c>
      <c r="R7073" t="str">
        <f>IFERROR(VLOOKUP(J7073,#REF!, 2,0),"Unknown")</f>
        <v>Unknown</v>
      </c>
    </row>
    <row r="7074" spans="1:18" ht="12.5" x14ac:dyDescent="0.25">
      <c r="A7074" s="1" t="s">
        <v>795</v>
      </c>
      <c r="B7074" s="1">
        <v>7.39</v>
      </c>
      <c r="C7074" s="1" t="s">
        <v>13</v>
      </c>
      <c r="D7074" s="7">
        <v>9.2927148000000001E-2</v>
      </c>
      <c r="E7074" s="1" t="s">
        <v>32</v>
      </c>
      <c r="F7074" s="4">
        <v>249.50659999999999</v>
      </c>
      <c r="G7074" s="1" t="s">
        <v>15</v>
      </c>
      <c r="H7074" s="1">
        <v>1999</v>
      </c>
      <c r="I7074" s="1" t="s">
        <v>16</v>
      </c>
      <c r="J7074" s="1" t="s">
        <v>17</v>
      </c>
      <c r="K7074" s="1" t="s">
        <v>18</v>
      </c>
      <c r="L7074" s="4">
        <v>4267.1121999999996</v>
      </c>
      <c r="M7074">
        <f t="shared" si="550"/>
        <v>7.39</v>
      </c>
      <c r="N7074" t="str">
        <f t="shared" si="551"/>
        <v>Medium</v>
      </c>
      <c r="O7074" t="str">
        <f t="shared" si="552"/>
        <v>Low  Fat</v>
      </c>
      <c r="P7074">
        <f t="shared" si="553"/>
        <v>17</v>
      </c>
      <c r="Q7074">
        <f t="shared" ca="1" si="554"/>
        <v>27</v>
      </c>
      <c r="R7074" t="str">
        <f>IFERROR(VLOOKUP(J7074,#REF!, 2,0),"Unknown")</f>
        <v>Unknown</v>
      </c>
    </row>
    <row r="7075" spans="1:18" ht="12.5" x14ac:dyDescent="0.25">
      <c r="A7075" s="1" t="s">
        <v>795</v>
      </c>
      <c r="B7075" s="1">
        <v>7.39</v>
      </c>
      <c r="C7075" s="1" t="s">
        <v>13</v>
      </c>
      <c r="D7075" s="7">
        <v>9.2782895000000004E-2</v>
      </c>
      <c r="E7075" s="1" t="s">
        <v>32</v>
      </c>
      <c r="F7075" s="4">
        <v>252.60659999999999</v>
      </c>
      <c r="G7075" s="1" t="s">
        <v>50</v>
      </c>
      <c r="H7075" s="1">
        <v>1997</v>
      </c>
      <c r="I7075" s="1" t="s">
        <v>51</v>
      </c>
      <c r="J7075" s="1" t="s">
        <v>17</v>
      </c>
      <c r="K7075" s="1" t="s">
        <v>18</v>
      </c>
      <c r="L7075" s="4">
        <v>2259.0594000000001</v>
      </c>
      <c r="M7075">
        <f t="shared" si="550"/>
        <v>7.39</v>
      </c>
      <c r="N7075" t="str">
        <f t="shared" si="551"/>
        <v>Small</v>
      </c>
      <c r="O7075" t="str">
        <f t="shared" si="552"/>
        <v>Low  Fat</v>
      </c>
      <c r="P7075">
        <f t="shared" si="553"/>
        <v>9</v>
      </c>
      <c r="Q7075">
        <f t="shared" ca="1" si="554"/>
        <v>29</v>
      </c>
      <c r="R7075" t="str">
        <f>IFERROR(VLOOKUP(J7075,#REF!, 2,0),"Unknown")</f>
        <v>Unknown</v>
      </c>
    </row>
    <row r="7076" spans="1:18" ht="12.5" x14ac:dyDescent="0.25">
      <c r="A7076" s="1" t="s">
        <v>1461</v>
      </c>
      <c r="B7076" s="1">
        <v>17.75</v>
      </c>
      <c r="C7076" s="1" t="s">
        <v>13</v>
      </c>
      <c r="D7076" s="7">
        <v>9.7909083999999993E-2</v>
      </c>
      <c r="E7076" s="1" t="s">
        <v>58</v>
      </c>
      <c r="F7076" s="4">
        <v>242.11959999999999</v>
      </c>
      <c r="G7076" s="1" t="s">
        <v>44</v>
      </c>
      <c r="H7076" s="1">
        <v>2002</v>
      </c>
      <c r="J7076" s="1" t="s">
        <v>45</v>
      </c>
      <c r="K7076" s="1" t="s">
        <v>18</v>
      </c>
      <c r="L7076" s="4">
        <v>4097.3332</v>
      </c>
      <c r="M7076">
        <f t="shared" si="550"/>
        <v>17.75</v>
      </c>
      <c r="N7076" t="str">
        <f t="shared" si="551"/>
        <v>Small</v>
      </c>
      <c r="O7076" t="str">
        <f t="shared" si="552"/>
        <v>Low  Fat</v>
      </c>
      <c r="P7076">
        <f t="shared" si="553"/>
        <v>17</v>
      </c>
      <c r="Q7076">
        <f t="shared" ca="1" si="554"/>
        <v>24</v>
      </c>
      <c r="R7076" t="str">
        <f>IFERROR(VLOOKUP(J7076,#REF!, 2,0),"Unknown")</f>
        <v>Unknown</v>
      </c>
    </row>
    <row r="7077" spans="1:18" ht="12.5" x14ac:dyDescent="0.25">
      <c r="A7077" s="1" t="s">
        <v>1461</v>
      </c>
      <c r="B7077" s="1">
        <v>17.75</v>
      </c>
      <c r="C7077" s="1" t="s">
        <v>13</v>
      </c>
      <c r="D7077" s="7">
        <v>9.7629611000000005E-2</v>
      </c>
      <c r="E7077" s="1" t="s">
        <v>58</v>
      </c>
      <c r="F7077" s="4">
        <v>240.4196</v>
      </c>
      <c r="G7077" s="1" t="s">
        <v>33</v>
      </c>
      <c r="H7077" s="1">
        <v>1987</v>
      </c>
      <c r="I7077" s="1" t="s">
        <v>34</v>
      </c>
      <c r="J7077" s="1" t="s">
        <v>23</v>
      </c>
      <c r="K7077" s="1" t="s">
        <v>18</v>
      </c>
      <c r="L7077" s="4">
        <v>4579.3724000000002</v>
      </c>
      <c r="M7077">
        <f t="shared" si="550"/>
        <v>17.75</v>
      </c>
      <c r="N7077" t="str">
        <f t="shared" si="551"/>
        <v>High</v>
      </c>
      <c r="O7077" t="str">
        <f t="shared" si="552"/>
        <v>Low  Fat</v>
      </c>
      <c r="P7077">
        <f t="shared" si="553"/>
        <v>19</v>
      </c>
      <c r="Q7077">
        <f t="shared" ca="1" si="554"/>
        <v>39</v>
      </c>
      <c r="R7077" t="str">
        <f>IFERROR(VLOOKUP(J7077,#REF!, 2,0),"Unknown")</f>
        <v>Unknown</v>
      </c>
    </row>
    <row r="7078" spans="1:18" ht="12.5" x14ac:dyDescent="0.25">
      <c r="A7078" s="1" t="s">
        <v>1461</v>
      </c>
      <c r="B7078" s="1">
        <v>17.75</v>
      </c>
      <c r="C7078" s="1" t="s">
        <v>13</v>
      </c>
      <c r="D7078" s="7">
        <v>9.8108956999999997E-2</v>
      </c>
      <c r="E7078" s="1" t="s">
        <v>58</v>
      </c>
      <c r="F7078" s="4">
        <v>240.9196</v>
      </c>
      <c r="G7078" s="1" t="s">
        <v>22</v>
      </c>
      <c r="H7078" s="1">
        <v>2009</v>
      </c>
      <c r="I7078" s="1" t="s">
        <v>16</v>
      </c>
      <c r="J7078" s="1" t="s">
        <v>23</v>
      </c>
      <c r="K7078" s="1" t="s">
        <v>24</v>
      </c>
      <c r="L7078" s="4">
        <v>4579.3724000000002</v>
      </c>
      <c r="M7078">
        <f t="shared" si="550"/>
        <v>17.75</v>
      </c>
      <c r="N7078" t="str">
        <f t="shared" si="551"/>
        <v>Medium</v>
      </c>
      <c r="O7078" t="str">
        <f t="shared" si="552"/>
        <v>Low  Fat</v>
      </c>
      <c r="P7078">
        <f t="shared" si="553"/>
        <v>19</v>
      </c>
      <c r="Q7078">
        <f t="shared" ca="1" si="554"/>
        <v>17</v>
      </c>
      <c r="R7078" t="str">
        <f>IFERROR(VLOOKUP(J7078,#REF!, 2,0),"Unknown")</f>
        <v>Unknown</v>
      </c>
    </row>
    <row r="7079" spans="1:18" ht="12.5" x14ac:dyDescent="0.25">
      <c r="A7079" s="1" t="s">
        <v>1461</v>
      </c>
      <c r="B7079" s="1">
        <v>17.75</v>
      </c>
      <c r="C7079" s="1" t="s">
        <v>13</v>
      </c>
      <c r="D7079" s="7">
        <v>9.7862838999999993E-2</v>
      </c>
      <c r="E7079" s="1" t="s">
        <v>58</v>
      </c>
      <c r="F7079" s="4">
        <v>239.31960000000001</v>
      </c>
      <c r="G7079" s="1" t="s">
        <v>15</v>
      </c>
      <c r="H7079" s="1">
        <v>1999</v>
      </c>
      <c r="I7079" s="1" t="s">
        <v>16</v>
      </c>
      <c r="J7079" s="1" t="s">
        <v>17</v>
      </c>
      <c r="K7079" s="1" t="s">
        <v>18</v>
      </c>
      <c r="L7079" s="4">
        <v>3615.2939999999999</v>
      </c>
      <c r="M7079">
        <f t="shared" si="550"/>
        <v>17.75</v>
      </c>
      <c r="N7079" t="str">
        <f t="shared" si="551"/>
        <v>Medium</v>
      </c>
      <c r="O7079" t="str">
        <f t="shared" si="552"/>
        <v>Low  Fat</v>
      </c>
      <c r="P7079">
        <f t="shared" si="553"/>
        <v>15</v>
      </c>
      <c r="Q7079">
        <f t="shared" ca="1" si="554"/>
        <v>27</v>
      </c>
      <c r="R7079" t="str">
        <f>IFERROR(VLOOKUP(J7079,#REF!, 2,0),"Unknown")</f>
        <v>Unknown</v>
      </c>
    </row>
    <row r="7080" spans="1:18" ht="12.5" x14ac:dyDescent="0.25">
      <c r="A7080" s="1" t="s">
        <v>1461</v>
      </c>
      <c r="B7080" s="1">
        <v>17.75</v>
      </c>
      <c r="C7080" s="1" t="s">
        <v>13</v>
      </c>
      <c r="D7080" s="7">
        <v>9.7692448000000001E-2</v>
      </c>
      <c r="E7080" s="1" t="s">
        <v>58</v>
      </c>
      <c r="F7080" s="4">
        <v>242.4196</v>
      </c>
      <c r="G7080" s="1" t="s">
        <v>62</v>
      </c>
      <c r="H7080" s="1">
        <v>2004</v>
      </c>
      <c r="I7080" s="1" t="s">
        <v>51</v>
      </c>
      <c r="J7080" s="1" t="s">
        <v>45</v>
      </c>
      <c r="K7080" s="1" t="s">
        <v>18</v>
      </c>
      <c r="L7080" s="4">
        <v>5543.4507999999996</v>
      </c>
      <c r="M7080">
        <f t="shared" si="550"/>
        <v>17.75</v>
      </c>
      <c r="N7080" t="str">
        <f t="shared" si="551"/>
        <v>Small</v>
      </c>
      <c r="O7080" t="str">
        <f t="shared" si="552"/>
        <v>Low  Fat</v>
      </c>
      <c r="P7080">
        <f t="shared" si="553"/>
        <v>23</v>
      </c>
      <c r="Q7080">
        <f t="shared" ca="1" si="554"/>
        <v>22</v>
      </c>
      <c r="R7080" t="str">
        <f>IFERROR(VLOOKUP(J7080,#REF!, 2,0),"Unknown")</f>
        <v>Unknown</v>
      </c>
    </row>
    <row r="7081" spans="1:18" ht="12.5" x14ac:dyDescent="0.25">
      <c r="A7081" s="1" t="s">
        <v>1461</v>
      </c>
      <c r="B7081" s="1">
        <v>17.75</v>
      </c>
      <c r="C7081" s="1" t="s">
        <v>92</v>
      </c>
      <c r="D7081" s="7">
        <v>0.163548055</v>
      </c>
      <c r="E7081" s="1" t="s">
        <v>58</v>
      </c>
      <c r="F7081" s="4">
        <v>239.31960000000001</v>
      </c>
      <c r="G7081" s="1" t="s">
        <v>29</v>
      </c>
      <c r="H7081" s="1">
        <v>1998</v>
      </c>
      <c r="J7081" s="1" t="s">
        <v>23</v>
      </c>
      <c r="K7081" s="1" t="s">
        <v>30</v>
      </c>
      <c r="L7081" s="4">
        <v>723.05880000000002</v>
      </c>
      <c r="M7081">
        <f t="shared" si="550"/>
        <v>17.75</v>
      </c>
      <c r="N7081" t="str">
        <f t="shared" si="551"/>
        <v>Small</v>
      </c>
      <c r="O7081" t="str">
        <f t="shared" si="552"/>
        <v>Low  Fat</v>
      </c>
      <c r="P7081">
        <f t="shared" si="553"/>
        <v>3</v>
      </c>
      <c r="Q7081">
        <f t="shared" ca="1" si="554"/>
        <v>28</v>
      </c>
      <c r="R7081" t="str">
        <f>IFERROR(VLOOKUP(J7081,#REF!, 2,0),"Unknown")</f>
        <v>Unknown</v>
      </c>
    </row>
    <row r="7082" spans="1:18" ht="12.5" x14ac:dyDescent="0.25">
      <c r="A7082" s="1" t="s">
        <v>1078</v>
      </c>
      <c r="B7082" s="1">
        <v>10.695</v>
      </c>
      <c r="C7082" s="1" t="s">
        <v>13</v>
      </c>
      <c r="D7082" s="7">
        <v>6.4022881000000004E-2</v>
      </c>
      <c r="E7082" s="1" t="s">
        <v>32</v>
      </c>
      <c r="F7082" s="4">
        <v>36.084800000000001</v>
      </c>
      <c r="G7082" s="1" t="s">
        <v>22</v>
      </c>
      <c r="H7082" s="1">
        <v>2009</v>
      </c>
      <c r="I7082" s="1" t="s">
        <v>16</v>
      </c>
      <c r="J7082" s="1" t="s">
        <v>23</v>
      </c>
      <c r="K7082" s="1" t="s">
        <v>24</v>
      </c>
      <c r="L7082" s="4">
        <v>372.84800000000001</v>
      </c>
      <c r="M7082">
        <f t="shared" si="550"/>
        <v>10.695</v>
      </c>
      <c r="N7082" t="str">
        <f t="shared" si="551"/>
        <v>Medium</v>
      </c>
      <c r="O7082" t="str">
        <f t="shared" si="552"/>
        <v>Low  Fat</v>
      </c>
      <c r="P7082">
        <f t="shared" si="553"/>
        <v>10</v>
      </c>
      <c r="Q7082">
        <f t="shared" ca="1" si="554"/>
        <v>17</v>
      </c>
      <c r="R7082" t="str">
        <f>IFERROR(VLOOKUP(J7082,#REF!, 2,0),"Unknown")</f>
        <v>Unknown</v>
      </c>
    </row>
    <row r="7083" spans="1:18" ht="12.5" x14ac:dyDescent="0.25">
      <c r="A7083" s="1" t="s">
        <v>1078</v>
      </c>
      <c r="B7083" s="1">
        <v>10.695</v>
      </c>
      <c r="C7083" s="1" t="s">
        <v>13</v>
      </c>
      <c r="D7083" s="7">
        <v>6.3751080000000002E-2</v>
      </c>
      <c r="E7083" s="1" t="s">
        <v>32</v>
      </c>
      <c r="F7083" s="4">
        <v>36.784799999999997</v>
      </c>
      <c r="G7083" s="1" t="s">
        <v>62</v>
      </c>
      <c r="H7083" s="1">
        <v>2004</v>
      </c>
      <c r="I7083" s="1" t="s">
        <v>51</v>
      </c>
      <c r="J7083" s="1" t="s">
        <v>45</v>
      </c>
      <c r="K7083" s="1" t="s">
        <v>18</v>
      </c>
      <c r="L7083" s="4">
        <v>782.98080000000004</v>
      </c>
      <c r="M7083">
        <f t="shared" si="550"/>
        <v>10.695</v>
      </c>
      <c r="N7083" t="str">
        <f t="shared" si="551"/>
        <v>Small</v>
      </c>
      <c r="O7083" t="str">
        <f t="shared" si="552"/>
        <v>Low  Fat</v>
      </c>
      <c r="P7083">
        <f t="shared" si="553"/>
        <v>21</v>
      </c>
      <c r="Q7083">
        <f t="shared" ca="1" si="554"/>
        <v>22</v>
      </c>
      <c r="R7083" t="str">
        <f>IFERROR(VLOOKUP(J7083,#REF!, 2,0),"Unknown")</f>
        <v>Unknown</v>
      </c>
    </row>
    <row r="7084" spans="1:18" ht="12.5" x14ac:dyDescent="0.25">
      <c r="A7084" s="1" t="s">
        <v>69</v>
      </c>
      <c r="B7084" s="1">
        <v>13</v>
      </c>
      <c r="C7084" s="1" t="s">
        <v>13</v>
      </c>
      <c r="D7084" s="7">
        <v>9.9887103000000005E-2</v>
      </c>
      <c r="E7084" s="1" t="s">
        <v>32</v>
      </c>
      <c r="F7084" s="4">
        <v>45.905999999999999</v>
      </c>
      <c r="G7084" s="1" t="s">
        <v>47</v>
      </c>
      <c r="H7084" s="1">
        <v>2007</v>
      </c>
      <c r="J7084" s="1" t="s">
        <v>45</v>
      </c>
      <c r="K7084" s="1" t="s">
        <v>18</v>
      </c>
      <c r="L7084" s="4">
        <v>838.90800000000002</v>
      </c>
      <c r="M7084">
        <f t="shared" si="550"/>
        <v>13</v>
      </c>
      <c r="N7084" t="str">
        <f t="shared" si="551"/>
        <v>Small</v>
      </c>
      <c r="O7084" t="str">
        <f t="shared" si="552"/>
        <v>Low  Fat</v>
      </c>
      <c r="P7084">
        <f t="shared" si="553"/>
        <v>18</v>
      </c>
      <c r="Q7084">
        <f t="shared" ca="1" si="554"/>
        <v>19</v>
      </c>
      <c r="R7084" t="str">
        <f>IFERROR(VLOOKUP(J7084,#REF!, 2,0),"Unknown")</f>
        <v>Unknown</v>
      </c>
    </row>
    <row r="7085" spans="1:18" ht="12.5" x14ac:dyDescent="0.25">
      <c r="A7085" s="1" t="s">
        <v>69</v>
      </c>
      <c r="B7085" s="1">
        <v>13</v>
      </c>
      <c r="C7085" s="1" t="s">
        <v>13</v>
      </c>
      <c r="D7085" s="7">
        <v>9.9325278000000003E-2</v>
      </c>
      <c r="E7085" s="1" t="s">
        <v>32</v>
      </c>
      <c r="F7085" s="4">
        <v>45.405999999999999</v>
      </c>
      <c r="G7085" s="1" t="s">
        <v>50</v>
      </c>
      <c r="H7085" s="1">
        <v>1997</v>
      </c>
      <c r="I7085" s="1" t="s">
        <v>51</v>
      </c>
      <c r="J7085" s="1" t="s">
        <v>17</v>
      </c>
      <c r="K7085" s="1" t="s">
        <v>18</v>
      </c>
      <c r="L7085" s="4">
        <v>605.87800000000004</v>
      </c>
      <c r="M7085">
        <f t="shared" si="550"/>
        <v>13</v>
      </c>
      <c r="N7085" t="str">
        <f t="shared" si="551"/>
        <v>Small</v>
      </c>
      <c r="O7085" t="str">
        <f t="shared" si="552"/>
        <v>Low  Fat</v>
      </c>
      <c r="P7085">
        <f t="shared" si="553"/>
        <v>13</v>
      </c>
      <c r="Q7085">
        <f t="shared" ca="1" si="554"/>
        <v>29</v>
      </c>
      <c r="R7085" t="str">
        <f>IFERROR(VLOOKUP(J7085,#REF!, 2,0),"Unknown")</f>
        <v>Unknown</v>
      </c>
    </row>
    <row r="7086" spans="1:18" ht="12.5" x14ac:dyDescent="0.25">
      <c r="A7086" s="1" t="s">
        <v>69</v>
      </c>
      <c r="B7086" s="1">
        <v>13</v>
      </c>
      <c r="C7086" s="1" t="s">
        <v>13</v>
      </c>
      <c r="D7086" s="7">
        <v>9.9729888000000003E-2</v>
      </c>
      <c r="E7086" s="1" t="s">
        <v>32</v>
      </c>
      <c r="F7086" s="4">
        <v>46.305999999999997</v>
      </c>
      <c r="G7086" s="1" t="s">
        <v>22</v>
      </c>
      <c r="H7086" s="1">
        <v>2009</v>
      </c>
      <c r="I7086" s="1" t="s">
        <v>16</v>
      </c>
      <c r="J7086" s="1" t="s">
        <v>23</v>
      </c>
      <c r="K7086" s="1" t="s">
        <v>24</v>
      </c>
      <c r="L7086" s="4">
        <v>559.27200000000005</v>
      </c>
      <c r="M7086">
        <f t="shared" si="550"/>
        <v>13</v>
      </c>
      <c r="N7086" t="str">
        <f t="shared" si="551"/>
        <v>Medium</v>
      </c>
      <c r="O7086" t="str">
        <f t="shared" si="552"/>
        <v>Low  Fat</v>
      </c>
      <c r="P7086">
        <f t="shared" si="553"/>
        <v>12</v>
      </c>
      <c r="Q7086">
        <f t="shared" ca="1" si="554"/>
        <v>17</v>
      </c>
      <c r="R7086" t="str">
        <f>IFERROR(VLOOKUP(J7086,#REF!, 2,0),"Unknown")</f>
        <v>Unknown</v>
      </c>
    </row>
    <row r="7087" spans="1:18" ht="12.5" x14ac:dyDescent="0.25">
      <c r="A7087" s="1" t="s">
        <v>69</v>
      </c>
      <c r="B7087" s="1">
        <v>13</v>
      </c>
      <c r="C7087" s="1" t="s">
        <v>13</v>
      </c>
      <c r="D7087" s="7">
        <v>9.9479703000000003E-2</v>
      </c>
      <c r="E7087" s="1" t="s">
        <v>32</v>
      </c>
      <c r="F7087" s="4">
        <v>44.905999999999999</v>
      </c>
      <c r="G7087" s="1" t="s">
        <v>15</v>
      </c>
      <c r="H7087" s="1">
        <v>1999</v>
      </c>
      <c r="I7087" s="1" t="s">
        <v>16</v>
      </c>
      <c r="J7087" s="1" t="s">
        <v>17</v>
      </c>
      <c r="K7087" s="1" t="s">
        <v>18</v>
      </c>
      <c r="L7087" s="4">
        <v>652.48400000000004</v>
      </c>
      <c r="M7087">
        <f t="shared" si="550"/>
        <v>13</v>
      </c>
      <c r="N7087" t="str">
        <f t="shared" si="551"/>
        <v>Medium</v>
      </c>
      <c r="O7087" t="str">
        <f t="shared" si="552"/>
        <v>Low  Fat</v>
      </c>
      <c r="P7087">
        <f t="shared" si="553"/>
        <v>15</v>
      </c>
      <c r="Q7087">
        <f t="shared" ca="1" si="554"/>
        <v>27</v>
      </c>
      <c r="R7087" t="str">
        <f>IFERROR(VLOOKUP(J7087,#REF!, 2,0),"Unknown")</f>
        <v>Unknown</v>
      </c>
    </row>
    <row r="7088" spans="1:18" ht="12.5" x14ac:dyDescent="0.25">
      <c r="A7088" s="1" t="s">
        <v>69</v>
      </c>
      <c r="B7088" s="1">
        <v>13</v>
      </c>
      <c r="C7088" s="1" t="s">
        <v>72</v>
      </c>
      <c r="D7088" s="7">
        <v>9.9242622000000003E-2</v>
      </c>
      <c r="E7088" s="1" t="s">
        <v>32</v>
      </c>
      <c r="F7088" s="4">
        <v>46.305999999999997</v>
      </c>
      <c r="G7088" s="1" t="s">
        <v>33</v>
      </c>
      <c r="H7088" s="1">
        <v>1987</v>
      </c>
      <c r="I7088" s="1" t="s">
        <v>34</v>
      </c>
      <c r="J7088" s="1" t="s">
        <v>23</v>
      </c>
      <c r="K7088" s="1" t="s">
        <v>18</v>
      </c>
      <c r="L7088" s="4">
        <v>699.09</v>
      </c>
      <c r="M7088">
        <f t="shared" si="550"/>
        <v>13</v>
      </c>
      <c r="N7088" t="str">
        <f t="shared" si="551"/>
        <v>High</v>
      </c>
      <c r="O7088" t="str">
        <f t="shared" si="552"/>
        <v>Low  Fat</v>
      </c>
      <c r="P7088">
        <f t="shared" si="553"/>
        <v>15</v>
      </c>
      <c r="Q7088">
        <f t="shared" ca="1" si="554"/>
        <v>39</v>
      </c>
      <c r="R7088" t="str">
        <f>IFERROR(VLOOKUP(J7088,#REF!, 2,0),"Unknown")</f>
        <v>Unknown</v>
      </c>
    </row>
    <row r="7089" spans="1:18" ht="12.5" x14ac:dyDescent="0.25">
      <c r="A7089" s="1" t="s">
        <v>882</v>
      </c>
      <c r="B7089" s="1">
        <v>9.1</v>
      </c>
      <c r="C7089" s="1" t="s">
        <v>13</v>
      </c>
      <c r="D7089" s="7">
        <v>0</v>
      </c>
      <c r="E7089" s="1" t="s">
        <v>32</v>
      </c>
      <c r="F7089" s="4">
        <v>114.45180000000001</v>
      </c>
      <c r="G7089" s="1" t="s">
        <v>50</v>
      </c>
      <c r="H7089" s="1">
        <v>1997</v>
      </c>
      <c r="I7089" s="1" t="s">
        <v>51</v>
      </c>
      <c r="J7089" s="1" t="s">
        <v>17</v>
      </c>
      <c r="K7089" s="1" t="s">
        <v>18</v>
      </c>
      <c r="L7089" s="4">
        <v>1593.9251999999999</v>
      </c>
      <c r="M7089">
        <f t="shared" si="550"/>
        <v>9.1</v>
      </c>
      <c r="N7089" t="str">
        <f t="shared" si="551"/>
        <v>Small</v>
      </c>
      <c r="O7089" t="str">
        <f t="shared" si="552"/>
        <v>Low  Fat</v>
      </c>
      <c r="P7089">
        <f t="shared" si="553"/>
        <v>14</v>
      </c>
      <c r="Q7089">
        <f t="shared" ca="1" si="554"/>
        <v>29</v>
      </c>
      <c r="R7089" t="str">
        <f>IFERROR(VLOOKUP(J7089,#REF!, 2,0),"Unknown")</f>
        <v>Unknown</v>
      </c>
    </row>
    <row r="7090" spans="1:18" ht="12.5" x14ac:dyDescent="0.25">
      <c r="A7090" s="1" t="s">
        <v>882</v>
      </c>
      <c r="B7090" s="1">
        <v>9.1</v>
      </c>
      <c r="C7090" s="1" t="s">
        <v>92</v>
      </c>
      <c r="D7090" s="7">
        <v>0</v>
      </c>
      <c r="E7090" s="1" t="s">
        <v>32</v>
      </c>
      <c r="F7090" s="4">
        <v>115.45180000000001</v>
      </c>
      <c r="G7090" s="1" t="s">
        <v>47</v>
      </c>
      <c r="H7090" s="1">
        <v>2007</v>
      </c>
      <c r="J7090" s="1" t="s">
        <v>45</v>
      </c>
      <c r="K7090" s="1" t="s">
        <v>18</v>
      </c>
      <c r="L7090" s="4">
        <v>2390.8878</v>
      </c>
      <c r="M7090">
        <f t="shared" si="550"/>
        <v>9.1</v>
      </c>
      <c r="N7090" t="str">
        <f t="shared" si="551"/>
        <v>Small</v>
      </c>
      <c r="O7090" t="str">
        <f t="shared" si="552"/>
        <v>Low  Fat</v>
      </c>
      <c r="P7090">
        <f t="shared" si="553"/>
        <v>21</v>
      </c>
      <c r="Q7090">
        <f t="shared" ca="1" si="554"/>
        <v>19</v>
      </c>
      <c r="R7090" t="str">
        <f>IFERROR(VLOOKUP(J7090,#REF!, 2,0),"Unknown")</f>
        <v>Unknown</v>
      </c>
    </row>
    <row r="7091" spans="1:18" ht="12.5" x14ac:dyDescent="0.25">
      <c r="A7091" s="1" t="s">
        <v>882</v>
      </c>
      <c r="B7091" s="1">
        <v>9.1</v>
      </c>
      <c r="C7091" s="1" t="s">
        <v>13</v>
      </c>
      <c r="D7091" s="7">
        <v>5.5382616000000003E-2</v>
      </c>
      <c r="E7091" s="1" t="s">
        <v>32</v>
      </c>
      <c r="F7091" s="4">
        <v>115.0518</v>
      </c>
      <c r="G7091" s="1" t="s">
        <v>33</v>
      </c>
      <c r="H7091" s="1">
        <v>1987</v>
      </c>
      <c r="I7091" s="1" t="s">
        <v>34</v>
      </c>
      <c r="J7091" s="1" t="s">
        <v>23</v>
      </c>
      <c r="K7091" s="1" t="s">
        <v>18</v>
      </c>
      <c r="L7091" s="4">
        <v>683.11080000000004</v>
      </c>
      <c r="M7091">
        <f t="shared" si="550"/>
        <v>9.1</v>
      </c>
      <c r="N7091" t="str">
        <f t="shared" si="551"/>
        <v>High</v>
      </c>
      <c r="O7091" t="str">
        <f t="shared" si="552"/>
        <v>Low  Fat</v>
      </c>
      <c r="P7091">
        <f t="shared" si="553"/>
        <v>6</v>
      </c>
      <c r="Q7091">
        <f t="shared" ca="1" si="554"/>
        <v>39</v>
      </c>
      <c r="R7091" t="str">
        <f>IFERROR(VLOOKUP(J7091,#REF!, 2,0),"Unknown")</f>
        <v>Unknown</v>
      </c>
    </row>
    <row r="7092" spans="1:18" ht="12.5" x14ac:dyDescent="0.25">
      <c r="A7092" s="1" t="s">
        <v>882</v>
      </c>
      <c r="B7092" s="1">
        <v>9.1</v>
      </c>
      <c r="C7092" s="1" t="s">
        <v>13</v>
      </c>
      <c r="D7092" s="7">
        <v>5.5514919000000003E-2</v>
      </c>
      <c r="E7092" s="1" t="s">
        <v>32</v>
      </c>
      <c r="F7092" s="4">
        <v>112.5518</v>
      </c>
      <c r="G7092" s="1" t="s">
        <v>15</v>
      </c>
      <c r="H7092" s="1">
        <v>1999</v>
      </c>
      <c r="I7092" s="1" t="s">
        <v>16</v>
      </c>
      <c r="J7092" s="1" t="s">
        <v>17</v>
      </c>
      <c r="K7092" s="1" t="s">
        <v>18</v>
      </c>
      <c r="L7092" s="4">
        <v>341.55540000000002</v>
      </c>
      <c r="M7092">
        <f t="shared" si="550"/>
        <v>9.1</v>
      </c>
      <c r="N7092" t="str">
        <f t="shared" si="551"/>
        <v>Medium</v>
      </c>
      <c r="O7092" t="str">
        <f t="shared" si="552"/>
        <v>Low  Fat</v>
      </c>
      <c r="P7092">
        <f t="shared" si="553"/>
        <v>3</v>
      </c>
      <c r="Q7092">
        <f t="shared" ca="1" si="554"/>
        <v>27</v>
      </c>
      <c r="R7092" t="str">
        <f>IFERROR(VLOOKUP(J7092,#REF!, 2,0),"Unknown")</f>
        <v>Unknown</v>
      </c>
    </row>
    <row r="7093" spans="1:18" ht="12.5" x14ac:dyDescent="0.25">
      <c r="A7093" s="1" t="s">
        <v>1377</v>
      </c>
      <c r="B7093" s="1">
        <v>16</v>
      </c>
      <c r="C7093" s="1" t="s">
        <v>13</v>
      </c>
      <c r="D7093" s="7">
        <v>7.2608646999999998E-2</v>
      </c>
      <c r="E7093" s="1" t="s">
        <v>32</v>
      </c>
      <c r="F7093" s="4">
        <v>228.36680000000001</v>
      </c>
      <c r="G7093" s="1" t="s">
        <v>33</v>
      </c>
      <c r="H7093" s="1">
        <v>1987</v>
      </c>
      <c r="I7093" s="1" t="s">
        <v>34</v>
      </c>
      <c r="J7093" s="1" t="s">
        <v>23</v>
      </c>
      <c r="K7093" s="1" t="s">
        <v>18</v>
      </c>
      <c r="L7093" s="4">
        <v>5298.4363999999996</v>
      </c>
      <c r="M7093">
        <f t="shared" si="550"/>
        <v>16</v>
      </c>
      <c r="N7093" t="str">
        <f t="shared" si="551"/>
        <v>High</v>
      </c>
      <c r="O7093" t="str">
        <f t="shared" si="552"/>
        <v>Low  Fat</v>
      </c>
      <c r="P7093">
        <f t="shared" si="553"/>
        <v>23</v>
      </c>
      <c r="Q7093">
        <f t="shared" ca="1" si="554"/>
        <v>39</v>
      </c>
      <c r="R7093" t="str">
        <f>IFERROR(VLOOKUP(J7093,#REF!, 2,0),"Unknown")</f>
        <v>Unknown</v>
      </c>
    </row>
    <row r="7094" spans="1:18" ht="12.5" x14ac:dyDescent="0.25">
      <c r="A7094" s="1" t="s">
        <v>1377</v>
      </c>
      <c r="B7094" s="1">
        <v>16</v>
      </c>
      <c r="C7094" s="1" t="s">
        <v>13</v>
      </c>
      <c r="D7094" s="7">
        <v>7.2965143999999996E-2</v>
      </c>
      <c r="E7094" s="1" t="s">
        <v>32</v>
      </c>
      <c r="F7094" s="4">
        <v>231.36680000000001</v>
      </c>
      <c r="G7094" s="1" t="s">
        <v>22</v>
      </c>
      <c r="H7094" s="1">
        <v>2009</v>
      </c>
      <c r="I7094" s="1" t="s">
        <v>16</v>
      </c>
      <c r="J7094" s="1" t="s">
        <v>23</v>
      </c>
      <c r="K7094" s="1" t="s">
        <v>24</v>
      </c>
      <c r="L7094" s="4">
        <v>4607.3360000000002</v>
      </c>
      <c r="M7094">
        <f t="shared" si="550"/>
        <v>16</v>
      </c>
      <c r="N7094" t="str">
        <f t="shared" si="551"/>
        <v>Medium</v>
      </c>
      <c r="O7094" t="str">
        <f t="shared" si="552"/>
        <v>Low  Fat</v>
      </c>
      <c r="P7094">
        <f t="shared" si="553"/>
        <v>20</v>
      </c>
      <c r="Q7094">
        <f t="shared" ca="1" si="554"/>
        <v>17</v>
      </c>
      <c r="R7094" t="str">
        <f>IFERROR(VLOOKUP(J7094,#REF!, 2,0),"Unknown")</f>
        <v>Unknown</v>
      </c>
    </row>
    <row r="7095" spans="1:18" ht="12.5" x14ac:dyDescent="0.25">
      <c r="A7095" s="1" t="s">
        <v>1377</v>
      </c>
      <c r="B7095" s="1">
        <v>16</v>
      </c>
      <c r="C7095" s="1" t="s">
        <v>13</v>
      </c>
      <c r="D7095" s="7">
        <v>7.3080167000000001E-2</v>
      </c>
      <c r="E7095" s="1" t="s">
        <v>32</v>
      </c>
      <c r="F7095" s="4">
        <v>228.46680000000001</v>
      </c>
      <c r="G7095" s="1" t="s">
        <v>47</v>
      </c>
      <c r="H7095" s="1">
        <v>2007</v>
      </c>
      <c r="J7095" s="1" t="s">
        <v>45</v>
      </c>
      <c r="K7095" s="1" t="s">
        <v>18</v>
      </c>
      <c r="L7095" s="4">
        <v>2534.0347999999999</v>
      </c>
      <c r="M7095">
        <f t="shared" si="550"/>
        <v>16</v>
      </c>
      <c r="N7095" t="str">
        <f t="shared" si="551"/>
        <v>Small</v>
      </c>
      <c r="O7095" t="str">
        <f t="shared" si="552"/>
        <v>Low  Fat</v>
      </c>
      <c r="P7095">
        <f t="shared" si="553"/>
        <v>11</v>
      </c>
      <c r="Q7095">
        <f t="shared" ca="1" si="554"/>
        <v>19</v>
      </c>
      <c r="R7095" t="str">
        <f>IFERROR(VLOOKUP(J7095,#REF!, 2,0),"Unknown")</f>
        <v>Unknown</v>
      </c>
    </row>
    <row r="7096" spans="1:18" ht="12.5" x14ac:dyDescent="0.25">
      <c r="A7096" s="1" t="s">
        <v>1377</v>
      </c>
      <c r="B7096" s="1">
        <v>16</v>
      </c>
      <c r="C7096" s="1" t="s">
        <v>13</v>
      </c>
      <c r="D7096" s="7">
        <v>7.2655379000000006E-2</v>
      </c>
      <c r="E7096" s="1" t="s">
        <v>32</v>
      </c>
      <c r="F7096" s="4">
        <v>229.86680000000001</v>
      </c>
      <c r="G7096" s="1" t="s">
        <v>62</v>
      </c>
      <c r="H7096" s="1">
        <v>2004</v>
      </c>
      <c r="I7096" s="1" t="s">
        <v>51</v>
      </c>
      <c r="J7096" s="1" t="s">
        <v>45</v>
      </c>
      <c r="K7096" s="1" t="s">
        <v>18</v>
      </c>
      <c r="L7096" s="4">
        <v>4837.7028</v>
      </c>
      <c r="M7096">
        <f t="shared" si="550"/>
        <v>16</v>
      </c>
      <c r="N7096" t="str">
        <f t="shared" si="551"/>
        <v>Small</v>
      </c>
      <c r="O7096" t="str">
        <f t="shared" si="552"/>
        <v>Low  Fat</v>
      </c>
      <c r="P7096">
        <f t="shared" si="553"/>
        <v>21</v>
      </c>
      <c r="Q7096">
        <f t="shared" ca="1" si="554"/>
        <v>22</v>
      </c>
      <c r="R7096" t="str">
        <f>IFERROR(VLOOKUP(J7096,#REF!, 2,0),"Unknown")</f>
        <v>Unknown</v>
      </c>
    </row>
    <row r="7097" spans="1:18" ht="12.5" x14ac:dyDescent="0.25">
      <c r="A7097" s="1" t="s">
        <v>1377</v>
      </c>
      <c r="B7097" s="1">
        <v>16</v>
      </c>
      <c r="C7097" s="1" t="s">
        <v>13</v>
      </c>
      <c r="D7097" s="7">
        <v>0</v>
      </c>
      <c r="E7097" s="1" t="s">
        <v>32</v>
      </c>
      <c r="F7097" s="4">
        <v>228.86680000000001</v>
      </c>
      <c r="G7097" s="1" t="s">
        <v>50</v>
      </c>
      <c r="H7097" s="1">
        <v>1997</v>
      </c>
      <c r="I7097" s="1" t="s">
        <v>51</v>
      </c>
      <c r="J7097" s="1" t="s">
        <v>17</v>
      </c>
      <c r="K7097" s="1" t="s">
        <v>18</v>
      </c>
      <c r="L7097" s="4">
        <v>1612.5676000000001</v>
      </c>
      <c r="M7097">
        <f t="shared" si="550"/>
        <v>16</v>
      </c>
      <c r="N7097" t="str">
        <f t="shared" si="551"/>
        <v>Small</v>
      </c>
      <c r="O7097" t="str">
        <f t="shared" si="552"/>
        <v>Low  Fat</v>
      </c>
      <c r="P7097">
        <f t="shared" si="553"/>
        <v>7</v>
      </c>
      <c r="Q7097">
        <f t="shared" ca="1" si="554"/>
        <v>29</v>
      </c>
      <c r="R7097" t="str">
        <f>IFERROR(VLOOKUP(J7097,#REF!, 2,0),"Unknown")</f>
        <v>Unknown</v>
      </c>
    </row>
    <row r="7098" spans="1:18" ht="12.5" x14ac:dyDescent="0.25">
      <c r="A7098" s="1" t="s">
        <v>1377</v>
      </c>
      <c r="C7098" s="1" t="s">
        <v>13</v>
      </c>
      <c r="D7098" s="7">
        <v>7.2317217000000003E-2</v>
      </c>
      <c r="E7098" s="1" t="s">
        <v>32</v>
      </c>
      <c r="F7098" s="4">
        <v>230.26679999999999</v>
      </c>
      <c r="G7098" s="1" t="s">
        <v>40</v>
      </c>
      <c r="H7098" s="1">
        <v>1985</v>
      </c>
      <c r="I7098" s="1" t="s">
        <v>16</v>
      </c>
      <c r="J7098" s="1" t="s">
        <v>23</v>
      </c>
      <c r="K7098" s="1" t="s">
        <v>41</v>
      </c>
      <c r="L7098" s="4">
        <v>8062.8379999999997</v>
      </c>
      <c r="M7098">
        <f t="shared" si="550"/>
        <v>12.857645184136201</v>
      </c>
      <c r="N7098" t="str">
        <f t="shared" si="551"/>
        <v>Medium</v>
      </c>
      <c r="O7098" t="str">
        <f t="shared" si="552"/>
        <v>Low  Fat</v>
      </c>
      <c r="P7098">
        <f t="shared" si="553"/>
        <v>35</v>
      </c>
      <c r="Q7098">
        <f t="shared" ca="1" si="554"/>
        <v>41</v>
      </c>
      <c r="R7098" t="str">
        <f>IFERROR(VLOOKUP(J7098,#REF!, 2,0),"Unknown")</f>
        <v>Unknown</v>
      </c>
    </row>
    <row r="7099" spans="1:18" ht="12.5" x14ac:dyDescent="0.25">
      <c r="A7099" s="1" t="s">
        <v>31</v>
      </c>
      <c r="B7099" s="1">
        <v>8.93</v>
      </c>
      <c r="C7099" s="1" t="s">
        <v>13</v>
      </c>
      <c r="D7099" s="7">
        <v>0</v>
      </c>
      <c r="E7099" s="1" t="s">
        <v>32</v>
      </c>
      <c r="F7099" s="4">
        <v>53.861400000000003</v>
      </c>
      <c r="G7099" s="1" t="s">
        <v>33</v>
      </c>
      <c r="H7099" s="1">
        <v>1987</v>
      </c>
      <c r="I7099" s="1" t="s">
        <v>34</v>
      </c>
      <c r="J7099" s="1" t="s">
        <v>23</v>
      </c>
      <c r="K7099" s="1" t="s">
        <v>18</v>
      </c>
      <c r="L7099" s="4">
        <v>994.70519999999999</v>
      </c>
      <c r="M7099">
        <f t="shared" si="550"/>
        <v>8.93</v>
      </c>
      <c r="N7099" t="str">
        <f t="shared" si="551"/>
        <v>High</v>
      </c>
      <c r="O7099" t="str">
        <f t="shared" si="552"/>
        <v>Low  Fat</v>
      </c>
      <c r="P7099">
        <f t="shared" si="553"/>
        <v>18</v>
      </c>
      <c r="Q7099">
        <f t="shared" ca="1" si="554"/>
        <v>39</v>
      </c>
      <c r="R7099" t="str">
        <f>IFERROR(VLOOKUP(J7099,#REF!, 2,0),"Unknown")</f>
        <v>Unknown</v>
      </c>
    </row>
    <row r="7100" spans="1:18" ht="12.5" x14ac:dyDescent="0.25">
      <c r="A7100" s="1" t="s">
        <v>31</v>
      </c>
      <c r="B7100" s="1">
        <v>8.93</v>
      </c>
      <c r="C7100" s="1" t="s">
        <v>13</v>
      </c>
      <c r="D7100" s="7">
        <v>2.2059593999999998E-2</v>
      </c>
      <c r="E7100" s="1" t="s">
        <v>32</v>
      </c>
      <c r="F7100" s="4">
        <v>56.061399999999999</v>
      </c>
      <c r="G7100" s="1" t="s">
        <v>29</v>
      </c>
      <c r="H7100" s="1">
        <v>1998</v>
      </c>
      <c r="J7100" s="1" t="s">
        <v>23</v>
      </c>
      <c r="K7100" s="1" t="s">
        <v>30</v>
      </c>
      <c r="L7100" s="4">
        <v>276.30700000000002</v>
      </c>
      <c r="M7100">
        <f t="shared" si="550"/>
        <v>8.93</v>
      </c>
      <c r="N7100" t="str">
        <f t="shared" si="551"/>
        <v>Small</v>
      </c>
      <c r="O7100" t="str">
        <f t="shared" si="552"/>
        <v>Low  Fat</v>
      </c>
      <c r="P7100">
        <f t="shared" si="553"/>
        <v>5</v>
      </c>
      <c r="Q7100">
        <f t="shared" ca="1" si="554"/>
        <v>28</v>
      </c>
      <c r="R7100" t="str">
        <f>IFERROR(VLOOKUP(J7100,#REF!, 2,0),"Unknown")</f>
        <v>Unknown</v>
      </c>
    </row>
    <row r="7101" spans="1:18" ht="12.5" x14ac:dyDescent="0.25">
      <c r="A7101" s="1" t="s">
        <v>31</v>
      </c>
      <c r="B7101" s="1">
        <v>8.93</v>
      </c>
      <c r="C7101" s="1" t="s">
        <v>13</v>
      </c>
      <c r="D7101" s="7">
        <v>0</v>
      </c>
      <c r="E7101" s="1" t="s">
        <v>32</v>
      </c>
      <c r="F7101" s="4">
        <v>55.461399999999998</v>
      </c>
      <c r="G7101" s="1" t="s">
        <v>44</v>
      </c>
      <c r="H7101" s="1">
        <v>2002</v>
      </c>
      <c r="J7101" s="1" t="s">
        <v>45</v>
      </c>
      <c r="K7101" s="1" t="s">
        <v>18</v>
      </c>
      <c r="L7101" s="4">
        <v>331.5684</v>
      </c>
      <c r="M7101">
        <f t="shared" si="550"/>
        <v>8.93</v>
      </c>
      <c r="N7101" t="str">
        <f t="shared" si="551"/>
        <v>Small</v>
      </c>
      <c r="O7101" t="str">
        <f t="shared" si="552"/>
        <v>Low  Fat</v>
      </c>
      <c r="P7101">
        <f t="shared" si="553"/>
        <v>6</v>
      </c>
      <c r="Q7101">
        <f t="shared" ca="1" si="554"/>
        <v>24</v>
      </c>
      <c r="R7101" t="str">
        <f>IFERROR(VLOOKUP(J7101,#REF!, 2,0),"Unknown")</f>
        <v>Unknown</v>
      </c>
    </row>
    <row r="7102" spans="1:18" ht="12.5" x14ac:dyDescent="0.25">
      <c r="A7102" s="1" t="s">
        <v>31</v>
      </c>
      <c r="B7102" s="1">
        <v>8.93</v>
      </c>
      <c r="C7102" s="1" t="s">
        <v>13</v>
      </c>
      <c r="D7102" s="7">
        <v>1.3179388E-2</v>
      </c>
      <c r="E7102" s="1" t="s">
        <v>32</v>
      </c>
      <c r="F7102" s="4">
        <v>55.1614</v>
      </c>
      <c r="G7102" s="1" t="s">
        <v>50</v>
      </c>
      <c r="H7102" s="1">
        <v>1997</v>
      </c>
      <c r="I7102" s="1" t="s">
        <v>51</v>
      </c>
      <c r="J7102" s="1" t="s">
        <v>17</v>
      </c>
      <c r="K7102" s="1" t="s">
        <v>18</v>
      </c>
      <c r="L7102" s="4">
        <v>939.44380000000001</v>
      </c>
      <c r="M7102">
        <f t="shared" si="550"/>
        <v>8.93</v>
      </c>
      <c r="N7102" t="str">
        <f t="shared" si="551"/>
        <v>Small</v>
      </c>
      <c r="O7102" t="str">
        <f t="shared" si="552"/>
        <v>Low  Fat</v>
      </c>
      <c r="P7102">
        <f t="shared" si="553"/>
        <v>17</v>
      </c>
      <c r="Q7102">
        <f t="shared" ca="1" si="554"/>
        <v>29</v>
      </c>
      <c r="R7102" t="str">
        <f>IFERROR(VLOOKUP(J7102,#REF!, 2,0),"Unknown")</f>
        <v>Unknown</v>
      </c>
    </row>
    <row r="7103" spans="1:18" ht="12.5" x14ac:dyDescent="0.25">
      <c r="A7103" s="1" t="s">
        <v>31</v>
      </c>
      <c r="B7103" s="1">
        <v>8.93</v>
      </c>
      <c r="C7103" s="1" t="s">
        <v>13</v>
      </c>
      <c r="D7103" s="7">
        <v>1.3253935999999999E-2</v>
      </c>
      <c r="E7103" s="1" t="s">
        <v>32</v>
      </c>
      <c r="F7103" s="4">
        <v>56.461399999999998</v>
      </c>
      <c r="G7103" s="1" t="s">
        <v>47</v>
      </c>
      <c r="H7103" s="1">
        <v>2007</v>
      </c>
      <c r="J7103" s="1" t="s">
        <v>45</v>
      </c>
      <c r="K7103" s="1" t="s">
        <v>18</v>
      </c>
      <c r="L7103" s="4">
        <v>828.92100000000005</v>
      </c>
      <c r="M7103">
        <f t="shared" si="550"/>
        <v>8.93</v>
      </c>
      <c r="N7103" t="str">
        <f t="shared" si="551"/>
        <v>Small</v>
      </c>
      <c r="O7103" t="str">
        <f t="shared" si="552"/>
        <v>Low  Fat</v>
      </c>
      <c r="P7103">
        <f t="shared" si="553"/>
        <v>15</v>
      </c>
      <c r="Q7103">
        <f t="shared" ca="1" si="554"/>
        <v>19</v>
      </c>
      <c r="R7103" t="str">
        <f>IFERROR(VLOOKUP(J7103,#REF!, 2,0),"Unknown")</f>
        <v>Unknown</v>
      </c>
    </row>
    <row r="7104" spans="1:18" ht="12.5" x14ac:dyDescent="0.25">
      <c r="A7104" s="1" t="s">
        <v>31</v>
      </c>
      <c r="B7104" s="1">
        <v>8.93</v>
      </c>
      <c r="C7104" s="1" t="s">
        <v>92</v>
      </c>
      <c r="D7104" s="7">
        <v>0</v>
      </c>
      <c r="E7104" s="1" t="s">
        <v>32</v>
      </c>
      <c r="F7104" s="4">
        <v>53.261400000000002</v>
      </c>
      <c r="G7104" s="1" t="s">
        <v>15</v>
      </c>
      <c r="H7104" s="1">
        <v>1999</v>
      </c>
      <c r="I7104" s="1" t="s">
        <v>16</v>
      </c>
      <c r="J7104" s="1" t="s">
        <v>17</v>
      </c>
      <c r="K7104" s="1" t="s">
        <v>18</v>
      </c>
      <c r="L7104" s="4">
        <v>552.61400000000003</v>
      </c>
      <c r="M7104">
        <f t="shared" si="550"/>
        <v>8.93</v>
      </c>
      <c r="N7104" t="str">
        <f t="shared" si="551"/>
        <v>Medium</v>
      </c>
      <c r="O7104" t="str">
        <f t="shared" si="552"/>
        <v>Low  Fat</v>
      </c>
      <c r="P7104">
        <f t="shared" si="553"/>
        <v>10</v>
      </c>
      <c r="Q7104">
        <f t="shared" ca="1" si="554"/>
        <v>27</v>
      </c>
      <c r="R7104" t="str">
        <f>IFERROR(VLOOKUP(J7104,#REF!, 2,0),"Unknown")</f>
        <v>Unknown</v>
      </c>
    </row>
    <row r="7105" spans="1:18" ht="12.5" x14ac:dyDescent="0.25">
      <c r="A7105" s="1" t="s">
        <v>246</v>
      </c>
      <c r="B7105" s="1">
        <v>19.7</v>
      </c>
      <c r="C7105" s="1" t="s">
        <v>13</v>
      </c>
      <c r="D7105" s="7">
        <v>2.6903713999999999E-2</v>
      </c>
      <c r="E7105" s="1" t="s">
        <v>32</v>
      </c>
      <c r="F7105" s="4">
        <v>96.072599999999994</v>
      </c>
      <c r="G7105" s="1" t="s">
        <v>44</v>
      </c>
      <c r="H7105" s="1">
        <v>2002</v>
      </c>
      <c r="J7105" s="1" t="s">
        <v>45</v>
      </c>
      <c r="K7105" s="1" t="s">
        <v>18</v>
      </c>
      <c r="L7105" s="4">
        <v>1272.3438000000001</v>
      </c>
      <c r="M7105">
        <f t="shared" si="550"/>
        <v>19.7</v>
      </c>
      <c r="N7105" t="str">
        <f t="shared" si="551"/>
        <v>Small</v>
      </c>
      <c r="O7105" t="str">
        <f t="shared" si="552"/>
        <v>Low  Fat</v>
      </c>
      <c r="P7105">
        <f t="shared" si="553"/>
        <v>13</v>
      </c>
      <c r="Q7105">
        <f t="shared" ca="1" si="554"/>
        <v>24</v>
      </c>
      <c r="R7105" t="str">
        <f>IFERROR(VLOOKUP(J7105,#REF!, 2,0),"Unknown")</f>
        <v>Unknown</v>
      </c>
    </row>
    <row r="7106" spans="1:18" ht="12.5" x14ac:dyDescent="0.25">
      <c r="A7106" s="1" t="s">
        <v>246</v>
      </c>
      <c r="B7106" s="1">
        <v>19.7</v>
      </c>
      <c r="C7106" s="1" t="s">
        <v>13</v>
      </c>
      <c r="D7106" s="7">
        <v>2.6826919000000001E-2</v>
      </c>
      <c r="E7106" s="1" t="s">
        <v>32</v>
      </c>
      <c r="F7106" s="4">
        <v>98.772599999999997</v>
      </c>
      <c r="G7106" s="1" t="s">
        <v>33</v>
      </c>
      <c r="H7106" s="1">
        <v>1987</v>
      </c>
      <c r="I7106" s="1" t="s">
        <v>34</v>
      </c>
      <c r="J7106" s="1" t="s">
        <v>23</v>
      </c>
      <c r="K7106" s="1" t="s">
        <v>18</v>
      </c>
      <c r="L7106" s="4">
        <v>1859.5794000000001</v>
      </c>
      <c r="M7106">
        <f t="shared" ref="M7106:M7169" si="555">IF(B7106="",AVERAGE($B$2:$B$8524),B7106)</f>
        <v>19.7</v>
      </c>
      <c r="N7106" t="str">
        <f t="shared" ref="N7106:N7169" si="556">IF(I7106="","Small",I7106)</f>
        <v>High</v>
      </c>
      <c r="O7106" t="str">
        <f t="shared" ref="O7106:O7169" si="557">IF(OR(C7106="low fat", C7106="LF"), "Low  Fat", IF(OR(C7106="reg"),"Regular",C7106))</f>
        <v>Low  Fat</v>
      </c>
      <c r="P7106">
        <f t="shared" si="553"/>
        <v>19</v>
      </c>
      <c r="Q7106">
        <f t="shared" ca="1" si="554"/>
        <v>39</v>
      </c>
      <c r="R7106" t="str">
        <f>IFERROR(VLOOKUP(J7106,#REF!, 2,0),"Unknown")</f>
        <v>Unknown</v>
      </c>
    </row>
    <row r="7107" spans="1:18" ht="12.5" x14ac:dyDescent="0.25">
      <c r="A7107" s="1" t="s">
        <v>246</v>
      </c>
      <c r="C7107" s="1" t="s">
        <v>13</v>
      </c>
      <c r="D7107" s="7">
        <v>0</v>
      </c>
      <c r="E7107" s="1" t="s">
        <v>32</v>
      </c>
      <c r="F7107" s="4">
        <v>98.172600000000003</v>
      </c>
      <c r="G7107" s="1" t="s">
        <v>40</v>
      </c>
      <c r="H7107" s="1">
        <v>1985</v>
      </c>
      <c r="I7107" s="1" t="s">
        <v>16</v>
      </c>
      <c r="J7107" s="1" t="s">
        <v>23</v>
      </c>
      <c r="K7107" s="1" t="s">
        <v>41</v>
      </c>
      <c r="L7107" s="4">
        <v>978.726</v>
      </c>
      <c r="M7107">
        <f t="shared" si="555"/>
        <v>12.857645184136201</v>
      </c>
      <c r="N7107" t="str">
        <f t="shared" si="556"/>
        <v>Medium</v>
      </c>
      <c r="O7107" t="str">
        <f t="shared" si="557"/>
        <v>Low  Fat</v>
      </c>
      <c r="P7107">
        <f t="shared" ref="P7107:P7170" si="558">ROUND(L7107/F7107,0)</f>
        <v>10</v>
      </c>
      <c r="Q7107">
        <f t="shared" ref="Q7107:Q7170" ca="1" si="559">YEAR(TODAY())-H7107</f>
        <v>41</v>
      </c>
      <c r="R7107" t="str">
        <f>IFERROR(VLOOKUP(J7107,#REF!, 2,0),"Unknown")</f>
        <v>Unknown</v>
      </c>
    </row>
    <row r="7108" spans="1:18" ht="12.5" x14ac:dyDescent="0.25">
      <c r="A7108" s="1" t="s">
        <v>1571</v>
      </c>
      <c r="B7108" s="1">
        <v>12.1</v>
      </c>
      <c r="C7108" s="1" t="s">
        <v>13</v>
      </c>
      <c r="D7108" s="7">
        <v>2.5834128000000001E-2</v>
      </c>
      <c r="E7108" s="1" t="s">
        <v>32</v>
      </c>
      <c r="F7108" s="4">
        <v>165.15260000000001</v>
      </c>
      <c r="G7108" s="1" t="s">
        <v>29</v>
      </c>
      <c r="H7108" s="1">
        <v>1998</v>
      </c>
      <c r="J7108" s="1" t="s">
        <v>23</v>
      </c>
      <c r="K7108" s="1" t="s">
        <v>30</v>
      </c>
      <c r="L7108" s="4">
        <v>164.45259999999999</v>
      </c>
      <c r="M7108">
        <f t="shared" si="555"/>
        <v>12.1</v>
      </c>
      <c r="N7108" t="str">
        <f t="shared" si="556"/>
        <v>Small</v>
      </c>
      <c r="O7108" t="str">
        <f t="shared" si="557"/>
        <v>Low  Fat</v>
      </c>
      <c r="P7108">
        <f t="shared" si="558"/>
        <v>1</v>
      </c>
      <c r="Q7108">
        <f t="shared" ca="1" si="559"/>
        <v>28</v>
      </c>
      <c r="R7108" t="str">
        <f>IFERROR(VLOOKUP(J7108,#REF!, 2,0),"Unknown")</f>
        <v>Unknown</v>
      </c>
    </row>
    <row r="7109" spans="1:18" ht="12.5" x14ac:dyDescent="0.25">
      <c r="A7109" s="1" t="s">
        <v>1571</v>
      </c>
      <c r="C7109" s="1" t="s">
        <v>13</v>
      </c>
      <c r="D7109" s="7">
        <v>1.5359721999999999E-2</v>
      </c>
      <c r="E7109" s="1" t="s">
        <v>32</v>
      </c>
      <c r="F7109" s="4">
        <v>163.7526</v>
      </c>
      <c r="G7109" s="1" t="s">
        <v>40</v>
      </c>
      <c r="H7109" s="1">
        <v>1985</v>
      </c>
      <c r="I7109" s="1" t="s">
        <v>16</v>
      </c>
      <c r="J7109" s="1" t="s">
        <v>23</v>
      </c>
      <c r="K7109" s="1" t="s">
        <v>41</v>
      </c>
      <c r="L7109" s="4">
        <v>1973.4312</v>
      </c>
      <c r="M7109">
        <f t="shared" si="555"/>
        <v>12.857645184136201</v>
      </c>
      <c r="N7109" t="str">
        <f t="shared" si="556"/>
        <v>Medium</v>
      </c>
      <c r="O7109" t="str">
        <f t="shared" si="557"/>
        <v>Low  Fat</v>
      </c>
      <c r="P7109">
        <f t="shared" si="558"/>
        <v>12</v>
      </c>
      <c r="Q7109">
        <f t="shared" ca="1" si="559"/>
        <v>41</v>
      </c>
      <c r="R7109" t="str">
        <f>IFERROR(VLOOKUP(J7109,#REF!, 2,0),"Unknown")</f>
        <v>Unknown</v>
      </c>
    </row>
    <row r="7110" spans="1:18" ht="12.5" x14ac:dyDescent="0.25">
      <c r="A7110" s="1" t="s">
        <v>1571</v>
      </c>
      <c r="B7110" s="1">
        <v>12.1</v>
      </c>
      <c r="C7110" s="1" t="s">
        <v>92</v>
      </c>
      <c r="D7110" s="7">
        <v>1.5497337E-2</v>
      </c>
      <c r="E7110" s="1" t="s">
        <v>32</v>
      </c>
      <c r="F7110" s="4">
        <v>165.55260000000001</v>
      </c>
      <c r="G7110" s="1" t="s">
        <v>22</v>
      </c>
      <c r="H7110" s="1">
        <v>2009</v>
      </c>
      <c r="I7110" s="1" t="s">
        <v>16</v>
      </c>
      <c r="J7110" s="1" t="s">
        <v>23</v>
      </c>
      <c r="K7110" s="1" t="s">
        <v>24</v>
      </c>
      <c r="L7110" s="4">
        <v>3453.5046000000002</v>
      </c>
      <c r="M7110">
        <f t="shared" si="555"/>
        <v>12.1</v>
      </c>
      <c r="N7110" t="str">
        <f t="shared" si="556"/>
        <v>Medium</v>
      </c>
      <c r="O7110" t="str">
        <f t="shared" si="557"/>
        <v>Low  Fat</v>
      </c>
      <c r="P7110">
        <f t="shared" si="558"/>
        <v>21</v>
      </c>
      <c r="Q7110">
        <f t="shared" ca="1" si="559"/>
        <v>17</v>
      </c>
      <c r="R7110" t="str">
        <f>IFERROR(VLOOKUP(J7110,#REF!, 2,0),"Unknown")</f>
        <v>Unknown</v>
      </c>
    </row>
    <row r="7111" spans="1:18" ht="12.5" x14ac:dyDescent="0.25">
      <c r="A7111" s="1" t="s">
        <v>1571</v>
      </c>
      <c r="B7111" s="1">
        <v>12.1</v>
      </c>
      <c r="C7111" s="1" t="s">
        <v>92</v>
      </c>
      <c r="D7111" s="7">
        <v>1.5521768E-2</v>
      </c>
      <c r="E7111" s="1" t="s">
        <v>32</v>
      </c>
      <c r="F7111" s="4">
        <v>165.8526</v>
      </c>
      <c r="G7111" s="1" t="s">
        <v>47</v>
      </c>
      <c r="H7111" s="1">
        <v>2007</v>
      </c>
      <c r="J7111" s="1" t="s">
        <v>45</v>
      </c>
      <c r="K7111" s="1" t="s">
        <v>18</v>
      </c>
      <c r="L7111" s="4">
        <v>3124.5994000000001</v>
      </c>
      <c r="M7111">
        <f t="shared" si="555"/>
        <v>12.1</v>
      </c>
      <c r="N7111" t="str">
        <f t="shared" si="556"/>
        <v>Small</v>
      </c>
      <c r="O7111" t="str">
        <f t="shared" si="557"/>
        <v>Low  Fat</v>
      </c>
      <c r="P7111">
        <f t="shared" si="558"/>
        <v>19</v>
      </c>
      <c r="Q7111">
        <f t="shared" ca="1" si="559"/>
        <v>19</v>
      </c>
      <c r="R7111" t="str">
        <f>IFERROR(VLOOKUP(J7111,#REF!, 2,0),"Unknown")</f>
        <v>Unknown</v>
      </c>
    </row>
    <row r="7112" spans="1:18" ht="12.5" x14ac:dyDescent="0.25">
      <c r="A7112" s="1" t="s">
        <v>1571</v>
      </c>
      <c r="B7112" s="1">
        <v>12.1</v>
      </c>
      <c r="C7112" s="1" t="s">
        <v>13</v>
      </c>
      <c r="D7112" s="7">
        <v>1.545846E-2</v>
      </c>
      <c r="E7112" s="1" t="s">
        <v>32</v>
      </c>
      <c r="F7112" s="4">
        <v>166.05260000000001</v>
      </c>
      <c r="G7112" s="1" t="s">
        <v>15</v>
      </c>
      <c r="H7112" s="1">
        <v>1999</v>
      </c>
      <c r="I7112" s="1" t="s">
        <v>16</v>
      </c>
      <c r="J7112" s="1" t="s">
        <v>17</v>
      </c>
      <c r="K7112" s="1" t="s">
        <v>18</v>
      </c>
      <c r="L7112" s="4">
        <v>3617.9571999999998</v>
      </c>
      <c r="M7112">
        <f t="shared" si="555"/>
        <v>12.1</v>
      </c>
      <c r="N7112" t="str">
        <f t="shared" si="556"/>
        <v>Medium</v>
      </c>
      <c r="O7112" t="str">
        <f t="shared" si="557"/>
        <v>Low  Fat</v>
      </c>
      <c r="P7112">
        <f t="shared" si="558"/>
        <v>22</v>
      </c>
      <c r="Q7112">
        <f t="shared" ca="1" si="559"/>
        <v>27</v>
      </c>
      <c r="R7112" t="str">
        <f>IFERROR(VLOOKUP(J7112,#REF!, 2,0),"Unknown")</f>
        <v>Unknown</v>
      </c>
    </row>
    <row r="7113" spans="1:18" ht="12.5" x14ac:dyDescent="0.25">
      <c r="A7113" s="1" t="s">
        <v>1222</v>
      </c>
      <c r="B7113" s="1">
        <v>16.5</v>
      </c>
      <c r="C7113" s="1" t="s">
        <v>13</v>
      </c>
      <c r="D7113" s="7">
        <v>1.2663476E-2</v>
      </c>
      <c r="E7113" s="1" t="s">
        <v>58</v>
      </c>
      <c r="F7113" s="4">
        <v>39.3506</v>
      </c>
      <c r="G7113" s="1" t="s">
        <v>44</v>
      </c>
      <c r="H7113" s="1">
        <v>2002</v>
      </c>
      <c r="J7113" s="1" t="s">
        <v>45</v>
      </c>
      <c r="K7113" s="1" t="s">
        <v>18</v>
      </c>
      <c r="L7113" s="4">
        <v>645.16020000000003</v>
      </c>
      <c r="M7113">
        <f t="shared" si="555"/>
        <v>16.5</v>
      </c>
      <c r="N7113" t="str">
        <f t="shared" si="556"/>
        <v>Small</v>
      </c>
      <c r="O7113" t="str">
        <f t="shared" si="557"/>
        <v>Low  Fat</v>
      </c>
      <c r="P7113">
        <f t="shared" si="558"/>
        <v>16</v>
      </c>
      <c r="Q7113">
        <f t="shared" ca="1" si="559"/>
        <v>24</v>
      </c>
      <c r="R7113" t="str">
        <f>IFERROR(VLOOKUP(J7113,#REF!, 2,0),"Unknown")</f>
        <v>Unknown</v>
      </c>
    </row>
    <row r="7114" spans="1:18" ht="12.5" x14ac:dyDescent="0.25">
      <c r="A7114" s="1" t="s">
        <v>1222</v>
      </c>
      <c r="B7114" s="1">
        <v>16.5</v>
      </c>
      <c r="C7114" s="1" t="s">
        <v>13</v>
      </c>
      <c r="D7114" s="7">
        <v>1.2627329E-2</v>
      </c>
      <c r="E7114" s="1" t="s">
        <v>58</v>
      </c>
      <c r="F7114" s="4">
        <v>38.750599999999999</v>
      </c>
      <c r="G7114" s="1" t="s">
        <v>33</v>
      </c>
      <c r="H7114" s="1">
        <v>1987</v>
      </c>
      <c r="I7114" s="1" t="s">
        <v>34</v>
      </c>
      <c r="J7114" s="1" t="s">
        <v>23</v>
      </c>
      <c r="K7114" s="1" t="s">
        <v>18</v>
      </c>
      <c r="L7114" s="4">
        <v>759.01199999999994</v>
      </c>
      <c r="M7114">
        <f t="shared" si="555"/>
        <v>16.5</v>
      </c>
      <c r="N7114" t="str">
        <f t="shared" si="556"/>
        <v>High</v>
      </c>
      <c r="O7114" t="str">
        <f t="shared" si="557"/>
        <v>Low  Fat</v>
      </c>
      <c r="P7114">
        <f t="shared" si="558"/>
        <v>20</v>
      </c>
      <c r="Q7114">
        <f t="shared" ca="1" si="559"/>
        <v>39</v>
      </c>
      <c r="R7114" t="str">
        <f>IFERROR(VLOOKUP(J7114,#REF!, 2,0),"Unknown")</f>
        <v>Unknown</v>
      </c>
    </row>
    <row r="7115" spans="1:18" ht="12.5" x14ac:dyDescent="0.25">
      <c r="A7115" s="1" t="s">
        <v>1222</v>
      </c>
      <c r="C7115" s="1" t="s">
        <v>13</v>
      </c>
      <c r="D7115" s="7">
        <v>0</v>
      </c>
      <c r="E7115" s="1" t="s">
        <v>58</v>
      </c>
      <c r="F7115" s="4">
        <v>37.3506</v>
      </c>
      <c r="G7115" s="1" t="s">
        <v>40</v>
      </c>
      <c r="H7115" s="1">
        <v>1985</v>
      </c>
      <c r="I7115" s="1" t="s">
        <v>16</v>
      </c>
      <c r="J7115" s="1" t="s">
        <v>23</v>
      </c>
      <c r="K7115" s="1" t="s">
        <v>41</v>
      </c>
      <c r="L7115" s="4">
        <v>1024.6661999999999</v>
      </c>
      <c r="M7115">
        <f t="shared" si="555"/>
        <v>12.857645184136201</v>
      </c>
      <c r="N7115" t="str">
        <f t="shared" si="556"/>
        <v>Medium</v>
      </c>
      <c r="O7115" t="str">
        <f t="shared" si="557"/>
        <v>Low  Fat</v>
      </c>
      <c r="P7115">
        <f t="shared" si="558"/>
        <v>27</v>
      </c>
      <c r="Q7115">
        <f t="shared" ca="1" si="559"/>
        <v>41</v>
      </c>
      <c r="R7115" t="str">
        <f>IFERROR(VLOOKUP(J7115,#REF!, 2,0),"Unknown")</f>
        <v>Unknown</v>
      </c>
    </row>
    <row r="7116" spans="1:18" ht="12.5" x14ac:dyDescent="0.25">
      <c r="A7116" s="1" t="s">
        <v>1222</v>
      </c>
      <c r="B7116" s="1">
        <v>16.5</v>
      </c>
      <c r="C7116" s="1" t="s">
        <v>13</v>
      </c>
      <c r="D7116" s="7">
        <v>1.2689327E-2</v>
      </c>
      <c r="E7116" s="1" t="s">
        <v>58</v>
      </c>
      <c r="F7116" s="4">
        <v>39.750599999999999</v>
      </c>
      <c r="G7116" s="1" t="s">
        <v>22</v>
      </c>
      <c r="H7116" s="1">
        <v>2009</v>
      </c>
      <c r="I7116" s="1" t="s">
        <v>16</v>
      </c>
      <c r="J7116" s="1" t="s">
        <v>23</v>
      </c>
      <c r="K7116" s="1" t="s">
        <v>24</v>
      </c>
      <c r="L7116" s="4">
        <v>227.70359999999999</v>
      </c>
      <c r="M7116">
        <f t="shared" si="555"/>
        <v>16.5</v>
      </c>
      <c r="N7116" t="str">
        <f t="shared" si="556"/>
        <v>Medium</v>
      </c>
      <c r="O7116" t="str">
        <f t="shared" si="557"/>
        <v>Low  Fat</v>
      </c>
      <c r="P7116">
        <f t="shared" si="558"/>
        <v>6</v>
      </c>
      <c r="Q7116">
        <f t="shared" ca="1" si="559"/>
        <v>17</v>
      </c>
      <c r="R7116" t="str">
        <f>IFERROR(VLOOKUP(J7116,#REF!, 2,0),"Unknown")</f>
        <v>Unknown</v>
      </c>
    </row>
    <row r="7117" spans="1:18" ht="12.5" x14ac:dyDescent="0.25">
      <c r="A7117" s="1" t="s">
        <v>1222</v>
      </c>
      <c r="B7117" s="1">
        <v>16.5</v>
      </c>
      <c r="C7117" s="1" t="s">
        <v>13</v>
      </c>
      <c r="D7117" s="7">
        <v>1.2657494E-2</v>
      </c>
      <c r="E7117" s="1" t="s">
        <v>58</v>
      </c>
      <c r="F7117" s="4">
        <v>36.3506</v>
      </c>
      <c r="G7117" s="1" t="s">
        <v>15</v>
      </c>
      <c r="H7117" s="1">
        <v>1999</v>
      </c>
      <c r="I7117" s="1" t="s">
        <v>16</v>
      </c>
      <c r="J7117" s="1" t="s">
        <v>17</v>
      </c>
      <c r="K7117" s="1" t="s">
        <v>18</v>
      </c>
      <c r="L7117" s="4">
        <v>872.86379999999997</v>
      </c>
      <c r="M7117">
        <f t="shared" si="555"/>
        <v>16.5</v>
      </c>
      <c r="N7117" t="str">
        <f t="shared" si="556"/>
        <v>Medium</v>
      </c>
      <c r="O7117" t="str">
        <f t="shared" si="557"/>
        <v>Low  Fat</v>
      </c>
      <c r="P7117">
        <f t="shared" si="558"/>
        <v>24</v>
      </c>
      <c r="Q7117">
        <f t="shared" ca="1" si="559"/>
        <v>27</v>
      </c>
      <c r="R7117" t="str">
        <f>IFERROR(VLOOKUP(J7117,#REF!, 2,0),"Unknown")</f>
        <v>Unknown</v>
      </c>
    </row>
    <row r="7118" spans="1:18" ht="12.5" x14ac:dyDescent="0.25">
      <c r="A7118" s="1" t="s">
        <v>1231</v>
      </c>
      <c r="B7118" s="1">
        <v>8.85</v>
      </c>
      <c r="C7118" s="1" t="s">
        <v>13</v>
      </c>
      <c r="D7118" s="7">
        <v>1.6006625999999999E-2</v>
      </c>
      <c r="E7118" s="1" t="s">
        <v>32</v>
      </c>
      <c r="F7118" s="4">
        <v>105.6964</v>
      </c>
      <c r="G7118" s="1" t="s">
        <v>33</v>
      </c>
      <c r="H7118" s="1">
        <v>1987</v>
      </c>
      <c r="I7118" s="1" t="s">
        <v>34</v>
      </c>
      <c r="J7118" s="1" t="s">
        <v>23</v>
      </c>
      <c r="K7118" s="1" t="s">
        <v>18</v>
      </c>
      <c r="L7118" s="4">
        <v>210.39279999999999</v>
      </c>
      <c r="M7118">
        <f t="shared" si="555"/>
        <v>8.85</v>
      </c>
      <c r="N7118" t="str">
        <f t="shared" si="556"/>
        <v>High</v>
      </c>
      <c r="O7118" t="str">
        <f t="shared" si="557"/>
        <v>Low  Fat</v>
      </c>
      <c r="P7118">
        <f t="shared" si="558"/>
        <v>2</v>
      </c>
      <c r="Q7118">
        <f t="shared" ca="1" si="559"/>
        <v>39</v>
      </c>
      <c r="R7118" t="str">
        <f>IFERROR(VLOOKUP(J7118,#REF!, 2,0),"Unknown")</f>
        <v>Unknown</v>
      </c>
    </row>
    <row r="7119" spans="1:18" ht="12.5" x14ac:dyDescent="0.25">
      <c r="A7119" s="1" t="s">
        <v>1231</v>
      </c>
      <c r="B7119" s="1">
        <v>8.85</v>
      </c>
      <c r="C7119" s="1" t="s">
        <v>13</v>
      </c>
      <c r="D7119" s="7">
        <v>2.6814124000000002E-2</v>
      </c>
      <c r="E7119" s="1" t="s">
        <v>32</v>
      </c>
      <c r="F7119" s="4">
        <v>103.79640000000001</v>
      </c>
      <c r="G7119" s="1" t="s">
        <v>29</v>
      </c>
      <c r="H7119" s="1">
        <v>1998</v>
      </c>
      <c r="J7119" s="1" t="s">
        <v>23</v>
      </c>
      <c r="K7119" s="1" t="s">
        <v>30</v>
      </c>
      <c r="L7119" s="4">
        <v>210.39279999999999</v>
      </c>
      <c r="M7119">
        <f t="shared" si="555"/>
        <v>8.85</v>
      </c>
      <c r="N7119" t="str">
        <f t="shared" si="556"/>
        <v>Small</v>
      </c>
      <c r="O7119" t="str">
        <f t="shared" si="557"/>
        <v>Low  Fat</v>
      </c>
      <c r="P7119">
        <f t="shared" si="558"/>
        <v>2</v>
      </c>
      <c r="Q7119">
        <f t="shared" ca="1" si="559"/>
        <v>28</v>
      </c>
      <c r="R7119" t="str">
        <f>IFERROR(VLOOKUP(J7119,#REF!, 2,0),"Unknown")</f>
        <v>Unknown</v>
      </c>
    </row>
    <row r="7120" spans="1:18" ht="12.5" x14ac:dyDescent="0.25">
      <c r="A7120" s="1" t="s">
        <v>1231</v>
      </c>
      <c r="C7120" s="1" t="s">
        <v>13</v>
      </c>
      <c r="D7120" s="7">
        <v>2.8048877E-2</v>
      </c>
      <c r="E7120" s="1" t="s">
        <v>32</v>
      </c>
      <c r="F7120" s="4">
        <v>106.1964</v>
      </c>
      <c r="G7120" s="1" t="s">
        <v>67</v>
      </c>
      <c r="H7120" s="1">
        <v>1985</v>
      </c>
      <c r="I7120" s="1" t="s">
        <v>51</v>
      </c>
      <c r="J7120" s="1" t="s">
        <v>17</v>
      </c>
      <c r="K7120" s="1" t="s">
        <v>30</v>
      </c>
      <c r="L7120" s="4">
        <v>210.39279999999999</v>
      </c>
      <c r="M7120">
        <f t="shared" si="555"/>
        <v>12.857645184136201</v>
      </c>
      <c r="N7120" t="str">
        <f t="shared" si="556"/>
        <v>Small</v>
      </c>
      <c r="O7120" t="str">
        <f t="shared" si="557"/>
        <v>Low  Fat</v>
      </c>
      <c r="P7120">
        <f t="shared" si="558"/>
        <v>2</v>
      </c>
      <c r="Q7120">
        <f t="shared" ca="1" si="559"/>
        <v>41</v>
      </c>
      <c r="R7120" t="str">
        <f>IFERROR(VLOOKUP(J7120,#REF!, 2,0),"Unknown")</f>
        <v>Unknown</v>
      </c>
    </row>
    <row r="7121" spans="1:18" ht="12.5" x14ac:dyDescent="0.25">
      <c r="A7121" s="1" t="s">
        <v>1231</v>
      </c>
      <c r="B7121" s="1">
        <v>8.85</v>
      </c>
      <c r="C7121" s="1" t="s">
        <v>13</v>
      </c>
      <c r="D7121" s="7">
        <v>1.6052446000000001E-2</v>
      </c>
      <c r="E7121" s="1" t="s">
        <v>32</v>
      </c>
      <c r="F7121" s="4">
        <v>106.79640000000001</v>
      </c>
      <c r="G7121" s="1" t="s">
        <v>44</v>
      </c>
      <c r="H7121" s="1">
        <v>2002</v>
      </c>
      <c r="J7121" s="1" t="s">
        <v>45</v>
      </c>
      <c r="K7121" s="1" t="s">
        <v>18</v>
      </c>
      <c r="L7121" s="4">
        <v>1367.5532000000001</v>
      </c>
      <c r="M7121">
        <f t="shared" si="555"/>
        <v>8.85</v>
      </c>
      <c r="N7121" t="str">
        <f t="shared" si="556"/>
        <v>Small</v>
      </c>
      <c r="O7121" t="str">
        <f t="shared" si="557"/>
        <v>Low  Fat</v>
      </c>
      <c r="P7121">
        <f t="shared" si="558"/>
        <v>13</v>
      </c>
      <c r="Q7121">
        <f t="shared" ca="1" si="559"/>
        <v>24</v>
      </c>
      <c r="R7121" t="str">
        <f>IFERROR(VLOOKUP(J7121,#REF!, 2,0),"Unknown")</f>
        <v>Unknown</v>
      </c>
    </row>
    <row r="7122" spans="1:18" ht="12.5" x14ac:dyDescent="0.25">
      <c r="A7122" s="1" t="s">
        <v>839</v>
      </c>
      <c r="B7122" s="1">
        <v>21.1</v>
      </c>
      <c r="C7122" s="1" t="s">
        <v>13</v>
      </c>
      <c r="D7122" s="7">
        <v>2.9003458999999999E-2</v>
      </c>
      <c r="E7122" s="1" t="s">
        <v>32</v>
      </c>
      <c r="F7122" s="4">
        <v>143.4786</v>
      </c>
      <c r="G7122" s="1" t="s">
        <v>62</v>
      </c>
      <c r="H7122" s="1">
        <v>2004</v>
      </c>
      <c r="I7122" s="1" t="s">
        <v>51</v>
      </c>
      <c r="J7122" s="1" t="s">
        <v>45</v>
      </c>
      <c r="K7122" s="1" t="s">
        <v>18</v>
      </c>
      <c r="L7122" s="4">
        <v>2311.6576</v>
      </c>
      <c r="M7122">
        <f t="shared" si="555"/>
        <v>21.1</v>
      </c>
      <c r="N7122" t="str">
        <f t="shared" si="556"/>
        <v>Small</v>
      </c>
      <c r="O7122" t="str">
        <f t="shared" si="557"/>
        <v>Low  Fat</v>
      </c>
      <c r="P7122">
        <f t="shared" si="558"/>
        <v>16</v>
      </c>
      <c r="Q7122">
        <f t="shared" ca="1" si="559"/>
        <v>22</v>
      </c>
      <c r="R7122" t="str">
        <f>IFERROR(VLOOKUP(J7122,#REF!, 2,0),"Unknown")</f>
        <v>Unknown</v>
      </c>
    </row>
    <row r="7123" spans="1:18" ht="12.5" x14ac:dyDescent="0.25">
      <c r="A7123" s="1" t="s">
        <v>839</v>
      </c>
      <c r="B7123" s="1">
        <v>21.1</v>
      </c>
      <c r="C7123" s="1" t="s">
        <v>13</v>
      </c>
      <c r="D7123" s="7">
        <v>2.8984803999999999E-2</v>
      </c>
      <c r="E7123" s="1" t="s">
        <v>32</v>
      </c>
      <c r="F7123" s="4">
        <v>146.17859999999999</v>
      </c>
      <c r="G7123" s="1" t="s">
        <v>33</v>
      </c>
      <c r="H7123" s="1">
        <v>1987</v>
      </c>
      <c r="I7123" s="1" t="s">
        <v>34</v>
      </c>
      <c r="J7123" s="1" t="s">
        <v>23</v>
      </c>
      <c r="K7123" s="1" t="s">
        <v>18</v>
      </c>
      <c r="L7123" s="4">
        <v>3034.0506</v>
      </c>
      <c r="M7123">
        <f t="shared" si="555"/>
        <v>21.1</v>
      </c>
      <c r="N7123" t="str">
        <f t="shared" si="556"/>
        <v>High</v>
      </c>
      <c r="O7123" t="str">
        <f t="shared" si="557"/>
        <v>Low  Fat</v>
      </c>
      <c r="P7123">
        <f t="shared" si="558"/>
        <v>21</v>
      </c>
      <c r="Q7123">
        <f t="shared" ca="1" si="559"/>
        <v>39</v>
      </c>
      <c r="R7123" t="str">
        <f>IFERROR(VLOOKUP(J7123,#REF!, 2,0),"Unknown")</f>
        <v>Unknown</v>
      </c>
    </row>
    <row r="7124" spans="1:18" ht="12.5" x14ac:dyDescent="0.25">
      <c r="A7124" s="1" t="s">
        <v>839</v>
      </c>
      <c r="B7124" s="1">
        <v>21.1</v>
      </c>
      <c r="C7124" s="1" t="s">
        <v>72</v>
      </c>
      <c r="D7124" s="7">
        <v>2.9054046E-2</v>
      </c>
      <c r="E7124" s="1" t="s">
        <v>32</v>
      </c>
      <c r="F7124" s="4">
        <v>144.67859999999999</v>
      </c>
      <c r="G7124" s="1" t="s">
        <v>15</v>
      </c>
      <c r="H7124" s="1">
        <v>1999</v>
      </c>
      <c r="I7124" s="1" t="s">
        <v>16</v>
      </c>
      <c r="J7124" s="1" t="s">
        <v>17</v>
      </c>
      <c r="K7124" s="1" t="s">
        <v>18</v>
      </c>
      <c r="L7124" s="4">
        <v>2889.5720000000001</v>
      </c>
      <c r="M7124">
        <f t="shared" si="555"/>
        <v>21.1</v>
      </c>
      <c r="N7124" t="str">
        <f t="shared" si="556"/>
        <v>Medium</v>
      </c>
      <c r="O7124" t="str">
        <f t="shared" si="557"/>
        <v>Low  Fat</v>
      </c>
      <c r="P7124">
        <f t="shared" si="558"/>
        <v>20</v>
      </c>
      <c r="Q7124">
        <f t="shared" ca="1" si="559"/>
        <v>27</v>
      </c>
      <c r="R7124" t="str">
        <f>IFERROR(VLOOKUP(J7124,#REF!, 2,0),"Unknown")</f>
        <v>Unknown</v>
      </c>
    </row>
    <row r="7125" spans="1:18" ht="12.5" x14ac:dyDescent="0.25">
      <c r="A7125" s="1" t="s">
        <v>839</v>
      </c>
      <c r="B7125" s="1">
        <v>21.1</v>
      </c>
      <c r="C7125" s="1" t="s">
        <v>13</v>
      </c>
      <c r="D7125" s="7">
        <v>2.9173030999999999E-2</v>
      </c>
      <c r="E7125" s="1" t="s">
        <v>32</v>
      </c>
      <c r="F7125" s="4">
        <v>145.77860000000001</v>
      </c>
      <c r="G7125" s="1" t="s">
        <v>47</v>
      </c>
      <c r="H7125" s="1">
        <v>2007</v>
      </c>
      <c r="J7125" s="1" t="s">
        <v>45</v>
      </c>
      <c r="K7125" s="1" t="s">
        <v>18</v>
      </c>
      <c r="L7125" s="4">
        <v>1444.7860000000001</v>
      </c>
      <c r="M7125">
        <f t="shared" si="555"/>
        <v>21.1</v>
      </c>
      <c r="N7125" t="str">
        <f t="shared" si="556"/>
        <v>Small</v>
      </c>
      <c r="O7125" t="str">
        <f t="shared" si="557"/>
        <v>Low  Fat</v>
      </c>
      <c r="P7125">
        <f t="shared" si="558"/>
        <v>10</v>
      </c>
      <c r="Q7125">
        <f t="shared" ca="1" si="559"/>
        <v>19</v>
      </c>
      <c r="R7125" t="str">
        <f>IFERROR(VLOOKUP(J7125,#REF!, 2,0),"Unknown")</f>
        <v>Unknown</v>
      </c>
    </row>
    <row r="7126" spans="1:18" ht="12.5" x14ac:dyDescent="0.25">
      <c r="A7126" s="1" t="s">
        <v>839</v>
      </c>
      <c r="B7126" s="1">
        <v>21.1</v>
      </c>
      <c r="C7126" s="1" t="s">
        <v>13</v>
      </c>
      <c r="D7126" s="7">
        <v>2.9008943999999998E-2</v>
      </c>
      <c r="E7126" s="1" t="s">
        <v>32</v>
      </c>
      <c r="F7126" s="4">
        <v>143.37860000000001</v>
      </c>
      <c r="G7126" s="1" t="s">
        <v>50</v>
      </c>
      <c r="H7126" s="1">
        <v>1997</v>
      </c>
      <c r="I7126" s="1" t="s">
        <v>51</v>
      </c>
      <c r="J7126" s="1" t="s">
        <v>17</v>
      </c>
      <c r="K7126" s="1" t="s">
        <v>18</v>
      </c>
      <c r="L7126" s="4">
        <v>866.87159999999994</v>
      </c>
      <c r="M7126">
        <f t="shared" si="555"/>
        <v>21.1</v>
      </c>
      <c r="N7126" t="str">
        <f t="shared" si="556"/>
        <v>Small</v>
      </c>
      <c r="O7126" t="str">
        <f t="shared" si="557"/>
        <v>Low  Fat</v>
      </c>
      <c r="P7126">
        <f t="shared" si="558"/>
        <v>6</v>
      </c>
      <c r="Q7126">
        <f t="shared" ca="1" si="559"/>
        <v>29</v>
      </c>
      <c r="R7126" t="str">
        <f>IFERROR(VLOOKUP(J7126,#REF!, 2,0),"Unknown")</f>
        <v>Unknown</v>
      </c>
    </row>
    <row r="7127" spans="1:18" ht="12.5" x14ac:dyDescent="0.25">
      <c r="A7127" s="1" t="s">
        <v>839</v>
      </c>
      <c r="C7127" s="1" t="s">
        <v>13</v>
      </c>
      <c r="D7127" s="7">
        <v>2.8868466999999998E-2</v>
      </c>
      <c r="E7127" s="1" t="s">
        <v>32</v>
      </c>
      <c r="F7127" s="4">
        <v>146.37860000000001</v>
      </c>
      <c r="G7127" s="1" t="s">
        <v>40</v>
      </c>
      <c r="H7127" s="1">
        <v>1985</v>
      </c>
      <c r="I7127" s="1" t="s">
        <v>16</v>
      </c>
      <c r="J7127" s="1" t="s">
        <v>23</v>
      </c>
      <c r="K7127" s="1" t="s">
        <v>41</v>
      </c>
      <c r="L7127" s="4">
        <v>5056.7510000000002</v>
      </c>
      <c r="M7127">
        <f t="shared" si="555"/>
        <v>12.857645184136201</v>
      </c>
      <c r="N7127" t="str">
        <f t="shared" si="556"/>
        <v>Medium</v>
      </c>
      <c r="O7127" t="str">
        <f t="shared" si="557"/>
        <v>Low  Fat</v>
      </c>
      <c r="P7127">
        <f t="shared" si="558"/>
        <v>35</v>
      </c>
      <c r="Q7127">
        <f t="shared" ca="1" si="559"/>
        <v>41</v>
      </c>
      <c r="R7127" t="str">
        <f>IFERROR(VLOOKUP(J7127,#REF!, 2,0),"Unknown")</f>
        <v>Unknown</v>
      </c>
    </row>
    <row r="7128" spans="1:18" ht="12.5" x14ac:dyDescent="0.25">
      <c r="A7128" s="1" t="s">
        <v>839</v>
      </c>
      <c r="C7128" s="1" t="s">
        <v>13</v>
      </c>
      <c r="D7128" s="7">
        <v>5.0790916999999998E-2</v>
      </c>
      <c r="E7128" s="1" t="s">
        <v>32</v>
      </c>
      <c r="F7128" s="4">
        <v>142.77860000000001</v>
      </c>
      <c r="G7128" s="1" t="s">
        <v>67</v>
      </c>
      <c r="H7128" s="1">
        <v>1985</v>
      </c>
      <c r="I7128" s="1" t="s">
        <v>51</v>
      </c>
      <c r="J7128" s="1" t="s">
        <v>17</v>
      </c>
      <c r="K7128" s="1" t="s">
        <v>30</v>
      </c>
      <c r="L7128" s="4">
        <v>144.4786</v>
      </c>
      <c r="M7128">
        <f t="shared" si="555"/>
        <v>12.857645184136201</v>
      </c>
      <c r="N7128" t="str">
        <f t="shared" si="556"/>
        <v>Small</v>
      </c>
      <c r="O7128" t="str">
        <f t="shared" si="557"/>
        <v>Low  Fat</v>
      </c>
      <c r="P7128">
        <f t="shared" si="558"/>
        <v>1</v>
      </c>
      <c r="Q7128">
        <f t="shared" ca="1" si="559"/>
        <v>41</v>
      </c>
      <c r="R7128" t="str">
        <f>IFERROR(VLOOKUP(J7128,#REF!, 2,0),"Unknown")</f>
        <v>Unknown</v>
      </c>
    </row>
    <row r="7129" spans="1:18" ht="12.5" x14ac:dyDescent="0.25">
      <c r="A7129" s="1" t="s">
        <v>1599</v>
      </c>
      <c r="C7129" s="1" t="s">
        <v>13</v>
      </c>
      <c r="D7129" s="7">
        <v>2.4213353999999999E-2</v>
      </c>
      <c r="E7129" s="1" t="s">
        <v>32</v>
      </c>
      <c r="F7129" s="4">
        <v>42.445399999999999</v>
      </c>
      <c r="G7129" s="1" t="s">
        <v>40</v>
      </c>
      <c r="H7129" s="1">
        <v>1985</v>
      </c>
      <c r="I7129" s="1" t="s">
        <v>16</v>
      </c>
      <c r="J7129" s="1" t="s">
        <v>23</v>
      </c>
      <c r="K7129" s="1" t="s">
        <v>41</v>
      </c>
      <c r="L7129" s="4">
        <v>293.61779999999999</v>
      </c>
      <c r="M7129">
        <f t="shared" si="555"/>
        <v>12.857645184136201</v>
      </c>
      <c r="N7129" t="str">
        <f t="shared" si="556"/>
        <v>Medium</v>
      </c>
      <c r="O7129" t="str">
        <f t="shared" si="557"/>
        <v>Low  Fat</v>
      </c>
      <c r="P7129">
        <f t="shared" si="558"/>
        <v>7</v>
      </c>
      <c r="Q7129">
        <f t="shared" ca="1" si="559"/>
        <v>41</v>
      </c>
      <c r="R7129" t="str">
        <f>IFERROR(VLOOKUP(J7129,#REF!, 2,0),"Unknown")</f>
        <v>Unknown</v>
      </c>
    </row>
    <row r="7130" spans="1:18" ht="12.5" x14ac:dyDescent="0.25">
      <c r="A7130" s="1" t="s">
        <v>1599</v>
      </c>
      <c r="B7130" s="1">
        <v>14</v>
      </c>
      <c r="C7130" s="1" t="s">
        <v>13</v>
      </c>
      <c r="D7130" s="7">
        <v>2.4369007000000002E-2</v>
      </c>
      <c r="E7130" s="1" t="s">
        <v>32</v>
      </c>
      <c r="F7130" s="4">
        <v>40.245399999999997</v>
      </c>
      <c r="G7130" s="1" t="s">
        <v>15</v>
      </c>
      <c r="H7130" s="1">
        <v>1999</v>
      </c>
      <c r="I7130" s="1" t="s">
        <v>16</v>
      </c>
      <c r="J7130" s="1" t="s">
        <v>17</v>
      </c>
      <c r="K7130" s="1" t="s">
        <v>18</v>
      </c>
      <c r="L7130" s="4">
        <v>922.79880000000003</v>
      </c>
      <c r="M7130">
        <f t="shared" si="555"/>
        <v>14</v>
      </c>
      <c r="N7130" t="str">
        <f t="shared" si="556"/>
        <v>Medium</v>
      </c>
      <c r="O7130" t="str">
        <f t="shared" si="557"/>
        <v>Low  Fat</v>
      </c>
      <c r="P7130">
        <f t="shared" si="558"/>
        <v>23</v>
      </c>
      <c r="Q7130">
        <f t="shared" ca="1" si="559"/>
        <v>27</v>
      </c>
      <c r="R7130" t="str">
        <f>IFERROR(VLOOKUP(J7130,#REF!, 2,0),"Unknown")</f>
        <v>Unknown</v>
      </c>
    </row>
    <row r="7131" spans="1:18" ht="12.5" x14ac:dyDescent="0.25">
      <c r="A7131" s="1" t="s">
        <v>1599</v>
      </c>
      <c r="B7131" s="1">
        <v>14</v>
      </c>
      <c r="C7131" s="1" t="s">
        <v>13</v>
      </c>
      <c r="D7131" s="7">
        <v>4.0725404999999999E-2</v>
      </c>
      <c r="E7131" s="1" t="s">
        <v>32</v>
      </c>
      <c r="F7131" s="4">
        <v>43.445399999999999</v>
      </c>
      <c r="G7131" s="1" t="s">
        <v>29</v>
      </c>
      <c r="H7131" s="1">
        <v>1998</v>
      </c>
      <c r="J7131" s="1" t="s">
        <v>23</v>
      </c>
      <c r="K7131" s="1" t="s">
        <v>30</v>
      </c>
      <c r="L7131" s="4">
        <v>41.945399999999999</v>
      </c>
      <c r="M7131">
        <f t="shared" si="555"/>
        <v>14</v>
      </c>
      <c r="N7131" t="str">
        <f t="shared" si="556"/>
        <v>Small</v>
      </c>
      <c r="O7131" t="str">
        <f t="shared" si="557"/>
        <v>Low  Fat</v>
      </c>
      <c r="P7131">
        <f t="shared" si="558"/>
        <v>1</v>
      </c>
      <c r="Q7131">
        <f t="shared" ca="1" si="559"/>
        <v>28</v>
      </c>
      <c r="R7131" t="str">
        <f>IFERROR(VLOOKUP(J7131,#REF!, 2,0),"Unknown")</f>
        <v>Unknown</v>
      </c>
    </row>
    <row r="7132" spans="1:18" ht="12.5" x14ac:dyDescent="0.25">
      <c r="A7132" s="1" t="s">
        <v>1599</v>
      </c>
      <c r="B7132" s="1">
        <v>14</v>
      </c>
      <c r="C7132" s="1" t="s">
        <v>13</v>
      </c>
      <c r="D7132" s="7">
        <v>2.4468805999999999E-2</v>
      </c>
      <c r="E7132" s="1" t="s">
        <v>32</v>
      </c>
      <c r="F7132" s="4">
        <v>41.145400000000002</v>
      </c>
      <c r="G7132" s="1" t="s">
        <v>47</v>
      </c>
      <c r="H7132" s="1">
        <v>2007</v>
      </c>
      <c r="J7132" s="1" t="s">
        <v>45</v>
      </c>
      <c r="K7132" s="1" t="s">
        <v>18</v>
      </c>
      <c r="L7132" s="4">
        <v>503.34480000000002</v>
      </c>
      <c r="M7132">
        <f t="shared" si="555"/>
        <v>14</v>
      </c>
      <c r="N7132" t="str">
        <f t="shared" si="556"/>
        <v>Small</v>
      </c>
      <c r="O7132" t="str">
        <f t="shared" si="557"/>
        <v>Low  Fat</v>
      </c>
      <c r="P7132">
        <f t="shared" si="558"/>
        <v>12</v>
      </c>
      <c r="Q7132">
        <f t="shared" ca="1" si="559"/>
        <v>19</v>
      </c>
      <c r="R7132" t="str">
        <f>IFERROR(VLOOKUP(J7132,#REF!, 2,0),"Unknown")</f>
        <v>Unknown</v>
      </c>
    </row>
    <row r="7133" spans="1:18" ht="12.5" x14ac:dyDescent="0.25">
      <c r="A7133" s="1" t="s">
        <v>503</v>
      </c>
      <c r="C7133" s="1" t="s">
        <v>13</v>
      </c>
      <c r="D7133" s="7">
        <v>0.16017883199999999</v>
      </c>
      <c r="E7133" s="1" t="s">
        <v>32</v>
      </c>
      <c r="F7133" s="4">
        <v>160.2894</v>
      </c>
      <c r="G7133" s="1" t="s">
        <v>67</v>
      </c>
      <c r="H7133" s="1">
        <v>1985</v>
      </c>
      <c r="I7133" s="1" t="s">
        <v>51</v>
      </c>
      <c r="J7133" s="1" t="s">
        <v>17</v>
      </c>
      <c r="K7133" s="1" t="s">
        <v>30</v>
      </c>
      <c r="L7133" s="4">
        <v>323.5788</v>
      </c>
      <c r="M7133">
        <f t="shared" si="555"/>
        <v>12.857645184136201</v>
      </c>
      <c r="N7133" t="str">
        <f t="shared" si="556"/>
        <v>Small</v>
      </c>
      <c r="O7133" t="str">
        <f t="shared" si="557"/>
        <v>Low  Fat</v>
      </c>
      <c r="P7133">
        <f t="shared" si="558"/>
        <v>2</v>
      </c>
      <c r="Q7133">
        <f t="shared" ca="1" si="559"/>
        <v>41</v>
      </c>
      <c r="R7133" t="str">
        <f>IFERROR(VLOOKUP(J7133,#REF!, 2,0),"Unknown")</f>
        <v>Unknown</v>
      </c>
    </row>
    <row r="7134" spans="1:18" ht="12.5" x14ac:dyDescent="0.25">
      <c r="A7134" s="1" t="s">
        <v>503</v>
      </c>
      <c r="B7134" s="1">
        <v>5.8250000000000002</v>
      </c>
      <c r="C7134" s="1" t="s">
        <v>92</v>
      </c>
      <c r="D7134" s="7">
        <v>9.1467933000000001E-2</v>
      </c>
      <c r="E7134" s="1" t="s">
        <v>32</v>
      </c>
      <c r="F7134" s="4">
        <v>159.7894</v>
      </c>
      <c r="G7134" s="1" t="s">
        <v>62</v>
      </c>
      <c r="H7134" s="1">
        <v>2004</v>
      </c>
      <c r="I7134" s="1" t="s">
        <v>51</v>
      </c>
      <c r="J7134" s="1" t="s">
        <v>45</v>
      </c>
      <c r="K7134" s="1" t="s">
        <v>18</v>
      </c>
      <c r="L7134" s="4">
        <v>1294.3152</v>
      </c>
      <c r="M7134">
        <f t="shared" si="555"/>
        <v>5.8250000000000002</v>
      </c>
      <c r="N7134" t="str">
        <f t="shared" si="556"/>
        <v>Small</v>
      </c>
      <c r="O7134" t="str">
        <f t="shared" si="557"/>
        <v>Low  Fat</v>
      </c>
      <c r="P7134">
        <f t="shared" si="558"/>
        <v>8</v>
      </c>
      <c r="Q7134">
        <f t="shared" ca="1" si="559"/>
        <v>22</v>
      </c>
      <c r="R7134" t="str">
        <f>IFERROR(VLOOKUP(J7134,#REF!, 2,0),"Unknown")</f>
        <v>Unknown</v>
      </c>
    </row>
    <row r="7135" spans="1:18" ht="12.5" x14ac:dyDescent="0.25">
      <c r="A7135" s="1" t="s">
        <v>503</v>
      </c>
      <c r="B7135" s="1">
        <v>5.8250000000000002</v>
      </c>
      <c r="C7135" s="1" t="s">
        <v>92</v>
      </c>
      <c r="D7135" s="7">
        <v>0.15312752299999999</v>
      </c>
      <c r="E7135" s="1" t="s">
        <v>32</v>
      </c>
      <c r="F7135" s="4">
        <v>162.48939999999999</v>
      </c>
      <c r="G7135" s="1" t="s">
        <v>29</v>
      </c>
      <c r="H7135" s="1">
        <v>1998</v>
      </c>
      <c r="J7135" s="1" t="s">
        <v>23</v>
      </c>
      <c r="K7135" s="1" t="s">
        <v>30</v>
      </c>
      <c r="L7135" s="4">
        <v>323.5788</v>
      </c>
      <c r="M7135">
        <f t="shared" si="555"/>
        <v>5.8250000000000002</v>
      </c>
      <c r="N7135" t="str">
        <f t="shared" si="556"/>
        <v>Small</v>
      </c>
      <c r="O7135" t="str">
        <f t="shared" si="557"/>
        <v>Low  Fat</v>
      </c>
      <c r="P7135">
        <f t="shared" si="558"/>
        <v>2</v>
      </c>
      <c r="Q7135">
        <f t="shared" ca="1" si="559"/>
        <v>28</v>
      </c>
      <c r="R7135" t="str">
        <f>IFERROR(VLOOKUP(J7135,#REF!, 2,0),"Unknown")</f>
        <v>Unknown</v>
      </c>
    </row>
    <row r="7136" spans="1:18" ht="12.5" x14ac:dyDescent="0.25">
      <c r="A7136" s="1" t="s">
        <v>503</v>
      </c>
      <c r="B7136" s="1">
        <v>5.8250000000000002</v>
      </c>
      <c r="C7136" s="1" t="s">
        <v>13</v>
      </c>
      <c r="D7136" s="7">
        <v>9.1857904000000004E-2</v>
      </c>
      <c r="E7136" s="1" t="s">
        <v>32</v>
      </c>
      <c r="F7136" s="4">
        <v>160.7894</v>
      </c>
      <c r="G7136" s="1" t="s">
        <v>22</v>
      </c>
      <c r="H7136" s="1">
        <v>2009</v>
      </c>
      <c r="I7136" s="1" t="s">
        <v>16</v>
      </c>
      <c r="J7136" s="1" t="s">
        <v>23</v>
      </c>
      <c r="K7136" s="1" t="s">
        <v>24</v>
      </c>
      <c r="L7136" s="4">
        <v>1617.894</v>
      </c>
      <c r="M7136">
        <f t="shared" si="555"/>
        <v>5.8250000000000002</v>
      </c>
      <c r="N7136" t="str">
        <f t="shared" si="556"/>
        <v>Medium</v>
      </c>
      <c r="O7136" t="str">
        <f t="shared" si="557"/>
        <v>Low  Fat</v>
      </c>
      <c r="P7136">
        <f t="shared" si="558"/>
        <v>10</v>
      </c>
      <c r="Q7136">
        <f t="shared" ca="1" si="559"/>
        <v>17</v>
      </c>
      <c r="R7136" t="str">
        <f>IFERROR(VLOOKUP(J7136,#REF!, 2,0),"Unknown")</f>
        <v>Unknown</v>
      </c>
    </row>
    <row r="7137" spans="1:18" ht="12.5" x14ac:dyDescent="0.25">
      <c r="A7137" s="1" t="s">
        <v>503</v>
      </c>
      <c r="C7137" s="1" t="s">
        <v>13</v>
      </c>
      <c r="D7137" s="7">
        <v>9.1042210999999998E-2</v>
      </c>
      <c r="E7137" s="1" t="s">
        <v>32</v>
      </c>
      <c r="F7137" s="4">
        <v>162.68940000000001</v>
      </c>
      <c r="G7137" s="1" t="s">
        <v>40</v>
      </c>
      <c r="H7137" s="1">
        <v>1985</v>
      </c>
      <c r="I7137" s="1" t="s">
        <v>16</v>
      </c>
      <c r="J7137" s="1" t="s">
        <v>23</v>
      </c>
      <c r="K7137" s="1" t="s">
        <v>41</v>
      </c>
      <c r="L7137" s="4">
        <v>2588.6304</v>
      </c>
      <c r="M7137">
        <f t="shared" si="555"/>
        <v>12.857645184136201</v>
      </c>
      <c r="N7137" t="str">
        <f t="shared" si="556"/>
        <v>Medium</v>
      </c>
      <c r="O7137" t="str">
        <f t="shared" si="557"/>
        <v>Low  Fat</v>
      </c>
      <c r="P7137">
        <f t="shared" si="558"/>
        <v>16</v>
      </c>
      <c r="Q7137">
        <f t="shared" ca="1" si="559"/>
        <v>41</v>
      </c>
      <c r="R7137" t="str">
        <f>IFERROR(VLOOKUP(J7137,#REF!, 2,0),"Unknown")</f>
        <v>Unknown</v>
      </c>
    </row>
    <row r="7138" spans="1:18" ht="12.5" x14ac:dyDescent="0.25">
      <c r="A7138" s="1" t="s">
        <v>564</v>
      </c>
      <c r="B7138" s="1">
        <v>8.18</v>
      </c>
      <c r="C7138" s="1" t="s">
        <v>13</v>
      </c>
      <c r="D7138" s="7">
        <v>1.32043E-2</v>
      </c>
      <c r="E7138" s="1" t="s">
        <v>32</v>
      </c>
      <c r="F7138" s="4">
        <v>143.81540000000001</v>
      </c>
      <c r="G7138" s="1" t="s">
        <v>47</v>
      </c>
      <c r="H7138" s="1">
        <v>2007</v>
      </c>
      <c r="J7138" s="1" t="s">
        <v>45</v>
      </c>
      <c r="K7138" s="1" t="s">
        <v>18</v>
      </c>
      <c r="L7138" s="4">
        <v>2694.4926</v>
      </c>
      <c r="M7138">
        <f t="shared" si="555"/>
        <v>8.18</v>
      </c>
      <c r="N7138" t="str">
        <f t="shared" si="556"/>
        <v>Small</v>
      </c>
      <c r="O7138" t="str">
        <f t="shared" si="557"/>
        <v>Low  Fat</v>
      </c>
      <c r="P7138">
        <f t="shared" si="558"/>
        <v>19</v>
      </c>
      <c r="Q7138">
        <f t="shared" ca="1" si="559"/>
        <v>19</v>
      </c>
      <c r="R7138" t="str">
        <f>IFERROR(VLOOKUP(J7138,#REF!, 2,0),"Unknown")</f>
        <v>Unknown</v>
      </c>
    </row>
    <row r="7139" spans="1:18" ht="12.5" x14ac:dyDescent="0.25">
      <c r="A7139" s="1" t="s">
        <v>564</v>
      </c>
      <c r="B7139" s="1">
        <v>8.18</v>
      </c>
      <c r="C7139" s="1" t="s">
        <v>72</v>
      </c>
      <c r="D7139" s="7">
        <v>1.3127547999999999E-2</v>
      </c>
      <c r="E7139" s="1" t="s">
        <v>32</v>
      </c>
      <c r="F7139" s="4">
        <v>142.0154</v>
      </c>
      <c r="G7139" s="1" t="s">
        <v>62</v>
      </c>
      <c r="H7139" s="1">
        <v>2004</v>
      </c>
      <c r="I7139" s="1" t="s">
        <v>51</v>
      </c>
      <c r="J7139" s="1" t="s">
        <v>45</v>
      </c>
      <c r="K7139" s="1" t="s">
        <v>18</v>
      </c>
      <c r="L7139" s="4">
        <v>1985.4156</v>
      </c>
      <c r="M7139">
        <f t="shared" si="555"/>
        <v>8.18</v>
      </c>
      <c r="N7139" t="str">
        <f t="shared" si="556"/>
        <v>Small</v>
      </c>
      <c r="O7139" t="str">
        <f t="shared" si="557"/>
        <v>Low  Fat</v>
      </c>
      <c r="P7139">
        <f t="shared" si="558"/>
        <v>14</v>
      </c>
      <c r="Q7139">
        <f t="shared" ca="1" si="559"/>
        <v>22</v>
      </c>
      <c r="R7139" t="str">
        <f>IFERROR(VLOOKUP(J7139,#REF!, 2,0),"Unknown")</f>
        <v>Unknown</v>
      </c>
    </row>
    <row r="7140" spans="1:18" ht="12.5" x14ac:dyDescent="0.25">
      <c r="A7140" s="1" t="s">
        <v>564</v>
      </c>
      <c r="C7140" s="1" t="s">
        <v>13</v>
      </c>
      <c r="D7140" s="7">
        <v>1.3066448E-2</v>
      </c>
      <c r="E7140" s="1" t="s">
        <v>32</v>
      </c>
      <c r="F7140" s="4">
        <v>140.91540000000001</v>
      </c>
      <c r="G7140" s="1" t="s">
        <v>40</v>
      </c>
      <c r="H7140" s="1">
        <v>1985</v>
      </c>
      <c r="I7140" s="1" t="s">
        <v>16</v>
      </c>
      <c r="J7140" s="1" t="s">
        <v>23</v>
      </c>
      <c r="K7140" s="1" t="s">
        <v>41</v>
      </c>
      <c r="L7140" s="4">
        <v>2127.2310000000002</v>
      </c>
      <c r="M7140">
        <f t="shared" si="555"/>
        <v>12.857645184136201</v>
      </c>
      <c r="N7140" t="str">
        <f t="shared" si="556"/>
        <v>Medium</v>
      </c>
      <c r="O7140" t="str">
        <f t="shared" si="557"/>
        <v>Low  Fat</v>
      </c>
      <c r="P7140">
        <f t="shared" si="558"/>
        <v>15</v>
      </c>
      <c r="Q7140">
        <f t="shared" ca="1" si="559"/>
        <v>41</v>
      </c>
      <c r="R7140" t="str">
        <f>IFERROR(VLOOKUP(J7140,#REF!, 2,0),"Unknown")</f>
        <v>Unknown</v>
      </c>
    </row>
    <row r="7141" spans="1:18" ht="12.5" x14ac:dyDescent="0.25">
      <c r="A7141" s="1" t="s">
        <v>564</v>
      </c>
      <c r="B7141" s="1">
        <v>8.18</v>
      </c>
      <c r="C7141" s="1" t="s">
        <v>13</v>
      </c>
      <c r="D7141" s="7">
        <v>1.3183517E-2</v>
      </c>
      <c r="E7141" s="1" t="s">
        <v>32</v>
      </c>
      <c r="F7141" s="4">
        <v>143.11539999999999</v>
      </c>
      <c r="G7141" s="1" t="s">
        <v>22</v>
      </c>
      <c r="H7141" s="1">
        <v>2009</v>
      </c>
      <c r="I7141" s="1" t="s">
        <v>16</v>
      </c>
      <c r="J7141" s="1" t="s">
        <v>23</v>
      </c>
      <c r="K7141" s="1" t="s">
        <v>24</v>
      </c>
      <c r="L7141" s="4">
        <v>1843.6002000000001</v>
      </c>
      <c r="M7141">
        <f t="shared" si="555"/>
        <v>8.18</v>
      </c>
      <c r="N7141" t="str">
        <f t="shared" si="556"/>
        <v>Medium</v>
      </c>
      <c r="O7141" t="str">
        <f t="shared" si="557"/>
        <v>Low  Fat</v>
      </c>
      <c r="P7141">
        <f t="shared" si="558"/>
        <v>13</v>
      </c>
      <c r="Q7141">
        <f t="shared" ca="1" si="559"/>
        <v>17</v>
      </c>
      <c r="R7141" t="str">
        <f>IFERROR(VLOOKUP(J7141,#REF!, 2,0),"Unknown")</f>
        <v>Unknown</v>
      </c>
    </row>
    <row r="7142" spans="1:18" ht="12.5" x14ac:dyDescent="0.25">
      <c r="A7142" s="1" t="s">
        <v>564</v>
      </c>
      <c r="B7142" s="1">
        <v>8.18</v>
      </c>
      <c r="C7142" s="1" t="s">
        <v>13</v>
      </c>
      <c r="D7142" s="7">
        <v>0</v>
      </c>
      <c r="E7142" s="1" t="s">
        <v>32</v>
      </c>
      <c r="F7142" s="4">
        <v>140.5154</v>
      </c>
      <c r="G7142" s="1" t="s">
        <v>44</v>
      </c>
      <c r="H7142" s="1">
        <v>2002</v>
      </c>
      <c r="J7142" s="1" t="s">
        <v>45</v>
      </c>
      <c r="K7142" s="1" t="s">
        <v>18</v>
      </c>
      <c r="L7142" s="4">
        <v>1701.7847999999999</v>
      </c>
      <c r="M7142">
        <f t="shared" si="555"/>
        <v>8.18</v>
      </c>
      <c r="N7142" t="str">
        <f t="shared" si="556"/>
        <v>Small</v>
      </c>
      <c r="O7142" t="str">
        <f t="shared" si="557"/>
        <v>Low  Fat</v>
      </c>
      <c r="P7142">
        <f t="shared" si="558"/>
        <v>12</v>
      </c>
      <c r="Q7142">
        <f t="shared" ca="1" si="559"/>
        <v>24</v>
      </c>
      <c r="R7142" t="str">
        <f>IFERROR(VLOOKUP(J7142,#REF!, 2,0),"Unknown")</f>
        <v>Unknown</v>
      </c>
    </row>
    <row r="7143" spans="1:18" ht="12.5" x14ac:dyDescent="0.25">
      <c r="A7143" s="1" t="s">
        <v>564</v>
      </c>
      <c r="B7143" s="1">
        <v>8.18</v>
      </c>
      <c r="C7143" s="1" t="s">
        <v>13</v>
      </c>
      <c r="D7143" s="7">
        <v>1.3130031E-2</v>
      </c>
      <c r="E7143" s="1" t="s">
        <v>32</v>
      </c>
      <c r="F7143" s="4">
        <v>142.61539999999999</v>
      </c>
      <c r="G7143" s="1" t="s">
        <v>50</v>
      </c>
      <c r="H7143" s="1">
        <v>1997</v>
      </c>
      <c r="I7143" s="1" t="s">
        <v>51</v>
      </c>
      <c r="J7143" s="1" t="s">
        <v>17</v>
      </c>
      <c r="K7143" s="1" t="s">
        <v>18</v>
      </c>
      <c r="L7143" s="4">
        <v>709.077</v>
      </c>
      <c r="M7143">
        <f t="shared" si="555"/>
        <v>8.18</v>
      </c>
      <c r="N7143" t="str">
        <f t="shared" si="556"/>
        <v>Small</v>
      </c>
      <c r="O7143" t="str">
        <f t="shared" si="557"/>
        <v>Low  Fat</v>
      </c>
      <c r="P7143">
        <f t="shared" si="558"/>
        <v>5</v>
      </c>
      <c r="Q7143">
        <f t="shared" ca="1" si="559"/>
        <v>29</v>
      </c>
      <c r="R7143" t="str">
        <f>IFERROR(VLOOKUP(J7143,#REF!, 2,0),"Unknown")</f>
        <v>Unknown</v>
      </c>
    </row>
    <row r="7144" spans="1:18" ht="12.5" x14ac:dyDescent="0.25">
      <c r="A7144" s="1" t="s">
        <v>564</v>
      </c>
      <c r="B7144" s="1">
        <v>8.18</v>
      </c>
      <c r="C7144" s="1" t="s">
        <v>13</v>
      </c>
      <c r="D7144" s="7">
        <v>2.197698E-2</v>
      </c>
      <c r="E7144" s="1" t="s">
        <v>32</v>
      </c>
      <c r="F7144" s="4">
        <v>140.61539999999999</v>
      </c>
      <c r="G7144" s="1" t="s">
        <v>29</v>
      </c>
      <c r="H7144" s="1">
        <v>1998</v>
      </c>
      <c r="J7144" s="1" t="s">
        <v>23</v>
      </c>
      <c r="K7144" s="1" t="s">
        <v>30</v>
      </c>
      <c r="L7144" s="4">
        <v>425.44619999999998</v>
      </c>
      <c r="M7144">
        <f t="shared" si="555"/>
        <v>8.18</v>
      </c>
      <c r="N7144" t="str">
        <f t="shared" si="556"/>
        <v>Small</v>
      </c>
      <c r="O7144" t="str">
        <f t="shared" si="557"/>
        <v>Low  Fat</v>
      </c>
      <c r="P7144">
        <f t="shared" si="558"/>
        <v>3</v>
      </c>
      <c r="Q7144">
        <f t="shared" ca="1" si="559"/>
        <v>28</v>
      </c>
      <c r="R7144" t="str">
        <f>IFERROR(VLOOKUP(J7144,#REF!, 2,0),"Unknown")</f>
        <v>Unknown</v>
      </c>
    </row>
    <row r="7145" spans="1:18" ht="12.5" x14ac:dyDescent="0.25">
      <c r="A7145" s="1" t="s">
        <v>928</v>
      </c>
      <c r="B7145" s="1">
        <v>10</v>
      </c>
      <c r="C7145" s="1" t="s">
        <v>13</v>
      </c>
      <c r="D7145" s="7">
        <v>2.1468792E-2</v>
      </c>
      <c r="E7145" s="1" t="s">
        <v>32</v>
      </c>
      <c r="F7145" s="4">
        <v>251.67500000000001</v>
      </c>
      <c r="G7145" s="1" t="s">
        <v>44</v>
      </c>
      <c r="H7145" s="1">
        <v>2002</v>
      </c>
      <c r="J7145" s="1" t="s">
        <v>45</v>
      </c>
      <c r="K7145" s="1" t="s">
        <v>18</v>
      </c>
      <c r="L7145" s="4">
        <v>4244.4750000000004</v>
      </c>
      <c r="M7145">
        <f t="shared" si="555"/>
        <v>10</v>
      </c>
      <c r="N7145" t="str">
        <f t="shared" si="556"/>
        <v>Small</v>
      </c>
      <c r="O7145" t="str">
        <f t="shared" si="557"/>
        <v>Low  Fat</v>
      </c>
      <c r="P7145">
        <f t="shared" si="558"/>
        <v>17</v>
      </c>
      <c r="Q7145">
        <f t="shared" ca="1" si="559"/>
        <v>24</v>
      </c>
      <c r="R7145" t="str">
        <f>IFERROR(VLOOKUP(J7145,#REF!, 2,0),"Unknown")</f>
        <v>Unknown</v>
      </c>
    </row>
    <row r="7146" spans="1:18" ht="12.5" x14ac:dyDescent="0.25">
      <c r="A7146" s="1" t="s">
        <v>928</v>
      </c>
      <c r="B7146" s="1">
        <v>10</v>
      </c>
      <c r="C7146" s="1" t="s">
        <v>13</v>
      </c>
      <c r="D7146" s="7">
        <v>2.1425341000000001E-2</v>
      </c>
      <c r="E7146" s="1" t="s">
        <v>32</v>
      </c>
      <c r="F7146" s="4">
        <v>250.17500000000001</v>
      </c>
      <c r="G7146" s="1" t="s">
        <v>50</v>
      </c>
      <c r="H7146" s="1">
        <v>1997</v>
      </c>
      <c r="I7146" s="1" t="s">
        <v>51</v>
      </c>
      <c r="J7146" s="1" t="s">
        <v>17</v>
      </c>
      <c r="K7146" s="1" t="s">
        <v>18</v>
      </c>
      <c r="L7146" s="4">
        <v>2996.1</v>
      </c>
      <c r="M7146">
        <f t="shared" si="555"/>
        <v>10</v>
      </c>
      <c r="N7146" t="str">
        <f t="shared" si="556"/>
        <v>Small</v>
      </c>
      <c r="O7146" t="str">
        <f t="shared" si="557"/>
        <v>Low  Fat</v>
      </c>
      <c r="P7146">
        <f t="shared" si="558"/>
        <v>12</v>
      </c>
      <c r="Q7146">
        <f t="shared" ca="1" si="559"/>
        <v>29</v>
      </c>
      <c r="R7146" t="str">
        <f>IFERROR(VLOOKUP(J7146,#REF!, 2,0),"Unknown")</f>
        <v>Unknown</v>
      </c>
    </row>
    <row r="7147" spans="1:18" ht="12.5" x14ac:dyDescent="0.25">
      <c r="A7147" s="1" t="s">
        <v>928</v>
      </c>
      <c r="B7147" s="1">
        <v>10</v>
      </c>
      <c r="C7147" s="1" t="s">
        <v>13</v>
      </c>
      <c r="D7147" s="7">
        <v>2.1407511000000001E-2</v>
      </c>
      <c r="E7147" s="1" t="s">
        <v>32</v>
      </c>
      <c r="F7147" s="4">
        <v>248.17500000000001</v>
      </c>
      <c r="G7147" s="1" t="s">
        <v>33</v>
      </c>
      <c r="H7147" s="1">
        <v>1987</v>
      </c>
      <c r="I7147" s="1" t="s">
        <v>34</v>
      </c>
      <c r="J7147" s="1" t="s">
        <v>23</v>
      </c>
      <c r="K7147" s="1" t="s">
        <v>18</v>
      </c>
      <c r="L7147" s="4">
        <v>3495.45</v>
      </c>
      <c r="M7147">
        <f t="shared" si="555"/>
        <v>10</v>
      </c>
      <c r="N7147" t="str">
        <f t="shared" si="556"/>
        <v>High</v>
      </c>
      <c r="O7147" t="str">
        <f t="shared" si="557"/>
        <v>Low  Fat</v>
      </c>
      <c r="P7147">
        <f t="shared" si="558"/>
        <v>14</v>
      </c>
      <c r="Q7147">
        <f t="shared" ca="1" si="559"/>
        <v>39</v>
      </c>
      <c r="R7147" t="str">
        <f>IFERROR(VLOOKUP(J7147,#REF!, 2,0),"Unknown")</f>
        <v>Unknown</v>
      </c>
    </row>
    <row r="7148" spans="1:18" ht="12.5" x14ac:dyDescent="0.25">
      <c r="A7148" s="1" t="s">
        <v>928</v>
      </c>
      <c r="B7148" s="1">
        <v>10</v>
      </c>
      <c r="C7148" s="1" t="s">
        <v>13</v>
      </c>
      <c r="D7148" s="7">
        <v>2.1512619E-2</v>
      </c>
      <c r="E7148" s="1" t="s">
        <v>32</v>
      </c>
      <c r="F7148" s="4">
        <v>247.77500000000001</v>
      </c>
      <c r="G7148" s="1" t="s">
        <v>22</v>
      </c>
      <c r="H7148" s="1">
        <v>2009</v>
      </c>
      <c r="I7148" s="1" t="s">
        <v>16</v>
      </c>
      <c r="J7148" s="1" t="s">
        <v>23</v>
      </c>
      <c r="K7148" s="1" t="s">
        <v>24</v>
      </c>
      <c r="L7148" s="4">
        <v>3745.125</v>
      </c>
      <c r="M7148">
        <f t="shared" si="555"/>
        <v>10</v>
      </c>
      <c r="N7148" t="str">
        <f t="shared" si="556"/>
        <v>Medium</v>
      </c>
      <c r="O7148" t="str">
        <f t="shared" si="557"/>
        <v>Low  Fat</v>
      </c>
      <c r="P7148">
        <f t="shared" si="558"/>
        <v>15</v>
      </c>
      <c r="Q7148">
        <f t="shared" ca="1" si="559"/>
        <v>17</v>
      </c>
      <c r="R7148" t="str">
        <f>IFERROR(VLOOKUP(J7148,#REF!, 2,0),"Unknown")</f>
        <v>Unknown</v>
      </c>
    </row>
    <row r="7149" spans="1:18" ht="12.5" x14ac:dyDescent="0.25">
      <c r="A7149" s="1" t="s">
        <v>928</v>
      </c>
      <c r="B7149" s="1">
        <v>10</v>
      </c>
      <c r="C7149" s="1" t="s">
        <v>13</v>
      </c>
      <c r="D7149" s="7">
        <v>2.1421289E-2</v>
      </c>
      <c r="E7149" s="1" t="s">
        <v>32</v>
      </c>
      <c r="F7149" s="4">
        <v>248.375</v>
      </c>
      <c r="G7149" s="1" t="s">
        <v>62</v>
      </c>
      <c r="H7149" s="1">
        <v>2004</v>
      </c>
      <c r="I7149" s="1" t="s">
        <v>51</v>
      </c>
      <c r="J7149" s="1" t="s">
        <v>45</v>
      </c>
      <c r="K7149" s="1" t="s">
        <v>18</v>
      </c>
      <c r="L7149" s="4">
        <v>7240.5749999999998</v>
      </c>
      <c r="M7149">
        <f t="shared" si="555"/>
        <v>10</v>
      </c>
      <c r="N7149" t="str">
        <f t="shared" si="556"/>
        <v>Small</v>
      </c>
      <c r="O7149" t="str">
        <f t="shared" si="557"/>
        <v>Low  Fat</v>
      </c>
      <c r="P7149">
        <f t="shared" si="558"/>
        <v>29</v>
      </c>
      <c r="Q7149">
        <f t="shared" ca="1" si="559"/>
        <v>22</v>
      </c>
      <c r="R7149" t="str">
        <f>IFERROR(VLOOKUP(J7149,#REF!, 2,0),"Unknown")</f>
        <v>Unknown</v>
      </c>
    </row>
    <row r="7150" spans="1:18" ht="12.5" x14ac:dyDescent="0.25">
      <c r="A7150" s="1" t="s">
        <v>405</v>
      </c>
      <c r="B7150" s="1">
        <v>8.9700000000000006</v>
      </c>
      <c r="C7150" s="1" t="s">
        <v>13</v>
      </c>
      <c r="D7150" s="7">
        <v>9.3203256999999998E-2</v>
      </c>
      <c r="E7150" s="1" t="s">
        <v>32</v>
      </c>
      <c r="F7150" s="4">
        <v>52.7956</v>
      </c>
      <c r="G7150" s="1" t="s">
        <v>44</v>
      </c>
      <c r="H7150" s="1">
        <v>2002</v>
      </c>
      <c r="J7150" s="1" t="s">
        <v>45</v>
      </c>
      <c r="K7150" s="1" t="s">
        <v>18</v>
      </c>
      <c r="L7150" s="4">
        <v>1037.3163999999999</v>
      </c>
      <c r="M7150">
        <f t="shared" si="555"/>
        <v>8.9700000000000006</v>
      </c>
      <c r="N7150" t="str">
        <f t="shared" si="556"/>
        <v>Small</v>
      </c>
      <c r="O7150" t="str">
        <f t="shared" si="557"/>
        <v>Low  Fat</v>
      </c>
      <c r="P7150">
        <f t="shared" si="558"/>
        <v>20</v>
      </c>
      <c r="Q7150">
        <f t="shared" ca="1" si="559"/>
        <v>24</v>
      </c>
      <c r="R7150" t="str">
        <f>IFERROR(VLOOKUP(J7150,#REF!, 2,0),"Unknown")</f>
        <v>Unknown</v>
      </c>
    </row>
    <row r="7151" spans="1:18" ht="12.5" x14ac:dyDescent="0.25">
      <c r="A7151" s="1" t="s">
        <v>405</v>
      </c>
      <c r="B7151" s="1">
        <v>8.9700000000000006</v>
      </c>
      <c r="C7151" s="1" t="s">
        <v>13</v>
      </c>
      <c r="D7151" s="7">
        <v>9.3014620000000006E-2</v>
      </c>
      <c r="E7151" s="1" t="s">
        <v>32</v>
      </c>
      <c r="F7151" s="4">
        <v>52.7956</v>
      </c>
      <c r="G7151" s="1" t="s">
        <v>50</v>
      </c>
      <c r="H7151" s="1">
        <v>1997</v>
      </c>
      <c r="I7151" s="1" t="s">
        <v>51</v>
      </c>
      <c r="J7151" s="1" t="s">
        <v>17</v>
      </c>
      <c r="K7151" s="1" t="s">
        <v>18</v>
      </c>
      <c r="L7151" s="4">
        <v>1037.3163999999999</v>
      </c>
      <c r="M7151">
        <f t="shared" si="555"/>
        <v>8.9700000000000006</v>
      </c>
      <c r="N7151" t="str">
        <f t="shared" si="556"/>
        <v>Small</v>
      </c>
      <c r="O7151" t="str">
        <f t="shared" si="557"/>
        <v>Low  Fat</v>
      </c>
      <c r="P7151">
        <f t="shared" si="558"/>
        <v>20</v>
      </c>
      <c r="Q7151">
        <f t="shared" ca="1" si="559"/>
        <v>29</v>
      </c>
      <c r="R7151" t="str">
        <f>IFERROR(VLOOKUP(J7151,#REF!, 2,0),"Unknown")</f>
        <v>Unknown</v>
      </c>
    </row>
    <row r="7152" spans="1:18" ht="12.5" x14ac:dyDescent="0.25">
      <c r="A7152" s="1" t="s">
        <v>405</v>
      </c>
      <c r="C7152" s="1" t="s">
        <v>13</v>
      </c>
      <c r="D7152" s="7">
        <v>0.16285659299999999</v>
      </c>
      <c r="E7152" s="1" t="s">
        <v>32</v>
      </c>
      <c r="F7152" s="4">
        <v>54.595599999999997</v>
      </c>
      <c r="G7152" s="1" t="s">
        <v>67</v>
      </c>
      <c r="H7152" s="1">
        <v>1985</v>
      </c>
      <c r="I7152" s="1" t="s">
        <v>51</v>
      </c>
      <c r="J7152" s="1" t="s">
        <v>17</v>
      </c>
      <c r="K7152" s="1" t="s">
        <v>30</v>
      </c>
      <c r="L7152" s="4">
        <v>218.38239999999999</v>
      </c>
      <c r="M7152">
        <f t="shared" si="555"/>
        <v>12.857645184136201</v>
      </c>
      <c r="N7152" t="str">
        <f t="shared" si="556"/>
        <v>Small</v>
      </c>
      <c r="O7152" t="str">
        <f t="shared" si="557"/>
        <v>Low  Fat</v>
      </c>
      <c r="P7152">
        <f t="shared" si="558"/>
        <v>4</v>
      </c>
      <c r="Q7152">
        <f t="shared" ca="1" si="559"/>
        <v>41</v>
      </c>
      <c r="R7152" t="str">
        <f>IFERROR(VLOOKUP(J7152,#REF!, 2,0),"Unknown")</f>
        <v>Unknown</v>
      </c>
    </row>
    <row r="7153" spans="1:18" ht="12.5" x14ac:dyDescent="0.25">
      <c r="A7153" s="1" t="s">
        <v>405</v>
      </c>
      <c r="B7153" s="1">
        <v>8.9700000000000006</v>
      </c>
      <c r="C7153" s="1" t="s">
        <v>13</v>
      </c>
      <c r="D7153" s="7">
        <v>9.2937216000000003E-2</v>
      </c>
      <c r="E7153" s="1" t="s">
        <v>32</v>
      </c>
      <c r="F7153" s="4">
        <v>54.695599999999999</v>
      </c>
      <c r="G7153" s="1" t="s">
        <v>33</v>
      </c>
      <c r="H7153" s="1">
        <v>1987</v>
      </c>
      <c r="I7153" s="1" t="s">
        <v>34</v>
      </c>
      <c r="J7153" s="1" t="s">
        <v>23</v>
      </c>
      <c r="K7153" s="1" t="s">
        <v>18</v>
      </c>
      <c r="L7153" s="4">
        <v>764.33839999999998</v>
      </c>
      <c r="M7153">
        <f t="shared" si="555"/>
        <v>8.9700000000000006</v>
      </c>
      <c r="N7153" t="str">
        <f t="shared" si="556"/>
        <v>High</v>
      </c>
      <c r="O7153" t="str">
        <f t="shared" si="557"/>
        <v>Low  Fat</v>
      </c>
      <c r="P7153">
        <f t="shared" si="558"/>
        <v>14</v>
      </c>
      <c r="Q7153">
        <f t="shared" ca="1" si="559"/>
        <v>39</v>
      </c>
      <c r="R7153" t="str">
        <f>IFERROR(VLOOKUP(J7153,#REF!, 2,0),"Unknown")</f>
        <v>Unknown</v>
      </c>
    </row>
    <row r="7154" spans="1:18" ht="12.5" x14ac:dyDescent="0.25">
      <c r="A7154" s="1" t="s">
        <v>405</v>
      </c>
      <c r="B7154" s="1">
        <v>8.9700000000000006</v>
      </c>
      <c r="C7154" s="1" t="s">
        <v>13</v>
      </c>
      <c r="D7154" s="7">
        <v>9.3159232999999994E-2</v>
      </c>
      <c r="E7154" s="1" t="s">
        <v>32</v>
      </c>
      <c r="F7154" s="4">
        <v>55.7956</v>
      </c>
      <c r="G7154" s="1" t="s">
        <v>15</v>
      </c>
      <c r="H7154" s="1">
        <v>1999</v>
      </c>
      <c r="I7154" s="1" t="s">
        <v>16</v>
      </c>
      <c r="J7154" s="1" t="s">
        <v>17</v>
      </c>
      <c r="K7154" s="1" t="s">
        <v>18</v>
      </c>
      <c r="L7154" s="4">
        <v>1037.3163999999999</v>
      </c>
      <c r="M7154">
        <f t="shared" si="555"/>
        <v>8.9700000000000006</v>
      </c>
      <c r="N7154" t="str">
        <f t="shared" si="556"/>
        <v>Medium</v>
      </c>
      <c r="O7154" t="str">
        <f t="shared" si="557"/>
        <v>Low  Fat</v>
      </c>
      <c r="P7154">
        <f t="shared" si="558"/>
        <v>19</v>
      </c>
      <c r="Q7154">
        <f t="shared" ca="1" si="559"/>
        <v>27</v>
      </c>
      <c r="R7154" t="str">
        <f>IFERROR(VLOOKUP(J7154,#REF!, 2,0),"Unknown")</f>
        <v>Unknown</v>
      </c>
    </row>
    <row r="7155" spans="1:18" ht="12.5" x14ac:dyDescent="0.25">
      <c r="A7155" s="1" t="s">
        <v>405</v>
      </c>
      <c r="B7155" s="1">
        <v>8.9700000000000006</v>
      </c>
      <c r="C7155" s="1" t="s">
        <v>13</v>
      </c>
      <c r="D7155" s="7">
        <v>9.2997031999999993E-2</v>
      </c>
      <c r="E7155" s="1" t="s">
        <v>32</v>
      </c>
      <c r="F7155" s="4">
        <v>55.2956</v>
      </c>
      <c r="G7155" s="1" t="s">
        <v>62</v>
      </c>
      <c r="H7155" s="1">
        <v>2004</v>
      </c>
      <c r="I7155" s="1" t="s">
        <v>51</v>
      </c>
      <c r="J7155" s="1" t="s">
        <v>45</v>
      </c>
      <c r="K7155" s="1" t="s">
        <v>18</v>
      </c>
      <c r="L7155" s="4">
        <v>873.52959999999996</v>
      </c>
      <c r="M7155">
        <f t="shared" si="555"/>
        <v>8.9700000000000006</v>
      </c>
      <c r="N7155" t="str">
        <f t="shared" si="556"/>
        <v>Small</v>
      </c>
      <c r="O7155" t="str">
        <f t="shared" si="557"/>
        <v>Low  Fat</v>
      </c>
      <c r="P7155">
        <f t="shared" si="558"/>
        <v>16</v>
      </c>
      <c r="Q7155">
        <f t="shared" ca="1" si="559"/>
        <v>22</v>
      </c>
      <c r="R7155" t="str">
        <f>IFERROR(VLOOKUP(J7155,#REF!, 2,0),"Unknown")</f>
        <v>Unknown</v>
      </c>
    </row>
    <row r="7156" spans="1:18" ht="12.5" x14ac:dyDescent="0.25">
      <c r="A7156" s="1" t="s">
        <v>405</v>
      </c>
      <c r="C7156" s="1" t="s">
        <v>13</v>
      </c>
      <c r="D7156" s="7">
        <v>9.2564193000000003E-2</v>
      </c>
      <c r="E7156" s="1" t="s">
        <v>32</v>
      </c>
      <c r="F7156" s="4">
        <v>53.495600000000003</v>
      </c>
      <c r="G7156" s="1" t="s">
        <v>40</v>
      </c>
      <c r="H7156" s="1">
        <v>1985</v>
      </c>
      <c r="I7156" s="1" t="s">
        <v>16</v>
      </c>
      <c r="J7156" s="1" t="s">
        <v>23</v>
      </c>
      <c r="K7156" s="1" t="s">
        <v>41</v>
      </c>
      <c r="L7156" s="4">
        <v>2129.2284</v>
      </c>
      <c r="M7156">
        <f t="shared" si="555"/>
        <v>12.857645184136201</v>
      </c>
      <c r="N7156" t="str">
        <f t="shared" si="556"/>
        <v>Medium</v>
      </c>
      <c r="O7156" t="str">
        <f t="shared" si="557"/>
        <v>Low  Fat</v>
      </c>
      <c r="P7156">
        <f t="shared" si="558"/>
        <v>40</v>
      </c>
      <c r="Q7156">
        <f t="shared" ca="1" si="559"/>
        <v>41</v>
      </c>
      <c r="R7156" t="str">
        <f>IFERROR(VLOOKUP(J7156,#REF!, 2,0),"Unknown")</f>
        <v>Unknown</v>
      </c>
    </row>
    <row r="7157" spans="1:18" ht="12.5" x14ac:dyDescent="0.25">
      <c r="A7157" s="1" t="s">
        <v>1356</v>
      </c>
      <c r="B7157" s="1">
        <v>16</v>
      </c>
      <c r="C7157" s="1" t="s">
        <v>13</v>
      </c>
      <c r="D7157" s="7">
        <v>9.9136035999999997E-2</v>
      </c>
      <c r="E7157" s="1" t="s">
        <v>32</v>
      </c>
      <c r="F7157" s="4">
        <v>210.39019999999999</v>
      </c>
      <c r="G7157" s="1" t="s">
        <v>50</v>
      </c>
      <c r="H7157" s="1">
        <v>1997</v>
      </c>
      <c r="I7157" s="1" t="s">
        <v>51</v>
      </c>
      <c r="J7157" s="1" t="s">
        <v>17</v>
      </c>
      <c r="K7157" s="1" t="s">
        <v>18</v>
      </c>
      <c r="L7157" s="4">
        <v>1486.7313999999999</v>
      </c>
      <c r="M7157">
        <f t="shared" si="555"/>
        <v>16</v>
      </c>
      <c r="N7157" t="str">
        <f t="shared" si="556"/>
        <v>Small</v>
      </c>
      <c r="O7157" t="str">
        <f t="shared" si="557"/>
        <v>Low  Fat</v>
      </c>
      <c r="P7157">
        <f t="shared" si="558"/>
        <v>7</v>
      </c>
      <c r="Q7157">
        <f t="shared" ca="1" si="559"/>
        <v>29</v>
      </c>
      <c r="R7157" t="str">
        <f>IFERROR(VLOOKUP(J7157,#REF!, 2,0),"Unknown")</f>
        <v>Unknown</v>
      </c>
    </row>
    <row r="7158" spans="1:18" ht="12.5" x14ac:dyDescent="0.25">
      <c r="A7158" s="1" t="s">
        <v>1356</v>
      </c>
      <c r="B7158" s="1">
        <v>16</v>
      </c>
      <c r="C7158" s="1" t="s">
        <v>13</v>
      </c>
      <c r="D7158" s="7">
        <v>9.9117289999999997E-2</v>
      </c>
      <c r="E7158" s="1" t="s">
        <v>32</v>
      </c>
      <c r="F7158" s="4">
        <v>210.7902</v>
      </c>
      <c r="G7158" s="1" t="s">
        <v>62</v>
      </c>
      <c r="H7158" s="1">
        <v>2004</v>
      </c>
      <c r="I7158" s="1" t="s">
        <v>51</v>
      </c>
      <c r="J7158" s="1" t="s">
        <v>45</v>
      </c>
      <c r="K7158" s="1" t="s">
        <v>18</v>
      </c>
      <c r="L7158" s="4">
        <v>4460.1941999999999</v>
      </c>
      <c r="M7158">
        <f t="shared" si="555"/>
        <v>16</v>
      </c>
      <c r="N7158" t="str">
        <f t="shared" si="556"/>
        <v>Small</v>
      </c>
      <c r="O7158" t="str">
        <f t="shared" si="557"/>
        <v>Low  Fat</v>
      </c>
      <c r="P7158">
        <f t="shared" si="558"/>
        <v>21</v>
      </c>
      <c r="Q7158">
        <f t="shared" ca="1" si="559"/>
        <v>22</v>
      </c>
      <c r="R7158" t="str">
        <f>IFERROR(VLOOKUP(J7158,#REF!, 2,0),"Unknown")</f>
        <v>Unknown</v>
      </c>
    </row>
    <row r="7159" spans="1:18" ht="12.5" x14ac:dyDescent="0.25">
      <c r="A7159" s="1" t="s">
        <v>1356</v>
      </c>
      <c r="B7159" s="1">
        <v>16</v>
      </c>
      <c r="C7159" s="1" t="s">
        <v>13</v>
      </c>
      <c r="D7159" s="7">
        <v>9.9290165999999999E-2</v>
      </c>
      <c r="E7159" s="1" t="s">
        <v>32</v>
      </c>
      <c r="F7159" s="4">
        <v>214.09020000000001</v>
      </c>
      <c r="G7159" s="1" t="s">
        <v>15</v>
      </c>
      <c r="H7159" s="1">
        <v>1999</v>
      </c>
      <c r="I7159" s="1" t="s">
        <v>16</v>
      </c>
      <c r="J7159" s="1" t="s">
        <v>17</v>
      </c>
      <c r="K7159" s="1" t="s">
        <v>18</v>
      </c>
      <c r="L7159" s="4">
        <v>1486.7313999999999</v>
      </c>
      <c r="M7159">
        <f t="shared" si="555"/>
        <v>16</v>
      </c>
      <c r="N7159" t="str">
        <f t="shared" si="556"/>
        <v>Medium</v>
      </c>
      <c r="O7159" t="str">
        <f t="shared" si="557"/>
        <v>Low  Fat</v>
      </c>
      <c r="P7159">
        <f t="shared" si="558"/>
        <v>7</v>
      </c>
      <c r="Q7159">
        <f t="shared" ca="1" si="559"/>
        <v>27</v>
      </c>
      <c r="R7159" t="str">
        <f>IFERROR(VLOOKUP(J7159,#REF!, 2,0),"Unknown")</f>
        <v>Unknown</v>
      </c>
    </row>
    <row r="7160" spans="1:18" ht="12.5" x14ac:dyDescent="0.25">
      <c r="A7160" s="1" t="s">
        <v>1356</v>
      </c>
      <c r="B7160" s="1">
        <v>16</v>
      </c>
      <c r="C7160" s="1" t="s">
        <v>13</v>
      </c>
      <c r="D7160" s="7">
        <v>9.9053536999999997E-2</v>
      </c>
      <c r="E7160" s="1" t="s">
        <v>32</v>
      </c>
      <c r="F7160" s="4">
        <v>212.6902</v>
      </c>
      <c r="G7160" s="1" t="s">
        <v>33</v>
      </c>
      <c r="H7160" s="1">
        <v>1987</v>
      </c>
      <c r="I7160" s="1" t="s">
        <v>34</v>
      </c>
      <c r="J7160" s="1" t="s">
        <v>23</v>
      </c>
      <c r="K7160" s="1" t="s">
        <v>18</v>
      </c>
      <c r="L7160" s="4">
        <v>637.17060000000004</v>
      </c>
      <c r="M7160">
        <f t="shared" si="555"/>
        <v>16</v>
      </c>
      <c r="N7160" t="str">
        <f t="shared" si="556"/>
        <v>High</v>
      </c>
      <c r="O7160" t="str">
        <f t="shared" si="557"/>
        <v>Low  Fat</v>
      </c>
      <c r="P7160">
        <f t="shared" si="558"/>
        <v>3</v>
      </c>
      <c r="Q7160">
        <f t="shared" ca="1" si="559"/>
        <v>39</v>
      </c>
      <c r="R7160" t="str">
        <f>IFERROR(VLOOKUP(J7160,#REF!, 2,0),"Unknown")</f>
        <v>Unknown</v>
      </c>
    </row>
    <row r="7161" spans="1:18" ht="12.5" x14ac:dyDescent="0.25">
      <c r="A7161" s="1" t="s">
        <v>1356</v>
      </c>
      <c r="C7161" s="1" t="s">
        <v>13</v>
      </c>
      <c r="D7161" s="7">
        <v>0.17357440199999999</v>
      </c>
      <c r="E7161" s="1" t="s">
        <v>32</v>
      </c>
      <c r="F7161" s="4">
        <v>214.09020000000001</v>
      </c>
      <c r="G7161" s="1" t="s">
        <v>67</v>
      </c>
      <c r="H7161" s="1">
        <v>1985</v>
      </c>
      <c r="I7161" s="1" t="s">
        <v>51</v>
      </c>
      <c r="J7161" s="1" t="s">
        <v>17</v>
      </c>
      <c r="K7161" s="1" t="s">
        <v>30</v>
      </c>
      <c r="L7161" s="4">
        <v>1061.951</v>
      </c>
      <c r="M7161">
        <f t="shared" si="555"/>
        <v>12.857645184136201</v>
      </c>
      <c r="N7161" t="str">
        <f t="shared" si="556"/>
        <v>Small</v>
      </c>
      <c r="O7161" t="str">
        <f t="shared" si="557"/>
        <v>Low  Fat</v>
      </c>
      <c r="P7161">
        <f t="shared" si="558"/>
        <v>5</v>
      </c>
      <c r="Q7161">
        <f t="shared" ca="1" si="559"/>
        <v>41</v>
      </c>
      <c r="R7161" t="str">
        <f>IFERROR(VLOOKUP(J7161,#REF!, 2,0),"Unknown")</f>
        <v>Unknown</v>
      </c>
    </row>
    <row r="7162" spans="1:18" ht="12.5" x14ac:dyDescent="0.25">
      <c r="A7162" s="1" t="s">
        <v>1356</v>
      </c>
      <c r="B7162" s="1">
        <v>16</v>
      </c>
      <c r="C7162" s="1" t="s">
        <v>13</v>
      </c>
      <c r="D7162" s="7">
        <v>0</v>
      </c>
      <c r="E7162" s="1" t="s">
        <v>32</v>
      </c>
      <c r="F7162" s="4">
        <v>210.49019999999999</v>
      </c>
      <c r="G7162" s="1" t="s">
        <v>44</v>
      </c>
      <c r="H7162" s="1">
        <v>2002</v>
      </c>
      <c r="J7162" s="1" t="s">
        <v>45</v>
      </c>
      <c r="K7162" s="1" t="s">
        <v>18</v>
      </c>
      <c r="L7162" s="4">
        <v>3610.6334000000002</v>
      </c>
      <c r="M7162">
        <f t="shared" si="555"/>
        <v>16</v>
      </c>
      <c r="N7162" t="str">
        <f t="shared" si="556"/>
        <v>Small</v>
      </c>
      <c r="O7162" t="str">
        <f t="shared" si="557"/>
        <v>Low  Fat</v>
      </c>
      <c r="P7162">
        <f t="shared" si="558"/>
        <v>17</v>
      </c>
      <c r="Q7162">
        <f t="shared" ca="1" si="559"/>
        <v>24</v>
      </c>
      <c r="R7162" t="str">
        <f>IFERROR(VLOOKUP(J7162,#REF!, 2,0),"Unknown")</f>
        <v>Unknown</v>
      </c>
    </row>
    <row r="7163" spans="1:18" ht="12.5" x14ac:dyDescent="0.25">
      <c r="A7163" s="1" t="s">
        <v>601</v>
      </c>
      <c r="B7163" s="1">
        <v>7.67</v>
      </c>
      <c r="C7163" s="1" t="s">
        <v>13</v>
      </c>
      <c r="D7163" s="7">
        <v>0.18468975600000001</v>
      </c>
      <c r="E7163" s="1" t="s">
        <v>32</v>
      </c>
      <c r="F7163" s="4">
        <v>35.421599999999998</v>
      </c>
      <c r="G7163" s="1" t="s">
        <v>33</v>
      </c>
      <c r="H7163" s="1">
        <v>1987</v>
      </c>
      <c r="I7163" s="1" t="s">
        <v>34</v>
      </c>
      <c r="J7163" s="1" t="s">
        <v>23</v>
      </c>
      <c r="K7163" s="1" t="s">
        <v>18</v>
      </c>
      <c r="L7163" s="4">
        <v>450.08080000000001</v>
      </c>
      <c r="M7163">
        <f t="shared" si="555"/>
        <v>7.67</v>
      </c>
      <c r="N7163" t="str">
        <f t="shared" si="556"/>
        <v>High</v>
      </c>
      <c r="O7163" t="str">
        <f t="shared" si="557"/>
        <v>Low  Fat</v>
      </c>
      <c r="P7163">
        <f t="shared" si="558"/>
        <v>13</v>
      </c>
      <c r="Q7163">
        <f t="shared" ca="1" si="559"/>
        <v>39</v>
      </c>
      <c r="R7163" t="str">
        <f>IFERROR(VLOOKUP(J7163,#REF!, 2,0),"Unknown")</f>
        <v>Unknown</v>
      </c>
    </row>
    <row r="7164" spans="1:18" ht="12.5" x14ac:dyDescent="0.25">
      <c r="A7164" s="1" t="s">
        <v>601</v>
      </c>
      <c r="B7164" s="1">
        <v>7.67</v>
      </c>
      <c r="C7164" s="1" t="s">
        <v>13</v>
      </c>
      <c r="D7164" s="7">
        <v>0.18521844600000001</v>
      </c>
      <c r="E7164" s="1" t="s">
        <v>32</v>
      </c>
      <c r="F7164" s="4">
        <v>36.321599999999997</v>
      </c>
      <c r="G7164" s="1" t="s">
        <v>44</v>
      </c>
      <c r="H7164" s="1">
        <v>2002</v>
      </c>
      <c r="J7164" s="1" t="s">
        <v>45</v>
      </c>
      <c r="K7164" s="1" t="s">
        <v>18</v>
      </c>
      <c r="L7164" s="4">
        <v>415.45920000000001</v>
      </c>
      <c r="M7164">
        <f t="shared" si="555"/>
        <v>7.67</v>
      </c>
      <c r="N7164" t="str">
        <f t="shared" si="556"/>
        <v>Small</v>
      </c>
      <c r="O7164" t="str">
        <f t="shared" si="557"/>
        <v>Low  Fat</v>
      </c>
      <c r="P7164">
        <f t="shared" si="558"/>
        <v>11</v>
      </c>
      <c r="Q7164">
        <f t="shared" ca="1" si="559"/>
        <v>24</v>
      </c>
      <c r="R7164" t="str">
        <f>IFERROR(VLOOKUP(J7164,#REF!, 2,0),"Unknown")</f>
        <v>Unknown</v>
      </c>
    </row>
    <row r="7165" spans="1:18" ht="12.5" x14ac:dyDescent="0.25">
      <c r="A7165" s="1" t="s">
        <v>601</v>
      </c>
      <c r="B7165" s="1">
        <v>7.67</v>
      </c>
      <c r="C7165" s="1" t="s">
        <v>13</v>
      </c>
      <c r="D7165" s="7">
        <v>0.18484357900000001</v>
      </c>
      <c r="E7165" s="1" t="s">
        <v>32</v>
      </c>
      <c r="F7165" s="4">
        <v>33.121600000000001</v>
      </c>
      <c r="G7165" s="1" t="s">
        <v>50</v>
      </c>
      <c r="H7165" s="1">
        <v>1997</v>
      </c>
      <c r="I7165" s="1" t="s">
        <v>51</v>
      </c>
      <c r="J7165" s="1" t="s">
        <v>17</v>
      </c>
      <c r="K7165" s="1" t="s">
        <v>18</v>
      </c>
      <c r="L7165" s="4">
        <v>727.05359999999996</v>
      </c>
      <c r="M7165">
        <f t="shared" si="555"/>
        <v>7.67</v>
      </c>
      <c r="N7165" t="str">
        <f t="shared" si="556"/>
        <v>Small</v>
      </c>
      <c r="O7165" t="str">
        <f t="shared" si="557"/>
        <v>Low  Fat</v>
      </c>
      <c r="P7165">
        <f t="shared" si="558"/>
        <v>22</v>
      </c>
      <c r="Q7165">
        <f t="shared" ca="1" si="559"/>
        <v>29</v>
      </c>
      <c r="R7165" t="str">
        <f>IFERROR(VLOOKUP(J7165,#REF!, 2,0),"Unknown")</f>
        <v>Unknown</v>
      </c>
    </row>
    <row r="7166" spans="1:18" ht="12.5" x14ac:dyDescent="0.25">
      <c r="A7166" s="1" t="s">
        <v>601</v>
      </c>
      <c r="B7166" s="1">
        <v>7.67</v>
      </c>
      <c r="C7166" s="1" t="s">
        <v>13</v>
      </c>
      <c r="D7166" s="7">
        <v>0.309390255</v>
      </c>
      <c r="E7166" s="1" t="s">
        <v>32</v>
      </c>
      <c r="F7166" s="4">
        <v>33.221600000000002</v>
      </c>
      <c r="G7166" s="1" t="s">
        <v>29</v>
      </c>
      <c r="H7166" s="1">
        <v>1998</v>
      </c>
      <c r="J7166" s="1" t="s">
        <v>23</v>
      </c>
      <c r="K7166" s="1" t="s">
        <v>30</v>
      </c>
      <c r="L7166" s="4">
        <v>138.4864</v>
      </c>
      <c r="M7166">
        <f t="shared" si="555"/>
        <v>7.67</v>
      </c>
      <c r="N7166" t="str">
        <f t="shared" si="556"/>
        <v>Small</v>
      </c>
      <c r="O7166" t="str">
        <f t="shared" si="557"/>
        <v>Low  Fat</v>
      </c>
      <c r="P7166">
        <f t="shared" si="558"/>
        <v>4</v>
      </c>
      <c r="Q7166">
        <f t="shared" ca="1" si="559"/>
        <v>28</v>
      </c>
      <c r="R7166" t="str">
        <f>IFERROR(VLOOKUP(J7166,#REF!, 2,0),"Unknown")</f>
        <v>Unknown</v>
      </c>
    </row>
    <row r="7167" spans="1:18" ht="12.5" x14ac:dyDescent="0.25">
      <c r="A7167" s="1" t="s">
        <v>601</v>
      </c>
      <c r="B7167" s="1">
        <v>7.67</v>
      </c>
      <c r="C7167" s="1" t="s">
        <v>13</v>
      </c>
      <c r="D7167" s="7">
        <v>0.18588912899999999</v>
      </c>
      <c r="E7167" s="1" t="s">
        <v>32</v>
      </c>
      <c r="F7167" s="4">
        <v>35.421599999999998</v>
      </c>
      <c r="G7167" s="1" t="s">
        <v>47</v>
      </c>
      <c r="H7167" s="1">
        <v>2007</v>
      </c>
      <c r="J7167" s="1" t="s">
        <v>45</v>
      </c>
      <c r="K7167" s="1" t="s">
        <v>18</v>
      </c>
      <c r="L7167" s="4">
        <v>173.108</v>
      </c>
      <c r="M7167">
        <f t="shared" si="555"/>
        <v>7.67</v>
      </c>
      <c r="N7167" t="str">
        <f t="shared" si="556"/>
        <v>Small</v>
      </c>
      <c r="O7167" t="str">
        <f t="shared" si="557"/>
        <v>Low  Fat</v>
      </c>
      <c r="P7167">
        <f t="shared" si="558"/>
        <v>5</v>
      </c>
      <c r="Q7167">
        <f t="shared" ca="1" si="559"/>
        <v>19</v>
      </c>
      <c r="R7167" t="str">
        <f>IFERROR(VLOOKUP(J7167,#REF!, 2,0),"Unknown")</f>
        <v>Unknown</v>
      </c>
    </row>
    <row r="7168" spans="1:18" ht="12.5" x14ac:dyDescent="0.25">
      <c r="A7168" s="1" t="s">
        <v>601</v>
      </c>
      <c r="B7168" s="1">
        <v>7.67</v>
      </c>
      <c r="C7168" s="1" t="s">
        <v>13</v>
      </c>
      <c r="D7168" s="7">
        <v>0.185596553</v>
      </c>
      <c r="E7168" s="1" t="s">
        <v>32</v>
      </c>
      <c r="F7168" s="4">
        <v>35.721600000000002</v>
      </c>
      <c r="G7168" s="1" t="s">
        <v>22</v>
      </c>
      <c r="H7168" s="1">
        <v>2009</v>
      </c>
      <c r="I7168" s="1" t="s">
        <v>16</v>
      </c>
      <c r="J7168" s="1" t="s">
        <v>23</v>
      </c>
      <c r="K7168" s="1" t="s">
        <v>24</v>
      </c>
      <c r="L7168" s="4">
        <v>69.243200000000002</v>
      </c>
      <c r="M7168">
        <f t="shared" si="555"/>
        <v>7.67</v>
      </c>
      <c r="N7168" t="str">
        <f t="shared" si="556"/>
        <v>Medium</v>
      </c>
      <c r="O7168" t="str">
        <f t="shared" si="557"/>
        <v>Low  Fat</v>
      </c>
      <c r="P7168">
        <f t="shared" si="558"/>
        <v>2</v>
      </c>
      <c r="Q7168">
        <f t="shared" ca="1" si="559"/>
        <v>17</v>
      </c>
      <c r="R7168" t="str">
        <f>IFERROR(VLOOKUP(J7168,#REF!, 2,0),"Unknown")</f>
        <v>Unknown</v>
      </c>
    </row>
    <row r="7169" spans="1:18" ht="12.5" x14ac:dyDescent="0.25">
      <c r="A7169" s="1" t="s">
        <v>601</v>
      </c>
      <c r="B7169" s="1">
        <v>7.67</v>
      </c>
      <c r="C7169" s="1" t="s">
        <v>13</v>
      </c>
      <c r="D7169" s="7">
        <v>0.18513096100000001</v>
      </c>
      <c r="E7169" s="1" t="s">
        <v>32</v>
      </c>
      <c r="F7169" s="4">
        <v>32.921599999999998</v>
      </c>
      <c r="G7169" s="1" t="s">
        <v>15</v>
      </c>
      <c r="H7169" s="1">
        <v>1999</v>
      </c>
      <c r="I7169" s="1" t="s">
        <v>16</v>
      </c>
      <c r="J7169" s="1" t="s">
        <v>17</v>
      </c>
      <c r="K7169" s="1" t="s">
        <v>18</v>
      </c>
      <c r="L7169" s="4">
        <v>588.56719999999996</v>
      </c>
      <c r="M7169">
        <f t="shared" si="555"/>
        <v>7.67</v>
      </c>
      <c r="N7169" t="str">
        <f t="shared" si="556"/>
        <v>Medium</v>
      </c>
      <c r="O7169" t="str">
        <f t="shared" si="557"/>
        <v>Low  Fat</v>
      </c>
      <c r="P7169">
        <f t="shared" si="558"/>
        <v>18</v>
      </c>
      <c r="Q7169">
        <f t="shared" ca="1" si="559"/>
        <v>27</v>
      </c>
      <c r="R7169" t="str">
        <f>IFERROR(VLOOKUP(J7169,#REF!, 2,0),"Unknown")</f>
        <v>Unknown</v>
      </c>
    </row>
    <row r="7170" spans="1:18" ht="12.5" x14ac:dyDescent="0.25">
      <c r="A7170" s="1" t="s">
        <v>601</v>
      </c>
      <c r="C7170" s="1" t="s">
        <v>13</v>
      </c>
      <c r="D7170" s="7">
        <v>0.18394846500000001</v>
      </c>
      <c r="E7170" s="1" t="s">
        <v>32</v>
      </c>
      <c r="F7170" s="4">
        <v>33.621600000000001</v>
      </c>
      <c r="G7170" s="1" t="s">
        <v>40</v>
      </c>
      <c r="H7170" s="1">
        <v>1985</v>
      </c>
      <c r="I7170" s="1" t="s">
        <v>16</v>
      </c>
      <c r="J7170" s="1" t="s">
        <v>23</v>
      </c>
      <c r="K7170" s="1" t="s">
        <v>41</v>
      </c>
      <c r="L7170" s="4">
        <v>934.78319999999997</v>
      </c>
      <c r="M7170">
        <f t="shared" ref="M7170:M7233" si="560">IF(B7170="",AVERAGE($B$2:$B$8524),B7170)</f>
        <v>12.857645184136201</v>
      </c>
      <c r="N7170" t="str">
        <f t="shared" ref="N7170:N7233" si="561">IF(I7170="","Small",I7170)</f>
        <v>Medium</v>
      </c>
      <c r="O7170" t="str">
        <f t="shared" ref="O7170:O7233" si="562">IF(OR(C7170="low fat", C7170="LF"), "Low  Fat", IF(OR(C7170="reg"),"Regular",C7170))</f>
        <v>Low  Fat</v>
      </c>
      <c r="P7170">
        <f t="shared" si="558"/>
        <v>28</v>
      </c>
      <c r="Q7170">
        <f t="shared" ca="1" si="559"/>
        <v>41</v>
      </c>
      <c r="R7170" t="str">
        <f>IFERROR(VLOOKUP(J7170,#REF!, 2,0),"Unknown")</f>
        <v>Unknown</v>
      </c>
    </row>
    <row r="7171" spans="1:18" ht="12.5" x14ac:dyDescent="0.25">
      <c r="A7171" s="1" t="s">
        <v>1567</v>
      </c>
      <c r="B7171" s="1">
        <v>21.1</v>
      </c>
      <c r="C7171" s="1" t="s">
        <v>13</v>
      </c>
      <c r="D7171" s="7">
        <v>1.0593468999999999E-2</v>
      </c>
      <c r="E7171" s="1" t="s">
        <v>32</v>
      </c>
      <c r="F7171" s="4">
        <v>234.29580000000001</v>
      </c>
      <c r="G7171" s="1" t="s">
        <v>33</v>
      </c>
      <c r="H7171" s="1">
        <v>1987</v>
      </c>
      <c r="I7171" s="1" t="s">
        <v>34</v>
      </c>
      <c r="J7171" s="1" t="s">
        <v>23</v>
      </c>
      <c r="K7171" s="1" t="s">
        <v>18</v>
      </c>
      <c r="L7171" s="4">
        <v>3739.1327999999999</v>
      </c>
      <c r="M7171">
        <f t="shared" si="560"/>
        <v>21.1</v>
      </c>
      <c r="N7171" t="str">
        <f t="shared" si="561"/>
        <v>High</v>
      </c>
      <c r="O7171" t="str">
        <f t="shared" si="562"/>
        <v>Low  Fat</v>
      </c>
      <c r="P7171">
        <f t="shared" ref="P7171:P7234" si="563">ROUND(L7171/F7171,0)</f>
        <v>16</v>
      </c>
      <c r="Q7171">
        <f t="shared" ref="Q7171:Q7234" ca="1" si="564">YEAR(TODAY())-H7171</f>
        <v>39</v>
      </c>
      <c r="R7171" t="str">
        <f>IFERROR(VLOOKUP(J7171,#REF!, 2,0),"Unknown")</f>
        <v>Unknown</v>
      </c>
    </row>
    <row r="7172" spans="1:18" ht="12.5" x14ac:dyDescent="0.25">
      <c r="A7172" s="1" t="s">
        <v>1567</v>
      </c>
      <c r="B7172" s="1">
        <v>21.1</v>
      </c>
      <c r="C7172" s="1" t="s">
        <v>72</v>
      </c>
      <c r="D7172" s="7">
        <v>0</v>
      </c>
      <c r="E7172" s="1" t="s">
        <v>32</v>
      </c>
      <c r="F7172" s="4">
        <v>233.29580000000001</v>
      </c>
      <c r="G7172" s="1" t="s">
        <v>22</v>
      </c>
      <c r="H7172" s="1">
        <v>2009</v>
      </c>
      <c r="I7172" s="1" t="s">
        <v>16</v>
      </c>
      <c r="J7172" s="1" t="s">
        <v>23</v>
      </c>
      <c r="K7172" s="1" t="s">
        <v>24</v>
      </c>
      <c r="L7172" s="4">
        <v>2103.2622000000001</v>
      </c>
      <c r="M7172">
        <f t="shared" si="560"/>
        <v>21.1</v>
      </c>
      <c r="N7172" t="str">
        <f t="shared" si="561"/>
        <v>Medium</v>
      </c>
      <c r="O7172" t="str">
        <f t="shared" si="562"/>
        <v>Low  Fat</v>
      </c>
      <c r="P7172">
        <f t="shared" si="563"/>
        <v>9</v>
      </c>
      <c r="Q7172">
        <f t="shared" ca="1" si="564"/>
        <v>17</v>
      </c>
      <c r="R7172" t="str">
        <f>IFERROR(VLOOKUP(J7172,#REF!, 2,0),"Unknown")</f>
        <v>Unknown</v>
      </c>
    </row>
    <row r="7173" spans="1:18" ht="12.5" x14ac:dyDescent="0.25">
      <c r="A7173" s="1" t="s">
        <v>1567</v>
      </c>
      <c r="C7173" s="1" t="s">
        <v>13</v>
      </c>
      <c r="D7173" s="7">
        <v>1.055095E-2</v>
      </c>
      <c r="E7173" s="1" t="s">
        <v>32</v>
      </c>
      <c r="F7173" s="4">
        <v>234.9958</v>
      </c>
      <c r="G7173" s="1" t="s">
        <v>40</v>
      </c>
      <c r="H7173" s="1">
        <v>1985</v>
      </c>
      <c r="I7173" s="1" t="s">
        <v>16</v>
      </c>
      <c r="J7173" s="1" t="s">
        <v>23</v>
      </c>
      <c r="K7173" s="1" t="s">
        <v>41</v>
      </c>
      <c r="L7173" s="4">
        <v>13086.9648</v>
      </c>
      <c r="M7173">
        <f t="shared" si="560"/>
        <v>12.857645184136201</v>
      </c>
      <c r="N7173" t="str">
        <f t="shared" si="561"/>
        <v>Medium</v>
      </c>
      <c r="O7173" t="str">
        <f t="shared" si="562"/>
        <v>Low  Fat</v>
      </c>
      <c r="P7173">
        <f t="shared" si="563"/>
        <v>56</v>
      </c>
      <c r="Q7173">
        <f t="shared" ca="1" si="564"/>
        <v>41</v>
      </c>
      <c r="R7173" t="str">
        <f>IFERROR(VLOOKUP(J7173,#REF!, 2,0),"Unknown")</f>
        <v>Unknown</v>
      </c>
    </row>
    <row r="7174" spans="1:18" ht="12.5" x14ac:dyDescent="0.25">
      <c r="A7174" s="1" t="s">
        <v>1567</v>
      </c>
      <c r="B7174" s="1">
        <v>21.1</v>
      </c>
      <c r="C7174" s="1" t="s">
        <v>13</v>
      </c>
      <c r="D7174" s="7">
        <v>1.0600287E-2</v>
      </c>
      <c r="E7174" s="1" t="s">
        <v>32</v>
      </c>
      <c r="F7174" s="4">
        <v>233.9958</v>
      </c>
      <c r="G7174" s="1" t="s">
        <v>62</v>
      </c>
      <c r="H7174" s="1">
        <v>2004</v>
      </c>
      <c r="I7174" s="1" t="s">
        <v>51</v>
      </c>
      <c r="J7174" s="1" t="s">
        <v>45</v>
      </c>
      <c r="K7174" s="1" t="s">
        <v>18</v>
      </c>
      <c r="L7174" s="4">
        <v>1869.5663999999999</v>
      </c>
      <c r="M7174">
        <f t="shared" si="560"/>
        <v>21.1</v>
      </c>
      <c r="N7174" t="str">
        <f t="shared" si="561"/>
        <v>Small</v>
      </c>
      <c r="O7174" t="str">
        <f t="shared" si="562"/>
        <v>Low  Fat</v>
      </c>
      <c r="P7174">
        <f t="shared" si="563"/>
        <v>8</v>
      </c>
      <c r="Q7174">
        <f t="shared" ca="1" si="564"/>
        <v>22</v>
      </c>
      <c r="R7174" t="str">
        <f>IFERROR(VLOOKUP(J7174,#REF!, 2,0),"Unknown")</f>
        <v>Unknown</v>
      </c>
    </row>
    <row r="7175" spans="1:18" ht="12.5" x14ac:dyDescent="0.25">
      <c r="A7175" s="1" t="s">
        <v>1567</v>
      </c>
      <c r="B7175" s="1">
        <v>21.1</v>
      </c>
      <c r="C7175" s="1" t="s">
        <v>13</v>
      </c>
      <c r="D7175" s="7">
        <v>1.0602291999999999E-2</v>
      </c>
      <c r="E7175" s="1" t="s">
        <v>32</v>
      </c>
      <c r="F7175" s="4">
        <v>235.39580000000001</v>
      </c>
      <c r="G7175" s="1" t="s">
        <v>50</v>
      </c>
      <c r="H7175" s="1">
        <v>1997</v>
      </c>
      <c r="I7175" s="1" t="s">
        <v>51</v>
      </c>
      <c r="J7175" s="1" t="s">
        <v>17</v>
      </c>
      <c r="K7175" s="1" t="s">
        <v>18</v>
      </c>
      <c r="L7175" s="4">
        <v>3271.7411999999999</v>
      </c>
      <c r="M7175">
        <f t="shared" si="560"/>
        <v>21.1</v>
      </c>
      <c r="N7175" t="str">
        <f t="shared" si="561"/>
        <v>Small</v>
      </c>
      <c r="O7175" t="str">
        <f t="shared" si="562"/>
        <v>Low  Fat</v>
      </c>
      <c r="P7175">
        <f t="shared" si="563"/>
        <v>14</v>
      </c>
      <c r="Q7175">
        <f t="shared" ca="1" si="564"/>
        <v>29</v>
      </c>
      <c r="R7175" t="str">
        <f>IFERROR(VLOOKUP(J7175,#REF!, 2,0),"Unknown")</f>
        <v>Unknown</v>
      </c>
    </row>
    <row r="7176" spans="1:18" ht="12.5" x14ac:dyDescent="0.25">
      <c r="A7176" s="1" t="s">
        <v>451</v>
      </c>
      <c r="B7176" s="1">
        <v>12.5</v>
      </c>
      <c r="C7176" s="1" t="s">
        <v>92</v>
      </c>
      <c r="D7176" s="7">
        <v>0.103422709</v>
      </c>
      <c r="E7176" s="1" t="s">
        <v>32</v>
      </c>
      <c r="F7176" s="4">
        <v>169.94479999999999</v>
      </c>
      <c r="G7176" s="1" t="s">
        <v>62</v>
      </c>
      <c r="H7176" s="1">
        <v>2004</v>
      </c>
      <c r="I7176" s="1" t="s">
        <v>51</v>
      </c>
      <c r="J7176" s="1" t="s">
        <v>45</v>
      </c>
      <c r="K7176" s="1" t="s">
        <v>18</v>
      </c>
      <c r="L7176" s="4">
        <v>2897.5616</v>
      </c>
      <c r="M7176">
        <f t="shared" si="560"/>
        <v>12.5</v>
      </c>
      <c r="N7176" t="str">
        <f t="shared" si="561"/>
        <v>Small</v>
      </c>
      <c r="O7176" t="str">
        <f t="shared" si="562"/>
        <v>Low  Fat</v>
      </c>
      <c r="P7176">
        <f t="shared" si="563"/>
        <v>17</v>
      </c>
      <c r="Q7176">
        <f t="shared" ca="1" si="564"/>
        <v>22</v>
      </c>
      <c r="R7176" t="str">
        <f>IFERROR(VLOOKUP(J7176,#REF!, 2,0),"Unknown")</f>
        <v>Unknown</v>
      </c>
    </row>
    <row r="7177" spans="1:18" ht="12.5" x14ac:dyDescent="0.25">
      <c r="A7177" s="1" t="s">
        <v>451</v>
      </c>
      <c r="B7177" s="1">
        <v>12.5</v>
      </c>
      <c r="C7177" s="1" t="s">
        <v>13</v>
      </c>
      <c r="D7177" s="7">
        <v>0.17314114999999999</v>
      </c>
      <c r="E7177" s="1" t="s">
        <v>32</v>
      </c>
      <c r="F7177" s="4">
        <v>168.44479999999999</v>
      </c>
      <c r="G7177" s="1" t="s">
        <v>29</v>
      </c>
      <c r="H7177" s="1">
        <v>1998</v>
      </c>
      <c r="J7177" s="1" t="s">
        <v>23</v>
      </c>
      <c r="K7177" s="1" t="s">
        <v>30</v>
      </c>
      <c r="L7177" s="4">
        <v>170.44479999999999</v>
      </c>
      <c r="M7177">
        <f t="shared" si="560"/>
        <v>12.5</v>
      </c>
      <c r="N7177" t="str">
        <f t="shared" si="561"/>
        <v>Small</v>
      </c>
      <c r="O7177" t="str">
        <f t="shared" si="562"/>
        <v>Low  Fat</v>
      </c>
      <c r="P7177">
        <f t="shared" si="563"/>
        <v>1</v>
      </c>
      <c r="Q7177">
        <f t="shared" ca="1" si="564"/>
        <v>28</v>
      </c>
      <c r="R7177" t="str">
        <f>IFERROR(VLOOKUP(J7177,#REF!, 2,0),"Unknown")</f>
        <v>Unknown</v>
      </c>
    </row>
    <row r="7178" spans="1:18" ht="12.5" x14ac:dyDescent="0.25">
      <c r="A7178" s="1" t="s">
        <v>451</v>
      </c>
      <c r="B7178" s="1">
        <v>12.5</v>
      </c>
      <c r="C7178" s="1" t="s">
        <v>72</v>
      </c>
      <c r="D7178" s="7">
        <v>0.103442268</v>
      </c>
      <c r="E7178" s="1" t="s">
        <v>32</v>
      </c>
      <c r="F7178" s="4">
        <v>170.84479999999999</v>
      </c>
      <c r="G7178" s="1" t="s">
        <v>50</v>
      </c>
      <c r="H7178" s="1">
        <v>1997</v>
      </c>
      <c r="I7178" s="1" t="s">
        <v>51</v>
      </c>
      <c r="J7178" s="1" t="s">
        <v>17</v>
      </c>
      <c r="K7178" s="1" t="s">
        <v>18</v>
      </c>
      <c r="L7178" s="4">
        <v>4942.8991999999998</v>
      </c>
      <c r="M7178">
        <f t="shared" si="560"/>
        <v>12.5</v>
      </c>
      <c r="N7178" t="str">
        <f t="shared" si="561"/>
        <v>Small</v>
      </c>
      <c r="O7178" t="str">
        <f t="shared" si="562"/>
        <v>Low  Fat</v>
      </c>
      <c r="P7178">
        <f t="shared" si="563"/>
        <v>29</v>
      </c>
      <c r="Q7178">
        <f t="shared" ca="1" si="564"/>
        <v>29</v>
      </c>
      <c r="R7178" t="str">
        <f>IFERROR(VLOOKUP(J7178,#REF!, 2,0),"Unknown")</f>
        <v>Unknown</v>
      </c>
    </row>
    <row r="7179" spans="1:18" ht="12.5" x14ac:dyDescent="0.25">
      <c r="A7179" s="1" t="s">
        <v>451</v>
      </c>
      <c r="B7179" s="1">
        <v>12.5</v>
      </c>
      <c r="C7179" s="1" t="s">
        <v>13</v>
      </c>
      <c r="D7179" s="7">
        <v>0.10402738</v>
      </c>
      <c r="E7179" s="1" t="s">
        <v>32</v>
      </c>
      <c r="F7179" s="4">
        <v>172.2448</v>
      </c>
      <c r="G7179" s="1" t="s">
        <v>47</v>
      </c>
      <c r="H7179" s="1">
        <v>2007</v>
      </c>
      <c r="J7179" s="1" t="s">
        <v>45</v>
      </c>
      <c r="K7179" s="1" t="s">
        <v>18</v>
      </c>
      <c r="L7179" s="4">
        <v>1874.8928000000001</v>
      </c>
      <c r="M7179">
        <f t="shared" si="560"/>
        <v>12.5</v>
      </c>
      <c r="N7179" t="str">
        <f t="shared" si="561"/>
        <v>Small</v>
      </c>
      <c r="O7179" t="str">
        <f t="shared" si="562"/>
        <v>Low  Fat</v>
      </c>
      <c r="P7179">
        <f t="shared" si="563"/>
        <v>11</v>
      </c>
      <c r="Q7179">
        <f t="shared" ca="1" si="564"/>
        <v>19</v>
      </c>
      <c r="R7179" t="str">
        <f>IFERROR(VLOOKUP(J7179,#REF!, 2,0),"Unknown")</f>
        <v>Unknown</v>
      </c>
    </row>
    <row r="7180" spans="1:18" ht="12.5" x14ac:dyDescent="0.25">
      <c r="A7180" s="1" t="s">
        <v>451</v>
      </c>
      <c r="C7180" s="1" t="s">
        <v>92</v>
      </c>
      <c r="D7180" s="7">
        <v>0.102941345</v>
      </c>
      <c r="E7180" s="1" t="s">
        <v>32</v>
      </c>
      <c r="F7180" s="4">
        <v>171.2448</v>
      </c>
      <c r="G7180" s="1" t="s">
        <v>40</v>
      </c>
      <c r="H7180" s="1">
        <v>1985</v>
      </c>
      <c r="I7180" s="1" t="s">
        <v>16</v>
      </c>
      <c r="J7180" s="1" t="s">
        <v>23</v>
      </c>
      <c r="K7180" s="1" t="s">
        <v>41</v>
      </c>
      <c r="L7180" s="4">
        <v>4602.0096000000003</v>
      </c>
      <c r="M7180">
        <f t="shared" si="560"/>
        <v>12.857645184136201</v>
      </c>
      <c r="N7180" t="str">
        <f t="shared" si="561"/>
        <v>Medium</v>
      </c>
      <c r="O7180" t="str">
        <f t="shared" si="562"/>
        <v>Low  Fat</v>
      </c>
      <c r="P7180">
        <f t="shared" si="563"/>
        <v>27</v>
      </c>
      <c r="Q7180">
        <f t="shared" ca="1" si="564"/>
        <v>41</v>
      </c>
      <c r="R7180" t="str">
        <f>IFERROR(VLOOKUP(J7180,#REF!, 2,0),"Unknown")</f>
        <v>Unknown</v>
      </c>
    </row>
    <row r="7181" spans="1:18" ht="12.5" x14ac:dyDescent="0.25">
      <c r="A7181" s="1" t="s">
        <v>1019</v>
      </c>
      <c r="B7181" s="1">
        <v>20.7</v>
      </c>
      <c r="C7181" s="1" t="s">
        <v>13</v>
      </c>
      <c r="D7181" s="7">
        <v>2.7052013E-2</v>
      </c>
      <c r="E7181" s="1" t="s">
        <v>32</v>
      </c>
      <c r="F7181" s="4">
        <v>73.935400000000001</v>
      </c>
      <c r="G7181" s="1" t="s">
        <v>47</v>
      </c>
      <c r="H7181" s="1">
        <v>2007</v>
      </c>
      <c r="J7181" s="1" t="s">
        <v>45</v>
      </c>
      <c r="K7181" s="1" t="s">
        <v>18</v>
      </c>
      <c r="L7181" s="4">
        <v>1655.1787999999999</v>
      </c>
      <c r="M7181">
        <f t="shared" si="560"/>
        <v>20.7</v>
      </c>
      <c r="N7181" t="str">
        <f t="shared" si="561"/>
        <v>Small</v>
      </c>
      <c r="O7181" t="str">
        <f t="shared" si="562"/>
        <v>Low  Fat</v>
      </c>
      <c r="P7181">
        <f t="shared" si="563"/>
        <v>22</v>
      </c>
      <c r="Q7181">
        <f t="shared" ca="1" si="564"/>
        <v>19</v>
      </c>
      <c r="R7181" t="str">
        <f>IFERROR(VLOOKUP(J7181,#REF!, 2,0),"Unknown")</f>
        <v>Unknown</v>
      </c>
    </row>
    <row r="7182" spans="1:18" ht="12.5" x14ac:dyDescent="0.25">
      <c r="A7182" s="1" t="s">
        <v>1019</v>
      </c>
      <c r="B7182" s="1">
        <v>20.7</v>
      </c>
      <c r="C7182" s="1" t="s">
        <v>13</v>
      </c>
      <c r="D7182" s="7">
        <v>2.6877471E-2</v>
      </c>
      <c r="E7182" s="1" t="s">
        <v>32</v>
      </c>
      <c r="F7182" s="4">
        <v>74.635400000000004</v>
      </c>
      <c r="G7182" s="1" t="s">
        <v>33</v>
      </c>
      <c r="H7182" s="1">
        <v>1987</v>
      </c>
      <c r="I7182" s="1" t="s">
        <v>34</v>
      </c>
      <c r="J7182" s="1" t="s">
        <v>23</v>
      </c>
      <c r="K7182" s="1" t="s">
        <v>18</v>
      </c>
      <c r="L7182" s="4">
        <v>1053.2955999999999</v>
      </c>
      <c r="M7182">
        <f t="shared" si="560"/>
        <v>20.7</v>
      </c>
      <c r="N7182" t="str">
        <f t="shared" si="561"/>
        <v>High</v>
      </c>
      <c r="O7182" t="str">
        <f t="shared" si="562"/>
        <v>Low  Fat</v>
      </c>
      <c r="P7182">
        <f t="shared" si="563"/>
        <v>14</v>
      </c>
      <c r="Q7182">
        <f t="shared" ca="1" si="564"/>
        <v>39</v>
      </c>
      <c r="R7182" t="str">
        <f>IFERROR(VLOOKUP(J7182,#REF!, 2,0),"Unknown")</f>
        <v>Unknown</v>
      </c>
    </row>
    <row r="7183" spans="1:18" ht="12.5" x14ac:dyDescent="0.25">
      <c r="A7183" s="1" t="s">
        <v>1019</v>
      </c>
      <c r="C7183" s="1" t="s">
        <v>13</v>
      </c>
      <c r="D7183" s="7">
        <v>2.6769591999999998E-2</v>
      </c>
      <c r="E7183" s="1" t="s">
        <v>32</v>
      </c>
      <c r="F7183" s="4">
        <v>77.035399999999996</v>
      </c>
      <c r="G7183" s="1" t="s">
        <v>40</v>
      </c>
      <c r="H7183" s="1">
        <v>1985</v>
      </c>
      <c r="I7183" s="1" t="s">
        <v>16</v>
      </c>
      <c r="J7183" s="1" t="s">
        <v>23</v>
      </c>
      <c r="K7183" s="1" t="s">
        <v>41</v>
      </c>
      <c r="L7183" s="4">
        <v>2332.2973999999999</v>
      </c>
      <c r="M7183">
        <f t="shared" si="560"/>
        <v>12.857645184136201</v>
      </c>
      <c r="N7183" t="str">
        <f t="shared" si="561"/>
        <v>Medium</v>
      </c>
      <c r="O7183" t="str">
        <f t="shared" si="562"/>
        <v>Low  Fat</v>
      </c>
      <c r="P7183">
        <f t="shared" si="563"/>
        <v>30</v>
      </c>
      <c r="Q7183">
        <f t="shared" ca="1" si="564"/>
        <v>41</v>
      </c>
      <c r="R7183" t="str">
        <f>IFERROR(VLOOKUP(J7183,#REF!, 2,0),"Unknown")</f>
        <v>Unknown</v>
      </c>
    </row>
    <row r="7184" spans="1:18" ht="12.5" x14ac:dyDescent="0.25">
      <c r="A7184" s="1" t="s">
        <v>1019</v>
      </c>
      <c r="B7184" s="1">
        <v>20.7</v>
      </c>
      <c r="C7184" s="1" t="s">
        <v>13</v>
      </c>
      <c r="D7184" s="7">
        <v>2.6954410000000002E-2</v>
      </c>
      <c r="E7184" s="1" t="s">
        <v>32</v>
      </c>
      <c r="F7184" s="4">
        <v>73.235399999999998</v>
      </c>
      <c r="G7184" s="1" t="s">
        <v>44</v>
      </c>
      <c r="H7184" s="1">
        <v>2002</v>
      </c>
      <c r="J7184" s="1" t="s">
        <v>45</v>
      </c>
      <c r="K7184" s="1" t="s">
        <v>18</v>
      </c>
      <c r="L7184" s="4">
        <v>1504.7080000000001</v>
      </c>
      <c r="M7184">
        <f t="shared" si="560"/>
        <v>20.7</v>
      </c>
      <c r="N7184" t="str">
        <f t="shared" si="561"/>
        <v>Small</v>
      </c>
      <c r="O7184" t="str">
        <f t="shared" si="562"/>
        <v>Low  Fat</v>
      </c>
      <c r="P7184">
        <f t="shared" si="563"/>
        <v>21</v>
      </c>
      <c r="Q7184">
        <f t="shared" ca="1" si="564"/>
        <v>24</v>
      </c>
      <c r="R7184" t="str">
        <f>IFERROR(VLOOKUP(J7184,#REF!, 2,0),"Unknown")</f>
        <v>Unknown</v>
      </c>
    </row>
    <row r="7185" spans="1:18" ht="12.5" x14ac:dyDescent="0.25">
      <c r="A7185" s="1" t="s">
        <v>1019</v>
      </c>
      <c r="B7185" s="1">
        <v>20.7</v>
      </c>
      <c r="C7185" s="1" t="s">
        <v>13</v>
      </c>
      <c r="D7185" s="7">
        <v>2.6894769999999998E-2</v>
      </c>
      <c r="E7185" s="1" t="s">
        <v>32</v>
      </c>
      <c r="F7185" s="4">
        <v>76.735399999999998</v>
      </c>
      <c r="G7185" s="1" t="s">
        <v>62</v>
      </c>
      <c r="H7185" s="1">
        <v>2004</v>
      </c>
      <c r="I7185" s="1" t="s">
        <v>51</v>
      </c>
      <c r="J7185" s="1" t="s">
        <v>45</v>
      </c>
      <c r="K7185" s="1" t="s">
        <v>18</v>
      </c>
      <c r="L7185" s="4">
        <v>2482.7682</v>
      </c>
      <c r="M7185">
        <f t="shared" si="560"/>
        <v>20.7</v>
      </c>
      <c r="N7185" t="str">
        <f t="shared" si="561"/>
        <v>Small</v>
      </c>
      <c r="O7185" t="str">
        <f t="shared" si="562"/>
        <v>Low  Fat</v>
      </c>
      <c r="P7185">
        <f t="shared" si="563"/>
        <v>32</v>
      </c>
      <c r="Q7185">
        <f t="shared" ca="1" si="564"/>
        <v>22</v>
      </c>
      <c r="R7185" t="str">
        <f>IFERROR(VLOOKUP(J7185,#REF!, 2,0),"Unknown")</f>
        <v>Unknown</v>
      </c>
    </row>
    <row r="7186" spans="1:18" ht="12.5" x14ac:dyDescent="0.25">
      <c r="A7186" s="1" t="s">
        <v>1019</v>
      </c>
      <c r="C7186" s="1" t="s">
        <v>13</v>
      </c>
      <c r="D7186" s="7">
        <v>4.7098174999999999E-2</v>
      </c>
      <c r="E7186" s="1" t="s">
        <v>32</v>
      </c>
      <c r="F7186" s="4">
        <v>75.535399999999996</v>
      </c>
      <c r="G7186" s="1" t="s">
        <v>67</v>
      </c>
      <c r="H7186" s="1">
        <v>1985</v>
      </c>
      <c r="I7186" s="1" t="s">
        <v>51</v>
      </c>
      <c r="J7186" s="1" t="s">
        <v>17</v>
      </c>
      <c r="K7186" s="1" t="s">
        <v>30</v>
      </c>
      <c r="L7186" s="4">
        <v>150.4708</v>
      </c>
      <c r="M7186">
        <f t="shared" si="560"/>
        <v>12.857645184136201</v>
      </c>
      <c r="N7186" t="str">
        <f t="shared" si="561"/>
        <v>Small</v>
      </c>
      <c r="O7186" t="str">
        <f t="shared" si="562"/>
        <v>Low  Fat</v>
      </c>
      <c r="P7186">
        <f t="shared" si="563"/>
        <v>2</v>
      </c>
      <c r="Q7186">
        <f t="shared" ca="1" si="564"/>
        <v>41</v>
      </c>
      <c r="R7186" t="str">
        <f>IFERROR(VLOOKUP(J7186,#REF!, 2,0),"Unknown")</f>
        <v>Unknown</v>
      </c>
    </row>
    <row r="7187" spans="1:18" ht="12.5" x14ac:dyDescent="0.25">
      <c r="A7187" s="1" t="s">
        <v>1019</v>
      </c>
      <c r="B7187" s="1">
        <v>20.7</v>
      </c>
      <c r="C7187" s="1" t="s">
        <v>13</v>
      </c>
      <c r="D7187" s="7">
        <v>0</v>
      </c>
      <c r="E7187" s="1" t="s">
        <v>32</v>
      </c>
      <c r="F7187" s="4">
        <v>74.335400000000007</v>
      </c>
      <c r="G7187" s="1" t="s">
        <v>22</v>
      </c>
      <c r="H7187" s="1">
        <v>2009</v>
      </c>
      <c r="I7187" s="1" t="s">
        <v>16</v>
      </c>
      <c r="J7187" s="1" t="s">
        <v>23</v>
      </c>
      <c r="K7187" s="1" t="s">
        <v>24</v>
      </c>
      <c r="L7187" s="4">
        <v>1880.885</v>
      </c>
      <c r="M7187">
        <f t="shared" si="560"/>
        <v>20.7</v>
      </c>
      <c r="N7187" t="str">
        <f t="shared" si="561"/>
        <v>Medium</v>
      </c>
      <c r="O7187" t="str">
        <f t="shared" si="562"/>
        <v>Low  Fat</v>
      </c>
      <c r="P7187">
        <f t="shared" si="563"/>
        <v>25</v>
      </c>
      <c r="Q7187">
        <f t="shared" ca="1" si="564"/>
        <v>17</v>
      </c>
      <c r="R7187" t="str">
        <f>IFERROR(VLOOKUP(J7187,#REF!, 2,0),"Unknown")</f>
        <v>Unknown</v>
      </c>
    </row>
    <row r="7188" spans="1:18" ht="12.5" x14ac:dyDescent="0.25">
      <c r="A7188" s="1" t="s">
        <v>1019</v>
      </c>
      <c r="B7188" s="1">
        <v>20.7</v>
      </c>
      <c r="C7188" s="1" t="s">
        <v>13</v>
      </c>
      <c r="D7188" s="7">
        <v>2.6899856E-2</v>
      </c>
      <c r="E7188" s="1" t="s">
        <v>32</v>
      </c>
      <c r="F7188" s="4">
        <v>73.935400000000001</v>
      </c>
      <c r="G7188" s="1" t="s">
        <v>50</v>
      </c>
      <c r="H7188" s="1">
        <v>1997</v>
      </c>
      <c r="I7188" s="1" t="s">
        <v>51</v>
      </c>
      <c r="J7188" s="1" t="s">
        <v>17</v>
      </c>
      <c r="K7188" s="1" t="s">
        <v>18</v>
      </c>
      <c r="L7188" s="4">
        <v>677.11860000000001</v>
      </c>
      <c r="M7188">
        <f t="shared" si="560"/>
        <v>20.7</v>
      </c>
      <c r="N7188" t="str">
        <f t="shared" si="561"/>
        <v>Small</v>
      </c>
      <c r="O7188" t="str">
        <f t="shared" si="562"/>
        <v>Low  Fat</v>
      </c>
      <c r="P7188">
        <f t="shared" si="563"/>
        <v>9</v>
      </c>
      <c r="Q7188">
        <f t="shared" ca="1" si="564"/>
        <v>29</v>
      </c>
      <c r="R7188" t="str">
        <f>IFERROR(VLOOKUP(J7188,#REF!, 2,0),"Unknown")</f>
        <v>Unknown</v>
      </c>
    </row>
    <row r="7189" spans="1:18" ht="12.5" x14ac:dyDescent="0.25">
      <c r="A7189" s="1" t="s">
        <v>1378</v>
      </c>
      <c r="B7189" s="1">
        <v>8.92</v>
      </c>
      <c r="C7189" s="1" t="s">
        <v>13</v>
      </c>
      <c r="D7189" s="7">
        <v>0.13019199300000001</v>
      </c>
      <c r="E7189" s="1" t="s">
        <v>32</v>
      </c>
      <c r="F7189" s="4">
        <v>176.83699999999999</v>
      </c>
      <c r="G7189" s="1" t="s">
        <v>44</v>
      </c>
      <c r="H7189" s="1">
        <v>2002</v>
      </c>
      <c r="J7189" s="1" t="s">
        <v>45</v>
      </c>
      <c r="K7189" s="1" t="s">
        <v>18</v>
      </c>
      <c r="L7189" s="4">
        <v>2117.2440000000001</v>
      </c>
      <c r="M7189">
        <f t="shared" si="560"/>
        <v>8.92</v>
      </c>
      <c r="N7189" t="str">
        <f t="shared" si="561"/>
        <v>Small</v>
      </c>
      <c r="O7189" t="str">
        <f t="shared" si="562"/>
        <v>Low  Fat</v>
      </c>
      <c r="P7189">
        <f t="shared" si="563"/>
        <v>12</v>
      </c>
      <c r="Q7189">
        <f t="shared" ca="1" si="564"/>
        <v>24</v>
      </c>
      <c r="R7189" t="str">
        <f>IFERROR(VLOOKUP(J7189,#REF!, 2,0),"Unknown")</f>
        <v>Unknown</v>
      </c>
    </row>
    <row r="7190" spans="1:18" ht="12.5" x14ac:dyDescent="0.25">
      <c r="A7190" s="1" t="s">
        <v>1378</v>
      </c>
      <c r="B7190" s="1">
        <v>8.92</v>
      </c>
      <c r="C7190" s="1" t="s">
        <v>13</v>
      </c>
      <c r="D7190" s="7">
        <v>0.130663423</v>
      </c>
      <c r="E7190" s="1" t="s">
        <v>32</v>
      </c>
      <c r="F7190" s="4">
        <v>175.23699999999999</v>
      </c>
      <c r="G7190" s="1" t="s">
        <v>47</v>
      </c>
      <c r="H7190" s="1">
        <v>2007</v>
      </c>
      <c r="J7190" s="1" t="s">
        <v>45</v>
      </c>
      <c r="K7190" s="1" t="s">
        <v>18</v>
      </c>
      <c r="L7190" s="4">
        <v>2117.2440000000001</v>
      </c>
      <c r="M7190">
        <f t="shared" si="560"/>
        <v>8.92</v>
      </c>
      <c r="N7190" t="str">
        <f t="shared" si="561"/>
        <v>Small</v>
      </c>
      <c r="O7190" t="str">
        <f t="shared" si="562"/>
        <v>Low  Fat</v>
      </c>
      <c r="P7190">
        <f t="shared" si="563"/>
        <v>12</v>
      </c>
      <c r="Q7190">
        <f t="shared" ca="1" si="564"/>
        <v>19</v>
      </c>
      <c r="R7190" t="str">
        <f>IFERROR(VLOOKUP(J7190,#REF!, 2,0),"Unknown")</f>
        <v>Unknown</v>
      </c>
    </row>
    <row r="7191" spans="1:18" ht="12.5" x14ac:dyDescent="0.25">
      <c r="A7191" s="1" t="s">
        <v>1378</v>
      </c>
      <c r="C7191" s="1" t="s">
        <v>13</v>
      </c>
      <c r="D7191" s="7">
        <v>0.12929931</v>
      </c>
      <c r="E7191" s="1" t="s">
        <v>32</v>
      </c>
      <c r="F7191" s="4">
        <v>178.23699999999999</v>
      </c>
      <c r="G7191" s="1" t="s">
        <v>40</v>
      </c>
      <c r="H7191" s="1">
        <v>1985</v>
      </c>
      <c r="I7191" s="1" t="s">
        <v>16</v>
      </c>
      <c r="J7191" s="1" t="s">
        <v>23</v>
      </c>
      <c r="K7191" s="1" t="s">
        <v>41</v>
      </c>
      <c r="L7191" s="4">
        <v>7939.665</v>
      </c>
      <c r="M7191">
        <f t="shared" si="560"/>
        <v>12.857645184136201</v>
      </c>
      <c r="N7191" t="str">
        <f t="shared" si="561"/>
        <v>Medium</v>
      </c>
      <c r="O7191" t="str">
        <f t="shared" si="562"/>
        <v>Low  Fat</v>
      </c>
      <c r="P7191">
        <f t="shared" si="563"/>
        <v>45</v>
      </c>
      <c r="Q7191">
        <f t="shared" ca="1" si="564"/>
        <v>41</v>
      </c>
      <c r="R7191" t="str">
        <f>IFERROR(VLOOKUP(J7191,#REF!, 2,0),"Unknown")</f>
        <v>Unknown</v>
      </c>
    </row>
    <row r="7192" spans="1:18" ht="12.5" x14ac:dyDescent="0.25">
      <c r="A7192" s="1" t="s">
        <v>1136</v>
      </c>
      <c r="B7192" s="1">
        <v>6.2350000000000003</v>
      </c>
      <c r="C7192" s="1" t="s">
        <v>13</v>
      </c>
      <c r="D7192" s="7">
        <v>2.0229757000000001E-2</v>
      </c>
      <c r="E7192" s="1" t="s">
        <v>32</v>
      </c>
      <c r="F7192" s="4">
        <v>260.89620000000002</v>
      </c>
      <c r="G7192" s="1" t="s">
        <v>15</v>
      </c>
      <c r="H7192" s="1">
        <v>1999</v>
      </c>
      <c r="I7192" s="1" t="s">
        <v>16</v>
      </c>
      <c r="J7192" s="1" t="s">
        <v>17</v>
      </c>
      <c r="K7192" s="1" t="s">
        <v>18</v>
      </c>
      <c r="L7192" s="4">
        <v>5956.9125999999997</v>
      </c>
      <c r="M7192">
        <f t="shared" si="560"/>
        <v>6.2350000000000003</v>
      </c>
      <c r="N7192" t="str">
        <f t="shared" si="561"/>
        <v>Medium</v>
      </c>
      <c r="O7192" t="str">
        <f t="shared" si="562"/>
        <v>Low  Fat</v>
      </c>
      <c r="P7192">
        <f t="shared" si="563"/>
        <v>23</v>
      </c>
      <c r="Q7192">
        <f t="shared" ca="1" si="564"/>
        <v>27</v>
      </c>
      <c r="R7192" t="str">
        <f>IFERROR(VLOOKUP(J7192,#REF!, 2,0),"Unknown")</f>
        <v>Unknown</v>
      </c>
    </row>
    <row r="7193" spans="1:18" ht="12.5" x14ac:dyDescent="0.25">
      <c r="A7193" s="1" t="s">
        <v>1136</v>
      </c>
      <c r="B7193" s="1">
        <v>6.2350000000000003</v>
      </c>
      <c r="C7193" s="1" t="s">
        <v>13</v>
      </c>
      <c r="D7193" s="7">
        <v>2.0198354000000002E-2</v>
      </c>
      <c r="E7193" s="1" t="s">
        <v>32</v>
      </c>
      <c r="F7193" s="4">
        <v>257.99619999999999</v>
      </c>
      <c r="G7193" s="1" t="s">
        <v>50</v>
      </c>
      <c r="H7193" s="1">
        <v>1997</v>
      </c>
      <c r="I7193" s="1" t="s">
        <v>51</v>
      </c>
      <c r="J7193" s="1" t="s">
        <v>17</v>
      </c>
      <c r="K7193" s="1" t="s">
        <v>18</v>
      </c>
      <c r="L7193" s="4">
        <v>517.99239999999998</v>
      </c>
      <c r="M7193">
        <f t="shared" si="560"/>
        <v>6.2350000000000003</v>
      </c>
      <c r="N7193" t="str">
        <f t="shared" si="561"/>
        <v>Small</v>
      </c>
      <c r="O7193" t="str">
        <f t="shared" si="562"/>
        <v>Low  Fat</v>
      </c>
      <c r="P7193">
        <f t="shared" si="563"/>
        <v>2</v>
      </c>
      <c r="Q7193">
        <f t="shared" ca="1" si="564"/>
        <v>29</v>
      </c>
      <c r="R7193" t="str">
        <f>IFERROR(VLOOKUP(J7193,#REF!, 2,0),"Unknown")</f>
        <v>Unknown</v>
      </c>
    </row>
    <row r="7194" spans="1:18" ht="12.5" x14ac:dyDescent="0.25">
      <c r="A7194" s="1" t="s">
        <v>1136</v>
      </c>
      <c r="B7194" s="1">
        <v>6.2350000000000003</v>
      </c>
      <c r="C7194" s="1" t="s">
        <v>13</v>
      </c>
      <c r="D7194" s="7">
        <v>3.3807904E-2</v>
      </c>
      <c r="E7194" s="1" t="s">
        <v>32</v>
      </c>
      <c r="F7194" s="4">
        <v>258.99619999999999</v>
      </c>
      <c r="G7194" s="1" t="s">
        <v>29</v>
      </c>
      <c r="H7194" s="1">
        <v>1998</v>
      </c>
      <c r="J7194" s="1" t="s">
        <v>23</v>
      </c>
      <c r="K7194" s="1" t="s">
        <v>30</v>
      </c>
      <c r="L7194" s="4">
        <v>258.99619999999999</v>
      </c>
      <c r="M7194">
        <f t="shared" si="560"/>
        <v>6.2350000000000003</v>
      </c>
      <c r="N7194" t="str">
        <f t="shared" si="561"/>
        <v>Small</v>
      </c>
      <c r="O7194" t="str">
        <f t="shared" si="562"/>
        <v>Low  Fat</v>
      </c>
      <c r="P7194">
        <f t="shared" si="563"/>
        <v>1</v>
      </c>
      <c r="Q7194">
        <f t="shared" ca="1" si="564"/>
        <v>28</v>
      </c>
      <c r="R7194" t="str">
        <f>IFERROR(VLOOKUP(J7194,#REF!, 2,0),"Unknown")</f>
        <v>Unknown</v>
      </c>
    </row>
    <row r="7195" spans="1:18" ht="12.5" x14ac:dyDescent="0.25">
      <c r="A7195" s="1" t="s">
        <v>303</v>
      </c>
      <c r="C7195" s="1" t="s">
        <v>13</v>
      </c>
      <c r="D7195" s="7">
        <v>3.1867463999999998E-2</v>
      </c>
      <c r="E7195" s="1" t="s">
        <v>32</v>
      </c>
      <c r="F7195" s="4">
        <v>101.0016</v>
      </c>
      <c r="G7195" s="1" t="s">
        <v>40</v>
      </c>
      <c r="H7195" s="1">
        <v>1985</v>
      </c>
      <c r="I7195" s="1" t="s">
        <v>16</v>
      </c>
      <c r="J7195" s="1" t="s">
        <v>23</v>
      </c>
      <c r="K7195" s="1" t="s">
        <v>41</v>
      </c>
      <c r="L7195" s="4">
        <v>2125.2336</v>
      </c>
      <c r="M7195">
        <f t="shared" si="560"/>
        <v>12.857645184136201</v>
      </c>
      <c r="N7195" t="str">
        <f t="shared" si="561"/>
        <v>Medium</v>
      </c>
      <c r="O7195" t="str">
        <f t="shared" si="562"/>
        <v>Low  Fat</v>
      </c>
      <c r="P7195">
        <f t="shared" si="563"/>
        <v>21</v>
      </c>
      <c r="Q7195">
        <f t="shared" ca="1" si="564"/>
        <v>41</v>
      </c>
      <c r="R7195" t="str">
        <f>IFERROR(VLOOKUP(J7195,#REF!, 2,0),"Unknown")</f>
        <v>Unknown</v>
      </c>
    </row>
    <row r="7196" spans="1:18" ht="12.5" x14ac:dyDescent="0.25">
      <c r="A7196" s="1" t="s">
        <v>303</v>
      </c>
      <c r="B7196" s="1">
        <v>9</v>
      </c>
      <c r="C7196" s="1" t="s">
        <v>13</v>
      </c>
      <c r="D7196" s="7">
        <v>3.2203666999999998E-2</v>
      </c>
      <c r="E7196" s="1" t="s">
        <v>32</v>
      </c>
      <c r="F7196" s="4">
        <v>100.80159999999999</v>
      </c>
      <c r="G7196" s="1" t="s">
        <v>47</v>
      </c>
      <c r="H7196" s="1">
        <v>2007</v>
      </c>
      <c r="J7196" s="1" t="s">
        <v>45</v>
      </c>
      <c r="K7196" s="1" t="s">
        <v>18</v>
      </c>
      <c r="L7196" s="4">
        <v>1113.2175999999999</v>
      </c>
      <c r="M7196">
        <f t="shared" si="560"/>
        <v>9</v>
      </c>
      <c r="N7196" t="str">
        <f t="shared" si="561"/>
        <v>Small</v>
      </c>
      <c r="O7196" t="str">
        <f t="shared" si="562"/>
        <v>Low  Fat</v>
      </c>
      <c r="P7196">
        <f t="shared" si="563"/>
        <v>11</v>
      </c>
      <c r="Q7196">
        <f t="shared" ca="1" si="564"/>
        <v>19</v>
      </c>
      <c r="R7196" t="str">
        <f>IFERROR(VLOOKUP(J7196,#REF!, 2,0),"Unknown")</f>
        <v>Unknown</v>
      </c>
    </row>
    <row r="7197" spans="1:18" ht="12.5" x14ac:dyDescent="0.25">
      <c r="A7197" s="1" t="s">
        <v>303</v>
      </c>
      <c r="B7197" s="1">
        <v>9</v>
      </c>
      <c r="C7197" s="1" t="s">
        <v>13</v>
      </c>
      <c r="D7197" s="7">
        <v>3.201648E-2</v>
      </c>
      <c r="E7197" s="1" t="s">
        <v>32</v>
      </c>
      <c r="F7197" s="4">
        <v>99.601600000000005</v>
      </c>
      <c r="G7197" s="1" t="s">
        <v>62</v>
      </c>
      <c r="H7197" s="1">
        <v>2004</v>
      </c>
      <c r="I7197" s="1" t="s">
        <v>51</v>
      </c>
      <c r="J7197" s="1" t="s">
        <v>45</v>
      </c>
      <c r="K7197" s="1" t="s">
        <v>18</v>
      </c>
      <c r="L7197" s="4">
        <v>1922.8304000000001</v>
      </c>
      <c r="M7197">
        <f t="shared" si="560"/>
        <v>9</v>
      </c>
      <c r="N7197" t="str">
        <f t="shared" si="561"/>
        <v>Small</v>
      </c>
      <c r="O7197" t="str">
        <f t="shared" si="562"/>
        <v>Low  Fat</v>
      </c>
      <c r="P7197">
        <f t="shared" si="563"/>
        <v>19</v>
      </c>
      <c r="Q7197">
        <f t="shared" ca="1" si="564"/>
        <v>22</v>
      </c>
      <c r="R7197" t="str">
        <f>IFERROR(VLOOKUP(J7197,#REF!, 2,0),"Unknown")</f>
        <v>Unknown</v>
      </c>
    </row>
    <row r="7198" spans="1:18" ht="12.5" x14ac:dyDescent="0.25">
      <c r="A7198" s="1" t="s">
        <v>303</v>
      </c>
      <c r="B7198" s="1">
        <v>9</v>
      </c>
      <c r="C7198" s="1" t="s">
        <v>13</v>
      </c>
      <c r="D7198" s="7">
        <v>3.2152980999999997E-2</v>
      </c>
      <c r="E7198" s="1" t="s">
        <v>32</v>
      </c>
      <c r="F7198" s="4">
        <v>102.0016</v>
      </c>
      <c r="G7198" s="1" t="s">
        <v>22</v>
      </c>
      <c r="H7198" s="1">
        <v>2009</v>
      </c>
      <c r="I7198" s="1" t="s">
        <v>16</v>
      </c>
      <c r="J7198" s="1" t="s">
        <v>23</v>
      </c>
      <c r="K7198" s="1" t="s">
        <v>24</v>
      </c>
      <c r="L7198" s="4">
        <v>1518.0239999999999</v>
      </c>
      <c r="M7198">
        <f t="shared" si="560"/>
        <v>9</v>
      </c>
      <c r="N7198" t="str">
        <f t="shared" si="561"/>
        <v>Medium</v>
      </c>
      <c r="O7198" t="str">
        <f t="shared" si="562"/>
        <v>Low  Fat</v>
      </c>
      <c r="P7198">
        <f t="shared" si="563"/>
        <v>15</v>
      </c>
      <c r="Q7198">
        <f t="shared" ca="1" si="564"/>
        <v>17</v>
      </c>
      <c r="R7198" t="str">
        <f>IFERROR(VLOOKUP(J7198,#REF!, 2,0),"Unknown")</f>
        <v>Unknown</v>
      </c>
    </row>
    <row r="7199" spans="1:18" ht="12.5" x14ac:dyDescent="0.25">
      <c r="A7199" s="1" t="s">
        <v>303</v>
      </c>
      <c r="B7199" s="1">
        <v>9</v>
      </c>
      <c r="C7199" s="1" t="s">
        <v>13</v>
      </c>
      <c r="D7199" s="7">
        <v>3.2022534999999998E-2</v>
      </c>
      <c r="E7199" s="1" t="s">
        <v>32</v>
      </c>
      <c r="F7199" s="4">
        <v>101.80159999999999</v>
      </c>
      <c r="G7199" s="1" t="s">
        <v>50</v>
      </c>
      <c r="H7199" s="1">
        <v>1997</v>
      </c>
      <c r="I7199" s="1" t="s">
        <v>51</v>
      </c>
      <c r="J7199" s="1" t="s">
        <v>17</v>
      </c>
      <c r="K7199" s="1" t="s">
        <v>18</v>
      </c>
      <c r="L7199" s="4">
        <v>1720.4272000000001</v>
      </c>
      <c r="M7199">
        <f t="shared" si="560"/>
        <v>9</v>
      </c>
      <c r="N7199" t="str">
        <f t="shared" si="561"/>
        <v>Small</v>
      </c>
      <c r="O7199" t="str">
        <f t="shared" si="562"/>
        <v>Low  Fat</v>
      </c>
      <c r="P7199">
        <f t="shared" si="563"/>
        <v>17</v>
      </c>
      <c r="Q7199">
        <f t="shared" ca="1" si="564"/>
        <v>29</v>
      </c>
      <c r="R7199" t="str">
        <f>IFERROR(VLOOKUP(J7199,#REF!, 2,0),"Unknown")</f>
        <v>Unknown</v>
      </c>
    </row>
    <row r="7200" spans="1:18" ht="12.5" x14ac:dyDescent="0.25">
      <c r="A7200" s="1" t="s">
        <v>303</v>
      </c>
      <c r="B7200" s="1">
        <v>9</v>
      </c>
      <c r="C7200" s="1" t="s">
        <v>13</v>
      </c>
      <c r="D7200" s="7">
        <v>3.2072321000000001E-2</v>
      </c>
      <c r="E7200" s="1" t="s">
        <v>32</v>
      </c>
      <c r="F7200" s="4">
        <v>102.2016</v>
      </c>
      <c r="G7200" s="1" t="s">
        <v>15</v>
      </c>
      <c r="H7200" s="1">
        <v>1999</v>
      </c>
      <c r="I7200" s="1" t="s">
        <v>16</v>
      </c>
      <c r="J7200" s="1" t="s">
        <v>17</v>
      </c>
      <c r="K7200" s="1" t="s">
        <v>18</v>
      </c>
      <c r="L7200" s="4">
        <v>1416.8224</v>
      </c>
      <c r="M7200">
        <f t="shared" si="560"/>
        <v>9</v>
      </c>
      <c r="N7200" t="str">
        <f t="shared" si="561"/>
        <v>Medium</v>
      </c>
      <c r="O7200" t="str">
        <f t="shared" si="562"/>
        <v>Low  Fat</v>
      </c>
      <c r="P7200">
        <f t="shared" si="563"/>
        <v>14</v>
      </c>
      <c r="Q7200">
        <f t="shared" ca="1" si="564"/>
        <v>27</v>
      </c>
      <c r="R7200" t="str">
        <f>IFERROR(VLOOKUP(J7200,#REF!, 2,0),"Unknown")</f>
        <v>Unknown</v>
      </c>
    </row>
    <row r="7201" spans="1:18" ht="12.5" x14ac:dyDescent="0.25">
      <c r="A7201" s="1" t="s">
        <v>402</v>
      </c>
      <c r="B7201" s="1">
        <v>18.350000000000001</v>
      </c>
      <c r="C7201" s="1" t="s">
        <v>13</v>
      </c>
      <c r="D7201" s="7">
        <v>8.9163056000000004E-2</v>
      </c>
      <c r="E7201" s="1" t="s">
        <v>32</v>
      </c>
      <c r="F7201" s="4">
        <v>191.35040000000001</v>
      </c>
      <c r="G7201" s="1" t="s">
        <v>44</v>
      </c>
      <c r="H7201" s="1">
        <v>2002</v>
      </c>
      <c r="J7201" s="1" t="s">
        <v>45</v>
      </c>
      <c r="K7201" s="1" t="s">
        <v>18</v>
      </c>
      <c r="L7201" s="4">
        <v>3259.7568000000001</v>
      </c>
      <c r="M7201">
        <f t="shared" si="560"/>
        <v>18.350000000000001</v>
      </c>
      <c r="N7201" t="str">
        <f t="shared" si="561"/>
        <v>Small</v>
      </c>
      <c r="O7201" t="str">
        <f t="shared" si="562"/>
        <v>Low  Fat</v>
      </c>
      <c r="P7201">
        <f t="shared" si="563"/>
        <v>17</v>
      </c>
      <c r="Q7201">
        <f t="shared" ca="1" si="564"/>
        <v>24</v>
      </c>
      <c r="R7201" t="str">
        <f>IFERROR(VLOOKUP(J7201,#REF!, 2,0),"Unknown")</f>
        <v>Unknown</v>
      </c>
    </row>
    <row r="7202" spans="1:18" ht="12.5" x14ac:dyDescent="0.25">
      <c r="A7202" s="1" t="s">
        <v>402</v>
      </c>
      <c r="B7202" s="1">
        <v>18.350000000000001</v>
      </c>
      <c r="C7202" s="1" t="s">
        <v>13</v>
      </c>
      <c r="D7202" s="7">
        <v>0.14893862399999999</v>
      </c>
      <c r="E7202" s="1" t="s">
        <v>32</v>
      </c>
      <c r="F7202" s="4">
        <v>191.9504</v>
      </c>
      <c r="G7202" s="1" t="s">
        <v>29</v>
      </c>
      <c r="H7202" s="1">
        <v>1998</v>
      </c>
      <c r="J7202" s="1" t="s">
        <v>23</v>
      </c>
      <c r="K7202" s="1" t="s">
        <v>30</v>
      </c>
      <c r="L7202" s="4">
        <v>767.00160000000005</v>
      </c>
      <c r="M7202">
        <f t="shared" si="560"/>
        <v>18.350000000000001</v>
      </c>
      <c r="N7202" t="str">
        <f t="shared" si="561"/>
        <v>Small</v>
      </c>
      <c r="O7202" t="str">
        <f t="shared" si="562"/>
        <v>Low  Fat</v>
      </c>
      <c r="P7202">
        <f t="shared" si="563"/>
        <v>4</v>
      </c>
      <c r="Q7202">
        <f t="shared" ca="1" si="564"/>
        <v>28</v>
      </c>
      <c r="R7202" t="str">
        <f>IFERROR(VLOOKUP(J7202,#REF!, 2,0),"Unknown")</f>
        <v>Unknown</v>
      </c>
    </row>
    <row r="7203" spans="1:18" ht="12.5" x14ac:dyDescent="0.25">
      <c r="A7203" s="1" t="s">
        <v>402</v>
      </c>
      <c r="B7203" s="1">
        <v>18.350000000000001</v>
      </c>
      <c r="C7203" s="1" t="s">
        <v>92</v>
      </c>
      <c r="D7203" s="7">
        <v>8.9345073999999997E-2</v>
      </c>
      <c r="E7203" s="1" t="s">
        <v>32</v>
      </c>
      <c r="F7203" s="4">
        <v>191.9504</v>
      </c>
      <c r="G7203" s="1" t="s">
        <v>22</v>
      </c>
      <c r="H7203" s="1">
        <v>2009</v>
      </c>
      <c r="I7203" s="1" t="s">
        <v>16</v>
      </c>
      <c r="J7203" s="1" t="s">
        <v>23</v>
      </c>
      <c r="K7203" s="1" t="s">
        <v>24</v>
      </c>
      <c r="L7203" s="4">
        <v>5369.0111999999999</v>
      </c>
      <c r="M7203">
        <f t="shared" si="560"/>
        <v>18.350000000000001</v>
      </c>
      <c r="N7203" t="str">
        <f t="shared" si="561"/>
        <v>Medium</v>
      </c>
      <c r="O7203" t="str">
        <f t="shared" si="562"/>
        <v>Low  Fat</v>
      </c>
      <c r="P7203">
        <f t="shared" si="563"/>
        <v>28</v>
      </c>
      <c r="Q7203">
        <f t="shared" ca="1" si="564"/>
        <v>17</v>
      </c>
      <c r="R7203" t="str">
        <f>IFERROR(VLOOKUP(J7203,#REF!, 2,0),"Unknown")</f>
        <v>Unknown</v>
      </c>
    </row>
    <row r="7204" spans="1:18" ht="12.5" x14ac:dyDescent="0.25">
      <c r="A7204" s="1" t="s">
        <v>402</v>
      </c>
      <c r="B7204" s="1">
        <v>18.350000000000001</v>
      </c>
      <c r="C7204" s="1" t="s">
        <v>13</v>
      </c>
      <c r="D7204" s="7">
        <v>8.8908547000000004E-2</v>
      </c>
      <c r="E7204" s="1" t="s">
        <v>32</v>
      </c>
      <c r="F7204" s="4">
        <v>192.85040000000001</v>
      </c>
      <c r="G7204" s="1" t="s">
        <v>33</v>
      </c>
      <c r="H7204" s="1">
        <v>1987</v>
      </c>
      <c r="I7204" s="1" t="s">
        <v>34</v>
      </c>
      <c r="J7204" s="1" t="s">
        <v>23</v>
      </c>
      <c r="K7204" s="1" t="s">
        <v>18</v>
      </c>
      <c r="L7204" s="4">
        <v>2876.2559999999999</v>
      </c>
      <c r="M7204">
        <f t="shared" si="560"/>
        <v>18.350000000000001</v>
      </c>
      <c r="N7204" t="str">
        <f t="shared" si="561"/>
        <v>High</v>
      </c>
      <c r="O7204" t="str">
        <f t="shared" si="562"/>
        <v>Low  Fat</v>
      </c>
      <c r="P7204">
        <f t="shared" si="563"/>
        <v>15</v>
      </c>
      <c r="Q7204">
        <f t="shared" ca="1" si="564"/>
        <v>39</v>
      </c>
      <c r="R7204" t="str">
        <f>IFERROR(VLOOKUP(J7204,#REF!, 2,0),"Unknown")</f>
        <v>Unknown</v>
      </c>
    </row>
    <row r="7205" spans="1:18" ht="12.5" x14ac:dyDescent="0.25">
      <c r="A7205" s="1" t="s">
        <v>402</v>
      </c>
      <c r="C7205" s="1" t="s">
        <v>13</v>
      </c>
      <c r="D7205" s="7">
        <v>8.8551694E-2</v>
      </c>
      <c r="E7205" s="1" t="s">
        <v>32</v>
      </c>
      <c r="F7205" s="4">
        <v>191.5504</v>
      </c>
      <c r="G7205" s="1" t="s">
        <v>40</v>
      </c>
      <c r="H7205" s="1">
        <v>1985</v>
      </c>
      <c r="I7205" s="1" t="s">
        <v>16</v>
      </c>
      <c r="J7205" s="1" t="s">
        <v>23</v>
      </c>
      <c r="K7205" s="1" t="s">
        <v>41</v>
      </c>
      <c r="L7205" s="4">
        <v>5944.2623999999996</v>
      </c>
      <c r="M7205">
        <f t="shared" si="560"/>
        <v>12.857645184136201</v>
      </c>
      <c r="N7205" t="str">
        <f t="shared" si="561"/>
        <v>Medium</v>
      </c>
      <c r="O7205" t="str">
        <f t="shared" si="562"/>
        <v>Low  Fat</v>
      </c>
      <c r="P7205">
        <f t="shared" si="563"/>
        <v>31</v>
      </c>
      <c r="Q7205">
        <f t="shared" ca="1" si="564"/>
        <v>41</v>
      </c>
      <c r="R7205" t="str">
        <f>IFERROR(VLOOKUP(J7205,#REF!, 2,0),"Unknown")</f>
        <v>Unknown</v>
      </c>
    </row>
    <row r="7206" spans="1:18" ht="12.5" x14ac:dyDescent="0.25">
      <c r="A7206" s="1" t="s">
        <v>166</v>
      </c>
      <c r="B7206" s="1">
        <v>13</v>
      </c>
      <c r="C7206" s="1" t="s">
        <v>13</v>
      </c>
      <c r="D7206" s="7">
        <v>3.5307322000000002E-2</v>
      </c>
      <c r="E7206" s="1" t="s">
        <v>32</v>
      </c>
      <c r="F7206" s="4">
        <v>47.503399999999999</v>
      </c>
      <c r="G7206" s="1" t="s">
        <v>47</v>
      </c>
      <c r="H7206" s="1">
        <v>2007</v>
      </c>
      <c r="J7206" s="1" t="s">
        <v>45</v>
      </c>
      <c r="K7206" s="1" t="s">
        <v>18</v>
      </c>
      <c r="L7206" s="4">
        <v>680.44759999999997</v>
      </c>
      <c r="M7206">
        <f t="shared" si="560"/>
        <v>13</v>
      </c>
      <c r="N7206" t="str">
        <f t="shared" si="561"/>
        <v>Small</v>
      </c>
      <c r="O7206" t="str">
        <f t="shared" si="562"/>
        <v>Low  Fat</v>
      </c>
      <c r="P7206">
        <f t="shared" si="563"/>
        <v>14</v>
      </c>
      <c r="Q7206">
        <f t="shared" ca="1" si="564"/>
        <v>19</v>
      </c>
      <c r="R7206" t="str">
        <f>IFERROR(VLOOKUP(J7206,#REF!, 2,0),"Unknown")</f>
        <v>Unknown</v>
      </c>
    </row>
    <row r="7207" spans="1:18" ht="12.5" x14ac:dyDescent="0.25">
      <c r="A7207" s="1" t="s">
        <v>166</v>
      </c>
      <c r="C7207" s="1" t="s">
        <v>13</v>
      </c>
      <c r="D7207" s="7">
        <v>6.1470858000000003E-2</v>
      </c>
      <c r="E7207" s="1" t="s">
        <v>32</v>
      </c>
      <c r="F7207" s="4">
        <v>48.603400000000001</v>
      </c>
      <c r="G7207" s="1" t="s">
        <v>67</v>
      </c>
      <c r="H7207" s="1">
        <v>1985</v>
      </c>
      <c r="I7207" s="1" t="s">
        <v>51</v>
      </c>
      <c r="J7207" s="1" t="s">
        <v>17</v>
      </c>
      <c r="K7207" s="1" t="s">
        <v>30</v>
      </c>
      <c r="L7207" s="4">
        <v>145.81020000000001</v>
      </c>
      <c r="M7207">
        <f t="shared" si="560"/>
        <v>12.857645184136201</v>
      </c>
      <c r="N7207" t="str">
        <f t="shared" si="561"/>
        <v>Small</v>
      </c>
      <c r="O7207" t="str">
        <f t="shared" si="562"/>
        <v>Low  Fat</v>
      </c>
      <c r="P7207">
        <f t="shared" si="563"/>
        <v>3</v>
      </c>
      <c r="Q7207">
        <f t="shared" ca="1" si="564"/>
        <v>41</v>
      </c>
      <c r="R7207" t="str">
        <f>IFERROR(VLOOKUP(J7207,#REF!, 2,0),"Unknown")</f>
        <v>Unknown</v>
      </c>
    </row>
    <row r="7208" spans="1:18" ht="12.5" x14ac:dyDescent="0.25">
      <c r="A7208" s="1" t="s">
        <v>166</v>
      </c>
      <c r="B7208" s="1">
        <v>13</v>
      </c>
      <c r="C7208" s="1" t="s">
        <v>13</v>
      </c>
      <c r="D7208" s="7">
        <v>3.5079515999999998E-2</v>
      </c>
      <c r="E7208" s="1" t="s">
        <v>32</v>
      </c>
      <c r="F7208" s="4">
        <v>47.903399999999998</v>
      </c>
      <c r="G7208" s="1" t="s">
        <v>33</v>
      </c>
      <c r="H7208" s="1">
        <v>1987</v>
      </c>
      <c r="I7208" s="1" t="s">
        <v>34</v>
      </c>
      <c r="J7208" s="1" t="s">
        <v>23</v>
      </c>
      <c r="K7208" s="1" t="s">
        <v>18</v>
      </c>
      <c r="L7208" s="4">
        <v>583.24080000000004</v>
      </c>
      <c r="M7208">
        <f t="shared" si="560"/>
        <v>13</v>
      </c>
      <c r="N7208" t="str">
        <f t="shared" si="561"/>
        <v>High</v>
      </c>
      <c r="O7208" t="str">
        <f t="shared" si="562"/>
        <v>Low  Fat</v>
      </c>
      <c r="P7208">
        <f t="shared" si="563"/>
        <v>12</v>
      </c>
      <c r="Q7208">
        <f t="shared" ca="1" si="564"/>
        <v>39</v>
      </c>
      <c r="R7208" t="str">
        <f>IFERROR(VLOOKUP(J7208,#REF!, 2,0),"Unknown")</f>
        <v>Unknown</v>
      </c>
    </row>
    <row r="7209" spans="1:18" ht="12.5" x14ac:dyDescent="0.25">
      <c r="A7209" s="1" t="s">
        <v>166</v>
      </c>
      <c r="B7209" s="1">
        <v>13</v>
      </c>
      <c r="C7209" s="1" t="s">
        <v>13</v>
      </c>
      <c r="D7209" s="7">
        <v>3.5251749999999998E-2</v>
      </c>
      <c r="E7209" s="1" t="s">
        <v>32</v>
      </c>
      <c r="F7209" s="4">
        <v>48.003399999999999</v>
      </c>
      <c r="G7209" s="1" t="s">
        <v>22</v>
      </c>
      <c r="H7209" s="1">
        <v>2009</v>
      </c>
      <c r="I7209" s="1" t="s">
        <v>16</v>
      </c>
      <c r="J7209" s="1" t="s">
        <v>23</v>
      </c>
      <c r="K7209" s="1" t="s">
        <v>24</v>
      </c>
      <c r="L7209" s="4">
        <v>923.46460000000002</v>
      </c>
      <c r="M7209">
        <f t="shared" si="560"/>
        <v>13</v>
      </c>
      <c r="N7209" t="str">
        <f t="shared" si="561"/>
        <v>Medium</v>
      </c>
      <c r="O7209" t="str">
        <f t="shared" si="562"/>
        <v>Low  Fat</v>
      </c>
      <c r="P7209">
        <f t="shared" si="563"/>
        <v>19</v>
      </c>
      <c r="Q7209">
        <f t="shared" ca="1" si="564"/>
        <v>17</v>
      </c>
      <c r="R7209" t="str">
        <f>IFERROR(VLOOKUP(J7209,#REF!, 2,0),"Unknown")</f>
        <v>Unknown</v>
      </c>
    </row>
    <row r="7210" spans="1:18" ht="12.5" x14ac:dyDescent="0.25">
      <c r="A7210" s="1" t="s">
        <v>166</v>
      </c>
      <c r="C7210" s="1" t="s">
        <v>13</v>
      </c>
      <c r="D7210" s="7">
        <v>3.4938717000000001E-2</v>
      </c>
      <c r="E7210" s="1" t="s">
        <v>32</v>
      </c>
      <c r="F7210" s="4">
        <v>49.003399999999999</v>
      </c>
      <c r="G7210" s="1" t="s">
        <v>40</v>
      </c>
      <c r="H7210" s="1">
        <v>1985</v>
      </c>
      <c r="I7210" s="1" t="s">
        <v>16</v>
      </c>
      <c r="J7210" s="1" t="s">
        <v>23</v>
      </c>
      <c r="K7210" s="1" t="s">
        <v>41</v>
      </c>
      <c r="L7210" s="4">
        <v>826.25779999999997</v>
      </c>
      <c r="M7210">
        <f t="shared" si="560"/>
        <v>12.857645184136201</v>
      </c>
      <c r="N7210" t="str">
        <f t="shared" si="561"/>
        <v>Medium</v>
      </c>
      <c r="O7210" t="str">
        <f t="shared" si="562"/>
        <v>Low  Fat</v>
      </c>
      <c r="P7210">
        <f t="shared" si="563"/>
        <v>17</v>
      </c>
      <c r="Q7210">
        <f t="shared" ca="1" si="564"/>
        <v>41</v>
      </c>
      <c r="R7210" t="str">
        <f>IFERROR(VLOOKUP(J7210,#REF!, 2,0),"Unknown")</f>
        <v>Unknown</v>
      </c>
    </row>
    <row r="7211" spans="1:18" ht="12.5" x14ac:dyDescent="0.25">
      <c r="A7211" s="1" t="s">
        <v>1557</v>
      </c>
      <c r="B7211" s="1">
        <v>17</v>
      </c>
      <c r="C7211" s="1" t="s">
        <v>13</v>
      </c>
      <c r="D7211" s="7">
        <v>0.12695814699999999</v>
      </c>
      <c r="E7211" s="1" t="s">
        <v>32</v>
      </c>
      <c r="F7211" s="4">
        <v>125.83620000000001</v>
      </c>
      <c r="G7211" s="1" t="s">
        <v>47</v>
      </c>
      <c r="H7211" s="1">
        <v>2007</v>
      </c>
      <c r="J7211" s="1" t="s">
        <v>45</v>
      </c>
      <c r="K7211" s="1" t="s">
        <v>18</v>
      </c>
      <c r="L7211" s="4">
        <v>2516.7240000000002</v>
      </c>
      <c r="M7211">
        <f t="shared" si="560"/>
        <v>17</v>
      </c>
      <c r="N7211" t="str">
        <f t="shared" si="561"/>
        <v>Small</v>
      </c>
      <c r="O7211" t="str">
        <f t="shared" si="562"/>
        <v>Low  Fat</v>
      </c>
      <c r="P7211">
        <f t="shared" si="563"/>
        <v>20</v>
      </c>
      <c r="Q7211">
        <f t="shared" ca="1" si="564"/>
        <v>19</v>
      </c>
      <c r="R7211" t="str">
        <f>IFERROR(VLOOKUP(J7211,#REF!, 2,0),"Unknown")</f>
        <v>Unknown</v>
      </c>
    </row>
    <row r="7212" spans="1:18" ht="12.5" x14ac:dyDescent="0.25">
      <c r="A7212" s="1" t="s">
        <v>1557</v>
      </c>
      <c r="B7212" s="1">
        <v>17</v>
      </c>
      <c r="C7212" s="1" t="s">
        <v>13</v>
      </c>
      <c r="D7212" s="7">
        <v>0.12644033499999999</v>
      </c>
      <c r="E7212" s="1" t="s">
        <v>32</v>
      </c>
      <c r="F7212" s="4">
        <v>125.2362</v>
      </c>
      <c r="G7212" s="1" t="s">
        <v>15</v>
      </c>
      <c r="H7212" s="1">
        <v>1999</v>
      </c>
      <c r="I7212" s="1" t="s">
        <v>16</v>
      </c>
      <c r="J7212" s="1" t="s">
        <v>17</v>
      </c>
      <c r="K7212" s="1" t="s">
        <v>18</v>
      </c>
      <c r="L7212" s="4">
        <v>1384.1982</v>
      </c>
      <c r="M7212">
        <f t="shared" si="560"/>
        <v>17</v>
      </c>
      <c r="N7212" t="str">
        <f t="shared" si="561"/>
        <v>Medium</v>
      </c>
      <c r="O7212" t="str">
        <f t="shared" si="562"/>
        <v>Low  Fat</v>
      </c>
      <c r="P7212">
        <f t="shared" si="563"/>
        <v>11</v>
      </c>
      <c r="Q7212">
        <f t="shared" ca="1" si="564"/>
        <v>27</v>
      </c>
      <c r="R7212" t="str">
        <f>IFERROR(VLOOKUP(J7212,#REF!, 2,0),"Unknown")</f>
        <v>Unknown</v>
      </c>
    </row>
    <row r="7213" spans="1:18" ht="12.5" x14ac:dyDescent="0.25">
      <c r="A7213" s="1" t="s">
        <v>1557</v>
      </c>
      <c r="B7213" s="1">
        <v>17</v>
      </c>
      <c r="C7213" s="1" t="s">
        <v>13</v>
      </c>
      <c r="D7213" s="7">
        <v>0.12675832400000001</v>
      </c>
      <c r="E7213" s="1" t="s">
        <v>32</v>
      </c>
      <c r="F7213" s="4">
        <v>124.53619999999999</v>
      </c>
      <c r="G7213" s="1" t="s">
        <v>22</v>
      </c>
      <c r="H7213" s="1">
        <v>2009</v>
      </c>
      <c r="I7213" s="1" t="s">
        <v>16</v>
      </c>
      <c r="J7213" s="1" t="s">
        <v>23</v>
      </c>
      <c r="K7213" s="1" t="s">
        <v>24</v>
      </c>
      <c r="L7213" s="4">
        <v>1132.5257999999999</v>
      </c>
      <c r="M7213">
        <f t="shared" si="560"/>
        <v>17</v>
      </c>
      <c r="N7213" t="str">
        <f t="shared" si="561"/>
        <v>Medium</v>
      </c>
      <c r="O7213" t="str">
        <f t="shared" si="562"/>
        <v>Low  Fat</v>
      </c>
      <c r="P7213">
        <f t="shared" si="563"/>
        <v>9</v>
      </c>
      <c r="Q7213">
        <f t="shared" ca="1" si="564"/>
        <v>17</v>
      </c>
      <c r="R7213" t="str">
        <f>IFERROR(VLOOKUP(J7213,#REF!, 2,0),"Unknown")</f>
        <v>Unknown</v>
      </c>
    </row>
    <row r="7214" spans="1:18" ht="12.5" x14ac:dyDescent="0.25">
      <c r="A7214" s="1" t="s">
        <v>1557</v>
      </c>
      <c r="B7214" s="1">
        <v>17</v>
      </c>
      <c r="C7214" s="1" t="s">
        <v>92</v>
      </c>
      <c r="D7214" s="7">
        <v>0.12622018700000001</v>
      </c>
      <c r="E7214" s="1" t="s">
        <v>32</v>
      </c>
      <c r="F7214" s="4">
        <v>126.7362</v>
      </c>
      <c r="G7214" s="1" t="s">
        <v>62</v>
      </c>
      <c r="H7214" s="1">
        <v>2004</v>
      </c>
      <c r="I7214" s="1" t="s">
        <v>51</v>
      </c>
      <c r="J7214" s="1" t="s">
        <v>45</v>
      </c>
      <c r="K7214" s="1" t="s">
        <v>18</v>
      </c>
      <c r="L7214" s="4">
        <v>1258.3620000000001</v>
      </c>
      <c r="M7214">
        <f t="shared" si="560"/>
        <v>17</v>
      </c>
      <c r="N7214" t="str">
        <f t="shared" si="561"/>
        <v>Small</v>
      </c>
      <c r="O7214" t="str">
        <f t="shared" si="562"/>
        <v>Low  Fat</v>
      </c>
      <c r="P7214">
        <f t="shared" si="563"/>
        <v>10</v>
      </c>
      <c r="Q7214">
        <f t="shared" ca="1" si="564"/>
        <v>22</v>
      </c>
      <c r="R7214" t="str">
        <f>IFERROR(VLOOKUP(J7214,#REF!, 2,0),"Unknown")</f>
        <v>Unknown</v>
      </c>
    </row>
    <row r="7215" spans="1:18" ht="12.5" x14ac:dyDescent="0.25">
      <c r="A7215" s="1" t="s">
        <v>1557</v>
      </c>
      <c r="B7215" s="1">
        <v>17</v>
      </c>
      <c r="C7215" s="1" t="s">
        <v>13</v>
      </c>
      <c r="D7215" s="7">
        <v>0.211306673</v>
      </c>
      <c r="E7215" s="1" t="s">
        <v>32</v>
      </c>
      <c r="F7215" s="4">
        <v>125.1362</v>
      </c>
      <c r="G7215" s="1" t="s">
        <v>29</v>
      </c>
      <c r="H7215" s="1">
        <v>1998</v>
      </c>
      <c r="J7215" s="1" t="s">
        <v>23</v>
      </c>
      <c r="K7215" s="1" t="s">
        <v>30</v>
      </c>
      <c r="L7215" s="4">
        <v>251.67240000000001</v>
      </c>
      <c r="M7215">
        <f t="shared" si="560"/>
        <v>17</v>
      </c>
      <c r="N7215" t="str">
        <f t="shared" si="561"/>
        <v>Small</v>
      </c>
      <c r="O7215" t="str">
        <f t="shared" si="562"/>
        <v>Low  Fat</v>
      </c>
      <c r="P7215">
        <f t="shared" si="563"/>
        <v>2</v>
      </c>
      <c r="Q7215">
        <f t="shared" ca="1" si="564"/>
        <v>28</v>
      </c>
      <c r="R7215" t="str">
        <f>IFERROR(VLOOKUP(J7215,#REF!, 2,0),"Unknown")</f>
        <v>Unknown</v>
      </c>
    </row>
    <row r="7216" spans="1:18" ht="12.5" x14ac:dyDescent="0.25">
      <c r="A7216" s="1" t="s">
        <v>1557</v>
      </c>
      <c r="B7216" s="1">
        <v>17</v>
      </c>
      <c r="C7216" s="1" t="s">
        <v>13</v>
      </c>
      <c r="D7216" s="7">
        <v>0.12624405899999999</v>
      </c>
      <c r="E7216" s="1" t="s">
        <v>32</v>
      </c>
      <c r="F7216" s="4">
        <v>124.6362</v>
      </c>
      <c r="G7216" s="1" t="s">
        <v>50</v>
      </c>
      <c r="H7216" s="1">
        <v>1997</v>
      </c>
      <c r="I7216" s="1" t="s">
        <v>51</v>
      </c>
      <c r="J7216" s="1" t="s">
        <v>17</v>
      </c>
      <c r="K7216" s="1" t="s">
        <v>18</v>
      </c>
      <c r="L7216" s="4">
        <v>3900.9222</v>
      </c>
      <c r="M7216">
        <f t="shared" si="560"/>
        <v>17</v>
      </c>
      <c r="N7216" t="str">
        <f t="shared" si="561"/>
        <v>Small</v>
      </c>
      <c r="O7216" t="str">
        <f t="shared" si="562"/>
        <v>Low  Fat</v>
      </c>
      <c r="P7216">
        <f t="shared" si="563"/>
        <v>31</v>
      </c>
      <c r="Q7216">
        <f t="shared" ca="1" si="564"/>
        <v>29</v>
      </c>
      <c r="R7216" t="str">
        <f>IFERROR(VLOOKUP(J7216,#REF!, 2,0),"Unknown")</f>
        <v>Unknown</v>
      </c>
    </row>
    <row r="7217" spans="1:18" ht="12.5" x14ac:dyDescent="0.25">
      <c r="A7217" s="1" t="s">
        <v>549</v>
      </c>
      <c r="B7217" s="1">
        <v>9.1300000000000008</v>
      </c>
      <c r="C7217" s="1" t="s">
        <v>13</v>
      </c>
      <c r="D7217" s="7">
        <v>5.1952573000000002E-2</v>
      </c>
      <c r="E7217" s="1" t="s">
        <v>32</v>
      </c>
      <c r="F7217" s="4">
        <v>152.30240000000001</v>
      </c>
      <c r="G7217" s="1" t="s">
        <v>44</v>
      </c>
      <c r="H7217" s="1">
        <v>2002</v>
      </c>
      <c r="J7217" s="1" t="s">
        <v>45</v>
      </c>
      <c r="K7217" s="1" t="s">
        <v>18</v>
      </c>
      <c r="L7217" s="4">
        <v>1821.6288</v>
      </c>
      <c r="M7217">
        <f t="shared" si="560"/>
        <v>9.1300000000000008</v>
      </c>
      <c r="N7217" t="str">
        <f t="shared" si="561"/>
        <v>Small</v>
      </c>
      <c r="O7217" t="str">
        <f t="shared" si="562"/>
        <v>Low  Fat</v>
      </c>
      <c r="P7217">
        <f t="shared" si="563"/>
        <v>12</v>
      </c>
      <c r="Q7217">
        <f t="shared" ca="1" si="564"/>
        <v>24</v>
      </c>
      <c r="R7217" t="str">
        <f>IFERROR(VLOOKUP(J7217,#REF!, 2,0),"Unknown")</f>
        <v>Unknown</v>
      </c>
    </row>
    <row r="7218" spans="1:18" ht="12.5" x14ac:dyDescent="0.25">
      <c r="A7218" s="1" t="s">
        <v>549</v>
      </c>
      <c r="B7218" s="1">
        <v>9.1300000000000008</v>
      </c>
      <c r="C7218" s="1" t="s">
        <v>13</v>
      </c>
      <c r="D7218" s="7">
        <v>5.2058629000000002E-2</v>
      </c>
      <c r="E7218" s="1" t="s">
        <v>32</v>
      </c>
      <c r="F7218" s="4">
        <v>150.60239999999999</v>
      </c>
      <c r="G7218" s="1" t="s">
        <v>22</v>
      </c>
      <c r="H7218" s="1">
        <v>2009</v>
      </c>
      <c r="I7218" s="1" t="s">
        <v>16</v>
      </c>
      <c r="J7218" s="1" t="s">
        <v>23</v>
      </c>
      <c r="K7218" s="1" t="s">
        <v>24</v>
      </c>
      <c r="L7218" s="4">
        <v>1821.6288</v>
      </c>
      <c r="M7218">
        <f t="shared" si="560"/>
        <v>9.1300000000000008</v>
      </c>
      <c r="N7218" t="str">
        <f t="shared" si="561"/>
        <v>Medium</v>
      </c>
      <c r="O7218" t="str">
        <f t="shared" si="562"/>
        <v>Low  Fat</v>
      </c>
      <c r="P7218">
        <f t="shared" si="563"/>
        <v>12</v>
      </c>
      <c r="Q7218">
        <f t="shared" ca="1" si="564"/>
        <v>17</v>
      </c>
      <c r="R7218" t="str">
        <f>IFERROR(VLOOKUP(J7218,#REF!, 2,0),"Unknown")</f>
        <v>Unknown</v>
      </c>
    </row>
    <row r="7219" spans="1:18" ht="12.5" x14ac:dyDescent="0.25">
      <c r="A7219" s="1" t="s">
        <v>549</v>
      </c>
      <c r="B7219" s="1">
        <v>9.1300000000000008</v>
      </c>
      <c r="C7219" s="1" t="s">
        <v>13</v>
      </c>
      <c r="D7219" s="7">
        <v>5.1804278000000002E-2</v>
      </c>
      <c r="E7219" s="1" t="s">
        <v>32</v>
      </c>
      <c r="F7219" s="4">
        <v>150.20240000000001</v>
      </c>
      <c r="G7219" s="1" t="s">
        <v>33</v>
      </c>
      <c r="H7219" s="1">
        <v>1987</v>
      </c>
      <c r="I7219" s="1" t="s">
        <v>34</v>
      </c>
      <c r="J7219" s="1" t="s">
        <v>23</v>
      </c>
      <c r="K7219" s="1" t="s">
        <v>18</v>
      </c>
      <c r="L7219" s="4">
        <v>1821.6288</v>
      </c>
      <c r="M7219">
        <f t="shared" si="560"/>
        <v>9.1300000000000008</v>
      </c>
      <c r="N7219" t="str">
        <f t="shared" si="561"/>
        <v>High</v>
      </c>
      <c r="O7219" t="str">
        <f t="shared" si="562"/>
        <v>Low  Fat</v>
      </c>
      <c r="P7219">
        <f t="shared" si="563"/>
        <v>12</v>
      </c>
      <c r="Q7219">
        <f t="shared" ca="1" si="564"/>
        <v>39</v>
      </c>
      <c r="R7219" t="str">
        <f>IFERROR(VLOOKUP(J7219,#REF!, 2,0),"Unknown")</f>
        <v>Unknown</v>
      </c>
    </row>
    <row r="7220" spans="1:18" ht="12.5" x14ac:dyDescent="0.25">
      <c r="A7220" s="1" t="s">
        <v>549</v>
      </c>
      <c r="C7220" s="1" t="s">
        <v>13</v>
      </c>
      <c r="D7220" s="7">
        <v>9.0778148000000003E-2</v>
      </c>
      <c r="E7220" s="1" t="s">
        <v>32</v>
      </c>
      <c r="F7220" s="4">
        <v>153.10239999999999</v>
      </c>
      <c r="G7220" s="1" t="s">
        <v>67</v>
      </c>
      <c r="H7220" s="1">
        <v>1985</v>
      </c>
      <c r="I7220" s="1" t="s">
        <v>51</v>
      </c>
      <c r="J7220" s="1" t="s">
        <v>17</v>
      </c>
      <c r="K7220" s="1" t="s">
        <v>30</v>
      </c>
      <c r="L7220" s="4">
        <v>303.60480000000001</v>
      </c>
      <c r="M7220">
        <f t="shared" si="560"/>
        <v>12.857645184136201</v>
      </c>
      <c r="N7220" t="str">
        <f t="shared" si="561"/>
        <v>Small</v>
      </c>
      <c r="O7220" t="str">
        <f t="shared" si="562"/>
        <v>Low  Fat</v>
      </c>
      <c r="P7220">
        <f t="shared" si="563"/>
        <v>2</v>
      </c>
      <c r="Q7220">
        <f t="shared" ca="1" si="564"/>
        <v>41</v>
      </c>
      <c r="R7220" t="str">
        <f>IFERROR(VLOOKUP(J7220,#REF!, 2,0),"Unknown")</f>
        <v>Unknown</v>
      </c>
    </row>
    <row r="7221" spans="1:18" ht="12.5" x14ac:dyDescent="0.25">
      <c r="A7221" s="1" t="s">
        <v>549</v>
      </c>
      <c r="B7221" s="1">
        <v>9.1300000000000008</v>
      </c>
      <c r="C7221" s="1" t="s">
        <v>13</v>
      </c>
      <c r="D7221" s="7">
        <v>5.1928033999999998E-2</v>
      </c>
      <c r="E7221" s="1" t="s">
        <v>32</v>
      </c>
      <c r="F7221" s="4">
        <v>151.4024</v>
      </c>
      <c r="G7221" s="1" t="s">
        <v>15</v>
      </c>
      <c r="H7221" s="1">
        <v>1999</v>
      </c>
      <c r="I7221" s="1" t="s">
        <v>16</v>
      </c>
      <c r="J7221" s="1" t="s">
        <v>17</v>
      </c>
      <c r="K7221" s="1" t="s">
        <v>18</v>
      </c>
      <c r="L7221" s="4">
        <v>1973.4312</v>
      </c>
      <c r="M7221">
        <f t="shared" si="560"/>
        <v>9.1300000000000008</v>
      </c>
      <c r="N7221" t="str">
        <f t="shared" si="561"/>
        <v>Medium</v>
      </c>
      <c r="O7221" t="str">
        <f t="shared" si="562"/>
        <v>Low  Fat</v>
      </c>
      <c r="P7221">
        <f t="shared" si="563"/>
        <v>13</v>
      </c>
      <c r="Q7221">
        <f t="shared" ca="1" si="564"/>
        <v>27</v>
      </c>
      <c r="R7221" t="str">
        <f>IFERROR(VLOOKUP(J7221,#REF!, 2,0),"Unknown")</f>
        <v>Unknown</v>
      </c>
    </row>
    <row r="7222" spans="1:18" ht="12.5" x14ac:dyDescent="0.25">
      <c r="A7222" s="1" t="s">
        <v>549</v>
      </c>
      <c r="B7222" s="1">
        <v>9.1300000000000008</v>
      </c>
      <c r="C7222" s="1" t="s">
        <v>13</v>
      </c>
      <c r="D7222" s="7">
        <v>5.1847425000000003E-2</v>
      </c>
      <c r="E7222" s="1" t="s">
        <v>32</v>
      </c>
      <c r="F7222" s="4">
        <v>152.80240000000001</v>
      </c>
      <c r="G7222" s="1" t="s">
        <v>50</v>
      </c>
      <c r="H7222" s="1">
        <v>1997</v>
      </c>
      <c r="I7222" s="1" t="s">
        <v>51</v>
      </c>
      <c r="J7222" s="1" t="s">
        <v>17</v>
      </c>
      <c r="K7222" s="1" t="s">
        <v>18</v>
      </c>
      <c r="L7222" s="4">
        <v>1214.4192</v>
      </c>
      <c r="M7222">
        <f t="shared" si="560"/>
        <v>9.1300000000000008</v>
      </c>
      <c r="N7222" t="str">
        <f t="shared" si="561"/>
        <v>Small</v>
      </c>
      <c r="O7222" t="str">
        <f t="shared" si="562"/>
        <v>Low  Fat</v>
      </c>
      <c r="P7222">
        <f t="shared" si="563"/>
        <v>8</v>
      </c>
      <c r="Q7222">
        <f t="shared" ca="1" si="564"/>
        <v>29</v>
      </c>
      <c r="R7222" t="str">
        <f>IFERROR(VLOOKUP(J7222,#REF!, 2,0),"Unknown")</f>
        <v>Unknown</v>
      </c>
    </row>
    <row r="7223" spans="1:18" ht="12.5" x14ac:dyDescent="0.25">
      <c r="A7223" s="1" t="s">
        <v>561</v>
      </c>
      <c r="B7223" s="1">
        <v>17.350000000000001</v>
      </c>
      <c r="C7223" s="1" t="s">
        <v>13</v>
      </c>
      <c r="D7223" s="7">
        <v>0.167383061</v>
      </c>
      <c r="E7223" s="1" t="s">
        <v>32</v>
      </c>
      <c r="F7223" s="4">
        <v>175.6712</v>
      </c>
      <c r="G7223" s="1" t="s">
        <v>50</v>
      </c>
      <c r="H7223" s="1">
        <v>1997</v>
      </c>
      <c r="I7223" s="1" t="s">
        <v>51</v>
      </c>
      <c r="J7223" s="1" t="s">
        <v>17</v>
      </c>
      <c r="K7223" s="1" t="s">
        <v>18</v>
      </c>
      <c r="L7223" s="4">
        <v>2812.3391999999999</v>
      </c>
      <c r="M7223">
        <f t="shared" si="560"/>
        <v>17.350000000000001</v>
      </c>
      <c r="N7223" t="str">
        <f t="shared" si="561"/>
        <v>Small</v>
      </c>
      <c r="O7223" t="str">
        <f t="shared" si="562"/>
        <v>Low  Fat</v>
      </c>
      <c r="P7223">
        <f t="shared" si="563"/>
        <v>16</v>
      </c>
      <c r="Q7223">
        <f t="shared" ca="1" si="564"/>
        <v>29</v>
      </c>
      <c r="R7223" t="str">
        <f>IFERROR(VLOOKUP(J7223,#REF!, 2,0),"Unknown")</f>
        <v>Unknown</v>
      </c>
    </row>
    <row r="7224" spans="1:18" ht="12.5" x14ac:dyDescent="0.25">
      <c r="A7224" s="1" t="s">
        <v>561</v>
      </c>
      <c r="B7224" s="1">
        <v>17.350000000000001</v>
      </c>
      <c r="C7224" s="1" t="s">
        <v>13</v>
      </c>
      <c r="D7224" s="7">
        <v>0.16735141100000001</v>
      </c>
      <c r="E7224" s="1" t="s">
        <v>32</v>
      </c>
      <c r="F7224" s="4">
        <v>176.0712</v>
      </c>
      <c r="G7224" s="1" t="s">
        <v>62</v>
      </c>
      <c r="H7224" s="1">
        <v>2004</v>
      </c>
      <c r="I7224" s="1" t="s">
        <v>51</v>
      </c>
      <c r="J7224" s="1" t="s">
        <v>45</v>
      </c>
      <c r="K7224" s="1" t="s">
        <v>18</v>
      </c>
      <c r="L7224" s="4">
        <v>2109.2543999999998</v>
      </c>
      <c r="M7224">
        <f t="shared" si="560"/>
        <v>17.350000000000001</v>
      </c>
      <c r="N7224" t="str">
        <f t="shared" si="561"/>
        <v>Small</v>
      </c>
      <c r="O7224" t="str">
        <f t="shared" si="562"/>
        <v>Low  Fat</v>
      </c>
      <c r="P7224">
        <f t="shared" si="563"/>
        <v>12</v>
      </c>
      <c r="Q7224">
        <f t="shared" ca="1" si="564"/>
        <v>22</v>
      </c>
      <c r="R7224" t="str">
        <f>IFERROR(VLOOKUP(J7224,#REF!, 2,0),"Unknown")</f>
        <v>Unknown</v>
      </c>
    </row>
    <row r="7225" spans="1:18" ht="12.5" x14ac:dyDescent="0.25">
      <c r="A7225" s="1" t="s">
        <v>561</v>
      </c>
      <c r="B7225" s="1">
        <v>17.350000000000001</v>
      </c>
      <c r="C7225" s="1" t="s">
        <v>13</v>
      </c>
      <c r="D7225" s="7">
        <v>0.16724376899999999</v>
      </c>
      <c r="E7225" s="1" t="s">
        <v>32</v>
      </c>
      <c r="F7225" s="4">
        <v>176.27119999999999</v>
      </c>
      <c r="G7225" s="1" t="s">
        <v>33</v>
      </c>
      <c r="H7225" s="1">
        <v>1987</v>
      </c>
      <c r="I7225" s="1" t="s">
        <v>34</v>
      </c>
      <c r="J7225" s="1" t="s">
        <v>23</v>
      </c>
      <c r="K7225" s="1" t="s">
        <v>18</v>
      </c>
      <c r="L7225" s="4">
        <v>2988.1104</v>
      </c>
      <c r="M7225">
        <f t="shared" si="560"/>
        <v>17.350000000000001</v>
      </c>
      <c r="N7225" t="str">
        <f t="shared" si="561"/>
        <v>High</v>
      </c>
      <c r="O7225" t="str">
        <f t="shared" si="562"/>
        <v>Low  Fat</v>
      </c>
      <c r="P7225">
        <f t="shared" si="563"/>
        <v>17</v>
      </c>
      <c r="Q7225">
        <f t="shared" ca="1" si="564"/>
        <v>39</v>
      </c>
      <c r="R7225" t="str">
        <f>IFERROR(VLOOKUP(J7225,#REF!, 2,0),"Unknown")</f>
        <v>Unknown</v>
      </c>
    </row>
    <row r="7226" spans="1:18" ht="12.5" x14ac:dyDescent="0.25">
      <c r="A7226" s="1" t="s">
        <v>561</v>
      </c>
      <c r="B7226" s="1">
        <v>17.350000000000001</v>
      </c>
      <c r="C7226" s="1" t="s">
        <v>13</v>
      </c>
      <c r="D7226" s="7">
        <v>0.16806490900000001</v>
      </c>
      <c r="E7226" s="1" t="s">
        <v>32</v>
      </c>
      <c r="F7226" s="4">
        <v>176.27119999999999</v>
      </c>
      <c r="G7226" s="1" t="s">
        <v>22</v>
      </c>
      <c r="H7226" s="1">
        <v>2009</v>
      </c>
      <c r="I7226" s="1" t="s">
        <v>16</v>
      </c>
      <c r="J7226" s="1" t="s">
        <v>23</v>
      </c>
      <c r="K7226" s="1" t="s">
        <v>24</v>
      </c>
      <c r="L7226" s="4">
        <v>1230.3984</v>
      </c>
      <c r="M7226">
        <f t="shared" si="560"/>
        <v>17.350000000000001</v>
      </c>
      <c r="N7226" t="str">
        <f t="shared" si="561"/>
        <v>Medium</v>
      </c>
      <c r="O7226" t="str">
        <f t="shared" si="562"/>
        <v>Low  Fat</v>
      </c>
      <c r="P7226">
        <f t="shared" si="563"/>
        <v>7</v>
      </c>
      <c r="Q7226">
        <f t="shared" ca="1" si="564"/>
        <v>17</v>
      </c>
      <c r="R7226" t="str">
        <f>IFERROR(VLOOKUP(J7226,#REF!, 2,0),"Unknown")</f>
        <v>Unknown</v>
      </c>
    </row>
    <row r="7227" spans="1:18" ht="12.5" x14ac:dyDescent="0.25">
      <c r="A7227" s="1" t="s">
        <v>561</v>
      </c>
      <c r="B7227" s="1">
        <v>17.350000000000001</v>
      </c>
      <c r="C7227" s="1" t="s">
        <v>13</v>
      </c>
      <c r="D7227" s="7">
        <v>0.168329848</v>
      </c>
      <c r="E7227" s="1" t="s">
        <v>32</v>
      </c>
      <c r="F7227" s="4">
        <v>176.77119999999999</v>
      </c>
      <c r="G7227" s="1" t="s">
        <v>47</v>
      </c>
      <c r="H7227" s="1">
        <v>2007</v>
      </c>
      <c r="J7227" s="1" t="s">
        <v>45</v>
      </c>
      <c r="K7227" s="1" t="s">
        <v>18</v>
      </c>
      <c r="L7227" s="4">
        <v>2812.3391999999999</v>
      </c>
      <c r="M7227">
        <f t="shared" si="560"/>
        <v>17.350000000000001</v>
      </c>
      <c r="N7227" t="str">
        <f t="shared" si="561"/>
        <v>Small</v>
      </c>
      <c r="O7227" t="str">
        <f t="shared" si="562"/>
        <v>Low  Fat</v>
      </c>
      <c r="P7227">
        <f t="shared" si="563"/>
        <v>16</v>
      </c>
      <c r="Q7227">
        <f t="shared" ca="1" si="564"/>
        <v>19</v>
      </c>
      <c r="R7227" t="str">
        <f>IFERROR(VLOOKUP(J7227,#REF!, 2,0),"Unknown")</f>
        <v>Unknown</v>
      </c>
    </row>
    <row r="7228" spans="1:18" ht="12.5" x14ac:dyDescent="0.25">
      <c r="A7228" s="1" t="s">
        <v>561</v>
      </c>
      <c r="C7228" s="1" t="s">
        <v>13</v>
      </c>
      <c r="D7228" s="7">
        <v>0.29306613300000001</v>
      </c>
      <c r="E7228" s="1" t="s">
        <v>32</v>
      </c>
      <c r="F7228" s="4">
        <v>177.0712</v>
      </c>
      <c r="G7228" s="1" t="s">
        <v>67</v>
      </c>
      <c r="H7228" s="1">
        <v>1985</v>
      </c>
      <c r="I7228" s="1" t="s">
        <v>51</v>
      </c>
      <c r="J7228" s="1" t="s">
        <v>17</v>
      </c>
      <c r="K7228" s="1" t="s">
        <v>30</v>
      </c>
      <c r="L7228" s="4">
        <v>351.54239999999999</v>
      </c>
      <c r="M7228">
        <f t="shared" si="560"/>
        <v>12.857645184136201</v>
      </c>
      <c r="N7228" t="str">
        <f t="shared" si="561"/>
        <v>Small</v>
      </c>
      <c r="O7228" t="str">
        <f t="shared" si="562"/>
        <v>Low  Fat</v>
      </c>
      <c r="P7228">
        <f t="shared" si="563"/>
        <v>2</v>
      </c>
      <c r="Q7228">
        <f t="shared" ca="1" si="564"/>
        <v>41</v>
      </c>
      <c r="R7228" t="str">
        <f>IFERROR(VLOOKUP(J7228,#REF!, 2,0),"Unknown")</f>
        <v>Unknown</v>
      </c>
    </row>
    <row r="7229" spans="1:18" ht="12.5" x14ac:dyDescent="0.25">
      <c r="A7229" s="1" t="s">
        <v>561</v>
      </c>
      <c r="C7229" s="1" t="s">
        <v>13</v>
      </c>
      <c r="D7229" s="7">
        <v>0.16657250100000001</v>
      </c>
      <c r="E7229" s="1" t="s">
        <v>32</v>
      </c>
      <c r="F7229" s="4">
        <v>176.1712</v>
      </c>
      <c r="G7229" s="1" t="s">
        <v>40</v>
      </c>
      <c r="H7229" s="1">
        <v>1985</v>
      </c>
      <c r="I7229" s="1" t="s">
        <v>16</v>
      </c>
      <c r="J7229" s="1" t="s">
        <v>23</v>
      </c>
      <c r="K7229" s="1" t="s">
        <v>41</v>
      </c>
      <c r="L7229" s="4">
        <v>3691.1952000000001</v>
      </c>
      <c r="M7229">
        <f t="shared" si="560"/>
        <v>12.857645184136201</v>
      </c>
      <c r="N7229" t="str">
        <f t="shared" si="561"/>
        <v>Medium</v>
      </c>
      <c r="O7229" t="str">
        <f t="shared" si="562"/>
        <v>Low  Fat</v>
      </c>
      <c r="P7229">
        <f t="shared" si="563"/>
        <v>21</v>
      </c>
      <c r="Q7229">
        <f t="shared" ca="1" si="564"/>
        <v>41</v>
      </c>
      <c r="R7229" t="str">
        <f>IFERROR(VLOOKUP(J7229,#REF!, 2,0),"Unknown")</f>
        <v>Unknown</v>
      </c>
    </row>
    <row r="7230" spans="1:18" ht="12.5" x14ac:dyDescent="0.25">
      <c r="A7230" s="1" t="s">
        <v>561</v>
      </c>
      <c r="B7230" s="1">
        <v>17.350000000000001</v>
      </c>
      <c r="C7230" s="1" t="s">
        <v>13</v>
      </c>
      <c r="D7230" s="7">
        <v>0.28016492900000001</v>
      </c>
      <c r="E7230" s="1" t="s">
        <v>32</v>
      </c>
      <c r="F7230" s="4">
        <v>177.5712</v>
      </c>
      <c r="G7230" s="1" t="s">
        <v>29</v>
      </c>
      <c r="H7230" s="1">
        <v>1998</v>
      </c>
      <c r="J7230" s="1" t="s">
        <v>23</v>
      </c>
      <c r="K7230" s="1" t="s">
        <v>30</v>
      </c>
      <c r="L7230" s="4">
        <v>527.31359999999995</v>
      </c>
      <c r="M7230">
        <f t="shared" si="560"/>
        <v>17.350000000000001</v>
      </c>
      <c r="N7230" t="str">
        <f t="shared" si="561"/>
        <v>Small</v>
      </c>
      <c r="O7230" t="str">
        <f t="shared" si="562"/>
        <v>Low  Fat</v>
      </c>
      <c r="P7230">
        <f t="shared" si="563"/>
        <v>3</v>
      </c>
      <c r="Q7230">
        <f t="shared" ca="1" si="564"/>
        <v>28</v>
      </c>
      <c r="R7230" t="str">
        <f>IFERROR(VLOOKUP(J7230,#REF!, 2,0),"Unknown")</f>
        <v>Unknown</v>
      </c>
    </row>
    <row r="7231" spans="1:18" ht="12.5" x14ac:dyDescent="0.25">
      <c r="A7231" s="1" t="s">
        <v>561</v>
      </c>
      <c r="B7231" s="1">
        <v>17.350000000000001</v>
      </c>
      <c r="C7231" s="1" t="s">
        <v>13</v>
      </c>
      <c r="D7231" s="7">
        <v>0.16772251899999999</v>
      </c>
      <c r="E7231" s="1" t="s">
        <v>32</v>
      </c>
      <c r="F7231" s="4">
        <v>176.37119999999999</v>
      </c>
      <c r="G7231" s="1" t="s">
        <v>44</v>
      </c>
      <c r="H7231" s="1">
        <v>2002</v>
      </c>
      <c r="J7231" s="1" t="s">
        <v>45</v>
      </c>
      <c r="K7231" s="1" t="s">
        <v>18</v>
      </c>
      <c r="L7231" s="4">
        <v>1054.6271999999999</v>
      </c>
      <c r="M7231">
        <f t="shared" si="560"/>
        <v>17.350000000000001</v>
      </c>
      <c r="N7231" t="str">
        <f t="shared" si="561"/>
        <v>Small</v>
      </c>
      <c r="O7231" t="str">
        <f t="shared" si="562"/>
        <v>Low  Fat</v>
      </c>
      <c r="P7231">
        <f t="shared" si="563"/>
        <v>6</v>
      </c>
      <c r="Q7231">
        <f t="shared" ca="1" si="564"/>
        <v>24</v>
      </c>
      <c r="R7231" t="str">
        <f>IFERROR(VLOOKUP(J7231,#REF!, 2,0),"Unknown")</f>
        <v>Unknown</v>
      </c>
    </row>
    <row r="7232" spans="1:18" ht="12.5" x14ac:dyDescent="0.25">
      <c r="A7232" s="1" t="s">
        <v>1350</v>
      </c>
      <c r="B7232" s="1">
        <v>8.51</v>
      </c>
      <c r="C7232" s="1" t="s">
        <v>13</v>
      </c>
      <c r="D7232" s="7">
        <v>5.1936085999999999E-2</v>
      </c>
      <c r="E7232" s="1" t="s">
        <v>32</v>
      </c>
      <c r="F7232" s="4">
        <v>142.947</v>
      </c>
      <c r="G7232" s="1" t="s">
        <v>62</v>
      </c>
      <c r="H7232" s="1">
        <v>2004</v>
      </c>
      <c r="I7232" s="1" t="s">
        <v>51</v>
      </c>
      <c r="J7232" s="1" t="s">
        <v>45</v>
      </c>
      <c r="K7232" s="1" t="s">
        <v>18</v>
      </c>
      <c r="L7232" s="4">
        <v>3006.087</v>
      </c>
      <c r="M7232">
        <f t="shared" si="560"/>
        <v>8.51</v>
      </c>
      <c r="N7232" t="str">
        <f t="shared" si="561"/>
        <v>Small</v>
      </c>
      <c r="O7232" t="str">
        <f t="shared" si="562"/>
        <v>Low  Fat</v>
      </c>
      <c r="P7232">
        <f t="shared" si="563"/>
        <v>21</v>
      </c>
      <c r="Q7232">
        <f t="shared" ca="1" si="564"/>
        <v>22</v>
      </c>
      <c r="R7232" t="str">
        <f>IFERROR(VLOOKUP(J7232,#REF!, 2,0),"Unknown")</f>
        <v>Unknown</v>
      </c>
    </row>
    <row r="7233" spans="1:18" ht="12.5" x14ac:dyDescent="0.25">
      <c r="A7233" s="1" t="s">
        <v>1350</v>
      </c>
      <c r="B7233" s="1">
        <v>8.51</v>
      </c>
      <c r="C7233" s="1" t="s">
        <v>13</v>
      </c>
      <c r="D7233" s="7">
        <v>5.190268E-2</v>
      </c>
      <c r="E7233" s="1" t="s">
        <v>32</v>
      </c>
      <c r="F7233" s="4">
        <v>142.24700000000001</v>
      </c>
      <c r="G7233" s="1" t="s">
        <v>33</v>
      </c>
      <c r="H7233" s="1">
        <v>1987</v>
      </c>
      <c r="I7233" s="1" t="s">
        <v>34</v>
      </c>
      <c r="J7233" s="1" t="s">
        <v>23</v>
      </c>
      <c r="K7233" s="1" t="s">
        <v>18</v>
      </c>
      <c r="L7233" s="4">
        <v>2862.94</v>
      </c>
      <c r="M7233">
        <f t="shared" si="560"/>
        <v>8.51</v>
      </c>
      <c r="N7233" t="str">
        <f t="shared" si="561"/>
        <v>High</v>
      </c>
      <c r="O7233" t="str">
        <f t="shared" si="562"/>
        <v>Low  Fat</v>
      </c>
      <c r="P7233">
        <f t="shared" si="563"/>
        <v>20</v>
      </c>
      <c r="Q7233">
        <f t="shared" ca="1" si="564"/>
        <v>39</v>
      </c>
      <c r="R7233" t="str">
        <f>IFERROR(VLOOKUP(J7233,#REF!, 2,0),"Unknown")</f>
        <v>Unknown</v>
      </c>
    </row>
    <row r="7234" spans="1:18" ht="12.5" x14ac:dyDescent="0.25">
      <c r="A7234" s="1" t="s">
        <v>1350</v>
      </c>
      <c r="B7234" s="1">
        <v>8.51</v>
      </c>
      <c r="C7234" s="1" t="s">
        <v>13</v>
      </c>
      <c r="D7234" s="7">
        <v>0</v>
      </c>
      <c r="E7234" s="1" t="s">
        <v>32</v>
      </c>
      <c r="F7234" s="4">
        <v>142.14699999999999</v>
      </c>
      <c r="G7234" s="1" t="s">
        <v>15</v>
      </c>
      <c r="H7234" s="1">
        <v>1999</v>
      </c>
      <c r="I7234" s="1" t="s">
        <v>16</v>
      </c>
      <c r="J7234" s="1" t="s">
        <v>17</v>
      </c>
      <c r="K7234" s="1" t="s">
        <v>18</v>
      </c>
      <c r="L7234" s="4">
        <v>1717.7639999999999</v>
      </c>
      <c r="M7234">
        <f t="shared" ref="M7234:M7297" si="565">IF(B7234="",AVERAGE($B$2:$B$8524),B7234)</f>
        <v>8.51</v>
      </c>
      <c r="N7234" t="str">
        <f t="shared" ref="N7234:N7297" si="566">IF(I7234="","Small",I7234)</f>
        <v>Medium</v>
      </c>
      <c r="O7234" t="str">
        <f t="shared" ref="O7234:O7297" si="567">IF(OR(C7234="low fat", C7234="LF"), "Low  Fat", IF(OR(C7234="reg"),"Regular",C7234))</f>
        <v>Low  Fat</v>
      </c>
      <c r="P7234">
        <f t="shared" si="563"/>
        <v>12</v>
      </c>
      <c r="Q7234">
        <f t="shared" ca="1" si="564"/>
        <v>27</v>
      </c>
      <c r="R7234" t="str">
        <f>IFERROR(VLOOKUP(J7234,#REF!, 2,0),"Unknown")</f>
        <v>Unknown</v>
      </c>
    </row>
    <row r="7235" spans="1:18" ht="12.5" x14ac:dyDescent="0.25">
      <c r="A7235" s="1" t="s">
        <v>1350</v>
      </c>
      <c r="B7235" s="1">
        <v>8.51</v>
      </c>
      <c r="C7235" s="1" t="s">
        <v>13</v>
      </c>
      <c r="D7235" s="7">
        <v>5.2239735000000002E-2</v>
      </c>
      <c r="E7235" s="1" t="s">
        <v>32</v>
      </c>
      <c r="F7235" s="4">
        <v>141.947</v>
      </c>
      <c r="G7235" s="1" t="s">
        <v>47</v>
      </c>
      <c r="H7235" s="1">
        <v>2007</v>
      </c>
      <c r="J7235" s="1" t="s">
        <v>45</v>
      </c>
      <c r="K7235" s="1" t="s">
        <v>18</v>
      </c>
      <c r="L7235" s="4">
        <v>2004.058</v>
      </c>
      <c r="M7235">
        <f t="shared" si="565"/>
        <v>8.51</v>
      </c>
      <c r="N7235" t="str">
        <f t="shared" si="566"/>
        <v>Small</v>
      </c>
      <c r="O7235" t="str">
        <f t="shared" si="567"/>
        <v>Low  Fat</v>
      </c>
      <c r="P7235">
        <f t="shared" ref="P7235:P7298" si="568">ROUND(L7235/F7235,0)</f>
        <v>14</v>
      </c>
      <c r="Q7235">
        <f t="shared" ref="Q7235:Q7298" ca="1" si="569">YEAR(TODAY())-H7235</f>
        <v>19</v>
      </c>
      <c r="R7235" t="str">
        <f>IFERROR(VLOOKUP(J7235,#REF!, 2,0),"Unknown")</f>
        <v>Unknown</v>
      </c>
    </row>
    <row r="7236" spans="1:18" ht="12.5" x14ac:dyDescent="0.25">
      <c r="A7236" s="1" t="s">
        <v>1350</v>
      </c>
      <c r="B7236" s="1">
        <v>8.51</v>
      </c>
      <c r="C7236" s="1" t="s">
        <v>13</v>
      </c>
      <c r="D7236" s="7">
        <v>5.2051255999999997E-2</v>
      </c>
      <c r="E7236" s="1" t="s">
        <v>32</v>
      </c>
      <c r="F7236" s="4">
        <v>142.24700000000001</v>
      </c>
      <c r="G7236" s="1" t="s">
        <v>44</v>
      </c>
      <c r="H7236" s="1">
        <v>2002</v>
      </c>
      <c r="J7236" s="1" t="s">
        <v>45</v>
      </c>
      <c r="K7236" s="1" t="s">
        <v>18</v>
      </c>
      <c r="L7236" s="4">
        <v>2004.058</v>
      </c>
      <c r="M7236">
        <f t="shared" si="565"/>
        <v>8.51</v>
      </c>
      <c r="N7236" t="str">
        <f t="shared" si="566"/>
        <v>Small</v>
      </c>
      <c r="O7236" t="str">
        <f t="shared" si="567"/>
        <v>Low  Fat</v>
      </c>
      <c r="P7236">
        <f t="shared" si="568"/>
        <v>14</v>
      </c>
      <c r="Q7236">
        <f t="shared" ca="1" si="569"/>
        <v>24</v>
      </c>
      <c r="R7236" t="str">
        <f>IFERROR(VLOOKUP(J7236,#REF!, 2,0),"Unknown")</f>
        <v>Unknown</v>
      </c>
    </row>
    <row r="7237" spans="1:18" ht="12.5" x14ac:dyDescent="0.25">
      <c r="A7237" s="1" t="s">
        <v>849</v>
      </c>
      <c r="B7237" s="1">
        <v>18</v>
      </c>
      <c r="C7237" s="1" t="s">
        <v>13</v>
      </c>
      <c r="D7237" s="7">
        <v>4.7645037000000001E-2</v>
      </c>
      <c r="E7237" s="1" t="s">
        <v>32</v>
      </c>
      <c r="F7237" s="4">
        <v>172.6422</v>
      </c>
      <c r="G7237" s="1" t="s">
        <v>47</v>
      </c>
      <c r="H7237" s="1">
        <v>2007</v>
      </c>
      <c r="J7237" s="1" t="s">
        <v>45</v>
      </c>
      <c r="K7237" s="1" t="s">
        <v>18</v>
      </c>
      <c r="L7237" s="4">
        <v>2931.5174000000002</v>
      </c>
      <c r="M7237">
        <f t="shared" si="565"/>
        <v>18</v>
      </c>
      <c r="N7237" t="str">
        <f t="shared" si="566"/>
        <v>Small</v>
      </c>
      <c r="O7237" t="str">
        <f t="shared" si="567"/>
        <v>Low  Fat</v>
      </c>
      <c r="P7237">
        <f t="shared" si="568"/>
        <v>17</v>
      </c>
      <c r="Q7237">
        <f t="shared" ca="1" si="569"/>
        <v>19</v>
      </c>
      <c r="R7237" t="str">
        <f>IFERROR(VLOOKUP(J7237,#REF!, 2,0),"Unknown")</f>
        <v>Unknown</v>
      </c>
    </row>
    <row r="7238" spans="1:18" ht="12.5" x14ac:dyDescent="0.25">
      <c r="A7238" s="1" t="s">
        <v>849</v>
      </c>
      <c r="B7238" s="1">
        <v>18</v>
      </c>
      <c r="C7238" s="1" t="s">
        <v>13</v>
      </c>
      <c r="D7238" s="7">
        <v>4.7377053000000002E-2</v>
      </c>
      <c r="E7238" s="1" t="s">
        <v>32</v>
      </c>
      <c r="F7238" s="4">
        <v>171.1422</v>
      </c>
      <c r="G7238" s="1" t="s">
        <v>50</v>
      </c>
      <c r="H7238" s="1">
        <v>1997</v>
      </c>
      <c r="I7238" s="1" t="s">
        <v>51</v>
      </c>
      <c r="J7238" s="1" t="s">
        <v>17</v>
      </c>
      <c r="K7238" s="1" t="s">
        <v>18</v>
      </c>
      <c r="L7238" s="4">
        <v>2931.5174000000002</v>
      </c>
      <c r="M7238">
        <f t="shared" si="565"/>
        <v>18</v>
      </c>
      <c r="N7238" t="str">
        <f t="shared" si="566"/>
        <v>Small</v>
      </c>
      <c r="O7238" t="str">
        <f t="shared" si="567"/>
        <v>Low  Fat</v>
      </c>
      <c r="P7238">
        <f t="shared" si="568"/>
        <v>17</v>
      </c>
      <c r="Q7238">
        <f t="shared" ca="1" si="569"/>
        <v>29</v>
      </c>
      <c r="R7238" t="str">
        <f>IFERROR(VLOOKUP(J7238,#REF!, 2,0),"Unknown")</f>
        <v>Unknown</v>
      </c>
    </row>
    <row r="7239" spans="1:18" ht="12.5" x14ac:dyDescent="0.25">
      <c r="A7239" s="1" t="s">
        <v>849</v>
      </c>
      <c r="B7239" s="1">
        <v>18</v>
      </c>
      <c r="C7239" s="1" t="s">
        <v>13</v>
      </c>
      <c r="D7239" s="7">
        <v>7.9299473999999995E-2</v>
      </c>
      <c r="E7239" s="1" t="s">
        <v>32</v>
      </c>
      <c r="F7239" s="4">
        <v>170.54220000000001</v>
      </c>
      <c r="G7239" s="1" t="s">
        <v>29</v>
      </c>
      <c r="H7239" s="1">
        <v>1998</v>
      </c>
      <c r="J7239" s="1" t="s">
        <v>23</v>
      </c>
      <c r="K7239" s="1" t="s">
        <v>30</v>
      </c>
      <c r="L7239" s="4">
        <v>344.88440000000003</v>
      </c>
      <c r="M7239">
        <f t="shared" si="565"/>
        <v>18</v>
      </c>
      <c r="N7239" t="str">
        <f t="shared" si="566"/>
        <v>Small</v>
      </c>
      <c r="O7239" t="str">
        <f t="shared" si="567"/>
        <v>Low  Fat</v>
      </c>
      <c r="P7239">
        <f t="shared" si="568"/>
        <v>2</v>
      </c>
      <c r="Q7239">
        <f t="shared" ca="1" si="569"/>
        <v>28</v>
      </c>
      <c r="R7239" t="str">
        <f>IFERROR(VLOOKUP(J7239,#REF!, 2,0),"Unknown")</f>
        <v>Unknown</v>
      </c>
    </row>
    <row r="7240" spans="1:18" ht="12.5" x14ac:dyDescent="0.25">
      <c r="A7240" s="1" t="s">
        <v>849</v>
      </c>
      <c r="B7240" s="1">
        <v>18</v>
      </c>
      <c r="C7240" s="1" t="s">
        <v>13</v>
      </c>
      <c r="D7240" s="7">
        <v>4.7473135E-2</v>
      </c>
      <c r="E7240" s="1" t="s">
        <v>32</v>
      </c>
      <c r="F7240" s="4">
        <v>170.54220000000001</v>
      </c>
      <c r="G7240" s="1" t="s">
        <v>44</v>
      </c>
      <c r="H7240" s="1">
        <v>2002</v>
      </c>
      <c r="J7240" s="1" t="s">
        <v>45</v>
      </c>
      <c r="K7240" s="1" t="s">
        <v>18</v>
      </c>
      <c r="L7240" s="4">
        <v>3103.9596000000001</v>
      </c>
      <c r="M7240">
        <f t="shared" si="565"/>
        <v>18</v>
      </c>
      <c r="N7240" t="str">
        <f t="shared" si="566"/>
        <v>Small</v>
      </c>
      <c r="O7240" t="str">
        <f t="shared" si="567"/>
        <v>Low  Fat</v>
      </c>
      <c r="P7240">
        <f t="shared" si="568"/>
        <v>18</v>
      </c>
      <c r="Q7240">
        <f t="shared" ca="1" si="569"/>
        <v>24</v>
      </c>
      <c r="R7240" t="str">
        <f>IFERROR(VLOOKUP(J7240,#REF!, 2,0),"Unknown")</f>
        <v>Unknown</v>
      </c>
    </row>
    <row r="7241" spans="1:18" ht="12.5" x14ac:dyDescent="0.25">
      <c r="A7241" s="1" t="s">
        <v>1609</v>
      </c>
      <c r="B7241" s="1">
        <v>6.6749999999999998</v>
      </c>
      <c r="C7241" s="1" t="s">
        <v>92</v>
      </c>
      <c r="D7241" s="7">
        <v>2.1710275000000001E-2</v>
      </c>
      <c r="E7241" s="1" t="s">
        <v>32</v>
      </c>
      <c r="F7241" s="4">
        <v>34.987400000000001</v>
      </c>
      <c r="G7241" s="1" t="s">
        <v>44</v>
      </c>
      <c r="H7241" s="1">
        <v>2002</v>
      </c>
      <c r="J7241" s="1" t="s">
        <v>45</v>
      </c>
      <c r="K7241" s="1" t="s">
        <v>18</v>
      </c>
      <c r="L7241" s="4">
        <v>247.01179999999999</v>
      </c>
      <c r="M7241">
        <f t="shared" si="565"/>
        <v>6.6749999999999998</v>
      </c>
      <c r="N7241" t="str">
        <f t="shared" si="566"/>
        <v>Small</v>
      </c>
      <c r="O7241" t="str">
        <f t="shared" si="567"/>
        <v>Low  Fat</v>
      </c>
      <c r="P7241">
        <f t="shared" si="568"/>
        <v>7</v>
      </c>
      <c r="Q7241">
        <f t="shared" ca="1" si="569"/>
        <v>24</v>
      </c>
      <c r="R7241" t="str">
        <f>IFERROR(VLOOKUP(J7241,#REF!, 2,0),"Unknown")</f>
        <v>Unknown</v>
      </c>
    </row>
    <row r="7242" spans="1:18" ht="12.5" x14ac:dyDescent="0.25">
      <c r="A7242" s="1" t="s">
        <v>1609</v>
      </c>
      <c r="B7242" s="1">
        <v>6.6749999999999998</v>
      </c>
      <c r="C7242" s="1" t="s">
        <v>13</v>
      </c>
      <c r="D7242" s="7">
        <v>2.1648305E-2</v>
      </c>
      <c r="E7242" s="1" t="s">
        <v>32</v>
      </c>
      <c r="F7242" s="4">
        <v>35.687399999999997</v>
      </c>
      <c r="G7242" s="1" t="s">
        <v>33</v>
      </c>
      <c r="H7242" s="1">
        <v>1987</v>
      </c>
      <c r="I7242" s="1" t="s">
        <v>34</v>
      </c>
      <c r="J7242" s="1" t="s">
        <v>23</v>
      </c>
      <c r="K7242" s="1" t="s">
        <v>18</v>
      </c>
      <c r="L7242" s="4">
        <v>952.75980000000004</v>
      </c>
      <c r="M7242">
        <f t="shared" si="565"/>
        <v>6.6749999999999998</v>
      </c>
      <c r="N7242" t="str">
        <f t="shared" si="566"/>
        <v>High</v>
      </c>
      <c r="O7242" t="str">
        <f t="shared" si="567"/>
        <v>Low  Fat</v>
      </c>
      <c r="P7242">
        <f t="shared" si="568"/>
        <v>27</v>
      </c>
      <c r="Q7242">
        <f t="shared" ca="1" si="569"/>
        <v>39</v>
      </c>
      <c r="R7242" t="str">
        <f>IFERROR(VLOOKUP(J7242,#REF!, 2,0),"Unknown")</f>
        <v>Unknown</v>
      </c>
    </row>
    <row r="7243" spans="1:18" ht="12.5" x14ac:dyDescent="0.25">
      <c r="A7243" s="1" t="s">
        <v>1609</v>
      </c>
      <c r="B7243" s="1">
        <v>6.6749999999999998</v>
      </c>
      <c r="C7243" s="1" t="s">
        <v>92</v>
      </c>
      <c r="D7243" s="7">
        <v>2.1666334999999998E-2</v>
      </c>
      <c r="E7243" s="1" t="s">
        <v>32</v>
      </c>
      <c r="F7243" s="4">
        <v>33.3874</v>
      </c>
      <c r="G7243" s="1" t="s">
        <v>50</v>
      </c>
      <c r="H7243" s="1">
        <v>1997</v>
      </c>
      <c r="I7243" s="1" t="s">
        <v>51</v>
      </c>
      <c r="J7243" s="1" t="s">
        <v>17</v>
      </c>
      <c r="K7243" s="1" t="s">
        <v>18</v>
      </c>
      <c r="L7243" s="4">
        <v>1235.059</v>
      </c>
      <c r="M7243">
        <f t="shared" si="565"/>
        <v>6.6749999999999998</v>
      </c>
      <c r="N7243" t="str">
        <f t="shared" si="566"/>
        <v>Small</v>
      </c>
      <c r="O7243" t="str">
        <f t="shared" si="567"/>
        <v>Low  Fat</v>
      </c>
      <c r="P7243">
        <f t="shared" si="568"/>
        <v>37</v>
      </c>
      <c r="Q7243">
        <f t="shared" ca="1" si="569"/>
        <v>29</v>
      </c>
      <c r="R7243" t="str">
        <f>IFERROR(VLOOKUP(J7243,#REF!, 2,0),"Unknown")</f>
        <v>Unknown</v>
      </c>
    </row>
    <row r="7244" spans="1:18" ht="12.5" x14ac:dyDescent="0.25">
      <c r="A7244" s="1" t="s">
        <v>825</v>
      </c>
      <c r="B7244" s="1">
        <v>16.350000000000001</v>
      </c>
      <c r="C7244" s="1" t="s">
        <v>13</v>
      </c>
      <c r="D7244" s="7">
        <v>2.9445361E-2</v>
      </c>
      <c r="E7244" s="1" t="s">
        <v>32</v>
      </c>
      <c r="F7244" s="4">
        <v>257.66460000000001</v>
      </c>
      <c r="G7244" s="1" t="s">
        <v>50</v>
      </c>
      <c r="H7244" s="1">
        <v>1997</v>
      </c>
      <c r="I7244" s="1" t="s">
        <v>51</v>
      </c>
      <c r="J7244" s="1" t="s">
        <v>17</v>
      </c>
      <c r="K7244" s="1" t="s">
        <v>18</v>
      </c>
      <c r="L7244" s="4">
        <v>2061.3168000000001</v>
      </c>
      <c r="M7244">
        <f t="shared" si="565"/>
        <v>16.350000000000001</v>
      </c>
      <c r="N7244" t="str">
        <f t="shared" si="566"/>
        <v>Small</v>
      </c>
      <c r="O7244" t="str">
        <f t="shared" si="567"/>
        <v>Low  Fat</v>
      </c>
      <c r="P7244">
        <f t="shared" si="568"/>
        <v>8</v>
      </c>
      <c r="Q7244">
        <f t="shared" ca="1" si="569"/>
        <v>29</v>
      </c>
      <c r="R7244" t="str">
        <f>IFERROR(VLOOKUP(J7244,#REF!, 2,0),"Unknown")</f>
        <v>Unknown</v>
      </c>
    </row>
    <row r="7245" spans="1:18" ht="12.5" x14ac:dyDescent="0.25">
      <c r="A7245" s="1" t="s">
        <v>825</v>
      </c>
      <c r="B7245" s="1">
        <v>16.350000000000001</v>
      </c>
      <c r="C7245" s="1" t="s">
        <v>13</v>
      </c>
      <c r="D7245" s="7">
        <v>2.9565309000000001E-2</v>
      </c>
      <c r="E7245" s="1" t="s">
        <v>32</v>
      </c>
      <c r="F7245" s="4">
        <v>256.46460000000002</v>
      </c>
      <c r="G7245" s="1" t="s">
        <v>22</v>
      </c>
      <c r="H7245" s="1">
        <v>2009</v>
      </c>
      <c r="I7245" s="1" t="s">
        <v>16</v>
      </c>
      <c r="J7245" s="1" t="s">
        <v>23</v>
      </c>
      <c r="K7245" s="1" t="s">
        <v>24</v>
      </c>
      <c r="L7245" s="4">
        <v>515.32920000000001</v>
      </c>
      <c r="M7245">
        <f t="shared" si="565"/>
        <v>16.350000000000001</v>
      </c>
      <c r="N7245" t="str">
        <f t="shared" si="566"/>
        <v>Medium</v>
      </c>
      <c r="O7245" t="str">
        <f t="shared" si="567"/>
        <v>Low  Fat</v>
      </c>
      <c r="P7245">
        <f t="shared" si="568"/>
        <v>2</v>
      </c>
      <c r="Q7245">
        <f t="shared" ca="1" si="569"/>
        <v>17</v>
      </c>
      <c r="R7245" t="str">
        <f>IFERROR(VLOOKUP(J7245,#REF!, 2,0),"Unknown")</f>
        <v>Unknown</v>
      </c>
    </row>
    <row r="7246" spans="1:18" ht="12.5" x14ac:dyDescent="0.25">
      <c r="A7246" s="1" t="s">
        <v>825</v>
      </c>
      <c r="C7246" s="1" t="s">
        <v>13</v>
      </c>
      <c r="D7246" s="7">
        <v>2.9302769999999999E-2</v>
      </c>
      <c r="E7246" s="1" t="s">
        <v>32</v>
      </c>
      <c r="F7246" s="4">
        <v>256.16460000000001</v>
      </c>
      <c r="G7246" s="1" t="s">
        <v>40</v>
      </c>
      <c r="H7246" s="1">
        <v>1985</v>
      </c>
      <c r="I7246" s="1" t="s">
        <v>16</v>
      </c>
      <c r="J7246" s="1" t="s">
        <v>23</v>
      </c>
      <c r="K7246" s="1" t="s">
        <v>41</v>
      </c>
      <c r="L7246" s="4">
        <v>5926.2857999999997</v>
      </c>
      <c r="M7246">
        <f t="shared" si="565"/>
        <v>12.857645184136201</v>
      </c>
      <c r="N7246" t="str">
        <f t="shared" si="566"/>
        <v>Medium</v>
      </c>
      <c r="O7246" t="str">
        <f t="shared" si="567"/>
        <v>Low  Fat</v>
      </c>
      <c r="P7246">
        <f t="shared" si="568"/>
        <v>23</v>
      </c>
      <c r="Q7246">
        <f t="shared" ca="1" si="569"/>
        <v>41</v>
      </c>
      <c r="R7246" t="str">
        <f>IFERROR(VLOOKUP(J7246,#REF!, 2,0),"Unknown")</f>
        <v>Unknown</v>
      </c>
    </row>
    <row r="7247" spans="1:18" ht="12.5" x14ac:dyDescent="0.25">
      <c r="A7247" s="1" t="s">
        <v>825</v>
      </c>
      <c r="B7247" s="1">
        <v>16.350000000000001</v>
      </c>
      <c r="C7247" s="1" t="s">
        <v>13</v>
      </c>
      <c r="D7247" s="7">
        <v>2.9420857000000002E-2</v>
      </c>
      <c r="E7247" s="1" t="s">
        <v>32</v>
      </c>
      <c r="F7247" s="4">
        <v>256.96460000000002</v>
      </c>
      <c r="G7247" s="1" t="s">
        <v>33</v>
      </c>
      <c r="H7247" s="1">
        <v>1987</v>
      </c>
      <c r="I7247" s="1" t="s">
        <v>34</v>
      </c>
      <c r="J7247" s="1" t="s">
        <v>23</v>
      </c>
      <c r="K7247" s="1" t="s">
        <v>18</v>
      </c>
      <c r="L7247" s="4">
        <v>4637.9628000000002</v>
      </c>
      <c r="M7247">
        <f t="shared" si="565"/>
        <v>16.350000000000001</v>
      </c>
      <c r="N7247" t="str">
        <f t="shared" si="566"/>
        <v>High</v>
      </c>
      <c r="O7247" t="str">
        <f t="shared" si="567"/>
        <v>Low  Fat</v>
      </c>
      <c r="P7247">
        <f t="shared" si="568"/>
        <v>18</v>
      </c>
      <c r="Q7247">
        <f t="shared" ca="1" si="569"/>
        <v>39</v>
      </c>
      <c r="R7247" t="str">
        <f>IFERROR(VLOOKUP(J7247,#REF!, 2,0),"Unknown")</f>
        <v>Unknown</v>
      </c>
    </row>
    <row r="7248" spans="1:18" ht="12.5" x14ac:dyDescent="0.25">
      <c r="A7248" s="1" t="s">
        <v>1125</v>
      </c>
      <c r="B7248" s="1">
        <v>12.3</v>
      </c>
      <c r="C7248" s="1" t="s">
        <v>13</v>
      </c>
      <c r="D7248" s="7">
        <v>5.2458357999999997E-2</v>
      </c>
      <c r="E7248" s="1" t="s">
        <v>32</v>
      </c>
      <c r="F7248" s="4">
        <v>188.75299999999999</v>
      </c>
      <c r="G7248" s="1" t="s">
        <v>33</v>
      </c>
      <c r="H7248" s="1">
        <v>1987</v>
      </c>
      <c r="I7248" s="1" t="s">
        <v>34</v>
      </c>
      <c r="J7248" s="1" t="s">
        <v>23</v>
      </c>
      <c r="K7248" s="1" t="s">
        <v>18</v>
      </c>
      <c r="L7248" s="4">
        <v>3795.06</v>
      </c>
      <c r="M7248">
        <f t="shared" si="565"/>
        <v>12.3</v>
      </c>
      <c r="N7248" t="str">
        <f t="shared" si="566"/>
        <v>High</v>
      </c>
      <c r="O7248" t="str">
        <f t="shared" si="567"/>
        <v>Low  Fat</v>
      </c>
      <c r="P7248">
        <f t="shared" si="568"/>
        <v>20</v>
      </c>
      <c r="Q7248">
        <f t="shared" ca="1" si="569"/>
        <v>39</v>
      </c>
      <c r="R7248" t="str">
        <f>IFERROR(VLOOKUP(J7248,#REF!, 2,0),"Unknown")</f>
        <v>Unknown</v>
      </c>
    </row>
    <row r="7249" spans="1:18" ht="12.5" x14ac:dyDescent="0.25">
      <c r="A7249" s="1" t="s">
        <v>1125</v>
      </c>
      <c r="B7249" s="1">
        <v>12.3</v>
      </c>
      <c r="C7249" s="1" t="s">
        <v>13</v>
      </c>
      <c r="D7249" s="7">
        <v>5.2608525000000003E-2</v>
      </c>
      <c r="E7249" s="1" t="s">
        <v>32</v>
      </c>
      <c r="F7249" s="4">
        <v>191.25299999999999</v>
      </c>
      <c r="G7249" s="1" t="s">
        <v>44</v>
      </c>
      <c r="H7249" s="1">
        <v>2002</v>
      </c>
      <c r="J7249" s="1" t="s">
        <v>45</v>
      </c>
      <c r="K7249" s="1" t="s">
        <v>18</v>
      </c>
      <c r="L7249" s="4">
        <v>2656.5419999999999</v>
      </c>
      <c r="M7249">
        <f t="shared" si="565"/>
        <v>12.3</v>
      </c>
      <c r="N7249" t="str">
        <f t="shared" si="566"/>
        <v>Small</v>
      </c>
      <c r="O7249" t="str">
        <f t="shared" si="567"/>
        <v>Low  Fat</v>
      </c>
      <c r="P7249">
        <f t="shared" si="568"/>
        <v>14</v>
      </c>
      <c r="Q7249">
        <f t="shared" ca="1" si="569"/>
        <v>24</v>
      </c>
      <c r="R7249" t="str">
        <f>IFERROR(VLOOKUP(J7249,#REF!, 2,0),"Unknown")</f>
        <v>Unknown</v>
      </c>
    </row>
    <row r="7250" spans="1:18" ht="12.5" x14ac:dyDescent="0.25">
      <c r="A7250" s="1" t="s">
        <v>1125</v>
      </c>
      <c r="C7250" s="1" t="s">
        <v>13</v>
      </c>
      <c r="D7250" s="7">
        <v>9.1924310999999995E-2</v>
      </c>
      <c r="E7250" s="1" t="s">
        <v>32</v>
      </c>
      <c r="F7250" s="4">
        <v>189.75299999999999</v>
      </c>
      <c r="G7250" s="1" t="s">
        <v>67</v>
      </c>
      <c r="H7250" s="1">
        <v>1985</v>
      </c>
      <c r="I7250" s="1" t="s">
        <v>51</v>
      </c>
      <c r="J7250" s="1" t="s">
        <v>17</v>
      </c>
      <c r="K7250" s="1" t="s">
        <v>30</v>
      </c>
      <c r="L7250" s="4">
        <v>189.75299999999999</v>
      </c>
      <c r="M7250">
        <f t="shared" si="565"/>
        <v>12.857645184136201</v>
      </c>
      <c r="N7250" t="str">
        <f t="shared" si="566"/>
        <v>Small</v>
      </c>
      <c r="O7250" t="str">
        <f t="shared" si="567"/>
        <v>Low  Fat</v>
      </c>
      <c r="P7250">
        <f t="shared" si="568"/>
        <v>1</v>
      </c>
      <c r="Q7250">
        <f t="shared" ca="1" si="569"/>
        <v>41</v>
      </c>
      <c r="R7250" t="str">
        <f>IFERROR(VLOOKUP(J7250,#REF!, 2,0),"Unknown")</f>
        <v>Unknown</v>
      </c>
    </row>
    <row r="7251" spans="1:18" ht="12.5" x14ac:dyDescent="0.25">
      <c r="A7251" s="1" t="s">
        <v>1125</v>
      </c>
      <c r="C7251" s="1" t="s">
        <v>13</v>
      </c>
      <c r="D7251" s="7">
        <v>5.2247806000000001E-2</v>
      </c>
      <c r="E7251" s="1" t="s">
        <v>32</v>
      </c>
      <c r="F7251" s="4">
        <v>190.85300000000001</v>
      </c>
      <c r="G7251" s="1" t="s">
        <v>40</v>
      </c>
      <c r="H7251" s="1">
        <v>1985</v>
      </c>
      <c r="I7251" s="1" t="s">
        <v>16</v>
      </c>
      <c r="J7251" s="1" t="s">
        <v>23</v>
      </c>
      <c r="K7251" s="1" t="s">
        <v>41</v>
      </c>
      <c r="L7251" s="4">
        <v>4554.0720000000001</v>
      </c>
      <c r="M7251">
        <f t="shared" si="565"/>
        <v>12.857645184136201</v>
      </c>
      <c r="N7251" t="str">
        <f t="shared" si="566"/>
        <v>Medium</v>
      </c>
      <c r="O7251" t="str">
        <f t="shared" si="567"/>
        <v>Low  Fat</v>
      </c>
      <c r="P7251">
        <f t="shared" si="568"/>
        <v>24</v>
      </c>
      <c r="Q7251">
        <f t="shared" ca="1" si="569"/>
        <v>41</v>
      </c>
      <c r="R7251" t="str">
        <f>IFERROR(VLOOKUP(J7251,#REF!, 2,0),"Unknown")</f>
        <v>Unknown</v>
      </c>
    </row>
    <row r="7252" spans="1:18" ht="12.5" x14ac:dyDescent="0.25">
      <c r="A7252" s="1" t="s">
        <v>1125</v>
      </c>
      <c r="B7252" s="1">
        <v>12.3</v>
      </c>
      <c r="C7252" s="1" t="s">
        <v>13</v>
      </c>
      <c r="D7252" s="7">
        <v>5.2492122000000002E-2</v>
      </c>
      <c r="E7252" s="1" t="s">
        <v>32</v>
      </c>
      <c r="F7252" s="4">
        <v>191.053</v>
      </c>
      <c r="G7252" s="1" t="s">
        <v>62</v>
      </c>
      <c r="H7252" s="1">
        <v>2004</v>
      </c>
      <c r="I7252" s="1" t="s">
        <v>51</v>
      </c>
      <c r="J7252" s="1" t="s">
        <v>45</v>
      </c>
      <c r="K7252" s="1" t="s">
        <v>18</v>
      </c>
      <c r="L7252" s="4">
        <v>3415.5540000000001</v>
      </c>
      <c r="M7252">
        <f t="shared" si="565"/>
        <v>12.3</v>
      </c>
      <c r="N7252" t="str">
        <f t="shared" si="566"/>
        <v>Small</v>
      </c>
      <c r="O7252" t="str">
        <f t="shared" si="567"/>
        <v>Low  Fat</v>
      </c>
      <c r="P7252">
        <f t="shared" si="568"/>
        <v>18</v>
      </c>
      <c r="Q7252">
        <f t="shared" ca="1" si="569"/>
        <v>22</v>
      </c>
      <c r="R7252" t="str">
        <f>IFERROR(VLOOKUP(J7252,#REF!, 2,0),"Unknown")</f>
        <v>Unknown</v>
      </c>
    </row>
    <row r="7253" spans="1:18" ht="12.5" x14ac:dyDescent="0.25">
      <c r="A7253" s="1" t="s">
        <v>1125</v>
      </c>
      <c r="B7253" s="1">
        <v>12.3</v>
      </c>
      <c r="C7253" s="1" t="s">
        <v>13</v>
      </c>
      <c r="D7253" s="7">
        <v>5.2715919999999999E-2</v>
      </c>
      <c r="E7253" s="1" t="s">
        <v>32</v>
      </c>
      <c r="F7253" s="4">
        <v>189.65299999999999</v>
      </c>
      <c r="G7253" s="1" t="s">
        <v>22</v>
      </c>
      <c r="H7253" s="1">
        <v>2009</v>
      </c>
      <c r="I7253" s="1" t="s">
        <v>16</v>
      </c>
      <c r="J7253" s="1" t="s">
        <v>23</v>
      </c>
      <c r="K7253" s="1" t="s">
        <v>24</v>
      </c>
      <c r="L7253" s="4">
        <v>569.25900000000001</v>
      </c>
      <c r="M7253">
        <f t="shared" si="565"/>
        <v>12.3</v>
      </c>
      <c r="N7253" t="str">
        <f t="shared" si="566"/>
        <v>Medium</v>
      </c>
      <c r="O7253" t="str">
        <f t="shared" si="567"/>
        <v>Low  Fat</v>
      </c>
      <c r="P7253">
        <f t="shared" si="568"/>
        <v>3</v>
      </c>
      <c r="Q7253">
        <f t="shared" ca="1" si="569"/>
        <v>17</v>
      </c>
      <c r="R7253" t="str">
        <f>IFERROR(VLOOKUP(J7253,#REF!, 2,0),"Unknown")</f>
        <v>Unknown</v>
      </c>
    </row>
    <row r="7254" spans="1:18" ht="12.5" x14ac:dyDescent="0.25">
      <c r="A7254" s="1" t="s">
        <v>1125</v>
      </c>
      <c r="B7254" s="1">
        <v>12.3</v>
      </c>
      <c r="C7254" s="1" t="s">
        <v>13</v>
      </c>
      <c r="D7254" s="7">
        <v>5.2502049000000002E-2</v>
      </c>
      <c r="E7254" s="1" t="s">
        <v>32</v>
      </c>
      <c r="F7254" s="4">
        <v>190.85300000000001</v>
      </c>
      <c r="G7254" s="1" t="s">
        <v>50</v>
      </c>
      <c r="H7254" s="1">
        <v>1997</v>
      </c>
      <c r="I7254" s="1" t="s">
        <v>51</v>
      </c>
      <c r="J7254" s="1" t="s">
        <v>17</v>
      </c>
      <c r="K7254" s="1" t="s">
        <v>18</v>
      </c>
      <c r="L7254" s="4">
        <v>4364.3190000000004</v>
      </c>
      <c r="M7254">
        <f t="shared" si="565"/>
        <v>12.3</v>
      </c>
      <c r="N7254" t="str">
        <f t="shared" si="566"/>
        <v>Small</v>
      </c>
      <c r="O7254" t="str">
        <f t="shared" si="567"/>
        <v>Low  Fat</v>
      </c>
      <c r="P7254">
        <f t="shared" si="568"/>
        <v>23</v>
      </c>
      <c r="Q7254">
        <f t="shared" ca="1" si="569"/>
        <v>29</v>
      </c>
      <c r="R7254" t="str">
        <f>IFERROR(VLOOKUP(J7254,#REF!, 2,0),"Unknown")</f>
        <v>Unknown</v>
      </c>
    </row>
    <row r="7255" spans="1:18" ht="12.5" x14ac:dyDescent="0.25">
      <c r="A7255" s="1" t="s">
        <v>1039</v>
      </c>
      <c r="B7255" s="1">
        <v>15.3</v>
      </c>
      <c r="C7255" s="1" t="s">
        <v>13</v>
      </c>
      <c r="D7255" s="7">
        <v>3.8460296999999997E-2</v>
      </c>
      <c r="E7255" s="1" t="s">
        <v>32</v>
      </c>
      <c r="F7255" s="4">
        <v>104.03319999999999</v>
      </c>
      <c r="G7255" s="1" t="s">
        <v>29</v>
      </c>
      <c r="H7255" s="1">
        <v>1998</v>
      </c>
      <c r="J7255" s="1" t="s">
        <v>23</v>
      </c>
      <c r="K7255" s="1" t="s">
        <v>30</v>
      </c>
      <c r="L7255" s="4">
        <v>205.06639999999999</v>
      </c>
      <c r="M7255">
        <f t="shared" si="565"/>
        <v>15.3</v>
      </c>
      <c r="N7255" t="str">
        <f t="shared" si="566"/>
        <v>Small</v>
      </c>
      <c r="O7255" t="str">
        <f t="shared" si="567"/>
        <v>Low  Fat</v>
      </c>
      <c r="P7255">
        <f t="shared" si="568"/>
        <v>2</v>
      </c>
      <c r="Q7255">
        <f t="shared" ca="1" si="569"/>
        <v>28</v>
      </c>
      <c r="R7255" t="str">
        <f>IFERROR(VLOOKUP(J7255,#REF!, 2,0),"Unknown")</f>
        <v>Unknown</v>
      </c>
    </row>
    <row r="7256" spans="1:18" ht="12.5" x14ac:dyDescent="0.25">
      <c r="A7256" s="1" t="s">
        <v>1039</v>
      </c>
      <c r="B7256" s="1">
        <v>15.3</v>
      </c>
      <c r="C7256" s="1" t="s">
        <v>13</v>
      </c>
      <c r="D7256" s="7">
        <v>2.3071504E-2</v>
      </c>
      <c r="E7256" s="1" t="s">
        <v>32</v>
      </c>
      <c r="F7256" s="4">
        <v>101.83320000000001</v>
      </c>
      <c r="G7256" s="1" t="s">
        <v>22</v>
      </c>
      <c r="H7256" s="1">
        <v>2009</v>
      </c>
      <c r="I7256" s="1" t="s">
        <v>16</v>
      </c>
      <c r="J7256" s="1" t="s">
        <v>23</v>
      </c>
      <c r="K7256" s="1" t="s">
        <v>24</v>
      </c>
      <c r="L7256" s="4">
        <v>1025.3320000000001</v>
      </c>
      <c r="M7256">
        <f t="shared" si="565"/>
        <v>15.3</v>
      </c>
      <c r="N7256" t="str">
        <f t="shared" si="566"/>
        <v>Medium</v>
      </c>
      <c r="O7256" t="str">
        <f t="shared" si="567"/>
        <v>Low  Fat</v>
      </c>
      <c r="P7256">
        <f t="shared" si="568"/>
        <v>10</v>
      </c>
      <c r="Q7256">
        <f t="shared" ca="1" si="569"/>
        <v>17</v>
      </c>
      <c r="R7256" t="str">
        <f>IFERROR(VLOOKUP(J7256,#REF!, 2,0),"Unknown")</f>
        <v>Unknown</v>
      </c>
    </row>
    <row r="7257" spans="1:18" ht="12.5" x14ac:dyDescent="0.25">
      <c r="A7257" s="1" t="s">
        <v>1039</v>
      </c>
      <c r="C7257" s="1" t="s">
        <v>13</v>
      </c>
      <c r="D7257" s="7">
        <v>2.2866629999999999E-2</v>
      </c>
      <c r="E7257" s="1" t="s">
        <v>32</v>
      </c>
      <c r="F7257" s="4">
        <v>102.83320000000001</v>
      </c>
      <c r="G7257" s="1" t="s">
        <v>40</v>
      </c>
      <c r="H7257" s="1">
        <v>1985</v>
      </c>
      <c r="I7257" s="1" t="s">
        <v>16</v>
      </c>
      <c r="J7257" s="1" t="s">
        <v>23</v>
      </c>
      <c r="K7257" s="1" t="s">
        <v>41</v>
      </c>
      <c r="L7257" s="4">
        <v>2768.3964000000001</v>
      </c>
      <c r="M7257">
        <f t="shared" si="565"/>
        <v>12.857645184136201</v>
      </c>
      <c r="N7257" t="str">
        <f t="shared" si="566"/>
        <v>Medium</v>
      </c>
      <c r="O7257" t="str">
        <f t="shared" si="567"/>
        <v>Low  Fat</v>
      </c>
      <c r="P7257">
        <f t="shared" si="568"/>
        <v>27</v>
      </c>
      <c r="Q7257">
        <f t="shared" ca="1" si="569"/>
        <v>41</v>
      </c>
      <c r="R7257" t="str">
        <f>IFERROR(VLOOKUP(J7257,#REF!, 2,0),"Unknown")</f>
        <v>Unknown</v>
      </c>
    </row>
    <row r="7258" spans="1:18" ht="12.5" x14ac:dyDescent="0.25">
      <c r="A7258" s="1" t="s">
        <v>1039</v>
      </c>
      <c r="B7258" s="1">
        <v>15.3</v>
      </c>
      <c r="C7258" s="1" t="s">
        <v>13</v>
      </c>
      <c r="D7258" s="7">
        <v>0</v>
      </c>
      <c r="E7258" s="1" t="s">
        <v>32</v>
      </c>
      <c r="F7258" s="4">
        <v>103.53319999999999</v>
      </c>
      <c r="G7258" s="1" t="s">
        <v>62</v>
      </c>
      <c r="H7258" s="1">
        <v>2004</v>
      </c>
      <c r="I7258" s="1" t="s">
        <v>51</v>
      </c>
      <c r="J7258" s="1" t="s">
        <v>45</v>
      </c>
      <c r="K7258" s="1" t="s">
        <v>18</v>
      </c>
      <c r="L7258" s="4">
        <v>3383.5956000000001</v>
      </c>
      <c r="M7258">
        <f t="shared" si="565"/>
        <v>15.3</v>
      </c>
      <c r="N7258" t="str">
        <f t="shared" si="566"/>
        <v>Small</v>
      </c>
      <c r="O7258" t="str">
        <f t="shared" si="567"/>
        <v>Low  Fat</v>
      </c>
      <c r="P7258">
        <f t="shared" si="568"/>
        <v>33</v>
      </c>
      <c r="Q7258">
        <f t="shared" ca="1" si="569"/>
        <v>22</v>
      </c>
      <c r="R7258" t="str">
        <f>IFERROR(VLOOKUP(J7258,#REF!, 2,0),"Unknown")</f>
        <v>Unknown</v>
      </c>
    </row>
    <row r="7259" spans="1:18" ht="12.5" x14ac:dyDescent="0.25">
      <c r="A7259" s="1" t="s">
        <v>1039</v>
      </c>
      <c r="B7259" s="1">
        <v>15.3</v>
      </c>
      <c r="C7259" s="1" t="s">
        <v>13</v>
      </c>
      <c r="D7259" s="7">
        <v>2.2958780000000002E-2</v>
      </c>
      <c r="E7259" s="1" t="s">
        <v>32</v>
      </c>
      <c r="F7259" s="4">
        <v>101.6332</v>
      </c>
      <c r="G7259" s="1" t="s">
        <v>33</v>
      </c>
      <c r="H7259" s="1">
        <v>1987</v>
      </c>
      <c r="I7259" s="1" t="s">
        <v>34</v>
      </c>
      <c r="J7259" s="1" t="s">
        <v>23</v>
      </c>
      <c r="K7259" s="1" t="s">
        <v>18</v>
      </c>
      <c r="L7259" s="4">
        <v>1845.5976000000001</v>
      </c>
      <c r="M7259">
        <f t="shared" si="565"/>
        <v>15.3</v>
      </c>
      <c r="N7259" t="str">
        <f t="shared" si="566"/>
        <v>High</v>
      </c>
      <c r="O7259" t="str">
        <f t="shared" si="567"/>
        <v>Low  Fat</v>
      </c>
      <c r="P7259">
        <f t="shared" si="568"/>
        <v>18</v>
      </c>
      <c r="Q7259">
        <f t="shared" ca="1" si="569"/>
        <v>39</v>
      </c>
      <c r="R7259" t="str">
        <f>IFERROR(VLOOKUP(J7259,#REF!, 2,0),"Unknown")</f>
        <v>Unknown</v>
      </c>
    </row>
    <row r="7260" spans="1:18" ht="12.5" x14ac:dyDescent="0.25">
      <c r="A7260" s="1" t="s">
        <v>924</v>
      </c>
      <c r="B7260" s="1">
        <v>20.25</v>
      </c>
      <c r="C7260" s="1" t="s">
        <v>13</v>
      </c>
      <c r="D7260" s="7">
        <v>0.14781046</v>
      </c>
      <c r="E7260" s="1" t="s">
        <v>32</v>
      </c>
      <c r="F7260" s="4">
        <v>234.86160000000001</v>
      </c>
      <c r="G7260" s="1" t="s">
        <v>33</v>
      </c>
      <c r="H7260" s="1">
        <v>1987</v>
      </c>
      <c r="I7260" s="1" t="s">
        <v>34</v>
      </c>
      <c r="J7260" s="1" t="s">
        <v>23</v>
      </c>
      <c r="K7260" s="1" t="s">
        <v>18</v>
      </c>
      <c r="L7260" s="4">
        <v>2812.3391999999999</v>
      </c>
      <c r="M7260">
        <f t="shared" si="565"/>
        <v>20.25</v>
      </c>
      <c r="N7260" t="str">
        <f t="shared" si="566"/>
        <v>High</v>
      </c>
      <c r="O7260" t="str">
        <f t="shared" si="567"/>
        <v>Low  Fat</v>
      </c>
      <c r="P7260">
        <f t="shared" si="568"/>
        <v>12</v>
      </c>
      <c r="Q7260">
        <f t="shared" ca="1" si="569"/>
        <v>39</v>
      </c>
      <c r="R7260" t="str">
        <f>IFERROR(VLOOKUP(J7260,#REF!, 2,0),"Unknown")</f>
        <v>Unknown</v>
      </c>
    </row>
    <row r="7261" spans="1:18" ht="12.5" x14ac:dyDescent="0.25">
      <c r="A7261" s="1" t="s">
        <v>924</v>
      </c>
      <c r="B7261" s="1">
        <v>20.25</v>
      </c>
      <c r="C7261" s="1" t="s">
        <v>13</v>
      </c>
      <c r="D7261" s="7">
        <v>0.148163564</v>
      </c>
      <c r="E7261" s="1" t="s">
        <v>32</v>
      </c>
      <c r="F7261" s="4">
        <v>232.76159999999999</v>
      </c>
      <c r="G7261" s="1" t="s">
        <v>15</v>
      </c>
      <c r="H7261" s="1">
        <v>1999</v>
      </c>
      <c r="I7261" s="1" t="s">
        <v>16</v>
      </c>
      <c r="J7261" s="1" t="s">
        <v>17</v>
      </c>
      <c r="K7261" s="1" t="s">
        <v>18</v>
      </c>
      <c r="L7261" s="4">
        <v>1874.8928000000001</v>
      </c>
      <c r="M7261">
        <f t="shared" si="565"/>
        <v>20.25</v>
      </c>
      <c r="N7261" t="str">
        <f t="shared" si="566"/>
        <v>Medium</v>
      </c>
      <c r="O7261" t="str">
        <f t="shared" si="567"/>
        <v>Low  Fat</v>
      </c>
      <c r="P7261">
        <f t="shared" si="568"/>
        <v>8</v>
      </c>
      <c r="Q7261">
        <f t="shared" ca="1" si="569"/>
        <v>27</v>
      </c>
      <c r="R7261" t="str">
        <f>IFERROR(VLOOKUP(J7261,#REF!, 2,0),"Unknown")</f>
        <v>Unknown</v>
      </c>
    </row>
    <row r="7262" spans="1:18" ht="12.5" x14ac:dyDescent="0.25">
      <c r="A7262" s="1" t="s">
        <v>1158</v>
      </c>
      <c r="B7262" s="1">
        <v>20.2</v>
      </c>
      <c r="C7262" s="1" t="s">
        <v>92</v>
      </c>
      <c r="D7262" s="7">
        <v>0.112321218</v>
      </c>
      <c r="E7262" s="1" t="s">
        <v>32</v>
      </c>
      <c r="F7262" s="4">
        <v>123.6046</v>
      </c>
      <c r="G7262" s="1" t="s">
        <v>50</v>
      </c>
      <c r="H7262" s="1">
        <v>1997</v>
      </c>
      <c r="I7262" s="1" t="s">
        <v>51</v>
      </c>
      <c r="J7262" s="1" t="s">
        <v>17</v>
      </c>
      <c r="K7262" s="1" t="s">
        <v>18</v>
      </c>
      <c r="L7262" s="4">
        <v>2988.1104</v>
      </c>
      <c r="M7262">
        <f t="shared" si="565"/>
        <v>20.2</v>
      </c>
      <c r="N7262" t="str">
        <f t="shared" si="566"/>
        <v>Small</v>
      </c>
      <c r="O7262" t="str">
        <f t="shared" si="567"/>
        <v>Low  Fat</v>
      </c>
      <c r="P7262">
        <f t="shared" si="568"/>
        <v>24</v>
      </c>
      <c r="Q7262">
        <f t="shared" ca="1" si="569"/>
        <v>29</v>
      </c>
      <c r="R7262" t="str">
        <f>IFERROR(VLOOKUP(J7262,#REF!, 2,0),"Unknown")</f>
        <v>Unknown</v>
      </c>
    </row>
    <row r="7263" spans="1:18" ht="12.5" x14ac:dyDescent="0.25">
      <c r="A7263" s="1" t="s">
        <v>1158</v>
      </c>
      <c r="B7263" s="1">
        <v>20.2</v>
      </c>
      <c r="C7263" s="1" t="s">
        <v>13</v>
      </c>
      <c r="D7263" s="7">
        <v>0.112227747</v>
      </c>
      <c r="E7263" s="1" t="s">
        <v>32</v>
      </c>
      <c r="F7263" s="4">
        <v>123.5046</v>
      </c>
      <c r="G7263" s="1" t="s">
        <v>33</v>
      </c>
      <c r="H7263" s="1">
        <v>1987</v>
      </c>
      <c r="I7263" s="1" t="s">
        <v>34</v>
      </c>
      <c r="J7263" s="1" t="s">
        <v>23</v>
      </c>
      <c r="K7263" s="1" t="s">
        <v>18</v>
      </c>
      <c r="L7263" s="4">
        <v>2739.1012000000001</v>
      </c>
      <c r="M7263">
        <f t="shared" si="565"/>
        <v>20.2</v>
      </c>
      <c r="N7263" t="str">
        <f t="shared" si="566"/>
        <v>High</v>
      </c>
      <c r="O7263" t="str">
        <f t="shared" si="567"/>
        <v>Low  Fat</v>
      </c>
      <c r="P7263">
        <f t="shared" si="568"/>
        <v>22</v>
      </c>
      <c r="Q7263">
        <f t="shared" ca="1" si="569"/>
        <v>39</v>
      </c>
      <c r="R7263" t="str">
        <f>IFERROR(VLOOKUP(J7263,#REF!, 2,0),"Unknown")</f>
        <v>Unknown</v>
      </c>
    </row>
    <row r="7264" spans="1:18" ht="12.5" x14ac:dyDescent="0.25">
      <c r="A7264" s="1" t="s">
        <v>1158</v>
      </c>
      <c r="C7264" s="1" t="s">
        <v>13</v>
      </c>
      <c r="D7264" s="7">
        <v>0.111777297</v>
      </c>
      <c r="E7264" s="1" t="s">
        <v>32</v>
      </c>
      <c r="F7264" s="4">
        <v>124.6046</v>
      </c>
      <c r="G7264" s="1" t="s">
        <v>40</v>
      </c>
      <c r="H7264" s="1">
        <v>1985</v>
      </c>
      <c r="I7264" s="1" t="s">
        <v>16</v>
      </c>
      <c r="J7264" s="1" t="s">
        <v>23</v>
      </c>
      <c r="K7264" s="1" t="s">
        <v>41</v>
      </c>
      <c r="L7264" s="4">
        <v>2863.6057999999998</v>
      </c>
      <c r="M7264">
        <f t="shared" si="565"/>
        <v>12.857645184136201</v>
      </c>
      <c r="N7264" t="str">
        <f t="shared" si="566"/>
        <v>Medium</v>
      </c>
      <c r="O7264" t="str">
        <f t="shared" si="567"/>
        <v>Low  Fat</v>
      </c>
      <c r="P7264">
        <f t="shared" si="568"/>
        <v>23</v>
      </c>
      <c r="Q7264">
        <f t="shared" ca="1" si="569"/>
        <v>41</v>
      </c>
      <c r="R7264" t="str">
        <f>IFERROR(VLOOKUP(J7264,#REF!, 2,0),"Unknown")</f>
        <v>Unknown</v>
      </c>
    </row>
    <row r="7265" spans="1:18" ht="12.5" x14ac:dyDescent="0.25">
      <c r="A7265" s="1" t="s">
        <v>1158</v>
      </c>
      <c r="C7265" s="1" t="s">
        <v>13</v>
      </c>
      <c r="D7265" s="7">
        <v>0.196659953</v>
      </c>
      <c r="E7265" s="1" t="s">
        <v>32</v>
      </c>
      <c r="F7265" s="4">
        <v>125.80459999999999</v>
      </c>
      <c r="G7265" s="1" t="s">
        <v>67</v>
      </c>
      <c r="H7265" s="1">
        <v>1985</v>
      </c>
      <c r="I7265" s="1" t="s">
        <v>51</v>
      </c>
      <c r="J7265" s="1" t="s">
        <v>17</v>
      </c>
      <c r="K7265" s="1" t="s">
        <v>30</v>
      </c>
      <c r="L7265" s="4">
        <v>249.00919999999999</v>
      </c>
      <c r="M7265">
        <f t="shared" si="565"/>
        <v>12.857645184136201</v>
      </c>
      <c r="N7265" t="str">
        <f t="shared" si="566"/>
        <v>Small</v>
      </c>
      <c r="O7265" t="str">
        <f t="shared" si="567"/>
        <v>Low  Fat</v>
      </c>
      <c r="P7265">
        <f t="shared" si="568"/>
        <v>2</v>
      </c>
      <c r="Q7265">
        <f t="shared" ca="1" si="569"/>
        <v>41</v>
      </c>
      <c r="R7265" t="str">
        <f>IFERROR(VLOOKUP(J7265,#REF!, 2,0),"Unknown")</f>
        <v>Unknown</v>
      </c>
    </row>
    <row r="7266" spans="1:18" ht="12.5" x14ac:dyDescent="0.25">
      <c r="A7266" s="1" t="s">
        <v>1158</v>
      </c>
      <c r="B7266" s="1">
        <v>20.2</v>
      </c>
      <c r="C7266" s="1" t="s">
        <v>13</v>
      </c>
      <c r="D7266" s="7">
        <v>0.112495847</v>
      </c>
      <c r="E7266" s="1" t="s">
        <v>32</v>
      </c>
      <c r="F7266" s="4">
        <v>124.4046</v>
      </c>
      <c r="G7266" s="1" t="s">
        <v>15</v>
      </c>
      <c r="H7266" s="1">
        <v>1999</v>
      </c>
      <c r="I7266" s="1" t="s">
        <v>16</v>
      </c>
      <c r="J7266" s="1" t="s">
        <v>17</v>
      </c>
      <c r="K7266" s="1" t="s">
        <v>18</v>
      </c>
      <c r="L7266" s="4">
        <v>1120.5414000000001</v>
      </c>
      <c r="M7266">
        <f t="shared" si="565"/>
        <v>20.2</v>
      </c>
      <c r="N7266" t="str">
        <f t="shared" si="566"/>
        <v>Medium</v>
      </c>
      <c r="O7266" t="str">
        <f t="shared" si="567"/>
        <v>Low  Fat</v>
      </c>
      <c r="P7266">
        <f t="shared" si="568"/>
        <v>9</v>
      </c>
      <c r="Q7266">
        <f t="shared" ca="1" si="569"/>
        <v>27</v>
      </c>
      <c r="R7266" t="str">
        <f>IFERROR(VLOOKUP(J7266,#REF!, 2,0),"Unknown")</f>
        <v>Unknown</v>
      </c>
    </row>
    <row r="7267" spans="1:18" ht="12.5" x14ac:dyDescent="0.25">
      <c r="A7267" s="1" t="s">
        <v>1158</v>
      </c>
      <c r="B7267" s="1">
        <v>20.2</v>
      </c>
      <c r="C7267" s="1" t="s">
        <v>13</v>
      </c>
      <c r="D7267" s="7">
        <v>0.11254900800000001</v>
      </c>
      <c r="E7267" s="1" t="s">
        <v>32</v>
      </c>
      <c r="F7267" s="4">
        <v>123.1046</v>
      </c>
      <c r="G7267" s="1" t="s">
        <v>44</v>
      </c>
      <c r="H7267" s="1">
        <v>2002</v>
      </c>
      <c r="J7267" s="1" t="s">
        <v>45</v>
      </c>
      <c r="K7267" s="1" t="s">
        <v>18</v>
      </c>
      <c r="L7267" s="4">
        <v>1120.5414000000001</v>
      </c>
      <c r="M7267">
        <f t="shared" si="565"/>
        <v>20.2</v>
      </c>
      <c r="N7267" t="str">
        <f t="shared" si="566"/>
        <v>Small</v>
      </c>
      <c r="O7267" t="str">
        <f t="shared" si="567"/>
        <v>Low  Fat</v>
      </c>
      <c r="P7267">
        <f t="shared" si="568"/>
        <v>9</v>
      </c>
      <c r="Q7267">
        <f t="shared" ca="1" si="569"/>
        <v>24</v>
      </c>
      <c r="R7267" t="str">
        <f>IFERROR(VLOOKUP(J7267,#REF!, 2,0),"Unknown")</f>
        <v>Unknown</v>
      </c>
    </row>
    <row r="7268" spans="1:18" ht="12.5" x14ac:dyDescent="0.25">
      <c r="A7268" s="1" t="s">
        <v>483</v>
      </c>
      <c r="B7268" s="1">
        <v>19.2</v>
      </c>
      <c r="C7268" s="1" t="s">
        <v>13</v>
      </c>
      <c r="D7268" s="7">
        <v>0</v>
      </c>
      <c r="E7268" s="1" t="s">
        <v>32</v>
      </c>
      <c r="F7268" s="4">
        <v>127.831</v>
      </c>
      <c r="G7268" s="1" t="s">
        <v>44</v>
      </c>
      <c r="H7268" s="1">
        <v>2002</v>
      </c>
      <c r="J7268" s="1" t="s">
        <v>45</v>
      </c>
      <c r="K7268" s="1" t="s">
        <v>18</v>
      </c>
      <c r="L7268" s="4">
        <v>1298.31</v>
      </c>
      <c r="M7268">
        <f t="shared" si="565"/>
        <v>19.2</v>
      </c>
      <c r="N7268" t="str">
        <f t="shared" si="566"/>
        <v>Small</v>
      </c>
      <c r="O7268" t="str">
        <f t="shared" si="567"/>
        <v>Low  Fat</v>
      </c>
      <c r="P7268">
        <f t="shared" si="568"/>
        <v>10</v>
      </c>
      <c r="Q7268">
        <f t="shared" ca="1" si="569"/>
        <v>24</v>
      </c>
      <c r="R7268" t="str">
        <f>IFERROR(VLOOKUP(J7268,#REF!, 2,0),"Unknown")</f>
        <v>Unknown</v>
      </c>
    </row>
    <row r="7269" spans="1:18" ht="12.5" x14ac:dyDescent="0.25">
      <c r="A7269" s="1" t="s">
        <v>483</v>
      </c>
      <c r="B7269" s="1">
        <v>19.2</v>
      </c>
      <c r="C7269" s="1" t="s">
        <v>13</v>
      </c>
      <c r="D7269" s="7">
        <v>4.1220035000000002E-2</v>
      </c>
      <c r="E7269" s="1" t="s">
        <v>32</v>
      </c>
      <c r="F7269" s="4">
        <v>131.23099999999999</v>
      </c>
      <c r="G7269" s="1" t="s">
        <v>62</v>
      </c>
      <c r="H7269" s="1">
        <v>2004</v>
      </c>
      <c r="I7269" s="1" t="s">
        <v>51</v>
      </c>
      <c r="J7269" s="1" t="s">
        <v>45</v>
      </c>
      <c r="K7269" s="1" t="s">
        <v>18</v>
      </c>
      <c r="L7269" s="4">
        <v>3635.268</v>
      </c>
      <c r="M7269">
        <f t="shared" si="565"/>
        <v>19.2</v>
      </c>
      <c r="N7269" t="str">
        <f t="shared" si="566"/>
        <v>Small</v>
      </c>
      <c r="O7269" t="str">
        <f t="shared" si="567"/>
        <v>Low  Fat</v>
      </c>
      <c r="P7269">
        <f t="shared" si="568"/>
        <v>28</v>
      </c>
      <c r="Q7269">
        <f t="shared" ca="1" si="569"/>
        <v>22</v>
      </c>
      <c r="R7269" t="str">
        <f>IFERROR(VLOOKUP(J7269,#REF!, 2,0),"Unknown")</f>
        <v>Unknown</v>
      </c>
    </row>
    <row r="7270" spans="1:18" ht="12.5" x14ac:dyDescent="0.25">
      <c r="A7270" s="1" t="s">
        <v>483</v>
      </c>
      <c r="B7270" s="1">
        <v>19.2</v>
      </c>
      <c r="C7270" s="1" t="s">
        <v>13</v>
      </c>
      <c r="D7270" s="7">
        <v>4.1227831E-2</v>
      </c>
      <c r="E7270" s="1" t="s">
        <v>32</v>
      </c>
      <c r="F7270" s="4">
        <v>129.83099999999999</v>
      </c>
      <c r="G7270" s="1" t="s">
        <v>50</v>
      </c>
      <c r="H7270" s="1">
        <v>1997</v>
      </c>
      <c r="I7270" s="1" t="s">
        <v>51</v>
      </c>
      <c r="J7270" s="1" t="s">
        <v>17</v>
      </c>
      <c r="K7270" s="1" t="s">
        <v>18</v>
      </c>
      <c r="L7270" s="4">
        <v>1947.4649999999999</v>
      </c>
      <c r="M7270">
        <f t="shared" si="565"/>
        <v>19.2</v>
      </c>
      <c r="N7270" t="str">
        <f t="shared" si="566"/>
        <v>Small</v>
      </c>
      <c r="O7270" t="str">
        <f t="shared" si="567"/>
        <v>Low  Fat</v>
      </c>
      <c r="P7270">
        <f t="shared" si="568"/>
        <v>15</v>
      </c>
      <c r="Q7270">
        <f t="shared" ca="1" si="569"/>
        <v>29</v>
      </c>
      <c r="R7270" t="str">
        <f>IFERROR(VLOOKUP(J7270,#REF!, 2,0),"Unknown")</f>
        <v>Unknown</v>
      </c>
    </row>
    <row r="7271" spans="1:18" ht="12.5" x14ac:dyDescent="0.25">
      <c r="A7271" s="1" t="s">
        <v>483</v>
      </c>
      <c r="B7271" s="1">
        <v>19.2</v>
      </c>
      <c r="C7271" s="1" t="s">
        <v>13</v>
      </c>
      <c r="D7271" s="7">
        <v>4.1291928999999998E-2</v>
      </c>
      <c r="E7271" s="1" t="s">
        <v>32</v>
      </c>
      <c r="F7271" s="4">
        <v>130.131</v>
      </c>
      <c r="G7271" s="1" t="s">
        <v>15</v>
      </c>
      <c r="H7271" s="1">
        <v>1999</v>
      </c>
      <c r="I7271" s="1" t="s">
        <v>16</v>
      </c>
      <c r="J7271" s="1" t="s">
        <v>17</v>
      </c>
      <c r="K7271" s="1" t="s">
        <v>18</v>
      </c>
      <c r="L7271" s="4">
        <v>1038.6479999999999</v>
      </c>
      <c r="M7271">
        <f t="shared" si="565"/>
        <v>19.2</v>
      </c>
      <c r="N7271" t="str">
        <f t="shared" si="566"/>
        <v>Medium</v>
      </c>
      <c r="O7271" t="str">
        <f t="shared" si="567"/>
        <v>Low  Fat</v>
      </c>
      <c r="P7271">
        <f t="shared" si="568"/>
        <v>8</v>
      </c>
      <c r="Q7271">
        <f t="shared" ca="1" si="569"/>
        <v>27</v>
      </c>
      <c r="R7271" t="str">
        <f>IFERROR(VLOOKUP(J7271,#REF!, 2,0),"Unknown")</f>
        <v>Unknown</v>
      </c>
    </row>
    <row r="7272" spans="1:18" ht="12.5" x14ac:dyDescent="0.25">
      <c r="A7272" s="1" t="s">
        <v>483</v>
      </c>
      <c r="B7272" s="1">
        <v>19.2</v>
      </c>
      <c r="C7272" s="1" t="s">
        <v>13</v>
      </c>
      <c r="D7272" s="7">
        <v>4.1395775000000003E-2</v>
      </c>
      <c r="E7272" s="1" t="s">
        <v>32</v>
      </c>
      <c r="F7272" s="4">
        <v>129.73099999999999</v>
      </c>
      <c r="G7272" s="1" t="s">
        <v>22</v>
      </c>
      <c r="H7272" s="1">
        <v>2009</v>
      </c>
      <c r="I7272" s="1" t="s">
        <v>16</v>
      </c>
      <c r="J7272" s="1" t="s">
        <v>23</v>
      </c>
      <c r="K7272" s="1" t="s">
        <v>24</v>
      </c>
      <c r="L7272" s="4">
        <v>1298.31</v>
      </c>
      <c r="M7272">
        <f t="shared" si="565"/>
        <v>19.2</v>
      </c>
      <c r="N7272" t="str">
        <f t="shared" si="566"/>
        <v>Medium</v>
      </c>
      <c r="O7272" t="str">
        <f t="shared" si="567"/>
        <v>Low  Fat</v>
      </c>
      <c r="P7272">
        <f t="shared" si="568"/>
        <v>10</v>
      </c>
      <c r="Q7272">
        <f t="shared" ca="1" si="569"/>
        <v>17</v>
      </c>
      <c r="R7272" t="str">
        <f>IFERROR(VLOOKUP(J7272,#REF!, 2,0),"Unknown")</f>
        <v>Unknown</v>
      </c>
    </row>
    <row r="7273" spans="1:18" ht="12.5" x14ac:dyDescent="0.25">
      <c r="A7273" s="1" t="s">
        <v>589</v>
      </c>
      <c r="B7273" s="1">
        <v>20.2</v>
      </c>
      <c r="C7273" s="1" t="s">
        <v>13</v>
      </c>
      <c r="D7273" s="7">
        <v>7.4541866999999998E-2</v>
      </c>
      <c r="E7273" s="1" t="s">
        <v>32</v>
      </c>
      <c r="F7273" s="4">
        <v>94.146199999999993</v>
      </c>
      <c r="G7273" s="1" t="s">
        <v>22</v>
      </c>
      <c r="H7273" s="1">
        <v>2009</v>
      </c>
      <c r="I7273" s="1" t="s">
        <v>16</v>
      </c>
      <c r="J7273" s="1" t="s">
        <v>23</v>
      </c>
      <c r="K7273" s="1" t="s">
        <v>24</v>
      </c>
      <c r="L7273" s="4">
        <v>1758.3778</v>
      </c>
      <c r="M7273">
        <f t="shared" si="565"/>
        <v>20.2</v>
      </c>
      <c r="N7273" t="str">
        <f t="shared" si="566"/>
        <v>Medium</v>
      </c>
      <c r="O7273" t="str">
        <f t="shared" si="567"/>
        <v>Low  Fat</v>
      </c>
      <c r="P7273">
        <f t="shared" si="568"/>
        <v>19</v>
      </c>
      <c r="Q7273">
        <f t="shared" ca="1" si="569"/>
        <v>17</v>
      </c>
      <c r="R7273" t="str">
        <f>IFERROR(VLOOKUP(J7273,#REF!, 2,0),"Unknown")</f>
        <v>Unknown</v>
      </c>
    </row>
    <row r="7274" spans="1:18" ht="12.5" x14ac:dyDescent="0.25">
      <c r="A7274" s="1" t="s">
        <v>589</v>
      </c>
      <c r="C7274" s="1" t="s">
        <v>13</v>
      </c>
      <c r="D7274" s="7">
        <v>7.3879939000000006E-2</v>
      </c>
      <c r="E7274" s="1" t="s">
        <v>32</v>
      </c>
      <c r="F7274" s="4">
        <v>94.046199999999999</v>
      </c>
      <c r="G7274" s="1" t="s">
        <v>40</v>
      </c>
      <c r="H7274" s="1">
        <v>1985</v>
      </c>
      <c r="I7274" s="1" t="s">
        <v>16</v>
      </c>
      <c r="J7274" s="1" t="s">
        <v>23</v>
      </c>
      <c r="K7274" s="1" t="s">
        <v>41</v>
      </c>
      <c r="L7274" s="4">
        <v>1850.924</v>
      </c>
      <c r="M7274">
        <f t="shared" si="565"/>
        <v>12.857645184136201</v>
      </c>
      <c r="N7274" t="str">
        <f t="shared" si="566"/>
        <v>Medium</v>
      </c>
      <c r="O7274" t="str">
        <f t="shared" si="567"/>
        <v>Low  Fat</v>
      </c>
      <c r="P7274">
        <f t="shared" si="568"/>
        <v>20</v>
      </c>
      <c r="Q7274">
        <f t="shared" ca="1" si="569"/>
        <v>41</v>
      </c>
      <c r="R7274" t="str">
        <f>IFERROR(VLOOKUP(J7274,#REF!, 2,0),"Unknown")</f>
        <v>Unknown</v>
      </c>
    </row>
    <row r="7275" spans="1:18" ht="12.5" x14ac:dyDescent="0.25">
      <c r="A7275" s="1" t="s">
        <v>589</v>
      </c>
      <c r="B7275" s="1">
        <v>20.2</v>
      </c>
      <c r="C7275" s="1" t="s">
        <v>13</v>
      </c>
      <c r="D7275" s="7">
        <v>7.4390006999999994E-2</v>
      </c>
      <c r="E7275" s="1" t="s">
        <v>32</v>
      </c>
      <c r="F7275" s="4">
        <v>91.446200000000005</v>
      </c>
      <c r="G7275" s="1" t="s">
        <v>44</v>
      </c>
      <c r="H7275" s="1">
        <v>2002</v>
      </c>
      <c r="J7275" s="1" t="s">
        <v>45</v>
      </c>
      <c r="K7275" s="1" t="s">
        <v>18</v>
      </c>
      <c r="L7275" s="4">
        <v>1943.4702</v>
      </c>
      <c r="M7275">
        <f t="shared" si="565"/>
        <v>20.2</v>
      </c>
      <c r="N7275" t="str">
        <f t="shared" si="566"/>
        <v>Small</v>
      </c>
      <c r="O7275" t="str">
        <f t="shared" si="567"/>
        <v>Low  Fat</v>
      </c>
      <c r="P7275">
        <f t="shared" si="568"/>
        <v>21</v>
      </c>
      <c r="Q7275">
        <f t="shared" ca="1" si="569"/>
        <v>24</v>
      </c>
      <c r="R7275" t="str">
        <f>IFERROR(VLOOKUP(J7275,#REF!, 2,0),"Unknown")</f>
        <v>Unknown</v>
      </c>
    </row>
    <row r="7276" spans="1:18" ht="12.5" x14ac:dyDescent="0.25">
      <c r="A7276" s="1" t="s">
        <v>589</v>
      </c>
      <c r="B7276" s="1">
        <v>20.2</v>
      </c>
      <c r="C7276" s="1" t="s">
        <v>13</v>
      </c>
      <c r="D7276" s="7">
        <v>0.12426161400000001</v>
      </c>
      <c r="E7276" s="1" t="s">
        <v>32</v>
      </c>
      <c r="F7276" s="4">
        <v>93.646199999999993</v>
      </c>
      <c r="G7276" s="1" t="s">
        <v>29</v>
      </c>
      <c r="H7276" s="1">
        <v>1998</v>
      </c>
      <c r="J7276" s="1" t="s">
        <v>23</v>
      </c>
      <c r="K7276" s="1" t="s">
        <v>30</v>
      </c>
      <c r="L7276" s="4">
        <v>277.6386</v>
      </c>
      <c r="M7276">
        <f t="shared" si="565"/>
        <v>20.2</v>
      </c>
      <c r="N7276" t="str">
        <f t="shared" si="566"/>
        <v>Small</v>
      </c>
      <c r="O7276" t="str">
        <f t="shared" si="567"/>
        <v>Low  Fat</v>
      </c>
      <c r="P7276">
        <f t="shared" si="568"/>
        <v>3</v>
      </c>
      <c r="Q7276">
        <f t="shared" ca="1" si="569"/>
        <v>28</v>
      </c>
      <c r="R7276" t="str">
        <f>IFERROR(VLOOKUP(J7276,#REF!, 2,0),"Unknown")</f>
        <v>Unknown</v>
      </c>
    </row>
    <row r="7277" spans="1:18" ht="12.5" x14ac:dyDescent="0.25">
      <c r="A7277" s="1" t="s">
        <v>589</v>
      </c>
      <c r="C7277" s="1" t="s">
        <v>13</v>
      </c>
      <c r="D7277" s="7">
        <v>0.12998368799999999</v>
      </c>
      <c r="E7277" s="1" t="s">
        <v>32</v>
      </c>
      <c r="F7277" s="4">
        <v>93.046199999999999</v>
      </c>
      <c r="G7277" s="1" t="s">
        <v>67</v>
      </c>
      <c r="H7277" s="1">
        <v>1985</v>
      </c>
      <c r="I7277" s="1" t="s">
        <v>51</v>
      </c>
      <c r="J7277" s="1" t="s">
        <v>17</v>
      </c>
      <c r="K7277" s="1" t="s">
        <v>30</v>
      </c>
      <c r="L7277" s="4">
        <v>185.0924</v>
      </c>
      <c r="M7277">
        <f t="shared" si="565"/>
        <v>12.857645184136201</v>
      </c>
      <c r="N7277" t="str">
        <f t="shared" si="566"/>
        <v>Small</v>
      </c>
      <c r="O7277" t="str">
        <f t="shared" si="567"/>
        <v>Low  Fat</v>
      </c>
      <c r="P7277">
        <f t="shared" si="568"/>
        <v>2</v>
      </c>
      <c r="Q7277">
        <f t="shared" ca="1" si="569"/>
        <v>41</v>
      </c>
      <c r="R7277" t="str">
        <f>IFERROR(VLOOKUP(J7277,#REF!, 2,0),"Unknown")</f>
        <v>Unknown</v>
      </c>
    </row>
    <row r="7278" spans="1:18" ht="12.5" x14ac:dyDescent="0.25">
      <c r="A7278" s="1" t="s">
        <v>589</v>
      </c>
      <c r="B7278" s="1">
        <v>20.2</v>
      </c>
      <c r="C7278" s="1" t="s">
        <v>13</v>
      </c>
      <c r="D7278" s="7">
        <v>7.4177667000000003E-2</v>
      </c>
      <c r="E7278" s="1" t="s">
        <v>32</v>
      </c>
      <c r="F7278" s="4">
        <v>93.246200000000002</v>
      </c>
      <c r="G7278" s="1" t="s">
        <v>33</v>
      </c>
      <c r="H7278" s="1">
        <v>1987</v>
      </c>
      <c r="I7278" s="1" t="s">
        <v>34</v>
      </c>
      <c r="J7278" s="1" t="s">
        <v>23</v>
      </c>
      <c r="K7278" s="1" t="s">
        <v>18</v>
      </c>
      <c r="L7278" s="4">
        <v>1018.0082</v>
      </c>
      <c r="M7278">
        <f t="shared" si="565"/>
        <v>20.2</v>
      </c>
      <c r="N7278" t="str">
        <f t="shared" si="566"/>
        <v>High</v>
      </c>
      <c r="O7278" t="str">
        <f t="shared" si="567"/>
        <v>Low  Fat</v>
      </c>
      <c r="P7278">
        <f t="shared" si="568"/>
        <v>11</v>
      </c>
      <c r="Q7278">
        <f t="shared" ca="1" si="569"/>
        <v>39</v>
      </c>
      <c r="R7278" t="str">
        <f>IFERROR(VLOOKUP(J7278,#REF!, 2,0),"Unknown")</f>
        <v>Unknown</v>
      </c>
    </row>
    <row r="7279" spans="1:18" ht="12.5" x14ac:dyDescent="0.25">
      <c r="A7279" s="1" t="s">
        <v>589</v>
      </c>
      <c r="B7279" s="1">
        <v>20.2</v>
      </c>
      <c r="C7279" s="1" t="s">
        <v>13</v>
      </c>
      <c r="D7279" s="7">
        <v>0</v>
      </c>
      <c r="E7279" s="1" t="s">
        <v>32</v>
      </c>
      <c r="F7279" s="4">
        <v>94.146199999999993</v>
      </c>
      <c r="G7279" s="1" t="s">
        <v>50</v>
      </c>
      <c r="H7279" s="1">
        <v>1997</v>
      </c>
      <c r="I7279" s="1" t="s">
        <v>51</v>
      </c>
      <c r="J7279" s="1" t="s">
        <v>17</v>
      </c>
      <c r="K7279" s="1" t="s">
        <v>18</v>
      </c>
      <c r="L7279" s="4">
        <v>832.91579999999999</v>
      </c>
      <c r="M7279">
        <f t="shared" si="565"/>
        <v>20.2</v>
      </c>
      <c r="N7279" t="str">
        <f t="shared" si="566"/>
        <v>Small</v>
      </c>
      <c r="O7279" t="str">
        <f t="shared" si="567"/>
        <v>Low  Fat</v>
      </c>
      <c r="P7279">
        <f t="shared" si="568"/>
        <v>9</v>
      </c>
      <c r="Q7279">
        <f t="shared" ca="1" si="569"/>
        <v>29</v>
      </c>
      <c r="R7279" t="str">
        <f>IFERROR(VLOOKUP(J7279,#REF!, 2,0),"Unknown")</f>
        <v>Unknown</v>
      </c>
    </row>
    <row r="7280" spans="1:18" ht="12.5" x14ac:dyDescent="0.25">
      <c r="A7280" s="1" t="s">
        <v>1478</v>
      </c>
      <c r="B7280" s="1">
        <v>12.1</v>
      </c>
      <c r="C7280" s="1" t="s">
        <v>13</v>
      </c>
      <c r="D7280" s="7">
        <v>7.9968115000000006E-2</v>
      </c>
      <c r="E7280" s="1" t="s">
        <v>32</v>
      </c>
      <c r="F7280" s="4">
        <v>170.81059999999999</v>
      </c>
      <c r="G7280" s="1" t="s">
        <v>44</v>
      </c>
      <c r="H7280" s="1">
        <v>2002</v>
      </c>
      <c r="J7280" s="1" t="s">
        <v>45</v>
      </c>
      <c r="K7280" s="1" t="s">
        <v>18</v>
      </c>
      <c r="L7280" s="4">
        <v>4619.9862000000003</v>
      </c>
      <c r="M7280">
        <f t="shared" si="565"/>
        <v>12.1</v>
      </c>
      <c r="N7280" t="str">
        <f t="shared" si="566"/>
        <v>Small</v>
      </c>
      <c r="O7280" t="str">
        <f t="shared" si="567"/>
        <v>Low  Fat</v>
      </c>
      <c r="P7280">
        <f t="shared" si="568"/>
        <v>27</v>
      </c>
      <c r="Q7280">
        <f t="shared" ca="1" si="569"/>
        <v>24</v>
      </c>
      <c r="R7280" t="str">
        <f>IFERROR(VLOOKUP(J7280,#REF!, 2,0),"Unknown")</f>
        <v>Unknown</v>
      </c>
    </row>
    <row r="7281" spans="1:18" ht="12.5" x14ac:dyDescent="0.25">
      <c r="A7281" s="1" t="s">
        <v>1478</v>
      </c>
      <c r="C7281" s="1" t="s">
        <v>13</v>
      </c>
      <c r="D7281" s="7">
        <v>7.9419800999999998E-2</v>
      </c>
      <c r="E7281" s="1" t="s">
        <v>32</v>
      </c>
      <c r="F7281" s="4">
        <v>172.31059999999999</v>
      </c>
      <c r="G7281" s="1" t="s">
        <v>40</v>
      </c>
      <c r="H7281" s="1">
        <v>1985</v>
      </c>
      <c r="I7281" s="1" t="s">
        <v>16</v>
      </c>
      <c r="J7281" s="1" t="s">
        <v>23</v>
      </c>
      <c r="K7281" s="1" t="s">
        <v>41</v>
      </c>
      <c r="L7281" s="4">
        <v>5475.5392000000002</v>
      </c>
      <c r="M7281">
        <f t="shared" si="565"/>
        <v>12.857645184136201</v>
      </c>
      <c r="N7281" t="str">
        <f t="shared" si="566"/>
        <v>Medium</v>
      </c>
      <c r="O7281" t="str">
        <f t="shared" si="567"/>
        <v>Low  Fat</v>
      </c>
      <c r="P7281">
        <f t="shared" si="568"/>
        <v>32</v>
      </c>
      <c r="Q7281">
        <f t="shared" ca="1" si="569"/>
        <v>41</v>
      </c>
      <c r="R7281" t="str">
        <f>IFERROR(VLOOKUP(J7281,#REF!, 2,0),"Unknown")</f>
        <v>Unknown</v>
      </c>
    </row>
    <row r="7282" spans="1:18" ht="12.5" x14ac:dyDescent="0.25">
      <c r="A7282" s="1" t="s">
        <v>1478</v>
      </c>
      <c r="B7282" s="1">
        <v>12.1</v>
      </c>
      <c r="C7282" s="1" t="s">
        <v>13</v>
      </c>
      <c r="D7282" s="7">
        <v>8.0131362999999997E-2</v>
      </c>
      <c r="E7282" s="1" t="s">
        <v>32</v>
      </c>
      <c r="F7282" s="4">
        <v>170.91059999999999</v>
      </c>
      <c r="G7282" s="1" t="s">
        <v>22</v>
      </c>
      <c r="H7282" s="1">
        <v>2009</v>
      </c>
      <c r="I7282" s="1" t="s">
        <v>16</v>
      </c>
      <c r="J7282" s="1" t="s">
        <v>23</v>
      </c>
      <c r="K7282" s="1" t="s">
        <v>24</v>
      </c>
      <c r="L7282" s="4">
        <v>1539.9954</v>
      </c>
      <c r="M7282">
        <f t="shared" si="565"/>
        <v>12.1</v>
      </c>
      <c r="N7282" t="str">
        <f t="shared" si="566"/>
        <v>Medium</v>
      </c>
      <c r="O7282" t="str">
        <f t="shared" si="567"/>
        <v>Low  Fat</v>
      </c>
      <c r="P7282">
        <f t="shared" si="568"/>
        <v>9</v>
      </c>
      <c r="Q7282">
        <f t="shared" ca="1" si="569"/>
        <v>17</v>
      </c>
      <c r="R7282" t="str">
        <f>IFERROR(VLOOKUP(J7282,#REF!, 2,0),"Unknown")</f>
        <v>Unknown</v>
      </c>
    </row>
    <row r="7283" spans="1:18" ht="12.5" x14ac:dyDescent="0.25">
      <c r="A7283" s="1" t="s">
        <v>1478</v>
      </c>
      <c r="B7283" s="1">
        <v>12.1</v>
      </c>
      <c r="C7283" s="1" t="s">
        <v>13</v>
      </c>
      <c r="D7283" s="7">
        <v>7.9806266000000001E-2</v>
      </c>
      <c r="E7283" s="1" t="s">
        <v>32</v>
      </c>
      <c r="F7283" s="4">
        <v>172.11060000000001</v>
      </c>
      <c r="G7283" s="1" t="s">
        <v>50</v>
      </c>
      <c r="H7283" s="1">
        <v>1997</v>
      </c>
      <c r="I7283" s="1" t="s">
        <v>51</v>
      </c>
      <c r="J7283" s="1" t="s">
        <v>17</v>
      </c>
      <c r="K7283" s="1" t="s">
        <v>18</v>
      </c>
      <c r="L7283" s="4">
        <v>3422.212</v>
      </c>
      <c r="M7283">
        <f t="shared" si="565"/>
        <v>12.1</v>
      </c>
      <c r="N7283" t="str">
        <f t="shared" si="566"/>
        <v>Small</v>
      </c>
      <c r="O7283" t="str">
        <f t="shared" si="567"/>
        <v>Low  Fat</v>
      </c>
      <c r="P7283">
        <f t="shared" si="568"/>
        <v>20</v>
      </c>
      <c r="Q7283">
        <f t="shared" ca="1" si="569"/>
        <v>29</v>
      </c>
      <c r="R7283" t="str">
        <f>IFERROR(VLOOKUP(J7283,#REF!, 2,0),"Unknown")</f>
        <v>Unknown</v>
      </c>
    </row>
    <row r="7284" spans="1:18" ht="12.5" x14ac:dyDescent="0.25">
      <c r="A7284" s="1" t="s">
        <v>1460</v>
      </c>
      <c r="B7284" s="1">
        <v>16.25</v>
      </c>
      <c r="C7284" s="1" t="s">
        <v>13</v>
      </c>
      <c r="D7284" s="7">
        <v>0</v>
      </c>
      <c r="E7284" s="1" t="s">
        <v>32</v>
      </c>
      <c r="F7284" s="4">
        <v>115.2176</v>
      </c>
      <c r="G7284" s="1" t="s">
        <v>47</v>
      </c>
      <c r="H7284" s="1">
        <v>2007</v>
      </c>
      <c r="J7284" s="1" t="s">
        <v>45</v>
      </c>
      <c r="K7284" s="1" t="s">
        <v>18</v>
      </c>
      <c r="L7284" s="4">
        <v>3206.4928</v>
      </c>
      <c r="M7284">
        <f t="shared" si="565"/>
        <v>16.25</v>
      </c>
      <c r="N7284" t="str">
        <f t="shared" si="566"/>
        <v>Small</v>
      </c>
      <c r="O7284" t="str">
        <f t="shared" si="567"/>
        <v>Low  Fat</v>
      </c>
      <c r="P7284">
        <f t="shared" si="568"/>
        <v>28</v>
      </c>
      <c r="Q7284">
        <f t="shared" ca="1" si="569"/>
        <v>19</v>
      </c>
      <c r="R7284" t="str">
        <f>IFERROR(VLOOKUP(J7284,#REF!, 2,0),"Unknown")</f>
        <v>Unknown</v>
      </c>
    </row>
    <row r="7285" spans="1:18" ht="12.5" x14ac:dyDescent="0.25">
      <c r="A7285" s="1" t="s">
        <v>1460</v>
      </c>
      <c r="B7285" s="1">
        <v>16.25</v>
      </c>
      <c r="C7285" s="1" t="s">
        <v>13</v>
      </c>
      <c r="D7285" s="7">
        <v>3.9207025E-2</v>
      </c>
      <c r="E7285" s="1" t="s">
        <v>32</v>
      </c>
      <c r="F7285" s="4">
        <v>116.1176</v>
      </c>
      <c r="G7285" s="1" t="s">
        <v>15</v>
      </c>
      <c r="H7285" s="1">
        <v>1999</v>
      </c>
      <c r="I7285" s="1" t="s">
        <v>16</v>
      </c>
      <c r="J7285" s="1" t="s">
        <v>17</v>
      </c>
      <c r="K7285" s="1" t="s">
        <v>18</v>
      </c>
      <c r="L7285" s="4">
        <v>2633.9047999999998</v>
      </c>
      <c r="M7285">
        <f t="shared" si="565"/>
        <v>16.25</v>
      </c>
      <c r="N7285" t="str">
        <f t="shared" si="566"/>
        <v>Medium</v>
      </c>
      <c r="O7285" t="str">
        <f t="shared" si="567"/>
        <v>Low  Fat</v>
      </c>
      <c r="P7285">
        <f t="shared" si="568"/>
        <v>23</v>
      </c>
      <c r="Q7285">
        <f t="shared" ca="1" si="569"/>
        <v>27</v>
      </c>
      <c r="R7285" t="str">
        <f>IFERROR(VLOOKUP(J7285,#REF!, 2,0),"Unknown")</f>
        <v>Unknown</v>
      </c>
    </row>
    <row r="7286" spans="1:18" ht="12.5" x14ac:dyDescent="0.25">
      <c r="A7286" s="1" t="s">
        <v>1460</v>
      </c>
      <c r="B7286" s="1">
        <v>16.25</v>
      </c>
      <c r="C7286" s="1" t="s">
        <v>13</v>
      </c>
      <c r="D7286" s="7">
        <v>3.9113586999999998E-2</v>
      </c>
      <c r="E7286" s="1" t="s">
        <v>32</v>
      </c>
      <c r="F7286" s="4">
        <v>116.0176</v>
      </c>
      <c r="G7286" s="1" t="s">
        <v>33</v>
      </c>
      <c r="H7286" s="1">
        <v>1987</v>
      </c>
      <c r="I7286" s="1" t="s">
        <v>34</v>
      </c>
      <c r="J7286" s="1" t="s">
        <v>23</v>
      </c>
      <c r="K7286" s="1" t="s">
        <v>18</v>
      </c>
      <c r="L7286" s="4">
        <v>1488.7288000000001</v>
      </c>
      <c r="M7286">
        <f t="shared" si="565"/>
        <v>16.25</v>
      </c>
      <c r="N7286" t="str">
        <f t="shared" si="566"/>
        <v>High</v>
      </c>
      <c r="O7286" t="str">
        <f t="shared" si="567"/>
        <v>Low  Fat</v>
      </c>
      <c r="P7286">
        <f t="shared" si="568"/>
        <v>13</v>
      </c>
      <c r="Q7286">
        <f t="shared" ca="1" si="569"/>
        <v>39</v>
      </c>
      <c r="R7286" t="str">
        <f>IFERROR(VLOOKUP(J7286,#REF!, 2,0),"Unknown")</f>
        <v>Unknown</v>
      </c>
    </row>
    <row r="7287" spans="1:18" ht="12.5" x14ac:dyDescent="0.25">
      <c r="A7287" s="1" t="s">
        <v>462</v>
      </c>
      <c r="B7287" s="1">
        <v>12.3</v>
      </c>
      <c r="C7287" s="1" t="s">
        <v>13</v>
      </c>
      <c r="D7287" s="7">
        <v>7.6709638999999996E-2</v>
      </c>
      <c r="E7287" s="1" t="s">
        <v>32</v>
      </c>
      <c r="F7287" s="4">
        <v>247.846</v>
      </c>
      <c r="G7287" s="1" t="s">
        <v>44</v>
      </c>
      <c r="H7287" s="1">
        <v>2002</v>
      </c>
      <c r="J7287" s="1" t="s">
        <v>45</v>
      </c>
      <c r="K7287" s="1" t="s">
        <v>18</v>
      </c>
      <c r="L7287" s="4">
        <v>3448.8440000000001</v>
      </c>
      <c r="M7287">
        <f t="shared" si="565"/>
        <v>12.3</v>
      </c>
      <c r="N7287" t="str">
        <f t="shared" si="566"/>
        <v>Small</v>
      </c>
      <c r="O7287" t="str">
        <f t="shared" si="567"/>
        <v>Low  Fat</v>
      </c>
      <c r="P7287">
        <f t="shared" si="568"/>
        <v>14</v>
      </c>
      <c r="Q7287">
        <f t="shared" ca="1" si="569"/>
        <v>24</v>
      </c>
      <c r="R7287" t="str">
        <f>IFERROR(VLOOKUP(J7287,#REF!, 2,0),"Unknown")</f>
        <v>Unknown</v>
      </c>
    </row>
    <row r="7288" spans="1:18" ht="12.5" x14ac:dyDescent="0.25">
      <c r="A7288" s="1" t="s">
        <v>462</v>
      </c>
      <c r="B7288" s="1">
        <v>12.3</v>
      </c>
      <c r="C7288" s="1" t="s">
        <v>13</v>
      </c>
      <c r="D7288" s="7">
        <v>7.6866235000000005E-2</v>
      </c>
      <c r="E7288" s="1" t="s">
        <v>32</v>
      </c>
      <c r="F7288" s="4">
        <v>247.14599999999999</v>
      </c>
      <c r="G7288" s="1" t="s">
        <v>22</v>
      </c>
      <c r="H7288" s="1">
        <v>2009</v>
      </c>
      <c r="I7288" s="1" t="s">
        <v>16</v>
      </c>
      <c r="J7288" s="1" t="s">
        <v>23</v>
      </c>
      <c r="K7288" s="1" t="s">
        <v>24</v>
      </c>
      <c r="L7288" s="4">
        <v>492.69200000000001</v>
      </c>
      <c r="M7288">
        <f t="shared" si="565"/>
        <v>12.3</v>
      </c>
      <c r="N7288" t="str">
        <f t="shared" si="566"/>
        <v>Medium</v>
      </c>
      <c r="O7288" t="str">
        <f t="shared" si="567"/>
        <v>Low  Fat</v>
      </c>
      <c r="P7288">
        <f t="shared" si="568"/>
        <v>2</v>
      </c>
      <c r="Q7288">
        <f t="shared" ca="1" si="569"/>
        <v>17</v>
      </c>
      <c r="R7288" t="str">
        <f>IFERROR(VLOOKUP(J7288,#REF!, 2,0),"Unknown")</f>
        <v>Unknown</v>
      </c>
    </row>
    <row r="7289" spans="1:18" ht="12.5" x14ac:dyDescent="0.25">
      <c r="A7289" s="1" t="s">
        <v>462</v>
      </c>
      <c r="B7289" s="1">
        <v>12.3</v>
      </c>
      <c r="C7289" s="1" t="s">
        <v>13</v>
      </c>
      <c r="D7289" s="7">
        <v>0.12813634600000001</v>
      </c>
      <c r="E7289" s="1" t="s">
        <v>32</v>
      </c>
      <c r="F7289" s="4">
        <v>248.346</v>
      </c>
      <c r="G7289" s="1" t="s">
        <v>29</v>
      </c>
      <c r="H7289" s="1">
        <v>1998</v>
      </c>
      <c r="J7289" s="1" t="s">
        <v>23</v>
      </c>
      <c r="K7289" s="1" t="s">
        <v>30</v>
      </c>
      <c r="L7289" s="4">
        <v>985.38400000000001</v>
      </c>
      <c r="M7289">
        <f t="shared" si="565"/>
        <v>12.3</v>
      </c>
      <c r="N7289" t="str">
        <f t="shared" si="566"/>
        <v>Small</v>
      </c>
      <c r="O7289" t="str">
        <f t="shared" si="567"/>
        <v>Low  Fat</v>
      </c>
      <c r="P7289">
        <f t="shared" si="568"/>
        <v>4</v>
      </c>
      <c r="Q7289">
        <f t="shared" ca="1" si="569"/>
        <v>28</v>
      </c>
      <c r="R7289" t="str">
        <f>IFERROR(VLOOKUP(J7289,#REF!, 2,0),"Unknown")</f>
        <v>Unknown</v>
      </c>
    </row>
    <row r="7290" spans="1:18" ht="12.5" x14ac:dyDescent="0.25">
      <c r="A7290" s="1" t="s">
        <v>462</v>
      </c>
      <c r="B7290" s="1">
        <v>12.3</v>
      </c>
      <c r="C7290" s="1" t="s">
        <v>13</v>
      </c>
      <c r="D7290" s="7">
        <v>7.6987407999999993E-2</v>
      </c>
      <c r="E7290" s="1" t="s">
        <v>32</v>
      </c>
      <c r="F7290" s="4">
        <v>247.946</v>
      </c>
      <c r="G7290" s="1" t="s">
        <v>47</v>
      </c>
      <c r="H7290" s="1">
        <v>2007</v>
      </c>
      <c r="J7290" s="1" t="s">
        <v>45</v>
      </c>
      <c r="K7290" s="1" t="s">
        <v>18</v>
      </c>
      <c r="L7290" s="4">
        <v>3202.498</v>
      </c>
      <c r="M7290">
        <f t="shared" si="565"/>
        <v>12.3</v>
      </c>
      <c r="N7290" t="str">
        <f t="shared" si="566"/>
        <v>Small</v>
      </c>
      <c r="O7290" t="str">
        <f t="shared" si="567"/>
        <v>Low  Fat</v>
      </c>
      <c r="P7290">
        <f t="shared" si="568"/>
        <v>13</v>
      </c>
      <c r="Q7290">
        <f t="shared" ca="1" si="569"/>
        <v>19</v>
      </c>
      <c r="R7290" t="str">
        <f>IFERROR(VLOOKUP(J7290,#REF!, 2,0),"Unknown")</f>
        <v>Unknown</v>
      </c>
    </row>
    <row r="7291" spans="1:18" ht="12.5" x14ac:dyDescent="0.25">
      <c r="A7291" s="1" t="s">
        <v>462</v>
      </c>
      <c r="C7291" s="1" t="s">
        <v>13</v>
      </c>
      <c r="D7291" s="7">
        <v>7.6183666999999997E-2</v>
      </c>
      <c r="E7291" s="1" t="s">
        <v>32</v>
      </c>
      <c r="F7291" s="4">
        <v>245.64599999999999</v>
      </c>
      <c r="G7291" s="1" t="s">
        <v>40</v>
      </c>
      <c r="H7291" s="1">
        <v>1985</v>
      </c>
      <c r="I7291" s="1" t="s">
        <v>16</v>
      </c>
      <c r="J7291" s="1" t="s">
        <v>23</v>
      </c>
      <c r="K7291" s="1" t="s">
        <v>41</v>
      </c>
      <c r="L7291" s="4">
        <v>3695.19</v>
      </c>
      <c r="M7291">
        <f t="shared" si="565"/>
        <v>12.857645184136201</v>
      </c>
      <c r="N7291" t="str">
        <f t="shared" si="566"/>
        <v>Medium</v>
      </c>
      <c r="O7291" t="str">
        <f t="shared" si="567"/>
        <v>Low  Fat</v>
      </c>
      <c r="P7291">
        <f t="shared" si="568"/>
        <v>15</v>
      </c>
      <c r="Q7291">
        <f t="shared" ca="1" si="569"/>
        <v>41</v>
      </c>
      <c r="R7291" t="str">
        <f>IFERROR(VLOOKUP(J7291,#REF!, 2,0),"Unknown")</f>
        <v>Unknown</v>
      </c>
    </row>
    <row r="7292" spans="1:18" ht="12.5" x14ac:dyDescent="0.25">
      <c r="A7292" s="1" t="s">
        <v>1133</v>
      </c>
      <c r="B7292" s="1">
        <v>13.15</v>
      </c>
      <c r="C7292" s="1" t="s">
        <v>13</v>
      </c>
      <c r="D7292" s="7">
        <v>9.3191195000000004E-2</v>
      </c>
      <c r="E7292" s="1" t="s">
        <v>32</v>
      </c>
      <c r="F7292" s="4">
        <v>158.16040000000001</v>
      </c>
      <c r="G7292" s="1" t="s">
        <v>47</v>
      </c>
      <c r="H7292" s="1">
        <v>2007</v>
      </c>
      <c r="J7292" s="1" t="s">
        <v>45</v>
      </c>
      <c r="K7292" s="1" t="s">
        <v>18</v>
      </c>
      <c r="L7292" s="4">
        <v>1426.1436000000001</v>
      </c>
      <c r="M7292">
        <f t="shared" si="565"/>
        <v>13.15</v>
      </c>
      <c r="N7292" t="str">
        <f t="shared" si="566"/>
        <v>Small</v>
      </c>
      <c r="O7292" t="str">
        <f t="shared" si="567"/>
        <v>Low  Fat</v>
      </c>
      <c r="P7292">
        <f t="shared" si="568"/>
        <v>9</v>
      </c>
      <c r="Q7292">
        <f t="shared" ca="1" si="569"/>
        <v>19</v>
      </c>
      <c r="R7292" t="str">
        <f>IFERROR(VLOOKUP(J7292,#REF!, 2,0),"Unknown")</f>
        <v>Unknown</v>
      </c>
    </row>
    <row r="7293" spans="1:18" ht="12.5" x14ac:dyDescent="0.25">
      <c r="A7293" s="1" t="s">
        <v>1133</v>
      </c>
      <c r="B7293" s="1">
        <v>13.15</v>
      </c>
      <c r="C7293" s="1" t="s">
        <v>13</v>
      </c>
      <c r="D7293" s="7">
        <v>9.2589916999999994E-2</v>
      </c>
      <c r="E7293" s="1" t="s">
        <v>32</v>
      </c>
      <c r="F7293" s="4">
        <v>159.56039999999999</v>
      </c>
      <c r="G7293" s="1" t="s">
        <v>33</v>
      </c>
      <c r="H7293" s="1">
        <v>1987</v>
      </c>
      <c r="I7293" s="1" t="s">
        <v>34</v>
      </c>
      <c r="J7293" s="1" t="s">
        <v>23</v>
      </c>
      <c r="K7293" s="1" t="s">
        <v>18</v>
      </c>
      <c r="L7293" s="4">
        <v>1901.5247999999999</v>
      </c>
      <c r="M7293">
        <f t="shared" si="565"/>
        <v>13.15</v>
      </c>
      <c r="N7293" t="str">
        <f t="shared" si="566"/>
        <v>High</v>
      </c>
      <c r="O7293" t="str">
        <f t="shared" si="567"/>
        <v>Low  Fat</v>
      </c>
      <c r="P7293">
        <f t="shared" si="568"/>
        <v>12</v>
      </c>
      <c r="Q7293">
        <f t="shared" ca="1" si="569"/>
        <v>39</v>
      </c>
      <c r="R7293" t="str">
        <f>IFERROR(VLOOKUP(J7293,#REF!, 2,0),"Unknown")</f>
        <v>Unknown</v>
      </c>
    </row>
    <row r="7294" spans="1:18" ht="12.5" x14ac:dyDescent="0.25">
      <c r="A7294" s="1" t="s">
        <v>1133</v>
      </c>
      <c r="C7294" s="1" t="s">
        <v>13</v>
      </c>
      <c r="D7294" s="7">
        <v>0.162248011</v>
      </c>
      <c r="E7294" s="1" t="s">
        <v>32</v>
      </c>
      <c r="F7294" s="4">
        <v>160.46039999999999</v>
      </c>
      <c r="G7294" s="1" t="s">
        <v>67</v>
      </c>
      <c r="H7294" s="1">
        <v>1985</v>
      </c>
      <c r="I7294" s="1" t="s">
        <v>51</v>
      </c>
      <c r="J7294" s="1" t="s">
        <v>17</v>
      </c>
      <c r="K7294" s="1" t="s">
        <v>30</v>
      </c>
      <c r="L7294" s="4">
        <v>316.92079999999999</v>
      </c>
      <c r="M7294">
        <f t="shared" si="565"/>
        <v>12.857645184136201</v>
      </c>
      <c r="N7294" t="str">
        <f t="shared" si="566"/>
        <v>Small</v>
      </c>
      <c r="O7294" t="str">
        <f t="shared" si="567"/>
        <v>Low  Fat</v>
      </c>
      <c r="P7294">
        <f t="shared" si="568"/>
        <v>2</v>
      </c>
      <c r="Q7294">
        <f t="shared" ca="1" si="569"/>
        <v>41</v>
      </c>
      <c r="R7294" t="str">
        <f>IFERROR(VLOOKUP(J7294,#REF!, 2,0),"Unknown")</f>
        <v>Unknown</v>
      </c>
    </row>
    <row r="7295" spans="1:18" ht="12.5" x14ac:dyDescent="0.25">
      <c r="A7295" s="1" t="s">
        <v>1133</v>
      </c>
      <c r="B7295" s="1">
        <v>13.15</v>
      </c>
      <c r="C7295" s="1" t="s">
        <v>13</v>
      </c>
      <c r="D7295" s="7">
        <v>9.2811105000000005E-2</v>
      </c>
      <c r="E7295" s="1" t="s">
        <v>32</v>
      </c>
      <c r="F7295" s="4">
        <v>159.7604</v>
      </c>
      <c r="G7295" s="1" t="s">
        <v>15</v>
      </c>
      <c r="H7295" s="1">
        <v>1999</v>
      </c>
      <c r="I7295" s="1" t="s">
        <v>16</v>
      </c>
      <c r="J7295" s="1" t="s">
        <v>17</v>
      </c>
      <c r="K7295" s="1" t="s">
        <v>18</v>
      </c>
      <c r="L7295" s="4">
        <v>4119.9704000000002</v>
      </c>
      <c r="M7295">
        <f t="shared" si="565"/>
        <v>13.15</v>
      </c>
      <c r="N7295" t="str">
        <f t="shared" si="566"/>
        <v>Medium</v>
      </c>
      <c r="O7295" t="str">
        <f t="shared" si="567"/>
        <v>Low  Fat</v>
      </c>
      <c r="P7295">
        <f t="shared" si="568"/>
        <v>26</v>
      </c>
      <c r="Q7295">
        <f t="shared" ca="1" si="569"/>
        <v>27</v>
      </c>
      <c r="R7295" t="str">
        <f>IFERROR(VLOOKUP(J7295,#REF!, 2,0),"Unknown")</f>
        <v>Unknown</v>
      </c>
    </row>
    <row r="7296" spans="1:18" ht="12.5" x14ac:dyDescent="0.25">
      <c r="A7296" s="1" t="s">
        <v>1133</v>
      </c>
      <c r="B7296" s="1">
        <v>13.15</v>
      </c>
      <c r="C7296" s="1" t="s">
        <v>13</v>
      </c>
      <c r="D7296" s="7">
        <v>0.155105614</v>
      </c>
      <c r="E7296" s="1" t="s">
        <v>32</v>
      </c>
      <c r="F7296" s="4">
        <v>157.2604</v>
      </c>
      <c r="G7296" s="1" t="s">
        <v>29</v>
      </c>
      <c r="H7296" s="1">
        <v>1998</v>
      </c>
      <c r="J7296" s="1" t="s">
        <v>23</v>
      </c>
      <c r="K7296" s="1" t="s">
        <v>30</v>
      </c>
      <c r="L7296" s="4">
        <v>316.92079999999999</v>
      </c>
      <c r="M7296">
        <f t="shared" si="565"/>
        <v>13.15</v>
      </c>
      <c r="N7296" t="str">
        <f t="shared" si="566"/>
        <v>Small</v>
      </c>
      <c r="O7296" t="str">
        <f t="shared" si="567"/>
        <v>Low  Fat</v>
      </c>
      <c r="P7296">
        <f t="shared" si="568"/>
        <v>2</v>
      </c>
      <c r="Q7296">
        <f t="shared" ca="1" si="569"/>
        <v>28</v>
      </c>
      <c r="R7296" t="str">
        <f>IFERROR(VLOOKUP(J7296,#REF!, 2,0),"Unknown")</f>
        <v>Unknown</v>
      </c>
    </row>
    <row r="7297" spans="1:18" ht="12.5" x14ac:dyDescent="0.25">
      <c r="A7297" s="1" t="s">
        <v>1133</v>
      </c>
      <c r="B7297" s="1">
        <v>13.15</v>
      </c>
      <c r="C7297" s="1" t="s">
        <v>13</v>
      </c>
      <c r="D7297" s="7">
        <v>9.2854962999999999E-2</v>
      </c>
      <c r="E7297" s="1" t="s">
        <v>32</v>
      </c>
      <c r="F7297" s="4">
        <v>158.7604</v>
      </c>
      <c r="G7297" s="1" t="s">
        <v>44</v>
      </c>
      <c r="H7297" s="1">
        <v>2002</v>
      </c>
      <c r="J7297" s="1" t="s">
        <v>45</v>
      </c>
      <c r="K7297" s="1" t="s">
        <v>18</v>
      </c>
      <c r="L7297" s="4">
        <v>3010.7476000000001</v>
      </c>
      <c r="M7297">
        <f t="shared" si="565"/>
        <v>13.15</v>
      </c>
      <c r="N7297" t="str">
        <f t="shared" si="566"/>
        <v>Small</v>
      </c>
      <c r="O7297" t="str">
        <f t="shared" si="567"/>
        <v>Low  Fat</v>
      </c>
      <c r="P7297">
        <f t="shared" si="568"/>
        <v>19</v>
      </c>
      <c r="Q7297">
        <f t="shared" ca="1" si="569"/>
        <v>24</v>
      </c>
      <c r="R7297" t="str">
        <f>IFERROR(VLOOKUP(J7297,#REF!, 2,0),"Unknown")</f>
        <v>Unknown</v>
      </c>
    </row>
    <row r="7298" spans="1:18" ht="12.5" x14ac:dyDescent="0.25">
      <c r="A7298" s="1" t="s">
        <v>1133</v>
      </c>
      <c r="B7298" s="1">
        <v>13.15</v>
      </c>
      <c r="C7298" s="1" t="s">
        <v>13</v>
      </c>
      <c r="D7298" s="7">
        <v>9.2649510000000004E-2</v>
      </c>
      <c r="E7298" s="1" t="s">
        <v>32</v>
      </c>
      <c r="F7298" s="4">
        <v>157.8604</v>
      </c>
      <c r="G7298" s="1" t="s">
        <v>62</v>
      </c>
      <c r="H7298" s="1">
        <v>2004</v>
      </c>
      <c r="I7298" s="1" t="s">
        <v>51</v>
      </c>
      <c r="J7298" s="1" t="s">
        <v>45</v>
      </c>
      <c r="K7298" s="1" t="s">
        <v>18</v>
      </c>
      <c r="L7298" s="4">
        <v>3803.0495999999998</v>
      </c>
      <c r="M7298">
        <f t="shared" ref="M7298:M7361" si="570">IF(B7298="",AVERAGE($B$2:$B$8524),B7298)</f>
        <v>13.15</v>
      </c>
      <c r="N7298" t="str">
        <f t="shared" ref="N7298:N7361" si="571">IF(I7298="","Small",I7298)</f>
        <v>Small</v>
      </c>
      <c r="O7298" t="str">
        <f t="shared" ref="O7298:O7361" si="572">IF(OR(C7298="low fat", C7298="LF"), "Low  Fat", IF(OR(C7298="reg"),"Regular",C7298))</f>
        <v>Low  Fat</v>
      </c>
      <c r="P7298">
        <f t="shared" si="568"/>
        <v>24</v>
      </c>
      <c r="Q7298">
        <f t="shared" ca="1" si="569"/>
        <v>22</v>
      </c>
      <c r="R7298" t="str">
        <f>IFERROR(VLOOKUP(J7298,#REF!, 2,0),"Unknown")</f>
        <v>Unknown</v>
      </c>
    </row>
    <row r="7299" spans="1:18" ht="12.5" x14ac:dyDescent="0.25">
      <c r="A7299" s="1" t="s">
        <v>934</v>
      </c>
      <c r="B7299" s="1">
        <v>9.3000000000000007</v>
      </c>
      <c r="C7299" s="1" t="s">
        <v>13</v>
      </c>
      <c r="D7299" s="7">
        <v>4.4843160999999999E-2</v>
      </c>
      <c r="E7299" s="1" t="s">
        <v>32</v>
      </c>
      <c r="F7299" s="4">
        <v>246.18020000000001</v>
      </c>
      <c r="G7299" s="1" t="s">
        <v>22</v>
      </c>
      <c r="H7299" s="1">
        <v>2009</v>
      </c>
      <c r="I7299" s="1" t="s">
        <v>16</v>
      </c>
      <c r="J7299" s="1" t="s">
        <v>23</v>
      </c>
      <c r="K7299" s="1" t="s">
        <v>24</v>
      </c>
      <c r="L7299" s="4">
        <v>2702.4821999999999</v>
      </c>
      <c r="M7299">
        <f t="shared" si="570"/>
        <v>9.3000000000000007</v>
      </c>
      <c r="N7299" t="str">
        <f t="shared" si="571"/>
        <v>Medium</v>
      </c>
      <c r="O7299" t="str">
        <f t="shared" si="572"/>
        <v>Low  Fat</v>
      </c>
      <c r="P7299">
        <f t="shared" ref="P7299:P7362" si="573">ROUND(L7299/F7299,0)</f>
        <v>11</v>
      </c>
      <c r="Q7299">
        <f t="shared" ref="Q7299:Q7362" ca="1" si="574">YEAR(TODAY())-H7299</f>
        <v>17</v>
      </c>
      <c r="R7299" t="str">
        <f>IFERROR(VLOOKUP(J7299,#REF!, 2,0),"Unknown")</f>
        <v>Unknown</v>
      </c>
    </row>
    <row r="7300" spans="1:18" ht="12.5" x14ac:dyDescent="0.25">
      <c r="A7300" s="1" t="s">
        <v>934</v>
      </c>
      <c r="B7300" s="1">
        <v>9.3000000000000007</v>
      </c>
      <c r="C7300" s="1" t="s">
        <v>92</v>
      </c>
      <c r="D7300" s="7">
        <v>4.4652785E-2</v>
      </c>
      <c r="E7300" s="1" t="s">
        <v>32</v>
      </c>
      <c r="F7300" s="4">
        <v>247.08019999999999</v>
      </c>
      <c r="G7300" s="1" t="s">
        <v>62</v>
      </c>
      <c r="H7300" s="1">
        <v>2004</v>
      </c>
      <c r="I7300" s="1" t="s">
        <v>51</v>
      </c>
      <c r="J7300" s="1" t="s">
        <v>45</v>
      </c>
      <c r="K7300" s="1" t="s">
        <v>18</v>
      </c>
      <c r="L7300" s="4">
        <v>1228.4010000000001</v>
      </c>
      <c r="M7300">
        <f t="shared" si="570"/>
        <v>9.3000000000000007</v>
      </c>
      <c r="N7300" t="str">
        <f t="shared" si="571"/>
        <v>Small</v>
      </c>
      <c r="O7300" t="str">
        <f t="shared" si="572"/>
        <v>Low  Fat</v>
      </c>
      <c r="P7300">
        <f t="shared" si="573"/>
        <v>5</v>
      </c>
      <c r="Q7300">
        <f t="shared" ca="1" si="574"/>
        <v>22</v>
      </c>
      <c r="R7300" t="str">
        <f>IFERROR(VLOOKUP(J7300,#REF!, 2,0),"Unknown")</f>
        <v>Unknown</v>
      </c>
    </row>
    <row r="7301" spans="1:18" ht="12.5" x14ac:dyDescent="0.25">
      <c r="A7301" s="1" t="s">
        <v>934</v>
      </c>
      <c r="B7301" s="1">
        <v>9.3000000000000007</v>
      </c>
      <c r="C7301" s="1" t="s">
        <v>13</v>
      </c>
      <c r="D7301" s="7">
        <v>7.4753742999999997E-2</v>
      </c>
      <c r="E7301" s="1" t="s">
        <v>32</v>
      </c>
      <c r="F7301" s="4">
        <v>246.4802</v>
      </c>
      <c r="G7301" s="1" t="s">
        <v>29</v>
      </c>
      <c r="H7301" s="1">
        <v>1998</v>
      </c>
      <c r="J7301" s="1" t="s">
        <v>23</v>
      </c>
      <c r="K7301" s="1" t="s">
        <v>30</v>
      </c>
      <c r="L7301" s="4">
        <v>982.72080000000005</v>
      </c>
      <c r="M7301">
        <f t="shared" si="570"/>
        <v>9.3000000000000007</v>
      </c>
      <c r="N7301" t="str">
        <f t="shared" si="571"/>
        <v>Small</v>
      </c>
      <c r="O7301" t="str">
        <f t="shared" si="572"/>
        <v>Low  Fat</v>
      </c>
      <c r="P7301">
        <f t="shared" si="573"/>
        <v>4</v>
      </c>
      <c r="Q7301">
        <f t="shared" ca="1" si="574"/>
        <v>28</v>
      </c>
      <c r="R7301" t="str">
        <f>IFERROR(VLOOKUP(J7301,#REF!, 2,0),"Unknown")</f>
        <v>Unknown</v>
      </c>
    </row>
    <row r="7302" spans="1:18" ht="12.5" x14ac:dyDescent="0.25">
      <c r="A7302" s="1" t="s">
        <v>934</v>
      </c>
      <c r="B7302" s="1">
        <v>9.3000000000000007</v>
      </c>
      <c r="C7302" s="1" t="s">
        <v>13</v>
      </c>
      <c r="D7302" s="7">
        <v>4.4730667000000002E-2</v>
      </c>
      <c r="E7302" s="1" t="s">
        <v>32</v>
      </c>
      <c r="F7302" s="4">
        <v>245.18020000000001</v>
      </c>
      <c r="G7302" s="1" t="s">
        <v>15</v>
      </c>
      <c r="H7302" s="1">
        <v>1999</v>
      </c>
      <c r="I7302" s="1" t="s">
        <v>16</v>
      </c>
      <c r="J7302" s="1" t="s">
        <v>17</v>
      </c>
      <c r="K7302" s="1" t="s">
        <v>18</v>
      </c>
      <c r="L7302" s="4">
        <v>2456.8020000000001</v>
      </c>
      <c r="M7302">
        <f t="shared" si="570"/>
        <v>9.3000000000000007</v>
      </c>
      <c r="N7302" t="str">
        <f t="shared" si="571"/>
        <v>Medium</v>
      </c>
      <c r="O7302" t="str">
        <f t="shared" si="572"/>
        <v>Low  Fat</v>
      </c>
      <c r="P7302">
        <f t="shared" si="573"/>
        <v>10</v>
      </c>
      <c r="Q7302">
        <f t="shared" ca="1" si="574"/>
        <v>27</v>
      </c>
      <c r="R7302" t="str">
        <f>IFERROR(VLOOKUP(J7302,#REF!, 2,0),"Unknown")</f>
        <v>Unknown</v>
      </c>
    </row>
    <row r="7303" spans="1:18" ht="12.5" x14ac:dyDescent="0.25">
      <c r="A7303" s="1" t="s">
        <v>934</v>
      </c>
      <c r="B7303" s="1">
        <v>9.3000000000000007</v>
      </c>
      <c r="C7303" s="1" t="s">
        <v>13</v>
      </c>
      <c r="D7303" s="7">
        <v>4.4624063999999998E-2</v>
      </c>
      <c r="E7303" s="1" t="s">
        <v>32</v>
      </c>
      <c r="F7303" s="4">
        <v>245.4802</v>
      </c>
      <c r="G7303" s="1" t="s">
        <v>33</v>
      </c>
      <c r="H7303" s="1">
        <v>1987</v>
      </c>
      <c r="I7303" s="1" t="s">
        <v>34</v>
      </c>
      <c r="J7303" s="1" t="s">
        <v>23</v>
      </c>
      <c r="K7303" s="1" t="s">
        <v>18</v>
      </c>
      <c r="L7303" s="4">
        <v>3193.8425999999999</v>
      </c>
      <c r="M7303">
        <f t="shared" si="570"/>
        <v>9.3000000000000007</v>
      </c>
      <c r="N7303" t="str">
        <f t="shared" si="571"/>
        <v>High</v>
      </c>
      <c r="O7303" t="str">
        <f t="shared" si="572"/>
        <v>Low  Fat</v>
      </c>
      <c r="P7303">
        <f t="shared" si="573"/>
        <v>13</v>
      </c>
      <c r="Q7303">
        <f t="shared" ca="1" si="574"/>
        <v>39</v>
      </c>
      <c r="R7303" t="str">
        <f>IFERROR(VLOOKUP(J7303,#REF!, 2,0),"Unknown")</f>
        <v>Unknown</v>
      </c>
    </row>
    <row r="7304" spans="1:18" ht="12.5" x14ac:dyDescent="0.25">
      <c r="A7304" s="1" t="s">
        <v>934</v>
      </c>
      <c r="C7304" s="1" t="s">
        <v>13</v>
      </c>
      <c r="D7304" s="7">
        <v>4.4444956000000001E-2</v>
      </c>
      <c r="E7304" s="1" t="s">
        <v>32</v>
      </c>
      <c r="F7304" s="4">
        <v>245.28020000000001</v>
      </c>
      <c r="G7304" s="1" t="s">
        <v>40</v>
      </c>
      <c r="H7304" s="1">
        <v>1985</v>
      </c>
      <c r="I7304" s="1" t="s">
        <v>16</v>
      </c>
      <c r="J7304" s="1" t="s">
        <v>23</v>
      </c>
      <c r="K7304" s="1" t="s">
        <v>41</v>
      </c>
      <c r="L7304" s="4">
        <v>10072.888199999999</v>
      </c>
      <c r="M7304">
        <f t="shared" si="570"/>
        <v>12.857645184136201</v>
      </c>
      <c r="N7304" t="str">
        <f t="shared" si="571"/>
        <v>Medium</v>
      </c>
      <c r="O7304" t="str">
        <f t="shared" si="572"/>
        <v>Low  Fat</v>
      </c>
      <c r="P7304">
        <f t="shared" si="573"/>
        <v>41</v>
      </c>
      <c r="Q7304">
        <f t="shared" ca="1" si="574"/>
        <v>41</v>
      </c>
      <c r="R7304" t="str">
        <f>IFERROR(VLOOKUP(J7304,#REF!, 2,0),"Unknown")</f>
        <v>Unknown</v>
      </c>
    </row>
    <row r="7305" spans="1:18" ht="12.5" x14ac:dyDescent="0.25">
      <c r="A7305" s="1" t="s">
        <v>1159</v>
      </c>
      <c r="B7305" s="1">
        <v>5.51</v>
      </c>
      <c r="C7305" s="1" t="s">
        <v>13</v>
      </c>
      <c r="D7305" s="7">
        <v>3.4668801999999999E-2</v>
      </c>
      <c r="E7305" s="1" t="s">
        <v>58</v>
      </c>
      <c r="F7305" s="4">
        <v>98.572599999999994</v>
      </c>
      <c r="G7305" s="1" t="s">
        <v>47</v>
      </c>
      <c r="H7305" s="1">
        <v>2007</v>
      </c>
      <c r="J7305" s="1" t="s">
        <v>45</v>
      </c>
      <c r="K7305" s="1" t="s">
        <v>18</v>
      </c>
      <c r="L7305" s="4">
        <v>1761.7067999999999</v>
      </c>
      <c r="M7305">
        <f t="shared" si="570"/>
        <v>5.51</v>
      </c>
      <c r="N7305" t="str">
        <f t="shared" si="571"/>
        <v>Small</v>
      </c>
      <c r="O7305" t="str">
        <f t="shared" si="572"/>
        <v>Low  Fat</v>
      </c>
      <c r="P7305">
        <f t="shared" si="573"/>
        <v>18</v>
      </c>
      <c r="Q7305">
        <f t="shared" ca="1" si="574"/>
        <v>19</v>
      </c>
      <c r="R7305" t="str">
        <f>IFERROR(VLOOKUP(J7305,#REF!, 2,0),"Unknown")</f>
        <v>Unknown</v>
      </c>
    </row>
    <row r="7306" spans="1:18" ht="12.5" x14ac:dyDescent="0.25">
      <c r="A7306" s="1" t="s">
        <v>1159</v>
      </c>
      <c r="B7306" s="1">
        <v>5.51</v>
      </c>
      <c r="C7306" s="1" t="s">
        <v>13</v>
      </c>
      <c r="D7306" s="7">
        <v>3.4543718000000001E-2</v>
      </c>
      <c r="E7306" s="1" t="s">
        <v>58</v>
      </c>
      <c r="F7306" s="4">
        <v>99.772599999999997</v>
      </c>
      <c r="G7306" s="1" t="s">
        <v>44</v>
      </c>
      <c r="H7306" s="1">
        <v>2002</v>
      </c>
      <c r="J7306" s="1" t="s">
        <v>45</v>
      </c>
      <c r="K7306" s="1" t="s">
        <v>18</v>
      </c>
      <c r="L7306" s="4">
        <v>978.726</v>
      </c>
      <c r="M7306">
        <f t="shared" si="570"/>
        <v>5.51</v>
      </c>
      <c r="N7306" t="str">
        <f t="shared" si="571"/>
        <v>Small</v>
      </c>
      <c r="O7306" t="str">
        <f t="shared" si="572"/>
        <v>Low  Fat</v>
      </c>
      <c r="P7306">
        <f t="shared" si="573"/>
        <v>10</v>
      </c>
      <c r="Q7306">
        <f t="shared" ca="1" si="574"/>
        <v>24</v>
      </c>
      <c r="R7306" t="str">
        <f>IFERROR(VLOOKUP(J7306,#REF!, 2,0),"Unknown")</f>
        <v>Unknown</v>
      </c>
    </row>
    <row r="7307" spans="1:18" ht="12.5" x14ac:dyDescent="0.25">
      <c r="A7307" s="1" t="s">
        <v>1159</v>
      </c>
      <c r="B7307" s="1">
        <v>5.51</v>
      </c>
      <c r="C7307" s="1" t="s">
        <v>13</v>
      </c>
      <c r="D7307" s="7">
        <v>3.4445115999999998E-2</v>
      </c>
      <c r="E7307" s="1" t="s">
        <v>58</v>
      </c>
      <c r="F7307" s="4">
        <v>95.872600000000006</v>
      </c>
      <c r="G7307" s="1" t="s">
        <v>33</v>
      </c>
      <c r="H7307" s="1">
        <v>1987</v>
      </c>
      <c r="I7307" s="1" t="s">
        <v>34</v>
      </c>
      <c r="J7307" s="1" t="s">
        <v>23</v>
      </c>
      <c r="K7307" s="1" t="s">
        <v>18</v>
      </c>
      <c r="L7307" s="4">
        <v>2153.1972000000001</v>
      </c>
      <c r="M7307">
        <f t="shared" si="570"/>
        <v>5.51</v>
      </c>
      <c r="N7307" t="str">
        <f t="shared" si="571"/>
        <v>High</v>
      </c>
      <c r="O7307" t="str">
        <f t="shared" si="572"/>
        <v>Low  Fat</v>
      </c>
      <c r="P7307">
        <f t="shared" si="573"/>
        <v>22</v>
      </c>
      <c r="Q7307">
        <f t="shared" ca="1" si="574"/>
        <v>39</v>
      </c>
      <c r="R7307" t="str">
        <f>IFERROR(VLOOKUP(J7307,#REF!, 2,0),"Unknown")</f>
        <v>Unknown</v>
      </c>
    </row>
    <row r="7308" spans="1:18" ht="12.5" x14ac:dyDescent="0.25">
      <c r="A7308" s="1" t="s">
        <v>1159</v>
      </c>
      <c r="B7308" s="1">
        <v>5.51</v>
      </c>
      <c r="C7308" s="1" t="s">
        <v>13</v>
      </c>
      <c r="D7308" s="7">
        <v>3.4467286E-2</v>
      </c>
      <c r="E7308" s="1" t="s">
        <v>58</v>
      </c>
      <c r="F7308" s="4">
        <v>96.772599999999997</v>
      </c>
      <c r="G7308" s="1" t="s">
        <v>62</v>
      </c>
      <c r="H7308" s="1">
        <v>2004</v>
      </c>
      <c r="I7308" s="1" t="s">
        <v>51</v>
      </c>
      <c r="J7308" s="1" t="s">
        <v>45</v>
      </c>
      <c r="K7308" s="1" t="s">
        <v>18</v>
      </c>
      <c r="L7308" s="4">
        <v>2642.5601999999999</v>
      </c>
      <c r="M7308">
        <f t="shared" si="570"/>
        <v>5.51</v>
      </c>
      <c r="N7308" t="str">
        <f t="shared" si="571"/>
        <v>Small</v>
      </c>
      <c r="O7308" t="str">
        <f t="shared" si="572"/>
        <v>Low  Fat</v>
      </c>
      <c r="P7308">
        <f t="shared" si="573"/>
        <v>27</v>
      </c>
      <c r="Q7308">
        <f t="shared" ca="1" si="574"/>
        <v>22</v>
      </c>
      <c r="R7308" t="str">
        <f>IFERROR(VLOOKUP(J7308,#REF!, 2,0),"Unknown")</f>
        <v>Unknown</v>
      </c>
    </row>
    <row r="7309" spans="1:18" ht="12.5" x14ac:dyDescent="0.25">
      <c r="A7309" s="1" t="s">
        <v>1159</v>
      </c>
      <c r="B7309" s="1">
        <v>5.51</v>
      </c>
      <c r="C7309" s="1" t="s">
        <v>13</v>
      </c>
      <c r="D7309" s="7">
        <v>0</v>
      </c>
      <c r="E7309" s="1" t="s">
        <v>58</v>
      </c>
      <c r="F7309" s="4">
        <v>98.9726</v>
      </c>
      <c r="G7309" s="1" t="s">
        <v>22</v>
      </c>
      <c r="H7309" s="1">
        <v>2009</v>
      </c>
      <c r="I7309" s="1" t="s">
        <v>16</v>
      </c>
      <c r="J7309" s="1" t="s">
        <v>23</v>
      </c>
      <c r="K7309" s="1" t="s">
        <v>24</v>
      </c>
      <c r="L7309" s="4">
        <v>1565.9616000000001</v>
      </c>
      <c r="M7309">
        <f t="shared" si="570"/>
        <v>5.51</v>
      </c>
      <c r="N7309" t="str">
        <f t="shared" si="571"/>
        <v>Medium</v>
      </c>
      <c r="O7309" t="str">
        <f t="shared" si="572"/>
        <v>Low  Fat</v>
      </c>
      <c r="P7309">
        <f t="shared" si="573"/>
        <v>16</v>
      </c>
      <c r="Q7309">
        <f t="shared" ca="1" si="574"/>
        <v>17</v>
      </c>
      <c r="R7309" t="str">
        <f>IFERROR(VLOOKUP(J7309,#REF!, 2,0),"Unknown")</f>
        <v>Unknown</v>
      </c>
    </row>
    <row r="7310" spans="1:18" ht="12.5" x14ac:dyDescent="0.25">
      <c r="A7310" s="1" t="s">
        <v>551</v>
      </c>
      <c r="B7310" s="1">
        <v>17.100000000000001</v>
      </c>
      <c r="C7310" s="1" t="s">
        <v>13</v>
      </c>
      <c r="D7310" s="7">
        <v>6.7141355E-2</v>
      </c>
      <c r="E7310" s="1" t="s">
        <v>32</v>
      </c>
      <c r="F7310" s="4">
        <v>114.586</v>
      </c>
      <c r="G7310" s="1" t="s">
        <v>62</v>
      </c>
      <c r="H7310" s="1">
        <v>2004</v>
      </c>
      <c r="I7310" s="1" t="s">
        <v>51</v>
      </c>
      <c r="J7310" s="1" t="s">
        <v>45</v>
      </c>
      <c r="K7310" s="1" t="s">
        <v>18</v>
      </c>
      <c r="L7310" s="4">
        <v>2942.8359999999998</v>
      </c>
      <c r="M7310">
        <f t="shared" si="570"/>
        <v>17.100000000000001</v>
      </c>
      <c r="N7310" t="str">
        <f t="shared" si="571"/>
        <v>Small</v>
      </c>
      <c r="O7310" t="str">
        <f t="shared" si="572"/>
        <v>Low  Fat</v>
      </c>
      <c r="P7310">
        <f t="shared" si="573"/>
        <v>26</v>
      </c>
      <c r="Q7310">
        <f t="shared" ca="1" si="574"/>
        <v>22</v>
      </c>
      <c r="R7310" t="str">
        <f>IFERROR(VLOOKUP(J7310,#REF!, 2,0),"Unknown")</f>
        <v>Unknown</v>
      </c>
    </row>
    <row r="7311" spans="1:18" ht="12.5" x14ac:dyDescent="0.25">
      <c r="A7311" s="1" t="s">
        <v>551</v>
      </c>
      <c r="B7311" s="1">
        <v>17.100000000000001</v>
      </c>
      <c r="C7311" s="1" t="s">
        <v>13</v>
      </c>
      <c r="D7311" s="7">
        <v>0.112402118</v>
      </c>
      <c r="E7311" s="1" t="s">
        <v>32</v>
      </c>
      <c r="F7311" s="4">
        <v>112.986</v>
      </c>
      <c r="G7311" s="1" t="s">
        <v>29</v>
      </c>
      <c r="H7311" s="1">
        <v>1998</v>
      </c>
      <c r="J7311" s="1" t="s">
        <v>23</v>
      </c>
      <c r="K7311" s="1" t="s">
        <v>30</v>
      </c>
      <c r="L7311" s="4">
        <v>113.18600000000001</v>
      </c>
      <c r="M7311">
        <f t="shared" si="570"/>
        <v>17.100000000000001</v>
      </c>
      <c r="N7311" t="str">
        <f t="shared" si="571"/>
        <v>Small</v>
      </c>
      <c r="O7311" t="str">
        <f t="shared" si="572"/>
        <v>Low  Fat</v>
      </c>
      <c r="P7311">
        <f t="shared" si="573"/>
        <v>1</v>
      </c>
      <c r="Q7311">
        <f t="shared" ca="1" si="574"/>
        <v>28</v>
      </c>
      <c r="R7311" t="str">
        <f>IFERROR(VLOOKUP(J7311,#REF!, 2,0),"Unknown")</f>
        <v>Unknown</v>
      </c>
    </row>
    <row r="7312" spans="1:18" ht="12.5" x14ac:dyDescent="0.25">
      <c r="A7312" s="1" t="s">
        <v>551</v>
      </c>
      <c r="B7312" s="1">
        <v>17.100000000000001</v>
      </c>
      <c r="C7312" s="1" t="s">
        <v>13</v>
      </c>
      <c r="D7312" s="7">
        <v>6.7290243999999999E-2</v>
      </c>
      <c r="E7312" s="1" t="s">
        <v>32</v>
      </c>
      <c r="F7312" s="4">
        <v>114.586</v>
      </c>
      <c r="G7312" s="1" t="s">
        <v>44</v>
      </c>
      <c r="H7312" s="1">
        <v>2002</v>
      </c>
      <c r="J7312" s="1" t="s">
        <v>45</v>
      </c>
      <c r="K7312" s="1" t="s">
        <v>18</v>
      </c>
      <c r="L7312" s="4">
        <v>1584.604</v>
      </c>
      <c r="M7312">
        <f t="shared" si="570"/>
        <v>17.100000000000001</v>
      </c>
      <c r="N7312" t="str">
        <f t="shared" si="571"/>
        <v>Small</v>
      </c>
      <c r="O7312" t="str">
        <f t="shared" si="572"/>
        <v>Low  Fat</v>
      </c>
      <c r="P7312">
        <f t="shared" si="573"/>
        <v>14</v>
      </c>
      <c r="Q7312">
        <f t="shared" ca="1" si="574"/>
        <v>24</v>
      </c>
      <c r="R7312" t="str">
        <f>IFERROR(VLOOKUP(J7312,#REF!, 2,0),"Unknown")</f>
        <v>Unknown</v>
      </c>
    </row>
    <row r="7313" spans="1:18" ht="12.5" x14ac:dyDescent="0.25">
      <c r="A7313" s="1" t="s">
        <v>551</v>
      </c>
      <c r="B7313" s="1">
        <v>17.100000000000001</v>
      </c>
      <c r="C7313" s="1" t="s">
        <v>13</v>
      </c>
      <c r="D7313" s="7">
        <v>0</v>
      </c>
      <c r="E7313" s="1" t="s">
        <v>32</v>
      </c>
      <c r="F7313" s="4">
        <v>114.68600000000001</v>
      </c>
      <c r="G7313" s="1" t="s">
        <v>22</v>
      </c>
      <c r="H7313" s="1">
        <v>2009</v>
      </c>
      <c r="I7313" s="1" t="s">
        <v>16</v>
      </c>
      <c r="J7313" s="1" t="s">
        <v>23</v>
      </c>
      <c r="K7313" s="1" t="s">
        <v>24</v>
      </c>
      <c r="L7313" s="4">
        <v>1358.232</v>
      </c>
      <c r="M7313">
        <f t="shared" si="570"/>
        <v>17.100000000000001</v>
      </c>
      <c r="N7313" t="str">
        <f t="shared" si="571"/>
        <v>Medium</v>
      </c>
      <c r="O7313" t="str">
        <f t="shared" si="572"/>
        <v>Low  Fat</v>
      </c>
      <c r="P7313">
        <f t="shared" si="573"/>
        <v>12</v>
      </c>
      <c r="Q7313">
        <f t="shared" ca="1" si="574"/>
        <v>17</v>
      </c>
      <c r="R7313" t="str">
        <f>IFERROR(VLOOKUP(J7313,#REF!, 2,0),"Unknown")</f>
        <v>Unknown</v>
      </c>
    </row>
    <row r="7314" spans="1:18" ht="12.5" x14ac:dyDescent="0.25">
      <c r="A7314" s="1" t="s">
        <v>551</v>
      </c>
      <c r="B7314" s="1">
        <v>17.100000000000001</v>
      </c>
      <c r="C7314" s="1" t="s">
        <v>13</v>
      </c>
      <c r="D7314" s="7">
        <v>6.7154053000000005E-2</v>
      </c>
      <c r="E7314" s="1" t="s">
        <v>32</v>
      </c>
      <c r="F7314" s="4">
        <v>114.386</v>
      </c>
      <c r="G7314" s="1" t="s">
        <v>50</v>
      </c>
      <c r="H7314" s="1">
        <v>1997</v>
      </c>
      <c r="I7314" s="1" t="s">
        <v>51</v>
      </c>
      <c r="J7314" s="1" t="s">
        <v>17</v>
      </c>
      <c r="K7314" s="1" t="s">
        <v>18</v>
      </c>
      <c r="L7314" s="4">
        <v>1245.046</v>
      </c>
      <c r="M7314">
        <f t="shared" si="570"/>
        <v>17.100000000000001</v>
      </c>
      <c r="N7314" t="str">
        <f t="shared" si="571"/>
        <v>Small</v>
      </c>
      <c r="O7314" t="str">
        <f t="shared" si="572"/>
        <v>Low  Fat</v>
      </c>
      <c r="P7314">
        <f t="shared" si="573"/>
        <v>11</v>
      </c>
      <c r="Q7314">
        <f t="shared" ca="1" si="574"/>
        <v>29</v>
      </c>
      <c r="R7314" t="str">
        <f>IFERROR(VLOOKUP(J7314,#REF!, 2,0),"Unknown")</f>
        <v>Unknown</v>
      </c>
    </row>
    <row r="7315" spans="1:18" ht="12.5" x14ac:dyDescent="0.25">
      <c r="A7315" s="1" t="s">
        <v>551</v>
      </c>
      <c r="B7315" s="1">
        <v>17.100000000000001</v>
      </c>
      <c r="C7315" s="1" t="s">
        <v>13</v>
      </c>
      <c r="D7315" s="7">
        <v>6.7258460000000006E-2</v>
      </c>
      <c r="E7315" s="1" t="s">
        <v>32</v>
      </c>
      <c r="F7315" s="4">
        <v>115.18600000000001</v>
      </c>
      <c r="G7315" s="1" t="s">
        <v>15</v>
      </c>
      <c r="H7315" s="1">
        <v>1999</v>
      </c>
      <c r="I7315" s="1" t="s">
        <v>16</v>
      </c>
      <c r="J7315" s="1" t="s">
        <v>17</v>
      </c>
      <c r="K7315" s="1" t="s">
        <v>18</v>
      </c>
      <c r="L7315" s="4">
        <v>2490.0920000000001</v>
      </c>
      <c r="M7315">
        <f t="shared" si="570"/>
        <v>17.100000000000001</v>
      </c>
      <c r="N7315" t="str">
        <f t="shared" si="571"/>
        <v>Medium</v>
      </c>
      <c r="O7315" t="str">
        <f t="shared" si="572"/>
        <v>Low  Fat</v>
      </c>
      <c r="P7315">
        <f t="shared" si="573"/>
        <v>22</v>
      </c>
      <c r="Q7315">
        <f t="shared" ca="1" si="574"/>
        <v>27</v>
      </c>
      <c r="R7315" t="str">
        <f>IFERROR(VLOOKUP(J7315,#REF!, 2,0),"Unknown")</f>
        <v>Unknown</v>
      </c>
    </row>
    <row r="7316" spans="1:18" ht="12.5" x14ac:dyDescent="0.25">
      <c r="A7316" s="1" t="s">
        <v>551</v>
      </c>
      <c r="C7316" s="1" t="s">
        <v>13</v>
      </c>
      <c r="D7316" s="7">
        <v>6.6828857000000005E-2</v>
      </c>
      <c r="E7316" s="1" t="s">
        <v>32</v>
      </c>
      <c r="F7316" s="4">
        <v>114.18600000000001</v>
      </c>
      <c r="G7316" s="1" t="s">
        <v>40</v>
      </c>
      <c r="H7316" s="1">
        <v>1985</v>
      </c>
      <c r="I7316" s="1" t="s">
        <v>16</v>
      </c>
      <c r="J7316" s="1" t="s">
        <v>23</v>
      </c>
      <c r="K7316" s="1" t="s">
        <v>41</v>
      </c>
      <c r="L7316" s="4">
        <v>1924.162</v>
      </c>
      <c r="M7316">
        <f t="shared" si="570"/>
        <v>12.857645184136201</v>
      </c>
      <c r="N7316" t="str">
        <f t="shared" si="571"/>
        <v>Medium</v>
      </c>
      <c r="O7316" t="str">
        <f t="shared" si="572"/>
        <v>Low  Fat</v>
      </c>
      <c r="P7316">
        <f t="shared" si="573"/>
        <v>17</v>
      </c>
      <c r="Q7316">
        <f t="shared" ca="1" si="574"/>
        <v>41</v>
      </c>
      <c r="R7316" t="str">
        <f>IFERROR(VLOOKUP(J7316,#REF!, 2,0),"Unknown")</f>
        <v>Unknown</v>
      </c>
    </row>
    <row r="7317" spans="1:18" ht="12.5" x14ac:dyDescent="0.25">
      <c r="A7317" s="1" t="s">
        <v>1507</v>
      </c>
      <c r="B7317" s="1">
        <v>6.86</v>
      </c>
      <c r="C7317" s="1" t="s">
        <v>13</v>
      </c>
      <c r="D7317" s="7">
        <v>6.1155982999999997E-2</v>
      </c>
      <c r="E7317" s="1" t="s">
        <v>32</v>
      </c>
      <c r="F7317" s="4">
        <v>228.40100000000001</v>
      </c>
      <c r="G7317" s="1" t="s">
        <v>29</v>
      </c>
      <c r="H7317" s="1">
        <v>1998</v>
      </c>
      <c r="J7317" s="1" t="s">
        <v>23</v>
      </c>
      <c r="K7317" s="1" t="s">
        <v>30</v>
      </c>
      <c r="L7317" s="4">
        <v>229.70099999999999</v>
      </c>
      <c r="M7317">
        <f t="shared" si="570"/>
        <v>6.86</v>
      </c>
      <c r="N7317" t="str">
        <f t="shared" si="571"/>
        <v>Small</v>
      </c>
      <c r="O7317" t="str">
        <f t="shared" si="572"/>
        <v>Low  Fat</v>
      </c>
      <c r="P7317">
        <f t="shared" si="573"/>
        <v>1</v>
      </c>
      <c r="Q7317">
        <f t="shared" ca="1" si="574"/>
        <v>28</v>
      </c>
      <c r="R7317" t="str">
        <f>IFERROR(VLOOKUP(J7317,#REF!, 2,0),"Unknown")</f>
        <v>Unknown</v>
      </c>
    </row>
    <row r="7318" spans="1:18" ht="12.5" x14ac:dyDescent="0.25">
      <c r="A7318" s="1" t="s">
        <v>1507</v>
      </c>
      <c r="C7318" s="1" t="s">
        <v>13</v>
      </c>
      <c r="D7318" s="7">
        <v>3.6360386000000001E-2</v>
      </c>
      <c r="E7318" s="1" t="s">
        <v>32</v>
      </c>
      <c r="F7318" s="4">
        <v>231.601</v>
      </c>
      <c r="G7318" s="1" t="s">
        <v>40</v>
      </c>
      <c r="H7318" s="1">
        <v>1985</v>
      </c>
      <c r="I7318" s="1" t="s">
        <v>16</v>
      </c>
      <c r="J7318" s="1" t="s">
        <v>23</v>
      </c>
      <c r="K7318" s="1" t="s">
        <v>41</v>
      </c>
      <c r="L7318" s="4">
        <v>7580.1329999999998</v>
      </c>
      <c r="M7318">
        <f t="shared" si="570"/>
        <v>12.857645184136201</v>
      </c>
      <c r="N7318" t="str">
        <f t="shared" si="571"/>
        <v>Medium</v>
      </c>
      <c r="O7318" t="str">
        <f t="shared" si="572"/>
        <v>Low  Fat</v>
      </c>
      <c r="P7318">
        <f t="shared" si="573"/>
        <v>33</v>
      </c>
      <c r="Q7318">
        <f t="shared" ca="1" si="574"/>
        <v>41</v>
      </c>
      <c r="R7318" t="str">
        <f>IFERROR(VLOOKUP(J7318,#REF!, 2,0),"Unknown")</f>
        <v>Unknown</v>
      </c>
    </row>
    <row r="7319" spans="1:18" ht="12.5" x14ac:dyDescent="0.25">
      <c r="A7319" s="1" t="s">
        <v>1507</v>
      </c>
      <c r="B7319" s="1">
        <v>6.86</v>
      </c>
      <c r="C7319" s="1" t="s">
        <v>13</v>
      </c>
      <c r="D7319" s="7">
        <v>3.6743989999999997E-2</v>
      </c>
      <c r="E7319" s="1" t="s">
        <v>32</v>
      </c>
      <c r="F7319" s="4">
        <v>231.20099999999999</v>
      </c>
      <c r="G7319" s="1" t="s">
        <v>47</v>
      </c>
      <c r="H7319" s="1">
        <v>2007</v>
      </c>
      <c r="J7319" s="1" t="s">
        <v>45</v>
      </c>
      <c r="K7319" s="1" t="s">
        <v>18</v>
      </c>
      <c r="L7319" s="4">
        <v>6201.9269999999997</v>
      </c>
      <c r="M7319">
        <f t="shared" si="570"/>
        <v>6.86</v>
      </c>
      <c r="N7319" t="str">
        <f t="shared" si="571"/>
        <v>Small</v>
      </c>
      <c r="O7319" t="str">
        <f t="shared" si="572"/>
        <v>Low  Fat</v>
      </c>
      <c r="P7319">
        <f t="shared" si="573"/>
        <v>27</v>
      </c>
      <c r="Q7319">
        <f t="shared" ca="1" si="574"/>
        <v>19</v>
      </c>
      <c r="R7319" t="str">
        <f>IFERROR(VLOOKUP(J7319,#REF!, 2,0),"Unknown")</f>
        <v>Unknown</v>
      </c>
    </row>
    <row r="7320" spans="1:18" ht="12.5" x14ac:dyDescent="0.25">
      <c r="A7320" s="1" t="s">
        <v>1507</v>
      </c>
      <c r="B7320" s="1">
        <v>6.86</v>
      </c>
      <c r="C7320" s="1" t="s">
        <v>13</v>
      </c>
      <c r="D7320" s="7">
        <v>3.6530410999999999E-2</v>
      </c>
      <c r="E7320" s="1" t="s">
        <v>32</v>
      </c>
      <c r="F7320" s="4">
        <v>227.80099999999999</v>
      </c>
      <c r="G7320" s="1" t="s">
        <v>62</v>
      </c>
      <c r="H7320" s="1">
        <v>2004</v>
      </c>
      <c r="I7320" s="1" t="s">
        <v>51</v>
      </c>
      <c r="J7320" s="1" t="s">
        <v>45</v>
      </c>
      <c r="K7320" s="1" t="s">
        <v>18</v>
      </c>
      <c r="L7320" s="4">
        <v>3904.9169999999999</v>
      </c>
      <c r="M7320">
        <f t="shared" si="570"/>
        <v>6.86</v>
      </c>
      <c r="N7320" t="str">
        <f t="shared" si="571"/>
        <v>Small</v>
      </c>
      <c r="O7320" t="str">
        <f t="shared" si="572"/>
        <v>Low  Fat</v>
      </c>
      <c r="P7320">
        <f t="shared" si="573"/>
        <v>17</v>
      </c>
      <c r="Q7320">
        <f t="shared" ca="1" si="574"/>
        <v>22</v>
      </c>
      <c r="R7320" t="str">
        <f>IFERROR(VLOOKUP(J7320,#REF!, 2,0),"Unknown")</f>
        <v>Unknown</v>
      </c>
    </row>
    <row r="7321" spans="1:18" ht="12.5" x14ac:dyDescent="0.25">
      <c r="A7321" s="1" t="s">
        <v>1507</v>
      </c>
      <c r="B7321" s="1">
        <v>6.86</v>
      </c>
      <c r="C7321" s="1" t="s">
        <v>13</v>
      </c>
      <c r="D7321" s="7">
        <v>3.6686158000000003E-2</v>
      </c>
      <c r="E7321" s="1" t="s">
        <v>32</v>
      </c>
      <c r="F7321" s="4">
        <v>229.601</v>
      </c>
      <c r="G7321" s="1" t="s">
        <v>22</v>
      </c>
      <c r="H7321" s="1">
        <v>2009</v>
      </c>
      <c r="I7321" s="1" t="s">
        <v>16</v>
      </c>
      <c r="J7321" s="1" t="s">
        <v>23</v>
      </c>
      <c r="K7321" s="1" t="s">
        <v>24</v>
      </c>
      <c r="L7321" s="4">
        <v>2526.7109999999998</v>
      </c>
      <c r="M7321">
        <f t="shared" si="570"/>
        <v>6.86</v>
      </c>
      <c r="N7321" t="str">
        <f t="shared" si="571"/>
        <v>Medium</v>
      </c>
      <c r="O7321" t="str">
        <f t="shared" si="572"/>
        <v>Low  Fat</v>
      </c>
      <c r="P7321">
        <f t="shared" si="573"/>
        <v>11</v>
      </c>
      <c r="Q7321">
        <f t="shared" ca="1" si="574"/>
        <v>17</v>
      </c>
      <c r="R7321" t="str">
        <f>IFERROR(VLOOKUP(J7321,#REF!, 2,0),"Unknown")</f>
        <v>Unknown</v>
      </c>
    </row>
    <row r="7322" spans="1:18" ht="12.5" x14ac:dyDescent="0.25">
      <c r="A7322" s="1" t="s">
        <v>1186</v>
      </c>
      <c r="B7322" s="1">
        <v>8.42</v>
      </c>
      <c r="C7322" s="1" t="s">
        <v>13</v>
      </c>
      <c r="D7322" s="7">
        <v>7.0555570999999997E-2</v>
      </c>
      <c r="E7322" s="1" t="s">
        <v>32</v>
      </c>
      <c r="F7322" s="4">
        <v>216.01920000000001</v>
      </c>
      <c r="G7322" s="1" t="s">
        <v>62</v>
      </c>
      <c r="H7322" s="1">
        <v>2004</v>
      </c>
      <c r="I7322" s="1" t="s">
        <v>51</v>
      </c>
      <c r="J7322" s="1" t="s">
        <v>45</v>
      </c>
      <c r="K7322" s="1" t="s">
        <v>18</v>
      </c>
      <c r="L7322" s="4">
        <v>2372.9112</v>
      </c>
      <c r="M7322">
        <f t="shared" si="570"/>
        <v>8.42</v>
      </c>
      <c r="N7322" t="str">
        <f t="shared" si="571"/>
        <v>Small</v>
      </c>
      <c r="O7322" t="str">
        <f t="shared" si="572"/>
        <v>Low  Fat</v>
      </c>
      <c r="P7322">
        <f t="shared" si="573"/>
        <v>11</v>
      </c>
      <c r="Q7322">
        <f t="shared" ca="1" si="574"/>
        <v>22</v>
      </c>
      <c r="R7322" t="str">
        <f>IFERROR(VLOOKUP(J7322,#REF!, 2,0),"Unknown")</f>
        <v>Unknown</v>
      </c>
    </row>
    <row r="7323" spans="1:18" ht="12.5" x14ac:dyDescent="0.25">
      <c r="A7323" s="1" t="s">
        <v>1186</v>
      </c>
      <c r="B7323" s="1">
        <v>8.42</v>
      </c>
      <c r="C7323" s="1" t="s">
        <v>13</v>
      </c>
      <c r="D7323" s="7">
        <v>7.0968081000000002E-2</v>
      </c>
      <c r="E7323" s="1" t="s">
        <v>32</v>
      </c>
      <c r="F7323" s="4">
        <v>215.91919999999999</v>
      </c>
      <c r="G7323" s="1" t="s">
        <v>47</v>
      </c>
      <c r="H7323" s="1">
        <v>2007</v>
      </c>
      <c r="J7323" s="1" t="s">
        <v>45</v>
      </c>
      <c r="K7323" s="1" t="s">
        <v>18</v>
      </c>
      <c r="L7323" s="4">
        <v>1941.4728</v>
      </c>
      <c r="M7323">
        <f t="shared" si="570"/>
        <v>8.42</v>
      </c>
      <c r="N7323" t="str">
        <f t="shared" si="571"/>
        <v>Small</v>
      </c>
      <c r="O7323" t="str">
        <f t="shared" si="572"/>
        <v>Low  Fat</v>
      </c>
      <c r="P7323">
        <f t="shared" si="573"/>
        <v>9</v>
      </c>
      <c r="Q7323">
        <f t="shared" ca="1" si="574"/>
        <v>19</v>
      </c>
      <c r="R7323" t="str">
        <f>IFERROR(VLOOKUP(J7323,#REF!, 2,0),"Unknown")</f>
        <v>Unknown</v>
      </c>
    </row>
    <row r="7324" spans="1:18" ht="12.5" x14ac:dyDescent="0.25">
      <c r="A7324" s="1" t="s">
        <v>1186</v>
      </c>
      <c r="B7324" s="1">
        <v>8.42</v>
      </c>
      <c r="C7324" s="1" t="s">
        <v>13</v>
      </c>
      <c r="D7324" s="7">
        <v>7.0856382999999995E-2</v>
      </c>
      <c r="E7324" s="1" t="s">
        <v>32</v>
      </c>
      <c r="F7324" s="4">
        <v>217.41919999999999</v>
      </c>
      <c r="G7324" s="1" t="s">
        <v>22</v>
      </c>
      <c r="H7324" s="1">
        <v>2009</v>
      </c>
      <c r="I7324" s="1" t="s">
        <v>16</v>
      </c>
      <c r="J7324" s="1" t="s">
        <v>23</v>
      </c>
      <c r="K7324" s="1" t="s">
        <v>24</v>
      </c>
      <c r="L7324" s="4">
        <v>431.4384</v>
      </c>
      <c r="M7324">
        <f t="shared" si="570"/>
        <v>8.42</v>
      </c>
      <c r="N7324" t="str">
        <f t="shared" si="571"/>
        <v>Medium</v>
      </c>
      <c r="O7324" t="str">
        <f t="shared" si="572"/>
        <v>Low  Fat</v>
      </c>
      <c r="P7324">
        <f t="shared" si="573"/>
        <v>2</v>
      </c>
      <c r="Q7324">
        <f t="shared" ca="1" si="574"/>
        <v>17</v>
      </c>
      <c r="R7324" t="str">
        <f>IFERROR(VLOOKUP(J7324,#REF!, 2,0),"Unknown")</f>
        <v>Unknown</v>
      </c>
    </row>
    <row r="7325" spans="1:18" ht="12.5" x14ac:dyDescent="0.25">
      <c r="A7325" s="1" t="s">
        <v>1186</v>
      </c>
      <c r="B7325" s="1">
        <v>8.42</v>
      </c>
      <c r="C7325" s="1" t="s">
        <v>13</v>
      </c>
      <c r="D7325" s="7">
        <v>7.0510189000000001E-2</v>
      </c>
      <c r="E7325" s="1" t="s">
        <v>32</v>
      </c>
      <c r="F7325" s="4">
        <v>214.41919999999999</v>
      </c>
      <c r="G7325" s="1" t="s">
        <v>33</v>
      </c>
      <c r="H7325" s="1">
        <v>1987</v>
      </c>
      <c r="I7325" s="1" t="s">
        <v>34</v>
      </c>
      <c r="J7325" s="1" t="s">
        <v>23</v>
      </c>
      <c r="K7325" s="1" t="s">
        <v>18</v>
      </c>
      <c r="L7325" s="4">
        <v>1725.7536</v>
      </c>
      <c r="M7325">
        <f t="shared" si="570"/>
        <v>8.42</v>
      </c>
      <c r="N7325" t="str">
        <f t="shared" si="571"/>
        <v>High</v>
      </c>
      <c r="O7325" t="str">
        <f t="shared" si="572"/>
        <v>Low  Fat</v>
      </c>
      <c r="P7325">
        <f t="shared" si="573"/>
        <v>8</v>
      </c>
      <c r="Q7325">
        <f t="shared" ca="1" si="574"/>
        <v>39</v>
      </c>
      <c r="R7325" t="str">
        <f>IFERROR(VLOOKUP(J7325,#REF!, 2,0),"Unknown")</f>
        <v>Unknown</v>
      </c>
    </row>
    <row r="7326" spans="1:18" ht="12.5" x14ac:dyDescent="0.25">
      <c r="A7326" s="1" t="s">
        <v>1186</v>
      </c>
      <c r="C7326" s="1" t="s">
        <v>13</v>
      </c>
      <c r="D7326" s="7">
        <v>0.123557061</v>
      </c>
      <c r="E7326" s="1" t="s">
        <v>32</v>
      </c>
      <c r="F7326" s="4">
        <v>216.61920000000001</v>
      </c>
      <c r="G7326" s="1" t="s">
        <v>67</v>
      </c>
      <c r="H7326" s="1">
        <v>1985</v>
      </c>
      <c r="I7326" s="1" t="s">
        <v>51</v>
      </c>
      <c r="J7326" s="1" t="s">
        <v>17</v>
      </c>
      <c r="K7326" s="1" t="s">
        <v>30</v>
      </c>
      <c r="L7326" s="4">
        <v>215.7192</v>
      </c>
      <c r="M7326">
        <f t="shared" si="570"/>
        <v>12.857645184136201</v>
      </c>
      <c r="N7326" t="str">
        <f t="shared" si="571"/>
        <v>Small</v>
      </c>
      <c r="O7326" t="str">
        <f t="shared" si="572"/>
        <v>Low  Fat</v>
      </c>
      <c r="P7326">
        <f t="shared" si="573"/>
        <v>1</v>
      </c>
      <c r="Q7326">
        <f t="shared" ca="1" si="574"/>
        <v>41</v>
      </c>
      <c r="R7326" t="str">
        <f>IFERROR(VLOOKUP(J7326,#REF!, 2,0),"Unknown")</f>
        <v>Unknown</v>
      </c>
    </row>
    <row r="7327" spans="1:18" ht="12.5" x14ac:dyDescent="0.25">
      <c r="A7327" s="1" t="s">
        <v>1186</v>
      </c>
      <c r="B7327" s="1">
        <v>8.42</v>
      </c>
      <c r="C7327" s="1" t="s">
        <v>13</v>
      </c>
      <c r="D7327" s="7">
        <v>7.0712030999999995E-2</v>
      </c>
      <c r="E7327" s="1" t="s">
        <v>32</v>
      </c>
      <c r="F7327" s="4">
        <v>216.41919999999999</v>
      </c>
      <c r="G7327" s="1" t="s">
        <v>44</v>
      </c>
      <c r="H7327" s="1">
        <v>2002</v>
      </c>
      <c r="J7327" s="1" t="s">
        <v>45</v>
      </c>
      <c r="K7327" s="1" t="s">
        <v>18</v>
      </c>
      <c r="L7327" s="4">
        <v>3020.0688</v>
      </c>
      <c r="M7327">
        <f t="shared" si="570"/>
        <v>8.42</v>
      </c>
      <c r="N7327" t="str">
        <f t="shared" si="571"/>
        <v>Small</v>
      </c>
      <c r="O7327" t="str">
        <f t="shared" si="572"/>
        <v>Low  Fat</v>
      </c>
      <c r="P7327">
        <f t="shared" si="573"/>
        <v>14</v>
      </c>
      <c r="Q7327">
        <f t="shared" ca="1" si="574"/>
        <v>24</v>
      </c>
      <c r="R7327" t="str">
        <f>IFERROR(VLOOKUP(J7327,#REF!, 2,0),"Unknown")</f>
        <v>Unknown</v>
      </c>
    </row>
    <row r="7328" spans="1:18" ht="12.5" x14ac:dyDescent="0.25">
      <c r="A7328" s="1" t="s">
        <v>176</v>
      </c>
      <c r="B7328" s="1">
        <v>13.5</v>
      </c>
      <c r="C7328" s="1" t="s">
        <v>13</v>
      </c>
      <c r="D7328" s="7">
        <v>7.2669120000000004E-2</v>
      </c>
      <c r="E7328" s="1" t="s">
        <v>32</v>
      </c>
      <c r="F7328" s="4">
        <v>160.292</v>
      </c>
      <c r="G7328" s="1" t="s">
        <v>50</v>
      </c>
      <c r="H7328" s="1">
        <v>1997</v>
      </c>
      <c r="I7328" s="1" t="s">
        <v>51</v>
      </c>
      <c r="J7328" s="1" t="s">
        <v>17</v>
      </c>
      <c r="K7328" s="1" t="s">
        <v>18</v>
      </c>
      <c r="L7328" s="4">
        <v>1438.1279999999999</v>
      </c>
      <c r="M7328">
        <f t="shared" si="570"/>
        <v>13.5</v>
      </c>
      <c r="N7328" t="str">
        <f t="shared" si="571"/>
        <v>Small</v>
      </c>
      <c r="O7328" t="str">
        <f t="shared" si="572"/>
        <v>Low  Fat</v>
      </c>
      <c r="P7328">
        <f t="shared" si="573"/>
        <v>9</v>
      </c>
      <c r="Q7328">
        <f t="shared" ca="1" si="574"/>
        <v>29</v>
      </c>
      <c r="R7328" t="str">
        <f>IFERROR(VLOOKUP(J7328,#REF!, 2,0),"Unknown")</f>
        <v>Unknown</v>
      </c>
    </row>
    <row r="7329" spans="1:18" ht="12.5" x14ac:dyDescent="0.25">
      <c r="A7329" s="1" t="s">
        <v>176</v>
      </c>
      <c r="B7329" s="1">
        <v>13.5</v>
      </c>
      <c r="C7329" s="1" t="s">
        <v>13</v>
      </c>
      <c r="D7329" s="7">
        <v>7.2655379000000006E-2</v>
      </c>
      <c r="E7329" s="1" t="s">
        <v>32</v>
      </c>
      <c r="F7329" s="4">
        <v>157.792</v>
      </c>
      <c r="G7329" s="1" t="s">
        <v>62</v>
      </c>
      <c r="H7329" s="1">
        <v>2004</v>
      </c>
      <c r="I7329" s="1" t="s">
        <v>51</v>
      </c>
      <c r="J7329" s="1" t="s">
        <v>45</v>
      </c>
      <c r="K7329" s="1" t="s">
        <v>18</v>
      </c>
      <c r="L7329" s="4">
        <v>3994.8</v>
      </c>
      <c r="M7329">
        <f t="shared" si="570"/>
        <v>13.5</v>
      </c>
      <c r="N7329" t="str">
        <f t="shared" si="571"/>
        <v>Small</v>
      </c>
      <c r="O7329" t="str">
        <f t="shared" si="572"/>
        <v>Low  Fat</v>
      </c>
      <c r="P7329">
        <f t="shared" si="573"/>
        <v>25</v>
      </c>
      <c r="Q7329">
        <f t="shared" ca="1" si="574"/>
        <v>22</v>
      </c>
      <c r="R7329" t="str">
        <f>IFERROR(VLOOKUP(J7329,#REF!, 2,0),"Unknown")</f>
        <v>Unknown</v>
      </c>
    </row>
    <row r="7330" spans="1:18" ht="12.5" x14ac:dyDescent="0.25">
      <c r="A7330" s="1" t="s">
        <v>176</v>
      </c>
      <c r="C7330" s="1" t="s">
        <v>13</v>
      </c>
      <c r="D7330" s="7">
        <v>7.2317217000000003E-2</v>
      </c>
      <c r="E7330" s="1" t="s">
        <v>32</v>
      </c>
      <c r="F7330" s="4">
        <v>160.792</v>
      </c>
      <c r="G7330" s="1" t="s">
        <v>40</v>
      </c>
      <c r="H7330" s="1">
        <v>1985</v>
      </c>
      <c r="I7330" s="1" t="s">
        <v>16</v>
      </c>
      <c r="J7330" s="1" t="s">
        <v>23</v>
      </c>
      <c r="K7330" s="1" t="s">
        <v>41</v>
      </c>
      <c r="L7330" s="4">
        <v>3675.2159999999999</v>
      </c>
      <c r="M7330">
        <f t="shared" si="570"/>
        <v>12.857645184136201</v>
      </c>
      <c r="N7330" t="str">
        <f t="shared" si="571"/>
        <v>Medium</v>
      </c>
      <c r="O7330" t="str">
        <f t="shared" si="572"/>
        <v>Low  Fat</v>
      </c>
      <c r="P7330">
        <f t="shared" si="573"/>
        <v>23</v>
      </c>
      <c r="Q7330">
        <f t="shared" ca="1" si="574"/>
        <v>41</v>
      </c>
      <c r="R7330" t="str">
        <f>IFERROR(VLOOKUP(J7330,#REF!, 2,0),"Unknown")</f>
        <v>Unknown</v>
      </c>
    </row>
    <row r="7331" spans="1:18" ht="12.5" x14ac:dyDescent="0.25">
      <c r="A7331" s="1" t="s">
        <v>176</v>
      </c>
      <c r="B7331" s="1">
        <v>13.5</v>
      </c>
      <c r="C7331" s="1" t="s">
        <v>13</v>
      </c>
      <c r="D7331" s="7">
        <v>7.2965143999999996E-2</v>
      </c>
      <c r="E7331" s="1" t="s">
        <v>32</v>
      </c>
      <c r="F7331" s="4">
        <v>160.69200000000001</v>
      </c>
      <c r="G7331" s="1" t="s">
        <v>22</v>
      </c>
      <c r="H7331" s="1">
        <v>2009</v>
      </c>
      <c r="I7331" s="1" t="s">
        <v>16</v>
      </c>
      <c r="J7331" s="1" t="s">
        <v>23</v>
      </c>
      <c r="K7331" s="1" t="s">
        <v>24</v>
      </c>
      <c r="L7331" s="4">
        <v>1917.5039999999999</v>
      </c>
      <c r="M7331">
        <f t="shared" si="570"/>
        <v>13.5</v>
      </c>
      <c r="N7331" t="str">
        <f t="shared" si="571"/>
        <v>Medium</v>
      </c>
      <c r="O7331" t="str">
        <f t="shared" si="572"/>
        <v>Low  Fat</v>
      </c>
      <c r="P7331">
        <f t="shared" si="573"/>
        <v>12</v>
      </c>
      <c r="Q7331">
        <f t="shared" ca="1" si="574"/>
        <v>17</v>
      </c>
      <c r="R7331" t="str">
        <f>IFERROR(VLOOKUP(J7331,#REF!, 2,0),"Unknown")</f>
        <v>Unknown</v>
      </c>
    </row>
    <row r="7332" spans="1:18" ht="12.5" x14ac:dyDescent="0.25">
      <c r="A7332" s="1" t="s">
        <v>176</v>
      </c>
      <c r="B7332" s="1">
        <v>13.5</v>
      </c>
      <c r="C7332" s="1" t="s">
        <v>13</v>
      </c>
      <c r="D7332" s="7">
        <v>0.12163321000000001</v>
      </c>
      <c r="E7332" s="1" t="s">
        <v>32</v>
      </c>
      <c r="F7332" s="4">
        <v>161.69200000000001</v>
      </c>
      <c r="G7332" s="1" t="s">
        <v>29</v>
      </c>
      <c r="H7332" s="1">
        <v>1998</v>
      </c>
      <c r="J7332" s="1" t="s">
        <v>23</v>
      </c>
      <c r="K7332" s="1" t="s">
        <v>30</v>
      </c>
      <c r="L7332" s="4">
        <v>159.792</v>
      </c>
      <c r="M7332">
        <f t="shared" si="570"/>
        <v>13.5</v>
      </c>
      <c r="N7332" t="str">
        <f t="shared" si="571"/>
        <v>Small</v>
      </c>
      <c r="O7332" t="str">
        <f t="shared" si="572"/>
        <v>Low  Fat</v>
      </c>
      <c r="P7332">
        <f t="shared" si="573"/>
        <v>1</v>
      </c>
      <c r="Q7332">
        <f t="shared" ca="1" si="574"/>
        <v>28</v>
      </c>
      <c r="R7332" t="str">
        <f>IFERROR(VLOOKUP(J7332,#REF!, 2,0),"Unknown")</f>
        <v>Unknown</v>
      </c>
    </row>
    <row r="7333" spans="1:18" ht="12.5" x14ac:dyDescent="0.25">
      <c r="A7333" s="1" t="s">
        <v>176</v>
      </c>
      <c r="C7333" s="1" t="s">
        <v>13</v>
      </c>
      <c r="D7333" s="7">
        <v>0.12723424899999999</v>
      </c>
      <c r="E7333" s="1" t="s">
        <v>32</v>
      </c>
      <c r="F7333" s="4">
        <v>158.392</v>
      </c>
      <c r="G7333" s="1" t="s">
        <v>67</v>
      </c>
      <c r="H7333" s="1">
        <v>1985</v>
      </c>
      <c r="I7333" s="1" t="s">
        <v>51</v>
      </c>
      <c r="J7333" s="1" t="s">
        <v>17</v>
      </c>
      <c r="K7333" s="1" t="s">
        <v>30</v>
      </c>
      <c r="L7333" s="4">
        <v>159.792</v>
      </c>
      <c r="M7333">
        <f t="shared" si="570"/>
        <v>12.857645184136201</v>
      </c>
      <c r="N7333" t="str">
        <f t="shared" si="571"/>
        <v>Small</v>
      </c>
      <c r="O7333" t="str">
        <f t="shared" si="572"/>
        <v>Low  Fat</v>
      </c>
      <c r="P7333">
        <f t="shared" si="573"/>
        <v>1</v>
      </c>
      <c r="Q7333">
        <f t="shared" ca="1" si="574"/>
        <v>41</v>
      </c>
      <c r="R7333" t="str">
        <f>IFERROR(VLOOKUP(J7333,#REF!, 2,0),"Unknown")</f>
        <v>Unknown</v>
      </c>
    </row>
    <row r="7334" spans="1:18" ht="12.5" x14ac:dyDescent="0.25">
      <c r="A7334" s="1" t="s">
        <v>618</v>
      </c>
      <c r="B7334" s="1">
        <v>16.350000000000001</v>
      </c>
      <c r="C7334" s="1" t="s">
        <v>13</v>
      </c>
      <c r="D7334" s="7">
        <v>3.4742632000000002E-2</v>
      </c>
      <c r="E7334" s="1" t="s">
        <v>32</v>
      </c>
      <c r="F7334" s="4">
        <v>127.402</v>
      </c>
      <c r="G7334" s="1" t="s">
        <v>44</v>
      </c>
      <c r="H7334" s="1">
        <v>2002</v>
      </c>
      <c r="J7334" s="1" t="s">
        <v>45</v>
      </c>
      <c r="K7334" s="1" t="s">
        <v>18</v>
      </c>
      <c r="L7334" s="4">
        <v>759.01199999999994</v>
      </c>
      <c r="M7334">
        <f t="shared" si="570"/>
        <v>16.350000000000001</v>
      </c>
      <c r="N7334" t="str">
        <f t="shared" si="571"/>
        <v>Small</v>
      </c>
      <c r="O7334" t="str">
        <f t="shared" si="572"/>
        <v>Low  Fat</v>
      </c>
      <c r="P7334">
        <f t="shared" si="573"/>
        <v>6</v>
      </c>
      <c r="Q7334">
        <f t="shared" ca="1" si="574"/>
        <v>24</v>
      </c>
      <c r="R7334" t="str">
        <f>IFERROR(VLOOKUP(J7334,#REF!, 2,0),"Unknown")</f>
        <v>Unknown</v>
      </c>
    </row>
    <row r="7335" spans="1:18" ht="12.5" x14ac:dyDescent="0.25">
      <c r="A7335" s="1" t="s">
        <v>618</v>
      </c>
      <c r="B7335" s="1">
        <v>16.350000000000001</v>
      </c>
      <c r="C7335" s="1" t="s">
        <v>13</v>
      </c>
      <c r="D7335" s="7">
        <v>0</v>
      </c>
      <c r="E7335" s="1" t="s">
        <v>32</v>
      </c>
      <c r="F7335" s="4">
        <v>127.902</v>
      </c>
      <c r="G7335" s="1" t="s">
        <v>47</v>
      </c>
      <c r="H7335" s="1">
        <v>2007</v>
      </c>
      <c r="J7335" s="1" t="s">
        <v>45</v>
      </c>
      <c r="K7335" s="1" t="s">
        <v>18</v>
      </c>
      <c r="L7335" s="4">
        <v>2150.5340000000001</v>
      </c>
      <c r="M7335">
        <f t="shared" si="570"/>
        <v>16.350000000000001</v>
      </c>
      <c r="N7335" t="str">
        <f t="shared" si="571"/>
        <v>Small</v>
      </c>
      <c r="O7335" t="str">
        <f t="shared" si="572"/>
        <v>Low  Fat</v>
      </c>
      <c r="P7335">
        <f t="shared" si="573"/>
        <v>17</v>
      </c>
      <c r="Q7335">
        <f t="shared" ca="1" si="574"/>
        <v>19</v>
      </c>
      <c r="R7335" t="str">
        <f>IFERROR(VLOOKUP(J7335,#REF!, 2,0),"Unknown")</f>
        <v>Unknown</v>
      </c>
    </row>
    <row r="7336" spans="1:18" ht="12.5" x14ac:dyDescent="0.25">
      <c r="A7336" s="1" t="s">
        <v>618</v>
      </c>
      <c r="B7336" s="1">
        <v>16.350000000000001</v>
      </c>
      <c r="C7336" s="1" t="s">
        <v>13</v>
      </c>
      <c r="D7336" s="7">
        <v>5.8034348999999999E-2</v>
      </c>
      <c r="E7336" s="1" t="s">
        <v>32</v>
      </c>
      <c r="F7336" s="4">
        <v>124.80200000000001</v>
      </c>
      <c r="G7336" s="1" t="s">
        <v>29</v>
      </c>
      <c r="H7336" s="1">
        <v>1998</v>
      </c>
      <c r="J7336" s="1" t="s">
        <v>23</v>
      </c>
      <c r="K7336" s="1" t="s">
        <v>30</v>
      </c>
      <c r="L7336" s="4">
        <v>253.00399999999999</v>
      </c>
      <c r="M7336">
        <f t="shared" si="570"/>
        <v>16.350000000000001</v>
      </c>
      <c r="N7336" t="str">
        <f t="shared" si="571"/>
        <v>Small</v>
      </c>
      <c r="O7336" t="str">
        <f t="shared" si="572"/>
        <v>Low  Fat</v>
      </c>
      <c r="P7336">
        <f t="shared" si="573"/>
        <v>2</v>
      </c>
      <c r="Q7336">
        <f t="shared" ca="1" si="574"/>
        <v>28</v>
      </c>
      <c r="R7336" t="str">
        <f>IFERROR(VLOOKUP(J7336,#REF!, 2,0),"Unknown")</f>
        <v>Unknown</v>
      </c>
    </row>
    <row r="7337" spans="1:18" ht="12.5" x14ac:dyDescent="0.25">
      <c r="A7337" s="1" t="s">
        <v>618</v>
      </c>
      <c r="B7337" s="1">
        <v>16.350000000000001</v>
      </c>
      <c r="C7337" s="1" t="s">
        <v>13</v>
      </c>
      <c r="D7337" s="7">
        <v>3.4726222000000001E-2</v>
      </c>
      <c r="E7337" s="1" t="s">
        <v>32</v>
      </c>
      <c r="F7337" s="4">
        <v>125.602</v>
      </c>
      <c r="G7337" s="1" t="s">
        <v>15</v>
      </c>
      <c r="H7337" s="1">
        <v>1999</v>
      </c>
      <c r="I7337" s="1" t="s">
        <v>16</v>
      </c>
      <c r="J7337" s="1" t="s">
        <v>17</v>
      </c>
      <c r="K7337" s="1" t="s">
        <v>18</v>
      </c>
      <c r="L7337" s="4">
        <v>3036.0479999999998</v>
      </c>
      <c r="M7337">
        <f t="shared" si="570"/>
        <v>16.350000000000001</v>
      </c>
      <c r="N7337" t="str">
        <f t="shared" si="571"/>
        <v>Medium</v>
      </c>
      <c r="O7337" t="str">
        <f t="shared" si="572"/>
        <v>Low  Fat</v>
      </c>
      <c r="P7337">
        <f t="shared" si="573"/>
        <v>24</v>
      </c>
      <c r="Q7337">
        <f t="shared" ca="1" si="574"/>
        <v>27</v>
      </c>
      <c r="R7337" t="str">
        <f>IFERROR(VLOOKUP(J7337,#REF!, 2,0),"Unknown")</f>
        <v>Unknown</v>
      </c>
    </row>
    <row r="7338" spans="1:18" ht="12.5" x14ac:dyDescent="0.25">
      <c r="A7338" s="1" t="s">
        <v>618</v>
      </c>
      <c r="C7338" s="1" t="s">
        <v>13</v>
      </c>
      <c r="D7338" s="7">
        <v>3.4504413999999997E-2</v>
      </c>
      <c r="E7338" s="1" t="s">
        <v>32</v>
      </c>
      <c r="F7338" s="4">
        <v>125.202</v>
      </c>
      <c r="G7338" s="1" t="s">
        <v>40</v>
      </c>
      <c r="H7338" s="1">
        <v>1985</v>
      </c>
      <c r="I7338" s="1" t="s">
        <v>16</v>
      </c>
      <c r="J7338" s="1" t="s">
        <v>23</v>
      </c>
      <c r="K7338" s="1" t="s">
        <v>41</v>
      </c>
      <c r="L7338" s="4">
        <v>2783.0439999999999</v>
      </c>
      <c r="M7338">
        <f t="shared" si="570"/>
        <v>12.857645184136201</v>
      </c>
      <c r="N7338" t="str">
        <f t="shared" si="571"/>
        <v>Medium</v>
      </c>
      <c r="O7338" t="str">
        <f t="shared" si="572"/>
        <v>Low  Fat</v>
      </c>
      <c r="P7338">
        <f t="shared" si="573"/>
        <v>22</v>
      </c>
      <c r="Q7338">
        <f t="shared" ca="1" si="574"/>
        <v>41</v>
      </c>
      <c r="R7338" t="str">
        <f>IFERROR(VLOOKUP(J7338,#REF!, 2,0),"Unknown")</f>
        <v>Unknown</v>
      </c>
    </row>
    <row r="7339" spans="1:18" ht="12.5" x14ac:dyDescent="0.25">
      <c r="A7339" s="1" t="s">
        <v>618</v>
      </c>
      <c r="B7339" s="1">
        <v>16.350000000000001</v>
      </c>
      <c r="C7339" s="1" t="s">
        <v>13</v>
      </c>
      <c r="D7339" s="7">
        <v>3.4813556000000002E-2</v>
      </c>
      <c r="E7339" s="1" t="s">
        <v>32</v>
      </c>
      <c r="F7339" s="4">
        <v>128.40199999999999</v>
      </c>
      <c r="G7339" s="1" t="s">
        <v>22</v>
      </c>
      <c r="H7339" s="1">
        <v>2009</v>
      </c>
      <c r="I7339" s="1" t="s">
        <v>16</v>
      </c>
      <c r="J7339" s="1" t="s">
        <v>23</v>
      </c>
      <c r="K7339" s="1" t="s">
        <v>24</v>
      </c>
      <c r="L7339" s="4">
        <v>1265.02</v>
      </c>
      <c r="M7339">
        <f t="shared" si="570"/>
        <v>16.350000000000001</v>
      </c>
      <c r="N7339" t="str">
        <f t="shared" si="571"/>
        <v>Medium</v>
      </c>
      <c r="O7339" t="str">
        <f t="shared" si="572"/>
        <v>Low  Fat</v>
      </c>
      <c r="P7339">
        <f t="shared" si="573"/>
        <v>10</v>
      </c>
      <c r="Q7339">
        <f t="shared" ca="1" si="574"/>
        <v>17</v>
      </c>
      <c r="R7339" t="str">
        <f>IFERROR(VLOOKUP(J7339,#REF!, 2,0),"Unknown")</f>
        <v>Unknown</v>
      </c>
    </row>
    <row r="7340" spans="1:18" ht="12.5" x14ac:dyDescent="0.25">
      <c r="A7340" s="1" t="s">
        <v>618</v>
      </c>
      <c r="C7340" s="1" t="s">
        <v>13</v>
      </c>
      <c r="D7340" s="7">
        <v>6.0706748999999997E-2</v>
      </c>
      <c r="E7340" s="1" t="s">
        <v>32</v>
      </c>
      <c r="F7340" s="4">
        <v>127.502</v>
      </c>
      <c r="G7340" s="1" t="s">
        <v>67</v>
      </c>
      <c r="H7340" s="1">
        <v>1985</v>
      </c>
      <c r="I7340" s="1" t="s">
        <v>51</v>
      </c>
      <c r="J7340" s="1" t="s">
        <v>17</v>
      </c>
      <c r="K7340" s="1" t="s">
        <v>30</v>
      </c>
      <c r="L7340" s="4">
        <v>379.50599999999997</v>
      </c>
      <c r="M7340">
        <f t="shared" si="570"/>
        <v>12.857645184136201</v>
      </c>
      <c r="N7340" t="str">
        <f t="shared" si="571"/>
        <v>Small</v>
      </c>
      <c r="O7340" t="str">
        <f t="shared" si="572"/>
        <v>Low  Fat</v>
      </c>
      <c r="P7340">
        <f t="shared" si="573"/>
        <v>3</v>
      </c>
      <c r="Q7340">
        <f t="shared" ca="1" si="574"/>
        <v>41</v>
      </c>
      <c r="R7340" t="str">
        <f>IFERROR(VLOOKUP(J7340,#REF!, 2,0),"Unknown")</f>
        <v>Unknown</v>
      </c>
    </row>
    <row r="7341" spans="1:18" ht="12.5" x14ac:dyDescent="0.25">
      <c r="A7341" s="1" t="s">
        <v>1526</v>
      </c>
      <c r="B7341" s="1">
        <v>11.3</v>
      </c>
      <c r="C7341" s="1" t="s">
        <v>13</v>
      </c>
      <c r="D7341" s="7">
        <v>4.7791878000000003E-2</v>
      </c>
      <c r="E7341" s="1" t="s">
        <v>32</v>
      </c>
      <c r="F7341" s="4">
        <v>180.76599999999999</v>
      </c>
      <c r="G7341" s="1" t="s">
        <v>15</v>
      </c>
      <c r="H7341" s="1">
        <v>1999</v>
      </c>
      <c r="I7341" s="1" t="s">
        <v>16</v>
      </c>
      <c r="J7341" s="1" t="s">
        <v>17</v>
      </c>
      <c r="K7341" s="1" t="s">
        <v>18</v>
      </c>
      <c r="L7341" s="4">
        <v>5033.4480000000003</v>
      </c>
      <c r="M7341">
        <f t="shared" si="570"/>
        <v>11.3</v>
      </c>
      <c r="N7341" t="str">
        <f t="shared" si="571"/>
        <v>Medium</v>
      </c>
      <c r="O7341" t="str">
        <f t="shared" si="572"/>
        <v>Low  Fat</v>
      </c>
      <c r="P7341">
        <f t="shared" si="573"/>
        <v>28</v>
      </c>
      <c r="Q7341">
        <f t="shared" ca="1" si="574"/>
        <v>27</v>
      </c>
      <c r="R7341" t="str">
        <f>IFERROR(VLOOKUP(J7341,#REF!, 2,0),"Unknown")</f>
        <v>Unknown</v>
      </c>
    </row>
    <row r="7342" spans="1:18" ht="12.5" x14ac:dyDescent="0.25">
      <c r="A7342" s="1" t="s">
        <v>1526</v>
      </c>
      <c r="C7342" s="1" t="s">
        <v>13</v>
      </c>
      <c r="D7342" s="7">
        <v>8.3547515000000003E-2</v>
      </c>
      <c r="E7342" s="1" t="s">
        <v>32</v>
      </c>
      <c r="F7342" s="4">
        <v>179.166</v>
      </c>
      <c r="G7342" s="1" t="s">
        <v>67</v>
      </c>
      <c r="H7342" s="1">
        <v>1985</v>
      </c>
      <c r="I7342" s="1" t="s">
        <v>51</v>
      </c>
      <c r="J7342" s="1" t="s">
        <v>17</v>
      </c>
      <c r="K7342" s="1" t="s">
        <v>30</v>
      </c>
      <c r="L7342" s="4">
        <v>359.53199999999998</v>
      </c>
      <c r="M7342">
        <f t="shared" si="570"/>
        <v>12.857645184136201</v>
      </c>
      <c r="N7342" t="str">
        <f t="shared" si="571"/>
        <v>Small</v>
      </c>
      <c r="O7342" t="str">
        <f t="shared" si="572"/>
        <v>Low  Fat</v>
      </c>
      <c r="P7342">
        <f t="shared" si="573"/>
        <v>2</v>
      </c>
      <c r="Q7342">
        <f t="shared" ca="1" si="574"/>
        <v>41</v>
      </c>
      <c r="R7342" t="str">
        <f>IFERROR(VLOOKUP(J7342,#REF!, 2,0),"Unknown")</f>
        <v>Unknown</v>
      </c>
    </row>
    <row r="7343" spans="1:18" ht="12.5" x14ac:dyDescent="0.25">
      <c r="A7343" s="1" t="s">
        <v>1526</v>
      </c>
      <c r="B7343" s="1">
        <v>11.3</v>
      </c>
      <c r="C7343" s="1" t="s">
        <v>13</v>
      </c>
      <c r="D7343" s="7">
        <v>4.7814463000000001E-2</v>
      </c>
      <c r="E7343" s="1" t="s">
        <v>32</v>
      </c>
      <c r="F7343" s="4">
        <v>179.26599999999999</v>
      </c>
      <c r="G7343" s="1" t="s">
        <v>44</v>
      </c>
      <c r="H7343" s="1">
        <v>2002</v>
      </c>
      <c r="J7343" s="1" t="s">
        <v>45</v>
      </c>
      <c r="K7343" s="1" t="s">
        <v>18</v>
      </c>
      <c r="L7343" s="4">
        <v>5033.4480000000003</v>
      </c>
      <c r="M7343">
        <f t="shared" si="570"/>
        <v>11.3</v>
      </c>
      <c r="N7343" t="str">
        <f t="shared" si="571"/>
        <v>Small</v>
      </c>
      <c r="O7343" t="str">
        <f t="shared" si="572"/>
        <v>Low  Fat</v>
      </c>
      <c r="P7343">
        <f t="shared" si="573"/>
        <v>28</v>
      </c>
      <c r="Q7343">
        <f t="shared" ca="1" si="574"/>
        <v>24</v>
      </c>
      <c r="R7343" t="str">
        <f>IFERROR(VLOOKUP(J7343,#REF!, 2,0),"Unknown")</f>
        <v>Unknown</v>
      </c>
    </row>
    <row r="7344" spans="1:18" ht="12.5" x14ac:dyDescent="0.25">
      <c r="A7344" s="1" t="s">
        <v>1526</v>
      </c>
      <c r="B7344" s="1">
        <v>11.3</v>
      </c>
      <c r="C7344" s="1" t="s">
        <v>13</v>
      </c>
      <c r="D7344" s="7">
        <v>4.7912071000000001E-2</v>
      </c>
      <c r="E7344" s="1" t="s">
        <v>32</v>
      </c>
      <c r="F7344" s="4">
        <v>179.86600000000001</v>
      </c>
      <c r="G7344" s="1" t="s">
        <v>22</v>
      </c>
      <c r="H7344" s="1">
        <v>2009</v>
      </c>
      <c r="I7344" s="1" t="s">
        <v>16</v>
      </c>
      <c r="J7344" s="1" t="s">
        <v>23</v>
      </c>
      <c r="K7344" s="1" t="s">
        <v>24</v>
      </c>
      <c r="L7344" s="4">
        <v>1258.3620000000001</v>
      </c>
      <c r="M7344">
        <f t="shared" si="570"/>
        <v>11.3</v>
      </c>
      <c r="N7344" t="str">
        <f t="shared" si="571"/>
        <v>Medium</v>
      </c>
      <c r="O7344" t="str">
        <f t="shared" si="572"/>
        <v>Low  Fat</v>
      </c>
      <c r="P7344">
        <f t="shared" si="573"/>
        <v>7</v>
      </c>
      <c r="Q7344">
        <f t="shared" ca="1" si="574"/>
        <v>17</v>
      </c>
      <c r="R7344" t="str">
        <f>IFERROR(VLOOKUP(J7344,#REF!, 2,0),"Unknown")</f>
        <v>Unknown</v>
      </c>
    </row>
    <row r="7345" spans="1:18" ht="12.5" x14ac:dyDescent="0.25">
      <c r="A7345" s="1" t="s">
        <v>1526</v>
      </c>
      <c r="B7345" s="1">
        <v>11.3</v>
      </c>
      <c r="C7345" s="1" t="s">
        <v>13</v>
      </c>
      <c r="D7345" s="7">
        <v>4.7677980000000002E-2</v>
      </c>
      <c r="E7345" s="1" t="s">
        <v>32</v>
      </c>
      <c r="F7345" s="4">
        <v>181.46600000000001</v>
      </c>
      <c r="G7345" s="1" t="s">
        <v>33</v>
      </c>
      <c r="H7345" s="1">
        <v>1987</v>
      </c>
      <c r="I7345" s="1" t="s">
        <v>34</v>
      </c>
      <c r="J7345" s="1" t="s">
        <v>23</v>
      </c>
      <c r="K7345" s="1" t="s">
        <v>18</v>
      </c>
      <c r="L7345" s="4">
        <v>3775.0859999999998</v>
      </c>
      <c r="M7345">
        <f t="shared" si="570"/>
        <v>11.3</v>
      </c>
      <c r="N7345" t="str">
        <f t="shared" si="571"/>
        <v>High</v>
      </c>
      <c r="O7345" t="str">
        <f t="shared" si="572"/>
        <v>Low  Fat</v>
      </c>
      <c r="P7345">
        <f t="shared" si="573"/>
        <v>21</v>
      </c>
      <c r="Q7345">
        <f t="shared" ca="1" si="574"/>
        <v>39</v>
      </c>
      <c r="R7345" t="str">
        <f>IFERROR(VLOOKUP(J7345,#REF!, 2,0),"Unknown")</f>
        <v>Unknown</v>
      </c>
    </row>
    <row r="7346" spans="1:18" ht="12.5" x14ac:dyDescent="0.25">
      <c r="A7346" s="1" t="s">
        <v>116</v>
      </c>
      <c r="B7346" s="1">
        <v>8.6449999999999996</v>
      </c>
      <c r="C7346" s="1" t="s">
        <v>13</v>
      </c>
      <c r="D7346" s="7">
        <v>0.14342264299999999</v>
      </c>
      <c r="E7346" s="1" t="s">
        <v>58</v>
      </c>
      <c r="F7346" s="4">
        <v>95.840999999999994</v>
      </c>
      <c r="G7346" s="1" t="s">
        <v>50</v>
      </c>
      <c r="H7346" s="1">
        <v>1997</v>
      </c>
      <c r="I7346" s="1" t="s">
        <v>51</v>
      </c>
      <c r="J7346" s="1" t="s">
        <v>17</v>
      </c>
      <c r="K7346" s="1" t="s">
        <v>18</v>
      </c>
      <c r="L7346" s="4">
        <v>2027.3610000000001</v>
      </c>
      <c r="M7346">
        <f t="shared" si="570"/>
        <v>8.6449999999999996</v>
      </c>
      <c r="N7346" t="str">
        <f t="shared" si="571"/>
        <v>Small</v>
      </c>
      <c r="O7346" t="str">
        <f t="shared" si="572"/>
        <v>Low  Fat</v>
      </c>
      <c r="P7346">
        <f t="shared" si="573"/>
        <v>21</v>
      </c>
      <c r="Q7346">
        <f t="shared" ca="1" si="574"/>
        <v>29</v>
      </c>
      <c r="R7346" t="str">
        <f>IFERROR(VLOOKUP(J7346,#REF!, 2,0),"Unknown")</f>
        <v>Unknown</v>
      </c>
    </row>
    <row r="7347" spans="1:18" ht="12.5" x14ac:dyDescent="0.25">
      <c r="A7347" s="1" t="s">
        <v>116</v>
      </c>
      <c r="B7347" s="1">
        <v>8.6449999999999996</v>
      </c>
      <c r="C7347" s="1" t="s">
        <v>13</v>
      </c>
      <c r="D7347" s="7">
        <v>0.143303291</v>
      </c>
      <c r="E7347" s="1" t="s">
        <v>58</v>
      </c>
      <c r="F7347" s="4">
        <v>96.340999999999994</v>
      </c>
      <c r="G7347" s="1" t="s">
        <v>33</v>
      </c>
      <c r="H7347" s="1">
        <v>1987</v>
      </c>
      <c r="I7347" s="1" t="s">
        <v>34</v>
      </c>
      <c r="J7347" s="1" t="s">
        <v>23</v>
      </c>
      <c r="K7347" s="1" t="s">
        <v>18</v>
      </c>
      <c r="L7347" s="4">
        <v>193.08199999999999</v>
      </c>
      <c r="M7347">
        <f t="shared" si="570"/>
        <v>8.6449999999999996</v>
      </c>
      <c r="N7347" t="str">
        <f t="shared" si="571"/>
        <v>High</v>
      </c>
      <c r="O7347" t="str">
        <f t="shared" si="572"/>
        <v>Low  Fat</v>
      </c>
      <c r="P7347">
        <f t="shared" si="573"/>
        <v>2</v>
      </c>
      <c r="Q7347">
        <f t="shared" ca="1" si="574"/>
        <v>39</v>
      </c>
      <c r="R7347" t="str">
        <f>IFERROR(VLOOKUP(J7347,#REF!, 2,0),"Unknown")</f>
        <v>Unknown</v>
      </c>
    </row>
    <row r="7348" spans="1:18" ht="12.5" x14ac:dyDescent="0.25">
      <c r="A7348" s="1" t="s">
        <v>116</v>
      </c>
      <c r="B7348" s="1">
        <v>8.6449999999999996</v>
      </c>
      <c r="C7348" s="1" t="s">
        <v>13</v>
      </c>
      <c r="D7348" s="7">
        <v>0.14371350799999999</v>
      </c>
      <c r="E7348" s="1" t="s">
        <v>58</v>
      </c>
      <c r="F7348" s="4">
        <v>96.641000000000005</v>
      </c>
      <c r="G7348" s="1" t="s">
        <v>44</v>
      </c>
      <c r="H7348" s="1">
        <v>2002</v>
      </c>
      <c r="J7348" s="1" t="s">
        <v>45</v>
      </c>
      <c r="K7348" s="1" t="s">
        <v>18</v>
      </c>
      <c r="L7348" s="4">
        <v>868.86900000000003</v>
      </c>
      <c r="M7348">
        <f t="shared" si="570"/>
        <v>8.6449999999999996</v>
      </c>
      <c r="N7348" t="str">
        <f t="shared" si="571"/>
        <v>Small</v>
      </c>
      <c r="O7348" t="str">
        <f t="shared" si="572"/>
        <v>Low  Fat</v>
      </c>
      <c r="P7348">
        <f t="shared" si="573"/>
        <v>9</v>
      </c>
      <c r="Q7348">
        <f t="shared" ca="1" si="574"/>
        <v>24</v>
      </c>
      <c r="R7348" t="str">
        <f>IFERROR(VLOOKUP(J7348,#REF!, 2,0),"Unknown")</f>
        <v>Unknown</v>
      </c>
    </row>
    <row r="7349" spans="1:18" ht="12.5" x14ac:dyDescent="0.25">
      <c r="A7349" s="1" t="s">
        <v>116</v>
      </c>
      <c r="B7349" s="1">
        <v>8.6449999999999996</v>
      </c>
      <c r="C7349" s="1" t="s">
        <v>13</v>
      </c>
      <c r="D7349" s="7">
        <v>0.1442339</v>
      </c>
      <c r="E7349" s="1" t="s">
        <v>58</v>
      </c>
      <c r="F7349" s="4">
        <v>95.441000000000003</v>
      </c>
      <c r="G7349" s="1" t="s">
        <v>47</v>
      </c>
      <c r="H7349" s="1">
        <v>2007</v>
      </c>
      <c r="J7349" s="1" t="s">
        <v>45</v>
      </c>
      <c r="K7349" s="1" t="s">
        <v>18</v>
      </c>
      <c r="L7349" s="4">
        <v>3282.3939999999998</v>
      </c>
      <c r="M7349">
        <f t="shared" si="570"/>
        <v>8.6449999999999996</v>
      </c>
      <c r="N7349" t="str">
        <f t="shared" si="571"/>
        <v>Small</v>
      </c>
      <c r="O7349" t="str">
        <f t="shared" si="572"/>
        <v>Low  Fat</v>
      </c>
      <c r="P7349">
        <f t="shared" si="573"/>
        <v>34</v>
      </c>
      <c r="Q7349">
        <f t="shared" ca="1" si="574"/>
        <v>19</v>
      </c>
      <c r="R7349" t="str">
        <f>IFERROR(VLOOKUP(J7349,#REF!, 2,0),"Unknown")</f>
        <v>Unknown</v>
      </c>
    </row>
    <row r="7350" spans="1:18" ht="12.5" x14ac:dyDescent="0.25">
      <c r="A7350" s="1" t="s">
        <v>116</v>
      </c>
      <c r="B7350" s="1">
        <v>8.6449999999999996</v>
      </c>
      <c r="C7350" s="1" t="s">
        <v>72</v>
      </c>
      <c r="D7350" s="7">
        <v>0.144006886</v>
      </c>
      <c r="E7350" s="1" t="s">
        <v>58</v>
      </c>
      <c r="F7350" s="4">
        <v>94.741</v>
      </c>
      <c r="G7350" s="1" t="s">
        <v>22</v>
      </c>
      <c r="H7350" s="1">
        <v>2009</v>
      </c>
      <c r="I7350" s="1" t="s">
        <v>16</v>
      </c>
      <c r="J7350" s="1" t="s">
        <v>23</v>
      </c>
      <c r="K7350" s="1" t="s">
        <v>24</v>
      </c>
      <c r="L7350" s="4">
        <v>1061.951</v>
      </c>
      <c r="M7350">
        <f t="shared" si="570"/>
        <v>8.6449999999999996</v>
      </c>
      <c r="N7350" t="str">
        <f t="shared" si="571"/>
        <v>Medium</v>
      </c>
      <c r="O7350" t="str">
        <f t="shared" si="572"/>
        <v>Low  Fat</v>
      </c>
      <c r="P7350">
        <f t="shared" si="573"/>
        <v>11</v>
      </c>
      <c r="Q7350">
        <f t="shared" ca="1" si="574"/>
        <v>17</v>
      </c>
      <c r="R7350" t="str">
        <f>IFERROR(VLOOKUP(J7350,#REF!, 2,0),"Unknown")</f>
        <v>Unknown</v>
      </c>
    </row>
    <row r="7351" spans="1:18" ht="12.5" x14ac:dyDescent="0.25">
      <c r="A7351" s="1" t="s">
        <v>116</v>
      </c>
      <c r="C7351" s="1" t="s">
        <v>13</v>
      </c>
      <c r="D7351" s="7">
        <v>0.14272811299999999</v>
      </c>
      <c r="E7351" s="1" t="s">
        <v>58</v>
      </c>
      <c r="F7351" s="4">
        <v>95.141000000000005</v>
      </c>
      <c r="G7351" s="1" t="s">
        <v>40</v>
      </c>
      <c r="H7351" s="1">
        <v>1985</v>
      </c>
      <c r="I7351" s="1" t="s">
        <v>16</v>
      </c>
      <c r="J7351" s="1" t="s">
        <v>23</v>
      </c>
      <c r="K7351" s="1" t="s">
        <v>41</v>
      </c>
      <c r="L7351" s="4">
        <v>2510.0659999999998</v>
      </c>
      <c r="M7351">
        <f t="shared" si="570"/>
        <v>12.857645184136201</v>
      </c>
      <c r="N7351" t="str">
        <f t="shared" si="571"/>
        <v>Medium</v>
      </c>
      <c r="O7351" t="str">
        <f t="shared" si="572"/>
        <v>Low  Fat</v>
      </c>
      <c r="P7351">
        <f t="shared" si="573"/>
        <v>26</v>
      </c>
      <c r="Q7351">
        <f t="shared" ca="1" si="574"/>
        <v>41</v>
      </c>
      <c r="R7351" t="str">
        <f>IFERROR(VLOOKUP(J7351,#REF!, 2,0),"Unknown")</f>
        <v>Unknown</v>
      </c>
    </row>
    <row r="7352" spans="1:18" ht="12.5" x14ac:dyDescent="0.25">
      <c r="A7352" s="1" t="s">
        <v>195</v>
      </c>
      <c r="B7352" s="1">
        <v>18.350000000000001</v>
      </c>
      <c r="C7352" s="1" t="s">
        <v>13</v>
      </c>
      <c r="D7352" s="7">
        <v>1.4081155999999999E-2</v>
      </c>
      <c r="E7352" s="1" t="s">
        <v>32</v>
      </c>
      <c r="F7352" s="4">
        <v>223.5746</v>
      </c>
      <c r="G7352" s="1" t="s">
        <v>22</v>
      </c>
      <c r="H7352" s="1">
        <v>2009</v>
      </c>
      <c r="I7352" s="1" t="s">
        <v>16</v>
      </c>
      <c r="J7352" s="1" t="s">
        <v>23</v>
      </c>
      <c r="K7352" s="1" t="s">
        <v>24</v>
      </c>
      <c r="L7352" s="4">
        <v>3589.9935999999998</v>
      </c>
      <c r="M7352">
        <f t="shared" si="570"/>
        <v>18.350000000000001</v>
      </c>
      <c r="N7352" t="str">
        <f t="shared" si="571"/>
        <v>Medium</v>
      </c>
      <c r="O7352" t="str">
        <f t="shared" si="572"/>
        <v>Low  Fat</v>
      </c>
      <c r="P7352">
        <f t="shared" si="573"/>
        <v>16</v>
      </c>
      <c r="Q7352">
        <f t="shared" ca="1" si="574"/>
        <v>17</v>
      </c>
      <c r="R7352" t="str">
        <f>IFERROR(VLOOKUP(J7352,#REF!, 2,0),"Unknown")</f>
        <v>Unknown</v>
      </c>
    </row>
    <row r="7353" spans="1:18" ht="12.5" x14ac:dyDescent="0.25">
      <c r="A7353" s="1" t="s">
        <v>195</v>
      </c>
      <c r="B7353" s="1">
        <v>18.350000000000001</v>
      </c>
      <c r="C7353" s="1" t="s">
        <v>13</v>
      </c>
      <c r="D7353" s="7">
        <v>1.4045831999999999E-2</v>
      </c>
      <c r="E7353" s="1" t="s">
        <v>32</v>
      </c>
      <c r="F7353" s="4">
        <v>222.77459999999999</v>
      </c>
      <c r="G7353" s="1" t="s">
        <v>15</v>
      </c>
      <c r="H7353" s="1">
        <v>1999</v>
      </c>
      <c r="I7353" s="1" t="s">
        <v>16</v>
      </c>
      <c r="J7353" s="1" t="s">
        <v>17</v>
      </c>
      <c r="K7353" s="1" t="s">
        <v>18</v>
      </c>
      <c r="L7353" s="4">
        <v>1570.6222</v>
      </c>
      <c r="M7353">
        <f t="shared" si="570"/>
        <v>18.350000000000001</v>
      </c>
      <c r="N7353" t="str">
        <f t="shared" si="571"/>
        <v>Medium</v>
      </c>
      <c r="O7353" t="str">
        <f t="shared" si="572"/>
        <v>Low  Fat</v>
      </c>
      <c r="P7353">
        <f t="shared" si="573"/>
        <v>7</v>
      </c>
      <c r="Q7353">
        <f t="shared" ca="1" si="574"/>
        <v>27</v>
      </c>
      <c r="R7353" t="str">
        <f>IFERROR(VLOOKUP(J7353,#REF!, 2,0),"Unknown")</f>
        <v>Unknown</v>
      </c>
    </row>
    <row r="7354" spans="1:18" ht="12.5" x14ac:dyDescent="0.25">
      <c r="A7354" s="1" t="s">
        <v>195</v>
      </c>
      <c r="B7354" s="1">
        <v>18.350000000000001</v>
      </c>
      <c r="C7354" s="1" t="s">
        <v>13</v>
      </c>
      <c r="D7354" s="7">
        <v>1.4103354E-2</v>
      </c>
      <c r="E7354" s="1" t="s">
        <v>32</v>
      </c>
      <c r="F7354" s="4">
        <v>225.47460000000001</v>
      </c>
      <c r="G7354" s="1" t="s">
        <v>47</v>
      </c>
      <c r="H7354" s="1">
        <v>2007</v>
      </c>
      <c r="J7354" s="1" t="s">
        <v>45</v>
      </c>
      <c r="K7354" s="1" t="s">
        <v>18</v>
      </c>
      <c r="L7354" s="4">
        <v>1346.2475999999999</v>
      </c>
      <c r="M7354">
        <f t="shared" si="570"/>
        <v>18.350000000000001</v>
      </c>
      <c r="N7354" t="str">
        <f t="shared" si="571"/>
        <v>Small</v>
      </c>
      <c r="O7354" t="str">
        <f t="shared" si="572"/>
        <v>Low  Fat</v>
      </c>
      <c r="P7354">
        <f t="shared" si="573"/>
        <v>6</v>
      </c>
      <c r="Q7354">
        <f t="shared" ca="1" si="574"/>
        <v>19</v>
      </c>
      <c r="R7354" t="str">
        <f>IFERROR(VLOOKUP(J7354,#REF!, 2,0),"Unknown")</f>
        <v>Unknown</v>
      </c>
    </row>
    <row r="7355" spans="1:18" ht="12.5" x14ac:dyDescent="0.25">
      <c r="A7355" s="1" t="s">
        <v>195</v>
      </c>
      <c r="B7355" s="1">
        <v>18.350000000000001</v>
      </c>
      <c r="C7355" s="1" t="s">
        <v>13</v>
      </c>
      <c r="D7355" s="7">
        <v>1.4052469E-2</v>
      </c>
      <c r="E7355" s="1" t="s">
        <v>32</v>
      </c>
      <c r="F7355" s="4">
        <v>224.0746</v>
      </c>
      <c r="G7355" s="1" t="s">
        <v>44</v>
      </c>
      <c r="H7355" s="1">
        <v>2002</v>
      </c>
      <c r="J7355" s="1" t="s">
        <v>45</v>
      </c>
      <c r="K7355" s="1" t="s">
        <v>18</v>
      </c>
      <c r="L7355" s="4">
        <v>1346.2475999999999</v>
      </c>
      <c r="M7355">
        <f t="shared" si="570"/>
        <v>18.350000000000001</v>
      </c>
      <c r="N7355" t="str">
        <f t="shared" si="571"/>
        <v>Small</v>
      </c>
      <c r="O7355" t="str">
        <f t="shared" si="572"/>
        <v>Low  Fat</v>
      </c>
      <c r="P7355">
        <f t="shared" si="573"/>
        <v>6</v>
      </c>
      <c r="Q7355">
        <f t="shared" ca="1" si="574"/>
        <v>24</v>
      </c>
      <c r="R7355" t="str">
        <f>IFERROR(VLOOKUP(J7355,#REF!, 2,0),"Unknown")</f>
        <v>Unknown</v>
      </c>
    </row>
    <row r="7356" spans="1:18" ht="12.5" x14ac:dyDescent="0.25">
      <c r="A7356" s="1" t="s">
        <v>195</v>
      </c>
      <c r="B7356" s="1">
        <v>18.350000000000001</v>
      </c>
      <c r="C7356" s="1" t="s">
        <v>92</v>
      </c>
      <c r="D7356" s="7">
        <v>1.4024027999999999E-2</v>
      </c>
      <c r="E7356" s="1" t="s">
        <v>32</v>
      </c>
      <c r="F7356" s="4">
        <v>224.5746</v>
      </c>
      <c r="G7356" s="1" t="s">
        <v>50</v>
      </c>
      <c r="H7356" s="1">
        <v>1997</v>
      </c>
      <c r="I7356" s="1" t="s">
        <v>51</v>
      </c>
      <c r="J7356" s="1" t="s">
        <v>17</v>
      </c>
      <c r="K7356" s="1" t="s">
        <v>18</v>
      </c>
      <c r="L7356" s="4">
        <v>2692.4951999999998</v>
      </c>
      <c r="M7356">
        <f t="shared" si="570"/>
        <v>18.350000000000001</v>
      </c>
      <c r="N7356" t="str">
        <f t="shared" si="571"/>
        <v>Small</v>
      </c>
      <c r="O7356" t="str">
        <f t="shared" si="572"/>
        <v>Low  Fat</v>
      </c>
      <c r="P7356">
        <f t="shared" si="573"/>
        <v>12</v>
      </c>
      <c r="Q7356">
        <f t="shared" ca="1" si="574"/>
        <v>29</v>
      </c>
      <c r="R7356" t="str">
        <f>IFERROR(VLOOKUP(J7356,#REF!, 2,0),"Unknown")</f>
        <v>Unknown</v>
      </c>
    </row>
    <row r="7357" spans="1:18" ht="12.5" x14ac:dyDescent="0.25">
      <c r="A7357" s="1" t="s">
        <v>195</v>
      </c>
      <c r="C7357" s="1" t="s">
        <v>13</v>
      </c>
      <c r="D7357" s="7">
        <v>1.3956115999999999E-2</v>
      </c>
      <c r="E7357" s="1" t="s">
        <v>32</v>
      </c>
      <c r="F7357" s="4">
        <v>222.37459999999999</v>
      </c>
      <c r="G7357" s="1" t="s">
        <v>40</v>
      </c>
      <c r="H7357" s="1">
        <v>1985</v>
      </c>
      <c r="I7357" s="1" t="s">
        <v>16</v>
      </c>
      <c r="J7357" s="1" t="s">
        <v>23</v>
      </c>
      <c r="K7357" s="1" t="s">
        <v>41</v>
      </c>
      <c r="L7357" s="4">
        <v>5609.3649999999998</v>
      </c>
      <c r="M7357">
        <f t="shared" si="570"/>
        <v>12.857645184136201</v>
      </c>
      <c r="N7357" t="str">
        <f t="shared" si="571"/>
        <v>Medium</v>
      </c>
      <c r="O7357" t="str">
        <f t="shared" si="572"/>
        <v>Low  Fat</v>
      </c>
      <c r="P7357">
        <f t="shared" si="573"/>
        <v>25</v>
      </c>
      <c r="Q7357">
        <f t="shared" ca="1" si="574"/>
        <v>41</v>
      </c>
      <c r="R7357" t="str">
        <f>IFERROR(VLOOKUP(J7357,#REF!, 2,0),"Unknown")</f>
        <v>Unknown</v>
      </c>
    </row>
    <row r="7358" spans="1:18" ht="12.5" x14ac:dyDescent="0.25">
      <c r="A7358" s="1" t="s">
        <v>502</v>
      </c>
      <c r="B7358" s="1">
        <v>8.6</v>
      </c>
      <c r="C7358" s="1" t="s">
        <v>13</v>
      </c>
      <c r="D7358" s="7">
        <v>3.2754431000000001E-2</v>
      </c>
      <c r="E7358" s="1" t="s">
        <v>58</v>
      </c>
      <c r="F7358" s="4">
        <v>140.5154</v>
      </c>
      <c r="G7358" s="1" t="s">
        <v>22</v>
      </c>
      <c r="H7358" s="1">
        <v>2009</v>
      </c>
      <c r="I7358" s="1" t="s">
        <v>16</v>
      </c>
      <c r="J7358" s="1" t="s">
        <v>23</v>
      </c>
      <c r="K7358" s="1" t="s">
        <v>24</v>
      </c>
      <c r="L7358" s="4">
        <v>283.63080000000002</v>
      </c>
      <c r="M7358">
        <f t="shared" si="570"/>
        <v>8.6</v>
      </c>
      <c r="N7358" t="str">
        <f t="shared" si="571"/>
        <v>Medium</v>
      </c>
      <c r="O7358" t="str">
        <f t="shared" si="572"/>
        <v>Low  Fat</v>
      </c>
      <c r="P7358">
        <f t="shared" si="573"/>
        <v>2</v>
      </c>
      <c r="Q7358">
        <f t="shared" ca="1" si="574"/>
        <v>17</v>
      </c>
      <c r="R7358" t="str">
        <f>IFERROR(VLOOKUP(J7358,#REF!, 2,0),"Unknown")</f>
        <v>Unknown</v>
      </c>
    </row>
    <row r="7359" spans="1:18" ht="12.5" x14ac:dyDescent="0.25">
      <c r="A7359" s="1" t="s">
        <v>502</v>
      </c>
      <c r="B7359" s="1">
        <v>8.6</v>
      </c>
      <c r="C7359" s="1" t="s">
        <v>13</v>
      </c>
      <c r="D7359" s="7">
        <v>3.2621545000000002E-2</v>
      </c>
      <c r="E7359" s="1" t="s">
        <v>58</v>
      </c>
      <c r="F7359" s="4">
        <v>143.21539999999999</v>
      </c>
      <c r="G7359" s="1" t="s">
        <v>50</v>
      </c>
      <c r="H7359" s="1">
        <v>1997</v>
      </c>
      <c r="I7359" s="1" t="s">
        <v>51</v>
      </c>
      <c r="J7359" s="1" t="s">
        <v>17</v>
      </c>
      <c r="K7359" s="1" t="s">
        <v>18</v>
      </c>
      <c r="L7359" s="4">
        <v>2127.2310000000002</v>
      </c>
      <c r="M7359">
        <f t="shared" si="570"/>
        <v>8.6</v>
      </c>
      <c r="N7359" t="str">
        <f t="shared" si="571"/>
        <v>Small</v>
      </c>
      <c r="O7359" t="str">
        <f t="shared" si="572"/>
        <v>Low  Fat</v>
      </c>
      <c r="P7359">
        <f t="shared" si="573"/>
        <v>15</v>
      </c>
      <c r="Q7359">
        <f t="shared" ca="1" si="574"/>
        <v>29</v>
      </c>
      <c r="R7359" t="str">
        <f>IFERROR(VLOOKUP(J7359,#REF!, 2,0),"Unknown")</f>
        <v>Unknown</v>
      </c>
    </row>
    <row r="7360" spans="1:18" ht="12.5" x14ac:dyDescent="0.25">
      <c r="A7360" s="1" t="s">
        <v>502</v>
      </c>
      <c r="B7360" s="1">
        <v>8.6</v>
      </c>
      <c r="C7360" s="1" t="s">
        <v>13</v>
      </c>
      <c r="D7360" s="7">
        <v>5.4601779000000003E-2</v>
      </c>
      <c r="E7360" s="1" t="s">
        <v>58</v>
      </c>
      <c r="F7360" s="4">
        <v>141.11539999999999</v>
      </c>
      <c r="G7360" s="1" t="s">
        <v>29</v>
      </c>
      <c r="H7360" s="1">
        <v>1998</v>
      </c>
      <c r="J7360" s="1" t="s">
        <v>23</v>
      </c>
      <c r="K7360" s="1" t="s">
        <v>30</v>
      </c>
      <c r="L7360" s="4">
        <v>425.44619999999998</v>
      </c>
      <c r="M7360">
        <f t="shared" si="570"/>
        <v>8.6</v>
      </c>
      <c r="N7360" t="str">
        <f t="shared" si="571"/>
        <v>Small</v>
      </c>
      <c r="O7360" t="str">
        <f t="shared" si="572"/>
        <v>Low  Fat</v>
      </c>
      <c r="P7360">
        <f t="shared" si="573"/>
        <v>3</v>
      </c>
      <c r="Q7360">
        <f t="shared" ca="1" si="574"/>
        <v>28</v>
      </c>
      <c r="R7360" t="str">
        <f>IFERROR(VLOOKUP(J7360,#REF!, 2,0),"Unknown")</f>
        <v>Unknown</v>
      </c>
    </row>
    <row r="7361" spans="1:18" ht="12.5" x14ac:dyDescent="0.25">
      <c r="A7361" s="1" t="s">
        <v>502</v>
      </c>
      <c r="B7361" s="1">
        <v>8.6</v>
      </c>
      <c r="C7361" s="1" t="s">
        <v>13</v>
      </c>
      <c r="D7361" s="7">
        <v>3.2806066000000002E-2</v>
      </c>
      <c r="E7361" s="1" t="s">
        <v>58</v>
      </c>
      <c r="F7361" s="4">
        <v>143.61539999999999</v>
      </c>
      <c r="G7361" s="1" t="s">
        <v>47</v>
      </c>
      <c r="H7361" s="1">
        <v>2007</v>
      </c>
      <c r="J7361" s="1" t="s">
        <v>45</v>
      </c>
      <c r="K7361" s="1" t="s">
        <v>18</v>
      </c>
      <c r="L7361" s="4">
        <v>2127.2310000000002</v>
      </c>
      <c r="M7361">
        <f t="shared" si="570"/>
        <v>8.6</v>
      </c>
      <c r="N7361" t="str">
        <f t="shared" si="571"/>
        <v>Small</v>
      </c>
      <c r="O7361" t="str">
        <f t="shared" si="572"/>
        <v>Low  Fat</v>
      </c>
      <c r="P7361">
        <f t="shared" si="573"/>
        <v>15</v>
      </c>
      <c r="Q7361">
        <f t="shared" ca="1" si="574"/>
        <v>19</v>
      </c>
      <c r="R7361" t="str">
        <f>IFERROR(VLOOKUP(J7361,#REF!, 2,0),"Unknown")</f>
        <v>Unknown</v>
      </c>
    </row>
    <row r="7362" spans="1:18" ht="12.5" x14ac:dyDescent="0.25">
      <c r="A7362" s="1" t="s">
        <v>502</v>
      </c>
      <c r="C7362" s="1" t="s">
        <v>13</v>
      </c>
      <c r="D7362" s="7">
        <v>3.2463574000000002E-2</v>
      </c>
      <c r="E7362" s="1" t="s">
        <v>58</v>
      </c>
      <c r="F7362" s="4">
        <v>139.91540000000001</v>
      </c>
      <c r="G7362" s="1" t="s">
        <v>40</v>
      </c>
      <c r="H7362" s="1">
        <v>1985</v>
      </c>
      <c r="I7362" s="1" t="s">
        <v>16</v>
      </c>
      <c r="J7362" s="1" t="s">
        <v>23</v>
      </c>
      <c r="K7362" s="1" t="s">
        <v>41</v>
      </c>
      <c r="L7362" s="4">
        <v>4963.5389999999998</v>
      </c>
      <c r="M7362">
        <f t="shared" ref="M7362:M7425" si="575">IF(B7362="",AVERAGE($B$2:$B$8524),B7362)</f>
        <v>12.857645184136201</v>
      </c>
      <c r="N7362" t="str">
        <f t="shared" ref="N7362:N7425" si="576">IF(I7362="","Small",I7362)</f>
        <v>Medium</v>
      </c>
      <c r="O7362" t="str">
        <f t="shared" ref="O7362:O7425" si="577">IF(OR(C7362="low fat", C7362="LF"), "Low  Fat", IF(OR(C7362="reg"),"Regular",C7362))</f>
        <v>Low  Fat</v>
      </c>
      <c r="P7362">
        <f t="shared" si="573"/>
        <v>35</v>
      </c>
      <c r="Q7362">
        <f t="shared" ca="1" si="574"/>
        <v>41</v>
      </c>
      <c r="R7362" t="str">
        <f>IFERROR(VLOOKUP(J7362,#REF!, 2,0),"Unknown")</f>
        <v>Unknown</v>
      </c>
    </row>
    <row r="7363" spans="1:18" ht="12.5" x14ac:dyDescent="0.25">
      <c r="A7363" s="1" t="s">
        <v>502</v>
      </c>
      <c r="B7363" s="1">
        <v>8.6</v>
      </c>
      <c r="C7363" s="1" t="s">
        <v>13</v>
      </c>
      <c r="D7363" s="7">
        <v>3.2615377000000001E-2</v>
      </c>
      <c r="E7363" s="1" t="s">
        <v>58</v>
      </c>
      <c r="F7363" s="4">
        <v>142.91540000000001</v>
      </c>
      <c r="G7363" s="1" t="s">
        <v>62</v>
      </c>
      <c r="H7363" s="1">
        <v>2004</v>
      </c>
      <c r="I7363" s="1" t="s">
        <v>51</v>
      </c>
      <c r="J7363" s="1" t="s">
        <v>45</v>
      </c>
      <c r="K7363" s="1" t="s">
        <v>18</v>
      </c>
      <c r="L7363" s="4">
        <v>992.70780000000002</v>
      </c>
      <c r="M7363">
        <f t="shared" si="575"/>
        <v>8.6</v>
      </c>
      <c r="N7363" t="str">
        <f t="shared" si="576"/>
        <v>Small</v>
      </c>
      <c r="O7363" t="str">
        <f t="shared" si="577"/>
        <v>Low  Fat</v>
      </c>
      <c r="P7363">
        <f t="shared" ref="P7363:P7426" si="578">ROUND(L7363/F7363,0)</f>
        <v>7</v>
      </c>
      <c r="Q7363">
        <f t="shared" ref="Q7363:Q7426" ca="1" si="579">YEAR(TODAY())-H7363</f>
        <v>22</v>
      </c>
      <c r="R7363" t="str">
        <f>IFERROR(VLOOKUP(J7363,#REF!, 2,0),"Unknown")</f>
        <v>Unknown</v>
      </c>
    </row>
    <row r="7364" spans="1:18" ht="12.5" x14ac:dyDescent="0.25">
      <c r="A7364" s="1" t="s">
        <v>502</v>
      </c>
      <c r="B7364" s="1">
        <v>8.6</v>
      </c>
      <c r="C7364" s="1" t="s">
        <v>13</v>
      </c>
      <c r="D7364" s="7">
        <v>3.2687701999999999E-2</v>
      </c>
      <c r="E7364" s="1" t="s">
        <v>58</v>
      </c>
      <c r="F7364" s="4">
        <v>140.91540000000001</v>
      </c>
      <c r="G7364" s="1" t="s">
        <v>44</v>
      </c>
      <c r="H7364" s="1">
        <v>2002</v>
      </c>
      <c r="J7364" s="1" t="s">
        <v>45</v>
      </c>
      <c r="K7364" s="1" t="s">
        <v>18</v>
      </c>
      <c r="L7364" s="4">
        <v>1134.5232000000001</v>
      </c>
      <c r="M7364">
        <f t="shared" si="575"/>
        <v>8.6</v>
      </c>
      <c r="N7364" t="str">
        <f t="shared" si="576"/>
        <v>Small</v>
      </c>
      <c r="O7364" t="str">
        <f t="shared" si="577"/>
        <v>Low  Fat</v>
      </c>
      <c r="P7364">
        <f t="shared" si="578"/>
        <v>8</v>
      </c>
      <c r="Q7364">
        <f t="shared" ca="1" si="579"/>
        <v>24</v>
      </c>
      <c r="R7364" t="str">
        <f>IFERROR(VLOOKUP(J7364,#REF!, 2,0),"Unknown")</f>
        <v>Unknown</v>
      </c>
    </row>
    <row r="7365" spans="1:18" ht="12.5" x14ac:dyDescent="0.25">
      <c r="A7365" s="1" t="s">
        <v>502</v>
      </c>
      <c r="B7365" s="1">
        <v>8.6</v>
      </c>
      <c r="C7365" s="1" t="s">
        <v>13</v>
      </c>
      <c r="D7365" s="7">
        <v>3.2672263E-2</v>
      </c>
      <c r="E7365" s="1" t="s">
        <v>58</v>
      </c>
      <c r="F7365" s="4">
        <v>141.21539999999999</v>
      </c>
      <c r="G7365" s="1" t="s">
        <v>15</v>
      </c>
      <c r="H7365" s="1">
        <v>1999</v>
      </c>
      <c r="I7365" s="1" t="s">
        <v>16</v>
      </c>
      <c r="J7365" s="1" t="s">
        <v>17</v>
      </c>
      <c r="K7365" s="1" t="s">
        <v>18</v>
      </c>
      <c r="L7365" s="4">
        <v>709.077</v>
      </c>
      <c r="M7365">
        <f t="shared" si="575"/>
        <v>8.6</v>
      </c>
      <c r="N7365" t="str">
        <f t="shared" si="576"/>
        <v>Medium</v>
      </c>
      <c r="O7365" t="str">
        <f t="shared" si="577"/>
        <v>Low  Fat</v>
      </c>
      <c r="P7365">
        <f t="shared" si="578"/>
        <v>5</v>
      </c>
      <c r="Q7365">
        <f t="shared" ca="1" si="579"/>
        <v>27</v>
      </c>
      <c r="R7365" t="str">
        <f>IFERROR(VLOOKUP(J7365,#REF!, 2,0),"Unknown")</f>
        <v>Unknown</v>
      </c>
    </row>
    <row r="7366" spans="1:18" ht="12.5" x14ac:dyDescent="0.25">
      <c r="A7366" s="1" t="s">
        <v>1171</v>
      </c>
      <c r="B7366" s="1">
        <v>20.25</v>
      </c>
      <c r="C7366" s="1" t="s">
        <v>13</v>
      </c>
      <c r="D7366" s="7">
        <v>5.9268885E-2</v>
      </c>
      <c r="E7366" s="1" t="s">
        <v>32</v>
      </c>
      <c r="F7366" s="4">
        <v>246.446</v>
      </c>
      <c r="G7366" s="1" t="s">
        <v>47</v>
      </c>
      <c r="H7366" s="1">
        <v>2007</v>
      </c>
      <c r="J7366" s="1" t="s">
        <v>45</v>
      </c>
      <c r="K7366" s="1" t="s">
        <v>18</v>
      </c>
      <c r="L7366" s="4">
        <v>3695.19</v>
      </c>
      <c r="M7366">
        <f t="shared" si="575"/>
        <v>20.25</v>
      </c>
      <c r="N7366" t="str">
        <f t="shared" si="576"/>
        <v>Small</v>
      </c>
      <c r="O7366" t="str">
        <f t="shared" si="577"/>
        <v>Low  Fat</v>
      </c>
      <c r="P7366">
        <f t="shared" si="578"/>
        <v>15</v>
      </c>
      <c r="Q7366">
        <f t="shared" ca="1" si="579"/>
        <v>19</v>
      </c>
      <c r="R7366" t="str">
        <f>IFERROR(VLOOKUP(J7366,#REF!, 2,0),"Unknown")</f>
        <v>Unknown</v>
      </c>
    </row>
    <row r="7367" spans="1:18" ht="12.5" x14ac:dyDescent="0.25">
      <c r="A7367" s="1" t="s">
        <v>1171</v>
      </c>
      <c r="B7367" s="1">
        <v>20.25</v>
      </c>
      <c r="C7367" s="1" t="s">
        <v>13</v>
      </c>
      <c r="D7367" s="7">
        <v>5.9175600000000002E-2</v>
      </c>
      <c r="E7367" s="1" t="s">
        <v>32</v>
      </c>
      <c r="F7367" s="4">
        <v>245.04599999999999</v>
      </c>
      <c r="G7367" s="1" t="s">
        <v>22</v>
      </c>
      <c r="H7367" s="1">
        <v>2009</v>
      </c>
      <c r="I7367" s="1" t="s">
        <v>16</v>
      </c>
      <c r="J7367" s="1" t="s">
        <v>23</v>
      </c>
      <c r="K7367" s="1" t="s">
        <v>24</v>
      </c>
      <c r="L7367" s="4">
        <v>4680.5739999999996</v>
      </c>
      <c r="M7367">
        <f t="shared" si="575"/>
        <v>20.25</v>
      </c>
      <c r="N7367" t="str">
        <f t="shared" si="576"/>
        <v>Medium</v>
      </c>
      <c r="O7367" t="str">
        <f t="shared" si="577"/>
        <v>Low  Fat</v>
      </c>
      <c r="P7367">
        <f t="shared" si="578"/>
        <v>19</v>
      </c>
      <c r="Q7367">
        <f t="shared" ca="1" si="579"/>
        <v>17</v>
      </c>
      <c r="R7367" t="str">
        <f>IFERROR(VLOOKUP(J7367,#REF!, 2,0),"Unknown")</f>
        <v>Unknown</v>
      </c>
    </row>
    <row r="7368" spans="1:18" ht="12.5" x14ac:dyDescent="0.25">
      <c r="A7368" s="1" t="s">
        <v>1171</v>
      </c>
      <c r="B7368" s="1">
        <v>20.25</v>
      </c>
      <c r="C7368" s="1" t="s">
        <v>13</v>
      </c>
      <c r="D7368" s="7">
        <v>5.8886477E-2</v>
      </c>
      <c r="E7368" s="1" t="s">
        <v>32</v>
      </c>
      <c r="F7368" s="4">
        <v>245.54599999999999</v>
      </c>
      <c r="G7368" s="1" t="s">
        <v>33</v>
      </c>
      <c r="H7368" s="1">
        <v>1987</v>
      </c>
      <c r="I7368" s="1" t="s">
        <v>34</v>
      </c>
      <c r="J7368" s="1" t="s">
        <v>23</v>
      </c>
      <c r="K7368" s="1" t="s">
        <v>18</v>
      </c>
      <c r="L7368" s="4">
        <v>1724.422</v>
      </c>
      <c r="M7368">
        <f t="shared" si="575"/>
        <v>20.25</v>
      </c>
      <c r="N7368" t="str">
        <f t="shared" si="576"/>
        <v>High</v>
      </c>
      <c r="O7368" t="str">
        <f t="shared" si="577"/>
        <v>Low  Fat</v>
      </c>
      <c r="P7368">
        <f t="shared" si="578"/>
        <v>7</v>
      </c>
      <c r="Q7368">
        <f t="shared" ca="1" si="579"/>
        <v>39</v>
      </c>
      <c r="R7368" t="str">
        <f>IFERROR(VLOOKUP(J7368,#REF!, 2,0),"Unknown")</f>
        <v>Unknown</v>
      </c>
    </row>
    <row r="7369" spans="1:18" ht="12.5" x14ac:dyDescent="0.25">
      <c r="A7369" s="1" t="s">
        <v>1171</v>
      </c>
      <c r="B7369" s="1">
        <v>20.25</v>
      </c>
      <c r="C7369" s="1" t="s">
        <v>13</v>
      </c>
      <c r="D7369" s="7">
        <v>5.8935521999999997E-2</v>
      </c>
      <c r="E7369" s="1" t="s">
        <v>32</v>
      </c>
      <c r="F7369" s="4">
        <v>246.64599999999999</v>
      </c>
      <c r="G7369" s="1" t="s">
        <v>50</v>
      </c>
      <c r="H7369" s="1">
        <v>1997</v>
      </c>
      <c r="I7369" s="1" t="s">
        <v>51</v>
      </c>
      <c r="J7369" s="1" t="s">
        <v>17</v>
      </c>
      <c r="K7369" s="1" t="s">
        <v>18</v>
      </c>
      <c r="L7369" s="4">
        <v>2463.46</v>
      </c>
      <c r="M7369">
        <f t="shared" si="575"/>
        <v>20.25</v>
      </c>
      <c r="N7369" t="str">
        <f t="shared" si="576"/>
        <v>Small</v>
      </c>
      <c r="O7369" t="str">
        <f t="shared" si="577"/>
        <v>Low  Fat</v>
      </c>
      <c r="P7369">
        <f t="shared" si="578"/>
        <v>10</v>
      </c>
      <c r="Q7369">
        <f t="shared" ca="1" si="579"/>
        <v>29</v>
      </c>
      <c r="R7369" t="str">
        <f>IFERROR(VLOOKUP(J7369,#REF!, 2,0),"Unknown")</f>
        <v>Unknown</v>
      </c>
    </row>
    <row r="7370" spans="1:18" ht="12.5" x14ac:dyDescent="0.25">
      <c r="A7370" s="1" t="s">
        <v>1171</v>
      </c>
      <c r="B7370" s="1">
        <v>20.25</v>
      </c>
      <c r="C7370" s="1" t="s">
        <v>13</v>
      </c>
      <c r="D7370" s="7">
        <v>5.9055045E-2</v>
      </c>
      <c r="E7370" s="1" t="s">
        <v>32</v>
      </c>
      <c r="F7370" s="4">
        <v>247.346</v>
      </c>
      <c r="G7370" s="1" t="s">
        <v>44</v>
      </c>
      <c r="H7370" s="1">
        <v>2002</v>
      </c>
      <c r="J7370" s="1" t="s">
        <v>45</v>
      </c>
      <c r="K7370" s="1" t="s">
        <v>18</v>
      </c>
      <c r="L7370" s="4">
        <v>1970.768</v>
      </c>
      <c r="M7370">
        <f t="shared" si="575"/>
        <v>20.25</v>
      </c>
      <c r="N7370" t="str">
        <f t="shared" si="576"/>
        <v>Small</v>
      </c>
      <c r="O7370" t="str">
        <f t="shared" si="577"/>
        <v>Low  Fat</v>
      </c>
      <c r="P7370">
        <f t="shared" si="578"/>
        <v>8</v>
      </c>
      <c r="Q7370">
        <f t="shared" ca="1" si="579"/>
        <v>24</v>
      </c>
      <c r="R7370" t="str">
        <f>IFERROR(VLOOKUP(J7370,#REF!, 2,0),"Unknown")</f>
        <v>Unknown</v>
      </c>
    </row>
    <row r="7371" spans="1:18" ht="12.5" x14ac:dyDescent="0.25">
      <c r="A7371" s="1" t="s">
        <v>1171</v>
      </c>
      <c r="C7371" s="1" t="s">
        <v>13</v>
      </c>
      <c r="D7371" s="7">
        <v>0.10318849099999999</v>
      </c>
      <c r="E7371" s="1" t="s">
        <v>32</v>
      </c>
      <c r="F7371" s="4">
        <v>244.346</v>
      </c>
      <c r="G7371" s="1" t="s">
        <v>67</v>
      </c>
      <c r="H7371" s="1">
        <v>1985</v>
      </c>
      <c r="I7371" s="1" t="s">
        <v>51</v>
      </c>
      <c r="J7371" s="1" t="s">
        <v>17</v>
      </c>
      <c r="K7371" s="1" t="s">
        <v>30</v>
      </c>
      <c r="L7371" s="4">
        <v>246.346</v>
      </c>
      <c r="M7371">
        <f t="shared" si="575"/>
        <v>12.857645184136201</v>
      </c>
      <c r="N7371" t="str">
        <f t="shared" si="576"/>
        <v>Small</v>
      </c>
      <c r="O7371" t="str">
        <f t="shared" si="577"/>
        <v>Low  Fat</v>
      </c>
      <c r="P7371">
        <f t="shared" si="578"/>
        <v>1</v>
      </c>
      <c r="Q7371">
        <f t="shared" ca="1" si="579"/>
        <v>41</v>
      </c>
      <c r="R7371" t="str">
        <f>IFERROR(VLOOKUP(J7371,#REF!, 2,0),"Unknown")</f>
        <v>Unknown</v>
      </c>
    </row>
    <row r="7372" spans="1:18" ht="12.5" x14ac:dyDescent="0.25">
      <c r="A7372" s="1" t="s">
        <v>750</v>
      </c>
      <c r="B7372" s="1">
        <v>20</v>
      </c>
      <c r="C7372" s="1" t="s">
        <v>13</v>
      </c>
      <c r="D7372" s="7">
        <v>8.1658449999999994E-2</v>
      </c>
      <c r="E7372" s="1" t="s">
        <v>182</v>
      </c>
      <c r="F7372" s="4">
        <v>35.018999999999998</v>
      </c>
      <c r="G7372" s="1" t="s">
        <v>22</v>
      </c>
      <c r="H7372" s="1">
        <v>2009</v>
      </c>
      <c r="I7372" s="1" t="s">
        <v>16</v>
      </c>
      <c r="J7372" s="1" t="s">
        <v>23</v>
      </c>
      <c r="K7372" s="1" t="s">
        <v>24</v>
      </c>
      <c r="L7372" s="4">
        <v>585.904</v>
      </c>
      <c r="M7372">
        <f t="shared" si="575"/>
        <v>20</v>
      </c>
      <c r="N7372" t="str">
        <f t="shared" si="576"/>
        <v>Medium</v>
      </c>
      <c r="O7372" t="str">
        <f t="shared" si="577"/>
        <v>Low  Fat</v>
      </c>
      <c r="P7372">
        <f t="shared" si="578"/>
        <v>17</v>
      </c>
      <c r="Q7372">
        <f t="shared" ca="1" si="579"/>
        <v>17</v>
      </c>
      <c r="R7372" t="str">
        <f>IFERROR(VLOOKUP(J7372,#REF!, 2,0),"Unknown")</f>
        <v>Unknown</v>
      </c>
    </row>
    <row r="7373" spans="1:18" ht="12.5" x14ac:dyDescent="0.25">
      <c r="A7373" s="1" t="s">
        <v>750</v>
      </c>
      <c r="B7373" s="1">
        <v>20</v>
      </c>
      <c r="C7373" s="1" t="s">
        <v>13</v>
      </c>
      <c r="D7373" s="7">
        <v>8.1492092000000002E-2</v>
      </c>
      <c r="E7373" s="1" t="s">
        <v>182</v>
      </c>
      <c r="F7373" s="4">
        <v>35.518999999999998</v>
      </c>
      <c r="G7373" s="1" t="s">
        <v>44</v>
      </c>
      <c r="H7373" s="1">
        <v>2002</v>
      </c>
      <c r="J7373" s="1" t="s">
        <v>45</v>
      </c>
      <c r="K7373" s="1" t="s">
        <v>18</v>
      </c>
      <c r="L7373" s="4">
        <v>1025.3320000000001</v>
      </c>
      <c r="M7373">
        <f t="shared" si="575"/>
        <v>20</v>
      </c>
      <c r="N7373" t="str">
        <f t="shared" si="576"/>
        <v>Small</v>
      </c>
      <c r="O7373" t="str">
        <f t="shared" si="577"/>
        <v>Low  Fat</v>
      </c>
      <c r="P7373">
        <f t="shared" si="578"/>
        <v>29</v>
      </c>
      <c r="Q7373">
        <f t="shared" ca="1" si="579"/>
        <v>24</v>
      </c>
      <c r="R7373" t="str">
        <f>IFERROR(VLOOKUP(J7373,#REF!, 2,0),"Unknown")</f>
        <v>Unknown</v>
      </c>
    </row>
    <row r="7374" spans="1:18" ht="12.5" x14ac:dyDescent="0.25">
      <c r="A7374" s="1" t="s">
        <v>750</v>
      </c>
      <c r="B7374" s="1">
        <v>20</v>
      </c>
      <c r="C7374" s="1" t="s">
        <v>72</v>
      </c>
      <c r="D7374" s="7">
        <v>0.136124989</v>
      </c>
      <c r="E7374" s="1" t="s">
        <v>182</v>
      </c>
      <c r="F7374" s="4">
        <v>38.319000000000003</v>
      </c>
      <c r="G7374" s="1" t="s">
        <v>29</v>
      </c>
      <c r="H7374" s="1">
        <v>1998</v>
      </c>
      <c r="J7374" s="1" t="s">
        <v>23</v>
      </c>
      <c r="K7374" s="1" t="s">
        <v>30</v>
      </c>
      <c r="L7374" s="4">
        <v>146.476</v>
      </c>
      <c r="M7374">
        <f t="shared" si="575"/>
        <v>20</v>
      </c>
      <c r="N7374" t="str">
        <f t="shared" si="576"/>
        <v>Small</v>
      </c>
      <c r="O7374" t="str">
        <f t="shared" si="577"/>
        <v>Low  Fat</v>
      </c>
      <c r="P7374">
        <f t="shared" si="578"/>
        <v>4</v>
      </c>
      <c r="Q7374">
        <f t="shared" ca="1" si="579"/>
        <v>28</v>
      </c>
      <c r="R7374" t="str">
        <f>IFERROR(VLOOKUP(J7374,#REF!, 2,0),"Unknown")</f>
        <v>Unknown</v>
      </c>
    </row>
    <row r="7375" spans="1:18" ht="12.5" x14ac:dyDescent="0.25">
      <c r="A7375" s="1" t="s">
        <v>750</v>
      </c>
      <c r="B7375" s="1">
        <v>20</v>
      </c>
      <c r="C7375" s="1" t="s">
        <v>13</v>
      </c>
      <c r="D7375" s="7">
        <v>8.1453600000000001E-2</v>
      </c>
      <c r="E7375" s="1" t="s">
        <v>182</v>
      </c>
      <c r="F7375" s="4">
        <v>36.819000000000003</v>
      </c>
      <c r="G7375" s="1" t="s">
        <v>15</v>
      </c>
      <c r="H7375" s="1">
        <v>1999</v>
      </c>
      <c r="I7375" s="1" t="s">
        <v>16</v>
      </c>
      <c r="J7375" s="1" t="s">
        <v>17</v>
      </c>
      <c r="K7375" s="1" t="s">
        <v>18</v>
      </c>
      <c r="L7375" s="4">
        <v>768.99900000000002</v>
      </c>
      <c r="M7375">
        <f t="shared" si="575"/>
        <v>20</v>
      </c>
      <c r="N7375" t="str">
        <f t="shared" si="576"/>
        <v>Medium</v>
      </c>
      <c r="O7375" t="str">
        <f t="shared" si="577"/>
        <v>Low  Fat</v>
      </c>
      <c r="P7375">
        <f t="shared" si="578"/>
        <v>21</v>
      </c>
      <c r="Q7375">
        <f t="shared" ca="1" si="579"/>
        <v>27</v>
      </c>
      <c r="R7375" t="str">
        <f>IFERROR(VLOOKUP(J7375,#REF!, 2,0),"Unknown")</f>
        <v>Unknown</v>
      </c>
    </row>
    <row r="7376" spans="1:18" ht="12.5" x14ac:dyDescent="0.25">
      <c r="A7376" s="1" t="s">
        <v>750</v>
      </c>
      <c r="C7376" s="1" t="s">
        <v>13</v>
      </c>
      <c r="D7376" s="7">
        <v>8.0933327999999999E-2</v>
      </c>
      <c r="E7376" s="1" t="s">
        <v>182</v>
      </c>
      <c r="F7376" s="4">
        <v>37.518999999999998</v>
      </c>
      <c r="G7376" s="1" t="s">
        <v>40</v>
      </c>
      <c r="H7376" s="1">
        <v>1985</v>
      </c>
      <c r="I7376" s="1" t="s">
        <v>16</v>
      </c>
      <c r="J7376" s="1" t="s">
        <v>23</v>
      </c>
      <c r="K7376" s="1" t="s">
        <v>41</v>
      </c>
      <c r="L7376" s="4">
        <v>842.23699999999997</v>
      </c>
      <c r="M7376">
        <f t="shared" si="575"/>
        <v>12.857645184136201</v>
      </c>
      <c r="N7376" t="str">
        <f t="shared" si="576"/>
        <v>Medium</v>
      </c>
      <c r="O7376" t="str">
        <f t="shared" si="577"/>
        <v>Low  Fat</v>
      </c>
      <c r="P7376">
        <f t="shared" si="578"/>
        <v>22</v>
      </c>
      <c r="Q7376">
        <f t="shared" ca="1" si="579"/>
        <v>41</v>
      </c>
      <c r="R7376" t="str">
        <f>IFERROR(VLOOKUP(J7376,#REF!, 2,0),"Unknown")</f>
        <v>Unknown</v>
      </c>
    </row>
    <row r="7377" spans="1:18" ht="12.5" x14ac:dyDescent="0.25">
      <c r="A7377" s="1" t="s">
        <v>750</v>
      </c>
      <c r="B7377" s="1">
        <v>20</v>
      </c>
      <c r="C7377" s="1" t="s">
        <v>13</v>
      </c>
      <c r="D7377" s="7">
        <v>8.131178E-2</v>
      </c>
      <c r="E7377" s="1" t="s">
        <v>182</v>
      </c>
      <c r="F7377" s="4">
        <v>37.819000000000003</v>
      </c>
      <c r="G7377" s="1" t="s">
        <v>62</v>
      </c>
      <c r="H7377" s="1">
        <v>2004</v>
      </c>
      <c r="I7377" s="1" t="s">
        <v>51</v>
      </c>
      <c r="J7377" s="1" t="s">
        <v>45</v>
      </c>
      <c r="K7377" s="1" t="s">
        <v>18</v>
      </c>
      <c r="L7377" s="4">
        <v>439.428</v>
      </c>
      <c r="M7377">
        <f t="shared" si="575"/>
        <v>20</v>
      </c>
      <c r="N7377" t="str">
        <f t="shared" si="576"/>
        <v>Small</v>
      </c>
      <c r="O7377" t="str">
        <f t="shared" si="577"/>
        <v>Low  Fat</v>
      </c>
      <c r="P7377">
        <f t="shared" si="578"/>
        <v>12</v>
      </c>
      <c r="Q7377">
        <f t="shared" ca="1" si="579"/>
        <v>22</v>
      </c>
      <c r="R7377" t="str">
        <f>IFERROR(VLOOKUP(J7377,#REF!, 2,0),"Unknown")</f>
        <v>Unknown</v>
      </c>
    </row>
    <row r="7378" spans="1:18" ht="12.5" x14ac:dyDescent="0.25">
      <c r="A7378" s="1" t="s">
        <v>750</v>
      </c>
      <c r="C7378" s="1" t="s">
        <v>13</v>
      </c>
      <c r="D7378" s="7">
        <v>0.142393355</v>
      </c>
      <c r="E7378" s="1" t="s">
        <v>182</v>
      </c>
      <c r="F7378" s="4">
        <v>36.418999999999997</v>
      </c>
      <c r="G7378" s="1" t="s">
        <v>67</v>
      </c>
      <c r="H7378" s="1">
        <v>1985</v>
      </c>
      <c r="I7378" s="1" t="s">
        <v>51</v>
      </c>
      <c r="J7378" s="1" t="s">
        <v>17</v>
      </c>
      <c r="K7378" s="1" t="s">
        <v>30</v>
      </c>
      <c r="L7378" s="4">
        <v>109.857</v>
      </c>
      <c r="M7378">
        <f t="shared" si="575"/>
        <v>12.857645184136201</v>
      </c>
      <c r="N7378" t="str">
        <f t="shared" si="576"/>
        <v>Small</v>
      </c>
      <c r="O7378" t="str">
        <f t="shared" si="577"/>
        <v>Low  Fat</v>
      </c>
      <c r="P7378">
        <f t="shared" si="578"/>
        <v>3</v>
      </c>
      <c r="Q7378">
        <f t="shared" ca="1" si="579"/>
        <v>41</v>
      </c>
      <c r="R7378" t="str">
        <f>IFERROR(VLOOKUP(J7378,#REF!, 2,0),"Unknown")</f>
        <v>Unknown</v>
      </c>
    </row>
    <row r="7379" spans="1:18" ht="12.5" x14ac:dyDescent="0.25">
      <c r="A7379" s="1" t="s">
        <v>1142</v>
      </c>
      <c r="B7379" s="1">
        <v>18.75</v>
      </c>
      <c r="C7379" s="1" t="s">
        <v>13</v>
      </c>
      <c r="D7379" s="7">
        <v>1.0365546E-2</v>
      </c>
      <c r="E7379" s="1" t="s">
        <v>32</v>
      </c>
      <c r="F7379" s="4">
        <v>207.09540000000001</v>
      </c>
      <c r="G7379" s="1" t="s">
        <v>50</v>
      </c>
      <c r="H7379" s="1">
        <v>1997</v>
      </c>
      <c r="I7379" s="1" t="s">
        <v>51</v>
      </c>
      <c r="J7379" s="1" t="s">
        <v>17</v>
      </c>
      <c r="K7379" s="1" t="s">
        <v>18</v>
      </c>
      <c r="L7379" s="4">
        <v>3125.931</v>
      </c>
      <c r="M7379">
        <f t="shared" si="575"/>
        <v>18.75</v>
      </c>
      <c r="N7379" t="str">
        <f t="shared" si="576"/>
        <v>Small</v>
      </c>
      <c r="O7379" t="str">
        <f t="shared" si="577"/>
        <v>Low  Fat</v>
      </c>
      <c r="P7379">
        <f t="shared" si="578"/>
        <v>15</v>
      </c>
      <c r="Q7379">
        <f t="shared" ca="1" si="579"/>
        <v>29</v>
      </c>
      <c r="R7379" t="str">
        <f>IFERROR(VLOOKUP(J7379,#REF!, 2,0),"Unknown")</f>
        <v>Unknown</v>
      </c>
    </row>
    <row r="7380" spans="1:18" ht="12.5" x14ac:dyDescent="0.25">
      <c r="A7380" s="1" t="s">
        <v>1142</v>
      </c>
      <c r="B7380" s="1">
        <v>18.75</v>
      </c>
      <c r="C7380" s="1" t="s">
        <v>13</v>
      </c>
      <c r="D7380" s="7">
        <v>1.035692E-2</v>
      </c>
      <c r="E7380" s="1" t="s">
        <v>32</v>
      </c>
      <c r="F7380" s="4">
        <v>208.3954</v>
      </c>
      <c r="G7380" s="1" t="s">
        <v>33</v>
      </c>
      <c r="H7380" s="1">
        <v>1987</v>
      </c>
      <c r="I7380" s="1" t="s">
        <v>34</v>
      </c>
      <c r="J7380" s="1" t="s">
        <v>23</v>
      </c>
      <c r="K7380" s="1" t="s">
        <v>18</v>
      </c>
      <c r="L7380" s="4">
        <v>2709.1401999999998</v>
      </c>
      <c r="M7380">
        <f t="shared" si="575"/>
        <v>18.75</v>
      </c>
      <c r="N7380" t="str">
        <f t="shared" si="576"/>
        <v>High</v>
      </c>
      <c r="O7380" t="str">
        <f t="shared" si="577"/>
        <v>Low  Fat</v>
      </c>
      <c r="P7380">
        <f t="shared" si="578"/>
        <v>13</v>
      </c>
      <c r="Q7380">
        <f t="shared" ca="1" si="579"/>
        <v>39</v>
      </c>
      <c r="R7380" t="str">
        <f>IFERROR(VLOOKUP(J7380,#REF!, 2,0),"Unknown")</f>
        <v>Unknown</v>
      </c>
    </row>
    <row r="7381" spans="1:18" ht="12.5" x14ac:dyDescent="0.25">
      <c r="A7381" s="1" t="s">
        <v>1142</v>
      </c>
      <c r="B7381" s="1">
        <v>18.75</v>
      </c>
      <c r="C7381" s="1" t="s">
        <v>13</v>
      </c>
      <c r="D7381" s="7">
        <v>1.0363585999999999E-2</v>
      </c>
      <c r="E7381" s="1" t="s">
        <v>32</v>
      </c>
      <c r="F7381" s="4">
        <v>207.19540000000001</v>
      </c>
      <c r="G7381" s="1" t="s">
        <v>62</v>
      </c>
      <c r="H7381" s="1">
        <v>2004</v>
      </c>
      <c r="I7381" s="1" t="s">
        <v>51</v>
      </c>
      <c r="J7381" s="1" t="s">
        <v>45</v>
      </c>
      <c r="K7381" s="1" t="s">
        <v>18</v>
      </c>
      <c r="L7381" s="4">
        <v>1667.1632</v>
      </c>
      <c r="M7381">
        <f t="shared" si="575"/>
        <v>18.75</v>
      </c>
      <c r="N7381" t="str">
        <f t="shared" si="576"/>
        <v>Small</v>
      </c>
      <c r="O7381" t="str">
        <f t="shared" si="577"/>
        <v>Low  Fat</v>
      </c>
      <c r="P7381">
        <f t="shared" si="578"/>
        <v>8</v>
      </c>
      <c r="Q7381">
        <f t="shared" ca="1" si="579"/>
        <v>22</v>
      </c>
      <c r="R7381" t="str">
        <f>IFERROR(VLOOKUP(J7381,#REF!, 2,0),"Unknown")</f>
        <v>Unknown</v>
      </c>
    </row>
    <row r="7382" spans="1:18" ht="12.5" x14ac:dyDescent="0.25">
      <c r="A7382" s="1" t="s">
        <v>1142</v>
      </c>
      <c r="B7382" s="1">
        <v>18.75</v>
      </c>
      <c r="C7382" s="1" t="s">
        <v>13</v>
      </c>
      <c r="D7382" s="7">
        <v>1.0381661E-2</v>
      </c>
      <c r="E7382" s="1" t="s">
        <v>32</v>
      </c>
      <c r="F7382" s="4">
        <v>207.8954</v>
      </c>
      <c r="G7382" s="1" t="s">
        <v>15</v>
      </c>
      <c r="H7382" s="1">
        <v>1999</v>
      </c>
      <c r="I7382" s="1" t="s">
        <v>16</v>
      </c>
      <c r="J7382" s="1" t="s">
        <v>17</v>
      </c>
      <c r="K7382" s="1" t="s">
        <v>18</v>
      </c>
      <c r="L7382" s="4">
        <v>2292.3494000000001</v>
      </c>
      <c r="M7382">
        <f t="shared" si="575"/>
        <v>18.75</v>
      </c>
      <c r="N7382" t="str">
        <f t="shared" si="576"/>
        <v>Medium</v>
      </c>
      <c r="O7382" t="str">
        <f t="shared" si="577"/>
        <v>Low  Fat</v>
      </c>
      <c r="P7382">
        <f t="shared" si="578"/>
        <v>11</v>
      </c>
      <c r="Q7382">
        <f t="shared" ca="1" si="579"/>
        <v>27</v>
      </c>
      <c r="R7382" t="str">
        <f>IFERROR(VLOOKUP(J7382,#REF!, 2,0),"Unknown")</f>
        <v>Unknown</v>
      </c>
    </row>
    <row r="7383" spans="1:18" ht="12.5" x14ac:dyDescent="0.25">
      <c r="A7383" s="1" t="s">
        <v>1142</v>
      </c>
      <c r="B7383" s="1">
        <v>18.75</v>
      </c>
      <c r="C7383" s="1" t="s">
        <v>13</v>
      </c>
      <c r="D7383" s="7">
        <v>1.040777E-2</v>
      </c>
      <c r="E7383" s="1" t="s">
        <v>32</v>
      </c>
      <c r="F7383" s="4">
        <v>209.49539999999999</v>
      </c>
      <c r="G7383" s="1" t="s">
        <v>22</v>
      </c>
      <c r="H7383" s="1">
        <v>2009</v>
      </c>
      <c r="I7383" s="1" t="s">
        <v>16</v>
      </c>
      <c r="J7383" s="1" t="s">
        <v>23</v>
      </c>
      <c r="K7383" s="1" t="s">
        <v>24</v>
      </c>
      <c r="L7383" s="4">
        <v>2500.7447999999999</v>
      </c>
      <c r="M7383">
        <f t="shared" si="575"/>
        <v>18.75</v>
      </c>
      <c r="N7383" t="str">
        <f t="shared" si="576"/>
        <v>Medium</v>
      </c>
      <c r="O7383" t="str">
        <f t="shared" si="577"/>
        <v>Low  Fat</v>
      </c>
      <c r="P7383">
        <f t="shared" si="578"/>
        <v>12</v>
      </c>
      <c r="Q7383">
        <f t="shared" ca="1" si="579"/>
        <v>17</v>
      </c>
      <c r="R7383" t="str">
        <f>IFERROR(VLOOKUP(J7383,#REF!, 2,0),"Unknown")</f>
        <v>Unknown</v>
      </c>
    </row>
    <row r="7384" spans="1:18" ht="12.5" x14ac:dyDescent="0.25">
      <c r="A7384" s="1" t="s">
        <v>1142</v>
      </c>
      <c r="C7384" s="1" t="s">
        <v>13</v>
      </c>
      <c r="D7384" s="7">
        <v>1.0315349999999999E-2</v>
      </c>
      <c r="E7384" s="1" t="s">
        <v>32</v>
      </c>
      <c r="F7384" s="4">
        <v>208.49539999999999</v>
      </c>
      <c r="G7384" s="1" t="s">
        <v>40</v>
      </c>
      <c r="H7384" s="1">
        <v>1985</v>
      </c>
      <c r="I7384" s="1" t="s">
        <v>16</v>
      </c>
      <c r="J7384" s="1" t="s">
        <v>23</v>
      </c>
      <c r="K7384" s="1" t="s">
        <v>41</v>
      </c>
      <c r="L7384" s="4">
        <v>3751.1172000000001</v>
      </c>
      <c r="M7384">
        <f t="shared" si="575"/>
        <v>12.857645184136201</v>
      </c>
      <c r="N7384" t="str">
        <f t="shared" si="576"/>
        <v>Medium</v>
      </c>
      <c r="O7384" t="str">
        <f t="shared" si="577"/>
        <v>Low  Fat</v>
      </c>
      <c r="P7384">
        <f t="shared" si="578"/>
        <v>18</v>
      </c>
      <c r="Q7384">
        <f t="shared" ca="1" si="579"/>
        <v>41</v>
      </c>
      <c r="R7384" t="str">
        <f>IFERROR(VLOOKUP(J7384,#REF!, 2,0),"Unknown")</f>
        <v>Unknown</v>
      </c>
    </row>
    <row r="7385" spans="1:18" ht="12.5" x14ac:dyDescent="0.25">
      <c r="A7385" s="1" t="s">
        <v>625</v>
      </c>
      <c r="B7385" s="1">
        <v>19.850000000000001</v>
      </c>
      <c r="C7385" s="1" t="s">
        <v>13</v>
      </c>
      <c r="D7385" s="7">
        <v>2.5963795000000001E-2</v>
      </c>
      <c r="E7385" s="1" t="s">
        <v>32</v>
      </c>
      <c r="F7385" s="4">
        <v>46.337600000000002</v>
      </c>
      <c r="G7385" s="1" t="s">
        <v>62</v>
      </c>
      <c r="H7385" s="1">
        <v>2004</v>
      </c>
      <c r="I7385" s="1" t="s">
        <v>51</v>
      </c>
      <c r="J7385" s="1" t="s">
        <v>45</v>
      </c>
      <c r="K7385" s="1" t="s">
        <v>18</v>
      </c>
      <c r="L7385" s="4">
        <v>1150.5024000000001</v>
      </c>
      <c r="M7385">
        <f t="shared" si="575"/>
        <v>19.850000000000001</v>
      </c>
      <c r="N7385" t="str">
        <f t="shared" si="576"/>
        <v>Small</v>
      </c>
      <c r="O7385" t="str">
        <f t="shared" si="577"/>
        <v>Low  Fat</v>
      </c>
      <c r="P7385">
        <f t="shared" si="578"/>
        <v>25</v>
      </c>
      <c r="Q7385">
        <f t="shared" ca="1" si="579"/>
        <v>22</v>
      </c>
      <c r="R7385" t="str">
        <f>IFERROR(VLOOKUP(J7385,#REF!, 2,0),"Unknown")</f>
        <v>Unknown</v>
      </c>
    </row>
    <row r="7386" spans="1:18" ht="12.5" x14ac:dyDescent="0.25">
      <c r="A7386" s="1" t="s">
        <v>625</v>
      </c>
      <c r="B7386" s="1">
        <v>19.850000000000001</v>
      </c>
      <c r="C7386" s="1" t="s">
        <v>13</v>
      </c>
      <c r="D7386" s="7">
        <v>2.5947095E-2</v>
      </c>
      <c r="E7386" s="1" t="s">
        <v>32</v>
      </c>
      <c r="F7386" s="4">
        <v>46.937600000000003</v>
      </c>
      <c r="G7386" s="1" t="s">
        <v>33</v>
      </c>
      <c r="H7386" s="1">
        <v>1987</v>
      </c>
      <c r="I7386" s="1" t="s">
        <v>34</v>
      </c>
      <c r="J7386" s="1" t="s">
        <v>23</v>
      </c>
      <c r="K7386" s="1" t="s">
        <v>18</v>
      </c>
      <c r="L7386" s="4">
        <v>575.25120000000004</v>
      </c>
      <c r="M7386">
        <f t="shared" si="575"/>
        <v>19.850000000000001</v>
      </c>
      <c r="N7386" t="str">
        <f t="shared" si="576"/>
        <v>High</v>
      </c>
      <c r="O7386" t="str">
        <f t="shared" si="577"/>
        <v>Low  Fat</v>
      </c>
      <c r="P7386">
        <f t="shared" si="578"/>
        <v>12</v>
      </c>
      <c r="Q7386">
        <f t="shared" ca="1" si="579"/>
        <v>39</v>
      </c>
      <c r="R7386" t="str">
        <f>IFERROR(VLOOKUP(J7386,#REF!, 2,0),"Unknown")</f>
        <v>Unknown</v>
      </c>
    </row>
    <row r="7387" spans="1:18" ht="12.5" x14ac:dyDescent="0.25">
      <c r="A7387" s="1" t="s">
        <v>625</v>
      </c>
      <c r="B7387" s="1">
        <v>19.850000000000001</v>
      </c>
      <c r="C7387" s="1" t="s">
        <v>13</v>
      </c>
      <c r="D7387" s="7">
        <v>2.5968706000000001E-2</v>
      </c>
      <c r="E7387" s="1" t="s">
        <v>32</v>
      </c>
      <c r="F7387" s="4">
        <v>49.537599999999998</v>
      </c>
      <c r="G7387" s="1" t="s">
        <v>50</v>
      </c>
      <c r="H7387" s="1">
        <v>1997</v>
      </c>
      <c r="I7387" s="1" t="s">
        <v>51</v>
      </c>
      <c r="J7387" s="1" t="s">
        <v>17</v>
      </c>
      <c r="K7387" s="1" t="s">
        <v>18</v>
      </c>
      <c r="L7387" s="4">
        <v>1006.6896</v>
      </c>
      <c r="M7387">
        <f t="shared" si="575"/>
        <v>19.850000000000001</v>
      </c>
      <c r="N7387" t="str">
        <f t="shared" si="576"/>
        <v>Small</v>
      </c>
      <c r="O7387" t="str">
        <f t="shared" si="577"/>
        <v>Low  Fat</v>
      </c>
      <c r="P7387">
        <f t="shared" si="578"/>
        <v>20</v>
      </c>
      <c r="Q7387">
        <f t="shared" ca="1" si="579"/>
        <v>29</v>
      </c>
      <c r="R7387" t="str">
        <f>IFERROR(VLOOKUP(J7387,#REF!, 2,0),"Unknown")</f>
        <v>Unknown</v>
      </c>
    </row>
    <row r="7388" spans="1:18" ht="12.5" x14ac:dyDescent="0.25">
      <c r="A7388" s="1" t="s">
        <v>625</v>
      </c>
      <c r="B7388" s="1">
        <v>19.850000000000001</v>
      </c>
      <c r="C7388" s="1" t="s">
        <v>13</v>
      </c>
      <c r="D7388" s="7">
        <v>2.6074491000000002E-2</v>
      </c>
      <c r="E7388" s="1" t="s">
        <v>32</v>
      </c>
      <c r="F7388" s="4">
        <v>48.637599999999999</v>
      </c>
      <c r="G7388" s="1" t="s">
        <v>22</v>
      </c>
      <c r="H7388" s="1">
        <v>2009</v>
      </c>
      <c r="I7388" s="1" t="s">
        <v>16</v>
      </c>
      <c r="J7388" s="1" t="s">
        <v>23</v>
      </c>
      <c r="K7388" s="1" t="s">
        <v>24</v>
      </c>
      <c r="L7388" s="4">
        <v>575.25120000000004</v>
      </c>
      <c r="M7388">
        <f t="shared" si="575"/>
        <v>19.850000000000001</v>
      </c>
      <c r="N7388" t="str">
        <f t="shared" si="576"/>
        <v>Medium</v>
      </c>
      <c r="O7388" t="str">
        <f t="shared" si="577"/>
        <v>Low  Fat</v>
      </c>
      <c r="P7388">
        <f t="shared" si="578"/>
        <v>12</v>
      </c>
      <c r="Q7388">
        <f t="shared" ca="1" si="579"/>
        <v>17</v>
      </c>
      <c r="R7388" t="str">
        <f>IFERROR(VLOOKUP(J7388,#REF!, 2,0),"Unknown")</f>
        <v>Unknown</v>
      </c>
    </row>
    <row r="7389" spans="1:18" ht="12.5" x14ac:dyDescent="0.25">
      <c r="A7389" s="1" t="s">
        <v>625</v>
      </c>
      <c r="B7389" s="1">
        <v>19.850000000000001</v>
      </c>
      <c r="C7389" s="1" t="s">
        <v>13</v>
      </c>
      <c r="D7389" s="7">
        <v>2.6115594999999998E-2</v>
      </c>
      <c r="E7389" s="1" t="s">
        <v>32</v>
      </c>
      <c r="F7389" s="4">
        <v>49.037599999999998</v>
      </c>
      <c r="G7389" s="1" t="s">
        <v>47</v>
      </c>
      <c r="H7389" s="1">
        <v>2007</v>
      </c>
      <c r="J7389" s="1" t="s">
        <v>45</v>
      </c>
      <c r="K7389" s="1" t="s">
        <v>18</v>
      </c>
      <c r="L7389" s="4">
        <v>143.81280000000001</v>
      </c>
      <c r="M7389">
        <f t="shared" si="575"/>
        <v>19.850000000000001</v>
      </c>
      <c r="N7389" t="str">
        <f t="shared" si="576"/>
        <v>Small</v>
      </c>
      <c r="O7389" t="str">
        <f t="shared" si="577"/>
        <v>Low  Fat</v>
      </c>
      <c r="P7389">
        <f t="shared" si="578"/>
        <v>3</v>
      </c>
      <c r="Q7389">
        <f t="shared" ca="1" si="579"/>
        <v>19</v>
      </c>
      <c r="R7389" t="str">
        <f>IFERROR(VLOOKUP(J7389,#REF!, 2,0),"Unknown")</f>
        <v>Unknown</v>
      </c>
    </row>
    <row r="7390" spans="1:18" ht="12.5" x14ac:dyDescent="0.25">
      <c r="A7390" s="1" t="s">
        <v>625</v>
      </c>
      <c r="C7390" s="1" t="s">
        <v>13</v>
      </c>
      <c r="D7390" s="7">
        <v>2.5842950999999999E-2</v>
      </c>
      <c r="E7390" s="1" t="s">
        <v>32</v>
      </c>
      <c r="F7390" s="4">
        <v>48.637599999999999</v>
      </c>
      <c r="G7390" s="1" t="s">
        <v>40</v>
      </c>
      <c r="H7390" s="1">
        <v>1985</v>
      </c>
      <c r="I7390" s="1" t="s">
        <v>16</v>
      </c>
      <c r="J7390" s="1" t="s">
        <v>23</v>
      </c>
      <c r="K7390" s="1" t="s">
        <v>41</v>
      </c>
      <c r="L7390" s="4">
        <v>1677.816</v>
      </c>
      <c r="M7390">
        <f t="shared" si="575"/>
        <v>12.857645184136201</v>
      </c>
      <c r="N7390" t="str">
        <f t="shared" si="576"/>
        <v>Medium</v>
      </c>
      <c r="O7390" t="str">
        <f t="shared" si="577"/>
        <v>Low  Fat</v>
      </c>
      <c r="P7390">
        <f t="shared" si="578"/>
        <v>34</v>
      </c>
      <c r="Q7390">
        <f t="shared" ca="1" si="579"/>
        <v>41</v>
      </c>
      <c r="R7390" t="str">
        <f>IFERROR(VLOOKUP(J7390,#REF!, 2,0),"Unknown")</f>
        <v>Unknown</v>
      </c>
    </row>
    <row r="7391" spans="1:18" ht="12.5" x14ac:dyDescent="0.25">
      <c r="A7391" s="1" t="s">
        <v>700</v>
      </c>
      <c r="B7391" s="1">
        <v>15.2</v>
      </c>
      <c r="C7391" s="1" t="s">
        <v>13</v>
      </c>
      <c r="D7391" s="7">
        <v>3.3735909000000001E-2</v>
      </c>
      <c r="E7391" s="1" t="s">
        <v>32</v>
      </c>
      <c r="F7391" s="4">
        <v>110.99120000000001</v>
      </c>
      <c r="G7391" s="1" t="s">
        <v>22</v>
      </c>
      <c r="H7391" s="1">
        <v>2009</v>
      </c>
      <c r="I7391" s="1" t="s">
        <v>16</v>
      </c>
      <c r="J7391" s="1" t="s">
        <v>23</v>
      </c>
      <c r="K7391" s="1" t="s">
        <v>24</v>
      </c>
      <c r="L7391" s="4">
        <v>1856.2503999999999</v>
      </c>
      <c r="M7391">
        <f t="shared" si="575"/>
        <v>15.2</v>
      </c>
      <c r="N7391" t="str">
        <f t="shared" si="576"/>
        <v>Medium</v>
      </c>
      <c r="O7391" t="str">
        <f t="shared" si="577"/>
        <v>Low  Fat</v>
      </c>
      <c r="P7391">
        <f t="shared" si="578"/>
        <v>17</v>
      </c>
      <c r="Q7391">
        <f t="shared" ca="1" si="579"/>
        <v>17</v>
      </c>
      <c r="R7391" t="str">
        <f>IFERROR(VLOOKUP(J7391,#REF!, 2,0),"Unknown")</f>
        <v>Unknown</v>
      </c>
    </row>
    <row r="7392" spans="1:18" ht="12.5" x14ac:dyDescent="0.25">
      <c r="A7392" s="1" t="s">
        <v>700</v>
      </c>
      <c r="C7392" s="1" t="s">
        <v>92</v>
      </c>
      <c r="D7392" s="7">
        <v>5.8827583000000003E-2</v>
      </c>
      <c r="E7392" s="1" t="s">
        <v>32</v>
      </c>
      <c r="F7392" s="4">
        <v>110.49120000000001</v>
      </c>
      <c r="G7392" s="1" t="s">
        <v>67</v>
      </c>
      <c r="H7392" s="1">
        <v>1985</v>
      </c>
      <c r="I7392" s="1" t="s">
        <v>51</v>
      </c>
      <c r="J7392" s="1" t="s">
        <v>17</v>
      </c>
      <c r="K7392" s="1" t="s">
        <v>30</v>
      </c>
      <c r="L7392" s="4">
        <v>436.76479999999998</v>
      </c>
      <c r="M7392">
        <f t="shared" si="575"/>
        <v>12.857645184136201</v>
      </c>
      <c r="N7392" t="str">
        <f t="shared" si="576"/>
        <v>Small</v>
      </c>
      <c r="O7392" t="str">
        <f t="shared" si="577"/>
        <v>Low  Fat</v>
      </c>
      <c r="P7392">
        <f t="shared" si="578"/>
        <v>4</v>
      </c>
      <c r="Q7392">
        <f t="shared" ca="1" si="579"/>
        <v>41</v>
      </c>
      <c r="R7392" t="str">
        <f>IFERROR(VLOOKUP(J7392,#REF!, 2,0),"Unknown")</f>
        <v>Unknown</v>
      </c>
    </row>
    <row r="7393" spans="1:18" ht="12.5" x14ac:dyDescent="0.25">
      <c r="A7393" s="1" t="s">
        <v>700</v>
      </c>
      <c r="B7393" s="1">
        <v>15.2</v>
      </c>
      <c r="C7393" s="1" t="s">
        <v>13</v>
      </c>
      <c r="D7393" s="7">
        <v>3.3592687000000003E-2</v>
      </c>
      <c r="E7393" s="1" t="s">
        <v>32</v>
      </c>
      <c r="F7393" s="4">
        <v>108.19119999999999</v>
      </c>
      <c r="G7393" s="1" t="s">
        <v>62</v>
      </c>
      <c r="H7393" s="1">
        <v>2004</v>
      </c>
      <c r="I7393" s="1" t="s">
        <v>51</v>
      </c>
      <c r="J7393" s="1" t="s">
        <v>45</v>
      </c>
      <c r="K7393" s="1" t="s">
        <v>18</v>
      </c>
      <c r="L7393" s="4">
        <v>1856.2503999999999</v>
      </c>
      <c r="M7393">
        <f t="shared" si="575"/>
        <v>15.2</v>
      </c>
      <c r="N7393" t="str">
        <f t="shared" si="576"/>
        <v>Small</v>
      </c>
      <c r="O7393" t="str">
        <f t="shared" si="577"/>
        <v>Low  Fat</v>
      </c>
      <c r="P7393">
        <f t="shared" si="578"/>
        <v>17</v>
      </c>
      <c r="Q7393">
        <f t="shared" ca="1" si="579"/>
        <v>22</v>
      </c>
      <c r="R7393" t="str">
        <f>IFERROR(VLOOKUP(J7393,#REF!, 2,0),"Unknown")</f>
        <v>Unknown</v>
      </c>
    </row>
    <row r="7394" spans="1:18" ht="12.5" x14ac:dyDescent="0.25">
      <c r="A7394" s="1" t="s">
        <v>700</v>
      </c>
      <c r="B7394" s="1">
        <v>15.2</v>
      </c>
      <c r="C7394" s="1" t="s">
        <v>13</v>
      </c>
      <c r="D7394" s="7">
        <v>5.6237905999999997E-2</v>
      </c>
      <c r="E7394" s="1" t="s">
        <v>32</v>
      </c>
      <c r="F7394" s="4">
        <v>110.7912</v>
      </c>
      <c r="G7394" s="1" t="s">
        <v>29</v>
      </c>
      <c r="H7394" s="1">
        <v>1998</v>
      </c>
      <c r="J7394" s="1" t="s">
        <v>23</v>
      </c>
      <c r="K7394" s="1" t="s">
        <v>30</v>
      </c>
      <c r="L7394" s="4">
        <v>109.19119999999999</v>
      </c>
      <c r="M7394">
        <f t="shared" si="575"/>
        <v>15.2</v>
      </c>
      <c r="N7394" t="str">
        <f t="shared" si="576"/>
        <v>Small</v>
      </c>
      <c r="O7394" t="str">
        <f t="shared" si="577"/>
        <v>Low  Fat</v>
      </c>
      <c r="P7394">
        <f t="shared" si="578"/>
        <v>1</v>
      </c>
      <c r="Q7394">
        <f t="shared" ca="1" si="579"/>
        <v>28</v>
      </c>
      <c r="R7394" t="str">
        <f>IFERROR(VLOOKUP(J7394,#REF!, 2,0),"Unknown")</f>
        <v>Unknown</v>
      </c>
    </row>
    <row r="7395" spans="1:18" ht="12.5" x14ac:dyDescent="0.25">
      <c r="A7395" s="1" t="s">
        <v>700</v>
      </c>
      <c r="C7395" s="1" t="s">
        <v>13</v>
      </c>
      <c r="D7395" s="7">
        <v>3.3436335999999997E-2</v>
      </c>
      <c r="E7395" s="1" t="s">
        <v>32</v>
      </c>
      <c r="F7395" s="4">
        <v>107.3912</v>
      </c>
      <c r="G7395" s="1" t="s">
        <v>40</v>
      </c>
      <c r="H7395" s="1">
        <v>1985</v>
      </c>
      <c r="I7395" s="1" t="s">
        <v>16</v>
      </c>
      <c r="J7395" s="1" t="s">
        <v>23</v>
      </c>
      <c r="K7395" s="1" t="s">
        <v>41</v>
      </c>
      <c r="L7395" s="4">
        <v>3057.3535999999999</v>
      </c>
      <c r="M7395">
        <f t="shared" si="575"/>
        <v>12.857645184136201</v>
      </c>
      <c r="N7395" t="str">
        <f t="shared" si="576"/>
        <v>Medium</v>
      </c>
      <c r="O7395" t="str">
        <f t="shared" si="577"/>
        <v>Low  Fat</v>
      </c>
      <c r="P7395">
        <f t="shared" si="578"/>
        <v>28</v>
      </c>
      <c r="Q7395">
        <f t="shared" ca="1" si="579"/>
        <v>41</v>
      </c>
      <c r="R7395" t="str">
        <f>IFERROR(VLOOKUP(J7395,#REF!, 2,0),"Unknown")</f>
        <v>Unknown</v>
      </c>
    </row>
    <row r="7396" spans="1:18" ht="12.5" x14ac:dyDescent="0.25">
      <c r="A7396" s="1" t="s">
        <v>700</v>
      </c>
      <c r="B7396" s="1">
        <v>15.2</v>
      </c>
      <c r="C7396" s="1" t="s">
        <v>72</v>
      </c>
      <c r="D7396" s="7">
        <v>3.3667179999999998E-2</v>
      </c>
      <c r="E7396" s="1" t="s">
        <v>32</v>
      </c>
      <c r="F7396" s="4">
        <v>109.69119999999999</v>
      </c>
      <c r="G7396" s="1" t="s">
        <v>44</v>
      </c>
      <c r="H7396" s="1">
        <v>2002</v>
      </c>
      <c r="J7396" s="1" t="s">
        <v>45</v>
      </c>
      <c r="K7396" s="1" t="s">
        <v>18</v>
      </c>
      <c r="L7396" s="4">
        <v>1419.4856</v>
      </c>
      <c r="M7396">
        <f t="shared" si="575"/>
        <v>15.2</v>
      </c>
      <c r="N7396" t="str">
        <f t="shared" si="576"/>
        <v>Small</v>
      </c>
      <c r="O7396" t="str">
        <f t="shared" si="577"/>
        <v>Low  Fat</v>
      </c>
      <c r="P7396">
        <f t="shared" si="578"/>
        <v>13</v>
      </c>
      <c r="Q7396">
        <f t="shared" ca="1" si="579"/>
        <v>24</v>
      </c>
      <c r="R7396" t="str">
        <f>IFERROR(VLOOKUP(J7396,#REF!, 2,0),"Unknown")</f>
        <v>Unknown</v>
      </c>
    </row>
    <row r="7397" spans="1:18" ht="12.5" x14ac:dyDescent="0.25">
      <c r="A7397" s="1" t="s">
        <v>700</v>
      </c>
      <c r="B7397" s="1">
        <v>15.2</v>
      </c>
      <c r="C7397" s="1" t="s">
        <v>13</v>
      </c>
      <c r="D7397" s="7">
        <v>3.3599041000000003E-2</v>
      </c>
      <c r="E7397" s="1" t="s">
        <v>32</v>
      </c>
      <c r="F7397" s="4">
        <v>107.7912</v>
      </c>
      <c r="G7397" s="1" t="s">
        <v>50</v>
      </c>
      <c r="H7397" s="1">
        <v>1997</v>
      </c>
      <c r="I7397" s="1" t="s">
        <v>51</v>
      </c>
      <c r="J7397" s="1" t="s">
        <v>17</v>
      </c>
      <c r="K7397" s="1" t="s">
        <v>18</v>
      </c>
      <c r="L7397" s="4">
        <v>1091.912</v>
      </c>
      <c r="M7397">
        <f t="shared" si="575"/>
        <v>15.2</v>
      </c>
      <c r="N7397" t="str">
        <f t="shared" si="576"/>
        <v>Small</v>
      </c>
      <c r="O7397" t="str">
        <f t="shared" si="577"/>
        <v>Low  Fat</v>
      </c>
      <c r="P7397">
        <f t="shared" si="578"/>
        <v>10</v>
      </c>
      <c r="Q7397">
        <f t="shared" ca="1" si="579"/>
        <v>29</v>
      </c>
      <c r="R7397" t="str">
        <f>IFERROR(VLOOKUP(J7397,#REF!, 2,0),"Unknown")</f>
        <v>Unknown</v>
      </c>
    </row>
    <row r="7398" spans="1:18" ht="12.5" x14ac:dyDescent="0.25">
      <c r="A7398" s="1" t="s">
        <v>700</v>
      </c>
      <c r="B7398" s="1">
        <v>15.2</v>
      </c>
      <c r="C7398" s="1" t="s">
        <v>13</v>
      </c>
      <c r="D7398" s="7">
        <v>3.3651278E-2</v>
      </c>
      <c r="E7398" s="1" t="s">
        <v>32</v>
      </c>
      <c r="F7398" s="4">
        <v>108.99120000000001</v>
      </c>
      <c r="G7398" s="1" t="s">
        <v>15</v>
      </c>
      <c r="H7398" s="1">
        <v>1999</v>
      </c>
      <c r="I7398" s="1" t="s">
        <v>16</v>
      </c>
      <c r="J7398" s="1" t="s">
        <v>17</v>
      </c>
      <c r="K7398" s="1" t="s">
        <v>18</v>
      </c>
      <c r="L7398" s="4">
        <v>1965.4416000000001</v>
      </c>
      <c r="M7398">
        <f t="shared" si="575"/>
        <v>15.2</v>
      </c>
      <c r="N7398" t="str">
        <f t="shared" si="576"/>
        <v>Medium</v>
      </c>
      <c r="O7398" t="str">
        <f t="shared" si="577"/>
        <v>Low  Fat</v>
      </c>
      <c r="P7398">
        <f t="shared" si="578"/>
        <v>18</v>
      </c>
      <c r="Q7398">
        <f t="shared" ca="1" si="579"/>
        <v>27</v>
      </c>
      <c r="R7398" t="str">
        <f>IFERROR(VLOOKUP(J7398,#REF!, 2,0),"Unknown")</f>
        <v>Unknown</v>
      </c>
    </row>
    <row r="7399" spans="1:18" ht="12.5" x14ac:dyDescent="0.25">
      <c r="A7399" s="1" t="s">
        <v>700</v>
      </c>
      <c r="B7399" s="1">
        <v>15.2</v>
      </c>
      <c r="C7399" s="1" t="s">
        <v>13</v>
      </c>
      <c r="D7399" s="7">
        <v>0</v>
      </c>
      <c r="E7399" s="1" t="s">
        <v>32</v>
      </c>
      <c r="F7399" s="4">
        <v>110.49120000000001</v>
      </c>
      <c r="G7399" s="1" t="s">
        <v>47</v>
      </c>
      <c r="H7399" s="1">
        <v>2007</v>
      </c>
      <c r="J7399" s="1" t="s">
        <v>45</v>
      </c>
      <c r="K7399" s="1" t="s">
        <v>18</v>
      </c>
      <c r="L7399" s="4">
        <v>1637.8679999999999</v>
      </c>
      <c r="M7399">
        <f t="shared" si="575"/>
        <v>15.2</v>
      </c>
      <c r="N7399" t="str">
        <f t="shared" si="576"/>
        <v>Small</v>
      </c>
      <c r="O7399" t="str">
        <f t="shared" si="577"/>
        <v>Low  Fat</v>
      </c>
      <c r="P7399">
        <f t="shared" si="578"/>
        <v>15</v>
      </c>
      <c r="Q7399">
        <f t="shared" ca="1" si="579"/>
        <v>19</v>
      </c>
      <c r="R7399" t="str">
        <f>IFERROR(VLOOKUP(J7399,#REF!, 2,0),"Unknown")</f>
        <v>Unknown</v>
      </c>
    </row>
    <row r="7400" spans="1:18" ht="12.5" x14ac:dyDescent="0.25">
      <c r="A7400" s="1" t="s">
        <v>1375</v>
      </c>
      <c r="B7400" s="1">
        <v>18.600000000000001</v>
      </c>
      <c r="C7400" s="1" t="s">
        <v>13</v>
      </c>
      <c r="D7400" s="7">
        <v>1.2679226E-2</v>
      </c>
      <c r="E7400" s="1" t="s">
        <v>32</v>
      </c>
      <c r="F7400" s="4">
        <v>120.9414</v>
      </c>
      <c r="G7400" s="1" t="s">
        <v>44</v>
      </c>
      <c r="H7400" s="1">
        <v>2002</v>
      </c>
      <c r="J7400" s="1" t="s">
        <v>45</v>
      </c>
      <c r="K7400" s="1" t="s">
        <v>18</v>
      </c>
      <c r="L7400" s="4">
        <v>2680.5108</v>
      </c>
      <c r="M7400">
        <f t="shared" si="575"/>
        <v>18.600000000000001</v>
      </c>
      <c r="N7400" t="str">
        <f t="shared" si="576"/>
        <v>Small</v>
      </c>
      <c r="O7400" t="str">
        <f t="shared" si="577"/>
        <v>Low  Fat</v>
      </c>
      <c r="P7400">
        <f t="shared" si="578"/>
        <v>22</v>
      </c>
      <c r="Q7400">
        <f t="shared" ca="1" si="579"/>
        <v>24</v>
      </c>
      <c r="R7400" t="str">
        <f>IFERROR(VLOOKUP(J7400,#REF!, 2,0),"Unknown")</f>
        <v>Unknown</v>
      </c>
    </row>
    <row r="7401" spans="1:18" ht="12.5" x14ac:dyDescent="0.25">
      <c r="A7401" s="1" t="s">
        <v>1375</v>
      </c>
      <c r="B7401" s="1">
        <v>18.600000000000001</v>
      </c>
      <c r="C7401" s="1" t="s">
        <v>13</v>
      </c>
      <c r="D7401" s="7">
        <v>1.2673238E-2</v>
      </c>
      <c r="E7401" s="1" t="s">
        <v>32</v>
      </c>
      <c r="F7401" s="4">
        <v>121.5414</v>
      </c>
      <c r="G7401" s="1" t="s">
        <v>15</v>
      </c>
      <c r="H7401" s="1">
        <v>1999</v>
      </c>
      <c r="I7401" s="1" t="s">
        <v>16</v>
      </c>
      <c r="J7401" s="1" t="s">
        <v>17</v>
      </c>
      <c r="K7401" s="1" t="s">
        <v>18</v>
      </c>
      <c r="L7401" s="4">
        <v>4020.7662</v>
      </c>
      <c r="M7401">
        <f t="shared" si="575"/>
        <v>18.600000000000001</v>
      </c>
      <c r="N7401" t="str">
        <f t="shared" si="576"/>
        <v>Medium</v>
      </c>
      <c r="O7401" t="str">
        <f t="shared" si="577"/>
        <v>Low  Fat</v>
      </c>
      <c r="P7401">
        <f t="shared" si="578"/>
        <v>33</v>
      </c>
      <c r="Q7401">
        <f t="shared" ca="1" si="579"/>
        <v>27</v>
      </c>
      <c r="R7401" t="str">
        <f>IFERROR(VLOOKUP(J7401,#REF!, 2,0),"Unknown")</f>
        <v>Unknown</v>
      </c>
    </row>
    <row r="7402" spans="1:18" ht="12.5" x14ac:dyDescent="0.25">
      <c r="A7402" s="1" t="s">
        <v>1375</v>
      </c>
      <c r="B7402" s="1">
        <v>18.600000000000001</v>
      </c>
      <c r="C7402" s="1" t="s">
        <v>13</v>
      </c>
      <c r="D7402" s="7">
        <v>1.2651172E-2</v>
      </c>
      <c r="E7402" s="1" t="s">
        <v>32</v>
      </c>
      <c r="F7402" s="4">
        <v>123.1414</v>
      </c>
      <c r="G7402" s="1" t="s">
        <v>62</v>
      </c>
      <c r="H7402" s="1">
        <v>2004</v>
      </c>
      <c r="I7402" s="1" t="s">
        <v>51</v>
      </c>
      <c r="J7402" s="1" t="s">
        <v>45</v>
      </c>
      <c r="K7402" s="1" t="s">
        <v>18</v>
      </c>
      <c r="L7402" s="4">
        <v>2314.9866000000002</v>
      </c>
      <c r="M7402">
        <f t="shared" si="575"/>
        <v>18.600000000000001</v>
      </c>
      <c r="N7402" t="str">
        <f t="shared" si="576"/>
        <v>Small</v>
      </c>
      <c r="O7402" t="str">
        <f t="shared" si="577"/>
        <v>Low  Fat</v>
      </c>
      <c r="P7402">
        <f t="shared" si="578"/>
        <v>19</v>
      </c>
      <c r="Q7402">
        <f t="shared" ca="1" si="579"/>
        <v>22</v>
      </c>
      <c r="R7402" t="str">
        <f>IFERROR(VLOOKUP(J7402,#REF!, 2,0),"Unknown")</f>
        <v>Unknown</v>
      </c>
    </row>
    <row r="7403" spans="1:18" ht="12.5" x14ac:dyDescent="0.25">
      <c r="A7403" s="1" t="s">
        <v>1375</v>
      </c>
      <c r="B7403" s="1">
        <v>18.600000000000001</v>
      </c>
      <c r="C7403" s="1" t="s">
        <v>13</v>
      </c>
      <c r="D7403" s="7">
        <v>1.2643035E-2</v>
      </c>
      <c r="E7403" s="1" t="s">
        <v>32</v>
      </c>
      <c r="F7403" s="4">
        <v>119.84139999999999</v>
      </c>
      <c r="G7403" s="1" t="s">
        <v>33</v>
      </c>
      <c r="H7403" s="1">
        <v>1987</v>
      </c>
      <c r="I7403" s="1" t="s">
        <v>34</v>
      </c>
      <c r="J7403" s="1" t="s">
        <v>23</v>
      </c>
      <c r="K7403" s="1" t="s">
        <v>18</v>
      </c>
      <c r="L7403" s="4">
        <v>365.52420000000001</v>
      </c>
      <c r="M7403">
        <f t="shared" si="575"/>
        <v>18.600000000000001</v>
      </c>
      <c r="N7403" t="str">
        <f t="shared" si="576"/>
        <v>High</v>
      </c>
      <c r="O7403" t="str">
        <f t="shared" si="577"/>
        <v>Low  Fat</v>
      </c>
      <c r="P7403">
        <f t="shared" si="578"/>
        <v>3</v>
      </c>
      <c r="Q7403">
        <f t="shared" ca="1" si="579"/>
        <v>39</v>
      </c>
      <c r="R7403" t="str">
        <f>IFERROR(VLOOKUP(J7403,#REF!, 2,0),"Unknown")</f>
        <v>Unknown</v>
      </c>
    </row>
    <row r="7404" spans="1:18" ht="12.5" x14ac:dyDescent="0.25">
      <c r="A7404" s="1" t="s">
        <v>1375</v>
      </c>
      <c r="C7404" s="1" t="s">
        <v>13</v>
      </c>
      <c r="D7404" s="7">
        <v>1.2592289E-2</v>
      </c>
      <c r="E7404" s="1" t="s">
        <v>32</v>
      </c>
      <c r="F7404" s="4">
        <v>123.34139999999999</v>
      </c>
      <c r="G7404" s="1" t="s">
        <v>40</v>
      </c>
      <c r="H7404" s="1">
        <v>1985</v>
      </c>
      <c r="I7404" s="1" t="s">
        <v>16</v>
      </c>
      <c r="J7404" s="1" t="s">
        <v>23</v>
      </c>
      <c r="K7404" s="1" t="s">
        <v>41</v>
      </c>
      <c r="L7404" s="4">
        <v>4751.8145999999997</v>
      </c>
      <c r="M7404">
        <f t="shared" si="575"/>
        <v>12.857645184136201</v>
      </c>
      <c r="N7404" t="str">
        <f t="shared" si="576"/>
        <v>Medium</v>
      </c>
      <c r="O7404" t="str">
        <f t="shared" si="577"/>
        <v>Low  Fat</v>
      </c>
      <c r="P7404">
        <f t="shared" si="578"/>
        <v>39</v>
      </c>
      <c r="Q7404">
        <f t="shared" ca="1" si="579"/>
        <v>41</v>
      </c>
      <c r="R7404" t="str">
        <f>IFERROR(VLOOKUP(J7404,#REF!, 2,0),"Unknown")</f>
        <v>Unknown</v>
      </c>
    </row>
    <row r="7405" spans="1:18" ht="12.5" x14ac:dyDescent="0.25">
      <c r="A7405" s="1" t="s">
        <v>1295</v>
      </c>
      <c r="C7405" s="1" t="s">
        <v>92</v>
      </c>
      <c r="D7405" s="7">
        <v>4.5865088999999998E-2</v>
      </c>
      <c r="E7405" s="1" t="s">
        <v>58</v>
      </c>
      <c r="F7405" s="4">
        <v>152.3682</v>
      </c>
      <c r="G7405" s="1" t="s">
        <v>40</v>
      </c>
      <c r="H7405" s="1">
        <v>1985</v>
      </c>
      <c r="I7405" s="1" t="s">
        <v>16</v>
      </c>
      <c r="J7405" s="1" t="s">
        <v>23</v>
      </c>
      <c r="K7405" s="1" t="s">
        <v>41</v>
      </c>
      <c r="L7405" s="4">
        <v>2287.0230000000001</v>
      </c>
      <c r="M7405">
        <f t="shared" si="575"/>
        <v>12.857645184136201</v>
      </c>
      <c r="N7405" t="str">
        <f t="shared" si="576"/>
        <v>Medium</v>
      </c>
      <c r="O7405" t="str">
        <f t="shared" si="577"/>
        <v>Low  Fat</v>
      </c>
      <c r="P7405">
        <f t="shared" si="578"/>
        <v>15</v>
      </c>
      <c r="Q7405">
        <f t="shared" ca="1" si="579"/>
        <v>41</v>
      </c>
      <c r="R7405" t="str">
        <f>IFERROR(VLOOKUP(J7405,#REF!, 2,0),"Unknown")</f>
        <v>Unknown</v>
      </c>
    </row>
    <row r="7406" spans="1:18" ht="12.5" x14ac:dyDescent="0.25">
      <c r="A7406" s="1" t="s">
        <v>1295</v>
      </c>
      <c r="B7406" s="1">
        <v>18.7</v>
      </c>
      <c r="C7406" s="1" t="s">
        <v>13</v>
      </c>
      <c r="D7406" s="7">
        <v>4.6088272999999999E-2</v>
      </c>
      <c r="E7406" s="1" t="s">
        <v>58</v>
      </c>
      <c r="F7406" s="4">
        <v>153.66820000000001</v>
      </c>
      <c r="G7406" s="1" t="s">
        <v>50</v>
      </c>
      <c r="H7406" s="1">
        <v>1997</v>
      </c>
      <c r="I7406" s="1" t="s">
        <v>51</v>
      </c>
      <c r="J7406" s="1" t="s">
        <v>17</v>
      </c>
      <c r="K7406" s="1" t="s">
        <v>18</v>
      </c>
      <c r="L7406" s="4">
        <v>3506.7685999999999</v>
      </c>
      <c r="M7406">
        <f t="shared" si="575"/>
        <v>18.7</v>
      </c>
      <c r="N7406" t="str">
        <f t="shared" si="576"/>
        <v>Small</v>
      </c>
      <c r="O7406" t="str">
        <f t="shared" si="577"/>
        <v>Low  Fat</v>
      </c>
      <c r="P7406">
        <f t="shared" si="578"/>
        <v>23</v>
      </c>
      <c r="Q7406">
        <f t="shared" ca="1" si="579"/>
        <v>29</v>
      </c>
      <c r="R7406" t="str">
        <f>IFERROR(VLOOKUP(J7406,#REF!, 2,0),"Unknown")</f>
        <v>Unknown</v>
      </c>
    </row>
    <row r="7407" spans="1:18" ht="12.5" x14ac:dyDescent="0.25">
      <c r="A7407" s="1" t="s">
        <v>1295</v>
      </c>
      <c r="B7407" s="1">
        <v>18.7</v>
      </c>
      <c r="C7407" s="1" t="s">
        <v>13</v>
      </c>
      <c r="D7407" s="7">
        <v>4.6159928000000003E-2</v>
      </c>
      <c r="E7407" s="1" t="s">
        <v>58</v>
      </c>
      <c r="F7407" s="4">
        <v>152.3682</v>
      </c>
      <c r="G7407" s="1" t="s">
        <v>15</v>
      </c>
      <c r="H7407" s="1">
        <v>1999</v>
      </c>
      <c r="I7407" s="1" t="s">
        <v>16</v>
      </c>
      <c r="J7407" s="1" t="s">
        <v>17</v>
      </c>
      <c r="K7407" s="1" t="s">
        <v>18</v>
      </c>
      <c r="L7407" s="4">
        <v>1677.1502</v>
      </c>
      <c r="M7407">
        <f t="shared" si="575"/>
        <v>18.7</v>
      </c>
      <c r="N7407" t="str">
        <f t="shared" si="576"/>
        <v>Medium</v>
      </c>
      <c r="O7407" t="str">
        <f t="shared" si="577"/>
        <v>Low  Fat</v>
      </c>
      <c r="P7407">
        <f t="shared" si="578"/>
        <v>11</v>
      </c>
      <c r="Q7407">
        <f t="shared" ca="1" si="579"/>
        <v>27</v>
      </c>
      <c r="R7407" t="str">
        <f>IFERROR(VLOOKUP(J7407,#REF!, 2,0),"Unknown")</f>
        <v>Unknown</v>
      </c>
    </row>
    <row r="7408" spans="1:18" ht="12.5" x14ac:dyDescent="0.25">
      <c r="A7408" s="1" t="s">
        <v>1295</v>
      </c>
      <c r="B7408" s="1">
        <v>18.7</v>
      </c>
      <c r="C7408" s="1" t="s">
        <v>13</v>
      </c>
      <c r="D7408" s="7">
        <v>4.6049920000000001E-2</v>
      </c>
      <c r="E7408" s="1" t="s">
        <v>58</v>
      </c>
      <c r="F7408" s="4">
        <v>151.9682</v>
      </c>
      <c r="G7408" s="1" t="s">
        <v>33</v>
      </c>
      <c r="H7408" s="1">
        <v>1987</v>
      </c>
      <c r="I7408" s="1" t="s">
        <v>34</v>
      </c>
      <c r="J7408" s="1" t="s">
        <v>23</v>
      </c>
      <c r="K7408" s="1" t="s">
        <v>18</v>
      </c>
      <c r="L7408" s="4">
        <v>3354.3004000000001</v>
      </c>
      <c r="M7408">
        <f t="shared" si="575"/>
        <v>18.7</v>
      </c>
      <c r="N7408" t="str">
        <f t="shared" si="576"/>
        <v>High</v>
      </c>
      <c r="O7408" t="str">
        <f t="shared" si="577"/>
        <v>Low  Fat</v>
      </c>
      <c r="P7408">
        <f t="shared" si="578"/>
        <v>22</v>
      </c>
      <c r="Q7408">
        <f t="shared" ca="1" si="579"/>
        <v>39</v>
      </c>
      <c r="R7408" t="str">
        <f>IFERROR(VLOOKUP(J7408,#REF!, 2,0),"Unknown")</f>
        <v>Unknown</v>
      </c>
    </row>
    <row r="7409" spans="1:18" ht="12.5" x14ac:dyDescent="0.25">
      <c r="A7409" s="1" t="s">
        <v>1295</v>
      </c>
      <c r="B7409" s="1">
        <v>18.7</v>
      </c>
      <c r="C7409" s="1" t="s">
        <v>13</v>
      </c>
      <c r="D7409" s="7">
        <v>4.6348966999999998E-2</v>
      </c>
      <c r="E7409" s="1" t="s">
        <v>58</v>
      </c>
      <c r="F7409" s="4">
        <v>153.66820000000001</v>
      </c>
      <c r="G7409" s="1" t="s">
        <v>47</v>
      </c>
      <c r="H7409" s="1">
        <v>2007</v>
      </c>
      <c r="J7409" s="1" t="s">
        <v>45</v>
      </c>
      <c r="K7409" s="1" t="s">
        <v>18</v>
      </c>
      <c r="L7409" s="4">
        <v>1677.1502</v>
      </c>
      <c r="M7409">
        <f t="shared" si="575"/>
        <v>18.7</v>
      </c>
      <c r="N7409" t="str">
        <f t="shared" si="576"/>
        <v>Small</v>
      </c>
      <c r="O7409" t="str">
        <f t="shared" si="577"/>
        <v>Low  Fat</v>
      </c>
      <c r="P7409">
        <f t="shared" si="578"/>
        <v>11</v>
      </c>
      <c r="Q7409">
        <f t="shared" ca="1" si="579"/>
        <v>19</v>
      </c>
      <c r="R7409" t="str">
        <f>IFERROR(VLOOKUP(J7409,#REF!, 2,0),"Unknown")</f>
        <v>Unknown</v>
      </c>
    </row>
    <row r="7410" spans="1:18" ht="12.5" x14ac:dyDescent="0.25">
      <c r="A7410" s="1" t="s">
        <v>1295</v>
      </c>
      <c r="B7410" s="1">
        <v>18.7</v>
      </c>
      <c r="C7410" s="1" t="s">
        <v>13</v>
      </c>
      <c r="D7410" s="7">
        <v>4.6079558E-2</v>
      </c>
      <c r="E7410" s="1" t="s">
        <v>58</v>
      </c>
      <c r="F7410" s="4">
        <v>151.56819999999999</v>
      </c>
      <c r="G7410" s="1" t="s">
        <v>62</v>
      </c>
      <c r="H7410" s="1">
        <v>2004</v>
      </c>
      <c r="I7410" s="1" t="s">
        <v>51</v>
      </c>
      <c r="J7410" s="1" t="s">
        <v>45</v>
      </c>
      <c r="K7410" s="1" t="s">
        <v>18</v>
      </c>
      <c r="L7410" s="4">
        <v>1982.0866000000001</v>
      </c>
      <c r="M7410">
        <f t="shared" si="575"/>
        <v>18.7</v>
      </c>
      <c r="N7410" t="str">
        <f t="shared" si="576"/>
        <v>Small</v>
      </c>
      <c r="O7410" t="str">
        <f t="shared" si="577"/>
        <v>Low  Fat</v>
      </c>
      <c r="P7410">
        <f t="shared" si="578"/>
        <v>13</v>
      </c>
      <c r="Q7410">
        <f t="shared" ca="1" si="579"/>
        <v>22</v>
      </c>
      <c r="R7410" t="str">
        <f>IFERROR(VLOOKUP(J7410,#REF!, 2,0),"Unknown")</f>
        <v>Unknown</v>
      </c>
    </row>
    <row r="7411" spans="1:18" ht="12.5" x14ac:dyDescent="0.25">
      <c r="A7411" s="1" t="s">
        <v>1537</v>
      </c>
      <c r="C7411" s="1" t="s">
        <v>13</v>
      </c>
      <c r="D7411" s="7">
        <v>6.0672262999999997E-2</v>
      </c>
      <c r="E7411" s="1" t="s">
        <v>32</v>
      </c>
      <c r="F7411" s="4">
        <v>119.87820000000001</v>
      </c>
      <c r="G7411" s="1" t="s">
        <v>67</v>
      </c>
      <c r="H7411" s="1">
        <v>1985</v>
      </c>
      <c r="I7411" s="1" t="s">
        <v>51</v>
      </c>
      <c r="J7411" s="1" t="s">
        <v>17</v>
      </c>
      <c r="K7411" s="1" t="s">
        <v>30</v>
      </c>
      <c r="L7411" s="4">
        <v>238.35640000000001</v>
      </c>
      <c r="M7411">
        <f t="shared" si="575"/>
        <v>12.857645184136201</v>
      </c>
      <c r="N7411" t="str">
        <f t="shared" si="576"/>
        <v>Small</v>
      </c>
      <c r="O7411" t="str">
        <f t="shared" si="577"/>
        <v>Low  Fat</v>
      </c>
      <c r="P7411">
        <f t="shared" si="578"/>
        <v>2</v>
      </c>
      <c r="Q7411">
        <f t="shared" ca="1" si="579"/>
        <v>41</v>
      </c>
      <c r="R7411" t="str">
        <f>IFERROR(VLOOKUP(J7411,#REF!, 2,0),"Unknown")</f>
        <v>Unknown</v>
      </c>
    </row>
    <row r="7412" spans="1:18" ht="12.5" x14ac:dyDescent="0.25">
      <c r="A7412" s="1" t="s">
        <v>1537</v>
      </c>
      <c r="B7412" s="1">
        <v>20.100000000000001</v>
      </c>
      <c r="C7412" s="1" t="s">
        <v>13</v>
      </c>
      <c r="D7412" s="7">
        <v>3.4646067000000003E-2</v>
      </c>
      <c r="E7412" s="1" t="s">
        <v>32</v>
      </c>
      <c r="F7412" s="4">
        <v>120.6782</v>
      </c>
      <c r="G7412" s="1" t="s">
        <v>62</v>
      </c>
      <c r="H7412" s="1">
        <v>2004</v>
      </c>
      <c r="I7412" s="1" t="s">
        <v>51</v>
      </c>
      <c r="J7412" s="1" t="s">
        <v>45</v>
      </c>
      <c r="K7412" s="1" t="s">
        <v>18</v>
      </c>
      <c r="L7412" s="4">
        <v>1310.9602</v>
      </c>
      <c r="M7412">
        <f t="shared" si="575"/>
        <v>20.100000000000001</v>
      </c>
      <c r="N7412" t="str">
        <f t="shared" si="576"/>
        <v>Small</v>
      </c>
      <c r="O7412" t="str">
        <f t="shared" si="577"/>
        <v>Low  Fat</v>
      </c>
      <c r="P7412">
        <f t="shared" si="578"/>
        <v>11</v>
      </c>
      <c r="Q7412">
        <f t="shared" ca="1" si="579"/>
        <v>22</v>
      </c>
      <c r="R7412" t="str">
        <f>IFERROR(VLOOKUP(J7412,#REF!, 2,0),"Unknown")</f>
        <v>Unknown</v>
      </c>
    </row>
    <row r="7413" spans="1:18" ht="12.5" x14ac:dyDescent="0.25">
      <c r="A7413" s="1" t="s">
        <v>1537</v>
      </c>
      <c r="B7413" s="1">
        <v>20.100000000000001</v>
      </c>
      <c r="C7413" s="1" t="s">
        <v>13</v>
      </c>
      <c r="D7413" s="7">
        <v>3.4623781999999999E-2</v>
      </c>
      <c r="E7413" s="1" t="s">
        <v>32</v>
      </c>
      <c r="F7413" s="4">
        <v>118.9782</v>
      </c>
      <c r="G7413" s="1" t="s">
        <v>33</v>
      </c>
      <c r="H7413" s="1">
        <v>1987</v>
      </c>
      <c r="I7413" s="1" t="s">
        <v>34</v>
      </c>
      <c r="J7413" s="1" t="s">
        <v>23</v>
      </c>
      <c r="K7413" s="1" t="s">
        <v>18</v>
      </c>
      <c r="L7413" s="4">
        <v>1549.3166000000001</v>
      </c>
      <c r="M7413">
        <f t="shared" si="575"/>
        <v>20.100000000000001</v>
      </c>
      <c r="N7413" t="str">
        <f t="shared" si="576"/>
        <v>High</v>
      </c>
      <c r="O7413" t="str">
        <f t="shared" si="577"/>
        <v>Low  Fat</v>
      </c>
      <c r="P7413">
        <f t="shared" si="578"/>
        <v>13</v>
      </c>
      <c r="Q7413">
        <f t="shared" ca="1" si="579"/>
        <v>39</v>
      </c>
      <c r="R7413" t="str">
        <f>IFERROR(VLOOKUP(J7413,#REF!, 2,0),"Unknown")</f>
        <v>Unknown</v>
      </c>
    </row>
    <row r="7414" spans="1:18" ht="12.5" x14ac:dyDescent="0.25">
      <c r="A7414" s="1" t="s">
        <v>1537</v>
      </c>
      <c r="B7414" s="1">
        <v>20.100000000000001</v>
      </c>
      <c r="C7414" s="1" t="s">
        <v>13</v>
      </c>
      <c r="D7414" s="7">
        <v>3.4848628999999999E-2</v>
      </c>
      <c r="E7414" s="1" t="s">
        <v>32</v>
      </c>
      <c r="F7414" s="4">
        <v>118.6782</v>
      </c>
      <c r="G7414" s="1" t="s">
        <v>47</v>
      </c>
      <c r="H7414" s="1">
        <v>2007</v>
      </c>
      <c r="J7414" s="1" t="s">
        <v>45</v>
      </c>
      <c r="K7414" s="1" t="s">
        <v>18</v>
      </c>
      <c r="L7414" s="4">
        <v>2502.7422000000001</v>
      </c>
      <c r="M7414">
        <f t="shared" si="575"/>
        <v>20.100000000000001</v>
      </c>
      <c r="N7414" t="str">
        <f t="shared" si="576"/>
        <v>Small</v>
      </c>
      <c r="O7414" t="str">
        <f t="shared" si="577"/>
        <v>Low  Fat</v>
      </c>
      <c r="P7414">
        <f t="shared" si="578"/>
        <v>21</v>
      </c>
      <c r="Q7414">
        <f t="shared" ca="1" si="579"/>
        <v>19</v>
      </c>
      <c r="R7414" t="str">
        <f>IFERROR(VLOOKUP(J7414,#REF!, 2,0),"Unknown")</f>
        <v>Unknown</v>
      </c>
    </row>
    <row r="7415" spans="1:18" ht="12.5" x14ac:dyDescent="0.25">
      <c r="A7415" s="1" t="s">
        <v>1050</v>
      </c>
      <c r="B7415" s="1">
        <v>7.68</v>
      </c>
      <c r="C7415" s="1" t="s">
        <v>13</v>
      </c>
      <c r="D7415" s="7">
        <v>0.25534828900000001</v>
      </c>
      <c r="E7415" s="1" t="s">
        <v>58</v>
      </c>
      <c r="F7415" s="4">
        <v>84.422399999999996</v>
      </c>
      <c r="G7415" s="1" t="s">
        <v>29</v>
      </c>
      <c r="H7415" s="1">
        <v>1998</v>
      </c>
      <c r="J7415" s="1" t="s">
        <v>23</v>
      </c>
      <c r="K7415" s="1" t="s">
        <v>30</v>
      </c>
      <c r="L7415" s="4">
        <v>170.44479999999999</v>
      </c>
      <c r="M7415">
        <f t="shared" si="575"/>
        <v>7.68</v>
      </c>
      <c r="N7415" t="str">
        <f t="shared" si="576"/>
        <v>Small</v>
      </c>
      <c r="O7415" t="str">
        <f t="shared" si="577"/>
        <v>Low  Fat</v>
      </c>
      <c r="P7415">
        <f t="shared" si="578"/>
        <v>2</v>
      </c>
      <c r="Q7415">
        <f t="shared" ca="1" si="579"/>
        <v>28</v>
      </c>
      <c r="R7415" t="str">
        <f>IFERROR(VLOOKUP(J7415,#REF!, 2,0),"Unknown")</f>
        <v>Unknown</v>
      </c>
    </row>
    <row r="7416" spans="1:18" ht="12.5" x14ac:dyDescent="0.25">
      <c r="A7416" s="1" t="s">
        <v>1050</v>
      </c>
      <c r="B7416" s="1">
        <v>7.68</v>
      </c>
      <c r="C7416" s="1" t="s">
        <v>13</v>
      </c>
      <c r="D7416" s="7">
        <v>0.15317794100000001</v>
      </c>
      <c r="E7416" s="1" t="s">
        <v>58</v>
      </c>
      <c r="F7416" s="4">
        <v>85.222399999999993</v>
      </c>
      <c r="G7416" s="1" t="s">
        <v>22</v>
      </c>
      <c r="H7416" s="1">
        <v>2009</v>
      </c>
      <c r="I7416" s="1" t="s">
        <v>16</v>
      </c>
      <c r="J7416" s="1" t="s">
        <v>23</v>
      </c>
      <c r="K7416" s="1" t="s">
        <v>24</v>
      </c>
      <c r="L7416" s="4">
        <v>1278.336</v>
      </c>
      <c r="M7416">
        <f t="shared" si="575"/>
        <v>7.68</v>
      </c>
      <c r="N7416" t="str">
        <f t="shared" si="576"/>
        <v>Medium</v>
      </c>
      <c r="O7416" t="str">
        <f t="shared" si="577"/>
        <v>Low  Fat</v>
      </c>
      <c r="P7416">
        <f t="shared" si="578"/>
        <v>15</v>
      </c>
      <c r="Q7416">
        <f t="shared" ca="1" si="579"/>
        <v>17</v>
      </c>
      <c r="R7416" t="str">
        <f>IFERROR(VLOOKUP(J7416,#REF!, 2,0),"Unknown")</f>
        <v>Unknown</v>
      </c>
    </row>
    <row r="7417" spans="1:18" ht="12.5" x14ac:dyDescent="0.25">
      <c r="A7417" s="1" t="s">
        <v>1050</v>
      </c>
      <c r="B7417" s="1">
        <v>7.68</v>
      </c>
      <c r="C7417" s="1" t="s">
        <v>13</v>
      </c>
      <c r="D7417" s="7">
        <v>0.152429537</v>
      </c>
      <c r="E7417" s="1" t="s">
        <v>58</v>
      </c>
      <c r="F7417" s="4">
        <v>85.522400000000005</v>
      </c>
      <c r="G7417" s="1" t="s">
        <v>33</v>
      </c>
      <c r="H7417" s="1">
        <v>1987</v>
      </c>
      <c r="I7417" s="1" t="s">
        <v>34</v>
      </c>
      <c r="J7417" s="1" t="s">
        <v>23</v>
      </c>
      <c r="K7417" s="1" t="s">
        <v>18</v>
      </c>
      <c r="L7417" s="4">
        <v>1278.336</v>
      </c>
      <c r="M7417">
        <f t="shared" si="575"/>
        <v>7.68</v>
      </c>
      <c r="N7417" t="str">
        <f t="shared" si="576"/>
        <v>High</v>
      </c>
      <c r="O7417" t="str">
        <f t="shared" si="577"/>
        <v>Low  Fat</v>
      </c>
      <c r="P7417">
        <f t="shared" si="578"/>
        <v>15</v>
      </c>
      <c r="Q7417">
        <f t="shared" ca="1" si="579"/>
        <v>39</v>
      </c>
      <c r="R7417" t="str">
        <f>IFERROR(VLOOKUP(J7417,#REF!, 2,0),"Unknown")</f>
        <v>Unknown</v>
      </c>
    </row>
    <row r="7418" spans="1:18" ht="12.5" x14ac:dyDescent="0.25">
      <c r="A7418" s="1" t="s">
        <v>1050</v>
      </c>
      <c r="B7418" s="1">
        <v>7.68</v>
      </c>
      <c r="C7418" s="1" t="s">
        <v>13</v>
      </c>
      <c r="D7418" s="7">
        <v>0.15286587900000001</v>
      </c>
      <c r="E7418" s="1" t="s">
        <v>58</v>
      </c>
      <c r="F7418" s="4">
        <v>84.922399999999996</v>
      </c>
      <c r="G7418" s="1" t="s">
        <v>44</v>
      </c>
      <c r="H7418" s="1">
        <v>2002</v>
      </c>
      <c r="J7418" s="1" t="s">
        <v>45</v>
      </c>
      <c r="K7418" s="1" t="s">
        <v>18</v>
      </c>
      <c r="L7418" s="4">
        <v>1619.2256</v>
      </c>
      <c r="M7418">
        <f t="shared" si="575"/>
        <v>7.68</v>
      </c>
      <c r="N7418" t="str">
        <f t="shared" si="576"/>
        <v>Small</v>
      </c>
      <c r="O7418" t="str">
        <f t="shared" si="577"/>
        <v>Low  Fat</v>
      </c>
      <c r="P7418">
        <f t="shared" si="578"/>
        <v>19</v>
      </c>
      <c r="Q7418">
        <f t="shared" ca="1" si="579"/>
        <v>24</v>
      </c>
      <c r="R7418" t="str">
        <f>IFERROR(VLOOKUP(J7418,#REF!, 2,0),"Unknown")</f>
        <v>Unknown</v>
      </c>
    </row>
    <row r="7419" spans="1:18" ht="12.5" x14ac:dyDescent="0.25">
      <c r="A7419" s="1" t="s">
        <v>1050</v>
      </c>
      <c r="B7419" s="1">
        <v>7.68</v>
      </c>
      <c r="C7419" s="1" t="s">
        <v>13</v>
      </c>
      <c r="D7419" s="7">
        <v>0.15341941200000001</v>
      </c>
      <c r="E7419" s="1" t="s">
        <v>58</v>
      </c>
      <c r="F7419" s="4">
        <v>86.422399999999996</v>
      </c>
      <c r="G7419" s="1" t="s">
        <v>47</v>
      </c>
      <c r="H7419" s="1">
        <v>2007</v>
      </c>
      <c r="J7419" s="1" t="s">
        <v>45</v>
      </c>
      <c r="K7419" s="1" t="s">
        <v>18</v>
      </c>
      <c r="L7419" s="4">
        <v>511.33440000000002</v>
      </c>
      <c r="M7419">
        <f t="shared" si="575"/>
        <v>7.68</v>
      </c>
      <c r="N7419" t="str">
        <f t="shared" si="576"/>
        <v>Small</v>
      </c>
      <c r="O7419" t="str">
        <f t="shared" si="577"/>
        <v>Low  Fat</v>
      </c>
      <c r="P7419">
        <f t="shared" si="578"/>
        <v>6</v>
      </c>
      <c r="Q7419">
        <f t="shared" ca="1" si="579"/>
        <v>19</v>
      </c>
      <c r="R7419" t="str">
        <f>IFERROR(VLOOKUP(J7419,#REF!, 2,0),"Unknown")</f>
        <v>Unknown</v>
      </c>
    </row>
    <row r="7420" spans="1:18" ht="12.5" x14ac:dyDescent="0.25">
      <c r="A7420" s="1" t="s">
        <v>439</v>
      </c>
      <c r="B7420" s="1">
        <v>12.35</v>
      </c>
      <c r="C7420" s="1" t="s">
        <v>13</v>
      </c>
      <c r="D7420" s="7">
        <v>0.16419682299999999</v>
      </c>
      <c r="E7420" s="1" t="s">
        <v>32</v>
      </c>
      <c r="F7420" s="4">
        <v>120.5124</v>
      </c>
      <c r="G7420" s="1" t="s">
        <v>15</v>
      </c>
      <c r="H7420" s="1">
        <v>1999</v>
      </c>
      <c r="I7420" s="1" t="s">
        <v>16</v>
      </c>
      <c r="J7420" s="1" t="s">
        <v>17</v>
      </c>
      <c r="K7420" s="1" t="s">
        <v>18</v>
      </c>
      <c r="L7420" s="4">
        <v>2133.2231999999999</v>
      </c>
      <c r="M7420">
        <f t="shared" si="575"/>
        <v>12.35</v>
      </c>
      <c r="N7420" t="str">
        <f t="shared" si="576"/>
        <v>Medium</v>
      </c>
      <c r="O7420" t="str">
        <f t="shared" si="577"/>
        <v>Low  Fat</v>
      </c>
      <c r="P7420">
        <f t="shared" si="578"/>
        <v>18</v>
      </c>
      <c r="Q7420">
        <f t="shared" ca="1" si="579"/>
        <v>27</v>
      </c>
      <c r="R7420" t="str">
        <f>IFERROR(VLOOKUP(J7420,#REF!, 2,0),"Unknown")</f>
        <v>Unknown</v>
      </c>
    </row>
    <row r="7421" spans="1:18" ht="12.5" x14ac:dyDescent="0.25">
      <c r="A7421" s="1" t="s">
        <v>439</v>
      </c>
      <c r="B7421" s="1">
        <v>12.35</v>
      </c>
      <c r="C7421" s="1" t="s">
        <v>13</v>
      </c>
      <c r="D7421" s="7">
        <v>0.16391093800000001</v>
      </c>
      <c r="E7421" s="1" t="s">
        <v>32</v>
      </c>
      <c r="F7421" s="4">
        <v>119.2124</v>
      </c>
      <c r="G7421" s="1" t="s">
        <v>62</v>
      </c>
      <c r="H7421" s="1">
        <v>2004</v>
      </c>
      <c r="I7421" s="1" t="s">
        <v>51</v>
      </c>
      <c r="J7421" s="1" t="s">
        <v>45</v>
      </c>
      <c r="K7421" s="1" t="s">
        <v>18</v>
      </c>
      <c r="L7421" s="4">
        <v>1303.6364000000001</v>
      </c>
      <c r="M7421">
        <f t="shared" si="575"/>
        <v>12.35</v>
      </c>
      <c r="N7421" t="str">
        <f t="shared" si="576"/>
        <v>Small</v>
      </c>
      <c r="O7421" t="str">
        <f t="shared" si="577"/>
        <v>Low  Fat</v>
      </c>
      <c r="P7421">
        <f t="shared" si="578"/>
        <v>11</v>
      </c>
      <c r="Q7421">
        <f t="shared" ca="1" si="579"/>
        <v>22</v>
      </c>
      <c r="R7421" t="str">
        <f>IFERROR(VLOOKUP(J7421,#REF!, 2,0),"Unknown")</f>
        <v>Unknown</v>
      </c>
    </row>
    <row r="7422" spans="1:18" ht="12.5" x14ac:dyDescent="0.25">
      <c r="A7422" s="1" t="s">
        <v>439</v>
      </c>
      <c r="B7422" s="1">
        <v>12.35</v>
      </c>
      <c r="C7422" s="1" t="s">
        <v>13</v>
      </c>
      <c r="D7422" s="7">
        <v>0.16380550899999999</v>
      </c>
      <c r="E7422" s="1" t="s">
        <v>32</v>
      </c>
      <c r="F7422" s="4">
        <v>117.61239999999999</v>
      </c>
      <c r="G7422" s="1" t="s">
        <v>33</v>
      </c>
      <c r="H7422" s="1">
        <v>1987</v>
      </c>
      <c r="I7422" s="1" t="s">
        <v>34</v>
      </c>
      <c r="J7422" s="1" t="s">
        <v>23</v>
      </c>
      <c r="K7422" s="1" t="s">
        <v>18</v>
      </c>
      <c r="L7422" s="4">
        <v>3910.9092000000001</v>
      </c>
      <c r="M7422">
        <f t="shared" si="575"/>
        <v>12.35</v>
      </c>
      <c r="N7422" t="str">
        <f t="shared" si="576"/>
        <v>High</v>
      </c>
      <c r="O7422" t="str">
        <f t="shared" si="577"/>
        <v>Low  Fat</v>
      </c>
      <c r="P7422">
        <f t="shared" si="578"/>
        <v>33</v>
      </c>
      <c r="Q7422">
        <f t="shared" ca="1" si="579"/>
        <v>39</v>
      </c>
      <c r="R7422" t="str">
        <f>IFERROR(VLOOKUP(J7422,#REF!, 2,0),"Unknown")</f>
        <v>Unknown</v>
      </c>
    </row>
    <row r="7423" spans="1:18" ht="12.5" x14ac:dyDescent="0.25">
      <c r="A7423" s="1" t="s">
        <v>439</v>
      </c>
      <c r="B7423" s="1">
        <v>12.35</v>
      </c>
      <c r="C7423" s="1" t="s">
        <v>92</v>
      </c>
      <c r="D7423" s="7">
        <v>0.27440519299999999</v>
      </c>
      <c r="E7423" s="1" t="s">
        <v>32</v>
      </c>
      <c r="F7423" s="4">
        <v>117.11239999999999</v>
      </c>
      <c r="G7423" s="1" t="s">
        <v>29</v>
      </c>
      <c r="H7423" s="1">
        <v>1998</v>
      </c>
      <c r="J7423" s="1" t="s">
        <v>23</v>
      </c>
      <c r="K7423" s="1" t="s">
        <v>30</v>
      </c>
      <c r="L7423" s="4">
        <v>355.53719999999998</v>
      </c>
      <c r="M7423">
        <f t="shared" si="575"/>
        <v>12.35</v>
      </c>
      <c r="N7423" t="str">
        <f t="shared" si="576"/>
        <v>Small</v>
      </c>
      <c r="O7423" t="str">
        <f t="shared" si="577"/>
        <v>Low  Fat</v>
      </c>
      <c r="P7423">
        <f t="shared" si="578"/>
        <v>3</v>
      </c>
      <c r="Q7423">
        <f t="shared" ca="1" si="579"/>
        <v>28</v>
      </c>
      <c r="R7423" t="str">
        <f>IFERROR(VLOOKUP(J7423,#REF!, 2,0),"Unknown")</f>
        <v>Unknown</v>
      </c>
    </row>
    <row r="7424" spans="1:18" ht="12.5" x14ac:dyDescent="0.25">
      <c r="A7424" s="1" t="s">
        <v>439</v>
      </c>
      <c r="B7424" s="1">
        <v>12.35</v>
      </c>
      <c r="C7424" s="1" t="s">
        <v>13</v>
      </c>
      <c r="D7424" s="7">
        <v>0.16427441600000001</v>
      </c>
      <c r="E7424" s="1" t="s">
        <v>32</v>
      </c>
      <c r="F7424" s="4">
        <v>119.8124</v>
      </c>
      <c r="G7424" s="1" t="s">
        <v>44</v>
      </c>
      <c r="H7424" s="1">
        <v>2002</v>
      </c>
      <c r="J7424" s="1" t="s">
        <v>45</v>
      </c>
      <c r="K7424" s="1" t="s">
        <v>18</v>
      </c>
      <c r="L7424" s="4">
        <v>2133.2231999999999</v>
      </c>
      <c r="M7424">
        <f t="shared" si="575"/>
        <v>12.35</v>
      </c>
      <c r="N7424" t="str">
        <f t="shared" si="576"/>
        <v>Small</v>
      </c>
      <c r="O7424" t="str">
        <f t="shared" si="577"/>
        <v>Low  Fat</v>
      </c>
      <c r="P7424">
        <f t="shared" si="578"/>
        <v>18</v>
      </c>
      <c r="Q7424">
        <f t="shared" ca="1" si="579"/>
        <v>24</v>
      </c>
      <c r="R7424" t="str">
        <f>IFERROR(VLOOKUP(J7424,#REF!, 2,0),"Unknown")</f>
        <v>Unknown</v>
      </c>
    </row>
    <row r="7425" spans="1:18" ht="12.5" x14ac:dyDescent="0.25">
      <c r="A7425" s="1" t="s">
        <v>439</v>
      </c>
      <c r="C7425" s="1" t="s">
        <v>13</v>
      </c>
      <c r="D7425" s="7">
        <v>0.16314804099999999</v>
      </c>
      <c r="E7425" s="1" t="s">
        <v>32</v>
      </c>
      <c r="F7425" s="4">
        <v>116.61239999999999</v>
      </c>
      <c r="G7425" s="1" t="s">
        <v>40</v>
      </c>
      <c r="H7425" s="1">
        <v>1985</v>
      </c>
      <c r="I7425" s="1" t="s">
        <v>16</v>
      </c>
      <c r="J7425" s="1" t="s">
        <v>23</v>
      </c>
      <c r="K7425" s="1" t="s">
        <v>41</v>
      </c>
      <c r="L7425" s="4">
        <v>3199.8348000000001</v>
      </c>
      <c r="M7425">
        <f t="shared" si="575"/>
        <v>12.857645184136201</v>
      </c>
      <c r="N7425" t="str">
        <f t="shared" si="576"/>
        <v>Medium</v>
      </c>
      <c r="O7425" t="str">
        <f t="shared" si="577"/>
        <v>Low  Fat</v>
      </c>
      <c r="P7425">
        <f t="shared" si="578"/>
        <v>27</v>
      </c>
      <c r="Q7425">
        <f t="shared" ca="1" si="579"/>
        <v>41</v>
      </c>
      <c r="R7425" t="str">
        <f>IFERROR(VLOOKUP(J7425,#REF!, 2,0),"Unknown")</f>
        <v>Unknown</v>
      </c>
    </row>
    <row r="7426" spans="1:18" ht="12.5" x14ac:dyDescent="0.25">
      <c r="A7426" s="1" t="s">
        <v>439</v>
      </c>
      <c r="B7426" s="1">
        <v>12.35</v>
      </c>
      <c r="C7426" s="1" t="s">
        <v>13</v>
      </c>
      <c r="D7426" s="7">
        <v>0.16394193700000001</v>
      </c>
      <c r="E7426" s="1" t="s">
        <v>32</v>
      </c>
      <c r="F7426" s="4">
        <v>117.0124</v>
      </c>
      <c r="G7426" s="1" t="s">
        <v>50</v>
      </c>
      <c r="H7426" s="1">
        <v>1997</v>
      </c>
      <c r="I7426" s="1" t="s">
        <v>51</v>
      </c>
      <c r="J7426" s="1" t="s">
        <v>17</v>
      </c>
      <c r="K7426" s="1" t="s">
        <v>18</v>
      </c>
      <c r="L7426" s="4">
        <v>1540.6612</v>
      </c>
      <c r="M7426">
        <f t="shared" ref="M7426:M7489" si="580">IF(B7426="",AVERAGE($B$2:$B$8524),B7426)</f>
        <v>12.35</v>
      </c>
      <c r="N7426" t="str">
        <f t="shared" ref="N7426:N7489" si="581">IF(I7426="","Small",I7426)</f>
        <v>Small</v>
      </c>
      <c r="O7426" t="str">
        <f t="shared" ref="O7426:O7489" si="582">IF(OR(C7426="low fat", C7426="LF"), "Low  Fat", IF(OR(C7426="reg"),"Regular",C7426))</f>
        <v>Low  Fat</v>
      </c>
      <c r="P7426">
        <f t="shared" si="578"/>
        <v>13</v>
      </c>
      <c r="Q7426">
        <f t="shared" ca="1" si="579"/>
        <v>29</v>
      </c>
      <c r="R7426" t="str">
        <f>IFERROR(VLOOKUP(J7426,#REF!, 2,0),"Unknown")</f>
        <v>Unknown</v>
      </c>
    </row>
    <row r="7427" spans="1:18" ht="12.5" x14ac:dyDescent="0.25">
      <c r="A7427" s="1" t="s">
        <v>1525</v>
      </c>
      <c r="B7427" s="1">
        <v>18.600000000000001</v>
      </c>
      <c r="C7427" s="1" t="s">
        <v>92</v>
      </c>
      <c r="D7427" s="7">
        <v>0.118419683</v>
      </c>
      <c r="E7427" s="1" t="s">
        <v>182</v>
      </c>
      <c r="F7427" s="4">
        <v>58.358800000000002</v>
      </c>
      <c r="G7427" s="1" t="s">
        <v>44</v>
      </c>
      <c r="H7427" s="1">
        <v>2002</v>
      </c>
      <c r="J7427" s="1" t="s">
        <v>45</v>
      </c>
      <c r="K7427" s="1" t="s">
        <v>18</v>
      </c>
      <c r="L7427" s="4">
        <v>1545.9875999999999</v>
      </c>
      <c r="M7427">
        <f t="shared" si="580"/>
        <v>18.600000000000001</v>
      </c>
      <c r="N7427" t="str">
        <f t="shared" si="581"/>
        <v>Small</v>
      </c>
      <c r="O7427" t="str">
        <f t="shared" si="582"/>
        <v>Low  Fat</v>
      </c>
      <c r="P7427">
        <f t="shared" ref="P7427:P7490" si="583">ROUND(L7427/F7427,0)</f>
        <v>26</v>
      </c>
      <c r="Q7427">
        <f t="shared" ref="Q7427:Q7490" ca="1" si="584">YEAR(TODAY())-H7427</f>
        <v>24</v>
      </c>
      <c r="R7427" t="str">
        <f>IFERROR(VLOOKUP(J7427,#REF!, 2,0),"Unknown")</f>
        <v>Unknown</v>
      </c>
    </row>
    <row r="7428" spans="1:18" ht="12.5" x14ac:dyDescent="0.25">
      <c r="A7428" s="1" t="s">
        <v>1525</v>
      </c>
      <c r="B7428" s="1">
        <v>18.600000000000001</v>
      </c>
      <c r="C7428" s="1" t="s">
        <v>13</v>
      </c>
      <c r="D7428" s="7">
        <v>0.118180011</v>
      </c>
      <c r="E7428" s="1" t="s">
        <v>182</v>
      </c>
      <c r="F7428" s="4">
        <v>56.258800000000001</v>
      </c>
      <c r="G7428" s="1" t="s">
        <v>50</v>
      </c>
      <c r="H7428" s="1">
        <v>1997</v>
      </c>
      <c r="I7428" s="1" t="s">
        <v>51</v>
      </c>
      <c r="J7428" s="1" t="s">
        <v>17</v>
      </c>
      <c r="K7428" s="1" t="s">
        <v>18</v>
      </c>
      <c r="L7428" s="4">
        <v>1030.6584</v>
      </c>
      <c r="M7428">
        <f t="shared" si="580"/>
        <v>18.600000000000001</v>
      </c>
      <c r="N7428" t="str">
        <f t="shared" si="581"/>
        <v>Small</v>
      </c>
      <c r="O7428" t="str">
        <f t="shared" si="582"/>
        <v>Low  Fat</v>
      </c>
      <c r="P7428">
        <f t="shared" si="583"/>
        <v>18</v>
      </c>
      <c r="Q7428">
        <f t="shared" ca="1" si="584"/>
        <v>29</v>
      </c>
      <c r="R7428" t="str">
        <f>IFERROR(VLOOKUP(J7428,#REF!, 2,0),"Unknown")</f>
        <v>Unknown</v>
      </c>
    </row>
    <row r="7429" spans="1:18" ht="12.5" x14ac:dyDescent="0.25">
      <c r="A7429" s="1" t="s">
        <v>1525</v>
      </c>
      <c r="B7429" s="1">
        <v>18.600000000000001</v>
      </c>
      <c r="C7429" s="1" t="s">
        <v>13</v>
      </c>
      <c r="D7429" s="7">
        <v>0.19780911000000001</v>
      </c>
      <c r="E7429" s="1" t="s">
        <v>182</v>
      </c>
      <c r="F7429" s="4">
        <v>55.658799999999999</v>
      </c>
      <c r="G7429" s="1" t="s">
        <v>29</v>
      </c>
      <c r="H7429" s="1">
        <v>1998</v>
      </c>
      <c r="J7429" s="1" t="s">
        <v>23</v>
      </c>
      <c r="K7429" s="1" t="s">
        <v>30</v>
      </c>
      <c r="L7429" s="4">
        <v>114.5176</v>
      </c>
      <c r="M7429">
        <f t="shared" si="580"/>
        <v>18.600000000000001</v>
      </c>
      <c r="N7429" t="str">
        <f t="shared" si="581"/>
        <v>Small</v>
      </c>
      <c r="O7429" t="str">
        <f t="shared" si="582"/>
        <v>Low  Fat</v>
      </c>
      <c r="P7429">
        <f t="shared" si="583"/>
        <v>2</v>
      </c>
      <c r="Q7429">
        <f t="shared" ca="1" si="584"/>
        <v>28</v>
      </c>
      <c r="R7429" t="str">
        <f>IFERROR(VLOOKUP(J7429,#REF!, 2,0),"Unknown")</f>
        <v>Unknown</v>
      </c>
    </row>
    <row r="7430" spans="1:18" ht="12.5" x14ac:dyDescent="0.25">
      <c r="A7430" s="1" t="s">
        <v>1525</v>
      </c>
      <c r="C7430" s="1" t="s">
        <v>13</v>
      </c>
      <c r="D7430" s="7">
        <v>0.117607719</v>
      </c>
      <c r="E7430" s="1" t="s">
        <v>182</v>
      </c>
      <c r="F7430" s="4">
        <v>55.258800000000001</v>
      </c>
      <c r="G7430" s="1" t="s">
        <v>40</v>
      </c>
      <c r="H7430" s="1">
        <v>1985</v>
      </c>
      <c r="I7430" s="1" t="s">
        <v>16</v>
      </c>
      <c r="J7430" s="1" t="s">
        <v>23</v>
      </c>
      <c r="K7430" s="1" t="s">
        <v>41</v>
      </c>
      <c r="L7430" s="4">
        <v>2748.4223999999999</v>
      </c>
      <c r="M7430">
        <f t="shared" si="580"/>
        <v>12.857645184136201</v>
      </c>
      <c r="N7430" t="str">
        <f t="shared" si="581"/>
        <v>Medium</v>
      </c>
      <c r="O7430" t="str">
        <f t="shared" si="582"/>
        <v>Low  Fat</v>
      </c>
      <c r="P7430">
        <f t="shared" si="583"/>
        <v>50</v>
      </c>
      <c r="Q7430">
        <f t="shared" ca="1" si="584"/>
        <v>41</v>
      </c>
      <c r="R7430" t="str">
        <f>IFERROR(VLOOKUP(J7430,#REF!, 2,0),"Unknown")</f>
        <v>Unknown</v>
      </c>
    </row>
    <row r="7431" spans="1:18" ht="12.5" x14ac:dyDescent="0.25">
      <c r="A7431" s="1" t="s">
        <v>1525</v>
      </c>
      <c r="B7431" s="1">
        <v>18.600000000000001</v>
      </c>
      <c r="C7431" s="1" t="s">
        <v>13</v>
      </c>
      <c r="D7431" s="7">
        <v>0.118661426</v>
      </c>
      <c r="E7431" s="1" t="s">
        <v>182</v>
      </c>
      <c r="F7431" s="4">
        <v>58.758800000000001</v>
      </c>
      <c r="G7431" s="1" t="s">
        <v>22</v>
      </c>
      <c r="H7431" s="1">
        <v>2009</v>
      </c>
      <c r="I7431" s="1" t="s">
        <v>16</v>
      </c>
      <c r="J7431" s="1" t="s">
        <v>23</v>
      </c>
      <c r="K7431" s="1" t="s">
        <v>24</v>
      </c>
      <c r="L7431" s="4">
        <v>858.88199999999995</v>
      </c>
      <c r="M7431">
        <f t="shared" si="580"/>
        <v>18.600000000000001</v>
      </c>
      <c r="N7431" t="str">
        <f t="shared" si="581"/>
        <v>Medium</v>
      </c>
      <c r="O7431" t="str">
        <f t="shared" si="582"/>
        <v>Low  Fat</v>
      </c>
      <c r="P7431">
        <f t="shared" si="583"/>
        <v>15</v>
      </c>
      <c r="Q7431">
        <f t="shared" ca="1" si="584"/>
        <v>17</v>
      </c>
      <c r="R7431" t="str">
        <f>IFERROR(VLOOKUP(J7431,#REF!, 2,0),"Unknown")</f>
        <v>Unknown</v>
      </c>
    </row>
    <row r="7432" spans="1:18" ht="12.5" x14ac:dyDescent="0.25">
      <c r="A7432" s="1" t="s">
        <v>407</v>
      </c>
      <c r="B7432" s="1">
        <v>10.6</v>
      </c>
      <c r="C7432" s="1" t="s">
        <v>13</v>
      </c>
      <c r="D7432" s="7">
        <v>3.5264297999999999E-2</v>
      </c>
      <c r="E7432" s="1" t="s">
        <v>58</v>
      </c>
      <c r="F7432" s="4">
        <v>86.122399999999999</v>
      </c>
      <c r="G7432" s="1" t="s">
        <v>44</v>
      </c>
      <c r="H7432" s="1">
        <v>2002</v>
      </c>
      <c r="J7432" s="1" t="s">
        <v>45</v>
      </c>
      <c r="K7432" s="1" t="s">
        <v>18</v>
      </c>
      <c r="L7432" s="4">
        <v>426.11200000000002</v>
      </c>
      <c r="M7432">
        <f t="shared" si="580"/>
        <v>10.6</v>
      </c>
      <c r="N7432" t="str">
        <f t="shared" si="581"/>
        <v>Small</v>
      </c>
      <c r="O7432" t="str">
        <f t="shared" si="582"/>
        <v>Low  Fat</v>
      </c>
      <c r="P7432">
        <f t="shared" si="583"/>
        <v>5</v>
      </c>
      <c r="Q7432">
        <f t="shared" ca="1" si="584"/>
        <v>24</v>
      </c>
      <c r="R7432" t="str">
        <f>IFERROR(VLOOKUP(J7432,#REF!, 2,0),"Unknown")</f>
        <v>Unknown</v>
      </c>
    </row>
    <row r="7433" spans="1:18" ht="12.5" x14ac:dyDescent="0.25">
      <c r="A7433" s="1" t="s">
        <v>407</v>
      </c>
      <c r="C7433" s="1" t="s">
        <v>13</v>
      </c>
      <c r="D7433" s="7">
        <v>3.5022503000000003E-2</v>
      </c>
      <c r="E7433" s="1" t="s">
        <v>58</v>
      </c>
      <c r="F7433" s="4">
        <v>85.122399999999999</v>
      </c>
      <c r="G7433" s="1" t="s">
        <v>40</v>
      </c>
      <c r="H7433" s="1">
        <v>1985</v>
      </c>
      <c r="I7433" s="1" t="s">
        <v>16</v>
      </c>
      <c r="J7433" s="1" t="s">
        <v>23</v>
      </c>
      <c r="K7433" s="1" t="s">
        <v>41</v>
      </c>
      <c r="L7433" s="4">
        <v>2045.3376000000001</v>
      </c>
      <c r="M7433">
        <f t="shared" si="580"/>
        <v>12.857645184136201</v>
      </c>
      <c r="N7433" t="str">
        <f t="shared" si="581"/>
        <v>Medium</v>
      </c>
      <c r="O7433" t="str">
        <f t="shared" si="582"/>
        <v>Low  Fat</v>
      </c>
      <c r="P7433">
        <f t="shared" si="583"/>
        <v>24</v>
      </c>
      <c r="Q7433">
        <f t="shared" ca="1" si="584"/>
        <v>41</v>
      </c>
      <c r="R7433" t="str">
        <f>IFERROR(VLOOKUP(J7433,#REF!, 2,0),"Unknown")</f>
        <v>Unknown</v>
      </c>
    </row>
    <row r="7434" spans="1:18" ht="12.5" x14ac:dyDescent="0.25">
      <c r="A7434" s="1" t="s">
        <v>407</v>
      </c>
      <c r="B7434" s="1">
        <v>10.6</v>
      </c>
      <c r="C7434" s="1" t="s">
        <v>72</v>
      </c>
      <c r="D7434" s="7">
        <v>3.5163638999999997E-2</v>
      </c>
      <c r="E7434" s="1" t="s">
        <v>58</v>
      </c>
      <c r="F7434" s="4">
        <v>84.422399999999996</v>
      </c>
      <c r="G7434" s="1" t="s">
        <v>33</v>
      </c>
      <c r="H7434" s="1">
        <v>1987</v>
      </c>
      <c r="I7434" s="1" t="s">
        <v>34</v>
      </c>
      <c r="J7434" s="1" t="s">
        <v>23</v>
      </c>
      <c r="K7434" s="1" t="s">
        <v>18</v>
      </c>
      <c r="L7434" s="4">
        <v>852.22400000000005</v>
      </c>
      <c r="M7434">
        <f t="shared" si="580"/>
        <v>10.6</v>
      </c>
      <c r="N7434" t="str">
        <f t="shared" si="581"/>
        <v>High</v>
      </c>
      <c r="O7434" t="str">
        <f t="shared" si="582"/>
        <v>Low  Fat</v>
      </c>
      <c r="P7434">
        <f t="shared" si="583"/>
        <v>10</v>
      </c>
      <c r="Q7434">
        <f t="shared" ca="1" si="584"/>
        <v>39</v>
      </c>
      <c r="R7434" t="str">
        <f>IFERROR(VLOOKUP(J7434,#REF!, 2,0),"Unknown")</f>
        <v>Unknown</v>
      </c>
    </row>
    <row r="7435" spans="1:18" ht="12.5" x14ac:dyDescent="0.25">
      <c r="A7435" s="1" t="s">
        <v>407</v>
      </c>
      <c r="B7435" s="1">
        <v>10.6</v>
      </c>
      <c r="C7435" s="1" t="s">
        <v>13</v>
      </c>
      <c r="D7435" s="7">
        <v>3.5247642000000003E-2</v>
      </c>
      <c r="E7435" s="1" t="s">
        <v>58</v>
      </c>
      <c r="F7435" s="4">
        <v>84.722399999999993</v>
      </c>
      <c r="G7435" s="1" t="s">
        <v>15</v>
      </c>
      <c r="H7435" s="1">
        <v>1999</v>
      </c>
      <c r="I7435" s="1" t="s">
        <v>16</v>
      </c>
      <c r="J7435" s="1" t="s">
        <v>17</v>
      </c>
      <c r="K7435" s="1" t="s">
        <v>18</v>
      </c>
      <c r="L7435" s="4">
        <v>1619.2256</v>
      </c>
      <c r="M7435">
        <f t="shared" si="580"/>
        <v>10.6</v>
      </c>
      <c r="N7435" t="str">
        <f t="shared" si="581"/>
        <v>Medium</v>
      </c>
      <c r="O7435" t="str">
        <f t="shared" si="582"/>
        <v>Low  Fat</v>
      </c>
      <c r="P7435">
        <f t="shared" si="583"/>
        <v>19</v>
      </c>
      <c r="Q7435">
        <f t="shared" ca="1" si="584"/>
        <v>27</v>
      </c>
      <c r="R7435" t="str">
        <f>IFERROR(VLOOKUP(J7435,#REF!, 2,0),"Unknown")</f>
        <v>Unknown</v>
      </c>
    </row>
    <row r="7436" spans="1:18" ht="12.5" x14ac:dyDescent="0.25">
      <c r="A7436" s="1" t="s">
        <v>407</v>
      </c>
      <c r="B7436" s="1">
        <v>10.6</v>
      </c>
      <c r="C7436" s="1" t="s">
        <v>13</v>
      </c>
      <c r="D7436" s="7">
        <v>3.5336287000000001E-2</v>
      </c>
      <c r="E7436" s="1" t="s">
        <v>58</v>
      </c>
      <c r="F7436" s="4">
        <v>87.022400000000005</v>
      </c>
      <c r="G7436" s="1" t="s">
        <v>22</v>
      </c>
      <c r="H7436" s="1">
        <v>2009</v>
      </c>
      <c r="I7436" s="1" t="s">
        <v>16</v>
      </c>
      <c r="J7436" s="1" t="s">
        <v>23</v>
      </c>
      <c r="K7436" s="1" t="s">
        <v>24</v>
      </c>
      <c r="L7436" s="4">
        <v>1193.1135999999999</v>
      </c>
      <c r="M7436">
        <f t="shared" si="580"/>
        <v>10.6</v>
      </c>
      <c r="N7436" t="str">
        <f t="shared" si="581"/>
        <v>Medium</v>
      </c>
      <c r="O7436" t="str">
        <f t="shared" si="582"/>
        <v>Low  Fat</v>
      </c>
      <c r="P7436">
        <f t="shared" si="583"/>
        <v>14</v>
      </c>
      <c r="Q7436">
        <f t="shared" ca="1" si="584"/>
        <v>17</v>
      </c>
      <c r="R7436" t="str">
        <f>IFERROR(VLOOKUP(J7436,#REF!, 2,0),"Unknown")</f>
        <v>Unknown</v>
      </c>
    </row>
    <row r="7437" spans="1:18" ht="12.5" x14ac:dyDescent="0.25">
      <c r="A7437" s="1" t="s">
        <v>407</v>
      </c>
      <c r="B7437" s="1">
        <v>10.6</v>
      </c>
      <c r="C7437" s="1" t="s">
        <v>13</v>
      </c>
      <c r="D7437" s="7">
        <v>3.5186270999999998E-2</v>
      </c>
      <c r="E7437" s="1" t="s">
        <v>58</v>
      </c>
      <c r="F7437" s="4">
        <v>85.122399999999999</v>
      </c>
      <c r="G7437" s="1" t="s">
        <v>62</v>
      </c>
      <c r="H7437" s="1">
        <v>2004</v>
      </c>
      <c r="I7437" s="1" t="s">
        <v>51</v>
      </c>
      <c r="J7437" s="1" t="s">
        <v>45</v>
      </c>
      <c r="K7437" s="1" t="s">
        <v>18</v>
      </c>
      <c r="L7437" s="4">
        <v>1193.1135999999999</v>
      </c>
      <c r="M7437">
        <f t="shared" si="580"/>
        <v>10.6</v>
      </c>
      <c r="N7437" t="str">
        <f t="shared" si="581"/>
        <v>Small</v>
      </c>
      <c r="O7437" t="str">
        <f t="shared" si="582"/>
        <v>Low  Fat</v>
      </c>
      <c r="P7437">
        <f t="shared" si="583"/>
        <v>14</v>
      </c>
      <c r="Q7437">
        <f t="shared" ca="1" si="584"/>
        <v>22</v>
      </c>
      <c r="R7437" t="str">
        <f>IFERROR(VLOOKUP(J7437,#REF!, 2,0),"Unknown")</f>
        <v>Unknown</v>
      </c>
    </row>
    <row r="7438" spans="1:18" ht="12.5" x14ac:dyDescent="0.25">
      <c r="A7438" s="1" t="s">
        <v>553</v>
      </c>
      <c r="B7438" s="1">
        <v>5.82</v>
      </c>
      <c r="C7438" s="1" t="s">
        <v>13</v>
      </c>
      <c r="D7438" s="7">
        <v>8.0640478000000002E-2</v>
      </c>
      <c r="E7438" s="1" t="s">
        <v>32</v>
      </c>
      <c r="F7438" s="4">
        <v>167.779</v>
      </c>
      <c r="G7438" s="1" t="s">
        <v>50</v>
      </c>
      <c r="H7438" s="1">
        <v>1997</v>
      </c>
      <c r="I7438" s="1" t="s">
        <v>51</v>
      </c>
      <c r="J7438" s="1" t="s">
        <v>17</v>
      </c>
      <c r="K7438" s="1" t="s">
        <v>18</v>
      </c>
      <c r="L7438" s="4">
        <v>2886.2429999999999</v>
      </c>
      <c r="M7438">
        <f t="shared" si="580"/>
        <v>5.82</v>
      </c>
      <c r="N7438" t="str">
        <f t="shared" si="581"/>
        <v>Small</v>
      </c>
      <c r="O7438" t="str">
        <f t="shared" si="582"/>
        <v>Low  Fat</v>
      </c>
      <c r="P7438">
        <f t="shared" si="583"/>
        <v>17</v>
      </c>
      <c r="Q7438">
        <f t="shared" ca="1" si="584"/>
        <v>29</v>
      </c>
      <c r="R7438" t="str">
        <f>IFERROR(VLOOKUP(J7438,#REF!, 2,0),"Unknown")</f>
        <v>Unknown</v>
      </c>
    </row>
    <row r="7439" spans="1:18" ht="12.5" x14ac:dyDescent="0.25">
      <c r="A7439" s="1" t="s">
        <v>553</v>
      </c>
      <c r="B7439" s="1">
        <v>5.82</v>
      </c>
      <c r="C7439" s="1" t="s">
        <v>13</v>
      </c>
      <c r="D7439" s="7">
        <v>8.0968973E-2</v>
      </c>
      <c r="E7439" s="1" t="s">
        <v>32</v>
      </c>
      <c r="F7439" s="4">
        <v>171.37899999999999</v>
      </c>
      <c r="G7439" s="1" t="s">
        <v>22</v>
      </c>
      <c r="H7439" s="1">
        <v>2009</v>
      </c>
      <c r="I7439" s="1" t="s">
        <v>16</v>
      </c>
      <c r="J7439" s="1" t="s">
        <v>23</v>
      </c>
      <c r="K7439" s="1" t="s">
        <v>24</v>
      </c>
      <c r="L7439" s="4">
        <v>2037.348</v>
      </c>
      <c r="M7439">
        <f t="shared" si="580"/>
        <v>5.82</v>
      </c>
      <c r="N7439" t="str">
        <f t="shared" si="581"/>
        <v>Medium</v>
      </c>
      <c r="O7439" t="str">
        <f t="shared" si="582"/>
        <v>Low  Fat</v>
      </c>
      <c r="P7439">
        <f t="shared" si="583"/>
        <v>12</v>
      </c>
      <c r="Q7439">
        <f t="shared" ca="1" si="584"/>
        <v>17</v>
      </c>
      <c r="R7439" t="str">
        <f>IFERROR(VLOOKUP(J7439,#REF!, 2,0),"Unknown")</f>
        <v>Unknown</v>
      </c>
    </row>
    <row r="7440" spans="1:18" ht="12.5" x14ac:dyDescent="0.25">
      <c r="A7440" s="1" t="s">
        <v>553</v>
      </c>
      <c r="B7440" s="1">
        <v>5.82</v>
      </c>
      <c r="C7440" s="1" t="s">
        <v>92</v>
      </c>
      <c r="D7440" s="7">
        <v>8.1096612999999998E-2</v>
      </c>
      <c r="E7440" s="1" t="s">
        <v>32</v>
      </c>
      <c r="F7440" s="4">
        <v>170.37899999999999</v>
      </c>
      <c r="G7440" s="1" t="s">
        <v>47</v>
      </c>
      <c r="H7440" s="1">
        <v>2007</v>
      </c>
      <c r="J7440" s="1" t="s">
        <v>45</v>
      </c>
      <c r="K7440" s="1" t="s">
        <v>18</v>
      </c>
      <c r="L7440" s="4">
        <v>1018.674</v>
      </c>
      <c r="M7440">
        <f t="shared" si="580"/>
        <v>5.82</v>
      </c>
      <c r="N7440" t="str">
        <f t="shared" si="581"/>
        <v>Small</v>
      </c>
      <c r="O7440" t="str">
        <f t="shared" si="582"/>
        <v>Low  Fat</v>
      </c>
      <c r="P7440">
        <f t="shared" si="583"/>
        <v>6</v>
      </c>
      <c r="Q7440">
        <f t="shared" ca="1" si="584"/>
        <v>19</v>
      </c>
      <c r="R7440" t="str">
        <f>IFERROR(VLOOKUP(J7440,#REF!, 2,0),"Unknown")</f>
        <v>Unknown</v>
      </c>
    </row>
    <row r="7441" spans="1:18" ht="12.5" x14ac:dyDescent="0.25">
      <c r="A7441" s="1" t="s">
        <v>553</v>
      </c>
      <c r="B7441" s="1">
        <v>5.82</v>
      </c>
      <c r="C7441" s="1" t="s">
        <v>13</v>
      </c>
      <c r="D7441" s="7">
        <v>8.0625230000000006E-2</v>
      </c>
      <c r="E7441" s="1" t="s">
        <v>32</v>
      </c>
      <c r="F7441" s="4">
        <v>168.37899999999999</v>
      </c>
      <c r="G7441" s="1" t="s">
        <v>62</v>
      </c>
      <c r="H7441" s="1">
        <v>2004</v>
      </c>
      <c r="I7441" s="1" t="s">
        <v>51</v>
      </c>
      <c r="J7441" s="1" t="s">
        <v>45</v>
      </c>
      <c r="K7441" s="1" t="s">
        <v>18</v>
      </c>
      <c r="L7441" s="4">
        <v>1188.453</v>
      </c>
      <c r="M7441">
        <f t="shared" si="580"/>
        <v>5.82</v>
      </c>
      <c r="N7441" t="str">
        <f t="shared" si="581"/>
        <v>Small</v>
      </c>
      <c r="O7441" t="str">
        <f t="shared" si="582"/>
        <v>Low  Fat</v>
      </c>
      <c r="P7441">
        <f t="shared" si="583"/>
        <v>7</v>
      </c>
      <c r="Q7441">
        <f t="shared" ca="1" si="584"/>
        <v>22</v>
      </c>
      <c r="R7441" t="str">
        <f>IFERROR(VLOOKUP(J7441,#REF!, 2,0),"Unknown")</f>
        <v>Unknown</v>
      </c>
    </row>
    <row r="7442" spans="1:18" ht="12.5" x14ac:dyDescent="0.25">
      <c r="A7442" s="1" t="s">
        <v>553</v>
      </c>
      <c r="B7442" s="1">
        <v>5.82</v>
      </c>
      <c r="C7442" s="1" t="s">
        <v>13</v>
      </c>
      <c r="D7442" s="7">
        <v>0</v>
      </c>
      <c r="E7442" s="1" t="s">
        <v>32</v>
      </c>
      <c r="F7442" s="4">
        <v>169.37899999999999</v>
      </c>
      <c r="G7442" s="1" t="s">
        <v>33</v>
      </c>
      <c r="H7442" s="1">
        <v>1987</v>
      </c>
      <c r="I7442" s="1" t="s">
        <v>34</v>
      </c>
      <c r="J7442" s="1" t="s">
        <v>23</v>
      </c>
      <c r="K7442" s="1" t="s">
        <v>18</v>
      </c>
      <c r="L7442" s="4">
        <v>2376.9059999999999</v>
      </c>
      <c r="M7442">
        <f t="shared" si="580"/>
        <v>5.82</v>
      </c>
      <c r="N7442" t="str">
        <f t="shared" si="581"/>
        <v>High</v>
      </c>
      <c r="O7442" t="str">
        <f t="shared" si="582"/>
        <v>Low  Fat</v>
      </c>
      <c r="P7442">
        <f t="shared" si="583"/>
        <v>14</v>
      </c>
      <c r="Q7442">
        <f t="shared" ca="1" si="584"/>
        <v>39</v>
      </c>
      <c r="R7442" t="str">
        <f>IFERROR(VLOOKUP(J7442,#REF!, 2,0),"Unknown")</f>
        <v>Unknown</v>
      </c>
    </row>
    <row r="7443" spans="1:18" ht="12.5" x14ac:dyDescent="0.25">
      <c r="A7443" s="1" t="s">
        <v>553</v>
      </c>
      <c r="B7443" s="1">
        <v>5.82</v>
      </c>
      <c r="C7443" s="1" t="s">
        <v>13</v>
      </c>
      <c r="D7443" s="7">
        <v>0.13497562799999999</v>
      </c>
      <c r="E7443" s="1" t="s">
        <v>32</v>
      </c>
      <c r="F7443" s="4">
        <v>170.57900000000001</v>
      </c>
      <c r="G7443" s="1" t="s">
        <v>29</v>
      </c>
      <c r="H7443" s="1">
        <v>1998</v>
      </c>
      <c r="J7443" s="1" t="s">
        <v>23</v>
      </c>
      <c r="K7443" s="1" t="s">
        <v>30</v>
      </c>
      <c r="L7443" s="4">
        <v>509.33699999999999</v>
      </c>
      <c r="M7443">
        <f t="shared" si="580"/>
        <v>5.82</v>
      </c>
      <c r="N7443" t="str">
        <f t="shared" si="581"/>
        <v>Small</v>
      </c>
      <c r="O7443" t="str">
        <f t="shared" si="582"/>
        <v>Low  Fat</v>
      </c>
      <c r="P7443">
        <f t="shared" si="583"/>
        <v>3</v>
      </c>
      <c r="Q7443">
        <f t="shared" ca="1" si="584"/>
        <v>28</v>
      </c>
      <c r="R7443" t="str">
        <f>IFERROR(VLOOKUP(J7443,#REF!, 2,0),"Unknown")</f>
        <v>Unknown</v>
      </c>
    </row>
    <row r="7444" spans="1:18" ht="12.5" x14ac:dyDescent="0.25">
      <c r="A7444" s="1" t="s">
        <v>553</v>
      </c>
      <c r="B7444" s="1">
        <v>5.82</v>
      </c>
      <c r="C7444" s="1" t="s">
        <v>13</v>
      </c>
      <c r="D7444" s="7">
        <v>8.0804019000000005E-2</v>
      </c>
      <c r="E7444" s="1" t="s">
        <v>32</v>
      </c>
      <c r="F7444" s="4">
        <v>171.47900000000001</v>
      </c>
      <c r="G7444" s="1" t="s">
        <v>44</v>
      </c>
      <c r="H7444" s="1">
        <v>2002</v>
      </c>
      <c r="J7444" s="1" t="s">
        <v>45</v>
      </c>
      <c r="K7444" s="1" t="s">
        <v>18</v>
      </c>
      <c r="L7444" s="4">
        <v>4074.6959999999999</v>
      </c>
      <c r="M7444">
        <f t="shared" si="580"/>
        <v>5.82</v>
      </c>
      <c r="N7444" t="str">
        <f t="shared" si="581"/>
        <v>Small</v>
      </c>
      <c r="O7444" t="str">
        <f t="shared" si="582"/>
        <v>Low  Fat</v>
      </c>
      <c r="P7444">
        <f t="shared" si="583"/>
        <v>24</v>
      </c>
      <c r="Q7444">
        <f t="shared" ca="1" si="584"/>
        <v>24</v>
      </c>
      <c r="R7444" t="str">
        <f>IFERROR(VLOOKUP(J7444,#REF!, 2,0),"Unknown")</f>
        <v>Unknown</v>
      </c>
    </row>
    <row r="7445" spans="1:18" ht="12.5" x14ac:dyDescent="0.25">
      <c r="A7445" s="1" t="s">
        <v>553</v>
      </c>
      <c r="B7445" s="1">
        <v>5.82</v>
      </c>
      <c r="C7445" s="1" t="s">
        <v>72</v>
      </c>
      <c r="D7445" s="7">
        <v>8.0765852999999999E-2</v>
      </c>
      <c r="E7445" s="1" t="s">
        <v>32</v>
      </c>
      <c r="F7445" s="4">
        <v>169.179</v>
      </c>
      <c r="G7445" s="1" t="s">
        <v>15</v>
      </c>
      <c r="H7445" s="1">
        <v>1999</v>
      </c>
      <c r="I7445" s="1" t="s">
        <v>16</v>
      </c>
      <c r="J7445" s="1" t="s">
        <v>17</v>
      </c>
      <c r="K7445" s="1" t="s">
        <v>18</v>
      </c>
      <c r="L7445" s="4">
        <v>2037.348</v>
      </c>
      <c r="M7445">
        <f t="shared" si="580"/>
        <v>5.82</v>
      </c>
      <c r="N7445" t="str">
        <f t="shared" si="581"/>
        <v>Medium</v>
      </c>
      <c r="O7445" t="str">
        <f t="shared" si="582"/>
        <v>Low  Fat</v>
      </c>
      <c r="P7445">
        <f t="shared" si="583"/>
        <v>12</v>
      </c>
      <c r="Q7445">
        <f t="shared" ca="1" si="584"/>
        <v>27</v>
      </c>
      <c r="R7445" t="str">
        <f>IFERROR(VLOOKUP(J7445,#REF!, 2,0),"Unknown")</f>
        <v>Unknown</v>
      </c>
    </row>
    <row r="7446" spans="1:18" ht="12.5" x14ac:dyDescent="0.25">
      <c r="A7446" s="1" t="s">
        <v>553</v>
      </c>
      <c r="C7446" s="1" t="s">
        <v>92</v>
      </c>
      <c r="D7446" s="7">
        <v>8.0249973000000002E-2</v>
      </c>
      <c r="E7446" s="1" t="s">
        <v>32</v>
      </c>
      <c r="F7446" s="4">
        <v>168.679</v>
      </c>
      <c r="G7446" s="1" t="s">
        <v>40</v>
      </c>
      <c r="H7446" s="1">
        <v>1985</v>
      </c>
      <c r="I7446" s="1" t="s">
        <v>16</v>
      </c>
      <c r="J7446" s="1" t="s">
        <v>23</v>
      </c>
      <c r="K7446" s="1" t="s">
        <v>41</v>
      </c>
      <c r="L7446" s="4">
        <v>4923.5910000000003</v>
      </c>
      <c r="M7446">
        <f t="shared" si="580"/>
        <v>12.857645184136201</v>
      </c>
      <c r="N7446" t="str">
        <f t="shared" si="581"/>
        <v>Medium</v>
      </c>
      <c r="O7446" t="str">
        <f t="shared" si="582"/>
        <v>Low  Fat</v>
      </c>
      <c r="P7446">
        <f t="shared" si="583"/>
        <v>29</v>
      </c>
      <c r="Q7446">
        <f t="shared" ca="1" si="584"/>
        <v>41</v>
      </c>
      <c r="R7446" t="str">
        <f>IFERROR(VLOOKUP(J7446,#REF!, 2,0),"Unknown")</f>
        <v>Unknown</v>
      </c>
    </row>
    <row r="7447" spans="1:18" ht="12.5" x14ac:dyDescent="0.25">
      <c r="A7447" s="1" t="s">
        <v>804</v>
      </c>
      <c r="B7447" s="1">
        <v>19.2</v>
      </c>
      <c r="C7447" s="1" t="s">
        <v>13</v>
      </c>
      <c r="D7447" s="7">
        <v>0.18250177300000001</v>
      </c>
      <c r="E7447" s="1" t="s">
        <v>182</v>
      </c>
      <c r="F7447" s="4">
        <v>239.21960000000001</v>
      </c>
      <c r="G7447" s="1" t="s">
        <v>33</v>
      </c>
      <c r="H7447" s="1">
        <v>1987</v>
      </c>
      <c r="I7447" s="1" t="s">
        <v>34</v>
      </c>
      <c r="J7447" s="1" t="s">
        <v>23</v>
      </c>
      <c r="K7447" s="1" t="s">
        <v>18</v>
      </c>
      <c r="L7447" s="4">
        <v>5061.4116000000004</v>
      </c>
      <c r="M7447">
        <f t="shared" si="580"/>
        <v>19.2</v>
      </c>
      <c r="N7447" t="str">
        <f t="shared" si="581"/>
        <v>High</v>
      </c>
      <c r="O7447" t="str">
        <f t="shared" si="582"/>
        <v>Low  Fat</v>
      </c>
      <c r="P7447">
        <f t="shared" si="583"/>
        <v>21</v>
      </c>
      <c r="Q7447">
        <f t="shared" ca="1" si="584"/>
        <v>39</v>
      </c>
      <c r="R7447" t="str">
        <f>IFERROR(VLOOKUP(J7447,#REF!, 2,0),"Unknown")</f>
        <v>Unknown</v>
      </c>
    </row>
    <row r="7448" spans="1:18" ht="12.5" x14ac:dyDescent="0.25">
      <c r="A7448" s="1" t="s">
        <v>804</v>
      </c>
      <c r="B7448" s="1">
        <v>19.2</v>
      </c>
      <c r="C7448" s="1" t="s">
        <v>13</v>
      </c>
      <c r="D7448" s="7">
        <v>0.18265377199999999</v>
      </c>
      <c r="E7448" s="1" t="s">
        <v>182</v>
      </c>
      <c r="F7448" s="4">
        <v>243.0196</v>
      </c>
      <c r="G7448" s="1" t="s">
        <v>50</v>
      </c>
      <c r="H7448" s="1">
        <v>1997</v>
      </c>
      <c r="I7448" s="1" t="s">
        <v>51</v>
      </c>
      <c r="J7448" s="1" t="s">
        <v>17</v>
      </c>
      <c r="K7448" s="1" t="s">
        <v>18</v>
      </c>
      <c r="L7448" s="4">
        <v>3374.2743999999998</v>
      </c>
      <c r="M7448">
        <f t="shared" si="580"/>
        <v>19.2</v>
      </c>
      <c r="N7448" t="str">
        <f t="shared" si="581"/>
        <v>Small</v>
      </c>
      <c r="O7448" t="str">
        <f t="shared" si="582"/>
        <v>Low  Fat</v>
      </c>
      <c r="P7448">
        <f t="shared" si="583"/>
        <v>14</v>
      </c>
      <c r="Q7448">
        <f t="shared" ca="1" si="584"/>
        <v>29</v>
      </c>
      <c r="R7448" t="str">
        <f>IFERROR(VLOOKUP(J7448,#REF!, 2,0),"Unknown")</f>
        <v>Unknown</v>
      </c>
    </row>
    <row r="7449" spans="1:18" ht="12.5" x14ac:dyDescent="0.25">
      <c r="A7449" s="1" t="s">
        <v>804</v>
      </c>
      <c r="B7449" s="1">
        <v>19.2</v>
      </c>
      <c r="C7449" s="1" t="s">
        <v>13</v>
      </c>
      <c r="D7449" s="7">
        <v>0.18293775000000001</v>
      </c>
      <c r="E7449" s="1" t="s">
        <v>182</v>
      </c>
      <c r="F7449" s="4">
        <v>243.0196</v>
      </c>
      <c r="G7449" s="1" t="s">
        <v>15</v>
      </c>
      <c r="H7449" s="1">
        <v>1999</v>
      </c>
      <c r="I7449" s="1" t="s">
        <v>16</v>
      </c>
      <c r="J7449" s="1" t="s">
        <v>17</v>
      </c>
      <c r="K7449" s="1" t="s">
        <v>18</v>
      </c>
      <c r="L7449" s="4">
        <v>3615.2939999999999</v>
      </c>
      <c r="M7449">
        <f t="shared" si="580"/>
        <v>19.2</v>
      </c>
      <c r="N7449" t="str">
        <f t="shared" si="581"/>
        <v>Medium</v>
      </c>
      <c r="O7449" t="str">
        <f t="shared" si="582"/>
        <v>Low  Fat</v>
      </c>
      <c r="P7449">
        <f t="shared" si="583"/>
        <v>15</v>
      </c>
      <c r="Q7449">
        <f t="shared" ca="1" si="584"/>
        <v>27</v>
      </c>
      <c r="R7449" t="str">
        <f>IFERROR(VLOOKUP(J7449,#REF!, 2,0),"Unknown")</f>
        <v>Unknown</v>
      </c>
    </row>
    <row r="7450" spans="1:18" ht="12.5" x14ac:dyDescent="0.25">
      <c r="A7450" s="1" t="s">
        <v>804</v>
      </c>
      <c r="C7450" s="1" t="s">
        <v>92</v>
      </c>
      <c r="D7450" s="7">
        <v>0.18176926400000001</v>
      </c>
      <c r="E7450" s="1" t="s">
        <v>182</v>
      </c>
      <c r="F7450" s="4">
        <v>240.61959999999999</v>
      </c>
      <c r="G7450" s="1" t="s">
        <v>40</v>
      </c>
      <c r="H7450" s="1">
        <v>1985</v>
      </c>
      <c r="I7450" s="1" t="s">
        <v>16</v>
      </c>
      <c r="J7450" s="1" t="s">
        <v>23</v>
      </c>
      <c r="K7450" s="1" t="s">
        <v>41</v>
      </c>
      <c r="L7450" s="4">
        <v>4579.3724000000002</v>
      </c>
      <c r="M7450">
        <f t="shared" si="580"/>
        <v>12.857645184136201</v>
      </c>
      <c r="N7450" t="str">
        <f t="shared" si="581"/>
        <v>Medium</v>
      </c>
      <c r="O7450" t="str">
        <f t="shared" si="582"/>
        <v>Low  Fat</v>
      </c>
      <c r="P7450">
        <f t="shared" si="583"/>
        <v>19</v>
      </c>
      <c r="Q7450">
        <f t="shared" ca="1" si="584"/>
        <v>41</v>
      </c>
      <c r="R7450" t="str">
        <f>IFERROR(VLOOKUP(J7450,#REF!, 2,0),"Unknown")</f>
        <v>Unknown</v>
      </c>
    </row>
    <row r="7451" spans="1:18" ht="12.5" x14ac:dyDescent="0.25">
      <c r="A7451" s="1" t="s">
        <v>804</v>
      </c>
      <c r="B7451" s="1">
        <v>19.2</v>
      </c>
      <c r="C7451" s="1" t="s">
        <v>13</v>
      </c>
      <c r="D7451" s="7">
        <v>0.18368693699999999</v>
      </c>
      <c r="E7451" s="1" t="s">
        <v>182</v>
      </c>
      <c r="F7451" s="4">
        <v>241.81960000000001</v>
      </c>
      <c r="G7451" s="1" t="s">
        <v>47</v>
      </c>
      <c r="H7451" s="1">
        <v>2007</v>
      </c>
      <c r="J7451" s="1" t="s">
        <v>45</v>
      </c>
      <c r="K7451" s="1" t="s">
        <v>18</v>
      </c>
      <c r="L7451" s="4">
        <v>1687.1371999999999</v>
      </c>
      <c r="M7451">
        <f t="shared" si="580"/>
        <v>19.2</v>
      </c>
      <c r="N7451" t="str">
        <f t="shared" si="581"/>
        <v>Small</v>
      </c>
      <c r="O7451" t="str">
        <f t="shared" si="582"/>
        <v>Low  Fat</v>
      </c>
      <c r="P7451">
        <f t="shared" si="583"/>
        <v>7</v>
      </c>
      <c r="Q7451">
        <f t="shared" ca="1" si="584"/>
        <v>19</v>
      </c>
      <c r="R7451" t="str">
        <f>IFERROR(VLOOKUP(J7451,#REF!, 2,0),"Unknown")</f>
        <v>Unknown</v>
      </c>
    </row>
    <row r="7452" spans="1:18" ht="12.5" x14ac:dyDescent="0.25">
      <c r="A7452" s="1" t="s">
        <v>596</v>
      </c>
      <c r="B7452" s="1">
        <v>19.75</v>
      </c>
      <c r="C7452" s="1" t="s">
        <v>13</v>
      </c>
      <c r="D7452" s="7">
        <v>1.4301326E-2</v>
      </c>
      <c r="E7452" s="1" t="s">
        <v>32</v>
      </c>
      <c r="F7452" s="4">
        <v>103.03319999999999</v>
      </c>
      <c r="G7452" s="1" t="s">
        <v>50</v>
      </c>
      <c r="H7452" s="1">
        <v>1997</v>
      </c>
      <c r="I7452" s="1" t="s">
        <v>51</v>
      </c>
      <c r="J7452" s="1" t="s">
        <v>17</v>
      </c>
      <c r="K7452" s="1" t="s">
        <v>18</v>
      </c>
      <c r="L7452" s="4">
        <v>1230.3984</v>
      </c>
      <c r="M7452">
        <f t="shared" si="580"/>
        <v>19.75</v>
      </c>
      <c r="N7452" t="str">
        <f t="shared" si="581"/>
        <v>Small</v>
      </c>
      <c r="O7452" t="str">
        <f t="shared" si="582"/>
        <v>Low  Fat</v>
      </c>
      <c r="P7452">
        <f t="shared" si="583"/>
        <v>12</v>
      </c>
      <c r="Q7452">
        <f t="shared" ca="1" si="584"/>
        <v>29</v>
      </c>
      <c r="R7452" t="str">
        <f>IFERROR(VLOOKUP(J7452,#REF!, 2,0),"Unknown")</f>
        <v>Unknown</v>
      </c>
    </row>
    <row r="7453" spans="1:18" ht="12.5" x14ac:dyDescent="0.25">
      <c r="A7453" s="1" t="s">
        <v>596</v>
      </c>
      <c r="B7453" s="1">
        <v>19.75</v>
      </c>
      <c r="C7453" s="1" t="s">
        <v>13</v>
      </c>
      <c r="D7453" s="7">
        <v>1.4359584E-2</v>
      </c>
      <c r="E7453" s="1" t="s">
        <v>32</v>
      </c>
      <c r="F7453" s="4">
        <v>100.83320000000001</v>
      </c>
      <c r="G7453" s="1" t="s">
        <v>22</v>
      </c>
      <c r="H7453" s="1">
        <v>2009</v>
      </c>
      <c r="I7453" s="1" t="s">
        <v>16</v>
      </c>
      <c r="J7453" s="1" t="s">
        <v>23</v>
      </c>
      <c r="K7453" s="1" t="s">
        <v>24</v>
      </c>
      <c r="L7453" s="4">
        <v>1537.998</v>
      </c>
      <c r="M7453">
        <f t="shared" si="580"/>
        <v>19.75</v>
      </c>
      <c r="N7453" t="str">
        <f t="shared" si="581"/>
        <v>Medium</v>
      </c>
      <c r="O7453" t="str">
        <f t="shared" si="582"/>
        <v>Low  Fat</v>
      </c>
      <c r="P7453">
        <f t="shared" si="583"/>
        <v>15</v>
      </c>
      <c r="Q7453">
        <f t="shared" ca="1" si="584"/>
        <v>17</v>
      </c>
      <c r="R7453" t="str">
        <f>IFERROR(VLOOKUP(J7453,#REF!, 2,0),"Unknown")</f>
        <v>Unknown</v>
      </c>
    </row>
    <row r="7454" spans="1:18" ht="12.5" x14ac:dyDescent="0.25">
      <c r="A7454" s="1" t="s">
        <v>596</v>
      </c>
      <c r="C7454" s="1" t="s">
        <v>13</v>
      </c>
      <c r="D7454" s="7">
        <v>2.5039776E-2</v>
      </c>
      <c r="E7454" s="1" t="s">
        <v>32</v>
      </c>
      <c r="F7454" s="4">
        <v>102.7332</v>
      </c>
      <c r="G7454" s="1" t="s">
        <v>67</v>
      </c>
      <c r="H7454" s="1">
        <v>1985</v>
      </c>
      <c r="I7454" s="1" t="s">
        <v>51</v>
      </c>
      <c r="J7454" s="1" t="s">
        <v>17</v>
      </c>
      <c r="K7454" s="1" t="s">
        <v>30</v>
      </c>
      <c r="L7454" s="4">
        <v>410.13279999999997</v>
      </c>
      <c r="M7454">
        <f t="shared" si="580"/>
        <v>12.857645184136201</v>
      </c>
      <c r="N7454" t="str">
        <f t="shared" si="581"/>
        <v>Small</v>
      </c>
      <c r="O7454" t="str">
        <f t="shared" si="582"/>
        <v>Low  Fat</v>
      </c>
      <c r="P7454">
        <f t="shared" si="583"/>
        <v>4</v>
      </c>
      <c r="Q7454">
        <f t="shared" ca="1" si="584"/>
        <v>41</v>
      </c>
      <c r="R7454" t="str">
        <f>IFERROR(VLOOKUP(J7454,#REF!, 2,0),"Unknown")</f>
        <v>Unknown</v>
      </c>
    </row>
    <row r="7455" spans="1:18" ht="12.5" x14ac:dyDescent="0.25">
      <c r="A7455" s="1" t="s">
        <v>596</v>
      </c>
      <c r="C7455" s="1" t="s">
        <v>13</v>
      </c>
      <c r="D7455" s="7">
        <v>1.4232071000000001E-2</v>
      </c>
      <c r="E7455" s="1" t="s">
        <v>32</v>
      </c>
      <c r="F7455" s="4">
        <v>100.9332</v>
      </c>
      <c r="G7455" s="1" t="s">
        <v>40</v>
      </c>
      <c r="H7455" s="1">
        <v>1985</v>
      </c>
      <c r="I7455" s="1" t="s">
        <v>16</v>
      </c>
      <c r="J7455" s="1" t="s">
        <v>23</v>
      </c>
      <c r="K7455" s="1" t="s">
        <v>41</v>
      </c>
      <c r="L7455" s="4">
        <v>1743.0644</v>
      </c>
      <c r="M7455">
        <f t="shared" si="580"/>
        <v>12.857645184136201</v>
      </c>
      <c r="N7455" t="str">
        <f t="shared" si="581"/>
        <v>Medium</v>
      </c>
      <c r="O7455" t="str">
        <f t="shared" si="582"/>
        <v>Low  Fat</v>
      </c>
      <c r="P7455">
        <f t="shared" si="583"/>
        <v>17</v>
      </c>
      <c r="Q7455">
        <f t="shared" ca="1" si="584"/>
        <v>41</v>
      </c>
      <c r="R7455" t="str">
        <f>IFERROR(VLOOKUP(J7455,#REF!, 2,0),"Unknown")</f>
        <v>Unknown</v>
      </c>
    </row>
    <row r="7456" spans="1:18" ht="12.5" x14ac:dyDescent="0.25">
      <c r="A7456" s="1" t="s">
        <v>596</v>
      </c>
      <c r="B7456" s="1">
        <v>19.75</v>
      </c>
      <c r="C7456" s="1" t="s">
        <v>13</v>
      </c>
      <c r="D7456" s="7">
        <v>1.4382219999999999E-2</v>
      </c>
      <c r="E7456" s="1" t="s">
        <v>32</v>
      </c>
      <c r="F7456" s="4">
        <v>102.2332</v>
      </c>
      <c r="G7456" s="1" t="s">
        <v>47</v>
      </c>
      <c r="H7456" s="1">
        <v>2007</v>
      </c>
      <c r="J7456" s="1" t="s">
        <v>45</v>
      </c>
      <c r="K7456" s="1" t="s">
        <v>18</v>
      </c>
      <c r="L7456" s="4">
        <v>3075.9960000000001</v>
      </c>
      <c r="M7456">
        <f t="shared" si="580"/>
        <v>19.75</v>
      </c>
      <c r="N7456" t="str">
        <f t="shared" si="581"/>
        <v>Small</v>
      </c>
      <c r="O7456" t="str">
        <f t="shared" si="582"/>
        <v>Low  Fat</v>
      </c>
      <c r="P7456">
        <f t="shared" si="583"/>
        <v>30</v>
      </c>
      <c r="Q7456">
        <f t="shared" ca="1" si="584"/>
        <v>19</v>
      </c>
      <c r="R7456" t="str">
        <f>IFERROR(VLOOKUP(J7456,#REF!, 2,0),"Unknown")</f>
        <v>Unknown</v>
      </c>
    </row>
    <row r="7457" spans="1:18" ht="12.5" x14ac:dyDescent="0.25">
      <c r="A7457" s="1" t="s">
        <v>596</v>
      </c>
      <c r="B7457" s="1">
        <v>19.75</v>
      </c>
      <c r="C7457" s="1" t="s">
        <v>13</v>
      </c>
      <c r="D7457" s="7">
        <v>1.433033E-2</v>
      </c>
      <c r="E7457" s="1" t="s">
        <v>32</v>
      </c>
      <c r="F7457" s="4">
        <v>104.2332</v>
      </c>
      <c r="G7457" s="1" t="s">
        <v>44</v>
      </c>
      <c r="H7457" s="1">
        <v>2002</v>
      </c>
      <c r="J7457" s="1" t="s">
        <v>45</v>
      </c>
      <c r="K7457" s="1" t="s">
        <v>18</v>
      </c>
      <c r="L7457" s="4">
        <v>2153.1972000000001</v>
      </c>
      <c r="M7457">
        <f t="shared" si="580"/>
        <v>19.75</v>
      </c>
      <c r="N7457" t="str">
        <f t="shared" si="581"/>
        <v>Small</v>
      </c>
      <c r="O7457" t="str">
        <f t="shared" si="582"/>
        <v>Low  Fat</v>
      </c>
      <c r="P7457">
        <f t="shared" si="583"/>
        <v>21</v>
      </c>
      <c r="Q7457">
        <f t="shared" ca="1" si="584"/>
        <v>24</v>
      </c>
      <c r="R7457" t="str">
        <f>IFERROR(VLOOKUP(J7457,#REF!, 2,0),"Unknown")</f>
        <v>Unknown</v>
      </c>
    </row>
    <row r="7458" spans="1:18" ht="12.5" x14ac:dyDescent="0.25">
      <c r="A7458" s="1" t="s">
        <v>1401</v>
      </c>
      <c r="B7458" s="1">
        <v>6.6349999999999998</v>
      </c>
      <c r="C7458" s="1" t="s">
        <v>13</v>
      </c>
      <c r="D7458" s="7">
        <v>2.7222517000000002E-2</v>
      </c>
      <c r="E7458" s="1" t="s">
        <v>32</v>
      </c>
      <c r="F7458" s="4">
        <v>174.03960000000001</v>
      </c>
      <c r="G7458" s="1" t="s">
        <v>47</v>
      </c>
      <c r="H7458" s="1">
        <v>2007</v>
      </c>
      <c r="J7458" s="1" t="s">
        <v>45</v>
      </c>
      <c r="K7458" s="1" t="s">
        <v>18</v>
      </c>
      <c r="L7458" s="4">
        <v>2093.2752</v>
      </c>
      <c r="M7458">
        <f t="shared" si="580"/>
        <v>6.6349999999999998</v>
      </c>
      <c r="N7458" t="str">
        <f t="shared" si="581"/>
        <v>Small</v>
      </c>
      <c r="O7458" t="str">
        <f t="shared" si="582"/>
        <v>Low  Fat</v>
      </c>
      <c r="P7458">
        <f t="shared" si="583"/>
        <v>12</v>
      </c>
      <c r="Q7458">
        <f t="shared" ca="1" si="584"/>
        <v>19</v>
      </c>
      <c r="R7458" t="str">
        <f>IFERROR(VLOOKUP(J7458,#REF!, 2,0),"Unknown")</f>
        <v>Unknown</v>
      </c>
    </row>
    <row r="7459" spans="1:18" ht="12.5" x14ac:dyDescent="0.25">
      <c r="A7459" s="1" t="s">
        <v>1401</v>
      </c>
      <c r="B7459" s="1">
        <v>6.6349999999999998</v>
      </c>
      <c r="C7459" s="1" t="s">
        <v>13</v>
      </c>
      <c r="D7459" s="7">
        <v>4.5308629000000003E-2</v>
      </c>
      <c r="E7459" s="1" t="s">
        <v>32</v>
      </c>
      <c r="F7459" s="4">
        <v>173.1396</v>
      </c>
      <c r="G7459" s="1" t="s">
        <v>29</v>
      </c>
      <c r="H7459" s="1">
        <v>1998</v>
      </c>
      <c r="J7459" s="1" t="s">
        <v>23</v>
      </c>
      <c r="K7459" s="1" t="s">
        <v>30</v>
      </c>
      <c r="L7459" s="4">
        <v>348.87920000000003</v>
      </c>
      <c r="M7459">
        <f t="shared" si="580"/>
        <v>6.6349999999999998</v>
      </c>
      <c r="N7459" t="str">
        <f t="shared" si="581"/>
        <v>Small</v>
      </c>
      <c r="O7459" t="str">
        <f t="shared" si="582"/>
        <v>Low  Fat</v>
      </c>
      <c r="P7459">
        <f t="shared" si="583"/>
        <v>2</v>
      </c>
      <c r="Q7459">
        <f t="shared" ca="1" si="584"/>
        <v>28</v>
      </c>
      <c r="R7459" t="str">
        <f>IFERROR(VLOOKUP(J7459,#REF!, 2,0),"Unknown")</f>
        <v>Unknown</v>
      </c>
    </row>
    <row r="7460" spans="1:18" ht="12.5" x14ac:dyDescent="0.25">
      <c r="A7460" s="1" t="s">
        <v>1401</v>
      </c>
      <c r="C7460" s="1" t="s">
        <v>13</v>
      </c>
      <c r="D7460" s="7">
        <v>2.6938317E-2</v>
      </c>
      <c r="E7460" s="1" t="s">
        <v>32</v>
      </c>
      <c r="F7460" s="4">
        <v>174.1396</v>
      </c>
      <c r="G7460" s="1" t="s">
        <v>40</v>
      </c>
      <c r="H7460" s="1">
        <v>1985</v>
      </c>
      <c r="I7460" s="1" t="s">
        <v>16</v>
      </c>
      <c r="J7460" s="1" t="s">
        <v>23</v>
      </c>
      <c r="K7460" s="1" t="s">
        <v>41</v>
      </c>
      <c r="L7460" s="4">
        <v>4012.1107999999999</v>
      </c>
      <c r="M7460">
        <f t="shared" si="580"/>
        <v>12.857645184136201</v>
      </c>
      <c r="N7460" t="str">
        <f t="shared" si="581"/>
        <v>Medium</v>
      </c>
      <c r="O7460" t="str">
        <f t="shared" si="582"/>
        <v>Low  Fat</v>
      </c>
      <c r="P7460">
        <f t="shared" si="583"/>
        <v>23</v>
      </c>
      <c r="Q7460">
        <f t="shared" ca="1" si="584"/>
        <v>41</v>
      </c>
      <c r="R7460" t="str">
        <f>IFERROR(VLOOKUP(J7460,#REF!, 2,0),"Unknown")</f>
        <v>Unknown</v>
      </c>
    </row>
    <row r="7461" spans="1:18" ht="12.5" x14ac:dyDescent="0.25">
      <c r="A7461" s="1" t="s">
        <v>1401</v>
      </c>
      <c r="B7461" s="1">
        <v>6.6349999999999998</v>
      </c>
      <c r="C7461" s="1" t="s">
        <v>13</v>
      </c>
      <c r="D7461" s="7">
        <v>2.7069401999999999E-2</v>
      </c>
      <c r="E7461" s="1" t="s">
        <v>32</v>
      </c>
      <c r="F7461" s="4">
        <v>174.93960000000001</v>
      </c>
      <c r="G7461" s="1" t="s">
        <v>50</v>
      </c>
      <c r="H7461" s="1">
        <v>1997</v>
      </c>
      <c r="I7461" s="1" t="s">
        <v>51</v>
      </c>
      <c r="J7461" s="1" t="s">
        <v>17</v>
      </c>
      <c r="K7461" s="1" t="s">
        <v>18</v>
      </c>
      <c r="L7461" s="4">
        <v>1744.396</v>
      </c>
      <c r="M7461">
        <f t="shared" si="580"/>
        <v>6.6349999999999998</v>
      </c>
      <c r="N7461" t="str">
        <f t="shared" si="581"/>
        <v>Small</v>
      </c>
      <c r="O7461" t="str">
        <f t="shared" si="582"/>
        <v>Low  Fat</v>
      </c>
      <c r="P7461">
        <f t="shared" si="583"/>
        <v>10</v>
      </c>
      <c r="Q7461">
        <f t="shared" ca="1" si="584"/>
        <v>29</v>
      </c>
      <c r="R7461" t="str">
        <f>IFERROR(VLOOKUP(J7461,#REF!, 2,0),"Unknown")</f>
        <v>Unknown</v>
      </c>
    </row>
    <row r="7462" spans="1:18" ht="12.5" x14ac:dyDescent="0.25">
      <c r="A7462" s="1" t="s">
        <v>499</v>
      </c>
      <c r="C7462" s="1" t="s">
        <v>13</v>
      </c>
      <c r="D7462" s="7">
        <v>5.9776237000000003E-2</v>
      </c>
      <c r="E7462" s="1" t="s">
        <v>32</v>
      </c>
      <c r="F7462" s="4">
        <v>231.76419999999999</v>
      </c>
      <c r="G7462" s="1" t="s">
        <v>40</v>
      </c>
      <c r="H7462" s="1">
        <v>1985</v>
      </c>
      <c r="I7462" s="1" t="s">
        <v>16</v>
      </c>
      <c r="J7462" s="1" t="s">
        <v>23</v>
      </c>
      <c r="K7462" s="1" t="s">
        <v>41</v>
      </c>
      <c r="L7462" s="4">
        <v>5344.3765999999996</v>
      </c>
      <c r="M7462">
        <f t="shared" si="580"/>
        <v>12.857645184136201</v>
      </c>
      <c r="N7462" t="str">
        <f t="shared" si="581"/>
        <v>Medium</v>
      </c>
      <c r="O7462" t="str">
        <f t="shared" si="582"/>
        <v>Low  Fat</v>
      </c>
      <c r="P7462">
        <f t="shared" si="583"/>
        <v>23</v>
      </c>
      <c r="Q7462">
        <f t="shared" ca="1" si="584"/>
        <v>41</v>
      </c>
      <c r="R7462" t="str">
        <f>IFERROR(VLOOKUP(J7462,#REF!, 2,0),"Unknown")</f>
        <v>Unknown</v>
      </c>
    </row>
    <row r="7463" spans="1:18" ht="12.5" x14ac:dyDescent="0.25">
      <c r="A7463" s="1" t="s">
        <v>499</v>
      </c>
      <c r="B7463" s="1">
        <v>9.8949999999999996</v>
      </c>
      <c r="C7463" s="1" t="s">
        <v>92</v>
      </c>
      <c r="D7463" s="7">
        <v>6.0067114999999997E-2</v>
      </c>
      <c r="E7463" s="1" t="s">
        <v>32</v>
      </c>
      <c r="F7463" s="4">
        <v>230.66419999999999</v>
      </c>
      <c r="G7463" s="1" t="s">
        <v>50</v>
      </c>
      <c r="H7463" s="1">
        <v>1997</v>
      </c>
      <c r="I7463" s="1" t="s">
        <v>51</v>
      </c>
      <c r="J7463" s="1" t="s">
        <v>17</v>
      </c>
      <c r="K7463" s="1" t="s">
        <v>18</v>
      </c>
      <c r="L7463" s="4">
        <v>4647.2839999999997</v>
      </c>
      <c r="M7463">
        <f t="shared" si="580"/>
        <v>9.8949999999999996</v>
      </c>
      <c r="N7463" t="str">
        <f t="shared" si="581"/>
        <v>Small</v>
      </c>
      <c r="O7463" t="str">
        <f t="shared" si="582"/>
        <v>Low  Fat</v>
      </c>
      <c r="P7463">
        <f t="shared" si="583"/>
        <v>20</v>
      </c>
      <c r="Q7463">
        <f t="shared" ca="1" si="584"/>
        <v>29</v>
      </c>
      <c r="R7463" t="str">
        <f>IFERROR(VLOOKUP(J7463,#REF!, 2,0),"Unknown")</f>
        <v>Unknown</v>
      </c>
    </row>
    <row r="7464" spans="1:18" ht="12.5" x14ac:dyDescent="0.25">
      <c r="A7464" s="1" t="s">
        <v>499</v>
      </c>
      <c r="B7464" s="1">
        <v>9.8949999999999996</v>
      </c>
      <c r="C7464" s="1" t="s">
        <v>13</v>
      </c>
      <c r="D7464" s="7">
        <v>6.0017128000000003E-2</v>
      </c>
      <c r="E7464" s="1" t="s">
        <v>32</v>
      </c>
      <c r="F7464" s="4">
        <v>230.86420000000001</v>
      </c>
      <c r="G7464" s="1" t="s">
        <v>33</v>
      </c>
      <c r="H7464" s="1">
        <v>1987</v>
      </c>
      <c r="I7464" s="1" t="s">
        <v>34</v>
      </c>
      <c r="J7464" s="1" t="s">
        <v>23</v>
      </c>
      <c r="K7464" s="1" t="s">
        <v>18</v>
      </c>
      <c r="L7464" s="4">
        <v>4414.9197999999997</v>
      </c>
      <c r="M7464">
        <f t="shared" si="580"/>
        <v>9.8949999999999996</v>
      </c>
      <c r="N7464" t="str">
        <f t="shared" si="581"/>
        <v>High</v>
      </c>
      <c r="O7464" t="str">
        <f t="shared" si="582"/>
        <v>Low  Fat</v>
      </c>
      <c r="P7464">
        <f t="shared" si="583"/>
        <v>19</v>
      </c>
      <c r="Q7464">
        <f t="shared" ca="1" si="584"/>
        <v>39</v>
      </c>
      <c r="R7464" t="str">
        <f>IFERROR(VLOOKUP(J7464,#REF!, 2,0),"Unknown")</f>
        <v>Unknown</v>
      </c>
    </row>
    <row r="7465" spans="1:18" ht="12.5" x14ac:dyDescent="0.25">
      <c r="A7465" s="1" t="s">
        <v>499</v>
      </c>
      <c r="B7465" s="1">
        <v>9.8949999999999996</v>
      </c>
      <c r="C7465" s="1" t="s">
        <v>13</v>
      </c>
      <c r="D7465" s="7">
        <v>6.0188932000000001E-2</v>
      </c>
      <c r="E7465" s="1" t="s">
        <v>32</v>
      </c>
      <c r="F7465" s="4">
        <v>233.0642</v>
      </c>
      <c r="G7465" s="1" t="s">
        <v>44</v>
      </c>
      <c r="H7465" s="1">
        <v>2002</v>
      </c>
      <c r="J7465" s="1" t="s">
        <v>45</v>
      </c>
      <c r="K7465" s="1" t="s">
        <v>18</v>
      </c>
      <c r="L7465" s="4">
        <v>6041.4691999999995</v>
      </c>
      <c r="M7465">
        <f t="shared" si="580"/>
        <v>9.8949999999999996</v>
      </c>
      <c r="N7465" t="str">
        <f t="shared" si="581"/>
        <v>Small</v>
      </c>
      <c r="O7465" t="str">
        <f t="shared" si="582"/>
        <v>Low  Fat</v>
      </c>
      <c r="P7465">
        <f t="shared" si="583"/>
        <v>26</v>
      </c>
      <c r="Q7465">
        <f t="shared" ca="1" si="584"/>
        <v>24</v>
      </c>
      <c r="R7465" t="str">
        <f>IFERROR(VLOOKUP(J7465,#REF!, 2,0),"Unknown")</f>
        <v>Unknown</v>
      </c>
    </row>
    <row r="7466" spans="1:18" ht="12.5" x14ac:dyDescent="0.25">
      <c r="A7466" s="1" t="s">
        <v>499</v>
      </c>
      <c r="B7466" s="1">
        <v>9.8949999999999996</v>
      </c>
      <c r="C7466" s="1" t="s">
        <v>13</v>
      </c>
      <c r="D7466" s="7">
        <v>6.0055757000000001E-2</v>
      </c>
      <c r="E7466" s="1" t="s">
        <v>32</v>
      </c>
      <c r="F7466" s="4">
        <v>234.26419999999999</v>
      </c>
      <c r="G7466" s="1" t="s">
        <v>62</v>
      </c>
      <c r="H7466" s="1">
        <v>2004</v>
      </c>
      <c r="I7466" s="1" t="s">
        <v>51</v>
      </c>
      <c r="J7466" s="1" t="s">
        <v>45</v>
      </c>
      <c r="K7466" s="1" t="s">
        <v>18</v>
      </c>
      <c r="L7466" s="4">
        <v>3717.8272000000002</v>
      </c>
      <c r="M7466">
        <f t="shared" si="580"/>
        <v>9.8949999999999996</v>
      </c>
      <c r="N7466" t="str">
        <f t="shared" si="581"/>
        <v>Small</v>
      </c>
      <c r="O7466" t="str">
        <f t="shared" si="582"/>
        <v>Low  Fat</v>
      </c>
      <c r="P7466">
        <f t="shared" si="583"/>
        <v>16</v>
      </c>
      <c r="Q7466">
        <f t="shared" ca="1" si="584"/>
        <v>22</v>
      </c>
      <c r="R7466" t="str">
        <f>IFERROR(VLOOKUP(J7466,#REF!, 2,0),"Unknown")</f>
        <v>Unknown</v>
      </c>
    </row>
    <row r="7467" spans="1:18" ht="12.5" x14ac:dyDescent="0.25">
      <c r="A7467" s="1" t="s">
        <v>1014</v>
      </c>
      <c r="B7467" s="1">
        <v>20.100000000000001</v>
      </c>
      <c r="C7467" s="1" t="s">
        <v>13</v>
      </c>
      <c r="D7467" s="7">
        <v>7.7389796999999996E-2</v>
      </c>
      <c r="E7467" s="1" t="s">
        <v>58</v>
      </c>
      <c r="F7467" s="4">
        <v>60.8536</v>
      </c>
      <c r="G7467" s="1" t="s">
        <v>33</v>
      </c>
      <c r="H7467" s="1">
        <v>1987</v>
      </c>
      <c r="I7467" s="1" t="s">
        <v>34</v>
      </c>
      <c r="J7467" s="1" t="s">
        <v>23</v>
      </c>
      <c r="K7467" s="1" t="s">
        <v>18</v>
      </c>
      <c r="L7467" s="4">
        <v>1347.5791999999999</v>
      </c>
      <c r="M7467">
        <f t="shared" si="580"/>
        <v>20.100000000000001</v>
      </c>
      <c r="N7467" t="str">
        <f t="shared" si="581"/>
        <v>High</v>
      </c>
      <c r="O7467" t="str">
        <f t="shared" si="582"/>
        <v>Low  Fat</v>
      </c>
      <c r="P7467">
        <f t="shared" si="583"/>
        <v>22</v>
      </c>
      <c r="Q7467">
        <f t="shared" ca="1" si="584"/>
        <v>39</v>
      </c>
      <c r="R7467" t="str">
        <f>IFERROR(VLOOKUP(J7467,#REF!, 2,0),"Unknown")</f>
        <v>Unknown</v>
      </c>
    </row>
    <row r="7468" spans="1:18" ht="12.5" x14ac:dyDescent="0.25">
      <c r="A7468" s="1" t="s">
        <v>1014</v>
      </c>
      <c r="C7468" s="1" t="s">
        <v>13</v>
      </c>
      <c r="D7468" s="7">
        <v>0.135612397</v>
      </c>
      <c r="E7468" s="1" t="s">
        <v>58</v>
      </c>
      <c r="F7468" s="4">
        <v>61.153599999999997</v>
      </c>
      <c r="G7468" s="1" t="s">
        <v>67</v>
      </c>
      <c r="H7468" s="1">
        <v>1985</v>
      </c>
      <c r="I7468" s="1" t="s">
        <v>51</v>
      </c>
      <c r="J7468" s="1" t="s">
        <v>17</v>
      </c>
      <c r="K7468" s="1" t="s">
        <v>30</v>
      </c>
      <c r="L7468" s="4">
        <v>61.253599999999999</v>
      </c>
      <c r="M7468">
        <f t="shared" si="580"/>
        <v>12.857645184136201</v>
      </c>
      <c r="N7468" t="str">
        <f t="shared" si="581"/>
        <v>Small</v>
      </c>
      <c r="O7468" t="str">
        <f t="shared" si="582"/>
        <v>Low  Fat</v>
      </c>
      <c r="P7468">
        <f t="shared" si="583"/>
        <v>1</v>
      </c>
      <c r="Q7468">
        <f t="shared" ca="1" si="584"/>
        <v>41</v>
      </c>
      <c r="R7468" t="str">
        <f>IFERROR(VLOOKUP(J7468,#REF!, 2,0),"Unknown")</f>
        <v>Unknown</v>
      </c>
    </row>
    <row r="7469" spans="1:18" ht="12.5" x14ac:dyDescent="0.25">
      <c r="A7469" s="1" t="s">
        <v>1014</v>
      </c>
      <c r="B7469" s="1">
        <v>20.100000000000001</v>
      </c>
      <c r="C7469" s="1" t="s">
        <v>92</v>
      </c>
      <c r="D7469" s="7">
        <v>7.7892365000000005E-2</v>
      </c>
      <c r="E7469" s="1" t="s">
        <v>58</v>
      </c>
      <c r="F7469" s="4">
        <v>59.3536</v>
      </c>
      <c r="G7469" s="1" t="s">
        <v>47</v>
      </c>
      <c r="H7469" s="1">
        <v>2007</v>
      </c>
      <c r="J7469" s="1" t="s">
        <v>45</v>
      </c>
      <c r="K7469" s="1" t="s">
        <v>18</v>
      </c>
      <c r="L7469" s="4">
        <v>918.80399999999997</v>
      </c>
      <c r="M7469">
        <f t="shared" si="580"/>
        <v>20.100000000000001</v>
      </c>
      <c r="N7469" t="str">
        <f t="shared" si="581"/>
        <v>Small</v>
      </c>
      <c r="O7469" t="str">
        <f t="shared" si="582"/>
        <v>Low  Fat</v>
      </c>
      <c r="P7469">
        <f t="shared" si="583"/>
        <v>15</v>
      </c>
      <c r="Q7469">
        <f t="shared" ca="1" si="584"/>
        <v>19</v>
      </c>
      <c r="R7469" t="str">
        <f>IFERROR(VLOOKUP(J7469,#REF!, 2,0),"Unknown")</f>
        <v>Unknown</v>
      </c>
    </row>
    <row r="7470" spans="1:18" ht="12.5" x14ac:dyDescent="0.25">
      <c r="A7470" s="1" t="s">
        <v>1014</v>
      </c>
      <c r="B7470" s="1">
        <v>20.100000000000001</v>
      </c>
      <c r="C7470" s="1" t="s">
        <v>13</v>
      </c>
      <c r="D7470" s="7">
        <v>0</v>
      </c>
      <c r="E7470" s="1" t="s">
        <v>58</v>
      </c>
      <c r="F7470" s="4">
        <v>61.3536</v>
      </c>
      <c r="G7470" s="1" t="s">
        <v>29</v>
      </c>
      <c r="H7470" s="1">
        <v>1998</v>
      </c>
      <c r="J7470" s="1" t="s">
        <v>23</v>
      </c>
      <c r="K7470" s="1" t="s">
        <v>30</v>
      </c>
      <c r="L7470" s="4">
        <v>183.76079999999999</v>
      </c>
      <c r="M7470">
        <f t="shared" si="580"/>
        <v>20.100000000000001</v>
      </c>
      <c r="N7470" t="str">
        <f t="shared" si="581"/>
        <v>Small</v>
      </c>
      <c r="O7470" t="str">
        <f t="shared" si="582"/>
        <v>Low  Fat</v>
      </c>
      <c r="P7470">
        <f t="shared" si="583"/>
        <v>3</v>
      </c>
      <c r="Q7470">
        <f t="shared" ca="1" si="584"/>
        <v>28</v>
      </c>
      <c r="R7470" t="str">
        <f>IFERROR(VLOOKUP(J7470,#REF!, 2,0),"Unknown")</f>
        <v>Unknown</v>
      </c>
    </row>
    <row r="7471" spans="1:18" ht="12.5" x14ac:dyDescent="0.25">
      <c r="A7471" s="1" t="s">
        <v>1014</v>
      </c>
      <c r="C7471" s="1" t="s">
        <v>13</v>
      </c>
      <c r="D7471" s="7">
        <v>7.7079176999999999E-2</v>
      </c>
      <c r="E7471" s="1" t="s">
        <v>58</v>
      </c>
      <c r="F7471" s="4">
        <v>61.553600000000003</v>
      </c>
      <c r="G7471" s="1" t="s">
        <v>40</v>
      </c>
      <c r="H7471" s="1">
        <v>1985</v>
      </c>
      <c r="I7471" s="1" t="s">
        <v>16</v>
      </c>
      <c r="J7471" s="1" t="s">
        <v>23</v>
      </c>
      <c r="K7471" s="1" t="s">
        <v>41</v>
      </c>
      <c r="L7471" s="4">
        <v>918.80399999999997</v>
      </c>
      <c r="M7471">
        <f t="shared" si="580"/>
        <v>12.857645184136201</v>
      </c>
      <c r="N7471" t="str">
        <f t="shared" si="581"/>
        <v>Medium</v>
      </c>
      <c r="O7471" t="str">
        <f t="shared" si="582"/>
        <v>Low  Fat</v>
      </c>
      <c r="P7471">
        <f t="shared" si="583"/>
        <v>15</v>
      </c>
      <c r="Q7471">
        <f t="shared" ca="1" si="584"/>
        <v>41</v>
      </c>
      <c r="R7471" t="str">
        <f>IFERROR(VLOOKUP(J7471,#REF!, 2,0),"Unknown")</f>
        <v>Unknown</v>
      </c>
    </row>
    <row r="7472" spans="1:18" ht="12.5" x14ac:dyDescent="0.25">
      <c r="A7472" s="1" t="s">
        <v>1014</v>
      </c>
      <c r="B7472" s="1">
        <v>20.100000000000001</v>
      </c>
      <c r="C7472" s="1" t="s">
        <v>13</v>
      </c>
      <c r="D7472" s="7">
        <v>7.7439605999999994E-2</v>
      </c>
      <c r="E7472" s="1" t="s">
        <v>58</v>
      </c>
      <c r="F7472" s="4">
        <v>60.653599999999997</v>
      </c>
      <c r="G7472" s="1" t="s">
        <v>62</v>
      </c>
      <c r="H7472" s="1">
        <v>2004</v>
      </c>
      <c r="I7472" s="1" t="s">
        <v>51</v>
      </c>
      <c r="J7472" s="1" t="s">
        <v>45</v>
      </c>
      <c r="K7472" s="1" t="s">
        <v>18</v>
      </c>
      <c r="L7472" s="4">
        <v>980.05759999999998</v>
      </c>
      <c r="M7472">
        <f t="shared" si="580"/>
        <v>20.100000000000001</v>
      </c>
      <c r="N7472" t="str">
        <f t="shared" si="581"/>
        <v>Small</v>
      </c>
      <c r="O7472" t="str">
        <f t="shared" si="582"/>
        <v>Low  Fat</v>
      </c>
      <c r="P7472">
        <f t="shared" si="583"/>
        <v>16</v>
      </c>
      <c r="Q7472">
        <f t="shared" ca="1" si="584"/>
        <v>22</v>
      </c>
      <c r="R7472" t="str">
        <f>IFERROR(VLOOKUP(J7472,#REF!, 2,0),"Unknown")</f>
        <v>Unknown</v>
      </c>
    </row>
    <row r="7473" spans="1:18" ht="12.5" x14ac:dyDescent="0.25">
      <c r="A7473" s="1" t="s">
        <v>1014</v>
      </c>
      <c r="B7473" s="1">
        <v>20.100000000000001</v>
      </c>
      <c r="C7473" s="1" t="s">
        <v>13</v>
      </c>
      <c r="D7473" s="7">
        <v>7.7454252000000001E-2</v>
      </c>
      <c r="E7473" s="1" t="s">
        <v>58</v>
      </c>
      <c r="F7473" s="4">
        <v>59.253599999999999</v>
      </c>
      <c r="G7473" s="1" t="s">
        <v>50</v>
      </c>
      <c r="H7473" s="1">
        <v>1997</v>
      </c>
      <c r="I7473" s="1" t="s">
        <v>51</v>
      </c>
      <c r="J7473" s="1" t="s">
        <v>17</v>
      </c>
      <c r="K7473" s="1" t="s">
        <v>18</v>
      </c>
      <c r="L7473" s="4">
        <v>735.04319999999996</v>
      </c>
      <c r="M7473">
        <f t="shared" si="580"/>
        <v>20.100000000000001</v>
      </c>
      <c r="N7473" t="str">
        <f t="shared" si="581"/>
        <v>Small</v>
      </c>
      <c r="O7473" t="str">
        <f t="shared" si="582"/>
        <v>Low  Fat</v>
      </c>
      <c r="P7473">
        <f t="shared" si="583"/>
        <v>12</v>
      </c>
      <c r="Q7473">
        <f t="shared" ca="1" si="584"/>
        <v>29</v>
      </c>
      <c r="R7473" t="str">
        <f>IFERROR(VLOOKUP(J7473,#REF!, 2,0),"Unknown")</f>
        <v>Unknown</v>
      </c>
    </row>
    <row r="7474" spans="1:18" ht="12.5" x14ac:dyDescent="0.25">
      <c r="A7474" s="1" t="s">
        <v>1014</v>
      </c>
      <c r="B7474" s="1">
        <v>20.100000000000001</v>
      </c>
      <c r="C7474" s="1" t="s">
        <v>13</v>
      </c>
      <c r="D7474" s="7">
        <v>7.7769768000000003E-2</v>
      </c>
      <c r="E7474" s="1" t="s">
        <v>58</v>
      </c>
      <c r="F7474" s="4">
        <v>63.053600000000003</v>
      </c>
      <c r="G7474" s="1" t="s">
        <v>22</v>
      </c>
      <c r="H7474" s="1">
        <v>2009</v>
      </c>
      <c r="I7474" s="1" t="s">
        <v>16</v>
      </c>
      <c r="J7474" s="1" t="s">
        <v>23</v>
      </c>
      <c r="K7474" s="1" t="s">
        <v>24</v>
      </c>
      <c r="L7474" s="4">
        <v>980.05759999999998</v>
      </c>
      <c r="M7474">
        <f t="shared" si="580"/>
        <v>20.100000000000001</v>
      </c>
      <c r="N7474" t="str">
        <f t="shared" si="581"/>
        <v>Medium</v>
      </c>
      <c r="O7474" t="str">
        <f t="shared" si="582"/>
        <v>Low  Fat</v>
      </c>
      <c r="P7474">
        <f t="shared" si="583"/>
        <v>16</v>
      </c>
      <c r="Q7474">
        <f t="shared" ca="1" si="584"/>
        <v>17</v>
      </c>
      <c r="R7474" t="str">
        <f>IFERROR(VLOOKUP(J7474,#REF!, 2,0),"Unknown")</f>
        <v>Unknown</v>
      </c>
    </row>
    <row r="7475" spans="1:18" ht="12.5" x14ac:dyDescent="0.25">
      <c r="A7475" s="1" t="s">
        <v>649</v>
      </c>
      <c r="B7475" s="1">
        <v>5.03</v>
      </c>
      <c r="C7475" s="1" t="s">
        <v>13</v>
      </c>
      <c r="D7475" s="7">
        <v>8.6448940000000002E-3</v>
      </c>
      <c r="E7475" s="1" t="s">
        <v>32</v>
      </c>
      <c r="F7475" s="4">
        <v>122.6756</v>
      </c>
      <c r="G7475" s="1" t="s">
        <v>62</v>
      </c>
      <c r="H7475" s="1">
        <v>2004</v>
      </c>
      <c r="I7475" s="1" t="s">
        <v>51</v>
      </c>
      <c r="J7475" s="1" t="s">
        <v>45</v>
      </c>
      <c r="K7475" s="1" t="s">
        <v>18</v>
      </c>
      <c r="L7475" s="4">
        <v>2665.8631999999998</v>
      </c>
      <c r="M7475">
        <f t="shared" si="580"/>
        <v>5.03</v>
      </c>
      <c r="N7475" t="str">
        <f t="shared" si="581"/>
        <v>Small</v>
      </c>
      <c r="O7475" t="str">
        <f t="shared" si="582"/>
        <v>Low  Fat</v>
      </c>
      <c r="P7475">
        <f t="shared" si="583"/>
        <v>22</v>
      </c>
      <c r="Q7475">
        <f t="shared" ca="1" si="584"/>
        <v>22</v>
      </c>
      <c r="R7475" t="str">
        <f>IFERROR(VLOOKUP(J7475,#REF!, 2,0),"Unknown")</f>
        <v>Unknown</v>
      </c>
    </row>
    <row r="7476" spans="1:18" ht="12.5" x14ac:dyDescent="0.25">
      <c r="A7476" s="1" t="s">
        <v>649</v>
      </c>
      <c r="B7476" s="1">
        <v>5.03</v>
      </c>
      <c r="C7476" s="1" t="s">
        <v>13</v>
      </c>
      <c r="D7476" s="7">
        <v>1.4472516E-2</v>
      </c>
      <c r="E7476" s="1" t="s">
        <v>32</v>
      </c>
      <c r="F7476" s="4">
        <v>122.07559999999999</v>
      </c>
      <c r="G7476" s="1" t="s">
        <v>29</v>
      </c>
      <c r="H7476" s="1">
        <v>1998</v>
      </c>
      <c r="J7476" s="1" t="s">
        <v>23</v>
      </c>
      <c r="K7476" s="1" t="s">
        <v>30</v>
      </c>
      <c r="L7476" s="4">
        <v>121.1756</v>
      </c>
      <c r="M7476">
        <f t="shared" si="580"/>
        <v>5.03</v>
      </c>
      <c r="N7476" t="str">
        <f t="shared" si="581"/>
        <v>Small</v>
      </c>
      <c r="O7476" t="str">
        <f t="shared" si="582"/>
        <v>Low  Fat</v>
      </c>
      <c r="P7476">
        <f t="shared" si="583"/>
        <v>1</v>
      </c>
      <c r="Q7476">
        <f t="shared" ca="1" si="584"/>
        <v>28</v>
      </c>
      <c r="R7476" t="str">
        <f>IFERROR(VLOOKUP(J7476,#REF!, 2,0),"Unknown")</f>
        <v>Unknown</v>
      </c>
    </row>
    <row r="7477" spans="1:18" ht="12.5" x14ac:dyDescent="0.25">
      <c r="A7477" s="1" t="s">
        <v>649</v>
      </c>
      <c r="C7477" s="1" t="s">
        <v>13</v>
      </c>
      <c r="D7477" s="7">
        <v>8.6046569999999999E-3</v>
      </c>
      <c r="E7477" s="1" t="s">
        <v>32</v>
      </c>
      <c r="F7477" s="4">
        <v>123.1756</v>
      </c>
      <c r="G7477" s="1" t="s">
        <v>40</v>
      </c>
      <c r="H7477" s="1">
        <v>1985</v>
      </c>
      <c r="I7477" s="1" t="s">
        <v>16</v>
      </c>
      <c r="J7477" s="1" t="s">
        <v>23</v>
      </c>
      <c r="K7477" s="1" t="s">
        <v>41</v>
      </c>
      <c r="L7477" s="4">
        <v>1211.7560000000001</v>
      </c>
      <c r="M7477">
        <f t="shared" si="580"/>
        <v>12.857645184136201</v>
      </c>
      <c r="N7477" t="str">
        <f t="shared" si="581"/>
        <v>Medium</v>
      </c>
      <c r="O7477" t="str">
        <f t="shared" si="582"/>
        <v>Low  Fat</v>
      </c>
      <c r="P7477">
        <f t="shared" si="583"/>
        <v>10</v>
      </c>
      <c r="Q7477">
        <f t="shared" ca="1" si="584"/>
        <v>41</v>
      </c>
      <c r="R7477" t="str">
        <f>IFERROR(VLOOKUP(J7477,#REF!, 2,0),"Unknown")</f>
        <v>Unknown</v>
      </c>
    </row>
    <row r="7478" spans="1:18" ht="12.5" x14ac:dyDescent="0.25">
      <c r="A7478" s="1" t="s">
        <v>649</v>
      </c>
      <c r="B7478" s="1">
        <v>5.03</v>
      </c>
      <c r="C7478" s="1" t="s">
        <v>13</v>
      </c>
      <c r="D7478" s="7">
        <v>8.6393330000000008E-3</v>
      </c>
      <c r="E7478" s="1" t="s">
        <v>32</v>
      </c>
      <c r="F7478" s="4">
        <v>122.2756</v>
      </c>
      <c r="G7478" s="1" t="s">
        <v>33</v>
      </c>
      <c r="H7478" s="1">
        <v>1987</v>
      </c>
      <c r="I7478" s="1" t="s">
        <v>34</v>
      </c>
      <c r="J7478" s="1" t="s">
        <v>23</v>
      </c>
      <c r="K7478" s="1" t="s">
        <v>18</v>
      </c>
      <c r="L7478" s="4">
        <v>2059.9852000000001</v>
      </c>
      <c r="M7478">
        <f t="shared" si="580"/>
        <v>5.03</v>
      </c>
      <c r="N7478" t="str">
        <f t="shared" si="581"/>
        <v>High</v>
      </c>
      <c r="O7478" t="str">
        <f t="shared" si="582"/>
        <v>Low  Fat</v>
      </c>
      <c r="P7478">
        <f t="shared" si="583"/>
        <v>17</v>
      </c>
      <c r="Q7478">
        <f t="shared" ca="1" si="584"/>
        <v>39</v>
      </c>
      <c r="R7478" t="str">
        <f>IFERROR(VLOOKUP(J7478,#REF!, 2,0),"Unknown")</f>
        <v>Unknown</v>
      </c>
    </row>
    <row r="7479" spans="1:18" ht="12.5" x14ac:dyDescent="0.25">
      <c r="A7479" s="1" t="s">
        <v>649</v>
      </c>
      <c r="B7479" s="1">
        <v>5.03</v>
      </c>
      <c r="C7479" s="1" t="s">
        <v>13</v>
      </c>
      <c r="D7479" s="7">
        <v>8.6640640000000008E-3</v>
      </c>
      <c r="E7479" s="1" t="s">
        <v>32</v>
      </c>
      <c r="F7479" s="4">
        <v>119.37560000000001</v>
      </c>
      <c r="G7479" s="1" t="s">
        <v>44</v>
      </c>
      <c r="H7479" s="1">
        <v>2002</v>
      </c>
      <c r="J7479" s="1" t="s">
        <v>45</v>
      </c>
      <c r="K7479" s="1" t="s">
        <v>18</v>
      </c>
      <c r="L7479" s="4">
        <v>605.87800000000004</v>
      </c>
      <c r="M7479">
        <f t="shared" si="580"/>
        <v>5.03</v>
      </c>
      <c r="N7479" t="str">
        <f t="shared" si="581"/>
        <v>Small</v>
      </c>
      <c r="O7479" t="str">
        <f t="shared" si="582"/>
        <v>Low  Fat</v>
      </c>
      <c r="P7479">
        <f t="shared" si="583"/>
        <v>5</v>
      </c>
      <c r="Q7479">
        <f t="shared" ca="1" si="584"/>
        <v>24</v>
      </c>
      <c r="R7479" t="str">
        <f>IFERROR(VLOOKUP(J7479,#REF!, 2,0),"Unknown")</f>
        <v>Unknown</v>
      </c>
    </row>
    <row r="7480" spans="1:18" ht="12.5" x14ac:dyDescent="0.25">
      <c r="A7480" s="1" t="s">
        <v>1239</v>
      </c>
      <c r="B7480" s="1">
        <v>10.65</v>
      </c>
      <c r="C7480" s="1" t="s">
        <v>13</v>
      </c>
      <c r="D7480" s="7">
        <v>4.8686688999999998E-2</v>
      </c>
      <c r="E7480" s="1" t="s">
        <v>182</v>
      </c>
      <c r="F7480" s="4">
        <v>164.15260000000001</v>
      </c>
      <c r="G7480" s="1" t="s">
        <v>50</v>
      </c>
      <c r="H7480" s="1">
        <v>1997</v>
      </c>
      <c r="I7480" s="1" t="s">
        <v>51</v>
      </c>
      <c r="J7480" s="1" t="s">
        <v>17</v>
      </c>
      <c r="K7480" s="1" t="s">
        <v>18</v>
      </c>
      <c r="L7480" s="4">
        <v>1808.9785999999999</v>
      </c>
      <c r="M7480">
        <f t="shared" si="580"/>
        <v>10.65</v>
      </c>
      <c r="N7480" t="str">
        <f t="shared" si="581"/>
        <v>Small</v>
      </c>
      <c r="O7480" t="str">
        <f t="shared" si="582"/>
        <v>Low  Fat</v>
      </c>
      <c r="P7480">
        <f t="shared" si="583"/>
        <v>11</v>
      </c>
      <c r="Q7480">
        <f t="shared" ca="1" si="584"/>
        <v>29</v>
      </c>
      <c r="R7480" t="str">
        <f>IFERROR(VLOOKUP(J7480,#REF!, 2,0),"Unknown")</f>
        <v>Unknown</v>
      </c>
    </row>
    <row r="7481" spans="1:18" ht="12.5" x14ac:dyDescent="0.25">
      <c r="A7481" s="1" t="s">
        <v>1239</v>
      </c>
      <c r="B7481" s="1">
        <v>10.65</v>
      </c>
      <c r="C7481" s="1" t="s">
        <v>13</v>
      </c>
      <c r="D7481" s="7">
        <v>4.8962079999999998E-2</v>
      </c>
      <c r="E7481" s="1" t="s">
        <v>182</v>
      </c>
      <c r="F7481" s="4">
        <v>165.8526</v>
      </c>
      <c r="G7481" s="1" t="s">
        <v>47</v>
      </c>
      <c r="H7481" s="1">
        <v>2007</v>
      </c>
      <c r="J7481" s="1" t="s">
        <v>45</v>
      </c>
      <c r="K7481" s="1" t="s">
        <v>18</v>
      </c>
      <c r="L7481" s="4">
        <v>3946.8624</v>
      </c>
      <c r="M7481">
        <f t="shared" si="580"/>
        <v>10.65</v>
      </c>
      <c r="N7481" t="str">
        <f t="shared" si="581"/>
        <v>Small</v>
      </c>
      <c r="O7481" t="str">
        <f t="shared" si="582"/>
        <v>Low  Fat</v>
      </c>
      <c r="P7481">
        <f t="shared" si="583"/>
        <v>24</v>
      </c>
      <c r="Q7481">
        <f t="shared" ca="1" si="584"/>
        <v>19</v>
      </c>
      <c r="R7481" t="str">
        <f>IFERROR(VLOOKUP(J7481,#REF!, 2,0),"Unknown")</f>
        <v>Unknown</v>
      </c>
    </row>
    <row r="7482" spans="1:18" ht="12.5" x14ac:dyDescent="0.25">
      <c r="A7482" s="1" t="s">
        <v>1239</v>
      </c>
      <c r="B7482" s="1">
        <v>10.65</v>
      </c>
      <c r="C7482" s="1" t="s">
        <v>13</v>
      </c>
      <c r="D7482" s="7">
        <v>4.8785426999999999E-2</v>
      </c>
      <c r="E7482" s="1" t="s">
        <v>182</v>
      </c>
      <c r="F7482" s="4">
        <v>163.95259999999999</v>
      </c>
      <c r="G7482" s="1" t="s">
        <v>44</v>
      </c>
      <c r="H7482" s="1">
        <v>2002</v>
      </c>
      <c r="J7482" s="1" t="s">
        <v>45</v>
      </c>
      <c r="K7482" s="1" t="s">
        <v>18</v>
      </c>
      <c r="L7482" s="4">
        <v>1644.5260000000001</v>
      </c>
      <c r="M7482">
        <f t="shared" si="580"/>
        <v>10.65</v>
      </c>
      <c r="N7482" t="str">
        <f t="shared" si="581"/>
        <v>Small</v>
      </c>
      <c r="O7482" t="str">
        <f t="shared" si="582"/>
        <v>Low  Fat</v>
      </c>
      <c r="P7482">
        <f t="shared" si="583"/>
        <v>10</v>
      </c>
      <c r="Q7482">
        <f t="shared" ca="1" si="584"/>
        <v>24</v>
      </c>
      <c r="R7482" t="str">
        <f>IFERROR(VLOOKUP(J7482,#REF!, 2,0),"Unknown")</f>
        <v>Unknown</v>
      </c>
    </row>
    <row r="7483" spans="1:18" ht="12.5" x14ac:dyDescent="0.25">
      <c r="A7483" s="1" t="s">
        <v>1239</v>
      </c>
      <c r="B7483" s="1">
        <v>10.65</v>
      </c>
      <c r="C7483" s="1" t="s">
        <v>13</v>
      </c>
      <c r="D7483" s="7">
        <v>4.8762382999999999E-2</v>
      </c>
      <c r="E7483" s="1" t="s">
        <v>182</v>
      </c>
      <c r="F7483" s="4">
        <v>165.2526</v>
      </c>
      <c r="G7483" s="1" t="s">
        <v>15</v>
      </c>
      <c r="H7483" s="1">
        <v>1999</v>
      </c>
      <c r="I7483" s="1" t="s">
        <v>16</v>
      </c>
      <c r="J7483" s="1" t="s">
        <v>17</v>
      </c>
      <c r="K7483" s="1" t="s">
        <v>18</v>
      </c>
      <c r="L7483" s="4">
        <v>3946.8624</v>
      </c>
      <c r="M7483">
        <f t="shared" si="580"/>
        <v>10.65</v>
      </c>
      <c r="N7483" t="str">
        <f t="shared" si="581"/>
        <v>Medium</v>
      </c>
      <c r="O7483" t="str">
        <f t="shared" si="582"/>
        <v>Low  Fat</v>
      </c>
      <c r="P7483">
        <f t="shared" si="583"/>
        <v>24</v>
      </c>
      <c r="Q7483">
        <f t="shared" ca="1" si="584"/>
        <v>27</v>
      </c>
      <c r="R7483" t="str">
        <f>IFERROR(VLOOKUP(J7483,#REF!, 2,0),"Unknown")</f>
        <v>Unknown</v>
      </c>
    </row>
    <row r="7484" spans="1:18" ht="12.5" x14ac:dyDescent="0.25">
      <c r="A7484" s="1" t="s">
        <v>1239</v>
      </c>
      <c r="B7484" s="1">
        <v>10.65</v>
      </c>
      <c r="C7484" s="1" t="s">
        <v>13</v>
      </c>
      <c r="D7484" s="7">
        <v>4.8677482000000001E-2</v>
      </c>
      <c r="E7484" s="1" t="s">
        <v>182</v>
      </c>
      <c r="F7484" s="4">
        <v>166.15260000000001</v>
      </c>
      <c r="G7484" s="1" t="s">
        <v>62</v>
      </c>
      <c r="H7484" s="1">
        <v>2004</v>
      </c>
      <c r="I7484" s="1" t="s">
        <v>51</v>
      </c>
      <c r="J7484" s="1" t="s">
        <v>45</v>
      </c>
      <c r="K7484" s="1" t="s">
        <v>18</v>
      </c>
      <c r="L7484" s="4">
        <v>2466.7890000000002</v>
      </c>
      <c r="M7484">
        <f t="shared" si="580"/>
        <v>10.65</v>
      </c>
      <c r="N7484" t="str">
        <f t="shared" si="581"/>
        <v>Small</v>
      </c>
      <c r="O7484" t="str">
        <f t="shared" si="582"/>
        <v>Low  Fat</v>
      </c>
      <c r="P7484">
        <f t="shared" si="583"/>
        <v>15</v>
      </c>
      <c r="Q7484">
        <f t="shared" ca="1" si="584"/>
        <v>22</v>
      </c>
      <c r="R7484" t="str">
        <f>IFERROR(VLOOKUP(J7484,#REF!, 2,0),"Unknown")</f>
        <v>Unknown</v>
      </c>
    </row>
    <row r="7485" spans="1:18" ht="12.5" x14ac:dyDescent="0.25">
      <c r="A7485" s="1" t="s">
        <v>1239</v>
      </c>
      <c r="B7485" s="1">
        <v>10.65</v>
      </c>
      <c r="C7485" s="1" t="s">
        <v>13</v>
      </c>
      <c r="D7485" s="7">
        <v>4.8885018000000002E-2</v>
      </c>
      <c r="E7485" s="1" t="s">
        <v>182</v>
      </c>
      <c r="F7485" s="4">
        <v>166.15260000000001</v>
      </c>
      <c r="G7485" s="1" t="s">
        <v>22</v>
      </c>
      <c r="H7485" s="1">
        <v>2009</v>
      </c>
      <c r="I7485" s="1" t="s">
        <v>16</v>
      </c>
      <c r="J7485" s="1" t="s">
        <v>23</v>
      </c>
      <c r="K7485" s="1" t="s">
        <v>24</v>
      </c>
      <c r="L7485" s="4">
        <v>1973.4312</v>
      </c>
      <c r="M7485">
        <f t="shared" si="580"/>
        <v>10.65</v>
      </c>
      <c r="N7485" t="str">
        <f t="shared" si="581"/>
        <v>Medium</v>
      </c>
      <c r="O7485" t="str">
        <f t="shared" si="582"/>
        <v>Low  Fat</v>
      </c>
      <c r="P7485">
        <f t="shared" si="583"/>
        <v>12</v>
      </c>
      <c r="Q7485">
        <f t="shared" ca="1" si="584"/>
        <v>17</v>
      </c>
      <c r="R7485" t="str">
        <f>IFERROR(VLOOKUP(J7485,#REF!, 2,0),"Unknown")</f>
        <v>Unknown</v>
      </c>
    </row>
    <row r="7486" spans="1:18" ht="12.5" x14ac:dyDescent="0.25">
      <c r="A7486" s="1" t="s">
        <v>705</v>
      </c>
      <c r="C7486" s="1" t="s">
        <v>13</v>
      </c>
      <c r="D7486" s="7">
        <v>3.7711337999999997E-2</v>
      </c>
      <c r="E7486" s="1" t="s">
        <v>58</v>
      </c>
      <c r="F7486" s="4">
        <v>41.548000000000002</v>
      </c>
      <c r="G7486" s="1" t="s">
        <v>40</v>
      </c>
      <c r="H7486" s="1">
        <v>1985</v>
      </c>
      <c r="I7486" s="1" t="s">
        <v>16</v>
      </c>
      <c r="J7486" s="1" t="s">
        <v>23</v>
      </c>
      <c r="K7486" s="1" t="s">
        <v>41</v>
      </c>
      <c r="L7486" s="4">
        <v>1358.232</v>
      </c>
      <c r="M7486">
        <f t="shared" si="580"/>
        <v>12.857645184136201</v>
      </c>
      <c r="N7486" t="str">
        <f t="shared" si="581"/>
        <v>Medium</v>
      </c>
      <c r="O7486" t="str">
        <f t="shared" si="582"/>
        <v>Low  Fat</v>
      </c>
      <c r="P7486">
        <f t="shared" si="583"/>
        <v>33</v>
      </c>
      <c r="Q7486">
        <f t="shared" ca="1" si="584"/>
        <v>41</v>
      </c>
      <c r="R7486" t="str">
        <f>IFERROR(VLOOKUP(J7486,#REF!, 2,0),"Unknown")</f>
        <v>Unknown</v>
      </c>
    </row>
    <row r="7487" spans="1:18" ht="12.5" x14ac:dyDescent="0.25">
      <c r="A7487" s="1" t="s">
        <v>705</v>
      </c>
      <c r="B7487" s="1">
        <v>11</v>
      </c>
      <c r="C7487" s="1" t="s">
        <v>13</v>
      </c>
      <c r="D7487" s="7">
        <v>3.7971696999999999E-2</v>
      </c>
      <c r="E7487" s="1" t="s">
        <v>58</v>
      </c>
      <c r="F7487" s="4">
        <v>38.948</v>
      </c>
      <c r="G7487" s="1" t="s">
        <v>44</v>
      </c>
      <c r="H7487" s="1">
        <v>2002</v>
      </c>
      <c r="J7487" s="1" t="s">
        <v>45</v>
      </c>
      <c r="K7487" s="1" t="s">
        <v>18</v>
      </c>
      <c r="L7487" s="4">
        <v>519.32399999999996</v>
      </c>
      <c r="M7487">
        <f t="shared" si="580"/>
        <v>11</v>
      </c>
      <c r="N7487" t="str">
        <f t="shared" si="581"/>
        <v>Small</v>
      </c>
      <c r="O7487" t="str">
        <f t="shared" si="582"/>
        <v>Low  Fat</v>
      </c>
      <c r="P7487">
        <f t="shared" si="583"/>
        <v>13</v>
      </c>
      <c r="Q7487">
        <f t="shared" ca="1" si="584"/>
        <v>24</v>
      </c>
      <c r="R7487" t="str">
        <f>IFERROR(VLOOKUP(J7487,#REF!, 2,0),"Unknown")</f>
        <v>Unknown</v>
      </c>
    </row>
    <row r="7488" spans="1:18" ht="12.5" x14ac:dyDescent="0.25">
      <c r="A7488" s="1" t="s">
        <v>705</v>
      </c>
      <c r="B7488" s="1">
        <v>11</v>
      </c>
      <c r="C7488" s="1" t="s">
        <v>13</v>
      </c>
      <c r="D7488" s="7">
        <v>3.8109193999999999E-2</v>
      </c>
      <c r="E7488" s="1" t="s">
        <v>58</v>
      </c>
      <c r="F7488" s="4">
        <v>40.948</v>
      </c>
      <c r="G7488" s="1" t="s">
        <v>47</v>
      </c>
      <c r="H7488" s="1">
        <v>2007</v>
      </c>
      <c r="J7488" s="1" t="s">
        <v>45</v>
      </c>
      <c r="K7488" s="1" t="s">
        <v>18</v>
      </c>
      <c r="L7488" s="4">
        <v>479.37599999999998</v>
      </c>
      <c r="M7488">
        <f t="shared" si="580"/>
        <v>11</v>
      </c>
      <c r="N7488" t="str">
        <f t="shared" si="581"/>
        <v>Small</v>
      </c>
      <c r="O7488" t="str">
        <f t="shared" si="582"/>
        <v>Low  Fat</v>
      </c>
      <c r="P7488">
        <f t="shared" si="583"/>
        <v>12</v>
      </c>
      <c r="Q7488">
        <f t="shared" ca="1" si="584"/>
        <v>19</v>
      </c>
      <c r="R7488" t="str">
        <f>IFERROR(VLOOKUP(J7488,#REF!, 2,0),"Unknown")</f>
        <v>Unknown</v>
      </c>
    </row>
    <row r="7489" spans="1:18" ht="12.5" x14ac:dyDescent="0.25">
      <c r="A7489" s="1" t="s">
        <v>705</v>
      </c>
      <c r="B7489" s="1">
        <v>11</v>
      </c>
      <c r="C7489" s="1" t="s">
        <v>13</v>
      </c>
      <c r="D7489" s="7">
        <v>3.7953762000000002E-2</v>
      </c>
      <c r="E7489" s="1" t="s">
        <v>58</v>
      </c>
      <c r="F7489" s="4">
        <v>38.448</v>
      </c>
      <c r="G7489" s="1" t="s">
        <v>15</v>
      </c>
      <c r="H7489" s="1">
        <v>1999</v>
      </c>
      <c r="I7489" s="1" t="s">
        <v>16</v>
      </c>
      <c r="J7489" s="1" t="s">
        <v>17</v>
      </c>
      <c r="K7489" s="1" t="s">
        <v>18</v>
      </c>
      <c r="L7489" s="4">
        <v>1198.44</v>
      </c>
      <c r="M7489">
        <f t="shared" si="580"/>
        <v>11</v>
      </c>
      <c r="N7489" t="str">
        <f t="shared" si="581"/>
        <v>Medium</v>
      </c>
      <c r="O7489" t="str">
        <f t="shared" si="582"/>
        <v>Low  Fat</v>
      </c>
      <c r="P7489">
        <f t="shared" si="583"/>
        <v>31</v>
      </c>
      <c r="Q7489">
        <f t="shared" ca="1" si="584"/>
        <v>27</v>
      </c>
      <c r="R7489" t="str">
        <f>IFERROR(VLOOKUP(J7489,#REF!, 2,0),"Unknown")</f>
        <v>Unknown</v>
      </c>
    </row>
    <row r="7490" spans="1:18" ht="12.5" x14ac:dyDescent="0.25">
      <c r="A7490" s="1" t="s">
        <v>705</v>
      </c>
      <c r="B7490" s="1">
        <v>11</v>
      </c>
      <c r="C7490" s="1" t="s">
        <v>13</v>
      </c>
      <c r="D7490" s="7">
        <v>3.7863309999999997E-2</v>
      </c>
      <c r="E7490" s="1" t="s">
        <v>58</v>
      </c>
      <c r="F7490" s="4">
        <v>40.948</v>
      </c>
      <c r="G7490" s="1" t="s">
        <v>33</v>
      </c>
      <c r="H7490" s="1">
        <v>1987</v>
      </c>
      <c r="I7490" s="1" t="s">
        <v>34</v>
      </c>
      <c r="J7490" s="1" t="s">
        <v>23</v>
      </c>
      <c r="K7490" s="1" t="s">
        <v>18</v>
      </c>
      <c r="L7490" s="4">
        <v>319.584</v>
      </c>
      <c r="M7490">
        <f t="shared" ref="M7490:M7553" si="585">IF(B7490="",AVERAGE($B$2:$B$8524),B7490)</f>
        <v>11</v>
      </c>
      <c r="N7490" t="str">
        <f t="shared" ref="N7490:N7553" si="586">IF(I7490="","Small",I7490)</f>
        <v>High</v>
      </c>
      <c r="O7490" t="str">
        <f t="shared" ref="O7490:O7553" si="587">IF(OR(C7490="low fat", C7490="LF"), "Low  Fat", IF(OR(C7490="reg"),"Regular",C7490))</f>
        <v>Low  Fat</v>
      </c>
      <c r="P7490">
        <f t="shared" si="583"/>
        <v>8</v>
      </c>
      <c r="Q7490">
        <f t="shared" ca="1" si="584"/>
        <v>39</v>
      </c>
      <c r="R7490" t="str">
        <f>IFERROR(VLOOKUP(J7490,#REF!, 2,0),"Unknown")</f>
        <v>Unknown</v>
      </c>
    </row>
    <row r="7491" spans="1:18" ht="12.5" x14ac:dyDescent="0.25">
      <c r="A7491" s="1" t="s">
        <v>705</v>
      </c>
      <c r="C7491" s="1" t="s">
        <v>13</v>
      </c>
      <c r="D7491" s="7">
        <v>0</v>
      </c>
      <c r="E7491" s="1" t="s">
        <v>58</v>
      </c>
      <c r="F7491" s="4">
        <v>40.347999999999999</v>
      </c>
      <c r="G7491" s="1" t="s">
        <v>67</v>
      </c>
      <c r="H7491" s="1">
        <v>1985</v>
      </c>
      <c r="I7491" s="1" t="s">
        <v>51</v>
      </c>
      <c r="J7491" s="1" t="s">
        <v>17</v>
      </c>
      <c r="K7491" s="1" t="s">
        <v>30</v>
      </c>
      <c r="L7491" s="4">
        <v>79.896000000000001</v>
      </c>
      <c r="M7491">
        <f t="shared" si="585"/>
        <v>12.857645184136201</v>
      </c>
      <c r="N7491" t="str">
        <f t="shared" si="586"/>
        <v>Small</v>
      </c>
      <c r="O7491" t="str">
        <f t="shared" si="587"/>
        <v>Low  Fat</v>
      </c>
      <c r="P7491">
        <f t="shared" ref="P7491:P7554" si="588">ROUND(L7491/F7491,0)</f>
        <v>2</v>
      </c>
      <c r="Q7491">
        <f t="shared" ref="Q7491:Q7554" ca="1" si="589">YEAR(TODAY())-H7491</f>
        <v>41</v>
      </c>
      <c r="R7491" t="str">
        <f>IFERROR(VLOOKUP(J7491,#REF!, 2,0),"Unknown")</f>
        <v>Unknown</v>
      </c>
    </row>
    <row r="7492" spans="1:18" ht="12.5" x14ac:dyDescent="0.25">
      <c r="A7492" s="1" t="s">
        <v>1071</v>
      </c>
      <c r="B7492" s="1">
        <v>9.6</v>
      </c>
      <c r="C7492" s="1" t="s">
        <v>13</v>
      </c>
      <c r="D7492" s="7">
        <v>1.1211251E-2</v>
      </c>
      <c r="E7492" s="1" t="s">
        <v>32</v>
      </c>
      <c r="F7492" s="4">
        <v>166.91839999999999</v>
      </c>
      <c r="G7492" s="1" t="s">
        <v>29</v>
      </c>
      <c r="H7492" s="1">
        <v>1998</v>
      </c>
      <c r="J7492" s="1" t="s">
        <v>23</v>
      </c>
      <c r="K7492" s="1" t="s">
        <v>30</v>
      </c>
      <c r="L7492" s="4">
        <v>660.47360000000003</v>
      </c>
      <c r="M7492">
        <f t="shared" si="585"/>
        <v>9.6</v>
      </c>
      <c r="N7492" t="str">
        <f t="shared" si="586"/>
        <v>Small</v>
      </c>
      <c r="O7492" t="str">
        <f t="shared" si="587"/>
        <v>Low  Fat</v>
      </c>
      <c r="P7492">
        <f t="shared" si="588"/>
        <v>4</v>
      </c>
      <c r="Q7492">
        <f t="shared" ca="1" si="589"/>
        <v>28</v>
      </c>
      <c r="R7492" t="str">
        <f>IFERROR(VLOOKUP(J7492,#REF!, 2,0),"Unknown")</f>
        <v>Unknown</v>
      </c>
    </row>
    <row r="7493" spans="1:18" ht="12.5" x14ac:dyDescent="0.25">
      <c r="A7493" s="1" t="s">
        <v>1071</v>
      </c>
      <c r="B7493" s="1">
        <v>9.6</v>
      </c>
      <c r="C7493" s="1" t="s">
        <v>13</v>
      </c>
      <c r="D7493" s="7">
        <v>6.7085169999999998E-3</v>
      </c>
      <c r="E7493" s="1" t="s">
        <v>32</v>
      </c>
      <c r="F7493" s="4">
        <v>164.61840000000001</v>
      </c>
      <c r="G7493" s="1" t="s">
        <v>15</v>
      </c>
      <c r="H7493" s="1">
        <v>1999</v>
      </c>
      <c r="I7493" s="1" t="s">
        <v>16</v>
      </c>
      <c r="J7493" s="1" t="s">
        <v>17</v>
      </c>
      <c r="K7493" s="1" t="s">
        <v>18</v>
      </c>
      <c r="L7493" s="4">
        <v>2972.1311999999998</v>
      </c>
      <c r="M7493">
        <f t="shared" si="585"/>
        <v>9.6</v>
      </c>
      <c r="N7493" t="str">
        <f t="shared" si="586"/>
        <v>Medium</v>
      </c>
      <c r="O7493" t="str">
        <f t="shared" si="587"/>
        <v>Low  Fat</v>
      </c>
      <c r="P7493">
        <f t="shared" si="588"/>
        <v>18</v>
      </c>
      <c r="Q7493">
        <f t="shared" ca="1" si="589"/>
        <v>27</v>
      </c>
      <c r="R7493" t="str">
        <f>IFERROR(VLOOKUP(J7493,#REF!, 2,0),"Unknown")</f>
        <v>Unknown</v>
      </c>
    </row>
    <row r="7494" spans="1:18" ht="12.5" x14ac:dyDescent="0.25">
      <c r="A7494" s="1" t="s">
        <v>1071</v>
      </c>
      <c r="B7494" s="1">
        <v>9.6</v>
      </c>
      <c r="C7494" s="1" t="s">
        <v>13</v>
      </c>
      <c r="D7494" s="7">
        <v>6.7253879999999997E-3</v>
      </c>
      <c r="E7494" s="1" t="s">
        <v>32</v>
      </c>
      <c r="F7494" s="4">
        <v>165.91839999999999</v>
      </c>
      <c r="G7494" s="1" t="s">
        <v>22</v>
      </c>
      <c r="H7494" s="1">
        <v>2009</v>
      </c>
      <c r="I7494" s="1" t="s">
        <v>16</v>
      </c>
      <c r="J7494" s="1" t="s">
        <v>23</v>
      </c>
      <c r="K7494" s="1" t="s">
        <v>24</v>
      </c>
      <c r="L7494" s="4">
        <v>2972.1311999999998</v>
      </c>
      <c r="M7494">
        <f t="shared" si="585"/>
        <v>9.6</v>
      </c>
      <c r="N7494" t="str">
        <f t="shared" si="586"/>
        <v>Medium</v>
      </c>
      <c r="O7494" t="str">
        <f t="shared" si="587"/>
        <v>Low  Fat</v>
      </c>
      <c r="P7494">
        <f t="shared" si="588"/>
        <v>18</v>
      </c>
      <c r="Q7494">
        <f t="shared" ca="1" si="589"/>
        <v>17</v>
      </c>
      <c r="R7494" t="str">
        <f>IFERROR(VLOOKUP(J7494,#REF!, 2,0),"Unknown")</f>
        <v>Unknown</v>
      </c>
    </row>
    <row r="7495" spans="1:18" ht="12.5" x14ac:dyDescent="0.25">
      <c r="A7495" s="1" t="s">
        <v>1071</v>
      </c>
      <c r="C7495" s="1" t="s">
        <v>13</v>
      </c>
      <c r="D7495" s="7">
        <v>6.6656670000000001E-3</v>
      </c>
      <c r="E7495" s="1" t="s">
        <v>32</v>
      </c>
      <c r="F7495" s="4">
        <v>164.11840000000001</v>
      </c>
      <c r="G7495" s="1" t="s">
        <v>40</v>
      </c>
      <c r="H7495" s="1">
        <v>1985</v>
      </c>
      <c r="I7495" s="1" t="s">
        <v>16</v>
      </c>
      <c r="J7495" s="1" t="s">
        <v>23</v>
      </c>
      <c r="K7495" s="1" t="s">
        <v>41</v>
      </c>
      <c r="L7495" s="4">
        <v>3797.7231999999999</v>
      </c>
      <c r="M7495">
        <f t="shared" si="585"/>
        <v>12.857645184136201</v>
      </c>
      <c r="N7495" t="str">
        <f t="shared" si="586"/>
        <v>Medium</v>
      </c>
      <c r="O7495" t="str">
        <f t="shared" si="587"/>
        <v>Low  Fat</v>
      </c>
      <c r="P7495">
        <f t="shared" si="588"/>
        <v>23</v>
      </c>
      <c r="Q7495">
        <f t="shared" ca="1" si="589"/>
        <v>41</v>
      </c>
      <c r="R7495" t="str">
        <f>IFERROR(VLOOKUP(J7495,#REF!, 2,0),"Unknown")</f>
        <v>Unknown</v>
      </c>
    </row>
    <row r="7496" spans="1:18" ht="12.5" x14ac:dyDescent="0.25">
      <c r="A7496" s="1" t="s">
        <v>1071</v>
      </c>
      <c r="B7496" s="1">
        <v>9.6</v>
      </c>
      <c r="C7496" s="1" t="s">
        <v>13</v>
      </c>
      <c r="D7496" s="7">
        <v>6.692529E-3</v>
      </c>
      <c r="E7496" s="1" t="s">
        <v>32</v>
      </c>
      <c r="F7496" s="4">
        <v>164.91839999999999</v>
      </c>
      <c r="G7496" s="1" t="s">
        <v>33</v>
      </c>
      <c r="H7496" s="1">
        <v>1987</v>
      </c>
      <c r="I7496" s="1" t="s">
        <v>34</v>
      </c>
      <c r="J7496" s="1" t="s">
        <v>23</v>
      </c>
      <c r="K7496" s="1" t="s">
        <v>18</v>
      </c>
      <c r="L7496" s="4">
        <v>2972.1311999999998</v>
      </c>
      <c r="M7496">
        <f t="shared" si="585"/>
        <v>9.6</v>
      </c>
      <c r="N7496" t="str">
        <f t="shared" si="586"/>
        <v>High</v>
      </c>
      <c r="O7496" t="str">
        <f t="shared" si="587"/>
        <v>Low  Fat</v>
      </c>
      <c r="P7496">
        <f t="shared" si="588"/>
        <v>18</v>
      </c>
      <c r="Q7496">
        <f t="shared" ca="1" si="589"/>
        <v>39</v>
      </c>
      <c r="R7496" t="str">
        <f>IFERROR(VLOOKUP(J7496,#REF!, 2,0),"Unknown")</f>
        <v>Unknown</v>
      </c>
    </row>
    <row r="7497" spans="1:18" ht="12.5" x14ac:dyDescent="0.25">
      <c r="A7497" s="1" t="s">
        <v>1071</v>
      </c>
      <c r="B7497" s="1">
        <v>9.6</v>
      </c>
      <c r="C7497" s="1" t="s">
        <v>13</v>
      </c>
      <c r="D7497" s="7">
        <v>0</v>
      </c>
      <c r="E7497" s="1" t="s">
        <v>32</v>
      </c>
      <c r="F7497" s="4">
        <v>163.91839999999999</v>
      </c>
      <c r="G7497" s="1" t="s">
        <v>62</v>
      </c>
      <c r="H7497" s="1">
        <v>2004</v>
      </c>
      <c r="I7497" s="1" t="s">
        <v>51</v>
      </c>
      <c r="J7497" s="1" t="s">
        <v>45</v>
      </c>
      <c r="K7497" s="1" t="s">
        <v>18</v>
      </c>
      <c r="L7497" s="4">
        <v>4293.0784000000003</v>
      </c>
      <c r="M7497">
        <f t="shared" si="585"/>
        <v>9.6</v>
      </c>
      <c r="N7497" t="str">
        <f t="shared" si="586"/>
        <v>Small</v>
      </c>
      <c r="O7497" t="str">
        <f t="shared" si="587"/>
        <v>Low  Fat</v>
      </c>
      <c r="P7497">
        <f t="shared" si="588"/>
        <v>26</v>
      </c>
      <c r="Q7497">
        <f t="shared" ca="1" si="589"/>
        <v>22</v>
      </c>
      <c r="R7497" t="str">
        <f>IFERROR(VLOOKUP(J7497,#REF!, 2,0),"Unknown")</f>
        <v>Unknown</v>
      </c>
    </row>
    <row r="7498" spans="1:18" ht="12.5" x14ac:dyDescent="0.25">
      <c r="A7498" s="1" t="s">
        <v>1071</v>
      </c>
      <c r="B7498" s="1">
        <v>9.6</v>
      </c>
      <c r="C7498" s="1" t="s">
        <v>13</v>
      </c>
      <c r="D7498" s="7">
        <v>0</v>
      </c>
      <c r="E7498" s="1" t="s">
        <v>32</v>
      </c>
      <c r="F7498" s="4">
        <v>164.2184</v>
      </c>
      <c r="G7498" s="1" t="s">
        <v>44</v>
      </c>
      <c r="H7498" s="1">
        <v>2002</v>
      </c>
      <c r="J7498" s="1" t="s">
        <v>45</v>
      </c>
      <c r="K7498" s="1" t="s">
        <v>18</v>
      </c>
      <c r="L7498" s="4">
        <v>1981.4208000000001</v>
      </c>
      <c r="M7498">
        <f t="shared" si="585"/>
        <v>9.6</v>
      </c>
      <c r="N7498" t="str">
        <f t="shared" si="586"/>
        <v>Small</v>
      </c>
      <c r="O7498" t="str">
        <f t="shared" si="587"/>
        <v>Low  Fat</v>
      </c>
      <c r="P7498">
        <f t="shared" si="588"/>
        <v>12</v>
      </c>
      <c r="Q7498">
        <f t="shared" ca="1" si="589"/>
        <v>24</v>
      </c>
      <c r="R7498" t="str">
        <f>IFERROR(VLOOKUP(J7498,#REF!, 2,0),"Unknown")</f>
        <v>Unknown</v>
      </c>
    </row>
    <row r="7499" spans="1:18" ht="12.5" x14ac:dyDescent="0.25">
      <c r="A7499" s="1" t="s">
        <v>341</v>
      </c>
      <c r="B7499" s="1">
        <v>9.8000000000000007</v>
      </c>
      <c r="C7499" s="1" t="s">
        <v>13</v>
      </c>
      <c r="D7499" s="7">
        <v>0.15142093400000001</v>
      </c>
      <c r="E7499" s="1" t="s">
        <v>182</v>
      </c>
      <c r="F7499" s="4">
        <v>194.34780000000001</v>
      </c>
      <c r="G7499" s="1" t="s">
        <v>29</v>
      </c>
      <c r="H7499" s="1">
        <v>1998</v>
      </c>
      <c r="J7499" s="1" t="s">
        <v>23</v>
      </c>
      <c r="K7499" s="1" t="s">
        <v>30</v>
      </c>
      <c r="L7499" s="4">
        <v>387.49560000000002</v>
      </c>
      <c r="M7499">
        <f t="shared" si="585"/>
        <v>9.8000000000000007</v>
      </c>
      <c r="N7499" t="str">
        <f t="shared" si="586"/>
        <v>Small</v>
      </c>
      <c r="O7499" t="str">
        <f t="shared" si="587"/>
        <v>Low  Fat</v>
      </c>
      <c r="P7499">
        <f t="shared" si="588"/>
        <v>2</v>
      </c>
      <c r="Q7499">
        <f t="shared" ca="1" si="589"/>
        <v>28</v>
      </c>
      <c r="R7499" t="str">
        <f>IFERROR(VLOOKUP(J7499,#REF!, 2,0),"Unknown")</f>
        <v>Unknown</v>
      </c>
    </row>
    <row r="7500" spans="1:18" ht="12.5" x14ac:dyDescent="0.25">
      <c r="A7500" s="1" t="s">
        <v>341</v>
      </c>
      <c r="B7500" s="1">
        <v>9.8000000000000007</v>
      </c>
      <c r="C7500" s="1" t="s">
        <v>13</v>
      </c>
      <c r="D7500" s="7">
        <v>9.0390357000000005E-2</v>
      </c>
      <c r="E7500" s="1" t="s">
        <v>182</v>
      </c>
      <c r="F7500" s="4">
        <v>192.14779999999999</v>
      </c>
      <c r="G7500" s="1" t="s">
        <v>33</v>
      </c>
      <c r="H7500" s="1">
        <v>1987</v>
      </c>
      <c r="I7500" s="1" t="s">
        <v>34</v>
      </c>
      <c r="J7500" s="1" t="s">
        <v>23</v>
      </c>
      <c r="K7500" s="1" t="s">
        <v>18</v>
      </c>
      <c r="L7500" s="4">
        <v>2324.9735999999998</v>
      </c>
      <c r="M7500">
        <f t="shared" si="585"/>
        <v>9.8000000000000007</v>
      </c>
      <c r="N7500" t="str">
        <f t="shared" si="586"/>
        <v>High</v>
      </c>
      <c r="O7500" t="str">
        <f t="shared" si="587"/>
        <v>Low  Fat</v>
      </c>
      <c r="P7500">
        <f t="shared" si="588"/>
        <v>12</v>
      </c>
      <c r="Q7500">
        <f t="shared" ca="1" si="589"/>
        <v>39</v>
      </c>
      <c r="R7500" t="str">
        <f>IFERROR(VLOOKUP(J7500,#REF!, 2,0),"Unknown")</f>
        <v>Unknown</v>
      </c>
    </row>
    <row r="7501" spans="1:18" ht="12.5" x14ac:dyDescent="0.25">
      <c r="A7501" s="1" t="s">
        <v>341</v>
      </c>
      <c r="B7501" s="1">
        <v>9.8000000000000007</v>
      </c>
      <c r="C7501" s="1" t="s">
        <v>13</v>
      </c>
      <c r="D7501" s="7">
        <v>9.0448533999999997E-2</v>
      </c>
      <c r="E7501" s="1" t="s">
        <v>182</v>
      </c>
      <c r="F7501" s="4">
        <v>194.5478</v>
      </c>
      <c r="G7501" s="1" t="s">
        <v>62</v>
      </c>
      <c r="H7501" s="1">
        <v>2004</v>
      </c>
      <c r="I7501" s="1" t="s">
        <v>51</v>
      </c>
      <c r="J7501" s="1" t="s">
        <v>45</v>
      </c>
      <c r="K7501" s="1" t="s">
        <v>18</v>
      </c>
      <c r="L7501" s="4">
        <v>774.99120000000005</v>
      </c>
      <c r="M7501">
        <f t="shared" si="585"/>
        <v>9.8000000000000007</v>
      </c>
      <c r="N7501" t="str">
        <f t="shared" si="586"/>
        <v>Small</v>
      </c>
      <c r="O7501" t="str">
        <f t="shared" si="587"/>
        <v>Low  Fat</v>
      </c>
      <c r="P7501">
        <f t="shared" si="588"/>
        <v>4</v>
      </c>
      <c r="Q7501">
        <f t="shared" ca="1" si="589"/>
        <v>22</v>
      </c>
      <c r="R7501" t="str">
        <f>IFERROR(VLOOKUP(J7501,#REF!, 2,0),"Unknown")</f>
        <v>Unknown</v>
      </c>
    </row>
    <row r="7502" spans="1:18" ht="12.5" x14ac:dyDescent="0.25">
      <c r="A7502" s="1" t="s">
        <v>341</v>
      </c>
      <c r="B7502" s="1">
        <v>9.8000000000000007</v>
      </c>
      <c r="C7502" s="1" t="s">
        <v>13</v>
      </c>
      <c r="D7502" s="7">
        <v>9.0649107000000007E-2</v>
      </c>
      <c r="E7502" s="1" t="s">
        <v>182</v>
      </c>
      <c r="F7502" s="4">
        <v>194.34780000000001</v>
      </c>
      <c r="G7502" s="1" t="s">
        <v>44</v>
      </c>
      <c r="H7502" s="1">
        <v>2002</v>
      </c>
      <c r="J7502" s="1" t="s">
        <v>45</v>
      </c>
      <c r="K7502" s="1" t="s">
        <v>18</v>
      </c>
      <c r="L7502" s="4">
        <v>4649.9471999999996</v>
      </c>
      <c r="M7502">
        <f t="shared" si="585"/>
        <v>9.8000000000000007</v>
      </c>
      <c r="N7502" t="str">
        <f t="shared" si="586"/>
        <v>Small</v>
      </c>
      <c r="O7502" t="str">
        <f t="shared" si="587"/>
        <v>Low  Fat</v>
      </c>
      <c r="P7502">
        <f t="shared" si="588"/>
        <v>24</v>
      </c>
      <c r="Q7502">
        <f t="shared" ca="1" si="589"/>
        <v>24</v>
      </c>
      <c r="R7502" t="str">
        <f>IFERROR(VLOOKUP(J7502,#REF!, 2,0),"Unknown")</f>
        <v>Unknown</v>
      </c>
    </row>
    <row r="7503" spans="1:18" ht="12.5" x14ac:dyDescent="0.25">
      <c r="A7503" s="1" t="s">
        <v>341</v>
      </c>
      <c r="B7503" s="1">
        <v>9.8000000000000007</v>
      </c>
      <c r="C7503" s="1" t="s">
        <v>13</v>
      </c>
      <c r="D7503" s="7">
        <v>9.0834157999999998E-2</v>
      </c>
      <c r="E7503" s="1" t="s">
        <v>182</v>
      </c>
      <c r="F7503" s="4">
        <v>192.24780000000001</v>
      </c>
      <c r="G7503" s="1" t="s">
        <v>22</v>
      </c>
      <c r="H7503" s="1">
        <v>2009</v>
      </c>
      <c r="I7503" s="1" t="s">
        <v>16</v>
      </c>
      <c r="J7503" s="1" t="s">
        <v>23</v>
      </c>
      <c r="K7503" s="1" t="s">
        <v>24</v>
      </c>
      <c r="L7503" s="4">
        <v>4068.7037999999998</v>
      </c>
      <c r="M7503">
        <f t="shared" si="585"/>
        <v>9.8000000000000007</v>
      </c>
      <c r="N7503" t="str">
        <f t="shared" si="586"/>
        <v>Medium</v>
      </c>
      <c r="O7503" t="str">
        <f t="shared" si="587"/>
        <v>Low  Fat</v>
      </c>
      <c r="P7503">
        <f t="shared" si="588"/>
        <v>21</v>
      </c>
      <c r="Q7503">
        <f t="shared" ca="1" si="589"/>
        <v>17</v>
      </c>
      <c r="R7503" t="str">
        <f>IFERROR(VLOOKUP(J7503,#REF!, 2,0),"Unknown")</f>
        <v>Unknown</v>
      </c>
    </row>
    <row r="7504" spans="1:18" ht="12.5" x14ac:dyDescent="0.25">
      <c r="A7504" s="1" t="s">
        <v>341</v>
      </c>
      <c r="B7504" s="1">
        <v>9.8000000000000007</v>
      </c>
      <c r="C7504" s="1" t="s">
        <v>13</v>
      </c>
      <c r="D7504" s="7">
        <v>9.046564E-2</v>
      </c>
      <c r="E7504" s="1" t="s">
        <v>182</v>
      </c>
      <c r="F7504" s="4">
        <v>193.64779999999999</v>
      </c>
      <c r="G7504" s="1" t="s">
        <v>50</v>
      </c>
      <c r="H7504" s="1">
        <v>1997</v>
      </c>
      <c r="I7504" s="1" t="s">
        <v>51</v>
      </c>
      <c r="J7504" s="1" t="s">
        <v>17</v>
      </c>
      <c r="K7504" s="1" t="s">
        <v>18</v>
      </c>
      <c r="L7504" s="4">
        <v>3099.9648000000002</v>
      </c>
      <c r="M7504">
        <f t="shared" si="585"/>
        <v>9.8000000000000007</v>
      </c>
      <c r="N7504" t="str">
        <f t="shared" si="586"/>
        <v>Small</v>
      </c>
      <c r="O7504" t="str">
        <f t="shared" si="587"/>
        <v>Low  Fat</v>
      </c>
      <c r="P7504">
        <f t="shared" si="588"/>
        <v>16</v>
      </c>
      <c r="Q7504">
        <f t="shared" ca="1" si="589"/>
        <v>29</v>
      </c>
      <c r="R7504" t="str">
        <f>IFERROR(VLOOKUP(J7504,#REF!, 2,0),"Unknown")</f>
        <v>Unknown</v>
      </c>
    </row>
    <row r="7505" spans="1:18" ht="12.5" x14ac:dyDescent="0.25">
      <c r="A7505" s="1" t="s">
        <v>978</v>
      </c>
      <c r="C7505" s="1" t="s">
        <v>13</v>
      </c>
      <c r="D7505" s="7">
        <v>0</v>
      </c>
      <c r="E7505" s="1" t="s">
        <v>58</v>
      </c>
      <c r="F7505" s="4">
        <v>123.473</v>
      </c>
      <c r="G7505" s="1" t="s">
        <v>67</v>
      </c>
      <c r="H7505" s="1">
        <v>1985</v>
      </c>
      <c r="I7505" s="1" t="s">
        <v>51</v>
      </c>
      <c r="J7505" s="1" t="s">
        <v>17</v>
      </c>
      <c r="K7505" s="1" t="s">
        <v>30</v>
      </c>
      <c r="L7505" s="4">
        <v>369.51900000000001</v>
      </c>
      <c r="M7505">
        <f t="shared" si="585"/>
        <v>12.857645184136201</v>
      </c>
      <c r="N7505" t="str">
        <f t="shared" si="586"/>
        <v>Small</v>
      </c>
      <c r="O7505" t="str">
        <f t="shared" si="587"/>
        <v>Low  Fat</v>
      </c>
      <c r="P7505">
        <f t="shared" si="588"/>
        <v>3</v>
      </c>
      <c r="Q7505">
        <f t="shared" ca="1" si="589"/>
        <v>41</v>
      </c>
      <c r="R7505" t="str">
        <f>IFERROR(VLOOKUP(J7505,#REF!, 2,0),"Unknown")</f>
        <v>Unknown</v>
      </c>
    </row>
    <row r="7506" spans="1:18" ht="12.5" x14ac:dyDescent="0.25">
      <c r="A7506" s="1" t="s">
        <v>978</v>
      </c>
      <c r="B7506" s="1">
        <v>5.6150000000000002</v>
      </c>
      <c r="C7506" s="1" t="s">
        <v>13</v>
      </c>
      <c r="D7506" s="7">
        <v>0.12648042200000001</v>
      </c>
      <c r="E7506" s="1" t="s">
        <v>58</v>
      </c>
      <c r="F7506" s="4">
        <v>121.57299999999999</v>
      </c>
      <c r="G7506" s="1" t="s">
        <v>47</v>
      </c>
      <c r="H7506" s="1">
        <v>2007</v>
      </c>
      <c r="J7506" s="1" t="s">
        <v>45</v>
      </c>
      <c r="K7506" s="1" t="s">
        <v>18</v>
      </c>
      <c r="L7506" s="4">
        <v>3202.498</v>
      </c>
      <c r="M7506">
        <f t="shared" si="585"/>
        <v>5.6150000000000002</v>
      </c>
      <c r="N7506" t="str">
        <f t="shared" si="586"/>
        <v>Small</v>
      </c>
      <c r="O7506" t="str">
        <f t="shared" si="587"/>
        <v>Low  Fat</v>
      </c>
      <c r="P7506">
        <f t="shared" si="588"/>
        <v>26</v>
      </c>
      <c r="Q7506">
        <f t="shared" ca="1" si="589"/>
        <v>19</v>
      </c>
      <c r="R7506" t="str">
        <f>IFERROR(VLOOKUP(J7506,#REF!, 2,0),"Unknown")</f>
        <v>Unknown</v>
      </c>
    </row>
    <row r="7507" spans="1:18" ht="12.5" x14ac:dyDescent="0.25">
      <c r="A7507" s="1" t="s">
        <v>978</v>
      </c>
      <c r="B7507" s="1">
        <v>5.6150000000000002</v>
      </c>
      <c r="C7507" s="1" t="s">
        <v>13</v>
      </c>
      <c r="D7507" s="7">
        <v>0.12566436</v>
      </c>
      <c r="E7507" s="1" t="s">
        <v>58</v>
      </c>
      <c r="F7507" s="4">
        <v>123.473</v>
      </c>
      <c r="G7507" s="1" t="s">
        <v>33</v>
      </c>
      <c r="H7507" s="1">
        <v>1987</v>
      </c>
      <c r="I7507" s="1" t="s">
        <v>34</v>
      </c>
      <c r="J7507" s="1" t="s">
        <v>23</v>
      </c>
      <c r="K7507" s="1" t="s">
        <v>18</v>
      </c>
      <c r="L7507" s="4">
        <v>1231.73</v>
      </c>
      <c r="M7507">
        <f t="shared" si="585"/>
        <v>5.6150000000000002</v>
      </c>
      <c r="N7507" t="str">
        <f t="shared" si="586"/>
        <v>High</v>
      </c>
      <c r="O7507" t="str">
        <f t="shared" si="587"/>
        <v>Low  Fat</v>
      </c>
      <c r="P7507">
        <f t="shared" si="588"/>
        <v>10</v>
      </c>
      <c r="Q7507">
        <f t="shared" ca="1" si="589"/>
        <v>39</v>
      </c>
      <c r="R7507" t="str">
        <f>IFERROR(VLOOKUP(J7507,#REF!, 2,0),"Unknown")</f>
        <v>Unknown</v>
      </c>
    </row>
    <row r="7508" spans="1:18" ht="12.5" x14ac:dyDescent="0.25">
      <c r="A7508" s="1" t="s">
        <v>978</v>
      </c>
      <c r="C7508" s="1" t="s">
        <v>13</v>
      </c>
      <c r="D7508" s="7">
        <v>0</v>
      </c>
      <c r="E7508" s="1" t="s">
        <v>58</v>
      </c>
      <c r="F7508" s="4">
        <v>125.173</v>
      </c>
      <c r="G7508" s="1" t="s">
        <v>40</v>
      </c>
      <c r="H7508" s="1">
        <v>1985</v>
      </c>
      <c r="I7508" s="1" t="s">
        <v>16</v>
      </c>
      <c r="J7508" s="1" t="s">
        <v>23</v>
      </c>
      <c r="K7508" s="1" t="s">
        <v>41</v>
      </c>
      <c r="L7508" s="4">
        <v>3572.0169999999998</v>
      </c>
      <c r="M7508">
        <f t="shared" si="585"/>
        <v>12.857645184136201</v>
      </c>
      <c r="N7508" t="str">
        <f t="shared" si="586"/>
        <v>Medium</v>
      </c>
      <c r="O7508" t="str">
        <f t="shared" si="587"/>
        <v>Low  Fat</v>
      </c>
      <c r="P7508">
        <f t="shared" si="588"/>
        <v>29</v>
      </c>
      <c r="Q7508">
        <f t="shared" ca="1" si="589"/>
        <v>41</v>
      </c>
      <c r="R7508" t="str">
        <f>IFERROR(VLOOKUP(J7508,#REF!, 2,0),"Unknown")</f>
        <v>Unknown</v>
      </c>
    </row>
    <row r="7509" spans="1:18" ht="12.5" x14ac:dyDescent="0.25">
      <c r="A7509" s="1" t="s">
        <v>978</v>
      </c>
      <c r="B7509" s="1">
        <v>5.6150000000000002</v>
      </c>
      <c r="C7509" s="1" t="s">
        <v>13</v>
      </c>
      <c r="D7509" s="7">
        <v>0.125964559</v>
      </c>
      <c r="E7509" s="1" t="s">
        <v>58</v>
      </c>
      <c r="F7509" s="4">
        <v>124.773</v>
      </c>
      <c r="G7509" s="1" t="s">
        <v>15</v>
      </c>
      <c r="H7509" s="1">
        <v>1999</v>
      </c>
      <c r="I7509" s="1" t="s">
        <v>16</v>
      </c>
      <c r="J7509" s="1" t="s">
        <v>17</v>
      </c>
      <c r="K7509" s="1" t="s">
        <v>18</v>
      </c>
      <c r="L7509" s="4">
        <v>2956.152</v>
      </c>
      <c r="M7509">
        <f t="shared" si="585"/>
        <v>5.6150000000000002</v>
      </c>
      <c r="N7509" t="str">
        <f t="shared" si="586"/>
        <v>Medium</v>
      </c>
      <c r="O7509" t="str">
        <f t="shared" si="587"/>
        <v>Low  Fat</v>
      </c>
      <c r="P7509">
        <f t="shared" si="588"/>
        <v>24</v>
      </c>
      <c r="Q7509">
        <f t="shared" ca="1" si="589"/>
        <v>27</v>
      </c>
      <c r="R7509" t="str">
        <f>IFERROR(VLOOKUP(J7509,#REF!, 2,0),"Unknown")</f>
        <v>Unknown</v>
      </c>
    </row>
    <row r="7510" spans="1:18" ht="12.5" x14ac:dyDescent="0.25">
      <c r="A7510" s="1" t="s">
        <v>978</v>
      </c>
      <c r="B7510" s="1">
        <v>5.6150000000000002</v>
      </c>
      <c r="C7510" s="1" t="s">
        <v>13</v>
      </c>
      <c r="D7510" s="7">
        <v>0.12574524000000001</v>
      </c>
      <c r="E7510" s="1" t="s">
        <v>58</v>
      </c>
      <c r="F7510" s="4">
        <v>122.473</v>
      </c>
      <c r="G7510" s="1" t="s">
        <v>62</v>
      </c>
      <c r="H7510" s="1">
        <v>2004</v>
      </c>
      <c r="I7510" s="1" t="s">
        <v>51</v>
      </c>
      <c r="J7510" s="1" t="s">
        <v>45</v>
      </c>
      <c r="K7510" s="1" t="s">
        <v>18</v>
      </c>
      <c r="L7510" s="4">
        <v>1354.903</v>
      </c>
      <c r="M7510">
        <f t="shared" si="585"/>
        <v>5.6150000000000002</v>
      </c>
      <c r="N7510" t="str">
        <f t="shared" si="586"/>
        <v>Small</v>
      </c>
      <c r="O7510" t="str">
        <f t="shared" si="587"/>
        <v>Low  Fat</v>
      </c>
      <c r="P7510">
        <f t="shared" si="588"/>
        <v>11</v>
      </c>
      <c r="Q7510">
        <f t="shared" ca="1" si="589"/>
        <v>22</v>
      </c>
      <c r="R7510" t="str">
        <f>IFERROR(VLOOKUP(J7510,#REF!, 2,0),"Unknown")</f>
        <v>Unknown</v>
      </c>
    </row>
    <row r="7511" spans="1:18" ht="12.5" x14ac:dyDescent="0.25">
      <c r="A7511" s="1" t="s">
        <v>978</v>
      </c>
      <c r="B7511" s="1">
        <v>5.6150000000000002</v>
      </c>
      <c r="C7511" s="1" t="s">
        <v>13</v>
      </c>
      <c r="D7511" s="7">
        <v>0.21051155799999999</v>
      </c>
      <c r="E7511" s="1" t="s">
        <v>58</v>
      </c>
      <c r="F7511" s="4">
        <v>121.373</v>
      </c>
      <c r="G7511" s="1" t="s">
        <v>29</v>
      </c>
      <c r="H7511" s="1">
        <v>1998</v>
      </c>
      <c r="J7511" s="1" t="s">
        <v>23</v>
      </c>
      <c r="K7511" s="1" t="s">
        <v>30</v>
      </c>
      <c r="L7511" s="4">
        <v>123.173</v>
      </c>
      <c r="M7511">
        <f t="shared" si="585"/>
        <v>5.6150000000000002</v>
      </c>
      <c r="N7511" t="str">
        <f t="shared" si="586"/>
        <v>Small</v>
      </c>
      <c r="O7511" t="str">
        <f t="shared" si="587"/>
        <v>Low  Fat</v>
      </c>
      <c r="P7511">
        <f t="shared" si="588"/>
        <v>1</v>
      </c>
      <c r="Q7511">
        <f t="shared" ca="1" si="589"/>
        <v>28</v>
      </c>
      <c r="R7511" t="str">
        <f>IFERROR(VLOOKUP(J7511,#REF!, 2,0),"Unknown")</f>
        <v>Unknown</v>
      </c>
    </row>
    <row r="7512" spans="1:18" ht="12.5" x14ac:dyDescent="0.25">
      <c r="A7512" s="1" t="s">
        <v>978</v>
      </c>
      <c r="B7512" s="1">
        <v>5.6150000000000002</v>
      </c>
      <c r="C7512" s="1" t="s">
        <v>92</v>
      </c>
      <c r="D7512" s="7">
        <v>0</v>
      </c>
      <c r="E7512" s="1" t="s">
        <v>58</v>
      </c>
      <c r="F7512" s="4">
        <v>121.973</v>
      </c>
      <c r="G7512" s="1" t="s">
        <v>50</v>
      </c>
      <c r="H7512" s="1">
        <v>1997</v>
      </c>
      <c r="I7512" s="1" t="s">
        <v>51</v>
      </c>
      <c r="J7512" s="1" t="s">
        <v>17</v>
      </c>
      <c r="K7512" s="1" t="s">
        <v>18</v>
      </c>
      <c r="L7512" s="4">
        <v>2463.46</v>
      </c>
      <c r="M7512">
        <f t="shared" si="585"/>
        <v>5.6150000000000002</v>
      </c>
      <c r="N7512" t="str">
        <f t="shared" si="586"/>
        <v>Small</v>
      </c>
      <c r="O7512" t="str">
        <f t="shared" si="587"/>
        <v>Low  Fat</v>
      </c>
      <c r="P7512">
        <f t="shared" si="588"/>
        <v>20</v>
      </c>
      <c r="Q7512">
        <f t="shared" ca="1" si="589"/>
        <v>29</v>
      </c>
      <c r="R7512" t="str">
        <f>IFERROR(VLOOKUP(J7512,#REF!, 2,0),"Unknown")</f>
        <v>Unknown</v>
      </c>
    </row>
    <row r="7513" spans="1:18" ht="12.5" x14ac:dyDescent="0.25">
      <c r="A7513" s="1" t="s">
        <v>1445</v>
      </c>
      <c r="B7513" s="1">
        <v>14.85</v>
      </c>
      <c r="C7513" s="1" t="s">
        <v>13</v>
      </c>
      <c r="D7513" s="7">
        <v>6.1226968999999999E-2</v>
      </c>
      <c r="E7513" s="1" t="s">
        <v>32</v>
      </c>
      <c r="F7513" s="4">
        <v>253.06979999999999</v>
      </c>
      <c r="G7513" s="1" t="s">
        <v>22</v>
      </c>
      <c r="H7513" s="1">
        <v>2009</v>
      </c>
      <c r="I7513" s="1" t="s">
        <v>16</v>
      </c>
      <c r="J7513" s="1" t="s">
        <v>23</v>
      </c>
      <c r="K7513" s="1" t="s">
        <v>24</v>
      </c>
      <c r="L7513" s="4">
        <v>2283.0282000000002</v>
      </c>
      <c r="M7513">
        <f t="shared" si="585"/>
        <v>14.85</v>
      </c>
      <c r="N7513" t="str">
        <f t="shared" si="586"/>
        <v>Medium</v>
      </c>
      <c r="O7513" t="str">
        <f t="shared" si="587"/>
        <v>Low  Fat</v>
      </c>
      <c r="P7513">
        <f t="shared" si="588"/>
        <v>9</v>
      </c>
      <c r="Q7513">
        <f t="shared" ca="1" si="589"/>
        <v>17</v>
      </c>
      <c r="R7513" t="str">
        <f>IFERROR(VLOOKUP(J7513,#REF!, 2,0),"Unknown")</f>
        <v>Unknown</v>
      </c>
    </row>
    <row r="7514" spans="1:18" ht="12.5" x14ac:dyDescent="0.25">
      <c r="A7514" s="1" t="s">
        <v>1445</v>
      </c>
      <c r="B7514" s="1">
        <v>14.85</v>
      </c>
      <c r="C7514" s="1" t="s">
        <v>13</v>
      </c>
      <c r="D7514" s="7">
        <v>6.1102234999999998E-2</v>
      </c>
      <c r="E7514" s="1" t="s">
        <v>32</v>
      </c>
      <c r="F7514" s="4">
        <v>253.2698</v>
      </c>
      <c r="G7514" s="1" t="s">
        <v>44</v>
      </c>
      <c r="H7514" s="1">
        <v>2002</v>
      </c>
      <c r="J7514" s="1" t="s">
        <v>45</v>
      </c>
      <c r="K7514" s="1" t="s">
        <v>18</v>
      </c>
      <c r="L7514" s="4">
        <v>2283.0282000000002</v>
      </c>
      <c r="M7514">
        <f t="shared" si="585"/>
        <v>14.85</v>
      </c>
      <c r="N7514" t="str">
        <f t="shared" si="586"/>
        <v>Small</v>
      </c>
      <c r="O7514" t="str">
        <f t="shared" si="587"/>
        <v>Low  Fat</v>
      </c>
      <c r="P7514">
        <f t="shared" si="588"/>
        <v>9</v>
      </c>
      <c r="Q7514">
        <f t="shared" ca="1" si="589"/>
        <v>24</v>
      </c>
      <c r="R7514" t="str">
        <f>IFERROR(VLOOKUP(J7514,#REF!, 2,0),"Unknown")</f>
        <v>Unknown</v>
      </c>
    </row>
    <row r="7515" spans="1:18" ht="12.5" x14ac:dyDescent="0.25">
      <c r="A7515" s="1" t="s">
        <v>1445</v>
      </c>
      <c r="B7515" s="1">
        <v>14.85</v>
      </c>
      <c r="C7515" s="1" t="s">
        <v>13</v>
      </c>
      <c r="D7515" s="7">
        <v>6.0967038000000001E-2</v>
      </c>
      <c r="E7515" s="1" t="s">
        <v>32</v>
      </c>
      <c r="F7515" s="4">
        <v>254.3698</v>
      </c>
      <c r="G7515" s="1" t="s">
        <v>62</v>
      </c>
      <c r="H7515" s="1">
        <v>2004</v>
      </c>
      <c r="I7515" s="1" t="s">
        <v>51</v>
      </c>
      <c r="J7515" s="1" t="s">
        <v>45</v>
      </c>
      <c r="K7515" s="1" t="s">
        <v>18</v>
      </c>
      <c r="L7515" s="4">
        <v>4566.0564000000004</v>
      </c>
      <c r="M7515">
        <f t="shared" si="585"/>
        <v>14.85</v>
      </c>
      <c r="N7515" t="str">
        <f t="shared" si="586"/>
        <v>Small</v>
      </c>
      <c r="O7515" t="str">
        <f t="shared" si="587"/>
        <v>Low  Fat</v>
      </c>
      <c r="P7515">
        <f t="shared" si="588"/>
        <v>18</v>
      </c>
      <c r="Q7515">
        <f t="shared" ca="1" si="589"/>
        <v>22</v>
      </c>
      <c r="R7515" t="str">
        <f>IFERROR(VLOOKUP(J7515,#REF!, 2,0),"Unknown")</f>
        <v>Unknown</v>
      </c>
    </row>
    <row r="7516" spans="1:18" ht="12.5" x14ac:dyDescent="0.25">
      <c r="A7516" s="1" t="s">
        <v>1445</v>
      </c>
      <c r="B7516" s="1">
        <v>14.85</v>
      </c>
      <c r="C7516" s="1" t="s">
        <v>13</v>
      </c>
      <c r="D7516" s="7">
        <v>6.0927823999999998E-2</v>
      </c>
      <c r="E7516" s="1" t="s">
        <v>32</v>
      </c>
      <c r="F7516" s="4">
        <v>254.8698</v>
      </c>
      <c r="G7516" s="1" t="s">
        <v>33</v>
      </c>
      <c r="H7516" s="1">
        <v>1987</v>
      </c>
      <c r="I7516" s="1" t="s">
        <v>34</v>
      </c>
      <c r="J7516" s="1" t="s">
        <v>23</v>
      </c>
      <c r="K7516" s="1" t="s">
        <v>18</v>
      </c>
      <c r="L7516" s="4">
        <v>4819.7262000000001</v>
      </c>
      <c r="M7516">
        <f t="shared" si="585"/>
        <v>14.85</v>
      </c>
      <c r="N7516" t="str">
        <f t="shared" si="586"/>
        <v>High</v>
      </c>
      <c r="O7516" t="str">
        <f t="shared" si="587"/>
        <v>Low  Fat</v>
      </c>
      <c r="P7516">
        <f t="shared" si="588"/>
        <v>19</v>
      </c>
      <c r="Q7516">
        <f t="shared" ca="1" si="589"/>
        <v>39</v>
      </c>
      <c r="R7516" t="str">
        <f>IFERROR(VLOOKUP(J7516,#REF!, 2,0),"Unknown")</f>
        <v>Unknown</v>
      </c>
    </row>
    <row r="7517" spans="1:18" ht="12.5" x14ac:dyDescent="0.25">
      <c r="A7517" s="1" t="s">
        <v>1445</v>
      </c>
      <c r="B7517" s="1">
        <v>14.85</v>
      </c>
      <c r="C7517" s="1" t="s">
        <v>13</v>
      </c>
      <c r="D7517" s="7">
        <v>0.10206562199999999</v>
      </c>
      <c r="E7517" s="1" t="s">
        <v>32</v>
      </c>
      <c r="F7517" s="4">
        <v>254.2698</v>
      </c>
      <c r="G7517" s="1" t="s">
        <v>29</v>
      </c>
      <c r="H7517" s="1">
        <v>1998</v>
      </c>
      <c r="J7517" s="1" t="s">
        <v>23</v>
      </c>
      <c r="K7517" s="1" t="s">
        <v>30</v>
      </c>
      <c r="L7517" s="4">
        <v>1775.6886</v>
      </c>
      <c r="M7517">
        <f t="shared" si="585"/>
        <v>14.85</v>
      </c>
      <c r="N7517" t="str">
        <f t="shared" si="586"/>
        <v>Small</v>
      </c>
      <c r="O7517" t="str">
        <f t="shared" si="587"/>
        <v>Low  Fat</v>
      </c>
      <c r="P7517">
        <f t="shared" si="588"/>
        <v>7</v>
      </c>
      <c r="Q7517">
        <f t="shared" ca="1" si="589"/>
        <v>28</v>
      </c>
      <c r="R7517" t="str">
        <f>IFERROR(VLOOKUP(J7517,#REF!, 2,0),"Unknown")</f>
        <v>Unknown</v>
      </c>
    </row>
    <row r="7518" spans="1:18" ht="12.5" x14ac:dyDescent="0.25">
      <c r="A7518" s="1" t="s">
        <v>406</v>
      </c>
      <c r="C7518" s="1" t="s">
        <v>13</v>
      </c>
      <c r="D7518" s="7">
        <v>2.6916794000000001E-2</v>
      </c>
      <c r="E7518" s="1" t="s">
        <v>182</v>
      </c>
      <c r="F7518" s="4">
        <v>50.9666</v>
      </c>
      <c r="G7518" s="1" t="s">
        <v>40</v>
      </c>
      <c r="H7518" s="1">
        <v>1985</v>
      </c>
      <c r="I7518" s="1" t="s">
        <v>16</v>
      </c>
      <c r="J7518" s="1" t="s">
        <v>23</v>
      </c>
      <c r="K7518" s="1" t="s">
        <v>41</v>
      </c>
      <c r="L7518" s="4">
        <v>717.73239999999998</v>
      </c>
      <c r="M7518">
        <f t="shared" si="585"/>
        <v>12.857645184136201</v>
      </c>
      <c r="N7518" t="str">
        <f t="shared" si="586"/>
        <v>Medium</v>
      </c>
      <c r="O7518" t="str">
        <f t="shared" si="587"/>
        <v>Low  Fat</v>
      </c>
      <c r="P7518">
        <f t="shared" si="588"/>
        <v>14</v>
      </c>
      <c r="Q7518">
        <f t="shared" ca="1" si="589"/>
        <v>41</v>
      </c>
      <c r="R7518" t="str">
        <f>IFERROR(VLOOKUP(J7518,#REF!, 2,0),"Unknown")</f>
        <v>Unknown</v>
      </c>
    </row>
    <row r="7519" spans="1:18" ht="12.5" x14ac:dyDescent="0.25">
      <c r="A7519" s="1" t="s">
        <v>406</v>
      </c>
      <c r="B7519" s="1">
        <v>10.895</v>
      </c>
      <c r="C7519" s="1" t="s">
        <v>13</v>
      </c>
      <c r="D7519" s="7">
        <v>2.7047774E-2</v>
      </c>
      <c r="E7519" s="1" t="s">
        <v>182</v>
      </c>
      <c r="F7519" s="4">
        <v>50.666600000000003</v>
      </c>
      <c r="G7519" s="1" t="s">
        <v>50</v>
      </c>
      <c r="H7519" s="1">
        <v>1997</v>
      </c>
      <c r="I7519" s="1" t="s">
        <v>51</v>
      </c>
      <c r="J7519" s="1" t="s">
        <v>17</v>
      </c>
      <c r="K7519" s="1" t="s">
        <v>18</v>
      </c>
      <c r="L7519" s="4">
        <v>666.46579999999994</v>
      </c>
      <c r="M7519">
        <f t="shared" si="585"/>
        <v>10.895</v>
      </c>
      <c r="N7519" t="str">
        <f t="shared" si="586"/>
        <v>Small</v>
      </c>
      <c r="O7519" t="str">
        <f t="shared" si="587"/>
        <v>Low  Fat</v>
      </c>
      <c r="P7519">
        <f t="shared" si="588"/>
        <v>13</v>
      </c>
      <c r="Q7519">
        <f t="shared" ca="1" si="589"/>
        <v>29</v>
      </c>
      <c r="R7519" t="str">
        <f>IFERROR(VLOOKUP(J7519,#REF!, 2,0),"Unknown")</f>
        <v>Unknown</v>
      </c>
    </row>
    <row r="7520" spans="1:18" ht="12.5" x14ac:dyDescent="0.25">
      <c r="A7520" s="1" t="s">
        <v>406</v>
      </c>
      <c r="B7520" s="1">
        <v>10.895</v>
      </c>
      <c r="C7520" s="1" t="s">
        <v>13</v>
      </c>
      <c r="D7520" s="7">
        <v>2.7157955000000001E-2</v>
      </c>
      <c r="E7520" s="1" t="s">
        <v>182</v>
      </c>
      <c r="F7520" s="4">
        <v>50.266599999999997</v>
      </c>
      <c r="G7520" s="1" t="s">
        <v>22</v>
      </c>
      <c r="H7520" s="1">
        <v>2009</v>
      </c>
      <c r="I7520" s="1" t="s">
        <v>16</v>
      </c>
      <c r="J7520" s="1" t="s">
        <v>23</v>
      </c>
      <c r="K7520" s="1" t="s">
        <v>24</v>
      </c>
      <c r="L7520" s="4">
        <v>820.26559999999995</v>
      </c>
      <c r="M7520">
        <f t="shared" si="585"/>
        <v>10.895</v>
      </c>
      <c r="N7520" t="str">
        <f t="shared" si="586"/>
        <v>Medium</v>
      </c>
      <c r="O7520" t="str">
        <f t="shared" si="587"/>
        <v>Low  Fat</v>
      </c>
      <c r="P7520">
        <f t="shared" si="588"/>
        <v>16</v>
      </c>
      <c r="Q7520">
        <f t="shared" ca="1" si="589"/>
        <v>17</v>
      </c>
      <c r="R7520" t="str">
        <f>IFERROR(VLOOKUP(J7520,#REF!, 2,0),"Unknown")</f>
        <v>Unknown</v>
      </c>
    </row>
    <row r="7521" spans="1:18" ht="12.5" x14ac:dyDescent="0.25">
      <c r="A7521" s="1" t="s">
        <v>748</v>
      </c>
      <c r="B7521" s="1">
        <v>7.4749999999999996</v>
      </c>
      <c r="C7521" s="1" t="s">
        <v>13</v>
      </c>
      <c r="D7521" s="7">
        <v>1.3120028000000001E-2</v>
      </c>
      <c r="E7521" s="1" t="s">
        <v>32</v>
      </c>
      <c r="F7521" s="4">
        <v>217.61920000000001</v>
      </c>
      <c r="G7521" s="1" t="s">
        <v>50</v>
      </c>
      <c r="H7521" s="1">
        <v>1997</v>
      </c>
      <c r="I7521" s="1" t="s">
        <v>51</v>
      </c>
      <c r="J7521" s="1" t="s">
        <v>17</v>
      </c>
      <c r="K7521" s="1" t="s">
        <v>18</v>
      </c>
      <c r="L7521" s="4">
        <v>1725.7536</v>
      </c>
      <c r="M7521">
        <f t="shared" si="585"/>
        <v>7.4749999999999996</v>
      </c>
      <c r="N7521" t="str">
        <f t="shared" si="586"/>
        <v>Small</v>
      </c>
      <c r="O7521" t="str">
        <f t="shared" si="587"/>
        <v>Low  Fat</v>
      </c>
      <c r="P7521">
        <f t="shared" si="588"/>
        <v>8</v>
      </c>
      <c r="Q7521">
        <f t="shared" ca="1" si="589"/>
        <v>29</v>
      </c>
      <c r="R7521" t="str">
        <f>IFERROR(VLOOKUP(J7521,#REF!, 2,0),"Unknown")</f>
        <v>Unknown</v>
      </c>
    </row>
    <row r="7522" spans="1:18" ht="12.5" x14ac:dyDescent="0.25">
      <c r="A7522" s="1" t="s">
        <v>748</v>
      </c>
      <c r="B7522" s="1">
        <v>7.4749999999999996</v>
      </c>
      <c r="C7522" s="1" t="s">
        <v>13</v>
      </c>
      <c r="D7522" s="7">
        <v>1.3194239999999999E-2</v>
      </c>
      <c r="E7522" s="1" t="s">
        <v>32</v>
      </c>
      <c r="F7522" s="4">
        <v>217.41919999999999</v>
      </c>
      <c r="G7522" s="1" t="s">
        <v>47</v>
      </c>
      <c r="H7522" s="1">
        <v>2007</v>
      </c>
      <c r="J7522" s="1" t="s">
        <v>45</v>
      </c>
      <c r="K7522" s="1" t="s">
        <v>18</v>
      </c>
      <c r="L7522" s="4">
        <v>4314.384</v>
      </c>
      <c r="M7522">
        <f t="shared" si="585"/>
        <v>7.4749999999999996</v>
      </c>
      <c r="N7522" t="str">
        <f t="shared" si="586"/>
        <v>Small</v>
      </c>
      <c r="O7522" t="str">
        <f t="shared" si="587"/>
        <v>Low  Fat</v>
      </c>
      <c r="P7522">
        <f t="shared" si="588"/>
        <v>20</v>
      </c>
      <c r="Q7522">
        <f t="shared" ca="1" si="589"/>
        <v>19</v>
      </c>
      <c r="R7522" t="str">
        <f>IFERROR(VLOOKUP(J7522,#REF!, 2,0),"Unknown")</f>
        <v>Unknown</v>
      </c>
    </row>
    <row r="7523" spans="1:18" ht="12.5" x14ac:dyDescent="0.25">
      <c r="A7523" s="1" t="s">
        <v>748</v>
      </c>
      <c r="C7523" s="1" t="s">
        <v>13</v>
      </c>
      <c r="D7523" s="7">
        <v>1.3056494E-2</v>
      </c>
      <c r="E7523" s="1" t="s">
        <v>32</v>
      </c>
      <c r="F7523" s="4">
        <v>215.91919999999999</v>
      </c>
      <c r="G7523" s="1" t="s">
        <v>40</v>
      </c>
      <c r="H7523" s="1">
        <v>1985</v>
      </c>
      <c r="I7523" s="1" t="s">
        <v>16</v>
      </c>
      <c r="J7523" s="1" t="s">
        <v>23</v>
      </c>
      <c r="K7523" s="1" t="s">
        <v>41</v>
      </c>
      <c r="L7523" s="4">
        <v>7334.4528</v>
      </c>
      <c r="M7523">
        <f t="shared" si="585"/>
        <v>12.857645184136201</v>
      </c>
      <c r="N7523" t="str">
        <f t="shared" si="586"/>
        <v>Medium</v>
      </c>
      <c r="O7523" t="str">
        <f t="shared" si="587"/>
        <v>Low  Fat</v>
      </c>
      <c r="P7523">
        <f t="shared" si="588"/>
        <v>34</v>
      </c>
      <c r="Q7523">
        <f t="shared" ca="1" si="589"/>
        <v>41</v>
      </c>
      <c r="R7523" t="str">
        <f>IFERROR(VLOOKUP(J7523,#REF!, 2,0),"Unknown")</f>
        <v>Unknown</v>
      </c>
    </row>
    <row r="7524" spans="1:18" ht="12.5" x14ac:dyDescent="0.25">
      <c r="A7524" s="1" t="s">
        <v>748</v>
      </c>
      <c r="B7524" s="1">
        <v>7.4749999999999996</v>
      </c>
      <c r="C7524" s="1" t="s">
        <v>92</v>
      </c>
      <c r="D7524" s="7">
        <v>1.3146636E-2</v>
      </c>
      <c r="E7524" s="1" t="s">
        <v>32</v>
      </c>
      <c r="F7524" s="4">
        <v>214.51920000000001</v>
      </c>
      <c r="G7524" s="1" t="s">
        <v>44</v>
      </c>
      <c r="H7524" s="1">
        <v>2002</v>
      </c>
      <c r="J7524" s="1" t="s">
        <v>45</v>
      </c>
      <c r="K7524" s="1" t="s">
        <v>18</v>
      </c>
      <c r="L7524" s="4">
        <v>2804.3496</v>
      </c>
      <c r="M7524">
        <f t="shared" si="585"/>
        <v>7.4749999999999996</v>
      </c>
      <c r="N7524" t="str">
        <f t="shared" si="586"/>
        <v>Small</v>
      </c>
      <c r="O7524" t="str">
        <f t="shared" si="587"/>
        <v>Low  Fat</v>
      </c>
      <c r="P7524">
        <f t="shared" si="588"/>
        <v>13</v>
      </c>
      <c r="Q7524">
        <f t="shared" ca="1" si="589"/>
        <v>24</v>
      </c>
      <c r="R7524" t="str">
        <f>IFERROR(VLOOKUP(J7524,#REF!, 2,0),"Unknown")</f>
        <v>Unknown</v>
      </c>
    </row>
    <row r="7525" spans="1:18" ht="12.5" x14ac:dyDescent="0.25">
      <c r="A7525" s="1" t="s">
        <v>1516</v>
      </c>
      <c r="B7525" s="1">
        <v>11.6</v>
      </c>
      <c r="C7525" s="1" t="s">
        <v>13</v>
      </c>
      <c r="D7525" s="7">
        <v>3.7793818E-2</v>
      </c>
      <c r="E7525" s="1" t="s">
        <v>58</v>
      </c>
      <c r="F7525" s="4">
        <v>99.304199999999994</v>
      </c>
      <c r="G7525" s="1" t="s">
        <v>47</v>
      </c>
      <c r="H7525" s="1">
        <v>2007</v>
      </c>
      <c r="J7525" s="1" t="s">
        <v>45</v>
      </c>
      <c r="K7525" s="1" t="s">
        <v>18</v>
      </c>
      <c r="L7525" s="4">
        <v>2281.6966000000002</v>
      </c>
      <c r="M7525">
        <f t="shared" si="585"/>
        <v>11.6</v>
      </c>
      <c r="N7525" t="str">
        <f t="shared" si="586"/>
        <v>Small</v>
      </c>
      <c r="O7525" t="str">
        <f t="shared" si="587"/>
        <v>Low  Fat</v>
      </c>
      <c r="P7525">
        <f t="shared" si="588"/>
        <v>23</v>
      </c>
      <c r="Q7525">
        <f t="shared" ca="1" si="589"/>
        <v>19</v>
      </c>
      <c r="R7525" t="str">
        <f>IFERROR(VLOOKUP(J7525,#REF!, 2,0),"Unknown")</f>
        <v>Unknown</v>
      </c>
    </row>
    <row r="7526" spans="1:18" ht="12.5" x14ac:dyDescent="0.25">
      <c r="A7526" s="1" t="s">
        <v>1516</v>
      </c>
      <c r="C7526" s="1" t="s">
        <v>13</v>
      </c>
      <c r="D7526" s="7">
        <v>0</v>
      </c>
      <c r="E7526" s="1" t="s">
        <v>58</v>
      </c>
      <c r="F7526" s="4">
        <v>100.80419999999999</v>
      </c>
      <c r="G7526" s="1" t="s">
        <v>40</v>
      </c>
      <c r="H7526" s="1">
        <v>1985</v>
      </c>
      <c r="I7526" s="1" t="s">
        <v>16</v>
      </c>
      <c r="J7526" s="1" t="s">
        <v>23</v>
      </c>
      <c r="K7526" s="1" t="s">
        <v>41</v>
      </c>
      <c r="L7526" s="4">
        <v>3472.1469999999999</v>
      </c>
      <c r="M7526">
        <f t="shared" si="585"/>
        <v>12.857645184136201</v>
      </c>
      <c r="N7526" t="str">
        <f t="shared" si="586"/>
        <v>Medium</v>
      </c>
      <c r="O7526" t="str">
        <f t="shared" si="587"/>
        <v>Low  Fat</v>
      </c>
      <c r="P7526">
        <f t="shared" si="588"/>
        <v>34</v>
      </c>
      <c r="Q7526">
        <f t="shared" ca="1" si="589"/>
        <v>41</v>
      </c>
      <c r="R7526" t="str">
        <f>IFERROR(VLOOKUP(J7526,#REF!, 2,0),"Unknown")</f>
        <v>Unknown</v>
      </c>
    </row>
    <row r="7527" spans="1:18" ht="12.5" x14ac:dyDescent="0.25">
      <c r="A7527" s="1" t="s">
        <v>1516</v>
      </c>
      <c r="B7527" s="1">
        <v>11.6</v>
      </c>
      <c r="C7527" s="1" t="s">
        <v>13</v>
      </c>
      <c r="D7527" s="7">
        <v>6.2903296999999997E-2</v>
      </c>
      <c r="E7527" s="1" t="s">
        <v>58</v>
      </c>
      <c r="F7527" s="4">
        <v>100.4042</v>
      </c>
      <c r="G7527" s="1" t="s">
        <v>29</v>
      </c>
      <c r="H7527" s="1">
        <v>1998</v>
      </c>
      <c r="J7527" s="1" t="s">
        <v>23</v>
      </c>
      <c r="K7527" s="1" t="s">
        <v>30</v>
      </c>
      <c r="L7527" s="4">
        <v>595.22519999999997</v>
      </c>
      <c r="M7527">
        <f t="shared" si="585"/>
        <v>11.6</v>
      </c>
      <c r="N7527" t="str">
        <f t="shared" si="586"/>
        <v>Small</v>
      </c>
      <c r="O7527" t="str">
        <f t="shared" si="587"/>
        <v>Low  Fat</v>
      </c>
      <c r="P7527">
        <f t="shared" si="588"/>
        <v>6</v>
      </c>
      <c r="Q7527">
        <f t="shared" ca="1" si="589"/>
        <v>28</v>
      </c>
      <c r="R7527" t="str">
        <f>IFERROR(VLOOKUP(J7527,#REF!, 2,0),"Unknown")</f>
        <v>Unknown</v>
      </c>
    </row>
    <row r="7528" spans="1:18" ht="12.5" x14ac:dyDescent="0.25">
      <c r="A7528" s="1" t="s">
        <v>1516</v>
      </c>
      <c r="B7528" s="1">
        <v>11.6</v>
      </c>
      <c r="C7528" s="1" t="s">
        <v>13</v>
      </c>
      <c r="D7528" s="7">
        <v>3.7581243E-2</v>
      </c>
      <c r="E7528" s="1" t="s">
        <v>58</v>
      </c>
      <c r="F7528" s="4">
        <v>98.904200000000003</v>
      </c>
      <c r="G7528" s="1" t="s">
        <v>50</v>
      </c>
      <c r="H7528" s="1">
        <v>1997</v>
      </c>
      <c r="I7528" s="1" t="s">
        <v>51</v>
      </c>
      <c r="J7528" s="1" t="s">
        <v>17</v>
      </c>
      <c r="K7528" s="1" t="s">
        <v>18</v>
      </c>
      <c r="L7528" s="4">
        <v>1488.0630000000001</v>
      </c>
      <c r="M7528">
        <f t="shared" si="585"/>
        <v>11.6</v>
      </c>
      <c r="N7528" t="str">
        <f t="shared" si="586"/>
        <v>Small</v>
      </c>
      <c r="O7528" t="str">
        <f t="shared" si="587"/>
        <v>Low  Fat</v>
      </c>
      <c r="P7528">
        <f t="shared" si="588"/>
        <v>15</v>
      </c>
      <c r="Q7528">
        <f t="shared" ca="1" si="589"/>
        <v>29</v>
      </c>
      <c r="R7528" t="str">
        <f>IFERROR(VLOOKUP(J7528,#REF!, 2,0),"Unknown")</f>
        <v>Unknown</v>
      </c>
    </row>
    <row r="7529" spans="1:18" ht="12.5" x14ac:dyDescent="0.25">
      <c r="A7529" s="1" t="s">
        <v>1516</v>
      </c>
      <c r="B7529" s="1">
        <v>11.6</v>
      </c>
      <c r="C7529" s="1" t="s">
        <v>13</v>
      </c>
      <c r="D7529" s="7">
        <v>3.7549969000000002E-2</v>
      </c>
      <c r="E7529" s="1" t="s">
        <v>58</v>
      </c>
      <c r="F7529" s="4">
        <v>101.2042</v>
      </c>
      <c r="G7529" s="1" t="s">
        <v>33</v>
      </c>
      <c r="H7529" s="1">
        <v>1987</v>
      </c>
      <c r="I7529" s="1" t="s">
        <v>34</v>
      </c>
      <c r="J7529" s="1" t="s">
        <v>23</v>
      </c>
      <c r="K7529" s="1" t="s">
        <v>18</v>
      </c>
      <c r="L7529" s="4">
        <v>2281.6966000000002</v>
      </c>
      <c r="M7529">
        <f t="shared" si="585"/>
        <v>11.6</v>
      </c>
      <c r="N7529" t="str">
        <f t="shared" si="586"/>
        <v>High</v>
      </c>
      <c r="O7529" t="str">
        <f t="shared" si="587"/>
        <v>Low  Fat</v>
      </c>
      <c r="P7529">
        <f t="shared" si="588"/>
        <v>23</v>
      </c>
      <c r="Q7529">
        <f t="shared" ca="1" si="589"/>
        <v>39</v>
      </c>
      <c r="R7529" t="str">
        <f>IFERROR(VLOOKUP(J7529,#REF!, 2,0),"Unknown")</f>
        <v>Unknown</v>
      </c>
    </row>
    <row r="7530" spans="1:18" ht="12.5" x14ac:dyDescent="0.25">
      <c r="A7530" s="1" t="s">
        <v>1516</v>
      </c>
      <c r="B7530" s="1">
        <v>11.6</v>
      </c>
      <c r="C7530" s="1" t="s">
        <v>13</v>
      </c>
      <c r="D7530" s="7">
        <v>3.7639671999999999E-2</v>
      </c>
      <c r="E7530" s="1" t="s">
        <v>58</v>
      </c>
      <c r="F7530" s="4">
        <v>98.404200000000003</v>
      </c>
      <c r="G7530" s="1" t="s">
        <v>15</v>
      </c>
      <c r="H7530" s="1">
        <v>1999</v>
      </c>
      <c r="I7530" s="1" t="s">
        <v>16</v>
      </c>
      <c r="J7530" s="1" t="s">
        <v>17</v>
      </c>
      <c r="K7530" s="1" t="s">
        <v>18</v>
      </c>
      <c r="L7530" s="4">
        <v>1388.8588</v>
      </c>
      <c r="M7530">
        <f t="shared" si="585"/>
        <v>11.6</v>
      </c>
      <c r="N7530" t="str">
        <f t="shared" si="586"/>
        <v>Medium</v>
      </c>
      <c r="O7530" t="str">
        <f t="shared" si="587"/>
        <v>Low  Fat</v>
      </c>
      <c r="P7530">
        <f t="shared" si="588"/>
        <v>14</v>
      </c>
      <c r="Q7530">
        <f t="shared" ca="1" si="589"/>
        <v>27</v>
      </c>
      <c r="R7530" t="str">
        <f>IFERROR(VLOOKUP(J7530,#REF!, 2,0),"Unknown")</f>
        <v>Unknown</v>
      </c>
    </row>
    <row r="7531" spans="1:18" ht="12.5" x14ac:dyDescent="0.25">
      <c r="A7531" s="1" t="s">
        <v>1516</v>
      </c>
      <c r="B7531" s="1">
        <v>11.6</v>
      </c>
      <c r="C7531" s="1" t="s">
        <v>13</v>
      </c>
      <c r="D7531" s="7">
        <v>3.7734334000000001E-2</v>
      </c>
      <c r="E7531" s="1" t="s">
        <v>58</v>
      </c>
      <c r="F7531" s="4">
        <v>98.104200000000006</v>
      </c>
      <c r="G7531" s="1" t="s">
        <v>22</v>
      </c>
      <c r="H7531" s="1">
        <v>2009</v>
      </c>
      <c r="I7531" s="1" t="s">
        <v>16</v>
      </c>
      <c r="J7531" s="1" t="s">
        <v>23</v>
      </c>
      <c r="K7531" s="1" t="s">
        <v>24</v>
      </c>
      <c r="L7531" s="4">
        <v>2678.5133999999998</v>
      </c>
      <c r="M7531">
        <f t="shared" si="585"/>
        <v>11.6</v>
      </c>
      <c r="N7531" t="str">
        <f t="shared" si="586"/>
        <v>Medium</v>
      </c>
      <c r="O7531" t="str">
        <f t="shared" si="587"/>
        <v>Low  Fat</v>
      </c>
      <c r="P7531">
        <f t="shared" si="588"/>
        <v>27</v>
      </c>
      <c r="Q7531">
        <f t="shared" ca="1" si="589"/>
        <v>17</v>
      </c>
      <c r="R7531" t="str">
        <f>IFERROR(VLOOKUP(J7531,#REF!, 2,0),"Unknown")</f>
        <v>Unknown</v>
      </c>
    </row>
    <row r="7532" spans="1:18" ht="12.5" x14ac:dyDescent="0.25">
      <c r="A7532" s="1" t="s">
        <v>1516</v>
      </c>
      <c r="B7532" s="1">
        <v>11.6</v>
      </c>
      <c r="C7532" s="1" t="s">
        <v>13</v>
      </c>
      <c r="D7532" s="7">
        <v>3.7574137000000001E-2</v>
      </c>
      <c r="E7532" s="1" t="s">
        <v>58</v>
      </c>
      <c r="F7532" s="4">
        <v>100.0042</v>
      </c>
      <c r="G7532" s="1" t="s">
        <v>62</v>
      </c>
      <c r="H7532" s="1">
        <v>2004</v>
      </c>
      <c r="I7532" s="1" t="s">
        <v>51</v>
      </c>
      <c r="J7532" s="1" t="s">
        <v>45</v>
      </c>
      <c r="K7532" s="1" t="s">
        <v>18</v>
      </c>
      <c r="L7532" s="4">
        <v>2976.1260000000002</v>
      </c>
      <c r="M7532">
        <f t="shared" si="585"/>
        <v>11.6</v>
      </c>
      <c r="N7532" t="str">
        <f t="shared" si="586"/>
        <v>Small</v>
      </c>
      <c r="O7532" t="str">
        <f t="shared" si="587"/>
        <v>Low  Fat</v>
      </c>
      <c r="P7532">
        <f t="shared" si="588"/>
        <v>30</v>
      </c>
      <c r="Q7532">
        <f t="shared" ca="1" si="589"/>
        <v>22</v>
      </c>
      <c r="R7532" t="str">
        <f>IFERROR(VLOOKUP(J7532,#REF!, 2,0),"Unknown")</f>
        <v>Unknown</v>
      </c>
    </row>
    <row r="7533" spans="1:18" ht="12.5" x14ac:dyDescent="0.25">
      <c r="A7533" s="1" t="s">
        <v>484</v>
      </c>
      <c r="B7533" s="1">
        <v>12.15</v>
      </c>
      <c r="C7533" s="1" t="s">
        <v>13</v>
      </c>
      <c r="D7533" s="7">
        <v>0</v>
      </c>
      <c r="E7533" s="1" t="s">
        <v>32</v>
      </c>
      <c r="F7533" s="4">
        <v>117.815</v>
      </c>
      <c r="G7533" s="1" t="s">
        <v>47</v>
      </c>
      <c r="H7533" s="1">
        <v>2007</v>
      </c>
      <c r="J7533" s="1" t="s">
        <v>45</v>
      </c>
      <c r="K7533" s="1" t="s">
        <v>18</v>
      </c>
      <c r="L7533" s="4">
        <v>2330.3000000000002</v>
      </c>
      <c r="M7533">
        <f t="shared" si="585"/>
        <v>12.15</v>
      </c>
      <c r="N7533" t="str">
        <f t="shared" si="586"/>
        <v>Small</v>
      </c>
      <c r="O7533" t="str">
        <f t="shared" si="587"/>
        <v>Low  Fat</v>
      </c>
      <c r="P7533">
        <f t="shared" si="588"/>
        <v>20</v>
      </c>
      <c r="Q7533">
        <f t="shared" ca="1" si="589"/>
        <v>19</v>
      </c>
      <c r="R7533" t="str">
        <f>IFERROR(VLOOKUP(J7533,#REF!, 2,0),"Unknown")</f>
        <v>Unknown</v>
      </c>
    </row>
    <row r="7534" spans="1:18" ht="12.5" x14ac:dyDescent="0.25">
      <c r="A7534" s="1" t="s">
        <v>484</v>
      </c>
      <c r="C7534" s="1" t="s">
        <v>13</v>
      </c>
      <c r="D7534" s="7">
        <v>2.9380407000000001E-2</v>
      </c>
      <c r="E7534" s="1" t="s">
        <v>32</v>
      </c>
      <c r="F7534" s="4">
        <v>114.715</v>
      </c>
      <c r="G7534" s="1" t="s">
        <v>40</v>
      </c>
      <c r="H7534" s="1">
        <v>1985</v>
      </c>
      <c r="I7534" s="1" t="s">
        <v>16</v>
      </c>
      <c r="J7534" s="1" t="s">
        <v>23</v>
      </c>
      <c r="K7534" s="1" t="s">
        <v>41</v>
      </c>
      <c r="L7534" s="4">
        <v>1864.24</v>
      </c>
      <c r="M7534">
        <f t="shared" si="585"/>
        <v>12.857645184136201</v>
      </c>
      <c r="N7534" t="str">
        <f t="shared" si="586"/>
        <v>Medium</v>
      </c>
      <c r="O7534" t="str">
        <f t="shared" si="587"/>
        <v>Low  Fat</v>
      </c>
      <c r="P7534">
        <f t="shared" si="588"/>
        <v>16</v>
      </c>
      <c r="Q7534">
        <f t="shared" ca="1" si="589"/>
        <v>41</v>
      </c>
      <c r="R7534" t="str">
        <f>IFERROR(VLOOKUP(J7534,#REF!, 2,0),"Unknown")</f>
        <v>Unknown</v>
      </c>
    </row>
    <row r="7535" spans="1:18" ht="12.5" x14ac:dyDescent="0.25">
      <c r="A7535" s="1" t="s">
        <v>484</v>
      </c>
      <c r="B7535" s="1">
        <v>12.15</v>
      </c>
      <c r="C7535" s="1" t="s">
        <v>13</v>
      </c>
      <c r="D7535" s="7">
        <v>2.9569275999999999E-2</v>
      </c>
      <c r="E7535" s="1" t="s">
        <v>32</v>
      </c>
      <c r="F7535" s="4">
        <v>115.015</v>
      </c>
      <c r="G7535" s="1" t="s">
        <v>15</v>
      </c>
      <c r="H7535" s="1">
        <v>1999</v>
      </c>
      <c r="I7535" s="1" t="s">
        <v>16</v>
      </c>
      <c r="J7535" s="1" t="s">
        <v>17</v>
      </c>
      <c r="K7535" s="1" t="s">
        <v>18</v>
      </c>
      <c r="L7535" s="4">
        <v>2912.875</v>
      </c>
      <c r="M7535">
        <f t="shared" si="585"/>
        <v>12.15</v>
      </c>
      <c r="N7535" t="str">
        <f t="shared" si="586"/>
        <v>Medium</v>
      </c>
      <c r="O7535" t="str">
        <f t="shared" si="587"/>
        <v>Low  Fat</v>
      </c>
      <c r="P7535">
        <f t="shared" si="588"/>
        <v>25</v>
      </c>
      <c r="Q7535">
        <f t="shared" ca="1" si="589"/>
        <v>27</v>
      </c>
      <c r="R7535" t="str">
        <f>IFERROR(VLOOKUP(J7535,#REF!, 2,0),"Unknown")</f>
        <v>Unknown</v>
      </c>
    </row>
    <row r="7536" spans="1:18" ht="12.5" x14ac:dyDescent="0.25">
      <c r="A7536" s="1" t="s">
        <v>484</v>
      </c>
      <c r="B7536" s="1">
        <v>12.15</v>
      </c>
      <c r="C7536" s="1" t="s">
        <v>13</v>
      </c>
      <c r="D7536" s="7">
        <v>0</v>
      </c>
      <c r="E7536" s="1" t="s">
        <v>32</v>
      </c>
      <c r="F7536" s="4">
        <v>117.61499999999999</v>
      </c>
      <c r="G7536" s="1" t="s">
        <v>33</v>
      </c>
      <c r="H7536" s="1">
        <v>1987</v>
      </c>
      <c r="I7536" s="1" t="s">
        <v>34</v>
      </c>
      <c r="J7536" s="1" t="s">
        <v>23</v>
      </c>
      <c r="K7536" s="1" t="s">
        <v>18</v>
      </c>
      <c r="L7536" s="4">
        <v>1514.6949999999999</v>
      </c>
      <c r="M7536">
        <f t="shared" si="585"/>
        <v>12.15</v>
      </c>
      <c r="N7536" t="str">
        <f t="shared" si="586"/>
        <v>High</v>
      </c>
      <c r="O7536" t="str">
        <f t="shared" si="587"/>
        <v>Low  Fat</v>
      </c>
      <c r="P7536">
        <f t="shared" si="588"/>
        <v>13</v>
      </c>
      <c r="Q7536">
        <f t="shared" ca="1" si="589"/>
        <v>39</v>
      </c>
      <c r="R7536" t="str">
        <f>IFERROR(VLOOKUP(J7536,#REF!, 2,0),"Unknown")</f>
        <v>Unknown</v>
      </c>
    </row>
    <row r="7537" spans="1:18" ht="12.5" x14ac:dyDescent="0.25">
      <c r="A7537" s="1" t="s">
        <v>484</v>
      </c>
      <c r="B7537" s="1">
        <v>12.15</v>
      </c>
      <c r="C7537" s="1" t="s">
        <v>13</v>
      </c>
      <c r="D7537" s="7">
        <v>0</v>
      </c>
      <c r="E7537" s="1" t="s">
        <v>32</v>
      </c>
      <c r="F7537" s="4">
        <v>118.515</v>
      </c>
      <c r="G7537" s="1" t="s">
        <v>22</v>
      </c>
      <c r="H7537" s="1">
        <v>2009</v>
      </c>
      <c r="I7537" s="1" t="s">
        <v>16</v>
      </c>
      <c r="J7537" s="1" t="s">
        <v>23</v>
      </c>
      <c r="K7537" s="1" t="s">
        <v>24</v>
      </c>
      <c r="L7537" s="4">
        <v>1398.18</v>
      </c>
      <c r="M7537">
        <f t="shared" si="585"/>
        <v>12.15</v>
      </c>
      <c r="N7537" t="str">
        <f t="shared" si="586"/>
        <v>Medium</v>
      </c>
      <c r="O7537" t="str">
        <f t="shared" si="587"/>
        <v>Low  Fat</v>
      </c>
      <c r="P7537">
        <f t="shared" si="588"/>
        <v>12</v>
      </c>
      <c r="Q7537">
        <f t="shared" ca="1" si="589"/>
        <v>17</v>
      </c>
      <c r="R7537" t="str">
        <f>IFERROR(VLOOKUP(J7537,#REF!, 2,0),"Unknown")</f>
        <v>Unknown</v>
      </c>
    </row>
    <row r="7538" spans="1:18" ht="12.5" x14ac:dyDescent="0.25">
      <c r="A7538" s="1" t="s">
        <v>484</v>
      </c>
      <c r="B7538" s="1">
        <v>12.15</v>
      </c>
      <c r="C7538" s="1" t="s">
        <v>13</v>
      </c>
      <c r="D7538" s="7">
        <v>2.9583248999999999E-2</v>
      </c>
      <c r="E7538" s="1" t="s">
        <v>32</v>
      </c>
      <c r="F7538" s="4">
        <v>114.715</v>
      </c>
      <c r="G7538" s="1" t="s">
        <v>44</v>
      </c>
      <c r="H7538" s="1">
        <v>2002</v>
      </c>
      <c r="J7538" s="1" t="s">
        <v>45</v>
      </c>
      <c r="K7538" s="1" t="s">
        <v>18</v>
      </c>
      <c r="L7538" s="4">
        <v>1048.635</v>
      </c>
      <c r="M7538">
        <f t="shared" si="585"/>
        <v>12.15</v>
      </c>
      <c r="N7538" t="str">
        <f t="shared" si="586"/>
        <v>Small</v>
      </c>
      <c r="O7538" t="str">
        <f t="shared" si="587"/>
        <v>Low  Fat</v>
      </c>
      <c r="P7538">
        <f t="shared" si="588"/>
        <v>9</v>
      </c>
      <c r="Q7538">
        <f t="shared" ca="1" si="589"/>
        <v>24</v>
      </c>
      <c r="R7538" t="str">
        <f>IFERROR(VLOOKUP(J7538,#REF!, 2,0),"Unknown")</f>
        <v>Unknown</v>
      </c>
    </row>
    <row r="7539" spans="1:18" ht="12.5" x14ac:dyDescent="0.25">
      <c r="A7539" s="1" t="s">
        <v>1137</v>
      </c>
      <c r="C7539" s="1" t="s">
        <v>13</v>
      </c>
      <c r="D7539" s="7">
        <v>8.3862624999999996E-2</v>
      </c>
      <c r="E7539" s="1" t="s">
        <v>58</v>
      </c>
      <c r="F7539" s="4">
        <v>44.076999999999998</v>
      </c>
      <c r="G7539" s="1" t="s">
        <v>67</v>
      </c>
      <c r="H7539" s="1">
        <v>1985</v>
      </c>
      <c r="I7539" s="1" t="s">
        <v>51</v>
      </c>
      <c r="J7539" s="1" t="s">
        <v>17</v>
      </c>
      <c r="K7539" s="1" t="s">
        <v>30</v>
      </c>
      <c r="L7539" s="4">
        <v>216.38499999999999</v>
      </c>
      <c r="M7539">
        <f t="shared" si="585"/>
        <v>12.857645184136201</v>
      </c>
      <c r="N7539" t="str">
        <f t="shared" si="586"/>
        <v>Small</v>
      </c>
      <c r="O7539" t="str">
        <f t="shared" si="587"/>
        <v>Low  Fat</v>
      </c>
      <c r="P7539">
        <f t="shared" si="588"/>
        <v>5</v>
      </c>
      <c r="Q7539">
        <f t="shared" ca="1" si="589"/>
        <v>41</v>
      </c>
      <c r="R7539" t="str">
        <f>IFERROR(VLOOKUP(J7539,#REF!, 2,0),"Unknown")</f>
        <v>Unknown</v>
      </c>
    </row>
    <row r="7540" spans="1:18" ht="12.5" x14ac:dyDescent="0.25">
      <c r="A7540" s="1" t="s">
        <v>1137</v>
      </c>
      <c r="C7540" s="1" t="s">
        <v>13</v>
      </c>
      <c r="D7540" s="7">
        <v>4.7665717000000003E-2</v>
      </c>
      <c r="E7540" s="1" t="s">
        <v>58</v>
      </c>
      <c r="F7540" s="4">
        <v>42.177</v>
      </c>
      <c r="G7540" s="1" t="s">
        <v>40</v>
      </c>
      <c r="H7540" s="1">
        <v>1985</v>
      </c>
      <c r="I7540" s="1" t="s">
        <v>16</v>
      </c>
      <c r="J7540" s="1" t="s">
        <v>23</v>
      </c>
      <c r="K7540" s="1" t="s">
        <v>41</v>
      </c>
      <c r="L7540" s="4">
        <v>1255.0329999999999</v>
      </c>
      <c r="M7540">
        <f t="shared" si="585"/>
        <v>12.857645184136201</v>
      </c>
      <c r="N7540" t="str">
        <f t="shared" si="586"/>
        <v>Medium</v>
      </c>
      <c r="O7540" t="str">
        <f t="shared" si="587"/>
        <v>Low  Fat</v>
      </c>
      <c r="P7540">
        <f t="shared" si="588"/>
        <v>30</v>
      </c>
      <c r="Q7540">
        <f t="shared" ca="1" si="589"/>
        <v>41</v>
      </c>
      <c r="R7540" t="str">
        <f>IFERROR(VLOOKUP(J7540,#REF!, 2,0),"Unknown")</f>
        <v>Unknown</v>
      </c>
    </row>
    <row r="7541" spans="1:18" ht="12.5" x14ac:dyDescent="0.25">
      <c r="A7541" s="1" t="s">
        <v>1137</v>
      </c>
      <c r="B7541" s="1">
        <v>19.600000000000001</v>
      </c>
      <c r="C7541" s="1" t="s">
        <v>13</v>
      </c>
      <c r="D7541" s="7">
        <v>4.7888606E-2</v>
      </c>
      <c r="E7541" s="1" t="s">
        <v>58</v>
      </c>
      <c r="F7541" s="4">
        <v>42.277000000000001</v>
      </c>
      <c r="G7541" s="1" t="s">
        <v>62</v>
      </c>
      <c r="H7541" s="1">
        <v>2004</v>
      </c>
      <c r="I7541" s="1" t="s">
        <v>51</v>
      </c>
      <c r="J7541" s="1" t="s">
        <v>45</v>
      </c>
      <c r="K7541" s="1" t="s">
        <v>18</v>
      </c>
      <c r="L7541" s="4">
        <v>605.87800000000004</v>
      </c>
      <c r="M7541">
        <f t="shared" si="585"/>
        <v>19.600000000000001</v>
      </c>
      <c r="N7541" t="str">
        <f t="shared" si="586"/>
        <v>Small</v>
      </c>
      <c r="O7541" t="str">
        <f t="shared" si="587"/>
        <v>Low  Fat</v>
      </c>
      <c r="P7541">
        <f t="shared" si="588"/>
        <v>14</v>
      </c>
      <c r="Q7541">
        <f t="shared" ca="1" si="589"/>
        <v>22</v>
      </c>
      <c r="R7541" t="str">
        <f>IFERROR(VLOOKUP(J7541,#REF!, 2,0),"Unknown")</f>
        <v>Unknown</v>
      </c>
    </row>
    <row r="7542" spans="1:18" ht="12.5" x14ac:dyDescent="0.25">
      <c r="A7542" s="1" t="s">
        <v>1137</v>
      </c>
      <c r="B7542" s="1">
        <v>19.600000000000001</v>
      </c>
      <c r="C7542" s="1" t="s">
        <v>13</v>
      </c>
      <c r="D7542" s="7">
        <v>0</v>
      </c>
      <c r="E7542" s="1" t="s">
        <v>58</v>
      </c>
      <c r="F7542" s="4">
        <v>42.877000000000002</v>
      </c>
      <c r="G7542" s="1" t="s">
        <v>15</v>
      </c>
      <c r="H7542" s="1">
        <v>1999</v>
      </c>
      <c r="I7542" s="1" t="s">
        <v>16</v>
      </c>
      <c r="J7542" s="1" t="s">
        <v>17</v>
      </c>
      <c r="K7542" s="1" t="s">
        <v>18</v>
      </c>
      <c r="L7542" s="4">
        <v>649.15499999999997</v>
      </c>
      <c r="M7542">
        <f t="shared" si="585"/>
        <v>19.600000000000001</v>
      </c>
      <c r="N7542" t="str">
        <f t="shared" si="586"/>
        <v>Medium</v>
      </c>
      <c r="O7542" t="str">
        <f t="shared" si="587"/>
        <v>Low  Fat</v>
      </c>
      <c r="P7542">
        <f t="shared" si="588"/>
        <v>15</v>
      </c>
      <c r="Q7542">
        <f t="shared" ca="1" si="589"/>
        <v>27</v>
      </c>
      <c r="R7542" t="str">
        <f>IFERROR(VLOOKUP(J7542,#REF!, 2,0),"Unknown")</f>
        <v>Unknown</v>
      </c>
    </row>
    <row r="7543" spans="1:18" ht="12.5" x14ac:dyDescent="0.25">
      <c r="A7543" s="1" t="s">
        <v>1137</v>
      </c>
      <c r="B7543" s="1">
        <v>19.600000000000001</v>
      </c>
      <c r="C7543" s="1" t="s">
        <v>13</v>
      </c>
      <c r="D7543" s="7">
        <v>4.7897663E-2</v>
      </c>
      <c r="E7543" s="1" t="s">
        <v>58</v>
      </c>
      <c r="F7543" s="4">
        <v>44.677</v>
      </c>
      <c r="G7543" s="1" t="s">
        <v>50</v>
      </c>
      <c r="H7543" s="1">
        <v>1997</v>
      </c>
      <c r="I7543" s="1" t="s">
        <v>51</v>
      </c>
      <c r="J7543" s="1" t="s">
        <v>17</v>
      </c>
      <c r="K7543" s="1" t="s">
        <v>18</v>
      </c>
      <c r="L7543" s="4">
        <v>173.108</v>
      </c>
      <c r="M7543">
        <f t="shared" si="585"/>
        <v>19.600000000000001</v>
      </c>
      <c r="N7543" t="str">
        <f t="shared" si="586"/>
        <v>Small</v>
      </c>
      <c r="O7543" t="str">
        <f t="shared" si="587"/>
        <v>Low  Fat</v>
      </c>
      <c r="P7543">
        <f t="shared" si="588"/>
        <v>4</v>
      </c>
      <c r="Q7543">
        <f t="shared" ca="1" si="589"/>
        <v>29</v>
      </c>
      <c r="R7543" t="str">
        <f>IFERROR(VLOOKUP(J7543,#REF!, 2,0),"Unknown")</f>
        <v>Unknown</v>
      </c>
    </row>
    <row r="7544" spans="1:18" ht="12.5" x14ac:dyDescent="0.25">
      <c r="A7544" s="1" t="s">
        <v>1137</v>
      </c>
      <c r="B7544" s="1">
        <v>19.600000000000001</v>
      </c>
      <c r="C7544" s="1" t="s">
        <v>13</v>
      </c>
      <c r="D7544" s="7">
        <v>4.7857803999999997E-2</v>
      </c>
      <c r="E7544" s="1" t="s">
        <v>58</v>
      </c>
      <c r="F7544" s="4">
        <v>45.076999999999998</v>
      </c>
      <c r="G7544" s="1" t="s">
        <v>33</v>
      </c>
      <c r="H7544" s="1">
        <v>1987</v>
      </c>
      <c r="I7544" s="1" t="s">
        <v>34</v>
      </c>
      <c r="J7544" s="1" t="s">
        <v>23</v>
      </c>
      <c r="K7544" s="1" t="s">
        <v>18</v>
      </c>
      <c r="L7544" s="4">
        <v>605.87800000000004</v>
      </c>
      <c r="M7544">
        <f t="shared" si="585"/>
        <v>19.600000000000001</v>
      </c>
      <c r="N7544" t="str">
        <f t="shared" si="586"/>
        <v>High</v>
      </c>
      <c r="O7544" t="str">
        <f t="shared" si="587"/>
        <v>Low  Fat</v>
      </c>
      <c r="P7544">
        <f t="shared" si="588"/>
        <v>13</v>
      </c>
      <c r="Q7544">
        <f t="shared" ca="1" si="589"/>
        <v>39</v>
      </c>
      <c r="R7544" t="str">
        <f>IFERROR(VLOOKUP(J7544,#REF!, 2,0),"Unknown")</f>
        <v>Unknown</v>
      </c>
    </row>
    <row r="7545" spans="1:18" ht="12.5" x14ac:dyDescent="0.25">
      <c r="A7545" s="1" t="s">
        <v>1137</v>
      </c>
      <c r="B7545" s="1">
        <v>19.600000000000001</v>
      </c>
      <c r="C7545" s="1" t="s">
        <v>13</v>
      </c>
      <c r="D7545" s="7">
        <v>4.8092778000000003E-2</v>
      </c>
      <c r="E7545" s="1" t="s">
        <v>58</v>
      </c>
      <c r="F7545" s="4">
        <v>44.476999999999997</v>
      </c>
      <c r="G7545" s="1" t="s">
        <v>22</v>
      </c>
      <c r="H7545" s="1">
        <v>2009</v>
      </c>
      <c r="I7545" s="1" t="s">
        <v>16</v>
      </c>
      <c r="J7545" s="1" t="s">
        <v>23</v>
      </c>
      <c r="K7545" s="1" t="s">
        <v>24</v>
      </c>
      <c r="L7545" s="4">
        <v>432.77</v>
      </c>
      <c r="M7545">
        <f t="shared" si="585"/>
        <v>19.600000000000001</v>
      </c>
      <c r="N7545" t="str">
        <f t="shared" si="586"/>
        <v>Medium</v>
      </c>
      <c r="O7545" t="str">
        <f t="shared" si="587"/>
        <v>Low  Fat</v>
      </c>
      <c r="P7545">
        <f t="shared" si="588"/>
        <v>10</v>
      </c>
      <c r="Q7545">
        <f t="shared" ca="1" si="589"/>
        <v>17</v>
      </c>
      <c r="R7545" t="str">
        <f>IFERROR(VLOOKUP(J7545,#REF!, 2,0),"Unknown")</f>
        <v>Unknown</v>
      </c>
    </row>
    <row r="7546" spans="1:18" ht="12.5" x14ac:dyDescent="0.25">
      <c r="A7546" s="1" t="s">
        <v>1511</v>
      </c>
      <c r="B7546" s="1">
        <v>14.65</v>
      </c>
      <c r="C7546" s="1" t="s">
        <v>13</v>
      </c>
      <c r="D7546" s="7">
        <v>7.2212787000000001E-2</v>
      </c>
      <c r="E7546" s="1" t="s">
        <v>32</v>
      </c>
      <c r="F7546" s="4">
        <v>260.95940000000002</v>
      </c>
      <c r="G7546" s="1" t="s">
        <v>44</v>
      </c>
      <c r="H7546" s="1">
        <v>2002</v>
      </c>
      <c r="J7546" s="1" t="s">
        <v>45</v>
      </c>
      <c r="K7546" s="1" t="s">
        <v>18</v>
      </c>
      <c r="L7546" s="4">
        <v>2878.2534000000001</v>
      </c>
      <c r="M7546">
        <f t="shared" si="585"/>
        <v>14.65</v>
      </c>
      <c r="N7546" t="str">
        <f t="shared" si="586"/>
        <v>Small</v>
      </c>
      <c r="O7546" t="str">
        <f t="shared" si="587"/>
        <v>Low  Fat</v>
      </c>
      <c r="P7546">
        <f t="shared" si="588"/>
        <v>11</v>
      </c>
      <c r="Q7546">
        <f t="shared" ca="1" si="589"/>
        <v>24</v>
      </c>
      <c r="R7546" t="str">
        <f>IFERROR(VLOOKUP(J7546,#REF!, 2,0),"Unknown")</f>
        <v>Unknown</v>
      </c>
    </row>
    <row r="7547" spans="1:18" ht="12.5" x14ac:dyDescent="0.25">
      <c r="A7547" s="1" t="s">
        <v>1511</v>
      </c>
      <c r="B7547" s="1">
        <v>14.65</v>
      </c>
      <c r="C7547" s="1" t="s">
        <v>13</v>
      </c>
      <c r="D7547" s="7">
        <v>7.2178678999999996E-2</v>
      </c>
      <c r="E7547" s="1" t="s">
        <v>32</v>
      </c>
      <c r="F7547" s="4">
        <v>262.95940000000002</v>
      </c>
      <c r="G7547" s="1" t="s">
        <v>15</v>
      </c>
      <c r="H7547" s="1">
        <v>1999</v>
      </c>
      <c r="I7547" s="1" t="s">
        <v>16</v>
      </c>
      <c r="J7547" s="1" t="s">
        <v>17</v>
      </c>
      <c r="K7547" s="1" t="s">
        <v>18</v>
      </c>
      <c r="L7547" s="4">
        <v>5233.1880000000001</v>
      </c>
      <c r="M7547">
        <f t="shared" si="585"/>
        <v>14.65</v>
      </c>
      <c r="N7547" t="str">
        <f t="shared" si="586"/>
        <v>Medium</v>
      </c>
      <c r="O7547" t="str">
        <f t="shared" si="587"/>
        <v>Low  Fat</v>
      </c>
      <c r="P7547">
        <f t="shared" si="588"/>
        <v>20</v>
      </c>
      <c r="Q7547">
        <f t="shared" ca="1" si="589"/>
        <v>27</v>
      </c>
      <c r="R7547" t="str">
        <f>IFERROR(VLOOKUP(J7547,#REF!, 2,0),"Unknown")</f>
        <v>Unknown</v>
      </c>
    </row>
    <row r="7548" spans="1:18" ht="12.5" x14ac:dyDescent="0.25">
      <c r="A7548" s="1" t="s">
        <v>1511</v>
      </c>
      <c r="B7548" s="1">
        <v>14.65</v>
      </c>
      <c r="C7548" s="1" t="s">
        <v>13</v>
      </c>
      <c r="D7548" s="7">
        <v>0.12062477100000001</v>
      </c>
      <c r="E7548" s="1" t="s">
        <v>32</v>
      </c>
      <c r="F7548" s="4">
        <v>261.75940000000003</v>
      </c>
      <c r="G7548" s="1" t="s">
        <v>29</v>
      </c>
      <c r="H7548" s="1">
        <v>1998</v>
      </c>
      <c r="J7548" s="1" t="s">
        <v>23</v>
      </c>
      <c r="K7548" s="1" t="s">
        <v>30</v>
      </c>
      <c r="L7548" s="4">
        <v>523.31880000000001</v>
      </c>
      <c r="M7548">
        <f t="shared" si="585"/>
        <v>14.65</v>
      </c>
      <c r="N7548" t="str">
        <f t="shared" si="586"/>
        <v>Small</v>
      </c>
      <c r="O7548" t="str">
        <f t="shared" si="587"/>
        <v>Low  Fat</v>
      </c>
      <c r="P7548">
        <f t="shared" si="588"/>
        <v>2</v>
      </c>
      <c r="Q7548">
        <f t="shared" ca="1" si="589"/>
        <v>28</v>
      </c>
      <c r="R7548" t="str">
        <f>IFERROR(VLOOKUP(J7548,#REF!, 2,0),"Unknown")</f>
        <v>Unknown</v>
      </c>
    </row>
    <row r="7549" spans="1:18" ht="12.5" x14ac:dyDescent="0.25">
      <c r="A7549" s="1" t="s">
        <v>1415</v>
      </c>
      <c r="B7549" s="1">
        <v>13.85</v>
      </c>
      <c r="C7549" s="1" t="s">
        <v>13</v>
      </c>
      <c r="D7549" s="7">
        <v>3.1338558000000002E-2</v>
      </c>
      <c r="E7549" s="1" t="s">
        <v>182</v>
      </c>
      <c r="F7549" s="4">
        <v>41.048000000000002</v>
      </c>
      <c r="G7549" s="1" t="s">
        <v>50</v>
      </c>
      <c r="H7549" s="1">
        <v>1997</v>
      </c>
      <c r="I7549" s="1" t="s">
        <v>51</v>
      </c>
      <c r="J7549" s="1" t="s">
        <v>17</v>
      </c>
      <c r="K7549" s="1" t="s">
        <v>18</v>
      </c>
      <c r="L7549" s="4">
        <v>639.16800000000001</v>
      </c>
      <c r="M7549">
        <f t="shared" si="585"/>
        <v>13.85</v>
      </c>
      <c r="N7549" t="str">
        <f t="shared" si="586"/>
        <v>Small</v>
      </c>
      <c r="O7549" t="str">
        <f t="shared" si="587"/>
        <v>Low  Fat</v>
      </c>
      <c r="P7549">
        <f t="shared" si="588"/>
        <v>16</v>
      </c>
      <c r="Q7549">
        <f t="shared" ca="1" si="589"/>
        <v>29</v>
      </c>
      <c r="R7549" t="str">
        <f>IFERROR(VLOOKUP(J7549,#REF!, 2,0),"Unknown")</f>
        <v>Unknown</v>
      </c>
    </row>
    <row r="7550" spans="1:18" ht="12.5" x14ac:dyDescent="0.25">
      <c r="A7550" s="1" t="s">
        <v>1415</v>
      </c>
      <c r="C7550" s="1" t="s">
        <v>13</v>
      </c>
      <c r="D7550" s="7">
        <v>3.1186800000000001E-2</v>
      </c>
      <c r="E7550" s="1" t="s">
        <v>182</v>
      </c>
      <c r="F7550" s="4">
        <v>39.548000000000002</v>
      </c>
      <c r="G7550" s="1" t="s">
        <v>40</v>
      </c>
      <c r="H7550" s="1">
        <v>1985</v>
      </c>
      <c r="I7550" s="1" t="s">
        <v>16</v>
      </c>
      <c r="J7550" s="1" t="s">
        <v>23</v>
      </c>
      <c r="K7550" s="1" t="s">
        <v>41</v>
      </c>
      <c r="L7550" s="4">
        <v>759.01199999999994</v>
      </c>
      <c r="M7550">
        <f t="shared" si="585"/>
        <v>12.857645184136201</v>
      </c>
      <c r="N7550" t="str">
        <f t="shared" si="586"/>
        <v>Medium</v>
      </c>
      <c r="O7550" t="str">
        <f t="shared" si="587"/>
        <v>Low  Fat</v>
      </c>
      <c r="P7550">
        <f t="shared" si="588"/>
        <v>19</v>
      </c>
      <c r="Q7550">
        <f t="shared" ca="1" si="589"/>
        <v>41</v>
      </c>
      <c r="R7550" t="str">
        <f>IFERROR(VLOOKUP(J7550,#REF!, 2,0),"Unknown")</f>
        <v>Unknown</v>
      </c>
    </row>
    <row r="7551" spans="1:18" ht="12.5" x14ac:dyDescent="0.25">
      <c r="A7551" s="1" t="s">
        <v>1415</v>
      </c>
      <c r="B7551" s="1">
        <v>13.85</v>
      </c>
      <c r="C7551" s="1" t="s">
        <v>13</v>
      </c>
      <c r="D7551" s="7">
        <v>3.1402114000000002E-2</v>
      </c>
      <c r="E7551" s="1" t="s">
        <v>182</v>
      </c>
      <c r="F7551" s="4">
        <v>40.247999999999998</v>
      </c>
      <c r="G7551" s="1" t="s">
        <v>44</v>
      </c>
      <c r="H7551" s="1">
        <v>2002</v>
      </c>
      <c r="J7551" s="1" t="s">
        <v>45</v>
      </c>
      <c r="K7551" s="1" t="s">
        <v>18</v>
      </c>
      <c r="L7551" s="4">
        <v>319.584</v>
      </c>
      <c r="M7551">
        <f t="shared" si="585"/>
        <v>13.85</v>
      </c>
      <c r="N7551" t="str">
        <f t="shared" si="586"/>
        <v>Small</v>
      </c>
      <c r="O7551" t="str">
        <f t="shared" si="587"/>
        <v>Low  Fat</v>
      </c>
      <c r="P7551">
        <f t="shared" si="588"/>
        <v>8</v>
      </c>
      <c r="Q7551">
        <f t="shared" ca="1" si="589"/>
        <v>24</v>
      </c>
      <c r="R7551" t="str">
        <f>IFERROR(VLOOKUP(J7551,#REF!, 2,0),"Unknown")</f>
        <v>Unknown</v>
      </c>
    </row>
    <row r="7552" spans="1:18" ht="12.5" x14ac:dyDescent="0.25">
      <c r="A7552" s="1" t="s">
        <v>1415</v>
      </c>
      <c r="C7552" s="1" t="s">
        <v>13</v>
      </c>
      <c r="D7552" s="7">
        <v>5.4869769999999998E-2</v>
      </c>
      <c r="E7552" s="1" t="s">
        <v>182</v>
      </c>
      <c r="F7552" s="4">
        <v>40.548000000000002</v>
      </c>
      <c r="G7552" s="1" t="s">
        <v>67</v>
      </c>
      <c r="H7552" s="1">
        <v>1985</v>
      </c>
      <c r="I7552" s="1" t="s">
        <v>51</v>
      </c>
      <c r="J7552" s="1" t="s">
        <v>17</v>
      </c>
      <c r="K7552" s="1" t="s">
        <v>30</v>
      </c>
      <c r="L7552" s="4">
        <v>39.948</v>
      </c>
      <c r="M7552">
        <f t="shared" si="585"/>
        <v>12.857645184136201</v>
      </c>
      <c r="N7552" t="str">
        <f t="shared" si="586"/>
        <v>Small</v>
      </c>
      <c r="O7552" t="str">
        <f t="shared" si="587"/>
        <v>Low  Fat</v>
      </c>
      <c r="P7552">
        <f t="shared" si="588"/>
        <v>1</v>
      </c>
      <c r="Q7552">
        <f t="shared" ca="1" si="589"/>
        <v>41</v>
      </c>
      <c r="R7552" t="str">
        <f>IFERROR(VLOOKUP(J7552,#REF!, 2,0),"Unknown")</f>
        <v>Unknown</v>
      </c>
    </row>
    <row r="7553" spans="1:18" ht="12.5" x14ac:dyDescent="0.25">
      <c r="A7553" s="1" t="s">
        <v>97</v>
      </c>
      <c r="B7553" s="1">
        <v>7.39</v>
      </c>
      <c r="C7553" s="1" t="s">
        <v>13</v>
      </c>
      <c r="D7553" s="7">
        <v>6.7779712000000006E-2</v>
      </c>
      <c r="E7553" s="1" t="s">
        <v>58</v>
      </c>
      <c r="F7553" s="4">
        <v>143.88120000000001</v>
      </c>
      <c r="G7553" s="1" t="s">
        <v>50</v>
      </c>
      <c r="H7553" s="1">
        <v>1997</v>
      </c>
      <c r="I7553" s="1" t="s">
        <v>51</v>
      </c>
      <c r="J7553" s="1" t="s">
        <v>17</v>
      </c>
      <c r="K7553" s="1" t="s">
        <v>18</v>
      </c>
      <c r="L7553" s="4">
        <v>3134.5864000000001</v>
      </c>
      <c r="M7553">
        <f t="shared" si="585"/>
        <v>7.39</v>
      </c>
      <c r="N7553" t="str">
        <f t="shared" si="586"/>
        <v>Small</v>
      </c>
      <c r="O7553" t="str">
        <f t="shared" si="587"/>
        <v>Low  Fat</v>
      </c>
      <c r="P7553">
        <f t="shared" si="588"/>
        <v>22</v>
      </c>
      <c r="Q7553">
        <f t="shared" ca="1" si="589"/>
        <v>29</v>
      </c>
      <c r="R7553" t="str">
        <f>IFERROR(VLOOKUP(J7553,#REF!, 2,0),"Unknown")</f>
        <v>Unknown</v>
      </c>
    </row>
    <row r="7554" spans="1:18" ht="12.5" x14ac:dyDescent="0.25">
      <c r="A7554" s="1" t="s">
        <v>97</v>
      </c>
      <c r="B7554" s="1">
        <v>7.39</v>
      </c>
      <c r="C7554" s="1" t="s">
        <v>13</v>
      </c>
      <c r="D7554" s="7">
        <v>6.8055818000000004E-2</v>
      </c>
      <c r="E7554" s="1" t="s">
        <v>58</v>
      </c>
      <c r="F7554" s="4">
        <v>140.78120000000001</v>
      </c>
      <c r="G7554" s="1" t="s">
        <v>22</v>
      </c>
      <c r="H7554" s="1">
        <v>2009</v>
      </c>
      <c r="I7554" s="1" t="s">
        <v>16</v>
      </c>
      <c r="J7554" s="1" t="s">
        <v>23</v>
      </c>
      <c r="K7554" s="1" t="s">
        <v>24</v>
      </c>
      <c r="L7554" s="4">
        <v>1567.2932000000001</v>
      </c>
      <c r="M7554">
        <f t="shared" ref="M7554:M7617" si="590">IF(B7554="",AVERAGE($B$2:$B$8524),B7554)</f>
        <v>7.39</v>
      </c>
      <c r="N7554" t="str">
        <f t="shared" ref="N7554:N7617" si="591">IF(I7554="","Small",I7554)</f>
        <v>Medium</v>
      </c>
      <c r="O7554" t="str">
        <f t="shared" ref="O7554:O7617" si="592">IF(OR(C7554="low fat", C7554="LF"), "Low  Fat", IF(OR(C7554="reg"),"Regular",C7554))</f>
        <v>Low  Fat</v>
      </c>
      <c r="P7554">
        <f t="shared" si="588"/>
        <v>11</v>
      </c>
      <c r="Q7554">
        <f t="shared" ca="1" si="589"/>
        <v>17</v>
      </c>
      <c r="R7554" t="str">
        <f>IFERROR(VLOOKUP(J7554,#REF!, 2,0),"Unknown")</f>
        <v>Unknown</v>
      </c>
    </row>
    <row r="7555" spans="1:18" ht="12.5" x14ac:dyDescent="0.25">
      <c r="A7555" s="1" t="s">
        <v>97</v>
      </c>
      <c r="B7555" s="1">
        <v>7.39</v>
      </c>
      <c r="C7555" s="1" t="s">
        <v>13</v>
      </c>
      <c r="D7555" s="7">
        <v>6.8163102000000003E-2</v>
      </c>
      <c r="E7555" s="1" t="s">
        <v>58</v>
      </c>
      <c r="F7555" s="4">
        <v>140.4812</v>
      </c>
      <c r="G7555" s="1" t="s">
        <v>47</v>
      </c>
      <c r="H7555" s="1">
        <v>2007</v>
      </c>
      <c r="J7555" s="1" t="s">
        <v>45</v>
      </c>
      <c r="K7555" s="1" t="s">
        <v>18</v>
      </c>
      <c r="L7555" s="4">
        <v>2422.1804000000002</v>
      </c>
      <c r="M7555">
        <f t="shared" si="590"/>
        <v>7.39</v>
      </c>
      <c r="N7555" t="str">
        <f t="shared" si="591"/>
        <v>Small</v>
      </c>
      <c r="O7555" t="str">
        <f t="shared" si="592"/>
        <v>Low  Fat</v>
      </c>
      <c r="P7555">
        <f t="shared" ref="P7555:P7618" si="593">ROUND(L7555/F7555,0)</f>
        <v>17</v>
      </c>
      <c r="Q7555">
        <f t="shared" ref="Q7555:Q7618" ca="1" si="594">YEAR(TODAY())-H7555</f>
        <v>19</v>
      </c>
      <c r="R7555" t="str">
        <f>IFERROR(VLOOKUP(J7555,#REF!, 2,0),"Unknown")</f>
        <v>Unknown</v>
      </c>
    </row>
    <row r="7556" spans="1:18" ht="12.5" x14ac:dyDescent="0.25">
      <c r="A7556" s="1" t="s">
        <v>97</v>
      </c>
      <c r="B7556" s="1">
        <v>7.39</v>
      </c>
      <c r="C7556" s="1" t="s">
        <v>13</v>
      </c>
      <c r="D7556" s="7">
        <v>6.7766895999999993E-2</v>
      </c>
      <c r="E7556" s="1" t="s">
        <v>58</v>
      </c>
      <c r="F7556" s="4">
        <v>140.68119999999999</v>
      </c>
      <c r="G7556" s="1" t="s">
        <v>62</v>
      </c>
      <c r="H7556" s="1">
        <v>2004</v>
      </c>
      <c r="I7556" s="1" t="s">
        <v>51</v>
      </c>
      <c r="J7556" s="1" t="s">
        <v>45</v>
      </c>
      <c r="K7556" s="1" t="s">
        <v>18</v>
      </c>
      <c r="L7556" s="4">
        <v>3704.5111999999999</v>
      </c>
      <c r="M7556">
        <f t="shared" si="590"/>
        <v>7.39</v>
      </c>
      <c r="N7556" t="str">
        <f t="shared" si="591"/>
        <v>Small</v>
      </c>
      <c r="O7556" t="str">
        <f t="shared" si="592"/>
        <v>Low  Fat</v>
      </c>
      <c r="P7556">
        <f t="shared" si="593"/>
        <v>26</v>
      </c>
      <c r="Q7556">
        <f t="shared" ca="1" si="594"/>
        <v>22</v>
      </c>
      <c r="R7556" t="str">
        <f>IFERROR(VLOOKUP(J7556,#REF!, 2,0),"Unknown")</f>
        <v>Unknown</v>
      </c>
    </row>
    <row r="7557" spans="1:18" ht="12.5" x14ac:dyDescent="0.25">
      <c r="A7557" s="1" t="s">
        <v>131</v>
      </c>
      <c r="C7557" s="1" t="s">
        <v>13</v>
      </c>
      <c r="D7557" s="7">
        <v>0.293417759</v>
      </c>
      <c r="E7557" s="1" t="s">
        <v>32</v>
      </c>
      <c r="F7557" s="4">
        <v>194.61359999999999</v>
      </c>
      <c r="G7557" s="1" t="s">
        <v>67</v>
      </c>
      <c r="H7557" s="1">
        <v>1985</v>
      </c>
      <c r="I7557" s="1" t="s">
        <v>51</v>
      </c>
      <c r="J7557" s="1" t="s">
        <v>17</v>
      </c>
      <c r="K7557" s="1" t="s">
        <v>30</v>
      </c>
      <c r="L7557" s="4">
        <v>583.24080000000004</v>
      </c>
      <c r="M7557">
        <f t="shared" si="590"/>
        <v>12.857645184136201</v>
      </c>
      <c r="N7557" t="str">
        <f t="shared" si="591"/>
        <v>Small</v>
      </c>
      <c r="O7557" t="str">
        <f t="shared" si="592"/>
        <v>Low  Fat</v>
      </c>
      <c r="P7557">
        <f t="shared" si="593"/>
        <v>3</v>
      </c>
      <c r="Q7557">
        <f t="shared" ca="1" si="594"/>
        <v>41</v>
      </c>
      <c r="R7557" t="str">
        <f>IFERROR(VLOOKUP(J7557,#REF!, 2,0),"Unknown")</f>
        <v>Unknown</v>
      </c>
    </row>
    <row r="7558" spans="1:18" ht="12.5" x14ac:dyDescent="0.25">
      <c r="A7558" s="1" t="s">
        <v>131</v>
      </c>
      <c r="B7558" s="1">
        <v>18.850000000000001</v>
      </c>
      <c r="C7558" s="1" t="s">
        <v>13</v>
      </c>
      <c r="D7558" s="7">
        <v>0.167444431</v>
      </c>
      <c r="E7558" s="1" t="s">
        <v>32</v>
      </c>
      <c r="F7558" s="4">
        <v>194.61359999999999</v>
      </c>
      <c r="G7558" s="1" t="s">
        <v>33</v>
      </c>
      <c r="H7558" s="1">
        <v>1987</v>
      </c>
      <c r="I7558" s="1" t="s">
        <v>34</v>
      </c>
      <c r="J7558" s="1" t="s">
        <v>23</v>
      </c>
      <c r="K7558" s="1" t="s">
        <v>18</v>
      </c>
      <c r="L7558" s="4">
        <v>1166.4816000000001</v>
      </c>
      <c r="M7558">
        <f t="shared" si="590"/>
        <v>18.850000000000001</v>
      </c>
      <c r="N7558" t="str">
        <f t="shared" si="591"/>
        <v>High</v>
      </c>
      <c r="O7558" t="str">
        <f t="shared" si="592"/>
        <v>Low  Fat</v>
      </c>
      <c r="P7558">
        <f t="shared" si="593"/>
        <v>6</v>
      </c>
      <c r="Q7558">
        <f t="shared" ca="1" si="594"/>
        <v>39</v>
      </c>
      <c r="R7558" t="str">
        <f>IFERROR(VLOOKUP(J7558,#REF!, 2,0),"Unknown")</f>
        <v>Unknown</v>
      </c>
    </row>
    <row r="7559" spans="1:18" ht="12.5" x14ac:dyDescent="0.25">
      <c r="A7559" s="1" t="s">
        <v>131</v>
      </c>
      <c r="B7559" s="1">
        <v>18.850000000000001</v>
      </c>
      <c r="C7559" s="1" t="s">
        <v>13</v>
      </c>
      <c r="D7559" s="7">
        <v>0.16784443800000001</v>
      </c>
      <c r="E7559" s="1" t="s">
        <v>32</v>
      </c>
      <c r="F7559" s="4">
        <v>193.9136</v>
      </c>
      <c r="G7559" s="1" t="s">
        <v>15</v>
      </c>
      <c r="H7559" s="1">
        <v>1999</v>
      </c>
      <c r="I7559" s="1" t="s">
        <v>16</v>
      </c>
      <c r="J7559" s="1" t="s">
        <v>17</v>
      </c>
      <c r="K7559" s="1" t="s">
        <v>18</v>
      </c>
      <c r="L7559" s="4">
        <v>3110.6176</v>
      </c>
      <c r="M7559">
        <f t="shared" si="590"/>
        <v>18.850000000000001</v>
      </c>
      <c r="N7559" t="str">
        <f t="shared" si="591"/>
        <v>Medium</v>
      </c>
      <c r="O7559" t="str">
        <f t="shared" si="592"/>
        <v>Low  Fat</v>
      </c>
      <c r="P7559">
        <f t="shared" si="593"/>
        <v>16</v>
      </c>
      <c r="Q7559">
        <f t="shared" ca="1" si="594"/>
        <v>27</v>
      </c>
      <c r="R7559" t="str">
        <f>IFERROR(VLOOKUP(J7559,#REF!, 2,0),"Unknown")</f>
        <v>Unknown</v>
      </c>
    </row>
    <row r="7560" spans="1:18" ht="12.5" x14ac:dyDescent="0.25">
      <c r="A7560" s="1" t="s">
        <v>131</v>
      </c>
      <c r="B7560" s="1">
        <v>18.850000000000001</v>
      </c>
      <c r="C7560" s="1" t="s">
        <v>13</v>
      </c>
      <c r="D7560" s="7">
        <v>0.16758389000000001</v>
      </c>
      <c r="E7560" s="1" t="s">
        <v>32</v>
      </c>
      <c r="F7560" s="4">
        <v>194.61359999999999</v>
      </c>
      <c r="G7560" s="1" t="s">
        <v>50</v>
      </c>
      <c r="H7560" s="1">
        <v>1997</v>
      </c>
      <c r="I7560" s="1" t="s">
        <v>51</v>
      </c>
      <c r="J7560" s="1" t="s">
        <v>17</v>
      </c>
      <c r="K7560" s="1" t="s">
        <v>18</v>
      </c>
      <c r="L7560" s="4">
        <v>2721.7903999999999</v>
      </c>
      <c r="M7560">
        <f t="shared" si="590"/>
        <v>18.850000000000001</v>
      </c>
      <c r="N7560" t="str">
        <f t="shared" si="591"/>
        <v>Small</v>
      </c>
      <c r="O7560" t="str">
        <f t="shared" si="592"/>
        <v>Low  Fat</v>
      </c>
      <c r="P7560">
        <f t="shared" si="593"/>
        <v>14</v>
      </c>
      <c r="Q7560">
        <f t="shared" ca="1" si="594"/>
        <v>29</v>
      </c>
      <c r="R7560" t="str">
        <f>IFERROR(VLOOKUP(J7560,#REF!, 2,0),"Unknown")</f>
        <v>Unknown</v>
      </c>
    </row>
    <row r="7561" spans="1:18" ht="12.5" x14ac:dyDescent="0.25">
      <c r="A7561" s="1" t="s">
        <v>131</v>
      </c>
      <c r="B7561" s="1">
        <v>18.850000000000001</v>
      </c>
      <c r="C7561" s="1" t="s">
        <v>13</v>
      </c>
      <c r="D7561" s="7">
        <v>0.16826655600000001</v>
      </c>
      <c r="E7561" s="1" t="s">
        <v>32</v>
      </c>
      <c r="F7561" s="4">
        <v>195.5136</v>
      </c>
      <c r="G7561" s="1" t="s">
        <v>22</v>
      </c>
      <c r="H7561" s="1">
        <v>2009</v>
      </c>
      <c r="I7561" s="1" t="s">
        <v>16</v>
      </c>
      <c r="J7561" s="1" t="s">
        <v>23</v>
      </c>
      <c r="K7561" s="1" t="s">
        <v>24</v>
      </c>
      <c r="L7561" s="4">
        <v>1749.7224000000001</v>
      </c>
      <c r="M7561">
        <f t="shared" si="590"/>
        <v>18.850000000000001</v>
      </c>
      <c r="N7561" t="str">
        <f t="shared" si="591"/>
        <v>Medium</v>
      </c>
      <c r="O7561" t="str">
        <f t="shared" si="592"/>
        <v>Low  Fat</v>
      </c>
      <c r="P7561">
        <f t="shared" si="593"/>
        <v>9</v>
      </c>
      <c r="Q7561">
        <f t="shared" ca="1" si="594"/>
        <v>17</v>
      </c>
      <c r="R7561" t="str">
        <f>IFERROR(VLOOKUP(J7561,#REF!, 2,0),"Unknown")</f>
        <v>Unknown</v>
      </c>
    </row>
    <row r="7562" spans="1:18" ht="12.5" x14ac:dyDescent="0.25">
      <c r="A7562" s="1" t="s">
        <v>131</v>
      </c>
      <c r="B7562" s="1">
        <v>18.850000000000001</v>
      </c>
      <c r="C7562" s="1" t="s">
        <v>13</v>
      </c>
      <c r="D7562" s="7">
        <v>0.168531813</v>
      </c>
      <c r="E7562" s="1" t="s">
        <v>32</v>
      </c>
      <c r="F7562" s="4">
        <v>192.5136</v>
      </c>
      <c r="G7562" s="1" t="s">
        <v>47</v>
      </c>
      <c r="H7562" s="1">
        <v>2007</v>
      </c>
      <c r="J7562" s="1" t="s">
        <v>45</v>
      </c>
      <c r="K7562" s="1" t="s">
        <v>18</v>
      </c>
      <c r="L7562" s="4">
        <v>2916.2040000000002</v>
      </c>
      <c r="M7562">
        <f t="shared" si="590"/>
        <v>18.850000000000001</v>
      </c>
      <c r="N7562" t="str">
        <f t="shared" si="591"/>
        <v>Small</v>
      </c>
      <c r="O7562" t="str">
        <f t="shared" si="592"/>
        <v>Low  Fat</v>
      </c>
      <c r="P7562">
        <f t="shared" si="593"/>
        <v>15</v>
      </c>
      <c r="Q7562">
        <f t="shared" ca="1" si="594"/>
        <v>19</v>
      </c>
      <c r="R7562" t="str">
        <f>IFERROR(VLOOKUP(J7562,#REF!, 2,0),"Unknown")</f>
        <v>Unknown</v>
      </c>
    </row>
    <row r="7563" spans="1:18" ht="12.5" x14ac:dyDescent="0.25">
      <c r="A7563" s="1" t="s">
        <v>131</v>
      </c>
      <c r="B7563" s="1">
        <v>18.850000000000001</v>
      </c>
      <c r="C7563" s="1" t="s">
        <v>13</v>
      </c>
      <c r="D7563" s="7">
        <v>0.16755220200000001</v>
      </c>
      <c r="E7563" s="1" t="s">
        <v>32</v>
      </c>
      <c r="F7563" s="4">
        <v>193.11359999999999</v>
      </c>
      <c r="G7563" s="1" t="s">
        <v>62</v>
      </c>
      <c r="H7563" s="1">
        <v>2004</v>
      </c>
      <c r="I7563" s="1" t="s">
        <v>51</v>
      </c>
      <c r="J7563" s="1" t="s">
        <v>45</v>
      </c>
      <c r="K7563" s="1" t="s">
        <v>18</v>
      </c>
      <c r="L7563" s="4">
        <v>2332.9632000000001</v>
      </c>
      <c r="M7563">
        <f t="shared" si="590"/>
        <v>18.850000000000001</v>
      </c>
      <c r="N7563" t="str">
        <f t="shared" si="591"/>
        <v>Small</v>
      </c>
      <c r="O7563" t="str">
        <f t="shared" si="592"/>
        <v>Low  Fat</v>
      </c>
      <c r="P7563">
        <f t="shared" si="593"/>
        <v>12</v>
      </c>
      <c r="Q7563">
        <f t="shared" ca="1" si="594"/>
        <v>22</v>
      </c>
      <c r="R7563" t="str">
        <f>IFERROR(VLOOKUP(J7563,#REF!, 2,0),"Unknown")</f>
        <v>Unknown</v>
      </c>
    </row>
    <row r="7564" spans="1:18" ht="12.5" x14ac:dyDescent="0.25">
      <c r="A7564" s="1" t="s">
        <v>511</v>
      </c>
      <c r="B7564" s="1">
        <v>15.35</v>
      </c>
      <c r="C7564" s="1" t="s">
        <v>13</v>
      </c>
      <c r="D7564" s="7">
        <v>1.5673267000000001E-2</v>
      </c>
      <c r="E7564" s="1" t="s">
        <v>182</v>
      </c>
      <c r="F7564" s="4">
        <v>145.047</v>
      </c>
      <c r="G7564" s="1" t="s">
        <v>62</v>
      </c>
      <c r="H7564" s="1">
        <v>2004</v>
      </c>
      <c r="I7564" s="1" t="s">
        <v>51</v>
      </c>
      <c r="J7564" s="1" t="s">
        <v>45</v>
      </c>
      <c r="K7564" s="1" t="s">
        <v>18</v>
      </c>
      <c r="L7564" s="4">
        <v>2719.7930000000001</v>
      </c>
      <c r="M7564">
        <f t="shared" si="590"/>
        <v>15.35</v>
      </c>
      <c r="N7564" t="str">
        <f t="shared" si="591"/>
        <v>Small</v>
      </c>
      <c r="O7564" t="str">
        <f t="shared" si="592"/>
        <v>Low  Fat</v>
      </c>
      <c r="P7564">
        <f t="shared" si="593"/>
        <v>19</v>
      </c>
      <c r="Q7564">
        <f t="shared" ca="1" si="594"/>
        <v>22</v>
      </c>
      <c r="R7564" t="str">
        <f>IFERROR(VLOOKUP(J7564,#REF!, 2,0),"Unknown")</f>
        <v>Unknown</v>
      </c>
    </row>
    <row r="7565" spans="1:18" ht="12.5" x14ac:dyDescent="0.25">
      <c r="A7565" s="1" t="s">
        <v>511</v>
      </c>
      <c r="B7565" s="1">
        <v>15.35</v>
      </c>
      <c r="C7565" s="1" t="s">
        <v>13</v>
      </c>
      <c r="D7565" s="7">
        <v>1.5663185E-2</v>
      </c>
      <c r="E7565" s="1" t="s">
        <v>182</v>
      </c>
      <c r="F7565" s="4">
        <v>143.947</v>
      </c>
      <c r="G7565" s="1" t="s">
        <v>33</v>
      </c>
      <c r="H7565" s="1">
        <v>1987</v>
      </c>
      <c r="I7565" s="1" t="s">
        <v>34</v>
      </c>
      <c r="J7565" s="1" t="s">
        <v>23</v>
      </c>
      <c r="K7565" s="1" t="s">
        <v>18</v>
      </c>
      <c r="L7565" s="4">
        <v>3006.087</v>
      </c>
      <c r="M7565">
        <f t="shared" si="590"/>
        <v>15.35</v>
      </c>
      <c r="N7565" t="str">
        <f t="shared" si="591"/>
        <v>High</v>
      </c>
      <c r="O7565" t="str">
        <f t="shared" si="592"/>
        <v>Low  Fat</v>
      </c>
      <c r="P7565">
        <f t="shared" si="593"/>
        <v>21</v>
      </c>
      <c r="Q7565">
        <f t="shared" ca="1" si="594"/>
        <v>39</v>
      </c>
      <c r="R7565" t="str">
        <f>IFERROR(VLOOKUP(J7565,#REF!, 2,0),"Unknown")</f>
        <v>Unknown</v>
      </c>
    </row>
    <row r="7566" spans="1:18" ht="12.5" x14ac:dyDescent="0.25">
      <c r="A7566" s="1" t="s">
        <v>511</v>
      </c>
      <c r="B7566" s="1">
        <v>15.35</v>
      </c>
      <c r="C7566" s="1" t="s">
        <v>13</v>
      </c>
      <c r="D7566" s="7">
        <v>1.5700603E-2</v>
      </c>
      <c r="E7566" s="1" t="s">
        <v>182</v>
      </c>
      <c r="F7566" s="4">
        <v>141.14699999999999</v>
      </c>
      <c r="G7566" s="1" t="s">
        <v>15</v>
      </c>
      <c r="H7566" s="1">
        <v>1999</v>
      </c>
      <c r="I7566" s="1" t="s">
        <v>16</v>
      </c>
      <c r="J7566" s="1" t="s">
        <v>17</v>
      </c>
      <c r="K7566" s="1" t="s">
        <v>18</v>
      </c>
      <c r="L7566" s="4">
        <v>2719.7930000000001</v>
      </c>
      <c r="M7566">
        <f t="shared" si="590"/>
        <v>15.35</v>
      </c>
      <c r="N7566" t="str">
        <f t="shared" si="591"/>
        <v>Medium</v>
      </c>
      <c r="O7566" t="str">
        <f t="shared" si="592"/>
        <v>Low  Fat</v>
      </c>
      <c r="P7566">
        <f t="shared" si="593"/>
        <v>19</v>
      </c>
      <c r="Q7566">
        <f t="shared" ca="1" si="594"/>
        <v>27</v>
      </c>
      <c r="R7566" t="str">
        <f>IFERROR(VLOOKUP(J7566,#REF!, 2,0),"Unknown")</f>
        <v>Unknown</v>
      </c>
    </row>
    <row r="7567" spans="1:18" ht="12.5" x14ac:dyDescent="0.25">
      <c r="A7567" s="1" t="s">
        <v>511</v>
      </c>
      <c r="B7567" s="1">
        <v>15.35</v>
      </c>
      <c r="C7567" s="1" t="s">
        <v>13</v>
      </c>
      <c r="D7567" s="7">
        <v>1.5708023000000002E-2</v>
      </c>
      <c r="E7567" s="1" t="s">
        <v>182</v>
      </c>
      <c r="F7567" s="4">
        <v>143.447</v>
      </c>
      <c r="G7567" s="1" t="s">
        <v>44</v>
      </c>
      <c r="H7567" s="1">
        <v>2002</v>
      </c>
      <c r="J7567" s="1" t="s">
        <v>45</v>
      </c>
      <c r="K7567" s="1" t="s">
        <v>18</v>
      </c>
      <c r="L7567" s="4">
        <v>2576.6460000000002</v>
      </c>
      <c r="M7567">
        <f t="shared" si="590"/>
        <v>15.35</v>
      </c>
      <c r="N7567" t="str">
        <f t="shared" si="591"/>
        <v>Small</v>
      </c>
      <c r="O7567" t="str">
        <f t="shared" si="592"/>
        <v>Low  Fat</v>
      </c>
      <c r="P7567">
        <f t="shared" si="593"/>
        <v>18</v>
      </c>
      <c r="Q7567">
        <f t="shared" ca="1" si="594"/>
        <v>24</v>
      </c>
      <c r="R7567" t="str">
        <f>IFERROR(VLOOKUP(J7567,#REF!, 2,0),"Unknown")</f>
        <v>Unknown</v>
      </c>
    </row>
    <row r="7568" spans="1:18" ht="12.5" x14ac:dyDescent="0.25">
      <c r="A7568" s="1" t="s">
        <v>511</v>
      </c>
      <c r="B7568" s="1">
        <v>15.35</v>
      </c>
      <c r="C7568" s="1" t="s">
        <v>13</v>
      </c>
      <c r="D7568" s="7">
        <v>1.5676230999999999E-2</v>
      </c>
      <c r="E7568" s="1" t="s">
        <v>182</v>
      </c>
      <c r="F7568" s="4">
        <v>144.047</v>
      </c>
      <c r="G7568" s="1" t="s">
        <v>50</v>
      </c>
      <c r="H7568" s="1">
        <v>1997</v>
      </c>
      <c r="I7568" s="1" t="s">
        <v>51</v>
      </c>
      <c r="J7568" s="1" t="s">
        <v>17</v>
      </c>
      <c r="K7568" s="1" t="s">
        <v>18</v>
      </c>
      <c r="L7568" s="4">
        <v>286.29399999999998</v>
      </c>
      <c r="M7568">
        <f t="shared" si="590"/>
        <v>15.35</v>
      </c>
      <c r="N7568" t="str">
        <f t="shared" si="591"/>
        <v>Small</v>
      </c>
      <c r="O7568" t="str">
        <f t="shared" si="592"/>
        <v>Low  Fat</v>
      </c>
      <c r="P7568">
        <f t="shared" si="593"/>
        <v>2</v>
      </c>
      <c r="Q7568">
        <f t="shared" ca="1" si="594"/>
        <v>29</v>
      </c>
      <c r="R7568" t="str">
        <f>IFERROR(VLOOKUP(J7568,#REF!, 2,0),"Unknown")</f>
        <v>Unknown</v>
      </c>
    </row>
    <row r="7569" spans="1:18" ht="12.5" x14ac:dyDescent="0.25">
      <c r="A7569" s="1" t="s">
        <v>1021</v>
      </c>
      <c r="B7569" s="1">
        <v>9.6950000000000003</v>
      </c>
      <c r="C7569" s="1" t="s">
        <v>13</v>
      </c>
      <c r="D7569" s="7">
        <v>0.11411658</v>
      </c>
      <c r="E7569" s="1" t="s">
        <v>58</v>
      </c>
      <c r="F7569" s="4">
        <v>158.8604</v>
      </c>
      <c r="G7569" s="1" t="s">
        <v>15</v>
      </c>
      <c r="H7569" s="1">
        <v>1999</v>
      </c>
      <c r="I7569" s="1" t="s">
        <v>16</v>
      </c>
      <c r="J7569" s="1" t="s">
        <v>17</v>
      </c>
      <c r="K7569" s="1" t="s">
        <v>18</v>
      </c>
      <c r="L7569" s="4">
        <v>4436.8912</v>
      </c>
      <c r="M7569">
        <f t="shared" si="590"/>
        <v>9.6950000000000003</v>
      </c>
      <c r="N7569" t="str">
        <f t="shared" si="591"/>
        <v>Medium</v>
      </c>
      <c r="O7569" t="str">
        <f t="shared" si="592"/>
        <v>Low  Fat</v>
      </c>
      <c r="P7569">
        <f t="shared" si="593"/>
        <v>28</v>
      </c>
      <c r="Q7569">
        <f t="shared" ca="1" si="594"/>
        <v>27</v>
      </c>
      <c r="R7569" t="str">
        <f>IFERROR(VLOOKUP(J7569,#REF!, 2,0),"Unknown")</f>
        <v>Unknown</v>
      </c>
    </row>
    <row r="7570" spans="1:18" ht="12.5" x14ac:dyDescent="0.25">
      <c r="A7570" s="1" t="s">
        <v>1021</v>
      </c>
      <c r="B7570" s="1">
        <v>9.6950000000000003</v>
      </c>
      <c r="C7570" s="1" t="s">
        <v>13</v>
      </c>
      <c r="D7570" s="7">
        <v>0.114583922</v>
      </c>
      <c r="E7570" s="1" t="s">
        <v>58</v>
      </c>
      <c r="F7570" s="4">
        <v>156.46039999999999</v>
      </c>
      <c r="G7570" s="1" t="s">
        <v>47</v>
      </c>
      <c r="H7570" s="1">
        <v>2007</v>
      </c>
      <c r="J7570" s="1" t="s">
        <v>45</v>
      </c>
      <c r="K7570" s="1" t="s">
        <v>18</v>
      </c>
      <c r="L7570" s="4">
        <v>2535.3663999999999</v>
      </c>
      <c r="M7570">
        <f t="shared" si="590"/>
        <v>9.6950000000000003</v>
      </c>
      <c r="N7570" t="str">
        <f t="shared" si="591"/>
        <v>Small</v>
      </c>
      <c r="O7570" t="str">
        <f t="shared" si="592"/>
        <v>Low  Fat</v>
      </c>
      <c r="P7570">
        <f t="shared" si="593"/>
        <v>16</v>
      </c>
      <c r="Q7570">
        <f t="shared" ca="1" si="594"/>
        <v>19</v>
      </c>
      <c r="R7570" t="str">
        <f>IFERROR(VLOOKUP(J7570,#REF!, 2,0),"Unknown")</f>
        <v>Unknown</v>
      </c>
    </row>
    <row r="7571" spans="1:18" ht="12.5" x14ac:dyDescent="0.25">
      <c r="A7571" s="1" t="s">
        <v>1021</v>
      </c>
      <c r="B7571" s="1">
        <v>9.6950000000000003</v>
      </c>
      <c r="C7571" s="1" t="s">
        <v>13</v>
      </c>
      <c r="D7571" s="7">
        <v>0.11393943400000001</v>
      </c>
      <c r="E7571" s="1" t="s">
        <v>58</v>
      </c>
      <c r="F7571" s="4">
        <v>160.2604</v>
      </c>
      <c r="G7571" s="1" t="s">
        <v>50</v>
      </c>
      <c r="H7571" s="1">
        <v>1997</v>
      </c>
      <c r="I7571" s="1" t="s">
        <v>51</v>
      </c>
      <c r="J7571" s="1" t="s">
        <v>17</v>
      </c>
      <c r="K7571" s="1" t="s">
        <v>18</v>
      </c>
      <c r="L7571" s="4">
        <v>1901.5247999999999</v>
      </c>
      <c r="M7571">
        <f t="shared" si="590"/>
        <v>9.6950000000000003</v>
      </c>
      <c r="N7571" t="str">
        <f t="shared" si="591"/>
        <v>Small</v>
      </c>
      <c r="O7571" t="str">
        <f t="shared" si="592"/>
        <v>Low  Fat</v>
      </c>
      <c r="P7571">
        <f t="shared" si="593"/>
        <v>12</v>
      </c>
      <c r="Q7571">
        <f t="shared" ca="1" si="594"/>
        <v>29</v>
      </c>
      <c r="R7571" t="str">
        <f>IFERROR(VLOOKUP(J7571,#REF!, 2,0),"Unknown")</f>
        <v>Unknown</v>
      </c>
    </row>
    <row r="7572" spans="1:18" ht="12.5" x14ac:dyDescent="0.25">
      <c r="A7572" s="1" t="s">
        <v>1021</v>
      </c>
      <c r="B7572" s="1">
        <v>9.6950000000000003</v>
      </c>
      <c r="C7572" s="1" t="s">
        <v>13</v>
      </c>
      <c r="D7572" s="7">
        <v>0.11391788899999999</v>
      </c>
      <c r="E7572" s="1" t="s">
        <v>58</v>
      </c>
      <c r="F7572" s="4">
        <v>158.2604</v>
      </c>
      <c r="G7572" s="1" t="s">
        <v>62</v>
      </c>
      <c r="H7572" s="1">
        <v>2004</v>
      </c>
      <c r="I7572" s="1" t="s">
        <v>51</v>
      </c>
      <c r="J7572" s="1" t="s">
        <v>45</v>
      </c>
      <c r="K7572" s="1" t="s">
        <v>18</v>
      </c>
      <c r="L7572" s="4">
        <v>2693.8267999999998</v>
      </c>
      <c r="M7572">
        <f t="shared" si="590"/>
        <v>9.6950000000000003</v>
      </c>
      <c r="N7572" t="str">
        <f t="shared" si="591"/>
        <v>Small</v>
      </c>
      <c r="O7572" t="str">
        <f t="shared" si="592"/>
        <v>Low  Fat</v>
      </c>
      <c r="P7572">
        <f t="shared" si="593"/>
        <v>17</v>
      </c>
      <c r="Q7572">
        <f t="shared" ca="1" si="594"/>
        <v>22</v>
      </c>
      <c r="R7572" t="str">
        <f>IFERROR(VLOOKUP(J7572,#REF!, 2,0),"Unknown")</f>
        <v>Unknown</v>
      </c>
    </row>
    <row r="7573" spans="1:18" ht="12.5" x14ac:dyDescent="0.25">
      <c r="A7573" s="1" t="s">
        <v>1021</v>
      </c>
      <c r="B7573" s="1">
        <v>9.6950000000000003</v>
      </c>
      <c r="C7573" s="1" t="s">
        <v>13</v>
      </c>
      <c r="D7573" s="7">
        <v>0.114170506</v>
      </c>
      <c r="E7573" s="1" t="s">
        <v>58</v>
      </c>
      <c r="F7573" s="4">
        <v>158.96039999999999</v>
      </c>
      <c r="G7573" s="1" t="s">
        <v>44</v>
      </c>
      <c r="H7573" s="1">
        <v>2002</v>
      </c>
      <c r="J7573" s="1" t="s">
        <v>45</v>
      </c>
      <c r="K7573" s="1" t="s">
        <v>18</v>
      </c>
      <c r="L7573" s="4">
        <v>1743.0644</v>
      </c>
      <c r="M7573">
        <f t="shared" si="590"/>
        <v>9.6950000000000003</v>
      </c>
      <c r="N7573" t="str">
        <f t="shared" si="591"/>
        <v>Small</v>
      </c>
      <c r="O7573" t="str">
        <f t="shared" si="592"/>
        <v>Low  Fat</v>
      </c>
      <c r="P7573">
        <f t="shared" si="593"/>
        <v>11</v>
      </c>
      <c r="Q7573">
        <f t="shared" ca="1" si="594"/>
        <v>24</v>
      </c>
      <c r="R7573" t="str">
        <f>IFERROR(VLOOKUP(J7573,#REF!, 2,0),"Unknown")</f>
        <v>Unknown</v>
      </c>
    </row>
    <row r="7574" spans="1:18" ht="12.5" x14ac:dyDescent="0.25">
      <c r="A7574" s="1" t="s">
        <v>1021</v>
      </c>
      <c r="B7574" s="1">
        <v>9.6950000000000003</v>
      </c>
      <c r="C7574" s="1" t="s">
        <v>13</v>
      </c>
      <c r="D7574" s="7">
        <v>0.190711254</v>
      </c>
      <c r="E7574" s="1" t="s">
        <v>58</v>
      </c>
      <c r="F7574" s="4">
        <v>159.16040000000001</v>
      </c>
      <c r="G7574" s="1" t="s">
        <v>29</v>
      </c>
      <c r="H7574" s="1">
        <v>1998</v>
      </c>
      <c r="J7574" s="1" t="s">
        <v>23</v>
      </c>
      <c r="K7574" s="1" t="s">
        <v>30</v>
      </c>
      <c r="L7574" s="4">
        <v>633.84159999999997</v>
      </c>
      <c r="M7574">
        <f t="shared" si="590"/>
        <v>9.6950000000000003</v>
      </c>
      <c r="N7574" t="str">
        <f t="shared" si="591"/>
        <v>Small</v>
      </c>
      <c r="O7574" t="str">
        <f t="shared" si="592"/>
        <v>Low  Fat</v>
      </c>
      <c r="P7574">
        <f t="shared" si="593"/>
        <v>4</v>
      </c>
      <c r="Q7574">
        <f t="shared" ca="1" si="594"/>
        <v>28</v>
      </c>
      <c r="R7574" t="str">
        <f>IFERROR(VLOOKUP(J7574,#REF!, 2,0),"Unknown")</f>
        <v>Unknown</v>
      </c>
    </row>
    <row r="7575" spans="1:18" ht="12.5" x14ac:dyDescent="0.25">
      <c r="A7575" s="1" t="s">
        <v>1021</v>
      </c>
      <c r="C7575" s="1" t="s">
        <v>13</v>
      </c>
      <c r="D7575" s="7">
        <v>0.11338767700000001</v>
      </c>
      <c r="E7575" s="1" t="s">
        <v>58</v>
      </c>
      <c r="F7575" s="4">
        <v>156.96039999999999</v>
      </c>
      <c r="G7575" s="1" t="s">
        <v>40</v>
      </c>
      <c r="H7575" s="1">
        <v>1985</v>
      </c>
      <c r="I7575" s="1" t="s">
        <v>16</v>
      </c>
      <c r="J7575" s="1" t="s">
        <v>23</v>
      </c>
      <c r="K7575" s="1" t="s">
        <v>41</v>
      </c>
      <c r="L7575" s="4">
        <v>1584.604</v>
      </c>
      <c r="M7575">
        <f t="shared" si="590"/>
        <v>12.857645184136201</v>
      </c>
      <c r="N7575" t="str">
        <f t="shared" si="591"/>
        <v>Medium</v>
      </c>
      <c r="O7575" t="str">
        <f t="shared" si="592"/>
        <v>Low  Fat</v>
      </c>
      <c r="P7575">
        <f t="shared" si="593"/>
        <v>10</v>
      </c>
      <c r="Q7575">
        <f t="shared" ca="1" si="594"/>
        <v>41</v>
      </c>
      <c r="R7575" t="str">
        <f>IFERROR(VLOOKUP(J7575,#REF!, 2,0),"Unknown")</f>
        <v>Unknown</v>
      </c>
    </row>
    <row r="7576" spans="1:18" ht="12.5" x14ac:dyDescent="0.25">
      <c r="A7576" s="1" t="s">
        <v>809</v>
      </c>
      <c r="B7576" s="1">
        <v>18.100000000000001</v>
      </c>
      <c r="C7576" s="1" t="s">
        <v>13</v>
      </c>
      <c r="D7576" s="7">
        <v>4.8931174000000001E-2</v>
      </c>
      <c r="E7576" s="1" t="s">
        <v>32</v>
      </c>
      <c r="F7576" s="4">
        <v>127.3336</v>
      </c>
      <c r="G7576" s="1" t="s">
        <v>62</v>
      </c>
      <c r="H7576" s="1">
        <v>2004</v>
      </c>
      <c r="I7576" s="1" t="s">
        <v>51</v>
      </c>
      <c r="J7576" s="1" t="s">
        <v>45</v>
      </c>
      <c r="K7576" s="1" t="s">
        <v>18</v>
      </c>
      <c r="L7576" s="4">
        <v>1150.5024000000001</v>
      </c>
      <c r="M7576">
        <f t="shared" si="590"/>
        <v>18.100000000000001</v>
      </c>
      <c r="N7576" t="str">
        <f t="shared" si="591"/>
        <v>Small</v>
      </c>
      <c r="O7576" t="str">
        <f t="shared" si="592"/>
        <v>Low  Fat</v>
      </c>
      <c r="P7576">
        <f t="shared" si="593"/>
        <v>9</v>
      </c>
      <c r="Q7576">
        <f t="shared" ca="1" si="594"/>
        <v>22</v>
      </c>
      <c r="R7576" t="str">
        <f>IFERROR(VLOOKUP(J7576,#REF!, 2,0),"Unknown")</f>
        <v>Unknown</v>
      </c>
    </row>
    <row r="7577" spans="1:18" ht="12.5" x14ac:dyDescent="0.25">
      <c r="A7577" s="1" t="s">
        <v>809</v>
      </c>
      <c r="B7577" s="1">
        <v>18.100000000000001</v>
      </c>
      <c r="C7577" s="1" t="s">
        <v>13</v>
      </c>
      <c r="D7577" s="7">
        <v>4.9016517000000003E-2</v>
      </c>
      <c r="E7577" s="1" t="s">
        <v>32</v>
      </c>
      <c r="F7577" s="4">
        <v>128.7336</v>
      </c>
      <c r="G7577" s="1" t="s">
        <v>15</v>
      </c>
      <c r="H7577" s="1">
        <v>1999</v>
      </c>
      <c r="I7577" s="1" t="s">
        <v>16</v>
      </c>
      <c r="J7577" s="1" t="s">
        <v>17</v>
      </c>
      <c r="K7577" s="1" t="s">
        <v>18</v>
      </c>
      <c r="L7577" s="4">
        <v>2173.1712000000002</v>
      </c>
      <c r="M7577">
        <f t="shared" si="590"/>
        <v>18.100000000000001</v>
      </c>
      <c r="N7577" t="str">
        <f t="shared" si="591"/>
        <v>Medium</v>
      </c>
      <c r="O7577" t="str">
        <f t="shared" si="592"/>
        <v>Low  Fat</v>
      </c>
      <c r="P7577">
        <f t="shared" si="593"/>
        <v>17</v>
      </c>
      <c r="Q7577">
        <f t="shared" ca="1" si="594"/>
        <v>27</v>
      </c>
      <c r="R7577" t="str">
        <f>IFERROR(VLOOKUP(J7577,#REF!, 2,0),"Unknown")</f>
        <v>Unknown</v>
      </c>
    </row>
    <row r="7578" spans="1:18" ht="12.5" x14ac:dyDescent="0.25">
      <c r="A7578" s="1" t="s">
        <v>809</v>
      </c>
      <c r="C7578" s="1" t="s">
        <v>13</v>
      </c>
      <c r="D7578" s="7">
        <v>4.8703431999999998E-2</v>
      </c>
      <c r="E7578" s="1" t="s">
        <v>32</v>
      </c>
      <c r="F7578" s="4">
        <v>125.9336</v>
      </c>
      <c r="G7578" s="1" t="s">
        <v>40</v>
      </c>
      <c r="H7578" s="1">
        <v>1985</v>
      </c>
      <c r="I7578" s="1" t="s">
        <v>16</v>
      </c>
      <c r="J7578" s="1" t="s">
        <v>23</v>
      </c>
      <c r="K7578" s="1" t="s">
        <v>41</v>
      </c>
      <c r="L7578" s="4">
        <v>7158.6815999999999</v>
      </c>
      <c r="M7578">
        <f t="shared" si="590"/>
        <v>12.857645184136201</v>
      </c>
      <c r="N7578" t="str">
        <f t="shared" si="591"/>
        <v>Medium</v>
      </c>
      <c r="O7578" t="str">
        <f t="shared" si="592"/>
        <v>Low  Fat</v>
      </c>
      <c r="P7578">
        <f t="shared" si="593"/>
        <v>57</v>
      </c>
      <c r="Q7578">
        <f t="shared" ca="1" si="594"/>
        <v>41</v>
      </c>
      <c r="R7578" t="str">
        <f>IFERROR(VLOOKUP(J7578,#REF!, 2,0),"Unknown")</f>
        <v>Unknown</v>
      </c>
    </row>
    <row r="7579" spans="1:18" ht="12.5" x14ac:dyDescent="0.25">
      <c r="A7579" s="1" t="s">
        <v>809</v>
      </c>
      <c r="B7579" s="1">
        <v>18.100000000000001</v>
      </c>
      <c r="C7579" s="1" t="s">
        <v>13</v>
      </c>
      <c r="D7579" s="7">
        <v>4.8940428000000001E-2</v>
      </c>
      <c r="E7579" s="1" t="s">
        <v>32</v>
      </c>
      <c r="F7579" s="4">
        <v>127.53360000000001</v>
      </c>
      <c r="G7579" s="1" t="s">
        <v>50</v>
      </c>
      <c r="H7579" s="1">
        <v>1997</v>
      </c>
      <c r="I7579" s="1" t="s">
        <v>51</v>
      </c>
      <c r="J7579" s="1" t="s">
        <v>17</v>
      </c>
      <c r="K7579" s="1" t="s">
        <v>18</v>
      </c>
      <c r="L7579" s="4">
        <v>1789.6704</v>
      </c>
      <c r="M7579">
        <f t="shared" si="590"/>
        <v>18.100000000000001</v>
      </c>
      <c r="N7579" t="str">
        <f t="shared" si="591"/>
        <v>Small</v>
      </c>
      <c r="O7579" t="str">
        <f t="shared" si="592"/>
        <v>Low  Fat</v>
      </c>
      <c r="P7579">
        <f t="shared" si="593"/>
        <v>14</v>
      </c>
      <c r="Q7579">
        <f t="shared" ca="1" si="594"/>
        <v>29</v>
      </c>
      <c r="R7579" t="str">
        <f>IFERROR(VLOOKUP(J7579,#REF!, 2,0),"Unknown")</f>
        <v>Unknown</v>
      </c>
    </row>
    <row r="7580" spans="1:18" ht="12.5" x14ac:dyDescent="0.25">
      <c r="A7580" s="1" t="s">
        <v>970</v>
      </c>
      <c r="B7580" s="1">
        <v>7.39</v>
      </c>
      <c r="C7580" s="1" t="s">
        <v>13</v>
      </c>
      <c r="D7580" s="7">
        <v>0.120280989</v>
      </c>
      <c r="E7580" s="1" t="s">
        <v>182</v>
      </c>
      <c r="F7580" s="4">
        <v>142.74700000000001</v>
      </c>
      <c r="G7580" s="1" t="s">
        <v>50</v>
      </c>
      <c r="H7580" s="1">
        <v>1997</v>
      </c>
      <c r="I7580" s="1" t="s">
        <v>51</v>
      </c>
      <c r="J7580" s="1" t="s">
        <v>17</v>
      </c>
      <c r="K7580" s="1" t="s">
        <v>18</v>
      </c>
      <c r="L7580" s="4">
        <v>3149.2339999999999</v>
      </c>
      <c r="M7580">
        <f t="shared" si="590"/>
        <v>7.39</v>
      </c>
      <c r="N7580" t="str">
        <f t="shared" si="591"/>
        <v>Small</v>
      </c>
      <c r="O7580" t="str">
        <f t="shared" si="592"/>
        <v>Low  Fat</v>
      </c>
      <c r="P7580">
        <f t="shared" si="593"/>
        <v>22</v>
      </c>
      <c r="Q7580">
        <f t="shared" ca="1" si="594"/>
        <v>29</v>
      </c>
      <c r="R7580" t="str">
        <f>IFERROR(VLOOKUP(J7580,#REF!, 2,0),"Unknown")</f>
        <v>Unknown</v>
      </c>
    </row>
    <row r="7581" spans="1:18" ht="12.5" x14ac:dyDescent="0.25">
      <c r="A7581" s="1" t="s">
        <v>970</v>
      </c>
      <c r="C7581" s="1" t="s">
        <v>13</v>
      </c>
      <c r="D7581" s="7">
        <v>0.210596485</v>
      </c>
      <c r="E7581" s="1" t="s">
        <v>182</v>
      </c>
      <c r="F7581" s="4">
        <v>144.74700000000001</v>
      </c>
      <c r="G7581" s="1" t="s">
        <v>67</v>
      </c>
      <c r="H7581" s="1">
        <v>1985</v>
      </c>
      <c r="I7581" s="1" t="s">
        <v>51</v>
      </c>
      <c r="J7581" s="1" t="s">
        <v>17</v>
      </c>
      <c r="K7581" s="1" t="s">
        <v>30</v>
      </c>
      <c r="L7581" s="4">
        <v>143.14699999999999</v>
      </c>
      <c r="M7581">
        <f t="shared" si="590"/>
        <v>12.857645184136201</v>
      </c>
      <c r="N7581" t="str">
        <f t="shared" si="591"/>
        <v>Small</v>
      </c>
      <c r="O7581" t="str">
        <f t="shared" si="592"/>
        <v>Low  Fat</v>
      </c>
      <c r="P7581">
        <f t="shared" si="593"/>
        <v>1</v>
      </c>
      <c r="Q7581">
        <f t="shared" ca="1" si="594"/>
        <v>41</v>
      </c>
      <c r="R7581" t="str">
        <f>IFERROR(VLOOKUP(J7581,#REF!, 2,0),"Unknown")</f>
        <v>Unknown</v>
      </c>
    </row>
    <row r="7582" spans="1:18" ht="12.5" x14ac:dyDescent="0.25">
      <c r="A7582" s="1" t="s">
        <v>970</v>
      </c>
      <c r="B7582" s="1">
        <v>7.39</v>
      </c>
      <c r="C7582" s="1" t="s">
        <v>13</v>
      </c>
      <c r="D7582" s="7">
        <v>0.120180894</v>
      </c>
      <c r="E7582" s="1" t="s">
        <v>182</v>
      </c>
      <c r="F7582" s="4">
        <v>141.447</v>
      </c>
      <c r="G7582" s="1" t="s">
        <v>33</v>
      </c>
      <c r="H7582" s="1">
        <v>1987</v>
      </c>
      <c r="I7582" s="1" t="s">
        <v>34</v>
      </c>
      <c r="J7582" s="1" t="s">
        <v>23</v>
      </c>
      <c r="K7582" s="1" t="s">
        <v>18</v>
      </c>
      <c r="L7582" s="4">
        <v>2290.3519999999999</v>
      </c>
      <c r="M7582">
        <f t="shared" si="590"/>
        <v>7.39</v>
      </c>
      <c r="N7582" t="str">
        <f t="shared" si="591"/>
        <v>High</v>
      </c>
      <c r="O7582" t="str">
        <f t="shared" si="592"/>
        <v>Low  Fat</v>
      </c>
      <c r="P7582">
        <f t="shared" si="593"/>
        <v>16</v>
      </c>
      <c r="Q7582">
        <f t="shared" ca="1" si="594"/>
        <v>39</v>
      </c>
      <c r="R7582" t="str">
        <f>IFERROR(VLOOKUP(J7582,#REF!, 2,0),"Unknown")</f>
        <v>Unknown</v>
      </c>
    </row>
    <row r="7583" spans="1:18" ht="12.5" x14ac:dyDescent="0.25">
      <c r="A7583" s="1" t="s">
        <v>970</v>
      </c>
      <c r="B7583" s="1">
        <v>7.39</v>
      </c>
      <c r="C7583" s="1" t="s">
        <v>13</v>
      </c>
      <c r="D7583" s="7">
        <v>0.120961347</v>
      </c>
      <c r="E7583" s="1" t="s">
        <v>182</v>
      </c>
      <c r="F7583" s="4">
        <v>143.84700000000001</v>
      </c>
      <c r="G7583" s="1" t="s">
        <v>47</v>
      </c>
      <c r="H7583" s="1">
        <v>2007</v>
      </c>
      <c r="J7583" s="1" t="s">
        <v>45</v>
      </c>
      <c r="K7583" s="1" t="s">
        <v>18</v>
      </c>
      <c r="L7583" s="4">
        <v>4866.9979999999996</v>
      </c>
      <c r="M7583">
        <f t="shared" si="590"/>
        <v>7.39</v>
      </c>
      <c r="N7583" t="str">
        <f t="shared" si="591"/>
        <v>Small</v>
      </c>
      <c r="O7583" t="str">
        <f t="shared" si="592"/>
        <v>Low  Fat</v>
      </c>
      <c r="P7583">
        <f t="shared" si="593"/>
        <v>34</v>
      </c>
      <c r="Q7583">
        <f t="shared" ca="1" si="594"/>
        <v>19</v>
      </c>
      <c r="R7583" t="str">
        <f>IFERROR(VLOOKUP(J7583,#REF!, 2,0),"Unknown")</f>
        <v>Unknown</v>
      </c>
    </row>
    <row r="7584" spans="1:18" ht="12.5" x14ac:dyDescent="0.25">
      <c r="A7584" s="1" t="s">
        <v>970</v>
      </c>
      <c r="B7584" s="1">
        <v>7.39</v>
      </c>
      <c r="C7584" s="1" t="s">
        <v>13</v>
      </c>
      <c r="D7584" s="7">
        <v>0.120258245</v>
      </c>
      <c r="E7584" s="1" t="s">
        <v>182</v>
      </c>
      <c r="F7584" s="4">
        <v>141.547</v>
      </c>
      <c r="G7584" s="1" t="s">
        <v>62</v>
      </c>
      <c r="H7584" s="1">
        <v>2004</v>
      </c>
      <c r="I7584" s="1" t="s">
        <v>51</v>
      </c>
      <c r="J7584" s="1" t="s">
        <v>45</v>
      </c>
      <c r="K7584" s="1" t="s">
        <v>18</v>
      </c>
      <c r="L7584" s="4">
        <v>2290.3519999999999</v>
      </c>
      <c r="M7584">
        <f t="shared" si="590"/>
        <v>7.39</v>
      </c>
      <c r="N7584" t="str">
        <f t="shared" si="591"/>
        <v>Small</v>
      </c>
      <c r="O7584" t="str">
        <f t="shared" si="592"/>
        <v>Low  Fat</v>
      </c>
      <c r="P7584">
        <f t="shared" si="593"/>
        <v>16</v>
      </c>
      <c r="Q7584">
        <f t="shared" ca="1" si="594"/>
        <v>22</v>
      </c>
      <c r="R7584" t="str">
        <f>IFERROR(VLOOKUP(J7584,#REF!, 2,0),"Unknown")</f>
        <v>Unknown</v>
      </c>
    </row>
    <row r="7585" spans="1:18" ht="12.5" x14ac:dyDescent="0.25">
      <c r="A7585" s="1" t="s">
        <v>970</v>
      </c>
      <c r="B7585" s="1">
        <v>7.39</v>
      </c>
      <c r="C7585" s="1" t="s">
        <v>13</v>
      </c>
      <c r="D7585" s="7">
        <v>0.12052492200000001</v>
      </c>
      <c r="E7585" s="1" t="s">
        <v>182</v>
      </c>
      <c r="F7585" s="4">
        <v>142.24700000000001</v>
      </c>
      <c r="G7585" s="1" t="s">
        <v>44</v>
      </c>
      <c r="H7585" s="1">
        <v>2002</v>
      </c>
      <c r="J7585" s="1" t="s">
        <v>45</v>
      </c>
      <c r="K7585" s="1" t="s">
        <v>18</v>
      </c>
      <c r="L7585" s="4">
        <v>2433.4989999999998</v>
      </c>
      <c r="M7585">
        <f t="shared" si="590"/>
        <v>7.39</v>
      </c>
      <c r="N7585" t="str">
        <f t="shared" si="591"/>
        <v>Small</v>
      </c>
      <c r="O7585" t="str">
        <f t="shared" si="592"/>
        <v>Low  Fat</v>
      </c>
      <c r="P7585">
        <f t="shared" si="593"/>
        <v>17</v>
      </c>
      <c r="Q7585">
        <f t="shared" ca="1" si="594"/>
        <v>24</v>
      </c>
      <c r="R7585" t="str">
        <f>IFERROR(VLOOKUP(J7585,#REF!, 2,0),"Unknown")</f>
        <v>Unknown</v>
      </c>
    </row>
    <row r="7586" spans="1:18" ht="12.5" x14ac:dyDescent="0.25">
      <c r="A7586" s="1" t="s">
        <v>970</v>
      </c>
      <c r="B7586" s="1">
        <v>7.39</v>
      </c>
      <c r="C7586" s="1" t="s">
        <v>13</v>
      </c>
      <c r="D7586" s="7">
        <v>0.120770963</v>
      </c>
      <c r="E7586" s="1" t="s">
        <v>182</v>
      </c>
      <c r="F7586" s="4">
        <v>143.447</v>
      </c>
      <c r="G7586" s="1" t="s">
        <v>22</v>
      </c>
      <c r="H7586" s="1">
        <v>2009</v>
      </c>
      <c r="I7586" s="1" t="s">
        <v>16</v>
      </c>
      <c r="J7586" s="1" t="s">
        <v>23</v>
      </c>
      <c r="K7586" s="1" t="s">
        <v>24</v>
      </c>
      <c r="L7586" s="4">
        <v>2290.3519999999999</v>
      </c>
      <c r="M7586">
        <f t="shared" si="590"/>
        <v>7.39</v>
      </c>
      <c r="N7586" t="str">
        <f t="shared" si="591"/>
        <v>Medium</v>
      </c>
      <c r="O7586" t="str">
        <f t="shared" si="592"/>
        <v>Low  Fat</v>
      </c>
      <c r="P7586">
        <f t="shared" si="593"/>
        <v>16</v>
      </c>
      <c r="Q7586">
        <f t="shared" ca="1" si="594"/>
        <v>17</v>
      </c>
      <c r="R7586" t="str">
        <f>IFERROR(VLOOKUP(J7586,#REF!, 2,0),"Unknown")</f>
        <v>Unknown</v>
      </c>
    </row>
    <row r="7587" spans="1:18" ht="12.5" x14ac:dyDescent="0.25">
      <c r="A7587" s="1" t="s">
        <v>970</v>
      </c>
      <c r="C7587" s="1" t="s">
        <v>13</v>
      </c>
      <c r="D7587" s="7">
        <v>0.119698523</v>
      </c>
      <c r="E7587" s="1" t="s">
        <v>182</v>
      </c>
      <c r="F7587" s="4">
        <v>143.047</v>
      </c>
      <c r="G7587" s="1" t="s">
        <v>40</v>
      </c>
      <c r="H7587" s="1">
        <v>1985</v>
      </c>
      <c r="I7587" s="1" t="s">
        <v>16</v>
      </c>
      <c r="J7587" s="1" t="s">
        <v>23</v>
      </c>
      <c r="K7587" s="1" t="s">
        <v>41</v>
      </c>
      <c r="L7587" s="4">
        <v>3578.6750000000002</v>
      </c>
      <c r="M7587">
        <f t="shared" si="590"/>
        <v>12.857645184136201</v>
      </c>
      <c r="N7587" t="str">
        <f t="shared" si="591"/>
        <v>Medium</v>
      </c>
      <c r="O7587" t="str">
        <f t="shared" si="592"/>
        <v>Low  Fat</v>
      </c>
      <c r="P7587">
        <f t="shared" si="593"/>
        <v>25</v>
      </c>
      <c r="Q7587">
        <f t="shared" ca="1" si="594"/>
        <v>41</v>
      </c>
      <c r="R7587" t="str">
        <f>IFERROR(VLOOKUP(J7587,#REF!, 2,0),"Unknown")</f>
        <v>Unknown</v>
      </c>
    </row>
    <row r="7588" spans="1:18" ht="12.5" x14ac:dyDescent="0.25">
      <c r="A7588" s="1" t="s">
        <v>970</v>
      </c>
      <c r="B7588" s="1">
        <v>7.39</v>
      </c>
      <c r="C7588" s="1" t="s">
        <v>92</v>
      </c>
      <c r="D7588" s="7">
        <v>0.12046799399999999</v>
      </c>
      <c r="E7588" s="1" t="s">
        <v>182</v>
      </c>
      <c r="F7588" s="4">
        <v>145.14699999999999</v>
      </c>
      <c r="G7588" s="1" t="s">
        <v>15</v>
      </c>
      <c r="H7588" s="1">
        <v>1999</v>
      </c>
      <c r="I7588" s="1" t="s">
        <v>16</v>
      </c>
      <c r="J7588" s="1" t="s">
        <v>17</v>
      </c>
      <c r="K7588" s="1" t="s">
        <v>18</v>
      </c>
      <c r="L7588" s="4">
        <v>5296.4390000000003</v>
      </c>
      <c r="M7588">
        <f t="shared" si="590"/>
        <v>7.39</v>
      </c>
      <c r="N7588" t="str">
        <f t="shared" si="591"/>
        <v>Medium</v>
      </c>
      <c r="O7588" t="str">
        <f t="shared" si="592"/>
        <v>Low  Fat</v>
      </c>
      <c r="P7588">
        <f t="shared" si="593"/>
        <v>36</v>
      </c>
      <c r="Q7588">
        <f t="shared" ca="1" si="594"/>
        <v>27</v>
      </c>
      <c r="R7588" t="str">
        <f>IFERROR(VLOOKUP(J7588,#REF!, 2,0),"Unknown")</f>
        <v>Unknown</v>
      </c>
    </row>
    <row r="7589" spans="1:18" ht="12.5" x14ac:dyDescent="0.25">
      <c r="A7589" s="1" t="s">
        <v>1255</v>
      </c>
      <c r="B7589" s="1">
        <v>12.35</v>
      </c>
      <c r="C7589" s="1" t="s">
        <v>13</v>
      </c>
      <c r="D7589" s="7">
        <v>4.1973712000000003E-2</v>
      </c>
      <c r="E7589" s="1" t="s">
        <v>58</v>
      </c>
      <c r="F7589" s="4">
        <v>35.721600000000002</v>
      </c>
      <c r="G7589" s="1" t="s">
        <v>47</v>
      </c>
      <c r="H7589" s="1">
        <v>2007</v>
      </c>
      <c r="J7589" s="1" t="s">
        <v>45</v>
      </c>
      <c r="K7589" s="1" t="s">
        <v>18</v>
      </c>
      <c r="L7589" s="4">
        <v>519.32399999999996</v>
      </c>
      <c r="M7589">
        <f t="shared" si="590"/>
        <v>12.35</v>
      </c>
      <c r="N7589" t="str">
        <f t="shared" si="591"/>
        <v>Small</v>
      </c>
      <c r="O7589" t="str">
        <f t="shared" si="592"/>
        <v>Low  Fat</v>
      </c>
      <c r="P7589">
        <f t="shared" si="593"/>
        <v>15</v>
      </c>
      <c r="Q7589">
        <f t="shared" ca="1" si="594"/>
        <v>19</v>
      </c>
      <c r="R7589" t="str">
        <f>IFERROR(VLOOKUP(J7589,#REF!, 2,0),"Unknown")</f>
        <v>Unknown</v>
      </c>
    </row>
    <row r="7590" spans="1:18" ht="12.5" x14ac:dyDescent="0.25">
      <c r="A7590" s="1" t="s">
        <v>1255</v>
      </c>
      <c r="C7590" s="1" t="s">
        <v>13</v>
      </c>
      <c r="D7590" s="7">
        <v>7.3077196999999997E-2</v>
      </c>
      <c r="E7590" s="1" t="s">
        <v>58</v>
      </c>
      <c r="F7590" s="4">
        <v>34.321599999999997</v>
      </c>
      <c r="G7590" s="1" t="s">
        <v>67</v>
      </c>
      <c r="H7590" s="1">
        <v>1985</v>
      </c>
      <c r="I7590" s="1" t="s">
        <v>51</v>
      </c>
      <c r="J7590" s="1" t="s">
        <v>17</v>
      </c>
      <c r="K7590" s="1" t="s">
        <v>30</v>
      </c>
      <c r="L7590" s="4">
        <v>34.621600000000001</v>
      </c>
      <c r="M7590">
        <f t="shared" si="590"/>
        <v>12.857645184136201</v>
      </c>
      <c r="N7590" t="str">
        <f t="shared" si="591"/>
        <v>Small</v>
      </c>
      <c r="O7590" t="str">
        <f t="shared" si="592"/>
        <v>Low  Fat</v>
      </c>
      <c r="P7590">
        <f t="shared" si="593"/>
        <v>1</v>
      </c>
      <c r="Q7590">
        <f t="shared" ca="1" si="594"/>
        <v>41</v>
      </c>
      <c r="R7590" t="str">
        <f>IFERROR(VLOOKUP(J7590,#REF!, 2,0),"Unknown")</f>
        <v>Unknown</v>
      </c>
    </row>
    <row r="7591" spans="1:18" ht="12.5" x14ac:dyDescent="0.25">
      <c r="A7591" s="1" t="s">
        <v>1255</v>
      </c>
      <c r="B7591" s="1">
        <v>12.35</v>
      </c>
      <c r="C7591" s="1" t="s">
        <v>13</v>
      </c>
      <c r="D7591" s="7">
        <v>4.1737626999999999E-2</v>
      </c>
      <c r="E7591" s="1" t="s">
        <v>58</v>
      </c>
      <c r="F7591" s="4">
        <v>33.121600000000001</v>
      </c>
      <c r="G7591" s="1" t="s">
        <v>50</v>
      </c>
      <c r="H7591" s="1">
        <v>1997</v>
      </c>
      <c r="I7591" s="1" t="s">
        <v>51</v>
      </c>
      <c r="J7591" s="1" t="s">
        <v>17</v>
      </c>
      <c r="K7591" s="1" t="s">
        <v>18</v>
      </c>
      <c r="L7591" s="4">
        <v>519.32399999999996</v>
      </c>
      <c r="M7591">
        <f t="shared" si="590"/>
        <v>12.35</v>
      </c>
      <c r="N7591" t="str">
        <f t="shared" si="591"/>
        <v>Small</v>
      </c>
      <c r="O7591" t="str">
        <f t="shared" si="592"/>
        <v>Low  Fat</v>
      </c>
      <c r="P7591">
        <f t="shared" si="593"/>
        <v>16</v>
      </c>
      <c r="Q7591">
        <f t="shared" ca="1" si="594"/>
        <v>29</v>
      </c>
      <c r="R7591" t="str">
        <f>IFERROR(VLOOKUP(J7591,#REF!, 2,0),"Unknown")</f>
        <v>Unknown</v>
      </c>
    </row>
    <row r="7592" spans="1:18" ht="12.5" x14ac:dyDescent="0.25">
      <c r="A7592" s="1" t="s">
        <v>1255</v>
      </c>
      <c r="B7592" s="1">
        <v>12.35</v>
      </c>
      <c r="C7592" s="1" t="s">
        <v>13</v>
      </c>
      <c r="D7592" s="7">
        <v>4.1802517999999997E-2</v>
      </c>
      <c r="E7592" s="1" t="s">
        <v>58</v>
      </c>
      <c r="F7592" s="4">
        <v>34.821599999999997</v>
      </c>
      <c r="G7592" s="1" t="s">
        <v>15</v>
      </c>
      <c r="H7592" s="1">
        <v>1999</v>
      </c>
      <c r="I7592" s="1" t="s">
        <v>16</v>
      </c>
      <c r="J7592" s="1" t="s">
        <v>17</v>
      </c>
      <c r="K7592" s="1" t="s">
        <v>18</v>
      </c>
      <c r="L7592" s="4">
        <v>311.59440000000001</v>
      </c>
      <c r="M7592">
        <f t="shared" si="590"/>
        <v>12.35</v>
      </c>
      <c r="N7592" t="str">
        <f t="shared" si="591"/>
        <v>Medium</v>
      </c>
      <c r="O7592" t="str">
        <f t="shared" si="592"/>
        <v>Low  Fat</v>
      </c>
      <c r="P7592">
        <f t="shared" si="593"/>
        <v>9</v>
      </c>
      <c r="Q7592">
        <f t="shared" ca="1" si="594"/>
        <v>27</v>
      </c>
      <c r="R7592" t="str">
        <f>IFERROR(VLOOKUP(J7592,#REF!, 2,0),"Unknown")</f>
        <v>Unknown</v>
      </c>
    </row>
    <row r="7593" spans="1:18" ht="12.5" x14ac:dyDescent="0.25">
      <c r="A7593" s="1" t="s">
        <v>1255</v>
      </c>
      <c r="B7593" s="1">
        <v>12.35</v>
      </c>
      <c r="C7593" s="1" t="s">
        <v>13</v>
      </c>
      <c r="D7593" s="7">
        <v>4.1907647999999999E-2</v>
      </c>
      <c r="E7593" s="1" t="s">
        <v>58</v>
      </c>
      <c r="F7593" s="4">
        <v>36.221600000000002</v>
      </c>
      <c r="G7593" s="1" t="s">
        <v>22</v>
      </c>
      <c r="H7593" s="1">
        <v>2009</v>
      </c>
      <c r="I7593" s="1" t="s">
        <v>16</v>
      </c>
      <c r="J7593" s="1" t="s">
        <v>23</v>
      </c>
      <c r="K7593" s="1" t="s">
        <v>24</v>
      </c>
      <c r="L7593" s="4">
        <v>346.21600000000001</v>
      </c>
      <c r="M7593">
        <f t="shared" si="590"/>
        <v>12.35</v>
      </c>
      <c r="N7593" t="str">
        <f t="shared" si="591"/>
        <v>Medium</v>
      </c>
      <c r="O7593" t="str">
        <f t="shared" si="592"/>
        <v>Low  Fat</v>
      </c>
      <c r="P7593">
        <f t="shared" si="593"/>
        <v>10</v>
      </c>
      <c r="Q7593">
        <f t="shared" ca="1" si="594"/>
        <v>17</v>
      </c>
      <c r="R7593" t="str">
        <f>IFERROR(VLOOKUP(J7593,#REF!, 2,0),"Unknown")</f>
        <v>Unknown</v>
      </c>
    </row>
    <row r="7594" spans="1:18" ht="12.5" x14ac:dyDescent="0.25">
      <c r="A7594" s="1" t="s">
        <v>1255</v>
      </c>
      <c r="B7594" s="1">
        <v>12.35</v>
      </c>
      <c r="C7594" s="1" t="s">
        <v>13</v>
      </c>
      <c r="D7594" s="7">
        <v>4.1729734999999997E-2</v>
      </c>
      <c r="E7594" s="1" t="s">
        <v>58</v>
      </c>
      <c r="F7594" s="4">
        <v>36.321599999999997</v>
      </c>
      <c r="G7594" s="1" t="s">
        <v>62</v>
      </c>
      <c r="H7594" s="1">
        <v>2004</v>
      </c>
      <c r="I7594" s="1" t="s">
        <v>51</v>
      </c>
      <c r="J7594" s="1" t="s">
        <v>45</v>
      </c>
      <c r="K7594" s="1" t="s">
        <v>18</v>
      </c>
      <c r="L7594" s="4">
        <v>276.97280000000001</v>
      </c>
      <c r="M7594">
        <f t="shared" si="590"/>
        <v>12.35</v>
      </c>
      <c r="N7594" t="str">
        <f t="shared" si="591"/>
        <v>Small</v>
      </c>
      <c r="O7594" t="str">
        <f t="shared" si="592"/>
        <v>Low  Fat</v>
      </c>
      <c r="P7594">
        <f t="shared" si="593"/>
        <v>8</v>
      </c>
      <c r="Q7594">
        <f t="shared" ca="1" si="594"/>
        <v>22</v>
      </c>
      <c r="R7594" t="str">
        <f>IFERROR(VLOOKUP(J7594,#REF!, 2,0),"Unknown")</f>
        <v>Unknown</v>
      </c>
    </row>
    <row r="7595" spans="1:18" ht="12.5" x14ac:dyDescent="0.25">
      <c r="A7595" s="1" t="s">
        <v>1156</v>
      </c>
      <c r="B7595" s="1">
        <v>18.850000000000001</v>
      </c>
      <c r="C7595" s="1" t="s">
        <v>13</v>
      </c>
      <c r="D7595" s="7">
        <v>4.0338009000000001E-2</v>
      </c>
      <c r="E7595" s="1" t="s">
        <v>32</v>
      </c>
      <c r="F7595" s="4">
        <v>246.71440000000001</v>
      </c>
      <c r="G7595" s="1" t="s">
        <v>33</v>
      </c>
      <c r="H7595" s="1">
        <v>1987</v>
      </c>
      <c r="I7595" s="1" t="s">
        <v>34</v>
      </c>
      <c r="J7595" s="1" t="s">
        <v>23</v>
      </c>
      <c r="K7595" s="1" t="s">
        <v>18</v>
      </c>
      <c r="L7595" s="4">
        <v>6615.3887999999997</v>
      </c>
      <c r="M7595">
        <f t="shared" si="590"/>
        <v>18.850000000000001</v>
      </c>
      <c r="N7595" t="str">
        <f t="shared" si="591"/>
        <v>High</v>
      </c>
      <c r="O7595" t="str">
        <f t="shared" si="592"/>
        <v>Low  Fat</v>
      </c>
      <c r="P7595">
        <f t="shared" si="593"/>
        <v>27</v>
      </c>
      <c r="Q7595">
        <f t="shared" ca="1" si="594"/>
        <v>39</v>
      </c>
      <c r="R7595" t="str">
        <f>IFERROR(VLOOKUP(J7595,#REF!, 2,0),"Unknown")</f>
        <v>Unknown</v>
      </c>
    </row>
    <row r="7596" spans="1:18" ht="12.5" x14ac:dyDescent="0.25">
      <c r="A7596" s="1" t="s">
        <v>1156</v>
      </c>
      <c r="B7596" s="1">
        <v>18.850000000000001</v>
      </c>
      <c r="C7596" s="1" t="s">
        <v>13</v>
      </c>
      <c r="D7596" s="7">
        <v>4.0434372000000003E-2</v>
      </c>
      <c r="E7596" s="1" t="s">
        <v>32</v>
      </c>
      <c r="F7596" s="4">
        <v>244.31440000000001</v>
      </c>
      <c r="G7596" s="1" t="s">
        <v>15</v>
      </c>
      <c r="H7596" s="1">
        <v>1999</v>
      </c>
      <c r="I7596" s="1" t="s">
        <v>16</v>
      </c>
      <c r="J7596" s="1" t="s">
        <v>17</v>
      </c>
      <c r="K7596" s="1" t="s">
        <v>18</v>
      </c>
      <c r="L7596" s="4">
        <v>5635.3311999999996</v>
      </c>
      <c r="M7596">
        <f t="shared" si="590"/>
        <v>18.850000000000001</v>
      </c>
      <c r="N7596" t="str">
        <f t="shared" si="591"/>
        <v>Medium</v>
      </c>
      <c r="O7596" t="str">
        <f t="shared" si="592"/>
        <v>Low  Fat</v>
      </c>
      <c r="P7596">
        <f t="shared" si="593"/>
        <v>23</v>
      </c>
      <c r="Q7596">
        <f t="shared" ca="1" si="594"/>
        <v>27</v>
      </c>
      <c r="R7596" t="str">
        <f>IFERROR(VLOOKUP(J7596,#REF!, 2,0),"Unknown")</f>
        <v>Unknown</v>
      </c>
    </row>
    <row r="7597" spans="1:18" ht="12.5" x14ac:dyDescent="0.25">
      <c r="A7597" s="1" t="s">
        <v>1156</v>
      </c>
      <c r="B7597" s="1">
        <v>18.850000000000001</v>
      </c>
      <c r="C7597" s="1" t="s">
        <v>13</v>
      </c>
      <c r="D7597" s="7">
        <v>4.0599963000000003E-2</v>
      </c>
      <c r="E7597" s="1" t="s">
        <v>32</v>
      </c>
      <c r="F7597" s="4">
        <v>244.01439999999999</v>
      </c>
      <c r="G7597" s="1" t="s">
        <v>47</v>
      </c>
      <c r="H7597" s="1">
        <v>2007</v>
      </c>
      <c r="J7597" s="1" t="s">
        <v>45</v>
      </c>
      <c r="K7597" s="1" t="s">
        <v>18</v>
      </c>
      <c r="L7597" s="4">
        <v>5635.3311999999996</v>
      </c>
      <c r="M7597">
        <f t="shared" si="590"/>
        <v>18.850000000000001</v>
      </c>
      <c r="N7597" t="str">
        <f t="shared" si="591"/>
        <v>Small</v>
      </c>
      <c r="O7597" t="str">
        <f t="shared" si="592"/>
        <v>Low  Fat</v>
      </c>
      <c r="P7597">
        <f t="shared" si="593"/>
        <v>23</v>
      </c>
      <c r="Q7597">
        <f t="shared" ca="1" si="594"/>
        <v>19</v>
      </c>
      <c r="R7597" t="str">
        <f>IFERROR(VLOOKUP(J7597,#REF!, 2,0),"Unknown")</f>
        <v>Unknown</v>
      </c>
    </row>
    <row r="7598" spans="1:18" ht="12.5" x14ac:dyDescent="0.25">
      <c r="A7598" s="1" t="s">
        <v>609</v>
      </c>
      <c r="B7598" s="1">
        <v>7.5</v>
      </c>
      <c r="C7598" s="1" t="s">
        <v>13</v>
      </c>
      <c r="D7598" s="7">
        <v>3.6234917999999998E-2</v>
      </c>
      <c r="E7598" s="1" t="s">
        <v>58</v>
      </c>
      <c r="F7598" s="4">
        <v>175.30279999999999</v>
      </c>
      <c r="G7598" s="1" t="s">
        <v>50</v>
      </c>
      <c r="H7598" s="1">
        <v>1997</v>
      </c>
      <c r="I7598" s="1" t="s">
        <v>51</v>
      </c>
      <c r="J7598" s="1" t="s">
        <v>17</v>
      </c>
      <c r="K7598" s="1" t="s">
        <v>18</v>
      </c>
      <c r="L7598" s="4">
        <v>3896.2615999999998</v>
      </c>
      <c r="M7598">
        <f t="shared" si="590"/>
        <v>7.5</v>
      </c>
      <c r="N7598" t="str">
        <f t="shared" si="591"/>
        <v>Small</v>
      </c>
      <c r="O7598" t="str">
        <f t="shared" si="592"/>
        <v>Low  Fat</v>
      </c>
      <c r="P7598">
        <f t="shared" si="593"/>
        <v>22</v>
      </c>
      <c r="Q7598">
        <f t="shared" ca="1" si="594"/>
        <v>29</v>
      </c>
      <c r="R7598" t="str">
        <f>IFERROR(VLOOKUP(J7598,#REF!, 2,0),"Unknown")</f>
        <v>Unknown</v>
      </c>
    </row>
    <row r="7599" spans="1:18" ht="12.5" x14ac:dyDescent="0.25">
      <c r="A7599" s="1" t="s">
        <v>609</v>
      </c>
      <c r="B7599" s="1">
        <v>7.5</v>
      </c>
      <c r="C7599" s="1" t="s">
        <v>13</v>
      </c>
      <c r="D7599" s="7">
        <v>3.6439878000000002E-2</v>
      </c>
      <c r="E7599" s="1" t="s">
        <v>58</v>
      </c>
      <c r="F7599" s="4">
        <v>175.30279999999999</v>
      </c>
      <c r="G7599" s="1" t="s">
        <v>47</v>
      </c>
      <c r="H7599" s="1">
        <v>2007</v>
      </c>
      <c r="J7599" s="1" t="s">
        <v>45</v>
      </c>
      <c r="K7599" s="1" t="s">
        <v>18</v>
      </c>
      <c r="L7599" s="4">
        <v>3010.7476000000001</v>
      </c>
      <c r="M7599">
        <f t="shared" si="590"/>
        <v>7.5</v>
      </c>
      <c r="N7599" t="str">
        <f t="shared" si="591"/>
        <v>Small</v>
      </c>
      <c r="O7599" t="str">
        <f t="shared" si="592"/>
        <v>Low  Fat</v>
      </c>
      <c r="P7599">
        <f t="shared" si="593"/>
        <v>17</v>
      </c>
      <c r="Q7599">
        <f t="shared" ca="1" si="594"/>
        <v>19</v>
      </c>
      <c r="R7599" t="str">
        <f>IFERROR(VLOOKUP(J7599,#REF!, 2,0),"Unknown")</f>
        <v>Unknown</v>
      </c>
    </row>
    <row r="7600" spans="1:18" ht="12.5" x14ac:dyDescent="0.25">
      <c r="A7600" s="1" t="s">
        <v>609</v>
      </c>
      <c r="C7600" s="1" t="s">
        <v>13</v>
      </c>
      <c r="D7600" s="7">
        <v>0</v>
      </c>
      <c r="E7600" s="1" t="s">
        <v>58</v>
      </c>
      <c r="F7600" s="4">
        <v>175.40280000000001</v>
      </c>
      <c r="G7600" s="1" t="s">
        <v>40</v>
      </c>
      <c r="H7600" s="1">
        <v>1985</v>
      </c>
      <c r="I7600" s="1" t="s">
        <v>16</v>
      </c>
      <c r="J7600" s="1" t="s">
        <v>23</v>
      </c>
      <c r="K7600" s="1" t="s">
        <v>41</v>
      </c>
      <c r="L7600" s="4">
        <v>6729.9063999999998</v>
      </c>
      <c r="M7600">
        <f t="shared" si="590"/>
        <v>12.857645184136201</v>
      </c>
      <c r="N7600" t="str">
        <f t="shared" si="591"/>
        <v>Medium</v>
      </c>
      <c r="O7600" t="str">
        <f t="shared" si="592"/>
        <v>Low  Fat</v>
      </c>
      <c r="P7600">
        <f t="shared" si="593"/>
        <v>38</v>
      </c>
      <c r="Q7600">
        <f t="shared" ca="1" si="594"/>
        <v>41</v>
      </c>
      <c r="R7600" t="str">
        <f>IFERROR(VLOOKUP(J7600,#REF!, 2,0),"Unknown")</f>
        <v>Unknown</v>
      </c>
    </row>
    <row r="7601" spans="1:18" ht="12.5" x14ac:dyDescent="0.25">
      <c r="A7601" s="1" t="s">
        <v>609</v>
      </c>
      <c r="B7601" s="1">
        <v>7.5</v>
      </c>
      <c r="C7601" s="1" t="s">
        <v>13</v>
      </c>
      <c r="D7601" s="7">
        <v>3.6228067000000003E-2</v>
      </c>
      <c r="E7601" s="1" t="s">
        <v>58</v>
      </c>
      <c r="F7601" s="4">
        <v>175.2028</v>
      </c>
      <c r="G7601" s="1" t="s">
        <v>62</v>
      </c>
      <c r="H7601" s="1">
        <v>2004</v>
      </c>
      <c r="I7601" s="1" t="s">
        <v>51</v>
      </c>
      <c r="J7601" s="1" t="s">
        <v>45</v>
      </c>
      <c r="K7601" s="1" t="s">
        <v>18</v>
      </c>
      <c r="L7601" s="4">
        <v>4427.57</v>
      </c>
      <c r="M7601">
        <f t="shared" si="590"/>
        <v>7.5</v>
      </c>
      <c r="N7601" t="str">
        <f t="shared" si="591"/>
        <v>Small</v>
      </c>
      <c r="O7601" t="str">
        <f t="shared" si="592"/>
        <v>Low  Fat</v>
      </c>
      <c r="P7601">
        <f t="shared" si="593"/>
        <v>25</v>
      </c>
      <c r="Q7601">
        <f t="shared" ca="1" si="594"/>
        <v>22</v>
      </c>
      <c r="R7601" t="str">
        <f>IFERROR(VLOOKUP(J7601,#REF!, 2,0),"Unknown")</f>
        <v>Unknown</v>
      </c>
    </row>
    <row r="7602" spans="1:18" ht="12.5" x14ac:dyDescent="0.25">
      <c r="A7602" s="1" t="s">
        <v>609</v>
      </c>
      <c r="B7602" s="1">
        <v>7.5</v>
      </c>
      <c r="C7602" s="1" t="s">
        <v>92</v>
      </c>
      <c r="D7602" s="7">
        <v>6.0649824999999997E-2</v>
      </c>
      <c r="E7602" s="1" t="s">
        <v>58</v>
      </c>
      <c r="F7602" s="4">
        <v>177.40280000000001</v>
      </c>
      <c r="G7602" s="1" t="s">
        <v>29</v>
      </c>
      <c r="H7602" s="1">
        <v>1998</v>
      </c>
      <c r="J7602" s="1" t="s">
        <v>23</v>
      </c>
      <c r="K7602" s="1" t="s">
        <v>30</v>
      </c>
      <c r="L7602" s="4">
        <v>354.2056</v>
      </c>
      <c r="M7602">
        <f t="shared" si="590"/>
        <v>7.5</v>
      </c>
      <c r="N7602" t="str">
        <f t="shared" si="591"/>
        <v>Small</v>
      </c>
      <c r="O7602" t="str">
        <f t="shared" si="592"/>
        <v>Low  Fat</v>
      </c>
      <c r="P7602">
        <f t="shared" si="593"/>
        <v>2</v>
      </c>
      <c r="Q7602">
        <f t="shared" ca="1" si="594"/>
        <v>28</v>
      </c>
      <c r="R7602" t="str">
        <f>IFERROR(VLOOKUP(J7602,#REF!, 2,0),"Unknown")</f>
        <v>Unknown</v>
      </c>
    </row>
    <row r="7603" spans="1:18" ht="12.5" x14ac:dyDescent="0.25">
      <c r="A7603" s="1" t="s">
        <v>609</v>
      </c>
      <c r="B7603" s="1">
        <v>7.5</v>
      </c>
      <c r="C7603" s="1" t="s">
        <v>13</v>
      </c>
      <c r="D7603" s="7">
        <v>3.6308404000000002E-2</v>
      </c>
      <c r="E7603" s="1" t="s">
        <v>58</v>
      </c>
      <c r="F7603" s="4">
        <v>175.40280000000001</v>
      </c>
      <c r="G7603" s="1" t="s">
        <v>44</v>
      </c>
      <c r="H7603" s="1">
        <v>2002</v>
      </c>
      <c r="J7603" s="1" t="s">
        <v>45</v>
      </c>
      <c r="K7603" s="1" t="s">
        <v>18</v>
      </c>
      <c r="L7603" s="4">
        <v>2833.6448</v>
      </c>
      <c r="M7603">
        <f t="shared" si="590"/>
        <v>7.5</v>
      </c>
      <c r="N7603" t="str">
        <f t="shared" si="591"/>
        <v>Small</v>
      </c>
      <c r="O7603" t="str">
        <f t="shared" si="592"/>
        <v>Low  Fat</v>
      </c>
      <c r="P7603">
        <f t="shared" si="593"/>
        <v>16</v>
      </c>
      <c r="Q7603">
        <f t="shared" ca="1" si="594"/>
        <v>24</v>
      </c>
      <c r="R7603" t="str">
        <f>IFERROR(VLOOKUP(J7603,#REF!, 2,0),"Unknown")</f>
        <v>Unknown</v>
      </c>
    </row>
    <row r="7604" spans="1:18" ht="12.5" x14ac:dyDescent="0.25">
      <c r="A7604" s="1" t="s">
        <v>609</v>
      </c>
      <c r="B7604" s="1">
        <v>7.5</v>
      </c>
      <c r="C7604" s="1" t="s">
        <v>13</v>
      </c>
      <c r="D7604" s="7">
        <v>3.6204764E-2</v>
      </c>
      <c r="E7604" s="1" t="s">
        <v>58</v>
      </c>
      <c r="F7604" s="4">
        <v>176.1028</v>
      </c>
      <c r="G7604" s="1" t="s">
        <v>33</v>
      </c>
      <c r="H7604" s="1">
        <v>1987</v>
      </c>
      <c r="I7604" s="1" t="s">
        <v>34</v>
      </c>
      <c r="J7604" s="1" t="s">
        <v>23</v>
      </c>
      <c r="K7604" s="1" t="s">
        <v>18</v>
      </c>
      <c r="L7604" s="4">
        <v>1948.1307999999999</v>
      </c>
      <c r="M7604">
        <f t="shared" si="590"/>
        <v>7.5</v>
      </c>
      <c r="N7604" t="str">
        <f t="shared" si="591"/>
        <v>High</v>
      </c>
      <c r="O7604" t="str">
        <f t="shared" si="592"/>
        <v>Low  Fat</v>
      </c>
      <c r="P7604">
        <f t="shared" si="593"/>
        <v>11</v>
      </c>
      <c r="Q7604">
        <f t="shared" ca="1" si="594"/>
        <v>39</v>
      </c>
      <c r="R7604" t="str">
        <f>IFERROR(VLOOKUP(J7604,#REF!, 2,0),"Unknown")</f>
        <v>Unknown</v>
      </c>
    </row>
    <row r="7605" spans="1:18" ht="12.5" x14ac:dyDescent="0.25">
      <c r="A7605" s="1" t="s">
        <v>609</v>
      </c>
      <c r="B7605" s="1">
        <v>7.5</v>
      </c>
      <c r="C7605" s="1" t="s">
        <v>13</v>
      </c>
      <c r="D7605" s="7">
        <v>3.6382523999999999E-2</v>
      </c>
      <c r="E7605" s="1" t="s">
        <v>58</v>
      </c>
      <c r="F7605" s="4">
        <v>177.90280000000001</v>
      </c>
      <c r="G7605" s="1" t="s">
        <v>22</v>
      </c>
      <c r="H7605" s="1">
        <v>2009</v>
      </c>
      <c r="I7605" s="1" t="s">
        <v>16</v>
      </c>
      <c r="J7605" s="1" t="s">
        <v>23</v>
      </c>
      <c r="K7605" s="1" t="s">
        <v>24</v>
      </c>
      <c r="L7605" s="4">
        <v>1416.8224</v>
      </c>
      <c r="M7605">
        <f t="shared" si="590"/>
        <v>7.5</v>
      </c>
      <c r="N7605" t="str">
        <f t="shared" si="591"/>
        <v>Medium</v>
      </c>
      <c r="O7605" t="str">
        <f t="shared" si="592"/>
        <v>Low  Fat</v>
      </c>
      <c r="P7605">
        <f t="shared" si="593"/>
        <v>8</v>
      </c>
      <c r="Q7605">
        <f t="shared" ca="1" si="594"/>
        <v>17</v>
      </c>
      <c r="R7605" t="str">
        <f>IFERROR(VLOOKUP(J7605,#REF!, 2,0),"Unknown")</f>
        <v>Unknown</v>
      </c>
    </row>
    <row r="7606" spans="1:18" ht="12.5" x14ac:dyDescent="0.25">
      <c r="A7606" s="1" t="s">
        <v>957</v>
      </c>
      <c r="B7606" s="1">
        <v>12.6</v>
      </c>
      <c r="C7606" s="1" t="s">
        <v>13</v>
      </c>
      <c r="D7606" s="7">
        <v>8.2921642000000004E-2</v>
      </c>
      <c r="E7606" s="1" t="s">
        <v>32</v>
      </c>
      <c r="F7606" s="4">
        <v>175.2054</v>
      </c>
      <c r="G7606" s="1" t="s">
        <v>44</v>
      </c>
      <c r="H7606" s="1">
        <v>2002</v>
      </c>
      <c r="J7606" s="1" t="s">
        <v>45</v>
      </c>
      <c r="K7606" s="1" t="s">
        <v>18</v>
      </c>
      <c r="L7606" s="4">
        <v>3502.1080000000002</v>
      </c>
      <c r="M7606">
        <f t="shared" si="590"/>
        <v>12.6</v>
      </c>
      <c r="N7606" t="str">
        <f t="shared" si="591"/>
        <v>Small</v>
      </c>
      <c r="O7606" t="str">
        <f t="shared" si="592"/>
        <v>Low  Fat</v>
      </c>
      <c r="P7606">
        <f t="shared" si="593"/>
        <v>20</v>
      </c>
      <c r="Q7606">
        <f t="shared" ca="1" si="594"/>
        <v>24</v>
      </c>
      <c r="R7606" t="str">
        <f>IFERROR(VLOOKUP(J7606,#REF!, 2,0),"Unknown")</f>
        <v>Unknown</v>
      </c>
    </row>
    <row r="7607" spans="1:18" ht="12.5" x14ac:dyDescent="0.25">
      <c r="A7607" s="1" t="s">
        <v>957</v>
      </c>
      <c r="C7607" s="1" t="s">
        <v>13</v>
      </c>
      <c r="D7607" s="7">
        <v>8.2353075999999997E-2</v>
      </c>
      <c r="E7607" s="1" t="s">
        <v>32</v>
      </c>
      <c r="F7607" s="4">
        <v>176.90539999999999</v>
      </c>
      <c r="G7607" s="1" t="s">
        <v>40</v>
      </c>
      <c r="H7607" s="1">
        <v>1985</v>
      </c>
      <c r="I7607" s="1" t="s">
        <v>16</v>
      </c>
      <c r="J7607" s="1" t="s">
        <v>23</v>
      </c>
      <c r="K7607" s="1" t="s">
        <v>41</v>
      </c>
      <c r="L7607" s="4">
        <v>4202.5295999999998</v>
      </c>
      <c r="M7607">
        <f t="shared" si="590"/>
        <v>12.857645184136201</v>
      </c>
      <c r="N7607" t="str">
        <f t="shared" si="591"/>
        <v>Medium</v>
      </c>
      <c r="O7607" t="str">
        <f t="shared" si="592"/>
        <v>Low  Fat</v>
      </c>
      <c r="P7607">
        <f t="shared" si="593"/>
        <v>24</v>
      </c>
      <c r="Q7607">
        <f t="shared" ca="1" si="594"/>
        <v>41</v>
      </c>
      <c r="R7607" t="str">
        <f>IFERROR(VLOOKUP(J7607,#REF!, 2,0),"Unknown")</f>
        <v>Unknown</v>
      </c>
    </row>
    <row r="7608" spans="1:18" ht="12.5" x14ac:dyDescent="0.25">
      <c r="A7608" s="1" t="s">
        <v>957</v>
      </c>
      <c r="B7608" s="1">
        <v>12.6</v>
      </c>
      <c r="C7608" s="1" t="s">
        <v>13</v>
      </c>
      <c r="D7608" s="7">
        <v>8.3221903999999999E-2</v>
      </c>
      <c r="E7608" s="1" t="s">
        <v>32</v>
      </c>
      <c r="F7608" s="4">
        <v>174.50540000000001</v>
      </c>
      <c r="G7608" s="1" t="s">
        <v>47</v>
      </c>
      <c r="H7608" s="1">
        <v>2007</v>
      </c>
      <c r="J7608" s="1" t="s">
        <v>45</v>
      </c>
      <c r="K7608" s="1" t="s">
        <v>18</v>
      </c>
      <c r="L7608" s="4">
        <v>2626.5810000000001</v>
      </c>
      <c r="M7608">
        <f t="shared" si="590"/>
        <v>12.6</v>
      </c>
      <c r="N7608" t="str">
        <f t="shared" si="591"/>
        <v>Small</v>
      </c>
      <c r="O7608" t="str">
        <f t="shared" si="592"/>
        <v>Low  Fat</v>
      </c>
      <c r="P7608">
        <f t="shared" si="593"/>
        <v>15</v>
      </c>
      <c r="Q7608">
        <f t="shared" ca="1" si="594"/>
        <v>19</v>
      </c>
      <c r="R7608" t="str">
        <f>IFERROR(VLOOKUP(J7608,#REF!, 2,0),"Unknown")</f>
        <v>Unknown</v>
      </c>
    </row>
    <row r="7609" spans="1:18" ht="12.5" x14ac:dyDescent="0.25">
      <c r="A7609" s="1" t="s">
        <v>784</v>
      </c>
      <c r="B7609" s="1">
        <v>12.15</v>
      </c>
      <c r="C7609" s="1" t="s">
        <v>13</v>
      </c>
      <c r="D7609" s="7">
        <v>6.5026433999999994E-2</v>
      </c>
      <c r="E7609" s="1" t="s">
        <v>182</v>
      </c>
      <c r="F7609" s="4">
        <v>253.70400000000001</v>
      </c>
      <c r="G7609" s="1" t="s">
        <v>47</v>
      </c>
      <c r="H7609" s="1">
        <v>2007</v>
      </c>
      <c r="J7609" s="1" t="s">
        <v>45</v>
      </c>
      <c r="K7609" s="1" t="s">
        <v>18</v>
      </c>
      <c r="L7609" s="4">
        <v>5060.08</v>
      </c>
      <c r="M7609">
        <f t="shared" si="590"/>
        <v>12.15</v>
      </c>
      <c r="N7609" t="str">
        <f t="shared" si="591"/>
        <v>Small</v>
      </c>
      <c r="O7609" t="str">
        <f t="shared" si="592"/>
        <v>Low  Fat</v>
      </c>
      <c r="P7609">
        <f t="shared" si="593"/>
        <v>20</v>
      </c>
      <c r="Q7609">
        <f t="shared" ca="1" si="594"/>
        <v>19</v>
      </c>
      <c r="R7609" t="str">
        <f>IFERROR(VLOOKUP(J7609,#REF!, 2,0),"Unknown")</f>
        <v>Unknown</v>
      </c>
    </row>
    <row r="7610" spans="1:18" ht="12.5" x14ac:dyDescent="0.25">
      <c r="A7610" s="1" t="s">
        <v>784</v>
      </c>
      <c r="C7610" s="1" t="s">
        <v>13</v>
      </c>
      <c r="D7610" s="7">
        <v>0.113212516</v>
      </c>
      <c r="E7610" s="1" t="s">
        <v>182</v>
      </c>
      <c r="F7610" s="4">
        <v>254.60400000000001</v>
      </c>
      <c r="G7610" s="1" t="s">
        <v>67</v>
      </c>
      <c r="H7610" s="1">
        <v>1985</v>
      </c>
      <c r="I7610" s="1" t="s">
        <v>51</v>
      </c>
      <c r="J7610" s="1" t="s">
        <v>17</v>
      </c>
      <c r="K7610" s="1" t="s">
        <v>30</v>
      </c>
      <c r="L7610" s="4">
        <v>759.01199999999994</v>
      </c>
      <c r="M7610">
        <f t="shared" si="590"/>
        <v>12.857645184136201</v>
      </c>
      <c r="N7610" t="str">
        <f t="shared" si="591"/>
        <v>Small</v>
      </c>
      <c r="O7610" t="str">
        <f t="shared" si="592"/>
        <v>Low  Fat</v>
      </c>
      <c r="P7610">
        <f t="shared" si="593"/>
        <v>3</v>
      </c>
      <c r="Q7610">
        <f t="shared" ca="1" si="594"/>
        <v>41</v>
      </c>
      <c r="R7610" t="str">
        <f>IFERROR(VLOOKUP(J7610,#REF!, 2,0),"Unknown")</f>
        <v>Unknown</v>
      </c>
    </row>
    <row r="7611" spans="1:18" ht="12.5" x14ac:dyDescent="0.25">
      <c r="A7611" s="1" t="s">
        <v>784</v>
      </c>
      <c r="B7611" s="1">
        <v>12.15</v>
      </c>
      <c r="C7611" s="1" t="s">
        <v>13</v>
      </c>
      <c r="D7611" s="7">
        <v>6.4648460000000005E-2</v>
      </c>
      <c r="E7611" s="1" t="s">
        <v>182</v>
      </c>
      <c r="F7611" s="4">
        <v>253.404</v>
      </c>
      <c r="G7611" s="1" t="s">
        <v>62</v>
      </c>
      <c r="H7611" s="1">
        <v>2004</v>
      </c>
      <c r="I7611" s="1" t="s">
        <v>51</v>
      </c>
      <c r="J7611" s="1" t="s">
        <v>45</v>
      </c>
      <c r="K7611" s="1" t="s">
        <v>18</v>
      </c>
      <c r="L7611" s="4">
        <v>4807.076</v>
      </c>
      <c r="M7611">
        <f t="shared" si="590"/>
        <v>12.15</v>
      </c>
      <c r="N7611" t="str">
        <f t="shared" si="591"/>
        <v>Small</v>
      </c>
      <c r="O7611" t="str">
        <f t="shared" si="592"/>
        <v>Low  Fat</v>
      </c>
      <c r="P7611">
        <f t="shared" si="593"/>
        <v>19</v>
      </c>
      <c r="Q7611">
        <f t="shared" ca="1" si="594"/>
        <v>22</v>
      </c>
      <c r="R7611" t="str">
        <f>IFERROR(VLOOKUP(J7611,#REF!, 2,0),"Unknown")</f>
        <v>Unknown</v>
      </c>
    </row>
    <row r="7612" spans="1:18" ht="12.5" x14ac:dyDescent="0.25">
      <c r="A7612" s="1" t="s">
        <v>784</v>
      </c>
      <c r="B7612" s="1">
        <v>12.15</v>
      </c>
      <c r="C7612" s="1" t="s">
        <v>13</v>
      </c>
      <c r="D7612" s="7">
        <v>6.479182E-2</v>
      </c>
      <c r="E7612" s="1" t="s">
        <v>182</v>
      </c>
      <c r="F7612" s="4">
        <v>254.00399999999999</v>
      </c>
      <c r="G7612" s="1" t="s">
        <v>44</v>
      </c>
      <c r="H7612" s="1">
        <v>2002</v>
      </c>
      <c r="J7612" s="1" t="s">
        <v>45</v>
      </c>
      <c r="K7612" s="1" t="s">
        <v>18</v>
      </c>
      <c r="L7612" s="4">
        <v>2277.0360000000001</v>
      </c>
      <c r="M7612">
        <f t="shared" si="590"/>
        <v>12.15</v>
      </c>
      <c r="N7612" t="str">
        <f t="shared" si="591"/>
        <v>Small</v>
      </c>
      <c r="O7612" t="str">
        <f t="shared" si="592"/>
        <v>Low  Fat</v>
      </c>
      <c r="P7612">
        <f t="shared" si="593"/>
        <v>9</v>
      </c>
      <c r="Q7612">
        <f t="shared" ca="1" si="594"/>
        <v>24</v>
      </c>
      <c r="R7612" t="str">
        <f>IFERROR(VLOOKUP(J7612,#REF!, 2,0),"Unknown")</f>
        <v>Unknown</v>
      </c>
    </row>
    <row r="7613" spans="1:18" ht="12.5" x14ac:dyDescent="0.25">
      <c r="A7613" s="1" t="s">
        <v>784</v>
      </c>
      <c r="B7613" s="1">
        <v>12.15</v>
      </c>
      <c r="C7613" s="1" t="s">
        <v>13</v>
      </c>
      <c r="D7613" s="7">
        <v>0</v>
      </c>
      <c r="E7613" s="1" t="s">
        <v>182</v>
      </c>
      <c r="F7613" s="4">
        <v>254.904</v>
      </c>
      <c r="G7613" s="1" t="s">
        <v>50</v>
      </c>
      <c r="H7613" s="1">
        <v>1997</v>
      </c>
      <c r="I7613" s="1" t="s">
        <v>51</v>
      </c>
      <c r="J7613" s="1" t="s">
        <v>17</v>
      </c>
      <c r="K7613" s="1" t="s">
        <v>18</v>
      </c>
      <c r="L7613" s="4">
        <v>4048.0639999999999</v>
      </c>
      <c r="M7613">
        <f t="shared" si="590"/>
        <v>12.15</v>
      </c>
      <c r="N7613" t="str">
        <f t="shared" si="591"/>
        <v>Small</v>
      </c>
      <c r="O7613" t="str">
        <f t="shared" si="592"/>
        <v>Low  Fat</v>
      </c>
      <c r="P7613">
        <f t="shared" si="593"/>
        <v>16</v>
      </c>
      <c r="Q7613">
        <f t="shared" ca="1" si="594"/>
        <v>29</v>
      </c>
      <c r="R7613" t="str">
        <f>IFERROR(VLOOKUP(J7613,#REF!, 2,0),"Unknown")</f>
        <v>Unknown</v>
      </c>
    </row>
    <row r="7614" spans="1:18" ht="12.5" x14ac:dyDescent="0.25">
      <c r="A7614" s="1" t="s">
        <v>874</v>
      </c>
      <c r="C7614" s="1" t="s">
        <v>13</v>
      </c>
      <c r="D7614" s="7">
        <v>5.9557164000000003E-2</v>
      </c>
      <c r="E7614" s="1" t="s">
        <v>58</v>
      </c>
      <c r="F7614" s="4">
        <v>263.7226</v>
      </c>
      <c r="G7614" s="1" t="s">
        <v>40</v>
      </c>
      <c r="H7614" s="1">
        <v>1985</v>
      </c>
      <c r="I7614" s="1" t="s">
        <v>16</v>
      </c>
      <c r="J7614" s="1" t="s">
        <v>23</v>
      </c>
      <c r="K7614" s="1" t="s">
        <v>41</v>
      </c>
      <c r="L7614" s="4">
        <v>6872.3876</v>
      </c>
      <c r="M7614">
        <f t="shared" si="590"/>
        <v>12.857645184136201</v>
      </c>
      <c r="N7614" t="str">
        <f t="shared" si="591"/>
        <v>Medium</v>
      </c>
      <c r="O7614" t="str">
        <f t="shared" si="592"/>
        <v>Low  Fat</v>
      </c>
      <c r="P7614">
        <f t="shared" si="593"/>
        <v>26</v>
      </c>
      <c r="Q7614">
        <f t="shared" ca="1" si="594"/>
        <v>41</v>
      </c>
      <c r="R7614" t="str">
        <f>IFERROR(VLOOKUP(J7614,#REF!, 2,0),"Unknown")</f>
        <v>Unknown</v>
      </c>
    </row>
    <row r="7615" spans="1:18" ht="12.5" x14ac:dyDescent="0.25">
      <c r="A7615" s="1" t="s">
        <v>874</v>
      </c>
      <c r="B7615" s="1">
        <v>6.8250000000000002</v>
      </c>
      <c r="C7615" s="1" t="s">
        <v>13</v>
      </c>
      <c r="D7615" s="7">
        <v>5.9846974999999997E-2</v>
      </c>
      <c r="E7615" s="1" t="s">
        <v>58</v>
      </c>
      <c r="F7615" s="4">
        <v>262.52260000000001</v>
      </c>
      <c r="G7615" s="1" t="s">
        <v>50</v>
      </c>
      <c r="H7615" s="1">
        <v>1997</v>
      </c>
      <c r="I7615" s="1" t="s">
        <v>51</v>
      </c>
      <c r="J7615" s="1" t="s">
        <v>17</v>
      </c>
      <c r="K7615" s="1" t="s">
        <v>18</v>
      </c>
      <c r="L7615" s="4">
        <v>9779.9362000000001</v>
      </c>
      <c r="M7615">
        <f t="shared" si="590"/>
        <v>6.8250000000000002</v>
      </c>
      <c r="N7615" t="str">
        <f t="shared" si="591"/>
        <v>Small</v>
      </c>
      <c r="O7615" t="str">
        <f t="shared" si="592"/>
        <v>Low  Fat</v>
      </c>
      <c r="P7615">
        <f t="shared" si="593"/>
        <v>37</v>
      </c>
      <c r="Q7615">
        <f t="shared" ca="1" si="594"/>
        <v>29</v>
      </c>
      <c r="R7615" t="str">
        <f>IFERROR(VLOOKUP(J7615,#REF!, 2,0),"Unknown")</f>
        <v>Unknown</v>
      </c>
    </row>
    <row r="7616" spans="1:18" ht="12.5" x14ac:dyDescent="0.25">
      <c r="A7616" s="1" t="s">
        <v>874</v>
      </c>
      <c r="B7616" s="1">
        <v>6.8250000000000002</v>
      </c>
      <c r="C7616" s="1" t="s">
        <v>13</v>
      </c>
      <c r="D7616" s="7">
        <v>0.100171568</v>
      </c>
      <c r="E7616" s="1" t="s">
        <v>58</v>
      </c>
      <c r="F7616" s="4">
        <v>262.7226</v>
      </c>
      <c r="G7616" s="1" t="s">
        <v>29</v>
      </c>
      <c r="H7616" s="1">
        <v>1998</v>
      </c>
      <c r="J7616" s="1" t="s">
        <v>23</v>
      </c>
      <c r="K7616" s="1" t="s">
        <v>30</v>
      </c>
      <c r="L7616" s="4">
        <v>264.32260000000002</v>
      </c>
      <c r="M7616">
        <f t="shared" si="590"/>
        <v>6.8250000000000002</v>
      </c>
      <c r="N7616" t="str">
        <f t="shared" si="591"/>
        <v>Small</v>
      </c>
      <c r="O7616" t="str">
        <f t="shared" si="592"/>
        <v>Low  Fat</v>
      </c>
      <c r="P7616">
        <f t="shared" si="593"/>
        <v>1</v>
      </c>
      <c r="Q7616">
        <f t="shared" ca="1" si="594"/>
        <v>28</v>
      </c>
      <c r="R7616" t="str">
        <f>IFERROR(VLOOKUP(J7616,#REF!, 2,0),"Unknown")</f>
        <v>Unknown</v>
      </c>
    </row>
    <row r="7617" spans="1:18" ht="12.5" x14ac:dyDescent="0.25">
      <c r="A7617" s="1" t="s">
        <v>874</v>
      </c>
      <c r="B7617" s="1">
        <v>6.8250000000000002</v>
      </c>
      <c r="C7617" s="1" t="s">
        <v>13</v>
      </c>
      <c r="D7617" s="7">
        <v>5.9835658999999999E-2</v>
      </c>
      <c r="E7617" s="1" t="s">
        <v>58</v>
      </c>
      <c r="F7617" s="4">
        <v>264.32260000000002</v>
      </c>
      <c r="G7617" s="1" t="s">
        <v>62</v>
      </c>
      <c r="H7617" s="1">
        <v>2004</v>
      </c>
      <c r="I7617" s="1" t="s">
        <v>51</v>
      </c>
      <c r="J7617" s="1" t="s">
        <v>45</v>
      </c>
      <c r="K7617" s="1" t="s">
        <v>18</v>
      </c>
      <c r="L7617" s="4">
        <v>4229.1616000000004</v>
      </c>
      <c r="M7617">
        <f t="shared" si="590"/>
        <v>6.8250000000000002</v>
      </c>
      <c r="N7617" t="str">
        <f t="shared" si="591"/>
        <v>Small</v>
      </c>
      <c r="O7617" t="str">
        <f t="shared" si="592"/>
        <v>Low  Fat</v>
      </c>
      <c r="P7617">
        <f t="shared" si="593"/>
        <v>16</v>
      </c>
      <c r="Q7617">
        <f t="shared" ca="1" si="594"/>
        <v>22</v>
      </c>
      <c r="R7617" t="str">
        <f>IFERROR(VLOOKUP(J7617,#REF!, 2,0),"Unknown")</f>
        <v>Unknown</v>
      </c>
    </row>
    <row r="7618" spans="1:18" ht="12.5" x14ac:dyDescent="0.25">
      <c r="A7618" s="1" t="s">
        <v>874</v>
      </c>
      <c r="B7618" s="1">
        <v>6.8250000000000002</v>
      </c>
      <c r="C7618" s="1" t="s">
        <v>13</v>
      </c>
      <c r="D7618" s="7">
        <v>5.9940022000000003E-2</v>
      </c>
      <c r="E7618" s="1" t="s">
        <v>58</v>
      </c>
      <c r="F7618" s="4">
        <v>262.42259999999999</v>
      </c>
      <c r="G7618" s="1" t="s">
        <v>15</v>
      </c>
      <c r="H7618" s="1">
        <v>1999</v>
      </c>
      <c r="I7618" s="1" t="s">
        <v>16</v>
      </c>
      <c r="J7618" s="1" t="s">
        <v>17</v>
      </c>
      <c r="K7618" s="1" t="s">
        <v>18</v>
      </c>
      <c r="L7618" s="4">
        <v>3964.8389999999999</v>
      </c>
      <c r="M7618">
        <f t="shared" ref="M7618:M7681" si="595">IF(B7618="",AVERAGE($B$2:$B$8524),B7618)</f>
        <v>6.8250000000000002</v>
      </c>
      <c r="N7618" t="str">
        <f t="shared" ref="N7618:N7681" si="596">IF(I7618="","Small",I7618)</f>
        <v>Medium</v>
      </c>
      <c r="O7618" t="str">
        <f t="shared" ref="O7618:O7681" si="597">IF(OR(C7618="low fat", C7618="LF"), "Low  Fat", IF(OR(C7618="reg"),"Regular",C7618))</f>
        <v>Low  Fat</v>
      </c>
      <c r="P7618">
        <f t="shared" si="593"/>
        <v>15</v>
      </c>
      <c r="Q7618">
        <f t="shared" ca="1" si="594"/>
        <v>27</v>
      </c>
      <c r="R7618" t="str">
        <f>IFERROR(VLOOKUP(J7618,#REF!, 2,0),"Unknown")</f>
        <v>Unknown</v>
      </c>
    </row>
    <row r="7619" spans="1:18" ht="12.5" x14ac:dyDescent="0.25">
      <c r="A7619" s="1" t="s">
        <v>874</v>
      </c>
      <c r="C7619" s="1" t="s">
        <v>13</v>
      </c>
      <c r="D7619" s="7">
        <v>0.104784329</v>
      </c>
      <c r="E7619" s="1" t="s">
        <v>58</v>
      </c>
      <c r="F7619" s="4">
        <v>266.02260000000001</v>
      </c>
      <c r="G7619" s="1" t="s">
        <v>67</v>
      </c>
      <c r="H7619" s="1">
        <v>1985</v>
      </c>
      <c r="I7619" s="1" t="s">
        <v>51</v>
      </c>
      <c r="J7619" s="1" t="s">
        <v>17</v>
      </c>
      <c r="K7619" s="1" t="s">
        <v>30</v>
      </c>
      <c r="L7619" s="4">
        <v>528.64520000000005</v>
      </c>
      <c r="M7619">
        <f t="shared" si="595"/>
        <v>12.857645184136201</v>
      </c>
      <c r="N7619" t="str">
        <f t="shared" si="596"/>
        <v>Small</v>
      </c>
      <c r="O7619" t="str">
        <f t="shared" si="597"/>
        <v>Low  Fat</v>
      </c>
      <c r="P7619">
        <f t="shared" ref="P7619:P7682" si="598">ROUND(L7619/F7619,0)</f>
        <v>2</v>
      </c>
      <c r="Q7619">
        <f t="shared" ref="Q7619:Q7682" ca="1" si="599">YEAR(TODAY())-H7619</f>
        <v>41</v>
      </c>
      <c r="R7619" t="str">
        <f>IFERROR(VLOOKUP(J7619,#REF!, 2,0),"Unknown")</f>
        <v>Unknown</v>
      </c>
    </row>
    <row r="7620" spans="1:18" ht="12.5" x14ac:dyDescent="0.25">
      <c r="A7620" s="1" t="s">
        <v>865</v>
      </c>
      <c r="B7620" s="1">
        <v>7.4749999999999996</v>
      </c>
      <c r="C7620" s="1" t="s">
        <v>92</v>
      </c>
      <c r="D7620" s="7">
        <v>7.5881475000000004E-2</v>
      </c>
      <c r="E7620" s="1" t="s">
        <v>32</v>
      </c>
      <c r="F7620" s="4">
        <v>155.26560000000001</v>
      </c>
      <c r="G7620" s="1" t="s">
        <v>44</v>
      </c>
      <c r="H7620" s="1">
        <v>2002</v>
      </c>
      <c r="J7620" s="1" t="s">
        <v>45</v>
      </c>
      <c r="K7620" s="1" t="s">
        <v>18</v>
      </c>
      <c r="L7620" s="4">
        <v>2934.8463999999999</v>
      </c>
      <c r="M7620">
        <f t="shared" si="595"/>
        <v>7.4749999999999996</v>
      </c>
      <c r="N7620" t="str">
        <f t="shared" si="596"/>
        <v>Small</v>
      </c>
      <c r="O7620" t="str">
        <f t="shared" si="597"/>
        <v>Low  Fat</v>
      </c>
      <c r="P7620">
        <f t="shared" si="598"/>
        <v>19</v>
      </c>
      <c r="Q7620">
        <f t="shared" ca="1" si="599"/>
        <v>24</v>
      </c>
      <c r="R7620" t="str">
        <f>IFERROR(VLOOKUP(J7620,#REF!, 2,0),"Unknown")</f>
        <v>Unknown</v>
      </c>
    </row>
    <row r="7621" spans="1:18" ht="12.5" x14ac:dyDescent="0.25">
      <c r="A7621" s="1" t="s">
        <v>865</v>
      </c>
      <c r="B7621" s="1">
        <v>7.4749999999999996</v>
      </c>
      <c r="C7621" s="1" t="s">
        <v>13</v>
      </c>
      <c r="D7621" s="7">
        <v>7.6156244999999997E-2</v>
      </c>
      <c r="E7621" s="1" t="s">
        <v>32</v>
      </c>
      <c r="F7621" s="4">
        <v>156.46559999999999</v>
      </c>
      <c r="G7621" s="1" t="s">
        <v>47</v>
      </c>
      <c r="H7621" s="1">
        <v>2007</v>
      </c>
      <c r="J7621" s="1" t="s">
        <v>45</v>
      </c>
      <c r="K7621" s="1" t="s">
        <v>18</v>
      </c>
      <c r="L7621" s="4">
        <v>2008.0527999999999</v>
      </c>
      <c r="M7621">
        <f t="shared" si="595"/>
        <v>7.4749999999999996</v>
      </c>
      <c r="N7621" t="str">
        <f t="shared" si="596"/>
        <v>Small</v>
      </c>
      <c r="O7621" t="str">
        <f t="shared" si="597"/>
        <v>Low  Fat</v>
      </c>
      <c r="P7621">
        <f t="shared" si="598"/>
        <v>13</v>
      </c>
      <c r="Q7621">
        <f t="shared" ca="1" si="599"/>
        <v>19</v>
      </c>
      <c r="R7621" t="str">
        <f>IFERROR(VLOOKUP(J7621,#REF!, 2,0),"Unknown")</f>
        <v>Unknown</v>
      </c>
    </row>
    <row r="7622" spans="1:18" ht="12.5" x14ac:dyDescent="0.25">
      <c r="A7622" s="1" t="s">
        <v>865</v>
      </c>
      <c r="B7622" s="1">
        <v>7.4749999999999996</v>
      </c>
      <c r="C7622" s="1" t="s">
        <v>13</v>
      </c>
      <c r="D7622" s="7">
        <v>7.5845633999999995E-2</v>
      </c>
      <c r="E7622" s="1" t="s">
        <v>32</v>
      </c>
      <c r="F7622" s="4">
        <v>156.06559999999999</v>
      </c>
      <c r="G7622" s="1" t="s">
        <v>15</v>
      </c>
      <c r="H7622" s="1">
        <v>1999</v>
      </c>
      <c r="I7622" s="1" t="s">
        <v>16</v>
      </c>
      <c r="J7622" s="1" t="s">
        <v>17</v>
      </c>
      <c r="K7622" s="1" t="s">
        <v>18</v>
      </c>
      <c r="L7622" s="4">
        <v>1853.5871999999999</v>
      </c>
      <c r="M7622">
        <f t="shared" si="595"/>
        <v>7.4749999999999996</v>
      </c>
      <c r="N7622" t="str">
        <f t="shared" si="596"/>
        <v>Medium</v>
      </c>
      <c r="O7622" t="str">
        <f t="shared" si="597"/>
        <v>Low  Fat</v>
      </c>
      <c r="P7622">
        <f t="shared" si="598"/>
        <v>12</v>
      </c>
      <c r="Q7622">
        <f t="shared" ca="1" si="599"/>
        <v>27</v>
      </c>
      <c r="R7622" t="str">
        <f>IFERROR(VLOOKUP(J7622,#REF!, 2,0),"Unknown")</f>
        <v>Unknown</v>
      </c>
    </row>
    <row r="7623" spans="1:18" ht="12.5" x14ac:dyDescent="0.25">
      <c r="A7623" s="1" t="s">
        <v>865</v>
      </c>
      <c r="B7623" s="1">
        <v>7.4749999999999996</v>
      </c>
      <c r="C7623" s="1" t="s">
        <v>13</v>
      </c>
      <c r="D7623" s="7">
        <v>7.6036381E-2</v>
      </c>
      <c r="E7623" s="1" t="s">
        <v>32</v>
      </c>
      <c r="F7623" s="4">
        <v>153.96559999999999</v>
      </c>
      <c r="G7623" s="1" t="s">
        <v>22</v>
      </c>
      <c r="H7623" s="1">
        <v>2009</v>
      </c>
      <c r="I7623" s="1" t="s">
        <v>16</v>
      </c>
      <c r="J7623" s="1" t="s">
        <v>23</v>
      </c>
      <c r="K7623" s="1" t="s">
        <v>24</v>
      </c>
      <c r="L7623" s="4">
        <v>2625.9151999999999</v>
      </c>
      <c r="M7623">
        <f t="shared" si="595"/>
        <v>7.4749999999999996</v>
      </c>
      <c r="N7623" t="str">
        <f t="shared" si="596"/>
        <v>Medium</v>
      </c>
      <c r="O7623" t="str">
        <f t="shared" si="597"/>
        <v>Low  Fat</v>
      </c>
      <c r="P7623">
        <f t="shared" si="598"/>
        <v>17</v>
      </c>
      <c r="Q7623">
        <f t="shared" ca="1" si="599"/>
        <v>17</v>
      </c>
      <c r="R7623" t="str">
        <f>IFERROR(VLOOKUP(J7623,#REF!, 2,0),"Unknown")</f>
        <v>Unknown</v>
      </c>
    </row>
    <row r="7624" spans="1:18" ht="12.5" x14ac:dyDescent="0.25">
      <c r="A7624" s="1" t="s">
        <v>865</v>
      </c>
      <c r="B7624" s="1">
        <v>7.4749999999999996</v>
      </c>
      <c r="C7624" s="1" t="s">
        <v>92</v>
      </c>
      <c r="D7624" s="7">
        <v>7.5713578000000004E-2</v>
      </c>
      <c r="E7624" s="1" t="s">
        <v>32</v>
      </c>
      <c r="F7624" s="4">
        <v>156.46559999999999</v>
      </c>
      <c r="G7624" s="1" t="s">
        <v>62</v>
      </c>
      <c r="H7624" s="1">
        <v>2004</v>
      </c>
      <c r="I7624" s="1" t="s">
        <v>51</v>
      </c>
      <c r="J7624" s="1" t="s">
        <v>45</v>
      </c>
      <c r="K7624" s="1" t="s">
        <v>18</v>
      </c>
      <c r="L7624" s="4">
        <v>2471.4495999999999</v>
      </c>
      <c r="M7624">
        <f t="shared" si="595"/>
        <v>7.4749999999999996</v>
      </c>
      <c r="N7624" t="str">
        <f t="shared" si="596"/>
        <v>Small</v>
      </c>
      <c r="O7624" t="str">
        <f t="shared" si="597"/>
        <v>Low  Fat</v>
      </c>
      <c r="P7624">
        <f t="shared" si="598"/>
        <v>16</v>
      </c>
      <c r="Q7624">
        <f t="shared" ca="1" si="599"/>
        <v>22</v>
      </c>
      <c r="R7624" t="str">
        <f>IFERROR(VLOOKUP(J7624,#REF!, 2,0),"Unknown")</f>
        <v>Unknown</v>
      </c>
    </row>
    <row r="7625" spans="1:18" ht="12.5" x14ac:dyDescent="0.25">
      <c r="A7625" s="1" t="s">
        <v>865</v>
      </c>
      <c r="C7625" s="1" t="s">
        <v>13</v>
      </c>
      <c r="D7625" s="7">
        <v>7.5361181999999999E-2</v>
      </c>
      <c r="E7625" s="1" t="s">
        <v>32</v>
      </c>
      <c r="F7625" s="4">
        <v>155.66560000000001</v>
      </c>
      <c r="G7625" s="1" t="s">
        <v>40</v>
      </c>
      <c r="H7625" s="1">
        <v>1985</v>
      </c>
      <c r="I7625" s="1" t="s">
        <v>16</v>
      </c>
      <c r="J7625" s="1" t="s">
        <v>23</v>
      </c>
      <c r="K7625" s="1" t="s">
        <v>41</v>
      </c>
      <c r="L7625" s="4">
        <v>3243.7775999999999</v>
      </c>
      <c r="M7625">
        <f t="shared" si="595"/>
        <v>12.857645184136201</v>
      </c>
      <c r="N7625" t="str">
        <f t="shared" si="596"/>
        <v>Medium</v>
      </c>
      <c r="O7625" t="str">
        <f t="shared" si="597"/>
        <v>Low  Fat</v>
      </c>
      <c r="P7625">
        <f t="shared" si="598"/>
        <v>21</v>
      </c>
      <c r="Q7625">
        <f t="shared" ca="1" si="599"/>
        <v>41</v>
      </c>
      <c r="R7625" t="str">
        <f>IFERROR(VLOOKUP(J7625,#REF!, 2,0),"Unknown")</f>
        <v>Unknown</v>
      </c>
    </row>
    <row r="7626" spans="1:18" ht="12.5" x14ac:dyDescent="0.25">
      <c r="A7626" s="1" t="s">
        <v>865</v>
      </c>
      <c r="B7626" s="1">
        <v>7.4749999999999996</v>
      </c>
      <c r="C7626" s="1" t="s">
        <v>13</v>
      </c>
      <c r="D7626" s="7">
        <v>0.12675297499999999</v>
      </c>
      <c r="E7626" s="1" t="s">
        <v>32</v>
      </c>
      <c r="F7626" s="4">
        <v>154.26560000000001</v>
      </c>
      <c r="G7626" s="1" t="s">
        <v>29</v>
      </c>
      <c r="H7626" s="1">
        <v>1998</v>
      </c>
      <c r="J7626" s="1" t="s">
        <v>23</v>
      </c>
      <c r="K7626" s="1" t="s">
        <v>30</v>
      </c>
      <c r="L7626" s="4">
        <v>308.93119999999999</v>
      </c>
      <c r="M7626">
        <f t="shared" si="595"/>
        <v>7.4749999999999996</v>
      </c>
      <c r="N7626" t="str">
        <f t="shared" si="596"/>
        <v>Small</v>
      </c>
      <c r="O7626" t="str">
        <f t="shared" si="597"/>
        <v>Low  Fat</v>
      </c>
      <c r="P7626">
        <f t="shared" si="598"/>
        <v>2</v>
      </c>
      <c r="Q7626">
        <f t="shared" ca="1" si="599"/>
        <v>28</v>
      </c>
      <c r="R7626" t="str">
        <f>IFERROR(VLOOKUP(J7626,#REF!, 2,0),"Unknown")</f>
        <v>Unknown</v>
      </c>
    </row>
    <row r="7627" spans="1:18" ht="12.5" x14ac:dyDescent="0.25">
      <c r="A7627" s="1" t="s">
        <v>491</v>
      </c>
      <c r="B7627" s="1">
        <v>9.3949999999999996</v>
      </c>
      <c r="C7627" s="1" t="s">
        <v>13</v>
      </c>
      <c r="D7627" s="7">
        <v>3.9954281000000001E-2</v>
      </c>
      <c r="E7627" s="1" t="s">
        <v>182</v>
      </c>
      <c r="F7627" s="4">
        <v>82.490799999999993</v>
      </c>
      <c r="G7627" s="1" t="s">
        <v>62</v>
      </c>
      <c r="H7627" s="1">
        <v>2004</v>
      </c>
      <c r="I7627" s="1" t="s">
        <v>51</v>
      </c>
      <c r="J7627" s="1" t="s">
        <v>45</v>
      </c>
      <c r="K7627" s="1" t="s">
        <v>18</v>
      </c>
      <c r="L7627" s="4">
        <v>2013.3792000000001</v>
      </c>
      <c r="M7627">
        <f t="shared" si="595"/>
        <v>9.3949999999999996</v>
      </c>
      <c r="N7627" t="str">
        <f t="shared" si="596"/>
        <v>Small</v>
      </c>
      <c r="O7627" t="str">
        <f t="shared" si="597"/>
        <v>Low  Fat</v>
      </c>
      <c r="P7627">
        <f t="shared" si="598"/>
        <v>24</v>
      </c>
      <c r="Q7627">
        <f t="shared" ca="1" si="599"/>
        <v>22</v>
      </c>
      <c r="R7627" t="str">
        <f>IFERROR(VLOOKUP(J7627,#REF!, 2,0),"Unknown")</f>
        <v>Unknown</v>
      </c>
    </row>
    <row r="7628" spans="1:18" ht="12.5" x14ac:dyDescent="0.25">
      <c r="A7628" s="1" t="s">
        <v>491</v>
      </c>
      <c r="C7628" s="1" t="s">
        <v>13</v>
      </c>
      <c r="D7628" s="7">
        <v>3.9768320000000003E-2</v>
      </c>
      <c r="E7628" s="1" t="s">
        <v>182</v>
      </c>
      <c r="F7628" s="4">
        <v>83.990799999999993</v>
      </c>
      <c r="G7628" s="1" t="s">
        <v>40</v>
      </c>
      <c r="H7628" s="1">
        <v>1985</v>
      </c>
      <c r="I7628" s="1" t="s">
        <v>16</v>
      </c>
      <c r="J7628" s="1" t="s">
        <v>23</v>
      </c>
      <c r="K7628" s="1" t="s">
        <v>41</v>
      </c>
      <c r="L7628" s="4">
        <v>2348.9423999999999</v>
      </c>
      <c r="M7628">
        <f t="shared" si="595"/>
        <v>12.857645184136201</v>
      </c>
      <c r="N7628" t="str">
        <f t="shared" si="596"/>
        <v>Medium</v>
      </c>
      <c r="O7628" t="str">
        <f t="shared" si="597"/>
        <v>Low  Fat</v>
      </c>
      <c r="P7628">
        <f t="shared" si="598"/>
        <v>28</v>
      </c>
      <c r="Q7628">
        <f t="shared" ca="1" si="599"/>
        <v>41</v>
      </c>
      <c r="R7628" t="str">
        <f>IFERROR(VLOOKUP(J7628,#REF!, 2,0),"Unknown")</f>
        <v>Unknown</v>
      </c>
    </row>
    <row r="7629" spans="1:18" ht="12.5" x14ac:dyDescent="0.25">
      <c r="A7629" s="1" t="s">
        <v>491</v>
      </c>
      <c r="B7629" s="1">
        <v>9.3949999999999996</v>
      </c>
      <c r="C7629" s="1" t="s">
        <v>13</v>
      </c>
      <c r="D7629" s="7">
        <v>4.0023967000000001E-2</v>
      </c>
      <c r="E7629" s="1" t="s">
        <v>182</v>
      </c>
      <c r="F7629" s="4">
        <v>85.590800000000002</v>
      </c>
      <c r="G7629" s="1" t="s">
        <v>15</v>
      </c>
      <c r="H7629" s="1">
        <v>1999</v>
      </c>
      <c r="I7629" s="1" t="s">
        <v>16</v>
      </c>
      <c r="J7629" s="1" t="s">
        <v>17</v>
      </c>
      <c r="K7629" s="1" t="s">
        <v>18</v>
      </c>
      <c r="L7629" s="4">
        <v>1006.6896</v>
      </c>
      <c r="M7629">
        <f t="shared" si="595"/>
        <v>9.3949999999999996</v>
      </c>
      <c r="N7629" t="str">
        <f t="shared" si="596"/>
        <v>Medium</v>
      </c>
      <c r="O7629" t="str">
        <f t="shared" si="597"/>
        <v>Low  Fat</v>
      </c>
      <c r="P7629">
        <f t="shared" si="598"/>
        <v>12</v>
      </c>
      <c r="Q7629">
        <f t="shared" ca="1" si="599"/>
        <v>27</v>
      </c>
      <c r="R7629" t="str">
        <f>IFERROR(VLOOKUP(J7629,#REF!, 2,0),"Unknown")</f>
        <v>Unknown</v>
      </c>
    </row>
    <row r="7630" spans="1:18" ht="12.5" x14ac:dyDescent="0.25">
      <c r="A7630" s="1" t="s">
        <v>491</v>
      </c>
      <c r="B7630" s="1">
        <v>9.3949999999999996</v>
      </c>
      <c r="C7630" s="1" t="s">
        <v>13</v>
      </c>
      <c r="D7630" s="7">
        <v>3.9928581999999997E-2</v>
      </c>
      <c r="E7630" s="1" t="s">
        <v>182</v>
      </c>
      <c r="F7630" s="4">
        <v>83.290800000000004</v>
      </c>
      <c r="G7630" s="1" t="s">
        <v>33</v>
      </c>
      <c r="H7630" s="1">
        <v>1987</v>
      </c>
      <c r="I7630" s="1" t="s">
        <v>34</v>
      </c>
      <c r="J7630" s="1" t="s">
        <v>23</v>
      </c>
      <c r="K7630" s="1" t="s">
        <v>18</v>
      </c>
      <c r="L7630" s="4">
        <v>1258.3620000000001</v>
      </c>
      <c r="M7630">
        <f t="shared" si="595"/>
        <v>9.3949999999999996</v>
      </c>
      <c r="N7630" t="str">
        <f t="shared" si="596"/>
        <v>High</v>
      </c>
      <c r="O7630" t="str">
        <f t="shared" si="597"/>
        <v>Low  Fat</v>
      </c>
      <c r="P7630">
        <f t="shared" si="598"/>
        <v>15</v>
      </c>
      <c r="Q7630">
        <f t="shared" ca="1" si="599"/>
        <v>39</v>
      </c>
      <c r="R7630" t="str">
        <f>IFERROR(VLOOKUP(J7630,#REF!, 2,0),"Unknown")</f>
        <v>Unknown</v>
      </c>
    </row>
    <row r="7631" spans="1:18" ht="12.5" x14ac:dyDescent="0.25">
      <c r="A7631" s="1" t="s">
        <v>491</v>
      </c>
      <c r="B7631" s="1">
        <v>9.3949999999999996</v>
      </c>
      <c r="C7631" s="1" t="s">
        <v>13</v>
      </c>
      <c r="D7631" s="7">
        <v>4.0187876999999997E-2</v>
      </c>
      <c r="E7631" s="1" t="s">
        <v>182</v>
      </c>
      <c r="F7631" s="4">
        <v>85.690799999999996</v>
      </c>
      <c r="G7631" s="1" t="s">
        <v>47</v>
      </c>
      <c r="H7631" s="1">
        <v>2007</v>
      </c>
      <c r="J7631" s="1" t="s">
        <v>45</v>
      </c>
      <c r="K7631" s="1" t="s">
        <v>18</v>
      </c>
      <c r="L7631" s="4">
        <v>1593.9251999999999</v>
      </c>
      <c r="M7631">
        <f t="shared" si="595"/>
        <v>9.3949999999999996</v>
      </c>
      <c r="N7631" t="str">
        <f t="shared" si="596"/>
        <v>Small</v>
      </c>
      <c r="O7631" t="str">
        <f t="shared" si="597"/>
        <v>Low  Fat</v>
      </c>
      <c r="P7631">
        <f t="shared" si="598"/>
        <v>19</v>
      </c>
      <c r="Q7631">
        <f t="shared" ca="1" si="599"/>
        <v>19</v>
      </c>
      <c r="R7631" t="str">
        <f>IFERROR(VLOOKUP(J7631,#REF!, 2,0),"Unknown")</f>
        <v>Unknown</v>
      </c>
    </row>
    <row r="7632" spans="1:18" ht="12.5" x14ac:dyDescent="0.25">
      <c r="A7632" s="1" t="s">
        <v>491</v>
      </c>
      <c r="B7632" s="1">
        <v>9.3949999999999996</v>
      </c>
      <c r="C7632" s="1" t="s">
        <v>13</v>
      </c>
      <c r="D7632" s="7">
        <v>4.0124624999999997E-2</v>
      </c>
      <c r="E7632" s="1" t="s">
        <v>182</v>
      </c>
      <c r="F7632" s="4">
        <v>85.190799999999996</v>
      </c>
      <c r="G7632" s="1" t="s">
        <v>22</v>
      </c>
      <c r="H7632" s="1">
        <v>2009</v>
      </c>
      <c r="I7632" s="1" t="s">
        <v>16</v>
      </c>
      <c r="J7632" s="1" t="s">
        <v>23</v>
      </c>
      <c r="K7632" s="1" t="s">
        <v>24</v>
      </c>
      <c r="L7632" s="4">
        <v>1342.2528</v>
      </c>
      <c r="M7632">
        <f t="shared" si="595"/>
        <v>9.3949999999999996</v>
      </c>
      <c r="N7632" t="str">
        <f t="shared" si="596"/>
        <v>Medium</v>
      </c>
      <c r="O7632" t="str">
        <f t="shared" si="597"/>
        <v>Low  Fat</v>
      </c>
      <c r="P7632">
        <f t="shared" si="598"/>
        <v>16</v>
      </c>
      <c r="Q7632">
        <f t="shared" ca="1" si="599"/>
        <v>17</v>
      </c>
      <c r="R7632" t="str">
        <f>IFERROR(VLOOKUP(J7632,#REF!, 2,0),"Unknown")</f>
        <v>Unknown</v>
      </c>
    </row>
    <row r="7633" spans="1:18" ht="12.5" x14ac:dyDescent="0.25">
      <c r="A7633" s="1" t="s">
        <v>491</v>
      </c>
      <c r="C7633" s="1" t="s">
        <v>13</v>
      </c>
      <c r="D7633" s="7">
        <v>6.9968018000000007E-2</v>
      </c>
      <c r="E7633" s="1" t="s">
        <v>182</v>
      </c>
      <c r="F7633" s="4">
        <v>83.990799999999993</v>
      </c>
      <c r="G7633" s="1" t="s">
        <v>67</v>
      </c>
      <c r="H7633" s="1">
        <v>1985</v>
      </c>
      <c r="I7633" s="1" t="s">
        <v>51</v>
      </c>
      <c r="J7633" s="1" t="s">
        <v>17</v>
      </c>
      <c r="K7633" s="1" t="s">
        <v>30</v>
      </c>
      <c r="L7633" s="4">
        <v>167.7816</v>
      </c>
      <c r="M7633">
        <f t="shared" si="595"/>
        <v>12.857645184136201</v>
      </c>
      <c r="N7633" t="str">
        <f t="shared" si="596"/>
        <v>Small</v>
      </c>
      <c r="O7633" t="str">
        <f t="shared" si="597"/>
        <v>Low  Fat</v>
      </c>
      <c r="P7633">
        <f t="shared" si="598"/>
        <v>2</v>
      </c>
      <c r="Q7633">
        <f t="shared" ca="1" si="599"/>
        <v>41</v>
      </c>
      <c r="R7633" t="str">
        <f>IFERROR(VLOOKUP(J7633,#REF!, 2,0),"Unknown")</f>
        <v>Unknown</v>
      </c>
    </row>
    <row r="7634" spans="1:18" ht="12.5" x14ac:dyDescent="0.25">
      <c r="A7634" s="1" t="s">
        <v>491</v>
      </c>
      <c r="B7634" s="1">
        <v>9.3949999999999996</v>
      </c>
      <c r="C7634" s="1" t="s">
        <v>13</v>
      </c>
      <c r="D7634" s="7">
        <v>3.9961837E-2</v>
      </c>
      <c r="E7634" s="1" t="s">
        <v>182</v>
      </c>
      <c r="F7634" s="4">
        <v>84.090800000000002</v>
      </c>
      <c r="G7634" s="1" t="s">
        <v>50</v>
      </c>
      <c r="H7634" s="1">
        <v>1997</v>
      </c>
      <c r="I7634" s="1" t="s">
        <v>51</v>
      </c>
      <c r="J7634" s="1" t="s">
        <v>17</v>
      </c>
      <c r="K7634" s="1" t="s">
        <v>18</v>
      </c>
      <c r="L7634" s="4">
        <v>419.45400000000001</v>
      </c>
      <c r="M7634">
        <f t="shared" si="595"/>
        <v>9.3949999999999996</v>
      </c>
      <c r="N7634" t="str">
        <f t="shared" si="596"/>
        <v>Small</v>
      </c>
      <c r="O7634" t="str">
        <f t="shared" si="597"/>
        <v>Low  Fat</v>
      </c>
      <c r="P7634">
        <f t="shared" si="598"/>
        <v>5</v>
      </c>
      <c r="Q7634">
        <f t="shared" ca="1" si="599"/>
        <v>29</v>
      </c>
      <c r="R7634" t="str">
        <f>IFERROR(VLOOKUP(J7634,#REF!, 2,0),"Unknown")</f>
        <v>Unknown</v>
      </c>
    </row>
    <row r="7635" spans="1:18" ht="12.5" x14ac:dyDescent="0.25">
      <c r="A7635" s="1" t="s">
        <v>1114</v>
      </c>
      <c r="C7635" s="1" t="s">
        <v>13</v>
      </c>
      <c r="D7635" s="7">
        <v>7.0791390999999995E-2</v>
      </c>
      <c r="E7635" s="1" t="s">
        <v>58</v>
      </c>
      <c r="F7635" s="4">
        <v>46.4086</v>
      </c>
      <c r="G7635" s="1" t="s">
        <v>40</v>
      </c>
      <c r="H7635" s="1">
        <v>1985</v>
      </c>
      <c r="I7635" s="1" t="s">
        <v>16</v>
      </c>
      <c r="J7635" s="1" t="s">
        <v>23</v>
      </c>
      <c r="K7635" s="1" t="s">
        <v>41</v>
      </c>
      <c r="L7635" s="4">
        <v>2007.3869999999999</v>
      </c>
      <c r="M7635">
        <f t="shared" si="595"/>
        <v>12.857645184136201</v>
      </c>
      <c r="N7635" t="str">
        <f t="shared" si="596"/>
        <v>Medium</v>
      </c>
      <c r="O7635" t="str">
        <f t="shared" si="597"/>
        <v>Low  Fat</v>
      </c>
      <c r="P7635">
        <f t="shared" si="598"/>
        <v>43</v>
      </c>
      <c r="Q7635">
        <f t="shared" ca="1" si="599"/>
        <v>41</v>
      </c>
      <c r="R7635" t="str">
        <f>IFERROR(VLOOKUP(J7635,#REF!, 2,0),"Unknown")</f>
        <v>Unknown</v>
      </c>
    </row>
    <row r="7636" spans="1:18" ht="12.5" x14ac:dyDescent="0.25">
      <c r="A7636" s="1" t="s">
        <v>1114</v>
      </c>
      <c r="B7636" s="1">
        <v>7.93</v>
      </c>
      <c r="C7636" s="1" t="s">
        <v>13</v>
      </c>
      <c r="D7636" s="7">
        <v>7.1135870000000004E-2</v>
      </c>
      <c r="E7636" s="1" t="s">
        <v>58</v>
      </c>
      <c r="F7636" s="4">
        <v>42.708599999999997</v>
      </c>
      <c r="G7636" s="1" t="s">
        <v>50</v>
      </c>
      <c r="H7636" s="1">
        <v>1997</v>
      </c>
      <c r="I7636" s="1" t="s">
        <v>51</v>
      </c>
      <c r="J7636" s="1" t="s">
        <v>17</v>
      </c>
      <c r="K7636" s="1" t="s">
        <v>18</v>
      </c>
      <c r="L7636" s="4">
        <v>356.86880000000002</v>
      </c>
      <c r="M7636">
        <f t="shared" si="595"/>
        <v>7.93</v>
      </c>
      <c r="N7636" t="str">
        <f t="shared" si="596"/>
        <v>Small</v>
      </c>
      <c r="O7636" t="str">
        <f t="shared" si="597"/>
        <v>Low  Fat</v>
      </c>
      <c r="P7636">
        <f t="shared" si="598"/>
        <v>8</v>
      </c>
      <c r="Q7636">
        <f t="shared" ca="1" si="599"/>
        <v>29</v>
      </c>
      <c r="R7636" t="str">
        <f>IFERROR(VLOOKUP(J7636,#REF!, 2,0),"Unknown")</f>
        <v>Unknown</v>
      </c>
    </row>
    <row r="7637" spans="1:18" ht="12.5" x14ac:dyDescent="0.25">
      <c r="A7637" s="1" t="s">
        <v>1114</v>
      </c>
      <c r="B7637" s="1">
        <v>7.93</v>
      </c>
      <c r="C7637" s="1" t="s">
        <v>13</v>
      </c>
      <c r="D7637" s="7">
        <v>7.1538243000000001E-2</v>
      </c>
      <c r="E7637" s="1" t="s">
        <v>58</v>
      </c>
      <c r="F7637" s="4">
        <v>44.508600000000001</v>
      </c>
      <c r="G7637" s="1" t="s">
        <v>47</v>
      </c>
      <c r="H7637" s="1">
        <v>2007</v>
      </c>
      <c r="J7637" s="1" t="s">
        <v>45</v>
      </c>
      <c r="K7637" s="1" t="s">
        <v>18</v>
      </c>
      <c r="L7637" s="4">
        <v>1249.0408</v>
      </c>
      <c r="M7637">
        <f t="shared" si="595"/>
        <v>7.93</v>
      </c>
      <c r="N7637" t="str">
        <f t="shared" si="596"/>
        <v>Small</v>
      </c>
      <c r="O7637" t="str">
        <f t="shared" si="597"/>
        <v>Low  Fat</v>
      </c>
      <c r="P7637">
        <f t="shared" si="598"/>
        <v>28</v>
      </c>
      <c r="Q7637">
        <f t="shared" ca="1" si="599"/>
        <v>19</v>
      </c>
      <c r="R7637" t="str">
        <f>IFERROR(VLOOKUP(J7637,#REF!, 2,0),"Unknown")</f>
        <v>Unknown</v>
      </c>
    </row>
    <row r="7638" spans="1:18" ht="12.5" x14ac:dyDescent="0.25">
      <c r="A7638" s="1" t="s">
        <v>1114</v>
      </c>
      <c r="B7638" s="1">
        <v>7.93</v>
      </c>
      <c r="C7638" s="1" t="s">
        <v>13</v>
      </c>
      <c r="D7638" s="7">
        <v>7.1425646999999995E-2</v>
      </c>
      <c r="E7638" s="1" t="s">
        <v>58</v>
      </c>
      <c r="F7638" s="4">
        <v>45.9086</v>
      </c>
      <c r="G7638" s="1" t="s">
        <v>22</v>
      </c>
      <c r="H7638" s="1">
        <v>2009</v>
      </c>
      <c r="I7638" s="1" t="s">
        <v>16</v>
      </c>
      <c r="J7638" s="1" t="s">
        <v>23</v>
      </c>
      <c r="K7638" s="1" t="s">
        <v>24</v>
      </c>
      <c r="L7638" s="4">
        <v>1070.6063999999999</v>
      </c>
      <c r="M7638">
        <f t="shared" si="595"/>
        <v>7.93</v>
      </c>
      <c r="N7638" t="str">
        <f t="shared" si="596"/>
        <v>Medium</v>
      </c>
      <c r="O7638" t="str">
        <f t="shared" si="597"/>
        <v>Low  Fat</v>
      </c>
      <c r="P7638">
        <f t="shared" si="598"/>
        <v>23</v>
      </c>
      <c r="Q7638">
        <f t="shared" ca="1" si="599"/>
        <v>17</v>
      </c>
      <c r="R7638" t="str">
        <f>IFERROR(VLOOKUP(J7638,#REF!, 2,0),"Unknown")</f>
        <v>Unknown</v>
      </c>
    </row>
    <row r="7639" spans="1:18" ht="12.5" x14ac:dyDescent="0.25">
      <c r="A7639" s="1" t="s">
        <v>1114</v>
      </c>
      <c r="B7639" s="1">
        <v>7.93</v>
      </c>
      <c r="C7639" s="1" t="s">
        <v>13</v>
      </c>
      <c r="D7639" s="7">
        <v>7.1076671999999994E-2</v>
      </c>
      <c r="E7639" s="1" t="s">
        <v>58</v>
      </c>
      <c r="F7639" s="4">
        <v>44.9086</v>
      </c>
      <c r="G7639" s="1" t="s">
        <v>33</v>
      </c>
      <c r="H7639" s="1">
        <v>1987</v>
      </c>
      <c r="I7639" s="1" t="s">
        <v>34</v>
      </c>
      <c r="J7639" s="1" t="s">
        <v>23</v>
      </c>
      <c r="K7639" s="1" t="s">
        <v>18</v>
      </c>
      <c r="L7639" s="4">
        <v>802.95479999999998</v>
      </c>
      <c r="M7639">
        <f t="shared" si="595"/>
        <v>7.93</v>
      </c>
      <c r="N7639" t="str">
        <f t="shared" si="596"/>
        <v>High</v>
      </c>
      <c r="O7639" t="str">
        <f t="shared" si="597"/>
        <v>Low  Fat</v>
      </c>
      <c r="P7639">
        <f t="shared" si="598"/>
        <v>18</v>
      </c>
      <c r="Q7639">
        <f t="shared" ca="1" si="599"/>
        <v>39</v>
      </c>
      <c r="R7639" t="str">
        <f>IFERROR(VLOOKUP(J7639,#REF!, 2,0),"Unknown")</f>
        <v>Unknown</v>
      </c>
    </row>
    <row r="7640" spans="1:18" ht="12.5" x14ac:dyDescent="0.25">
      <c r="A7640" s="1" t="s">
        <v>1065</v>
      </c>
      <c r="C7640" s="1" t="s">
        <v>13</v>
      </c>
      <c r="D7640" s="7">
        <v>8.2440705000000003E-2</v>
      </c>
      <c r="E7640" s="1" t="s">
        <v>32</v>
      </c>
      <c r="F7640" s="4">
        <v>61.319400000000002</v>
      </c>
      <c r="G7640" s="1" t="s">
        <v>40</v>
      </c>
      <c r="H7640" s="1">
        <v>1985</v>
      </c>
      <c r="I7640" s="1" t="s">
        <v>16</v>
      </c>
      <c r="J7640" s="1" t="s">
        <v>23</v>
      </c>
      <c r="K7640" s="1" t="s">
        <v>41</v>
      </c>
      <c r="L7640" s="4">
        <v>2043.3402000000001</v>
      </c>
      <c r="M7640">
        <f t="shared" si="595"/>
        <v>12.857645184136201</v>
      </c>
      <c r="N7640" t="str">
        <f t="shared" si="596"/>
        <v>Medium</v>
      </c>
      <c r="O7640" t="str">
        <f t="shared" si="597"/>
        <v>Low  Fat</v>
      </c>
      <c r="P7640">
        <f t="shared" si="598"/>
        <v>33</v>
      </c>
      <c r="Q7640">
        <f t="shared" ca="1" si="599"/>
        <v>41</v>
      </c>
      <c r="R7640" t="str">
        <f>IFERROR(VLOOKUP(J7640,#REF!, 2,0),"Unknown")</f>
        <v>Unknown</v>
      </c>
    </row>
    <row r="7641" spans="1:18" ht="12.5" x14ac:dyDescent="0.25">
      <c r="A7641" s="1" t="s">
        <v>1065</v>
      </c>
      <c r="B7641" s="1">
        <v>13</v>
      </c>
      <c r="C7641" s="1" t="s">
        <v>13</v>
      </c>
      <c r="D7641" s="7">
        <v>8.2970666999999998E-2</v>
      </c>
      <c r="E7641" s="1" t="s">
        <v>32</v>
      </c>
      <c r="F7641" s="4">
        <v>60.019399999999997</v>
      </c>
      <c r="G7641" s="1" t="s">
        <v>15</v>
      </c>
      <c r="H7641" s="1">
        <v>1999</v>
      </c>
      <c r="I7641" s="1" t="s">
        <v>16</v>
      </c>
      <c r="J7641" s="1" t="s">
        <v>17</v>
      </c>
      <c r="K7641" s="1" t="s">
        <v>18</v>
      </c>
      <c r="L7641" s="4">
        <v>1114.5491999999999</v>
      </c>
      <c r="M7641">
        <f t="shared" si="595"/>
        <v>13</v>
      </c>
      <c r="N7641" t="str">
        <f t="shared" si="596"/>
        <v>Medium</v>
      </c>
      <c r="O7641" t="str">
        <f t="shared" si="597"/>
        <v>Low  Fat</v>
      </c>
      <c r="P7641">
        <f t="shared" si="598"/>
        <v>19</v>
      </c>
      <c r="Q7641">
        <f t="shared" ca="1" si="599"/>
        <v>27</v>
      </c>
      <c r="R7641" t="str">
        <f>IFERROR(VLOOKUP(J7641,#REF!, 2,0),"Unknown")</f>
        <v>Unknown</v>
      </c>
    </row>
    <row r="7642" spans="1:18" ht="12.5" x14ac:dyDescent="0.25">
      <c r="A7642" s="1" t="s">
        <v>1065</v>
      </c>
      <c r="B7642" s="1">
        <v>13</v>
      </c>
      <c r="C7642" s="1" t="s">
        <v>92</v>
      </c>
      <c r="D7642" s="7">
        <v>8.3009875999999996E-2</v>
      </c>
      <c r="E7642" s="1" t="s">
        <v>32</v>
      </c>
      <c r="F7642" s="4">
        <v>61.119399999999999</v>
      </c>
      <c r="G7642" s="1" t="s">
        <v>44</v>
      </c>
      <c r="H7642" s="1">
        <v>2002</v>
      </c>
      <c r="J7642" s="1" t="s">
        <v>45</v>
      </c>
      <c r="K7642" s="1" t="s">
        <v>18</v>
      </c>
      <c r="L7642" s="4">
        <v>2352.9371999999998</v>
      </c>
      <c r="M7642">
        <f t="shared" si="595"/>
        <v>13</v>
      </c>
      <c r="N7642" t="str">
        <f t="shared" si="596"/>
        <v>Small</v>
      </c>
      <c r="O7642" t="str">
        <f t="shared" si="597"/>
        <v>Low  Fat</v>
      </c>
      <c r="P7642">
        <f t="shared" si="598"/>
        <v>38</v>
      </c>
      <c r="Q7642">
        <f t="shared" ca="1" si="599"/>
        <v>24</v>
      </c>
      <c r="R7642" t="str">
        <f>IFERROR(VLOOKUP(J7642,#REF!, 2,0),"Unknown")</f>
        <v>Unknown</v>
      </c>
    </row>
    <row r="7643" spans="1:18" ht="12.5" x14ac:dyDescent="0.25">
      <c r="A7643" s="1" t="s">
        <v>708</v>
      </c>
      <c r="C7643" s="1" t="s">
        <v>13</v>
      </c>
      <c r="D7643" s="7">
        <v>4.7008497000000003E-2</v>
      </c>
      <c r="E7643" s="1" t="s">
        <v>182</v>
      </c>
      <c r="F7643" s="4">
        <v>112.0202</v>
      </c>
      <c r="G7643" s="1" t="s">
        <v>40</v>
      </c>
      <c r="H7643" s="1">
        <v>1985</v>
      </c>
      <c r="I7643" s="1" t="s">
        <v>16</v>
      </c>
      <c r="J7643" s="1" t="s">
        <v>23</v>
      </c>
      <c r="K7643" s="1" t="s">
        <v>41</v>
      </c>
      <c r="L7643" s="4">
        <v>5063.4089999999997</v>
      </c>
      <c r="M7643">
        <f t="shared" si="595"/>
        <v>12.857645184136201</v>
      </c>
      <c r="N7643" t="str">
        <f t="shared" si="596"/>
        <v>Medium</v>
      </c>
      <c r="O7643" t="str">
        <f t="shared" si="597"/>
        <v>Low  Fat</v>
      </c>
      <c r="P7643">
        <f t="shared" si="598"/>
        <v>45</v>
      </c>
      <c r="Q7643">
        <f t="shared" ca="1" si="599"/>
        <v>41</v>
      </c>
      <c r="R7643" t="str">
        <f>IFERROR(VLOOKUP(J7643,#REF!, 2,0),"Unknown")</f>
        <v>Unknown</v>
      </c>
    </row>
    <row r="7644" spans="1:18" ht="12.5" x14ac:dyDescent="0.25">
      <c r="A7644" s="1" t="s">
        <v>708</v>
      </c>
      <c r="B7644" s="1">
        <v>12.65</v>
      </c>
      <c r="C7644" s="1" t="s">
        <v>13</v>
      </c>
      <c r="D7644" s="7">
        <v>4.7197936000000003E-2</v>
      </c>
      <c r="E7644" s="1" t="s">
        <v>182</v>
      </c>
      <c r="F7644" s="4">
        <v>114.1202</v>
      </c>
      <c r="G7644" s="1" t="s">
        <v>33</v>
      </c>
      <c r="H7644" s="1">
        <v>1987</v>
      </c>
      <c r="I7644" s="1" t="s">
        <v>34</v>
      </c>
      <c r="J7644" s="1" t="s">
        <v>23</v>
      </c>
      <c r="K7644" s="1" t="s">
        <v>18</v>
      </c>
      <c r="L7644" s="4">
        <v>3488.1262000000002</v>
      </c>
      <c r="M7644">
        <f t="shared" si="595"/>
        <v>12.65</v>
      </c>
      <c r="N7644" t="str">
        <f t="shared" si="596"/>
        <v>High</v>
      </c>
      <c r="O7644" t="str">
        <f t="shared" si="597"/>
        <v>Low  Fat</v>
      </c>
      <c r="P7644">
        <f t="shared" si="598"/>
        <v>31</v>
      </c>
      <c r="Q7644">
        <f t="shared" ca="1" si="599"/>
        <v>39</v>
      </c>
      <c r="R7644" t="str">
        <f>IFERROR(VLOOKUP(J7644,#REF!, 2,0),"Unknown")</f>
        <v>Unknown</v>
      </c>
    </row>
    <row r="7645" spans="1:18" ht="12.5" x14ac:dyDescent="0.25">
      <c r="A7645" s="1" t="s">
        <v>708</v>
      </c>
      <c r="B7645" s="1">
        <v>12.65</v>
      </c>
      <c r="C7645" s="1" t="s">
        <v>13</v>
      </c>
      <c r="D7645" s="7">
        <v>4.7237245999999997E-2</v>
      </c>
      <c r="E7645" s="1" t="s">
        <v>182</v>
      </c>
      <c r="F7645" s="4">
        <v>112.5202</v>
      </c>
      <c r="G7645" s="1" t="s">
        <v>50</v>
      </c>
      <c r="H7645" s="1">
        <v>1997</v>
      </c>
      <c r="I7645" s="1" t="s">
        <v>51</v>
      </c>
      <c r="J7645" s="1" t="s">
        <v>17</v>
      </c>
      <c r="K7645" s="1" t="s">
        <v>18</v>
      </c>
      <c r="L7645" s="4">
        <v>787.64139999999998</v>
      </c>
      <c r="M7645">
        <f t="shared" si="595"/>
        <v>12.65</v>
      </c>
      <c r="N7645" t="str">
        <f t="shared" si="596"/>
        <v>Small</v>
      </c>
      <c r="O7645" t="str">
        <f t="shared" si="597"/>
        <v>Low  Fat</v>
      </c>
      <c r="P7645">
        <f t="shared" si="598"/>
        <v>7</v>
      </c>
      <c r="Q7645">
        <f t="shared" ca="1" si="599"/>
        <v>29</v>
      </c>
      <c r="R7645" t="str">
        <f>IFERROR(VLOOKUP(J7645,#REF!, 2,0),"Unknown")</f>
        <v>Unknown</v>
      </c>
    </row>
    <row r="7646" spans="1:18" ht="12.5" x14ac:dyDescent="0.25">
      <c r="A7646" s="1" t="s">
        <v>708</v>
      </c>
      <c r="B7646" s="1">
        <v>12.65</v>
      </c>
      <c r="C7646" s="1" t="s">
        <v>13</v>
      </c>
      <c r="D7646" s="7">
        <v>4.7333043999999998E-2</v>
      </c>
      <c r="E7646" s="1" t="s">
        <v>182</v>
      </c>
      <c r="F7646" s="4">
        <v>113.8202</v>
      </c>
      <c r="G7646" s="1" t="s">
        <v>44</v>
      </c>
      <c r="H7646" s="1">
        <v>2002</v>
      </c>
      <c r="J7646" s="1" t="s">
        <v>45</v>
      </c>
      <c r="K7646" s="1" t="s">
        <v>18</v>
      </c>
      <c r="L7646" s="4">
        <v>1800.3232</v>
      </c>
      <c r="M7646">
        <f t="shared" si="595"/>
        <v>12.65</v>
      </c>
      <c r="N7646" t="str">
        <f t="shared" si="596"/>
        <v>Small</v>
      </c>
      <c r="O7646" t="str">
        <f t="shared" si="597"/>
        <v>Low  Fat</v>
      </c>
      <c r="P7646">
        <f t="shared" si="598"/>
        <v>16</v>
      </c>
      <c r="Q7646">
        <f t="shared" ca="1" si="599"/>
        <v>24</v>
      </c>
      <c r="R7646" t="str">
        <f>IFERROR(VLOOKUP(J7646,#REF!, 2,0),"Unknown")</f>
        <v>Unknown</v>
      </c>
    </row>
    <row r="7647" spans="1:18" ht="12.5" x14ac:dyDescent="0.25">
      <c r="A7647" s="1" t="s">
        <v>1154</v>
      </c>
      <c r="B7647" s="1">
        <v>20.5</v>
      </c>
      <c r="C7647" s="1" t="s">
        <v>92</v>
      </c>
      <c r="D7647" s="7">
        <v>2.3274106999999999E-2</v>
      </c>
      <c r="E7647" s="1" t="s">
        <v>182</v>
      </c>
      <c r="F7647" s="4">
        <v>154.13399999999999</v>
      </c>
      <c r="G7647" s="1" t="s">
        <v>47</v>
      </c>
      <c r="H7647" s="1">
        <v>2007</v>
      </c>
      <c r="J7647" s="1" t="s">
        <v>45</v>
      </c>
      <c r="K7647" s="1" t="s">
        <v>18</v>
      </c>
      <c r="L7647" s="4">
        <v>2909.5459999999998</v>
      </c>
      <c r="M7647">
        <f t="shared" si="595"/>
        <v>20.5</v>
      </c>
      <c r="N7647" t="str">
        <f t="shared" si="596"/>
        <v>Small</v>
      </c>
      <c r="O7647" t="str">
        <f t="shared" si="597"/>
        <v>Low  Fat</v>
      </c>
      <c r="P7647">
        <f t="shared" si="598"/>
        <v>19</v>
      </c>
      <c r="Q7647">
        <f t="shared" ca="1" si="599"/>
        <v>19</v>
      </c>
      <c r="R7647" t="str">
        <f>IFERROR(VLOOKUP(J7647,#REF!, 2,0),"Unknown")</f>
        <v>Unknown</v>
      </c>
    </row>
    <row r="7648" spans="1:18" ht="12.5" x14ac:dyDescent="0.25">
      <c r="A7648" s="1" t="s">
        <v>1154</v>
      </c>
      <c r="B7648" s="1">
        <v>20.5</v>
      </c>
      <c r="C7648" s="1" t="s">
        <v>92</v>
      </c>
      <c r="D7648" s="7">
        <v>2.3179181E-2</v>
      </c>
      <c r="E7648" s="1" t="s">
        <v>182</v>
      </c>
      <c r="F7648" s="4">
        <v>154.03399999999999</v>
      </c>
      <c r="G7648" s="1" t="s">
        <v>15</v>
      </c>
      <c r="H7648" s="1">
        <v>1999</v>
      </c>
      <c r="I7648" s="1" t="s">
        <v>16</v>
      </c>
      <c r="J7648" s="1" t="s">
        <v>17</v>
      </c>
      <c r="K7648" s="1" t="s">
        <v>18</v>
      </c>
      <c r="L7648" s="4">
        <v>2450.1439999999998</v>
      </c>
      <c r="M7648">
        <f t="shared" si="595"/>
        <v>20.5</v>
      </c>
      <c r="N7648" t="str">
        <f t="shared" si="596"/>
        <v>Medium</v>
      </c>
      <c r="O7648" t="str">
        <f t="shared" si="597"/>
        <v>Low  Fat</v>
      </c>
      <c r="P7648">
        <f t="shared" si="598"/>
        <v>16</v>
      </c>
      <c r="Q7648">
        <f t="shared" ca="1" si="599"/>
        <v>27</v>
      </c>
      <c r="R7648" t="str">
        <f>IFERROR(VLOOKUP(J7648,#REF!, 2,0),"Unknown")</f>
        <v>Unknown</v>
      </c>
    </row>
    <row r="7649" spans="1:18" ht="12.5" x14ac:dyDescent="0.25">
      <c r="A7649" s="1" t="s">
        <v>1154</v>
      </c>
      <c r="B7649" s="1">
        <v>20.5</v>
      </c>
      <c r="C7649" s="1" t="s">
        <v>92</v>
      </c>
      <c r="D7649" s="7">
        <v>2.3123939999999999E-2</v>
      </c>
      <c r="E7649" s="1" t="s">
        <v>182</v>
      </c>
      <c r="F7649" s="4">
        <v>154.63399999999999</v>
      </c>
      <c r="G7649" s="1" t="s">
        <v>33</v>
      </c>
      <c r="H7649" s="1">
        <v>1987</v>
      </c>
      <c r="I7649" s="1" t="s">
        <v>34</v>
      </c>
      <c r="J7649" s="1" t="s">
        <v>23</v>
      </c>
      <c r="K7649" s="1" t="s">
        <v>18</v>
      </c>
      <c r="L7649" s="4">
        <v>2297.0100000000002</v>
      </c>
      <c r="M7649">
        <f t="shared" si="595"/>
        <v>20.5</v>
      </c>
      <c r="N7649" t="str">
        <f t="shared" si="596"/>
        <v>High</v>
      </c>
      <c r="O7649" t="str">
        <f t="shared" si="597"/>
        <v>Low  Fat</v>
      </c>
      <c r="P7649">
        <f t="shared" si="598"/>
        <v>15</v>
      </c>
      <c r="Q7649">
        <f t="shared" ca="1" si="599"/>
        <v>39</v>
      </c>
      <c r="R7649" t="str">
        <f>IFERROR(VLOOKUP(J7649,#REF!, 2,0),"Unknown")</f>
        <v>Unknown</v>
      </c>
    </row>
    <row r="7650" spans="1:18" ht="12.5" x14ac:dyDescent="0.25">
      <c r="A7650" s="1" t="s">
        <v>1154</v>
      </c>
      <c r="C7650" s="1" t="s">
        <v>13</v>
      </c>
      <c r="D7650" s="7">
        <v>4.0520753999999999E-2</v>
      </c>
      <c r="E7650" s="1" t="s">
        <v>182</v>
      </c>
      <c r="F7650" s="4">
        <v>153.934</v>
      </c>
      <c r="G7650" s="1" t="s">
        <v>67</v>
      </c>
      <c r="H7650" s="1">
        <v>1985</v>
      </c>
      <c r="I7650" s="1" t="s">
        <v>51</v>
      </c>
      <c r="J7650" s="1" t="s">
        <v>17</v>
      </c>
      <c r="K7650" s="1" t="s">
        <v>30</v>
      </c>
      <c r="L7650" s="4">
        <v>153.13399999999999</v>
      </c>
      <c r="M7650">
        <f t="shared" si="595"/>
        <v>12.857645184136201</v>
      </c>
      <c r="N7650" t="str">
        <f t="shared" si="596"/>
        <v>Small</v>
      </c>
      <c r="O7650" t="str">
        <f t="shared" si="597"/>
        <v>Low  Fat</v>
      </c>
      <c r="P7650">
        <f t="shared" si="598"/>
        <v>1</v>
      </c>
      <c r="Q7650">
        <f t="shared" ca="1" si="599"/>
        <v>41</v>
      </c>
      <c r="R7650" t="str">
        <f>IFERROR(VLOOKUP(J7650,#REF!, 2,0),"Unknown")</f>
        <v>Unknown</v>
      </c>
    </row>
    <row r="7651" spans="1:18" ht="12.5" x14ac:dyDescent="0.25">
      <c r="A7651" s="1" t="s">
        <v>1154</v>
      </c>
      <c r="B7651" s="1">
        <v>20.5</v>
      </c>
      <c r="C7651" s="1" t="s">
        <v>13</v>
      </c>
      <c r="D7651" s="7">
        <v>2.3190134000000001E-2</v>
      </c>
      <c r="E7651" s="1" t="s">
        <v>182</v>
      </c>
      <c r="F7651" s="4">
        <v>153.434</v>
      </c>
      <c r="G7651" s="1" t="s">
        <v>44</v>
      </c>
      <c r="H7651" s="1">
        <v>2002</v>
      </c>
      <c r="J7651" s="1" t="s">
        <v>45</v>
      </c>
      <c r="K7651" s="1" t="s">
        <v>18</v>
      </c>
      <c r="L7651" s="4">
        <v>3981.4839999999999</v>
      </c>
      <c r="M7651">
        <f t="shared" si="595"/>
        <v>20.5</v>
      </c>
      <c r="N7651" t="str">
        <f t="shared" si="596"/>
        <v>Small</v>
      </c>
      <c r="O7651" t="str">
        <f t="shared" si="597"/>
        <v>Low  Fat</v>
      </c>
      <c r="P7651">
        <f t="shared" si="598"/>
        <v>26</v>
      </c>
      <c r="Q7651">
        <f t="shared" ca="1" si="599"/>
        <v>24</v>
      </c>
      <c r="R7651" t="str">
        <f>IFERROR(VLOOKUP(J7651,#REF!, 2,0),"Unknown")</f>
        <v>Unknown</v>
      </c>
    </row>
    <row r="7652" spans="1:18" ht="12.5" x14ac:dyDescent="0.25">
      <c r="A7652" s="1" t="s">
        <v>1160</v>
      </c>
      <c r="B7652" s="1">
        <v>11.5</v>
      </c>
      <c r="C7652" s="1" t="s">
        <v>13</v>
      </c>
      <c r="D7652" s="7">
        <v>2.9529474E-2</v>
      </c>
      <c r="E7652" s="1" t="s">
        <v>58</v>
      </c>
      <c r="F7652" s="4">
        <v>132.6626</v>
      </c>
      <c r="G7652" s="1" t="s">
        <v>29</v>
      </c>
      <c r="H7652" s="1">
        <v>1998</v>
      </c>
      <c r="J7652" s="1" t="s">
        <v>23</v>
      </c>
      <c r="K7652" s="1" t="s">
        <v>30</v>
      </c>
      <c r="L7652" s="4">
        <v>262.3252</v>
      </c>
      <c r="M7652">
        <f t="shared" si="595"/>
        <v>11.5</v>
      </c>
      <c r="N7652" t="str">
        <f t="shared" si="596"/>
        <v>Small</v>
      </c>
      <c r="O7652" t="str">
        <f t="shared" si="597"/>
        <v>Low  Fat</v>
      </c>
      <c r="P7652">
        <f t="shared" si="598"/>
        <v>2</v>
      </c>
      <c r="Q7652">
        <f t="shared" ca="1" si="599"/>
        <v>28</v>
      </c>
      <c r="R7652" t="str">
        <f>IFERROR(VLOOKUP(J7652,#REF!, 2,0),"Unknown")</f>
        <v>Unknown</v>
      </c>
    </row>
    <row r="7653" spans="1:18" ht="12.5" x14ac:dyDescent="0.25">
      <c r="A7653" s="1" t="s">
        <v>1160</v>
      </c>
      <c r="B7653" s="1">
        <v>11.5</v>
      </c>
      <c r="C7653" s="1" t="s">
        <v>92</v>
      </c>
      <c r="D7653" s="7">
        <v>1.7642228999999999E-2</v>
      </c>
      <c r="E7653" s="1" t="s">
        <v>58</v>
      </c>
      <c r="F7653" s="4">
        <v>131.86259999999999</v>
      </c>
      <c r="G7653" s="1" t="s">
        <v>50</v>
      </c>
      <c r="H7653" s="1">
        <v>1997</v>
      </c>
      <c r="I7653" s="1" t="s">
        <v>51</v>
      </c>
      <c r="J7653" s="1" t="s">
        <v>17</v>
      </c>
      <c r="K7653" s="1" t="s">
        <v>18</v>
      </c>
      <c r="L7653" s="4">
        <v>2885.5772000000002</v>
      </c>
      <c r="M7653">
        <f t="shared" si="595"/>
        <v>11.5</v>
      </c>
      <c r="N7653" t="str">
        <f t="shared" si="596"/>
        <v>Small</v>
      </c>
      <c r="O7653" t="str">
        <f t="shared" si="597"/>
        <v>Low  Fat</v>
      </c>
      <c r="P7653">
        <f t="shared" si="598"/>
        <v>22</v>
      </c>
      <c r="Q7653">
        <f t="shared" ca="1" si="599"/>
        <v>29</v>
      </c>
      <c r="R7653" t="str">
        <f>IFERROR(VLOOKUP(J7653,#REF!, 2,0),"Unknown")</f>
        <v>Unknown</v>
      </c>
    </row>
    <row r="7654" spans="1:18" ht="12.5" x14ac:dyDescent="0.25">
      <c r="A7654" s="1" t="s">
        <v>1160</v>
      </c>
      <c r="B7654" s="1">
        <v>11.5</v>
      </c>
      <c r="C7654" s="1" t="s">
        <v>13</v>
      </c>
      <c r="D7654" s="7">
        <v>1.7678007999999999E-2</v>
      </c>
      <c r="E7654" s="1" t="s">
        <v>58</v>
      </c>
      <c r="F7654" s="4">
        <v>129.26259999999999</v>
      </c>
      <c r="G7654" s="1" t="s">
        <v>44</v>
      </c>
      <c r="H7654" s="1">
        <v>2002</v>
      </c>
      <c r="J7654" s="1" t="s">
        <v>45</v>
      </c>
      <c r="K7654" s="1" t="s">
        <v>18</v>
      </c>
      <c r="L7654" s="4">
        <v>1705.1138000000001</v>
      </c>
      <c r="M7654">
        <f t="shared" si="595"/>
        <v>11.5</v>
      </c>
      <c r="N7654" t="str">
        <f t="shared" si="596"/>
        <v>Small</v>
      </c>
      <c r="O7654" t="str">
        <f t="shared" si="597"/>
        <v>Low  Fat</v>
      </c>
      <c r="P7654">
        <f t="shared" si="598"/>
        <v>13</v>
      </c>
      <c r="Q7654">
        <f t="shared" ca="1" si="599"/>
        <v>24</v>
      </c>
      <c r="R7654" t="str">
        <f>IFERROR(VLOOKUP(J7654,#REF!, 2,0),"Unknown")</f>
        <v>Unknown</v>
      </c>
    </row>
    <row r="7655" spans="1:18" ht="12.5" x14ac:dyDescent="0.25">
      <c r="A7655" s="1" t="s">
        <v>1160</v>
      </c>
      <c r="B7655" s="1">
        <v>11.5</v>
      </c>
      <c r="C7655" s="1" t="s">
        <v>13</v>
      </c>
      <c r="D7655" s="7">
        <v>1.7714095999999999E-2</v>
      </c>
      <c r="E7655" s="1" t="s">
        <v>58</v>
      </c>
      <c r="F7655" s="4">
        <v>132.96260000000001</v>
      </c>
      <c r="G7655" s="1" t="s">
        <v>22</v>
      </c>
      <c r="H7655" s="1">
        <v>2009</v>
      </c>
      <c r="I7655" s="1" t="s">
        <v>16</v>
      </c>
      <c r="J7655" s="1" t="s">
        <v>23</v>
      </c>
      <c r="K7655" s="1" t="s">
        <v>24</v>
      </c>
      <c r="L7655" s="4">
        <v>1442.7886000000001</v>
      </c>
      <c r="M7655">
        <f t="shared" si="595"/>
        <v>11.5</v>
      </c>
      <c r="N7655" t="str">
        <f t="shared" si="596"/>
        <v>Medium</v>
      </c>
      <c r="O7655" t="str">
        <f t="shared" si="597"/>
        <v>Low  Fat</v>
      </c>
      <c r="P7655">
        <f t="shared" si="598"/>
        <v>11</v>
      </c>
      <c r="Q7655">
        <f t="shared" ca="1" si="599"/>
        <v>17</v>
      </c>
      <c r="R7655" t="str">
        <f>IFERROR(VLOOKUP(J7655,#REF!, 2,0),"Unknown")</f>
        <v>Unknown</v>
      </c>
    </row>
    <row r="7656" spans="1:18" ht="12.5" x14ac:dyDescent="0.25">
      <c r="A7656" s="1" t="s">
        <v>1160</v>
      </c>
      <c r="C7656" s="1" t="s">
        <v>13</v>
      </c>
      <c r="D7656" s="7">
        <v>1.7556795E-2</v>
      </c>
      <c r="E7656" s="1" t="s">
        <v>58</v>
      </c>
      <c r="F7656" s="4">
        <v>129.96260000000001</v>
      </c>
      <c r="G7656" s="1" t="s">
        <v>40</v>
      </c>
      <c r="H7656" s="1">
        <v>1985</v>
      </c>
      <c r="I7656" s="1" t="s">
        <v>16</v>
      </c>
      <c r="J7656" s="1" t="s">
        <v>23</v>
      </c>
      <c r="K7656" s="1" t="s">
        <v>41</v>
      </c>
      <c r="L7656" s="4">
        <v>3410.2276000000002</v>
      </c>
      <c r="M7656">
        <f t="shared" si="595"/>
        <v>12.857645184136201</v>
      </c>
      <c r="N7656" t="str">
        <f t="shared" si="596"/>
        <v>Medium</v>
      </c>
      <c r="O7656" t="str">
        <f t="shared" si="597"/>
        <v>Low  Fat</v>
      </c>
      <c r="P7656">
        <f t="shared" si="598"/>
        <v>26</v>
      </c>
      <c r="Q7656">
        <f t="shared" ca="1" si="599"/>
        <v>41</v>
      </c>
      <c r="R7656" t="str">
        <f>IFERROR(VLOOKUP(J7656,#REF!, 2,0),"Unknown")</f>
        <v>Unknown</v>
      </c>
    </row>
    <row r="7657" spans="1:18" ht="12.5" x14ac:dyDescent="0.25">
      <c r="A7657" s="1" t="s">
        <v>1160</v>
      </c>
      <c r="B7657" s="1">
        <v>11.5</v>
      </c>
      <c r="C7657" s="1" t="s">
        <v>13</v>
      </c>
      <c r="D7657" s="7">
        <v>1.7638892999999999E-2</v>
      </c>
      <c r="E7657" s="1" t="s">
        <v>58</v>
      </c>
      <c r="F7657" s="4">
        <v>132.76259999999999</v>
      </c>
      <c r="G7657" s="1" t="s">
        <v>62</v>
      </c>
      <c r="H7657" s="1">
        <v>2004</v>
      </c>
      <c r="I7657" s="1" t="s">
        <v>51</v>
      </c>
      <c r="J7657" s="1" t="s">
        <v>45</v>
      </c>
      <c r="K7657" s="1" t="s">
        <v>18</v>
      </c>
      <c r="L7657" s="4">
        <v>2885.5772000000002</v>
      </c>
      <c r="M7657">
        <f t="shared" si="595"/>
        <v>11.5</v>
      </c>
      <c r="N7657" t="str">
        <f t="shared" si="596"/>
        <v>Small</v>
      </c>
      <c r="O7657" t="str">
        <f t="shared" si="597"/>
        <v>Low  Fat</v>
      </c>
      <c r="P7657">
        <f t="shared" si="598"/>
        <v>22</v>
      </c>
      <c r="Q7657">
        <f t="shared" ca="1" si="599"/>
        <v>22</v>
      </c>
      <c r="R7657" t="str">
        <f>IFERROR(VLOOKUP(J7657,#REF!, 2,0),"Unknown")</f>
        <v>Unknown</v>
      </c>
    </row>
    <row r="7658" spans="1:18" ht="12.5" x14ac:dyDescent="0.25">
      <c r="A7658" s="1" t="s">
        <v>1160</v>
      </c>
      <c r="B7658" s="1">
        <v>11.5</v>
      </c>
      <c r="C7658" s="1" t="s">
        <v>13</v>
      </c>
      <c r="D7658" s="7">
        <v>1.7742020000000001E-2</v>
      </c>
      <c r="E7658" s="1" t="s">
        <v>58</v>
      </c>
      <c r="F7658" s="4">
        <v>129.6626</v>
      </c>
      <c r="G7658" s="1" t="s">
        <v>47</v>
      </c>
      <c r="H7658" s="1">
        <v>2007</v>
      </c>
      <c r="J7658" s="1" t="s">
        <v>45</v>
      </c>
      <c r="K7658" s="1" t="s">
        <v>18</v>
      </c>
      <c r="L7658" s="4">
        <v>1836.2764</v>
      </c>
      <c r="M7658">
        <f t="shared" si="595"/>
        <v>11.5</v>
      </c>
      <c r="N7658" t="str">
        <f t="shared" si="596"/>
        <v>Small</v>
      </c>
      <c r="O7658" t="str">
        <f t="shared" si="597"/>
        <v>Low  Fat</v>
      </c>
      <c r="P7658">
        <f t="shared" si="598"/>
        <v>14</v>
      </c>
      <c r="Q7658">
        <f t="shared" ca="1" si="599"/>
        <v>19</v>
      </c>
      <c r="R7658" t="str">
        <f>IFERROR(VLOOKUP(J7658,#REF!, 2,0),"Unknown")</f>
        <v>Unknown</v>
      </c>
    </row>
    <row r="7659" spans="1:18" ht="12.5" x14ac:dyDescent="0.25">
      <c r="A7659" s="1" t="s">
        <v>1252</v>
      </c>
      <c r="B7659" s="1">
        <v>19.100000000000001</v>
      </c>
      <c r="C7659" s="1" t="s">
        <v>92</v>
      </c>
      <c r="D7659" s="7">
        <v>6.7239404000000003E-2</v>
      </c>
      <c r="E7659" s="1" t="s">
        <v>32</v>
      </c>
      <c r="F7659" s="4">
        <v>39.679600000000001</v>
      </c>
      <c r="G7659" s="1" t="s">
        <v>33</v>
      </c>
      <c r="H7659" s="1">
        <v>1987</v>
      </c>
      <c r="I7659" s="1" t="s">
        <v>34</v>
      </c>
      <c r="J7659" s="1" t="s">
        <v>23</v>
      </c>
      <c r="K7659" s="1" t="s">
        <v>18</v>
      </c>
      <c r="L7659" s="4">
        <v>660.47360000000003</v>
      </c>
      <c r="M7659">
        <f t="shared" si="595"/>
        <v>19.100000000000001</v>
      </c>
      <c r="N7659" t="str">
        <f t="shared" si="596"/>
        <v>High</v>
      </c>
      <c r="O7659" t="str">
        <f t="shared" si="597"/>
        <v>Low  Fat</v>
      </c>
      <c r="P7659">
        <f t="shared" si="598"/>
        <v>17</v>
      </c>
      <c r="Q7659">
        <f t="shared" ca="1" si="599"/>
        <v>39</v>
      </c>
      <c r="R7659" t="str">
        <f>IFERROR(VLOOKUP(J7659,#REF!, 2,0),"Unknown")</f>
        <v>Unknown</v>
      </c>
    </row>
    <row r="7660" spans="1:18" ht="12.5" x14ac:dyDescent="0.25">
      <c r="A7660" s="1" t="s">
        <v>1252</v>
      </c>
      <c r="B7660" s="1">
        <v>19.100000000000001</v>
      </c>
      <c r="C7660" s="1" t="s">
        <v>13</v>
      </c>
      <c r="D7660" s="7">
        <v>6.7400031999999999E-2</v>
      </c>
      <c r="E7660" s="1" t="s">
        <v>32</v>
      </c>
      <c r="F7660" s="4">
        <v>41.979599999999998</v>
      </c>
      <c r="G7660" s="1" t="s">
        <v>15</v>
      </c>
      <c r="H7660" s="1">
        <v>1999</v>
      </c>
      <c r="I7660" s="1" t="s">
        <v>16</v>
      </c>
      <c r="J7660" s="1" t="s">
        <v>17</v>
      </c>
      <c r="K7660" s="1" t="s">
        <v>18</v>
      </c>
      <c r="L7660" s="4">
        <v>784.31240000000003</v>
      </c>
      <c r="M7660">
        <f t="shared" si="595"/>
        <v>19.100000000000001</v>
      </c>
      <c r="N7660" t="str">
        <f t="shared" si="596"/>
        <v>Medium</v>
      </c>
      <c r="O7660" t="str">
        <f t="shared" si="597"/>
        <v>Low  Fat</v>
      </c>
      <c r="P7660">
        <f t="shared" si="598"/>
        <v>19</v>
      </c>
      <c r="Q7660">
        <f t="shared" ca="1" si="599"/>
        <v>27</v>
      </c>
      <c r="R7660" t="str">
        <f>IFERROR(VLOOKUP(J7660,#REF!, 2,0),"Unknown")</f>
        <v>Unknown</v>
      </c>
    </row>
    <row r="7661" spans="1:18" ht="12.5" x14ac:dyDescent="0.25">
      <c r="A7661" s="1" t="s">
        <v>1252</v>
      </c>
      <c r="C7661" s="1" t="s">
        <v>13</v>
      </c>
      <c r="D7661" s="7">
        <v>6.6969525000000002E-2</v>
      </c>
      <c r="E7661" s="1" t="s">
        <v>32</v>
      </c>
      <c r="F7661" s="4">
        <v>39.279600000000002</v>
      </c>
      <c r="G7661" s="1" t="s">
        <v>40</v>
      </c>
      <c r="H7661" s="1">
        <v>1985</v>
      </c>
      <c r="I7661" s="1" t="s">
        <v>16</v>
      </c>
      <c r="J7661" s="1" t="s">
        <v>23</v>
      </c>
      <c r="K7661" s="1" t="s">
        <v>41</v>
      </c>
      <c r="L7661" s="4">
        <v>701.75319999999999</v>
      </c>
      <c r="M7661">
        <f t="shared" si="595"/>
        <v>12.857645184136201</v>
      </c>
      <c r="N7661" t="str">
        <f t="shared" si="596"/>
        <v>Medium</v>
      </c>
      <c r="O7661" t="str">
        <f t="shared" si="597"/>
        <v>Low  Fat</v>
      </c>
      <c r="P7661">
        <f t="shared" si="598"/>
        <v>18</v>
      </c>
      <c r="Q7661">
        <f t="shared" ca="1" si="599"/>
        <v>41</v>
      </c>
      <c r="R7661" t="str">
        <f>IFERROR(VLOOKUP(J7661,#REF!, 2,0),"Unknown")</f>
        <v>Unknown</v>
      </c>
    </row>
    <row r="7662" spans="1:18" ht="12.5" x14ac:dyDescent="0.25">
      <c r="A7662" s="1" t="s">
        <v>1252</v>
      </c>
      <c r="B7662" s="1">
        <v>19.100000000000001</v>
      </c>
      <c r="C7662" s="1" t="s">
        <v>13</v>
      </c>
      <c r="D7662" s="7">
        <v>6.7295406000000002E-2</v>
      </c>
      <c r="E7662" s="1" t="s">
        <v>32</v>
      </c>
      <c r="F7662" s="4">
        <v>41.979599999999998</v>
      </c>
      <c r="G7662" s="1" t="s">
        <v>50</v>
      </c>
      <c r="H7662" s="1">
        <v>1997</v>
      </c>
      <c r="I7662" s="1" t="s">
        <v>51</v>
      </c>
      <c r="J7662" s="1" t="s">
        <v>17</v>
      </c>
      <c r="K7662" s="1" t="s">
        <v>18</v>
      </c>
      <c r="L7662" s="4">
        <v>701.75319999999999</v>
      </c>
      <c r="M7662">
        <f t="shared" si="595"/>
        <v>19.100000000000001</v>
      </c>
      <c r="N7662" t="str">
        <f t="shared" si="596"/>
        <v>Small</v>
      </c>
      <c r="O7662" t="str">
        <f t="shared" si="597"/>
        <v>Low  Fat</v>
      </c>
      <c r="P7662">
        <f t="shared" si="598"/>
        <v>17</v>
      </c>
      <c r="Q7662">
        <f t="shared" ca="1" si="599"/>
        <v>29</v>
      </c>
      <c r="R7662" t="str">
        <f>IFERROR(VLOOKUP(J7662,#REF!, 2,0),"Unknown")</f>
        <v>Unknown</v>
      </c>
    </row>
    <row r="7663" spans="1:18" ht="12.5" x14ac:dyDescent="0.25">
      <c r="A7663" s="1" t="s">
        <v>1252</v>
      </c>
      <c r="B7663" s="1">
        <v>19.100000000000001</v>
      </c>
      <c r="C7663" s="1" t="s">
        <v>13</v>
      </c>
      <c r="D7663" s="7">
        <v>6.7569538999999998E-2</v>
      </c>
      <c r="E7663" s="1" t="s">
        <v>32</v>
      </c>
      <c r="F7663" s="4">
        <v>43.079599999999999</v>
      </c>
      <c r="G7663" s="1" t="s">
        <v>22</v>
      </c>
      <c r="H7663" s="1">
        <v>2009</v>
      </c>
      <c r="I7663" s="1" t="s">
        <v>16</v>
      </c>
      <c r="J7663" s="1" t="s">
        <v>23</v>
      </c>
      <c r="K7663" s="1" t="s">
        <v>24</v>
      </c>
      <c r="L7663" s="4">
        <v>619.19399999999996</v>
      </c>
      <c r="M7663">
        <f t="shared" si="595"/>
        <v>19.100000000000001</v>
      </c>
      <c r="N7663" t="str">
        <f t="shared" si="596"/>
        <v>Medium</v>
      </c>
      <c r="O7663" t="str">
        <f t="shared" si="597"/>
        <v>Low  Fat</v>
      </c>
      <c r="P7663">
        <f t="shared" si="598"/>
        <v>14</v>
      </c>
      <c r="Q7663">
        <f t="shared" ca="1" si="599"/>
        <v>17</v>
      </c>
      <c r="R7663" t="str">
        <f>IFERROR(VLOOKUP(J7663,#REF!, 2,0),"Unknown")</f>
        <v>Unknown</v>
      </c>
    </row>
    <row r="7664" spans="1:18" ht="12.5" x14ac:dyDescent="0.25">
      <c r="A7664" s="1" t="s">
        <v>1252</v>
      </c>
      <c r="C7664" s="1" t="s">
        <v>13</v>
      </c>
      <c r="D7664" s="7">
        <v>0.117825569</v>
      </c>
      <c r="E7664" s="1" t="s">
        <v>32</v>
      </c>
      <c r="F7664" s="4">
        <v>43.279600000000002</v>
      </c>
      <c r="G7664" s="1" t="s">
        <v>67</v>
      </c>
      <c r="H7664" s="1">
        <v>1985</v>
      </c>
      <c r="I7664" s="1" t="s">
        <v>51</v>
      </c>
      <c r="J7664" s="1" t="s">
        <v>17</v>
      </c>
      <c r="K7664" s="1" t="s">
        <v>30</v>
      </c>
      <c r="L7664" s="4">
        <v>41.279600000000002</v>
      </c>
      <c r="M7664">
        <f t="shared" si="595"/>
        <v>12.857645184136201</v>
      </c>
      <c r="N7664" t="str">
        <f t="shared" si="596"/>
        <v>Small</v>
      </c>
      <c r="O7664" t="str">
        <f t="shared" si="597"/>
        <v>Low  Fat</v>
      </c>
      <c r="P7664">
        <f t="shared" si="598"/>
        <v>1</v>
      </c>
      <c r="Q7664">
        <f t="shared" ca="1" si="599"/>
        <v>41</v>
      </c>
      <c r="R7664" t="str">
        <f>IFERROR(VLOOKUP(J7664,#REF!, 2,0),"Unknown")</f>
        <v>Unknown</v>
      </c>
    </row>
    <row r="7665" spans="1:18" ht="12.5" x14ac:dyDescent="0.25">
      <c r="A7665" s="1" t="s">
        <v>1252</v>
      </c>
      <c r="B7665" s="1">
        <v>19.100000000000001</v>
      </c>
      <c r="C7665" s="1" t="s">
        <v>13</v>
      </c>
      <c r="D7665" s="7">
        <v>6.7676055999999998E-2</v>
      </c>
      <c r="E7665" s="1" t="s">
        <v>32</v>
      </c>
      <c r="F7665" s="4">
        <v>40.879600000000003</v>
      </c>
      <c r="G7665" s="1" t="s">
        <v>47</v>
      </c>
      <c r="H7665" s="1">
        <v>2007</v>
      </c>
      <c r="J7665" s="1" t="s">
        <v>45</v>
      </c>
      <c r="K7665" s="1" t="s">
        <v>18</v>
      </c>
      <c r="L7665" s="4">
        <v>371.51639999999998</v>
      </c>
      <c r="M7665">
        <f t="shared" si="595"/>
        <v>19.100000000000001</v>
      </c>
      <c r="N7665" t="str">
        <f t="shared" si="596"/>
        <v>Small</v>
      </c>
      <c r="O7665" t="str">
        <f t="shared" si="597"/>
        <v>Low  Fat</v>
      </c>
      <c r="P7665">
        <f t="shared" si="598"/>
        <v>9</v>
      </c>
      <c r="Q7665">
        <f t="shared" ca="1" si="599"/>
        <v>19</v>
      </c>
      <c r="R7665" t="str">
        <f>IFERROR(VLOOKUP(J7665,#REF!, 2,0),"Unknown")</f>
        <v>Unknown</v>
      </c>
    </row>
    <row r="7666" spans="1:18" ht="12.5" x14ac:dyDescent="0.25">
      <c r="A7666" s="1" t="s">
        <v>316</v>
      </c>
      <c r="B7666" s="1">
        <v>6.0949999999999998</v>
      </c>
      <c r="C7666" s="1" t="s">
        <v>13</v>
      </c>
      <c r="D7666" s="7">
        <v>8.1196618999999998E-2</v>
      </c>
      <c r="E7666" s="1" t="s">
        <v>182</v>
      </c>
      <c r="F7666" s="4">
        <v>141.41540000000001</v>
      </c>
      <c r="G7666" s="1" t="s">
        <v>50</v>
      </c>
      <c r="H7666" s="1">
        <v>1997</v>
      </c>
      <c r="I7666" s="1" t="s">
        <v>51</v>
      </c>
      <c r="J7666" s="1" t="s">
        <v>17</v>
      </c>
      <c r="K7666" s="1" t="s">
        <v>18</v>
      </c>
      <c r="L7666" s="4">
        <v>1418.154</v>
      </c>
      <c r="M7666">
        <f t="shared" si="595"/>
        <v>6.0949999999999998</v>
      </c>
      <c r="N7666" t="str">
        <f t="shared" si="596"/>
        <v>Small</v>
      </c>
      <c r="O7666" t="str">
        <f t="shared" si="597"/>
        <v>Low  Fat</v>
      </c>
      <c r="P7666">
        <f t="shared" si="598"/>
        <v>10</v>
      </c>
      <c r="Q7666">
        <f t="shared" ca="1" si="599"/>
        <v>29</v>
      </c>
      <c r="R7666" t="str">
        <f>IFERROR(VLOOKUP(J7666,#REF!, 2,0),"Unknown")</f>
        <v>Unknown</v>
      </c>
    </row>
    <row r="7667" spans="1:18" ht="12.5" x14ac:dyDescent="0.25">
      <c r="A7667" s="1" t="s">
        <v>316</v>
      </c>
      <c r="B7667" s="1">
        <v>6.0949999999999998</v>
      </c>
      <c r="C7667" s="1" t="s">
        <v>13</v>
      </c>
      <c r="D7667" s="7">
        <v>8.1655900000000003E-2</v>
      </c>
      <c r="E7667" s="1" t="s">
        <v>182</v>
      </c>
      <c r="F7667" s="4">
        <v>143.31540000000001</v>
      </c>
      <c r="G7667" s="1" t="s">
        <v>47</v>
      </c>
      <c r="H7667" s="1">
        <v>2007</v>
      </c>
      <c r="J7667" s="1" t="s">
        <v>45</v>
      </c>
      <c r="K7667" s="1" t="s">
        <v>18</v>
      </c>
      <c r="L7667" s="4">
        <v>2836.308</v>
      </c>
      <c r="M7667">
        <f t="shared" si="595"/>
        <v>6.0949999999999998</v>
      </c>
      <c r="N7667" t="str">
        <f t="shared" si="596"/>
        <v>Small</v>
      </c>
      <c r="O7667" t="str">
        <f t="shared" si="597"/>
        <v>Low  Fat</v>
      </c>
      <c r="P7667">
        <f t="shared" si="598"/>
        <v>20</v>
      </c>
      <c r="Q7667">
        <f t="shared" ca="1" si="599"/>
        <v>19</v>
      </c>
      <c r="R7667" t="str">
        <f>IFERROR(VLOOKUP(J7667,#REF!, 2,0),"Unknown")</f>
        <v>Unknown</v>
      </c>
    </row>
    <row r="7668" spans="1:18" ht="12.5" x14ac:dyDescent="0.25">
      <c r="A7668" s="1" t="s">
        <v>316</v>
      </c>
      <c r="B7668" s="1">
        <v>6.0949999999999998</v>
      </c>
      <c r="C7668" s="1" t="s">
        <v>13</v>
      </c>
      <c r="D7668" s="7">
        <v>8.1361288000000004E-2</v>
      </c>
      <c r="E7668" s="1" t="s">
        <v>182</v>
      </c>
      <c r="F7668" s="4">
        <v>141.91540000000001</v>
      </c>
      <c r="G7668" s="1" t="s">
        <v>44</v>
      </c>
      <c r="H7668" s="1">
        <v>2002</v>
      </c>
      <c r="J7668" s="1" t="s">
        <v>45</v>
      </c>
      <c r="K7668" s="1" t="s">
        <v>18</v>
      </c>
      <c r="L7668" s="4">
        <v>2694.4926</v>
      </c>
      <c r="M7668">
        <f t="shared" si="595"/>
        <v>6.0949999999999998</v>
      </c>
      <c r="N7668" t="str">
        <f t="shared" si="596"/>
        <v>Small</v>
      </c>
      <c r="O7668" t="str">
        <f t="shared" si="597"/>
        <v>Low  Fat</v>
      </c>
      <c r="P7668">
        <f t="shared" si="598"/>
        <v>19</v>
      </c>
      <c r="Q7668">
        <f t="shared" ca="1" si="599"/>
        <v>24</v>
      </c>
      <c r="R7668" t="str">
        <f>IFERROR(VLOOKUP(J7668,#REF!, 2,0),"Unknown")</f>
        <v>Unknown</v>
      </c>
    </row>
    <row r="7669" spans="1:18" ht="12.5" x14ac:dyDescent="0.25">
      <c r="A7669" s="1" t="s">
        <v>316</v>
      </c>
      <c r="B7669" s="1">
        <v>6.0949999999999998</v>
      </c>
      <c r="C7669" s="1" t="s">
        <v>13</v>
      </c>
      <c r="D7669" s="7">
        <v>8.1527379999999997E-2</v>
      </c>
      <c r="E7669" s="1" t="s">
        <v>182</v>
      </c>
      <c r="F7669" s="4">
        <v>140.31540000000001</v>
      </c>
      <c r="G7669" s="1" t="s">
        <v>22</v>
      </c>
      <c r="H7669" s="1">
        <v>2009</v>
      </c>
      <c r="I7669" s="1" t="s">
        <v>16</v>
      </c>
      <c r="J7669" s="1" t="s">
        <v>23</v>
      </c>
      <c r="K7669" s="1" t="s">
        <v>24</v>
      </c>
      <c r="L7669" s="4">
        <v>1843.6002000000001</v>
      </c>
      <c r="M7669">
        <f t="shared" si="595"/>
        <v>6.0949999999999998</v>
      </c>
      <c r="N7669" t="str">
        <f t="shared" si="596"/>
        <v>Medium</v>
      </c>
      <c r="O7669" t="str">
        <f t="shared" si="597"/>
        <v>Low  Fat</v>
      </c>
      <c r="P7669">
        <f t="shared" si="598"/>
        <v>13</v>
      </c>
      <c r="Q7669">
        <f t="shared" ca="1" si="599"/>
        <v>17</v>
      </c>
      <c r="R7669" t="str">
        <f>IFERROR(VLOOKUP(J7669,#REF!, 2,0),"Unknown")</f>
        <v>Unknown</v>
      </c>
    </row>
    <row r="7670" spans="1:18" ht="12.5" x14ac:dyDescent="0.25">
      <c r="A7670" s="1" t="s">
        <v>539</v>
      </c>
      <c r="B7670" s="1">
        <v>16.5</v>
      </c>
      <c r="C7670" s="1" t="s">
        <v>13</v>
      </c>
      <c r="D7670" s="7">
        <v>3.5801237999999999E-2</v>
      </c>
      <c r="E7670" s="1" t="s">
        <v>58</v>
      </c>
      <c r="F7670" s="4">
        <v>92.611999999999995</v>
      </c>
      <c r="G7670" s="1" t="s">
        <v>22</v>
      </c>
      <c r="H7670" s="1">
        <v>2009</v>
      </c>
      <c r="I7670" s="1" t="s">
        <v>16</v>
      </c>
      <c r="J7670" s="1" t="s">
        <v>23</v>
      </c>
      <c r="K7670" s="1" t="s">
        <v>24</v>
      </c>
      <c r="L7670" s="4">
        <v>559.27200000000005</v>
      </c>
      <c r="M7670">
        <f t="shared" si="595"/>
        <v>16.5</v>
      </c>
      <c r="N7670" t="str">
        <f t="shared" si="596"/>
        <v>Medium</v>
      </c>
      <c r="O7670" t="str">
        <f t="shared" si="597"/>
        <v>Low  Fat</v>
      </c>
      <c r="P7670">
        <f t="shared" si="598"/>
        <v>6</v>
      </c>
      <c r="Q7670">
        <f t="shared" ca="1" si="599"/>
        <v>17</v>
      </c>
      <c r="R7670" t="str">
        <f>IFERROR(VLOOKUP(J7670,#REF!, 2,0),"Unknown")</f>
        <v>Unknown</v>
      </c>
    </row>
    <row r="7671" spans="1:18" ht="12.5" x14ac:dyDescent="0.25">
      <c r="A7671" s="1" t="s">
        <v>539</v>
      </c>
      <c r="B7671" s="1">
        <v>16.5</v>
      </c>
      <c r="C7671" s="1" t="s">
        <v>13</v>
      </c>
      <c r="D7671" s="7">
        <v>3.5711425999999998E-2</v>
      </c>
      <c r="E7671" s="1" t="s">
        <v>58</v>
      </c>
      <c r="F7671" s="4">
        <v>93.611999999999995</v>
      </c>
      <c r="G7671" s="1" t="s">
        <v>15</v>
      </c>
      <c r="H7671" s="1">
        <v>1999</v>
      </c>
      <c r="I7671" s="1" t="s">
        <v>16</v>
      </c>
      <c r="J7671" s="1" t="s">
        <v>17</v>
      </c>
      <c r="K7671" s="1" t="s">
        <v>18</v>
      </c>
      <c r="L7671" s="4">
        <v>1584.604</v>
      </c>
      <c r="M7671">
        <f t="shared" si="595"/>
        <v>16.5</v>
      </c>
      <c r="N7671" t="str">
        <f t="shared" si="596"/>
        <v>Medium</v>
      </c>
      <c r="O7671" t="str">
        <f t="shared" si="597"/>
        <v>Low  Fat</v>
      </c>
      <c r="P7671">
        <f t="shared" si="598"/>
        <v>17</v>
      </c>
      <c r="Q7671">
        <f t="shared" ca="1" si="599"/>
        <v>27</v>
      </c>
      <c r="R7671" t="str">
        <f>IFERROR(VLOOKUP(J7671,#REF!, 2,0),"Unknown")</f>
        <v>Unknown</v>
      </c>
    </row>
    <row r="7672" spans="1:18" ht="12.5" x14ac:dyDescent="0.25">
      <c r="A7672" s="1" t="s">
        <v>539</v>
      </c>
      <c r="B7672" s="1">
        <v>16.5</v>
      </c>
      <c r="C7672" s="1" t="s">
        <v>13</v>
      </c>
      <c r="D7672" s="7">
        <v>3.5728302000000003E-2</v>
      </c>
      <c r="E7672" s="1" t="s">
        <v>58</v>
      </c>
      <c r="F7672" s="4">
        <v>95.212000000000003</v>
      </c>
      <c r="G7672" s="1" t="s">
        <v>44</v>
      </c>
      <c r="H7672" s="1">
        <v>2002</v>
      </c>
      <c r="J7672" s="1" t="s">
        <v>45</v>
      </c>
      <c r="K7672" s="1" t="s">
        <v>18</v>
      </c>
      <c r="L7672" s="4">
        <v>838.90800000000002</v>
      </c>
      <c r="M7672">
        <f t="shared" si="595"/>
        <v>16.5</v>
      </c>
      <c r="N7672" t="str">
        <f t="shared" si="596"/>
        <v>Small</v>
      </c>
      <c r="O7672" t="str">
        <f t="shared" si="597"/>
        <v>Low  Fat</v>
      </c>
      <c r="P7672">
        <f t="shared" si="598"/>
        <v>9</v>
      </c>
      <c r="Q7672">
        <f t="shared" ca="1" si="599"/>
        <v>24</v>
      </c>
      <c r="R7672" t="str">
        <f>IFERROR(VLOOKUP(J7672,#REF!, 2,0),"Unknown")</f>
        <v>Unknown</v>
      </c>
    </row>
    <row r="7673" spans="1:18" ht="12.5" x14ac:dyDescent="0.25">
      <c r="A7673" s="1" t="s">
        <v>539</v>
      </c>
      <c r="B7673" s="1">
        <v>16.5</v>
      </c>
      <c r="C7673" s="1" t="s">
        <v>13</v>
      </c>
      <c r="D7673" s="7">
        <v>3.5626318999999997E-2</v>
      </c>
      <c r="E7673" s="1" t="s">
        <v>58</v>
      </c>
      <c r="F7673" s="4">
        <v>93.111999999999995</v>
      </c>
      <c r="G7673" s="1" t="s">
        <v>33</v>
      </c>
      <c r="H7673" s="1">
        <v>1987</v>
      </c>
      <c r="I7673" s="1" t="s">
        <v>34</v>
      </c>
      <c r="J7673" s="1" t="s">
        <v>23</v>
      </c>
      <c r="K7673" s="1" t="s">
        <v>18</v>
      </c>
      <c r="L7673" s="4">
        <v>932.12</v>
      </c>
      <c r="M7673">
        <f t="shared" si="595"/>
        <v>16.5</v>
      </c>
      <c r="N7673" t="str">
        <f t="shared" si="596"/>
        <v>High</v>
      </c>
      <c r="O7673" t="str">
        <f t="shared" si="597"/>
        <v>Low  Fat</v>
      </c>
      <c r="P7673">
        <f t="shared" si="598"/>
        <v>10</v>
      </c>
      <c r="Q7673">
        <f t="shared" ca="1" si="599"/>
        <v>39</v>
      </c>
      <c r="R7673" t="str">
        <f>IFERROR(VLOOKUP(J7673,#REF!, 2,0),"Unknown")</f>
        <v>Unknown</v>
      </c>
    </row>
    <row r="7674" spans="1:18" ht="12.5" x14ac:dyDescent="0.25">
      <c r="A7674" s="1" t="s">
        <v>881</v>
      </c>
      <c r="B7674" s="1">
        <v>6.13</v>
      </c>
      <c r="C7674" s="1" t="s">
        <v>13</v>
      </c>
      <c r="D7674" s="7">
        <v>2.8365524E-2</v>
      </c>
      <c r="E7674" s="1" t="s">
        <v>32</v>
      </c>
      <c r="F7674" s="4">
        <v>110.0912</v>
      </c>
      <c r="G7674" s="1" t="s">
        <v>15</v>
      </c>
      <c r="H7674" s="1">
        <v>1999</v>
      </c>
      <c r="I7674" s="1" t="s">
        <v>16</v>
      </c>
      <c r="J7674" s="1" t="s">
        <v>17</v>
      </c>
      <c r="K7674" s="1" t="s">
        <v>18</v>
      </c>
      <c r="L7674" s="4">
        <v>1637.8679999999999</v>
      </c>
      <c r="M7674">
        <f t="shared" si="595"/>
        <v>6.13</v>
      </c>
      <c r="N7674" t="str">
        <f t="shared" si="596"/>
        <v>Medium</v>
      </c>
      <c r="O7674" t="str">
        <f t="shared" si="597"/>
        <v>Low  Fat</v>
      </c>
      <c r="P7674">
        <f t="shared" si="598"/>
        <v>15</v>
      </c>
      <c r="Q7674">
        <f t="shared" ca="1" si="599"/>
        <v>27</v>
      </c>
      <c r="R7674" t="str">
        <f>IFERROR(VLOOKUP(J7674,#REF!, 2,0),"Unknown")</f>
        <v>Unknown</v>
      </c>
    </row>
    <row r="7675" spans="1:18" ht="12.5" x14ac:dyDescent="0.25">
      <c r="A7675" s="1" t="s">
        <v>881</v>
      </c>
      <c r="B7675" s="1">
        <v>6.13</v>
      </c>
      <c r="C7675" s="1" t="s">
        <v>13</v>
      </c>
      <c r="D7675" s="7">
        <v>2.848169E-2</v>
      </c>
      <c r="E7675" s="1" t="s">
        <v>32</v>
      </c>
      <c r="F7675" s="4">
        <v>110.49120000000001</v>
      </c>
      <c r="G7675" s="1" t="s">
        <v>47</v>
      </c>
      <c r="H7675" s="1">
        <v>2007</v>
      </c>
      <c r="J7675" s="1" t="s">
        <v>45</v>
      </c>
      <c r="K7675" s="1" t="s">
        <v>18</v>
      </c>
      <c r="L7675" s="4">
        <v>1310.2944</v>
      </c>
      <c r="M7675">
        <f t="shared" si="595"/>
        <v>6.13</v>
      </c>
      <c r="N7675" t="str">
        <f t="shared" si="596"/>
        <v>Small</v>
      </c>
      <c r="O7675" t="str">
        <f t="shared" si="597"/>
        <v>Low  Fat</v>
      </c>
      <c r="P7675">
        <f t="shared" si="598"/>
        <v>12</v>
      </c>
      <c r="Q7675">
        <f t="shared" ca="1" si="599"/>
        <v>19</v>
      </c>
      <c r="R7675" t="str">
        <f>IFERROR(VLOOKUP(J7675,#REF!, 2,0),"Unknown")</f>
        <v>Unknown</v>
      </c>
    </row>
    <row r="7676" spans="1:18" ht="12.5" x14ac:dyDescent="0.25">
      <c r="A7676" s="1" t="s">
        <v>206</v>
      </c>
      <c r="B7676" s="1">
        <v>14.5</v>
      </c>
      <c r="C7676" s="1" t="s">
        <v>13</v>
      </c>
      <c r="D7676" s="7">
        <v>1.9471688000000001E-2</v>
      </c>
      <c r="E7676" s="1" t="s">
        <v>182</v>
      </c>
      <c r="F7676" s="4">
        <v>164.821</v>
      </c>
      <c r="G7676" s="1" t="s">
        <v>62</v>
      </c>
      <c r="H7676" s="1">
        <v>2004</v>
      </c>
      <c r="I7676" s="1" t="s">
        <v>51</v>
      </c>
      <c r="J7676" s="1" t="s">
        <v>45</v>
      </c>
      <c r="K7676" s="1" t="s">
        <v>18</v>
      </c>
      <c r="L7676" s="4">
        <v>2120.5729999999999</v>
      </c>
      <c r="M7676">
        <f t="shared" si="595"/>
        <v>14.5</v>
      </c>
      <c r="N7676" t="str">
        <f t="shared" si="596"/>
        <v>Small</v>
      </c>
      <c r="O7676" t="str">
        <f t="shared" si="597"/>
        <v>Low  Fat</v>
      </c>
      <c r="P7676">
        <f t="shared" si="598"/>
        <v>13</v>
      </c>
      <c r="Q7676">
        <f t="shared" ca="1" si="599"/>
        <v>22</v>
      </c>
      <c r="R7676" t="str">
        <f>IFERROR(VLOOKUP(J7676,#REF!, 2,0),"Unknown")</f>
        <v>Unknown</v>
      </c>
    </row>
    <row r="7677" spans="1:18" ht="12.5" x14ac:dyDescent="0.25">
      <c r="A7677" s="1" t="s">
        <v>206</v>
      </c>
      <c r="B7677" s="1">
        <v>14.5</v>
      </c>
      <c r="C7677" s="1" t="s">
        <v>13</v>
      </c>
      <c r="D7677" s="7">
        <v>1.9554704999999999E-2</v>
      </c>
      <c r="E7677" s="1" t="s">
        <v>182</v>
      </c>
      <c r="F7677" s="4">
        <v>162.42099999999999</v>
      </c>
      <c r="G7677" s="1" t="s">
        <v>22</v>
      </c>
      <c r="H7677" s="1">
        <v>2009</v>
      </c>
      <c r="I7677" s="1" t="s">
        <v>16</v>
      </c>
      <c r="J7677" s="1" t="s">
        <v>23</v>
      </c>
      <c r="K7677" s="1" t="s">
        <v>24</v>
      </c>
      <c r="L7677" s="4">
        <v>1957.452</v>
      </c>
      <c r="M7677">
        <f t="shared" si="595"/>
        <v>14.5</v>
      </c>
      <c r="N7677" t="str">
        <f t="shared" si="596"/>
        <v>Medium</v>
      </c>
      <c r="O7677" t="str">
        <f t="shared" si="597"/>
        <v>Low  Fat</v>
      </c>
      <c r="P7677">
        <f t="shared" si="598"/>
        <v>12</v>
      </c>
      <c r="Q7677">
        <f t="shared" ca="1" si="599"/>
        <v>17</v>
      </c>
      <c r="R7677" t="str">
        <f>IFERROR(VLOOKUP(J7677,#REF!, 2,0),"Unknown")</f>
        <v>Unknown</v>
      </c>
    </row>
    <row r="7678" spans="1:18" ht="12.5" x14ac:dyDescent="0.25">
      <c r="A7678" s="1" t="s">
        <v>206</v>
      </c>
      <c r="C7678" s="1" t="s">
        <v>13</v>
      </c>
      <c r="D7678" s="7">
        <v>1.9381059999999999E-2</v>
      </c>
      <c r="E7678" s="1" t="s">
        <v>182</v>
      </c>
      <c r="F7678" s="4">
        <v>164.321</v>
      </c>
      <c r="G7678" s="1" t="s">
        <v>40</v>
      </c>
      <c r="H7678" s="1">
        <v>1985</v>
      </c>
      <c r="I7678" s="1" t="s">
        <v>16</v>
      </c>
      <c r="J7678" s="1" t="s">
        <v>23</v>
      </c>
      <c r="K7678" s="1" t="s">
        <v>41</v>
      </c>
      <c r="L7678" s="4">
        <v>5546.1139999999996</v>
      </c>
      <c r="M7678">
        <f t="shared" si="595"/>
        <v>12.857645184136201</v>
      </c>
      <c r="N7678" t="str">
        <f t="shared" si="596"/>
        <v>Medium</v>
      </c>
      <c r="O7678" t="str">
        <f t="shared" si="597"/>
        <v>Low  Fat</v>
      </c>
      <c r="P7678">
        <f t="shared" si="598"/>
        <v>34</v>
      </c>
      <c r="Q7678">
        <f t="shared" ca="1" si="599"/>
        <v>41</v>
      </c>
      <c r="R7678" t="str">
        <f>IFERROR(VLOOKUP(J7678,#REF!, 2,0),"Unknown")</f>
        <v>Unknown</v>
      </c>
    </row>
    <row r="7679" spans="1:18" ht="12.5" x14ac:dyDescent="0.25">
      <c r="A7679" s="1" t="s">
        <v>206</v>
      </c>
      <c r="B7679" s="1">
        <v>14.5</v>
      </c>
      <c r="C7679" s="1" t="s">
        <v>13</v>
      </c>
      <c r="D7679" s="7">
        <v>1.9505649999999999E-2</v>
      </c>
      <c r="E7679" s="1" t="s">
        <v>182</v>
      </c>
      <c r="F7679" s="4">
        <v>163.92099999999999</v>
      </c>
      <c r="G7679" s="1" t="s">
        <v>15</v>
      </c>
      <c r="H7679" s="1">
        <v>1999</v>
      </c>
      <c r="I7679" s="1" t="s">
        <v>16</v>
      </c>
      <c r="J7679" s="1" t="s">
        <v>17</v>
      </c>
      <c r="K7679" s="1" t="s">
        <v>18</v>
      </c>
      <c r="L7679" s="4">
        <v>2446.8150000000001</v>
      </c>
      <c r="M7679">
        <f t="shared" si="595"/>
        <v>14.5</v>
      </c>
      <c r="N7679" t="str">
        <f t="shared" si="596"/>
        <v>Medium</v>
      </c>
      <c r="O7679" t="str">
        <f t="shared" si="597"/>
        <v>Low  Fat</v>
      </c>
      <c r="P7679">
        <f t="shared" si="598"/>
        <v>15</v>
      </c>
      <c r="Q7679">
        <f t="shared" ca="1" si="599"/>
        <v>27</v>
      </c>
      <c r="R7679" t="str">
        <f>IFERROR(VLOOKUP(J7679,#REF!, 2,0),"Unknown")</f>
        <v>Unknown</v>
      </c>
    </row>
    <row r="7680" spans="1:18" ht="12.5" x14ac:dyDescent="0.25">
      <c r="A7680" s="1" t="s">
        <v>206</v>
      </c>
      <c r="C7680" s="1" t="s">
        <v>13</v>
      </c>
      <c r="D7680" s="7">
        <v>3.4098860000000002E-2</v>
      </c>
      <c r="E7680" s="1" t="s">
        <v>182</v>
      </c>
      <c r="F7680" s="4">
        <v>162.62100000000001</v>
      </c>
      <c r="G7680" s="1" t="s">
        <v>67</v>
      </c>
      <c r="H7680" s="1">
        <v>1985</v>
      </c>
      <c r="I7680" s="1" t="s">
        <v>51</v>
      </c>
      <c r="J7680" s="1" t="s">
        <v>17</v>
      </c>
      <c r="K7680" s="1" t="s">
        <v>30</v>
      </c>
      <c r="L7680" s="4">
        <v>815.60500000000002</v>
      </c>
      <c r="M7680">
        <f t="shared" si="595"/>
        <v>12.857645184136201</v>
      </c>
      <c r="N7680" t="str">
        <f t="shared" si="596"/>
        <v>Small</v>
      </c>
      <c r="O7680" t="str">
        <f t="shared" si="597"/>
        <v>Low  Fat</v>
      </c>
      <c r="P7680">
        <f t="shared" si="598"/>
        <v>5</v>
      </c>
      <c r="Q7680">
        <f t="shared" ca="1" si="599"/>
        <v>41</v>
      </c>
      <c r="R7680" t="str">
        <f>IFERROR(VLOOKUP(J7680,#REF!, 2,0),"Unknown")</f>
        <v>Unknown</v>
      </c>
    </row>
    <row r="7681" spans="1:18" ht="12.5" x14ac:dyDescent="0.25">
      <c r="A7681" s="1" t="s">
        <v>206</v>
      </c>
      <c r="B7681" s="1">
        <v>14.5</v>
      </c>
      <c r="C7681" s="1" t="s">
        <v>13</v>
      </c>
      <c r="D7681" s="7">
        <v>3.2597778000000001E-2</v>
      </c>
      <c r="E7681" s="1" t="s">
        <v>182</v>
      </c>
      <c r="F7681" s="4">
        <v>163.62100000000001</v>
      </c>
      <c r="G7681" s="1" t="s">
        <v>29</v>
      </c>
      <c r="H7681" s="1">
        <v>1998</v>
      </c>
      <c r="J7681" s="1" t="s">
        <v>23</v>
      </c>
      <c r="K7681" s="1" t="s">
        <v>30</v>
      </c>
      <c r="L7681" s="4">
        <v>815.60500000000002</v>
      </c>
      <c r="M7681">
        <f t="shared" si="595"/>
        <v>14.5</v>
      </c>
      <c r="N7681" t="str">
        <f t="shared" si="596"/>
        <v>Small</v>
      </c>
      <c r="O7681" t="str">
        <f t="shared" si="597"/>
        <v>Low  Fat</v>
      </c>
      <c r="P7681">
        <f t="shared" si="598"/>
        <v>5</v>
      </c>
      <c r="Q7681">
        <f t="shared" ca="1" si="599"/>
        <v>28</v>
      </c>
      <c r="R7681" t="str">
        <f>IFERROR(VLOOKUP(J7681,#REF!, 2,0),"Unknown")</f>
        <v>Unknown</v>
      </c>
    </row>
    <row r="7682" spans="1:18" ht="12.5" x14ac:dyDescent="0.25">
      <c r="A7682" s="1" t="s">
        <v>206</v>
      </c>
      <c r="B7682" s="1">
        <v>14.5</v>
      </c>
      <c r="C7682" s="1" t="s">
        <v>13</v>
      </c>
      <c r="D7682" s="7">
        <v>1.9459164000000001E-2</v>
      </c>
      <c r="E7682" s="1" t="s">
        <v>182</v>
      </c>
      <c r="F7682" s="4">
        <v>161.62100000000001</v>
      </c>
      <c r="G7682" s="1" t="s">
        <v>33</v>
      </c>
      <c r="H7682" s="1">
        <v>1987</v>
      </c>
      <c r="I7682" s="1" t="s">
        <v>34</v>
      </c>
      <c r="J7682" s="1" t="s">
        <v>23</v>
      </c>
      <c r="K7682" s="1" t="s">
        <v>18</v>
      </c>
      <c r="L7682" s="4">
        <v>2120.5729999999999</v>
      </c>
      <c r="M7682">
        <f t="shared" ref="M7682:M7745" si="600">IF(B7682="",AVERAGE($B$2:$B$8524),B7682)</f>
        <v>14.5</v>
      </c>
      <c r="N7682" t="str">
        <f t="shared" ref="N7682:N7745" si="601">IF(I7682="","Small",I7682)</f>
        <v>High</v>
      </c>
      <c r="O7682" t="str">
        <f t="shared" ref="O7682:O7745" si="602">IF(OR(C7682="low fat", C7682="LF"), "Low  Fat", IF(OR(C7682="reg"),"Regular",C7682))</f>
        <v>Low  Fat</v>
      </c>
      <c r="P7682">
        <f t="shared" si="598"/>
        <v>13</v>
      </c>
      <c r="Q7682">
        <f t="shared" ca="1" si="599"/>
        <v>39</v>
      </c>
      <c r="R7682" t="str">
        <f>IFERROR(VLOOKUP(J7682,#REF!, 2,0),"Unknown")</f>
        <v>Unknown</v>
      </c>
    </row>
    <row r="7683" spans="1:18" ht="12.5" x14ac:dyDescent="0.25">
      <c r="A7683" s="1" t="s">
        <v>235</v>
      </c>
      <c r="B7683" s="1">
        <v>18.75</v>
      </c>
      <c r="C7683" s="1" t="s">
        <v>13</v>
      </c>
      <c r="D7683" s="7">
        <v>5.2146456000000001E-2</v>
      </c>
      <c r="E7683" s="1" t="s">
        <v>58</v>
      </c>
      <c r="F7683" s="4">
        <v>104.628</v>
      </c>
      <c r="G7683" s="1" t="s">
        <v>44</v>
      </c>
      <c r="H7683" s="1">
        <v>2002</v>
      </c>
      <c r="J7683" s="1" t="s">
        <v>45</v>
      </c>
      <c r="K7683" s="1" t="s">
        <v>18</v>
      </c>
      <c r="L7683" s="4">
        <v>745.69600000000003</v>
      </c>
      <c r="M7683">
        <f t="shared" si="600"/>
        <v>18.75</v>
      </c>
      <c r="N7683" t="str">
        <f t="shared" si="601"/>
        <v>Small</v>
      </c>
      <c r="O7683" t="str">
        <f t="shared" si="602"/>
        <v>Low  Fat</v>
      </c>
      <c r="P7683">
        <f t="shared" ref="P7683:P7746" si="603">ROUND(L7683/F7683,0)</f>
        <v>7</v>
      </c>
      <c r="Q7683">
        <f t="shared" ref="Q7683:Q7746" ca="1" si="604">YEAR(TODAY())-H7683</f>
        <v>24</v>
      </c>
      <c r="R7683" t="str">
        <f>IFERROR(VLOOKUP(J7683,#REF!, 2,0),"Unknown")</f>
        <v>Unknown</v>
      </c>
    </row>
    <row r="7684" spans="1:18" ht="12.5" x14ac:dyDescent="0.25">
      <c r="A7684" s="1" t="s">
        <v>235</v>
      </c>
      <c r="B7684" s="1">
        <v>18.75</v>
      </c>
      <c r="C7684" s="1" t="s">
        <v>13</v>
      </c>
      <c r="D7684" s="7">
        <v>5.2121824999999997E-2</v>
      </c>
      <c r="E7684" s="1" t="s">
        <v>58</v>
      </c>
      <c r="F7684" s="4">
        <v>104.828</v>
      </c>
      <c r="G7684" s="1" t="s">
        <v>15</v>
      </c>
      <c r="H7684" s="1">
        <v>1999</v>
      </c>
      <c r="I7684" s="1" t="s">
        <v>16</v>
      </c>
      <c r="J7684" s="1" t="s">
        <v>17</v>
      </c>
      <c r="K7684" s="1" t="s">
        <v>18</v>
      </c>
      <c r="L7684" s="4">
        <v>2343.616</v>
      </c>
      <c r="M7684">
        <f t="shared" si="600"/>
        <v>18.75</v>
      </c>
      <c r="N7684" t="str">
        <f t="shared" si="601"/>
        <v>Medium</v>
      </c>
      <c r="O7684" t="str">
        <f t="shared" si="602"/>
        <v>Low  Fat</v>
      </c>
      <c r="P7684">
        <f t="shared" si="603"/>
        <v>22</v>
      </c>
      <c r="Q7684">
        <f t="shared" ca="1" si="604"/>
        <v>27</v>
      </c>
      <c r="R7684" t="str">
        <f>IFERROR(VLOOKUP(J7684,#REF!, 2,0),"Unknown")</f>
        <v>Unknown</v>
      </c>
    </row>
    <row r="7685" spans="1:18" ht="12.5" x14ac:dyDescent="0.25">
      <c r="A7685" s="1" t="s">
        <v>235</v>
      </c>
      <c r="B7685" s="1">
        <v>18.75</v>
      </c>
      <c r="C7685" s="1" t="s">
        <v>13</v>
      </c>
      <c r="D7685" s="7">
        <v>5.2040915E-2</v>
      </c>
      <c r="E7685" s="1" t="s">
        <v>58</v>
      </c>
      <c r="F7685" s="4">
        <v>105.72799999999999</v>
      </c>
      <c r="G7685" s="1" t="s">
        <v>50</v>
      </c>
      <c r="H7685" s="1">
        <v>1997</v>
      </c>
      <c r="I7685" s="1" t="s">
        <v>51</v>
      </c>
      <c r="J7685" s="1" t="s">
        <v>17</v>
      </c>
      <c r="K7685" s="1" t="s">
        <v>18</v>
      </c>
      <c r="L7685" s="4">
        <v>2024.0319999999999</v>
      </c>
      <c r="M7685">
        <f t="shared" si="600"/>
        <v>18.75</v>
      </c>
      <c r="N7685" t="str">
        <f t="shared" si="601"/>
        <v>Small</v>
      </c>
      <c r="O7685" t="str">
        <f t="shared" si="602"/>
        <v>Low  Fat</v>
      </c>
      <c r="P7685">
        <f t="shared" si="603"/>
        <v>19</v>
      </c>
      <c r="Q7685">
        <f t="shared" ca="1" si="604"/>
        <v>29</v>
      </c>
      <c r="R7685" t="str">
        <f>IFERROR(VLOOKUP(J7685,#REF!, 2,0),"Unknown")</f>
        <v>Unknown</v>
      </c>
    </row>
    <row r="7686" spans="1:18" ht="12.5" x14ac:dyDescent="0.25">
      <c r="A7686" s="1" t="s">
        <v>235</v>
      </c>
      <c r="B7686" s="1">
        <v>18.75</v>
      </c>
      <c r="C7686" s="1" t="s">
        <v>13</v>
      </c>
      <c r="D7686" s="7">
        <v>5.2252908000000001E-2</v>
      </c>
      <c r="E7686" s="1" t="s">
        <v>58</v>
      </c>
      <c r="F7686" s="4">
        <v>105.72799999999999</v>
      </c>
      <c r="G7686" s="1" t="s">
        <v>22</v>
      </c>
      <c r="H7686" s="1">
        <v>2009</v>
      </c>
      <c r="I7686" s="1" t="s">
        <v>16</v>
      </c>
      <c r="J7686" s="1" t="s">
        <v>23</v>
      </c>
      <c r="K7686" s="1" t="s">
        <v>24</v>
      </c>
      <c r="L7686" s="4">
        <v>1704.4480000000001</v>
      </c>
      <c r="M7686">
        <f t="shared" si="600"/>
        <v>18.75</v>
      </c>
      <c r="N7686" t="str">
        <f t="shared" si="601"/>
        <v>Medium</v>
      </c>
      <c r="O7686" t="str">
        <f t="shared" si="602"/>
        <v>Low  Fat</v>
      </c>
      <c r="P7686">
        <f t="shared" si="603"/>
        <v>16</v>
      </c>
      <c r="Q7686">
        <f t="shared" ca="1" si="604"/>
        <v>17</v>
      </c>
      <c r="R7686" t="str">
        <f>IFERROR(VLOOKUP(J7686,#REF!, 2,0),"Unknown")</f>
        <v>Unknown</v>
      </c>
    </row>
    <row r="7687" spans="1:18" ht="12.5" x14ac:dyDescent="0.25">
      <c r="A7687" s="1" t="s">
        <v>235</v>
      </c>
      <c r="B7687" s="1">
        <v>18.75</v>
      </c>
      <c r="C7687" s="1" t="s">
        <v>13</v>
      </c>
      <c r="D7687" s="7">
        <v>5.2335279999999998E-2</v>
      </c>
      <c r="E7687" s="1" t="s">
        <v>58</v>
      </c>
      <c r="F7687" s="4">
        <v>108.128</v>
      </c>
      <c r="G7687" s="1" t="s">
        <v>47</v>
      </c>
      <c r="H7687" s="1">
        <v>2007</v>
      </c>
      <c r="J7687" s="1" t="s">
        <v>45</v>
      </c>
      <c r="K7687" s="1" t="s">
        <v>18</v>
      </c>
      <c r="L7687" s="4">
        <v>1065.28</v>
      </c>
      <c r="M7687">
        <f t="shared" si="600"/>
        <v>18.75</v>
      </c>
      <c r="N7687" t="str">
        <f t="shared" si="601"/>
        <v>Small</v>
      </c>
      <c r="O7687" t="str">
        <f t="shared" si="602"/>
        <v>Low  Fat</v>
      </c>
      <c r="P7687">
        <f t="shared" si="603"/>
        <v>10</v>
      </c>
      <c r="Q7687">
        <f t="shared" ca="1" si="604"/>
        <v>19</v>
      </c>
      <c r="R7687" t="str">
        <f>IFERROR(VLOOKUP(J7687,#REF!, 2,0),"Unknown")</f>
        <v>Unknown</v>
      </c>
    </row>
    <row r="7688" spans="1:18" ht="12.5" x14ac:dyDescent="0.25">
      <c r="A7688" s="1" t="s">
        <v>863</v>
      </c>
      <c r="C7688" s="1" t="s">
        <v>13</v>
      </c>
      <c r="D7688" s="7">
        <v>5.0692385999999999E-2</v>
      </c>
      <c r="E7688" s="1" t="s">
        <v>32</v>
      </c>
      <c r="F7688" s="4">
        <v>125.6678</v>
      </c>
      <c r="G7688" s="1" t="s">
        <v>40</v>
      </c>
      <c r="H7688" s="1">
        <v>1985</v>
      </c>
      <c r="I7688" s="1" t="s">
        <v>16</v>
      </c>
      <c r="J7688" s="1" t="s">
        <v>23</v>
      </c>
      <c r="K7688" s="1" t="s">
        <v>41</v>
      </c>
      <c r="L7688" s="4">
        <v>4832.3764000000001</v>
      </c>
      <c r="M7688">
        <f t="shared" si="600"/>
        <v>12.857645184136201</v>
      </c>
      <c r="N7688" t="str">
        <f t="shared" si="601"/>
        <v>Medium</v>
      </c>
      <c r="O7688" t="str">
        <f t="shared" si="602"/>
        <v>Low  Fat</v>
      </c>
      <c r="P7688">
        <f t="shared" si="603"/>
        <v>38</v>
      </c>
      <c r="Q7688">
        <f t="shared" ca="1" si="604"/>
        <v>41</v>
      </c>
      <c r="R7688" t="str">
        <f>IFERROR(VLOOKUP(J7688,#REF!, 2,0),"Unknown")</f>
        <v>Unknown</v>
      </c>
    </row>
    <row r="7689" spans="1:18" ht="12.5" x14ac:dyDescent="0.25">
      <c r="A7689" s="1" t="s">
        <v>863</v>
      </c>
      <c r="B7689" s="1">
        <v>17.7</v>
      </c>
      <c r="C7689" s="1" t="s">
        <v>92</v>
      </c>
      <c r="D7689" s="7">
        <v>5.1146564999999998E-2</v>
      </c>
      <c r="E7689" s="1" t="s">
        <v>32</v>
      </c>
      <c r="F7689" s="4">
        <v>127.3678</v>
      </c>
      <c r="G7689" s="1" t="s">
        <v>22</v>
      </c>
      <c r="H7689" s="1">
        <v>2009</v>
      </c>
      <c r="I7689" s="1" t="s">
        <v>16</v>
      </c>
      <c r="J7689" s="1" t="s">
        <v>23</v>
      </c>
      <c r="K7689" s="1" t="s">
        <v>24</v>
      </c>
      <c r="L7689" s="4">
        <v>3306.3627999999999</v>
      </c>
      <c r="M7689">
        <f t="shared" si="600"/>
        <v>17.7</v>
      </c>
      <c r="N7689" t="str">
        <f t="shared" si="601"/>
        <v>Medium</v>
      </c>
      <c r="O7689" t="str">
        <f t="shared" si="602"/>
        <v>Low  Fat</v>
      </c>
      <c r="P7689">
        <f t="shared" si="603"/>
        <v>26</v>
      </c>
      <c r="Q7689">
        <f t="shared" ca="1" si="604"/>
        <v>17</v>
      </c>
      <c r="R7689" t="str">
        <f>IFERROR(VLOOKUP(J7689,#REF!, 2,0),"Unknown")</f>
        <v>Unknown</v>
      </c>
    </row>
    <row r="7690" spans="1:18" ht="12.5" x14ac:dyDescent="0.25">
      <c r="A7690" s="1" t="s">
        <v>863</v>
      </c>
      <c r="B7690" s="1">
        <v>17.7</v>
      </c>
      <c r="C7690" s="1" t="s">
        <v>13</v>
      </c>
      <c r="D7690" s="7">
        <v>5.0929428999999998E-2</v>
      </c>
      <c r="E7690" s="1" t="s">
        <v>32</v>
      </c>
      <c r="F7690" s="4">
        <v>129.1678</v>
      </c>
      <c r="G7690" s="1" t="s">
        <v>62</v>
      </c>
      <c r="H7690" s="1">
        <v>2004</v>
      </c>
      <c r="I7690" s="1" t="s">
        <v>51</v>
      </c>
      <c r="J7690" s="1" t="s">
        <v>45</v>
      </c>
      <c r="K7690" s="1" t="s">
        <v>18</v>
      </c>
      <c r="L7690" s="4">
        <v>1780.3492000000001</v>
      </c>
      <c r="M7690">
        <f t="shared" si="600"/>
        <v>17.7</v>
      </c>
      <c r="N7690" t="str">
        <f t="shared" si="601"/>
        <v>Small</v>
      </c>
      <c r="O7690" t="str">
        <f t="shared" si="602"/>
        <v>Low  Fat</v>
      </c>
      <c r="P7690">
        <f t="shared" si="603"/>
        <v>14</v>
      </c>
      <c r="Q7690">
        <f t="shared" ca="1" si="604"/>
        <v>22</v>
      </c>
      <c r="R7690" t="str">
        <f>IFERROR(VLOOKUP(J7690,#REF!, 2,0),"Unknown")</f>
        <v>Unknown</v>
      </c>
    </row>
    <row r="7691" spans="1:18" ht="12.5" x14ac:dyDescent="0.25">
      <c r="A7691" s="1" t="s">
        <v>863</v>
      </c>
      <c r="B7691" s="1">
        <v>17.7</v>
      </c>
      <c r="C7691" s="1" t="s">
        <v>13</v>
      </c>
      <c r="D7691" s="7">
        <v>5.0896669999999998E-2</v>
      </c>
      <c r="E7691" s="1" t="s">
        <v>32</v>
      </c>
      <c r="F7691" s="4">
        <v>125.56780000000001</v>
      </c>
      <c r="G7691" s="1" t="s">
        <v>33</v>
      </c>
      <c r="H7691" s="1">
        <v>1987</v>
      </c>
      <c r="I7691" s="1" t="s">
        <v>34</v>
      </c>
      <c r="J7691" s="1" t="s">
        <v>23</v>
      </c>
      <c r="K7691" s="1" t="s">
        <v>18</v>
      </c>
      <c r="L7691" s="4">
        <v>1398.8458000000001</v>
      </c>
      <c r="M7691">
        <f t="shared" si="600"/>
        <v>17.7</v>
      </c>
      <c r="N7691" t="str">
        <f t="shared" si="601"/>
        <v>High</v>
      </c>
      <c r="O7691" t="str">
        <f t="shared" si="602"/>
        <v>Low  Fat</v>
      </c>
      <c r="P7691">
        <f t="shared" si="603"/>
        <v>11</v>
      </c>
      <c r="Q7691">
        <f t="shared" ca="1" si="604"/>
        <v>39</v>
      </c>
      <c r="R7691" t="str">
        <f>IFERROR(VLOOKUP(J7691,#REF!, 2,0),"Unknown")</f>
        <v>Unknown</v>
      </c>
    </row>
    <row r="7692" spans="1:18" ht="12.5" x14ac:dyDescent="0.25">
      <c r="A7692" s="1" t="s">
        <v>863</v>
      </c>
      <c r="C7692" s="1" t="s">
        <v>13</v>
      </c>
      <c r="D7692" s="7">
        <v>8.9187719999999998E-2</v>
      </c>
      <c r="E7692" s="1" t="s">
        <v>32</v>
      </c>
      <c r="F7692" s="4">
        <v>128.96780000000001</v>
      </c>
      <c r="G7692" s="1" t="s">
        <v>67</v>
      </c>
      <c r="H7692" s="1">
        <v>1985</v>
      </c>
      <c r="I7692" s="1" t="s">
        <v>51</v>
      </c>
      <c r="J7692" s="1" t="s">
        <v>17</v>
      </c>
      <c r="K7692" s="1" t="s">
        <v>30</v>
      </c>
      <c r="L7692" s="4">
        <v>254.3356</v>
      </c>
      <c r="M7692">
        <f t="shared" si="600"/>
        <v>12.857645184136201</v>
      </c>
      <c r="N7692" t="str">
        <f t="shared" si="601"/>
        <v>Small</v>
      </c>
      <c r="O7692" t="str">
        <f t="shared" si="602"/>
        <v>Low  Fat</v>
      </c>
      <c r="P7692">
        <f t="shared" si="603"/>
        <v>2</v>
      </c>
      <c r="Q7692">
        <f t="shared" ca="1" si="604"/>
        <v>41</v>
      </c>
      <c r="R7692" t="str">
        <f>IFERROR(VLOOKUP(J7692,#REF!, 2,0),"Unknown")</f>
        <v>Unknown</v>
      </c>
    </row>
    <row r="7693" spans="1:18" ht="12.5" x14ac:dyDescent="0.25">
      <c r="A7693" s="1" t="s">
        <v>506</v>
      </c>
      <c r="B7693" s="1">
        <v>15.6</v>
      </c>
      <c r="C7693" s="1" t="s">
        <v>13</v>
      </c>
      <c r="D7693" s="7">
        <v>0.11168586799999999</v>
      </c>
      <c r="E7693" s="1" t="s">
        <v>182</v>
      </c>
      <c r="F7693" s="4">
        <v>184.79239999999999</v>
      </c>
      <c r="G7693" s="1" t="s">
        <v>29</v>
      </c>
      <c r="H7693" s="1">
        <v>1998</v>
      </c>
      <c r="J7693" s="1" t="s">
        <v>23</v>
      </c>
      <c r="K7693" s="1" t="s">
        <v>30</v>
      </c>
      <c r="L7693" s="4">
        <v>370.1848</v>
      </c>
      <c r="M7693">
        <f t="shared" si="600"/>
        <v>15.6</v>
      </c>
      <c r="N7693" t="str">
        <f t="shared" si="601"/>
        <v>Small</v>
      </c>
      <c r="O7693" t="str">
        <f t="shared" si="602"/>
        <v>Low  Fat</v>
      </c>
      <c r="P7693">
        <f t="shared" si="603"/>
        <v>2</v>
      </c>
      <c r="Q7693">
        <f t="shared" ca="1" si="604"/>
        <v>28</v>
      </c>
      <c r="R7693" t="str">
        <f>IFERROR(VLOOKUP(J7693,#REF!, 2,0),"Unknown")</f>
        <v>Unknown</v>
      </c>
    </row>
    <row r="7694" spans="1:18" ht="12.5" x14ac:dyDescent="0.25">
      <c r="A7694" s="1" t="s">
        <v>506</v>
      </c>
      <c r="B7694" s="1">
        <v>15.6</v>
      </c>
      <c r="C7694" s="1" t="s">
        <v>13</v>
      </c>
      <c r="D7694" s="7">
        <v>6.6829874999999997E-2</v>
      </c>
      <c r="E7694" s="1" t="s">
        <v>182</v>
      </c>
      <c r="F7694" s="4">
        <v>185.5924</v>
      </c>
      <c r="G7694" s="1" t="s">
        <v>15</v>
      </c>
      <c r="H7694" s="1">
        <v>1999</v>
      </c>
      <c r="I7694" s="1" t="s">
        <v>16</v>
      </c>
      <c r="J7694" s="1" t="s">
        <v>17</v>
      </c>
      <c r="K7694" s="1" t="s">
        <v>18</v>
      </c>
      <c r="L7694" s="4">
        <v>3146.5708</v>
      </c>
      <c r="M7694">
        <f t="shared" si="600"/>
        <v>15.6</v>
      </c>
      <c r="N7694" t="str">
        <f t="shared" si="601"/>
        <v>Medium</v>
      </c>
      <c r="O7694" t="str">
        <f t="shared" si="602"/>
        <v>Low  Fat</v>
      </c>
      <c r="P7694">
        <f t="shared" si="603"/>
        <v>17</v>
      </c>
      <c r="Q7694">
        <f t="shared" ca="1" si="604"/>
        <v>27</v>
      </c>
      <c r="R7694" t="str">
        <f>IFERROR(VLOOKUP(J7694,#REF!, 2,0),"Unknown")</f>
        <v>Unknown</v>
      </c>
    </row>
    <row r="7695" spans="1:18" ht="12.5" x14ac:dyDescent="0.25">
      <c r="A7695" s="1" t="s">
        <v>506</v>
      </c>
      <c r="B7695" s="1">
        <v>15.6</v>
      </c>
      <c r="C7695" s="1" t="s">
        <v>13</v>
      </c>
      <c r="D7695" s="7">
        <v>6.6726133000000007E-2</v>
      </c>
      <c r="E7695" s="1" t="s">
        <v>182</v>
      </c>
      <c r="F7695" s="4">
        <v>185.89240000000001</v>
      </c>
      <c r="G7695" s="1" t="s">
        <v>50</v>
      </c>
      <c r="H7695" s="1">
        <v>1997</v>
      </c>
      <c r="I7695" s="1" t="s">
        <v>51</v>
      </c>
      <c r="J7695" s="1" t="s">
        <v>17</v>
      </c>
      <c r="K7695" s="1" t="s">
        <v>18</v>
      </c>
      <c r="L7695" s="4">
        <v>3516.7556</v>
      </c>
      <c r="M7695">
        <f t="shared" si="600"/>
        <v>15.6</v>
      </c>
      <c r="N7695" t="str">
        <f t="shared" si="601"/>
        <v>Small</v>
      </c>
      <c r="O7695" t="str">
        <f t="shared" si="602"/>
        <v>Low  Fat</v>
      </c>
      <c r="P7695">
        <f t="shared" si="603"/>
        <v>19</v>
      </c>
      <c r="Q7695">
        <f t="shared" ca="1" si="604"/>
        <v>29</v>
      </c>
      <c r="R7695" t="str">
        <f>IFERROR(VLOOKUP(J7695,#REF!, 2,0),"Unknown")</f>
        <v>Unknown</v>
      </c>
    </row>
    <row r="7696" spans="1:18" ht="12.5" x14ac:dyDescent="0.25">
      <c r="A7696" s="1" t="s">
        <v>911</v>
      </c>
      <c r="B7696" s="1">
        <v>8.2349999999999994</v>
      </c>
      <c r="C7696" s="1" t="s">
        <v>13</v>
      </c>
      <c r="D7696" s="7">
        <v>1.4482152999999999E-2</v>
      </c>
      <c r="E7696" s="1" t="s">
        <v>58</v>
      </c>
      <c r="F7696" s="4">
        <v>182.29499999999999</v>
      </c>
      <c r="G7696" s="1" t="s">
        <v>15</v>
      </c>
      <c r="H7696" s="1">
        <v>1999</v>
      </c>
      <c r="I7696" s="1" t="s">
        <v>16</v>
      </c>
      <c r="J7696" s="1" t="s">
        <v>17</v>
      </c>
      <c r="K7696" s="1" t="s">
        <v>18</v>
      </c>
      <c r="L7696" s="4">
        <v>3661.9</v>
      </c>
      <c r="M7696">
        <f t="shared" si="600"/>
        <v>8.2349999999999994</v>
      </c>
      <c r="N7696" t="str">
        <f t="shared" si="601"/>
        <v>Medium</v>
      </c>
      <c r="O7696" t="str">
        <f t="shared" si="602"/>
        <v>Low  Fat</v>
      </c>
      <c r="P7696">
        <f t="shared" si="603"/>
        <v>20</v>
      </c>
      <c r="Q7696">
        <f t="shared" ca="1" si="604"/>
        <v>27</v>
      </c>
      <c r="R7696" t="str">
        <f>IFERROR(VLOOKUP(J7696,#REF!, 2,0),"Unknown")</f>
        <v>Unknown</v>
      </c>
    </row>
    <row r="7697" spans="1:18" ht="12.5" x14ac:dyDescent="0.25">
      <c r="A7697" s="1" t="s">
        <v>911</v>
      </c>
      <c r="B7697" s="1">
        <v>8.2349999999999994</v>
      </c>
      <c r="C7697" s="1" t="s">
        <v>13</v>
      </c>
      <c r="D7697" s="7">
        <v>1.4541462E-2</v>
      </c>
      <c r="E7697" s="1" t="s">
        <v>58</v>
      </c>
      <c r="F7697" s="4">
        <v>184.495</v>
      </c>
      <c r="G7697" s="1" t="s">
        <v>47</v>
      </c>
      <c r="H7697" s="1">
        <v>2007</v>
      </c>
      <c r="J7697" s="1" t="s">
        <v>45</v>
      </c>
      <c r="K7697" s="1" t="s">
        <v>18</v>
      </c>
      <c r="L7697" s="4">
        <v>3844.9949999999999</v>
      </c>
      <c r="M7697">
        <f t="shared" si="600"/>
        <v>8.2349999999999994</v>
      </c>
      <c r="N7697" t="str">
        <f t="shared" si="601"/>
        <v>Small</v>
      </c>
      <c r="O7697" t="str">
        <f t="shared" si="602"/>
        <v>Low  Fat</v>
      </c>
      <c r="P7697">
        <f t="shared" si="603"/>
        <v>21</v>
      </c>
      <c r="Q7697">
        <f t="shared" ca="1" si="604"/>
        <v>19</v>
      </c>
      <c r="R7697" t="str">
        <f>IFERROR(VLOOKUP(J7697,#REF!, 2,0),"Unknown")</f>
        <v>Unknown</v>
      </c>
    </row>
    <row r="7698" spans="1:18" ht="12.5" x14ac:dyDescent="0.25">
      <c r="A7698" s="1" t="s">
        <v>911</v>
      </c>
      <c r="B7698" s="1">
        <v>8.2349999999999994</v>
      </c>
      <c r="C7698" s="1" t="s">
        <v>13</v>
      </c>
      <c r="D7698" s="7">
        <v>1.4456938000000001E-2</v>
      </c>
      <c r="E7698" s="1" t="s">
        <v>58</v>
      </c>
      <c r="F7698" s="4">
        <v>184.79499999999999</v>
      </c>
      <c r="G7698" s="1" t="s">
        <v>62</v>
      </c>
      <c r="H7698" s="1">
        <v>2004</v>
      </c>
      <c r="I7698" s="1" t="s">
        <v>51</v>
      </c>
      <c r="J7698" s="1" t="s">
        <v>45</v>
      </c>
      <c r="K7698" s="1" t="s">
        <v>18</v>
      </c>
      <c r="L7698" s="4">
        <v>1464.76</v>
      </c>
      <c r="M7698">
        <f t="shared" si="600"/>
        <v>8.2349999999999994</v>
      </c>
      <c r="N7698" t="str">
        <f t="shared" si="601"/>
        <v>Small</v>
      </c>
      <c r="O7698" t="str">
        <f t="shared" si="602"/>
        <v>Low  Fat</v>
      </c>
      <c r="P7698">
        <f t="shared" si="603"/>
        <v>8</v>
      </c>
      <c r="Q7698">
        <f t="shared" ca="1" si="604"/>
        <v>22</v>
      </c>
      <c r="R7698" t="str">
        <f>IFERROR(VLOOKUP(J7698,#REF!, 2,0),"Unknown")</f>
        <v>Unknown</v>
      </c>
    </row>
    <row r="7699" spans="1:18" ht="12.5" x14ac:dyDescent="0.25">
      <c r="A7699" s="1" t="s">
        <v>911</v>
      </c>
      <c r="B7699" s="1">
        <v>8.2349999999999994</v>
      </c>
      <c r="C7699" s="1" t="s">
        <v>13</v>
      </c>
      <c r="D7699" s="7">
        <v>1.4459672E-2</v>
      </c>
      <c r="E7699" s="1" t="s">
        <v>58</v>
      </c>
      <c r="F7699" s="4">
        <v>181.89500000000001</v>
      </c>
      <c r="G7699" s="1" t="s">
        <v>50</v>
      </c>
      <c r="H7699" s="1">
        <v>1997</v>
      </c>
      <c r="I7699" s="1" t="s">
        <v>51</v>
      </c>
      <c r="J7699" s="1" t="s">
        <v>17</v>
      </c>
      <c r="K7699" s="1" t="s">
        <v>18</v>
      </c>
      <c r="L7699" s="4">
        <v>732.38</v>
      </c>
      <c r="M7699">
        <f t="shared" si="600"/>
        <v>8.2349999999999994</v>
      </c>
      <c r="N7699" t="str">
        <f t="shared" si="601"/>
        <v>Small</v>
      </c>
      <c r="O7699" t="str">
        <f t="shared" si="602"/>
        <v>Low  Fat</v>
      </c>
      <c r="P7699">
        <f t="shared" si="603"/>
        <v>4</v>
      </c>
      <c r="Q7699">
        <f t="shared" ca="1" si="604"/>
        <v>29</v>
      </c>
      <c r="R7699" t="str">
        <f>IFERROR(VLOOKUP(J7699,#REF!, 2,0),"Unknown")</f>
        <v>Unknown</v>
      </c>
    </row>
    <row r="7700" spans="1:18" ht="12.5" x14ac:dyDescent="0.25">
      <c r="A7700" s="1" t="s">
        <v>911</v>
      </c>
      <c r="B7700" s="1">
        <v>8.2349999999999994</v>
      </c>
      <c r="C7700" s="1" t="s">
        <v>13</v>
      </c>
      <c r="D7700" s="7">
        <v>1.4488997E-2</v>
      </c>
      <c r="E7700" s="1" t="s">
        <v>58</v>
      </c>
      <c r="F7700" s="4">
        <v>183.79499999999999</v>
      </c>
      <c r="G7700" s="1" t="s">
        <v>44</v>
      </c>
      <c r="H7700" s="1">
        <v>2002</v>
      </c>
      <c r="J7700" s="1" t="s">
        <v>45</v>
      </c>
      <c r="K7700" s="1" t="s">
        <v>18</v>
      </c>
      <c r="L7700" s="4">
        <v>2929.52</v>
      </c>
      <c r="M7700">
        <f t="shared" si="600"/>
        <v>8.2349999999999994</v>
      </c>
      <c r="N7700" t="str">
        <f t="shared" si="601"/>
        <v>Small</v>
      </c>
      <c r="O7700" t="str">
        <f t="shared" si="602"/>
        <v>Low  Fat</v>
      </c>
      <c r="P7700">
        <f t="shared" si="603"/>
        <v>16</v>
      </c>
      <c r="Q7700">
        <f t="shared" ca="1" si="604"/>
        <v>24</v>
      </c>
      <c r="R7700" t="str">
        <f>IFERROR(VLOOKUP(J7700,#REF!, 2,0),"Unknown")</f>
        <v>Unknown</v>
      </c>
    </row>
    <row r="7701" spans="1:18" ht="12.5" x14ac:dyDescent="0.25">
      <c r="A7701" s="1" t="s">
        <v>911</v>
      </c>
      <c r="B7701" s="1">
        <v>8.2349999999999994</v>
      </c>
      <c r="C7701" s="1" t="s">
        <v>13</v>
      </c>
      <c r="D7701" s="7">
        <v>1.4518575000000001E-2</v>
      </c>
      <c r="E7701" s="1" t="s">
        <v>58</v>
      </c>
      <c r="F7701" s="4">
        <v>182.19499999999999</v>
      </c>
      <c r="G7701" s="1" t="s">
        <v>22</v>
      </c>
      <c r="H7701" s="1">
        <v>2009</v>
      </c>
      <c r="I7701" s="1" t="s">
        <v>16</v>
      </c>
      <c r="J7701" s="1" t="s">
        <v>23</v>
      </c>
      <c r="K7701" s="1" t="s">
        <v>24</v>
      </c>
      <c r="L7701" s="4">
        <v>2380.2350000000001</v>
      </c>
      <c r="M7701">
        <f t="shared" si="600"/>
        <v>8.2349999999999994</v>
      </c>
      <c r="N7701" t="str">
        <f t="shared" si="601"/>
        <v>Medium</v>
      </c>
      <c r="O7701" t="str">
        <f t="shared" si="602"/>
        <v>Low  Fat</v>
      </c>
      <c r="P7701">
        <f t="shared" si="603"/>
        <v>13</v>
      </c>
      <c r="Q7701">
        <f t="shared" ca="1" si="604"/>
        <v>17</v>
      </c>
      <c r="R7701" t="str">
        <f>IFERROR(VLOOKUP(J7701,#REF!, 2,0),"Unknown")</f>
        <v>Unknown</v>
      </c>
    </row>
    <row r="7702" spans="1:18" ht="12.5" x14ac:dyDescent="0.25">
      <c r="A7702" s="1" t="s">
        <v>741</v>
      </c>
      <c r="B7702" s="1">
        <v>8.39</v>
      </c>
      <c r="C7702" s="1" t="s">
        <v>13</v>
      </c>
      <c r="D7702" s="7">
        <v>0.12049726600000001</v>
      </c>
      <c r="E7702" s="1" t="s">
        <v>32</v>
      </c>
      <c r="F7702" s="4">
        <v>162.2868</v>
      </c>
      <c r="G7702" s="1" t="s">
        <v>50</v>
      </c>
      <c r="H7702" s="1">
        <v>1997</v>
      </c>
      <c r="I7702" s="1" t="s">
        <v>51</v>
      </c>
      <c r="J7702" s="1" t="s">
        <v>17</v>
      </c>
      <c r="K7702" s="1" t="s">
        <v>18</v>
      </c>
      <c r="L7702" s="4">
        <v>2620.5888</v>
      </c>
      <c r="M7702">
        <f t="shared" si="600"/>
        <v>8.39</v>
      </c>
      <c r="N7702" t="str">
        <f t="shared" si="601"/>
        <v>Small</v>
      </c>
      <c r="O7702" t="str">
        <f t="shared" si="602"/>
        <v>Low  Fat</v>
      </c>
      <c r="P7702">
        <f t="shared" si="603"/>
        <v>16</v>
      </c>
      <c r="Q7702">
        <f t="shared" ca="1" si="604"/>
        <v>29</v>
      </c>
      <c r="R7702" t="str">
        <f>IFERROR(VLOOKUP(J7702,#REF!, 2,0),"Unknown")</f>
        <v>Unknown</v>
      </c>
    </row>
    <row r="7703" spans="1:18" ht="12.5" x14ac:dyDescent="0.25">
      <c r="A7703" s="1" t="s">
        <v>741</v>
      </c>
      <c r="B7703" s="1">
        <v>8.39</v>
      </c>
      <c r="C7703" s="1" t="s">
        <v>13</v>
      </c>
      <c r="D7703" s="7">
        <v>0.12039699099999999</v>
      </c>
      <c r="E7703" s="1" t="s">
        <v>32</v>
      </c>
      <c r="F7703" s="4">
        <v>163.48679999999999</v>
      </c>
      <c r="G7703" s="1" t="s">
        <v>33</v>
      </c>
      <c r="H7703" s="1">
        <v>1987</v>
      </c>
      <c r="I7703" s="1" t="s">
        <v>34</v>
      </c>
      <c r="J7703" s="1" t="s">
        <v>23</v>
      </c>
      <c r="K7703" s="1" t="s">
        <v>18</v>
      </c>
      <c r="L7703" s="4">
        <v>4586.0303999999996</v>
      </c>
      <c r="M7703">
        <f t="shared" si="600"/>
        <v>8.39</v>
      </c>
      <c r="N7703" t="str">
        <f t="shared" si="601"/>
        <v>High</v>
      </c>
      <c r="O7703" t="str">
        <f t="shared" si="602"/>
        <v>Low  Fat</v>
      </c>
      <c r="P7703">
        <f t="shared" si="603"/>
        <v>28</v>
      </c>
      <c r="Q7703">
        <f t="shared" ca="1" si="604"/>
        <v>39</v>
      </c>
      <c r="R7703" t="str">
        <f>IFERROR(VLOOKUP(J7703,#REF!, 2,0),"Unknown")</f>
        <v>Unknown</v>
      </c>
    </row>
    <row r="7704" spans="1:18" ht="12.5" x14ac:dyDescent="0.25">
      <c r="A7704" s="1" t="s">
        <v>741</v>
      </c>
      <c r="B7704" s="1">
        <v>8.39</v>
      </c>
      <c r="C7704" s="1" t="s">
        <v>13</v>
      </c>
      <c r="D7704" s="7">
        <v>0.12117884800000001</v>
      </c>
      <c r="E7704" s="1" t="s">
        <v>32</v>
      </c>
      <c r="F7704" s="4">
        <v>165.18680000000001</v>
      </c>
      <c r="G7704" s="1" t="s">
        <v>47</v>
      </c>
      <c r="H7704" s="1">
        <v>2007</v>
      </c>
      <c r="J7704" s="1" t="s">
        <v>45</v>
      </c>
      <c r="K7704" s="1" t="s">
        <v>18</v>
      </c>
      <c r="L7704" s="4">
        <v>2784.3755999999998</v>
      </c>
      <c r="M7704">
        <f t="shared" si="600"/>
        <v>8.39</v>
      </c>
      <c r="N7704" t="str">
        <f t="shared" si="601"/>
        <v>Small</v>
      </c>
      <c r="O7704" t="str">
        <f t="shared" si="602"/>
        <v>Low  Fat</v>
      </c>
      <c r="P7704">
        <f t="shared" si="603"/>
        <v>17</v>
      </c>
      <c r="Q7704">
        <f t="shared" ca="1" si="604"/>
        <v>19</v>
      </c>
      <c r="R7704" t="str">
        <f>IFERROR(VLOOKUP(J7704,#REF!, 2,0),"Unknown")</f>
        <v>Unknown</v>
      </c>
    </row>
    <row r="7705" spans="1:18" ht="12.5" x14ac:dyDescent="0.25">
      <c r="A7705" s="1" t="s">
        <v>741</v>
      </c>
      <c r="B7705" s="1">
        <v>8.39</v>
      </c>
      <c r="C7705" s="1" t="s">
        <v>13</v>
      </c>
      <c r="D7705" s="7">
        <v>0.20168771999999999</v>
      </c>
      <c r="E7705" s="1" t="s">
        <v>32</v>
      </c>
      <c r="F7705" s="4">
        <v>162.88679999999999</v>
      </c>
      <c r="G7705" s="1" t="s">
        <v>29</v>
      </c>
      <c r="H7705" s="1">
        <v>1998</v>
      </c>
      <c r="J7705" s="1" t="s">
        <v>23</v>
      </c>
      <c r="K7705" s="1" t="s">
        <v>30</v>
      </c>
      <c r="L7705" s="4">
        <v>327.5736</v>
      </c>
      <c r="M7705">
        <f t="shared" si="600"/>
        <v>8.39</v>
      </c>
      <c r="N7705" t="str">
        <f t="shared" si="601"/>
        <v>Small</v>
      </c>
      <c r="O7705" t="str">
        <f t="shared" si="602"/>
        <v>Low  Fat</v>
      </c>
      <c r="P7705">
        <f t="shared" si="603"/>
        <v>2</v>
      </c>
      <c r="Q7705">
        <f t="shared" ca="1" si="604"/>
        <v>28</v>
      </c>
      <c r="R7705" t="str">
        <f>IFERROR(VLOOKUP(J7705,#REF!, 2,0),"Unknown")</f>
        <v>Unknown</v>
      </c>
    </row>
    <row r="7706" spans="1:18" ht="12.5" x14ac:dyDescent="0.25">
      <c r="A7706" s="1" t="s">
        <v>741</v>
      </c>
      <c r="B7706" s="1">
        <v>8.39</v>
      </c>
      <c r="C7706" s="1" t="s">
        <v>13</v>
      </c>
      <c r="D7706" s="7">
        <v>0.12047448099999999</v>
      </c>
      <c r="E7706" s="1" t="s">
        <v>32</v>
      </c>
      <c r="F7706" s="4">
        <v>165.58680000000001</v>
      </c>
      <c r="G7706" s="1" t="s">
        <v>62</v>
      </c>
      <c r="H7706" s="1">
        <v>2004</v>
      </c>
      <c r="I7706" s="1" t="s">
        <v>51</v>
      </c>
      <c r="J7706" s="1" t="s">
        <v>45</v>
      </c>
      <c r="K7706" s="1" t="s">
        <v>18</v>
      </c>
      <c r="L7706" s="4">
        <v>1965.4416000000001</v>
      </c>
      <c r="M7706">
        <f t="shared" si="600"/>
        <v>8.39</v>
      </c>
      <c r="N7706" t="str">
        <f t="shared" si="601"/>
        <v>Small</v>
      </c>
      <c r="O7706" t="str">
        <f t="shared" si="602"/>
        <v>Low  Fat</v>
      </c>
      <c r="P7706">
        <f t="shared" si="603"/>
        <v>12</v>
      </c>
      <c r="Q7706">
        <f t="shared" ca="1" si="604"/>
        <v>22</v>
      </c>
      <c r="R7706" t="str">
        <f>IFERROR(VLOOKUP(J7706,#REF!, 2,0),"Unknown")</f>
        <v>Unknown</v>
      </c>
    </row>
    <row r="7707" spans="1:18" ht="12.5" x14ac:dyDescent="0.25">
      <c r="A7707" s="1" t="s">
        <v>181</v>
      </c>
      <c r="B7707" s="1">
        <v>18.5</v>
      </c>
      <c r="C7707" s="1" t="s">
        <v>13</v>
      </c>
      <c r="D7707" s="7">
        <v>5.6816464999999997E-2</v>
      </c>
      <c r="E7707" s="1" t="s">
        <v>182</v>
      </c>
      <c r="F7707" s="4">
        <v>132.1284</v>
      </c>
      <c r="G7707" s="1" t="s">
        <v>29</v>
      </c>
      <c r="H7707" s="1">
        <v>1998</v>
      </c>
      <c r="J7707" s="1" t="s">
        <v>23</v>
      </c>
      <c r="K7707" s="1" t="s">
        <v>30</v>
      </c>
      <c r="L7707" s="4">
        <v>263.65679999999998</v>
      </c>
      <c r="M7707">
        <f t="shared" si="600"/>
        <v>18.5</v>
      </c>
      <c r="N7707" t="str">
        <f t="shared" si="601"/>
        <v>Small</v>
      </c>
      <c r="O7707" t="str">
        <f t="shared" si="602"/>
        <v>Low  Fat</v>
      </c>
      <c r="P7707">
        <f t="shared" si="603"/>
        <v>2</v>
      </c>
      <c r="Q7707">
        <f t="shared" ca="1" si="604"/>
        <v>28</v>
      </c>
      <c r="R7707" t="str">
        <f>IFERROR(VLOOKUP(J7707,#REF!, 2,0),"Unknown")</f>
        <v>Unknown</v>
      </c>
    </row>
    <row r="7708" spans="1:18" ht="12.5" x14ac:dyDescent="0.25">
      <c r="A7708" s="1" t="s">
        <v>181</v>
      </c>
      <c r="B7708" s="1">
        <v>18.5</v>
      </c>
      <c r="C7708" s="1" t="s">
        <v>13</v>
      </c>
      <c r="D7708" s="7">
        <v>3.3916450000000001E-2</v>
      </c>
      <c r="E7708" s="1" t="s">
        <v>182</v>
      </c>
      <c r="F7708" s="4">
        <v>130.92840000000001</v>
      </c>
      <c r="G7708" s="1" t="s">
        <v>33</v>
      </c>
      <c r="H7708" s="1">
        <v>1987</v>
      </c>
      <c r="I7708" s="1" t="s">
        <v>34</v>
      </c>
      <c r="J7708" s="1" t="s">
        <v>23</v>
      </c>
      <c r="K7708" s="1" t="s">
        <v>18</v>
      </c>
      <c r="L7708" s="4">
        <v>1713.7692</v>
      </c>
      <c r="M7708">
        <f t="shared" si="600"/>
        <v>18.5</v>
      </c>
      <c r="N7708" t="str">
        <f t="shared" si="601"/>
        <v>High</v>
      </c>
      <c r="O7708" t="str">
        <f t="shared" si="602"/>
        <v>Low  Fat</v>
      </c>
      <c r="P7708">
        <f t="shared" si="603"/>
        <v>13</v>
      </c>
      <c r="Q7708">
        <f t="shared" ca="1" si="604"/>
        <v>39</v>
      </c>
      <c r="R7708" t="str">
        <f>IFERROR(VLOOKUP(J7708,#REF!, 2,0),"Unknown")</f>
        <v>Unknown</v>
      </c>
    </row>
    <row r="7709" spans="1:18" ht="12.5" x14ac:dyDescent="0.25">
      <c r="A7709" s="1" t="s">
        <v>181</v>
      </c>
      <c r="B7709" s="1">
        <v>18.5</v>
      </c>
      <c r="C7709" s="1" t="s">
        <v>13</v>
      </c>
      <c r="D7709" s="7">
        <v>3.4013539000000002E-2</v>
      </c>
      <c r="E7709" s="1" t="s">
        <v>182</v>
      </c>
      <c r="F7709" s="4">
        <v>133.22839999999999</v>
      </c>
      <c r="G7709" s="1" t="s">
        <v>44</v>
      </c>
      <c r="H7709" s="1">
        <v>2002</v>
      </c>
      <c r="J7709" s="1" t="s">
        <v>45</v>
      </c>
      <c r="K7709" s="1" t="s">
        <v>18</v>
      </c>
      <c r="L7709" s="4">
        <v>2768.3964000000001</v>
      </c>
      <c r="M7709">
        <f t="shared" si="600"/>
        <v>18.5</v>
      </c>
      <c r="N7709" t="str">
        <f t="shared" si="601"/>
        <v>Small</v>
      </c>
      <c r="O7709" t="str">
        <f t="shared" si="602"/>
        <v>Low  Fat</v>
      </c>
      <c r="P7709">
        <f t="shared" si="603"/>
        <v>21</v>
      </c>
      <c r="Q7709">
        <f t="shared" ca="1" si="604"/>
        <v>24</v>
      </c>
      <c r="R7709" t="str">
        <f>IFERROR(VLOOKUP(J7709,#REF!, 2,0),"Unknown")</f>
        <v>Unknown</v>
      </c>
    </row>
    <row r="7710" spans="1:18" ht="12.5" x14ac:dyDescent="0.25">
      <c r="A7710" s="1" t="s">
        <v>181</v>
      </c>
      <c r="B7710" s="1">
        <v>18.5</v>
      </c>
      <c r="C7710" s="1" t="s">
        <v>13</v>
      </c>
      <c r="D7710" s="7">
        <v>3.3997473E-2</v>
      </c>
      <c r="E7710" s="1" t="s">
        <v>182</v>
      </c>
      <c r="F7710" s="4">
        <v>129.92840000000001</v>
      </c>
      <c r="G7710" s="1" t="s">
        <v>15</v>
      </c>
      <c r="H7710" s="1">
        <v>1999</v>
      </c>
      <c r="I7710" s="1" t="s">
        <v>16</v>
      </c>
      <c r="J7710" s="1" t="s">
        <v>17</v>
      </c>
      <c r="K7710" s="1" t="s">
        <v>18</v>
      </c>
      <c r="L7710" s="4">
        <v>1845.5976000000001</v>
      </c>
      <c r="M7710">
        <f t="shared" si="600"/>
        <v>18.5</v>
      </c>
      <c r="N7710" t="str">
        <f t="shared" si="601"/>
        <v>Medium</v>
      </c>
      <c r="O7710" t="str">
        <f t="shared" si="602"/>
        <v>Low  Fat</v>
      </c>
      <c r="P7710">
        <f t="shared" si="603"/>
        <v>14</v>
      </c>
      <c r="Q7710">
        <f t="shared" ca="1" si="604"/>
        <v>27</v>
      </c>
      <c r="R7710" t="str">
        <f>IFERROR(VLOOKUP(J7710,#REF!, 2,0),"Unknown")</f>
        <v>Unknown</v>
      </c>
    </row>
    <row r="7711" spans="1:18" ht="12.5" x14ac:dyDescent="0.25">
      <c r="A7711" s="1" t="s">
        <v>181</v>
      </c>
      <c r="B7711" s="1">
        <v>18.5</v>
      </c>
      <c r="C7711" s="1" t="s">
        <v>13</v>
      </c>
      <c r="D7711" s="7">
        <v>3.3944698000000002E-2</v>
      </c>
      <c r="E7711" s="1" t="s">
        <v>182</v>
      </c>
      <c r="F7711" s="4">
        <v>129.92840000000001</v>
      </c>
      <c r="G7711" s="1" t="s">
        <v>50</v>
      </c>
      <c r="H7711" s="1">
        <v>1997</v>
      </c>
      <c r="I7711" s="1" t="s">
        <v>51</v>
      </c>
      <c r="J7711" s="1" t="s">
        <v>17</v>
      </c>
      <c r="K7711" s="1" t="s">
        <v>18</v>
      </c>
      <c r="L7711" s="4">
        <v>1054.6271999999999</v>
      </c>
      <c r="M7711">
        <f t="shared" si="600"/>
        <v>18.5</v>
      </c>
      <c r="N7711" t="str">
        <f t="shared" si="601"/>
        <v>Small</v>
      </c>
      <c r="O7711" t="str">
        <f t="shared" si="602"/>
        <v>Low  Fat</v>
      </c>
      <c r="P7711">
        <f t="shared" si="603"/>
        <v>8</v>
      </c>
      <c r="Q7711">
        <f t="shared" ca="1" si="604"/>
        <v>29</v>
      </c>
      <c r="R7711" t="str">
        <f>IFERROR(VLOOKUP(J7711,#REF!, 2,0),"Unknown")</f>
        <v>Unknown</v>
      </c>
    </row>
    <row r="7712" spans="1:18" ht="12.5" x14ac:dyDescent="0.25">
      <c r="A7712" s="1" t="s">
        <v>181</v>
      </c>
      <c r="B7712" s="1">
        <v>18.5</v>
      </c>
      <c r="C7712" s="1" t="s">
        <v>13</v>
      </c>
      <c r="D7712" s="7">
        <v>3.4082974000000002E-2</v>
      </c>
      <c r="E7712" s="1" t="s">
        <v>182</v>
      </c>
      <c r="F7712" s="4">
        <v>130.92840000000001</v>
      </c>
      <c r="G7712" s="1" t="s">
        <v>22</v>
      </c>
      <c r="H7712" s="1">
        <v>2009</v>
      </c>
      <c r="I7712" s="1" t="s">
        <v>16</v>
      </c>
      <c r="J7712" s="1" t="s">
        <v>23</v>
      </c>
      <c r="K7712" s="1" t="s">
        <v>24</v>
      </c>
      <c r="L7712" s="4">
        <v>1977.4259999999999</v>
      </c>
      <c r="M7712">
        <f t="shared" si="600"/>
        <v>18.5</v>
      </c>
      <c r="N7712" t="str">
        <f t="shared" si="601"/>
        <v>Medium</v>
      </c>
      <c r="O7712" t="str">
        <f t="shared" si="602"/>
        <v>Low  Fat</v>
      </c>
      <c r="P7712">
        <f t="shared" si="603"/>
        <v>15</v>
      </c>
      <c r="Q7712">
        <f t="shared" ca="1" si="604"/>
        <v>17</v>
      </c>
      <c r="R7712" t="str">
        <f>IFERROR(VLOOKUP(J7712,#REF!, 2,0),"Unknown")</f>
        <v>Unknown</v>
      </c>
    </row>
    <row r="7713" spans="1:18" ht="12.5" x14ac:dyDescent="0.25">
      <c r="A7713" s="1" t="s">
        <v>181</v>
      </c>
      <c r="B7713" s="1">
        <v>18.5</v>
      </c>
      <c r="C7713" s="1" t="s">
        <v>13</v>
      </c>
      <c r="D7713" s="7">
        <v>3.3938279000000002E-2</v>
      </c>
      <c r="E7713" s="1" t="s">
        <v>182</v>
      </c>
      <c r="F7713" s="4">
        <v>132.5284</v>
      </c>
      <c r="G7713" s="1" t="s">
        <v>62</v>
      </c>
      <c r="H7713" s="1">
        <v>2004</v>
      </c>
      <c r="I7713" s="1" t="s">
        <v>51</v>
      </c>
      <c r="J7713" s="1" t="s">
        <v>45</v>
      </c>
      <c r="K7713" s="1" t="s">
        <v>18</v>
      </c>
      <c r="L7713" s="4">
        <v>1318.2840000000001</v>
      </c>
      <c r="M7713">
        <f t="shared" si="600"/>
        <v>18.5</v>
      </c>
      <c r="N7713" t="str">
        <f t="shared" si="601"/>
        <v>Small</v>
      </c>
      <c r="O7713" t="str">
        <f t="shared" si="602"/>
        <v>Low  Fat</v>
      </c>
      <c r="P7713">
        <f t="shared" si="603"/>
        <v>10</v>
      </c>
      <c r="Q7713">
        <f t="shared" ca="1" si="604"/>
        <v>22</v>
      </c>
      <c r="R7713" t="str">
        <f>IFERROR(VLOOKUP(J7713,#REF!, 2,0),"Unknown")</f>
        <v>Unknown</v>
      </c>
    </row>
    <row r="7714" spans="1:18" ht="12.5" x14ac:dyDescent="0.25">
      <c r="A7714" s="1" t="s">
        <v>769</v>
      </c>
      <c r="C7714" s="1" t="s">
        <v>13</v>
      </c>
      <c r="D7714" s="7">
        <v>0.16093617800000001</v>
      </c>
      <c r="E7714" s="1" t="s">
        <v>182</v>
      </c>
      <c r="F7714" s="4">
        <v>184.26079999999999</v>
      </c>
      <c r="G7714" s="1" t="s">
        <v>67</v>
      </c>
      <c r="H7714" s="1">
        <v>1985</v>
      </c>
      <c r="I7714" s="1" t="s">
        <v>51</v>
      </c>
      <c r="J7714" s="1" t="s">
        <v>17</v>
      </c>
      <c r="K7714" s="1" t="s">
        <v>30</v>
      </c>
      <c r="L7714" s="4">
        <v>367.52159999999998</v>
      </c>
      <c r="M7714">
        <f t="shared" si="600"/>
        <v>12.857645184136201</v>
      </c>
      <c r="N7714" t="str">
        <f t="shared" si="601"/>
        <v>Small</v>
      </c>
      <c r="O7714" t="str">
        <f t="shared" si="602"/>
        <v>Low  Fat</v>
      </c>
      <c r="P7714">
        <f t="shared" si="603"/>
        <v>2</v>
      </c>
      <c r="Q7714">
        <f t="shared" ca="1" si="604"/>
        <v>41</v>
      </c>
      <c r="R7714" t="str">
        <f>IFERROR(VLOOKUP(J7714,#REF!, 2,0),"Unknown")</f>
        <v>Unknown</v>
      </c>
    </row>
    <row r="7715" spans="1:18" ht="12.5" x14ac:dyDescent="0.25">
      <c r="A7715" s="1" t="s">
        <v>769</v>
      </c>
      <c r="B7715" s="1">
        <v>19.100000000000001</v>
      </c>
      <c r="C7715" s="1" t="s">
        <v>13</v>
      </c>
      <c r="D7715" s="7">
        <v>9.2437711000000006E-2</v>
      </c>
      <c r="E7715" s="1" t="s">
        <v>182</v>
      </c>
      <c r="F7715" s="4">
        <v>185.26079999999999</v>
      </c>
      <c r="G7715" s="1" t="s">
        <v>47</v>
      </c>
      <c r="H7715" s="1">
        <v>2007</v>
      </c>
      <c r="J7715" s="1" t="s">
        <v>45</v>
      </c>
      <c r="K7715" s="1" t="s">
        <v>18</v>
      </c>
      <c r="L7715" s="4">
        <v>1470.0863999999999</v>
      </c>
      <c r="M7715">
        <f t="shared" si="600"/>
        <v>19.100000000000001</v>
      </c>
      <c r="N7715" t="str">
        <f t="shared" si="601"/>
        <v>Small</v>
      </c>
      <c r="O7715" t="str">
        <f t="shared" si="602"/>
        <v>Low  Fat</v>
      </c>
      <c r="P7715">
        <f t="shared" si="603"/>
        <v>8</v>
      </c>
      <c r="Q7715">
        <f t="shared" ca="1" si="604"/>
        <v>19</v>
      </c>
      <c r="R7715" t="str">
        <f>IFERROR(VLOOKUP(J7715,#REF!, 2,0),"Unknown")</f>
        <v>Unknown</v>
      </c>
    </row>
    <row r="7716" spans="1:18" ht="12.5" x14ac:dyDescent="0.25">
      <c r="A7716" s="1" t="s">
        <v>769</v>
      </c>
      <c r="B7716" s="1">
        <v>19.100000000000001</v>
      </c>
      <c r="C7716" s="1" t="s">
        <v>13</v>
      </c>
      <c r="D7716" s="7">
        <v>9.1917786000000001E-2</v>
      </c>
      <c r="E7716" s="1" t="s">
        <v>182</v>
      </c>
      <c r="F7716" s="4">
        <v>182.76079999999999</v>
      </c>
      <c r="G7716" s="1" t="s">
        <v>50</v>
      </c>
      <c r="H7716" s="1">
        <v>1997</v>
      </c>
      <c r="I7716" s="1" t="s">
        <v>51</v>
      </c>
      <c r="J7716" s="1" t="s">
        <v>17</v>
      </c>
      <c r="K7716" s="1" t="s">
        <v>18</v>
      </c>
      <c r="L7716" s="4">
        <v>1837.6079999999999</v>
      </c>
      <c r="M7716">
        <f t="shared" si="600"/>
        <v>19.100000000000001</v>
      </c>
      <c r="N7716" t="str">
        <f t="shared" si="601"/>
        <v>Small</v>
      </c>
      <c r="O7716" t="str">
        <f t="shared" si="602"/>
        <v>Low  Fat</v>
      </c>
      <c r="P7716">
        <f t="shared" si="603"/>
        <v>10</v>
      </c>
      <c r="Q7716">
        <f t="shared" ca="1" si="604"/>
        <v>29</v>
      </c>
      <c r="R7716" t="str">
        <f>IFERROR(VLOOKUP(J7716,#REF!, 2,0),"Unknown")</f>
        <v>Unknown</v>
      </c>
    </row>
    <row r="7717" spans="1:18" ht="12.5" x14ac:dyDescent="0.25">
      <c r="A7717" s="1" t="s">
        <v>769</v>
      </c>
      <c r="B7717" s="1">
        <v>19.100000000000001</v>
      </c>
      <c r="C7717" s="1" t="s">
        <v>13</v>
      </c>
      <c r="D7717" s="7">
        <v>9.2060693999999998E-2</v>
      </c>
      <c r="E7717" s="1" t="s">
        <v>182</v>
      </c>
      <c r="F7717" s="4">
        <v>183.76079999999999</v>
      </c>
      <c r="G7717" s="1" t="s">
        <v>15</v>
      </c>
      <c r="H7717" s="1">
        <v>1999</v>
      </c>
      <c r="I7717" s="1" t="s">
        <v>16</v>
      </c>
      <c r="J7717" s="1" t="s">
        <v>17</v>
      </c>
      <c r="K7717" s="1" t="s">
        <v>18</v>
      </c>
      <c r="L7717" s="4">
        <v>4777.7808000000005</v>
      </c>
      <c r="M7717">
        <f t="shared" si="600"/>
        <v>19.100000000000001</v>
      </c>
      <c r="N7717" t="str">
        <f t="shared" si="601"/>
        <v>Medium</v>
      </c>
      <c r="O7717" t="str">
        <f t="shared" si="602"/>
        <v>Low  Fat</v>
      </c>
      <c r="P7717">
        <f t="shared" si="603"/>
        <v>26</v>
      </c>
      <c r="Q7717">
        <f t="shared" ca="1" si="604"/>
        <v>27</v>
      </c>
      <c r="R7717" t="str">
        <f>IFERROR(VLOOKUP(J7717,#REF!, 2,0),"Unknown")</f>
        <v>Unknown</v>
      </c>
    </row>
    <row r="7718" spans="1:18" ht="12.5" x14ac:dyDescent="0.25">
      <c r="A7718" s="1" t="s">
        <v>769</v>
      </c>
      <c r="B7718" s="1">
        <v>19.100000000000001</v>
      </c>
      <c r="C7718" s="1" t="s">
        <v>13</v>
      </c>
      <c r="D7718" s="7">
        <v>0.15385152999999999</v>
      </c>
      <c r="E7718" s="1" t="s">
        <v>182</v>
      </c>
      <c r="F7718" s="4">
        <v>185.16079999999999</v>
      </c>
      <c r="G7718" s="1" t="s">
        <v>29</v>
      </c>
      <c r="H7718" s="1">
        <v>1998</v>
      </c>
      <c r="J7718" s="1" t="s">
        <v>23</v>
      </c>
      <c r="K7718" s="1" t="s">
        <v>30</v>
      </c>
      <c r="L7718" s="4">
        <v>551.28240000000005</v>
      </c>
      <c r="M7718">
        <f t="shared" si="600"/>
        <v>19.100000000000001</v>
      </c>
      <c r="N7718" t="str">
        <f t="shared" si="601"/>
        <v>Small</v>
      </c>
      <c r="O7718" t="str">
        <f t="shared" si="602"/>
        <v>Low  Fat</v>
      </c>
      <c r="P7718">
        <f t="shared" si="603"/>
        <v>3</v>
      </c>
      <c r="Q7718">
        <f t="shared" ca="1" si="604"/>
        <v>28</v>
      </c>
      <c r="R7718" t="str">
        <f>IFERROR(VLOOKUP(J7718,#REF!, 2,0),"Unknown")</f>
        <v>Unknown</v>
      </c>
    </row>
    <row r="7719" spans="1:18" ht="12.5" x14ac:dyDescent="0.25">
      <c r="A7719" s="1" t="s">
        <v>769</v>
      </c>
      <c r="C7719" s="1" t="s">
        <v>13</v>
      </c>
      <c r="D7719" s="7">
        <v>9.1472670000000006E-2</v>
      </c>
      <c r="E7719" s="1" t="s">
        <v>182</v>
      </c>
      <c r="F7719" s="4">
        <v>184.66079999999999</v>
      </c>
      <c r="G7719" s="1" t="s">
        <v>40</v>
      </c>
      <c r="H7719" s="1">
        <v>1985</v>
      </c>
      <c r="I7719" s="1" t="s">
        <v>16</v>
      </c>
      <c r="J7719" s="1" t="s">
        <v>23</v>
      </c>
      <c r="K7719" s="1" t="s">
        <v>41</v>
      </c>
      <c r="L7719" s="4">
        <v>2756.4119999999998</v>
      </c>
      <c r="M7719">
        <f t="shared" si="600"/>
        <v>12.857645184136201</v>
      </c>
      <c r="N7719" t="str">
        <f t="shared" si="601"/>
        <v>Medium</v>
      </c>
      <c r="O7719" t="str">
        <f t="shared" si="602"/>
        <v>Low  Fat</v>
      </c>
      <c r="P7719">
        <f t="shared" si="603"/>
        <v>15</v>
      </c>
      <c r="Q7719">
        <f t="shared" ca="1" si="604"/>
        <v>41</v>
      </c>
      <c r="R7719" t="str">
        <f>IFERROR(VLOOKUP(J7719,#REF!, 2,0),"Unknown")</f>
        <v>Unknown</v>
      </c>
    </row>
    <row r="7720" spans="1:18" ht="12.5" x14ac:dyDescent="0.25">
      <c r="A7720" s="1" t="s">
        <v>1423</v>
      </c>
      <c r="B7720" s="1">
        <v>11</v>
      </c>
      <c r="C7720" s="1" t="s">
        <v>13</v>
      </c>
      <c r="D7720" s="7">
        <v>5.4939029E-2</v>
      </c>
      <c r="E7720" s="1" t="s">
        <v>58</v>
      </c>
      <c r="F7720" s="4">
        <v>101.4358</v>
      </c>
      <c r="G7720" s="1" t="s">
        <v>50</v>
      </c>
      <c r="H7720" s="1">
        <v>1997</v>
      </c>
      <c r="I7720" s="1" t="s">
        <v>51</v>
      </c>
      <c r="J7720" s="1" t="s">
        <v>17</v>
      </c>
      <c r="K7720" s="1" t="s">
        <v>18</v>
      </c>
      <c r="L7720" s="4">
        <v>1608.5727999999999</v>
      </c>
      <c r="M7720">
        <f t="shared" si="600"/>
        <v>11</v>
      </c>
      <c r="N7720" t="str">
        <f t="shared" si="601"/>
        <v>Small</v>
      </c>
      <c r="O7720" t="str">
        <f t="shared" si="602"/>
        <v>Low  Fat</v>
      </c>
      <c r="P7720">
        <f t="shared" si="603"/>
        <v>16</v>
      </c>
      <c r="Q7720">
        <f t="shared" ca="1" si="604"/>
        <v>29</v>
      </c>
      <c r="R7720" t="str">
        <f>IFERROR(VLOOKUP(J7720,#REF!, 2,0),"Unknown")</f>
        <v>Unknown</v>
      </c>
    </row>
    <row r="7721" spans="1:18" ht="12.5" x14ac:dyDescent="0.25">
      <c r="A7721" s="1" t="s">
        <v>1423</v>
      </c>
      <c r="B7721" s="1">
        <v>11</v>
      </c>
      <c r="C7721" s="1" t="s">
        <v>13</v>
      </c>
      <c r="D7721" s="7">
        <v>5.4928641E-2</v>
      </c>
      <c r="E7721" s="1" t="s">
        <v>58</v>
      </c>
      <c r="F7721" s="4">
        <v>101.7358</v>
      </c>
      <c r="G7721" s="1" t="s">
        <v>62</v>
      </c>
      <c r="H7721" s="1">
        <v>2004</v>
      </c>
      <c r="I7721" s="1" t="s">
        <v>51</v>
      </c>
      <c r="J7721" s="1" t="s">
        <v>45</v>
      </c>
      <c r="K7721" s="1" t="s">
        <v>18</v>
      </c>
      <c r="L7721" s="4">
        <v>1508.037</v>
      </c>
      <c r="M7721">
        <f t="shared" si="600"/>
        <v>11</v>
      </c>
      <c r="N7721" t="str">
        <f t="shared" si="601"/>
        <v>Small</v>
      </c>
      <c r="O7721" t="str">
        <f t="shared" si="602"/>
        <v>Low  Fat</v>
      </c>
      <c r="P7721">
        <f t="shared" si="603"/>
        <v>15</v>
      </c>
      <c r="Q7721">
        <f t="shared" ca="1" si="604"/>
        <v>22</v>
      </c>
      <c r="R7721" t="str">
        <f>IFERROR(VLOOKUP(J7721,#REF!, 2,0),"Unknown")</f>
        <v>Unknown</v>
      </c>
    </row>
    <row r="7722" spans="1:18" ht="12.5" x14ac:dyDescent="0.25">
      <c r="A7722" s="1" t="s">
        <v>1423</v>
      </c>
      <c r="B7722" s="1">
        <v>11</v>
      </c>
      <c r="C7722" s="1" t="s">
        <v>13</v>
      </c>
      <c r="D7722" s="7">
        <v>5.4893310000000001E-2</v>
      </c>
      <c r="E7722" s="1" t="s">
        <v>58</v>
      </c>
      <c r="F7722" s="4">
        <v>101.9358</v>
      </c>
      <c r="G7722" s="1" t="s">
        <v>33</v>
      </c>
      <c r="H7722" s="1">
        <v>1987</v>
      </c>
      <c r="I7722" s="1" t="s">
        <v>34</v>
      </c>
      <c r="J7722" s="1" t="s">
        <v>23</v>
      </c>
      <c r="K7722" s="1" t="s">
        <v>18</v>
      </c>
      <c r="L7722" s="4">
        <v>1105.8938000000001</v>
      </c>
      <c r="M7722">
        <f t="shared" si="600"/>
        <v>11</v>
      </c>
      <c r="N7722" t="str">
        <f t="shared" si="601"/>
        <v>High</v>
      </c>
      <c r="O7722" t="str">
        <f t="shared" si="602"/>
        <v>Low  Fat</v>
      </c>
      <c r="P7722">
        <f t="shared" si="603"/>
        <v>11</v>
      </c>
      <c r="Q7722">
        <f t="shared" ca="1" si="604"/>
        <v>39</v>
      </c>
      <c r="R7722" t="str">
        <f>IFERROR(VLOOKUP(J7722,#REF!, 2,0),"Unknown")</f>
        <v>Unknown</v>
      </c>
    </row>
    <row r="7723" spans="1:18" ht="12.5" x14ac:dyDescent="0.25">
      <c r="A7723" s="1" t="s">
        <v>1423</v>
      </c>
      <c r="B7723" s="1">
        <v>11</v>
      </c>
      <c r="C7723" s="1" t="s">
        <v>13</v>
      </c>
      <c r="D7723" s="7">
        <v>5.5162826999999998E-2</v>
      </c>
      <c r="E7723" s="1" t="s">
        <v>58</v>
      </c>
      <c r="F7723" s="4">
        <v>100.33580000000001</v>
      </c>
      <c r="G7723" s="1" t="s">
        <v>22</v>
      </c>
      <c r="H7723" s="1">
        <v>2009</v>
      </c>
      <c r="I7723" s="1" t="s">
        <v>16</v>
      </c>
      <c r="J7723" s="1" t="s">
        <v>23</v>
      </c>
      <c r="K7723" s="1" t="s">
        <v>24</v>
      </c>
      <c r="L7723" s="4">
        <v>904.82219999999995</v>
      </c>
      <c r="M7723">
        <f t="shared" si="600"/>
        <v>11</v>
      </c>
      <c r="N7723" t="str">
        <f t="shared" si="601"/>
        <v>Medium</v>
      </c>
      <c r="O7723" t="str">
        <f t="shared" si="602"/>
        <v>Low  Fat</v>
      </c>
      <c r="P7723">
        <f t="shared" si="603"/>
        <v>9</v>
      </c>
      <c r="Q7723">
        <f t="shared" ca="1" si="604"/>
        <v>17</v>
      </c>
      <c r="R7723" t="str">
        <f>IFERROR(VLOOKUP(J7723,#REF!, 2,0),"Unknown")</f>
        <v>Unknown</v>
      </c>
    </row>
    <row r="7724" spans="1:18" ht="12.5" x14ac:dyDescent="0.25">
      <c r="A7724" s="1" t="s">
        <v>501</v>
      </c>
      <c r="B7724" s="1">
        <v>8.8949999999999996</v>
      </c>
      <c r="C7724" s="1" t="s">
        <v>92</v>
      </c>
      <c r="D7724" s="7">
        <v>0.124967595</v>
      </c>
      <c r="E7724" s="1" t="s">
        <v>32</v>
      </c>
      <c r="F7724" s="4">
        <v>112.7544</v>
      </c>
      <c r="G7724" s="1" t="s">
        <v>44</v>
      </c>
      <c r="H7724" s="1">
        <v>2002</v>
      </c>
      <c r="J7724" s="1" t="s">
        <v>45</v>
      </c>
      <c r="K7724" s="1" t="s">
        <v>18</v>
      </c>
      <c r="L7724" s="4">
        <v>3467.4863999999998</v>
      </c>
      <c r="M7724">
        <f t="shared" si="600"/>
        <v>8.8949999999999996</v>
      </c>
      <c r="N7724" t="str">
        <f t="shared" si="601"/>
        <v>Small</v>
      </c>
      <c r="O7724" t="str">
        <f t="shared" si="602"/>
        <v>Low  Fat</v>
      </c>
      <c r="P7724">
        <f t="shared" si="603"/>
        <v>31</v>
      </c>
      <c r="Q7724">
        <f t="shared" ca="1" si="604"/>
        <v>24</v>
      </c>
      <c r="R7724" t="str">
        <f>IFERROR(VLOOKUP(J7724,#REF!, 2,0),"Unknown")</f>
        <v>Unknown</v>
      </c>
    </row>
    <row r="7725" spans="1:18" ht="12.5" x14ac:dyDescent="0.25">
      <c r="A7725" s="1" t="s">
        <v>501</v>
      </c>
      <c r="B7725" s="1">
        <v>8.8949999999999996</v>
      </c>
      <c r="C7725" s="1" t="s">
        <v>13</v>
      </c>
      <c r="D7725" s="7">
        <v>0.12522270499999999</v>
      </c>
      <c r="E7725" s="1" t="s">
        <v>32</v>
      </c>
      <c r="F7725" s="4">
        <v>113.3544</v>
      </c>
      <c r="G7725" s="1" t="s">
        <v>22</v>
      </c>
      <c r="H7725" s="1">
        <v>2009</v>
      </c>
      <c r="I7725" s="1" t="s">
        <v>16</v>
      </c>
      <c r="J7725" s="1" t="s">
        <v>23</v>
      </c>
      <c r="K7725" s="1" t="s">
        <v>24</v>
      </c>
      <c r="L7725" s="4">
        <v>1006.6896</v>
      </c>
      <c r="M7725">
        <f t="shared" si="600"/>
        <v>8.8949999999999996</v>
      </c>
      <c r="N7725" t="str">
        <f t="shared" si="601"/>
        <v>Medium</v>
      </c>
      <c r="O7725" t="str">
        <f t="shared" si="602"/>
        <v>Low  Fat</v>
      </c>
      <c r="P7725">
        <f t="shared" si="603"/>
        <v>9</v>
      </c>
      <c r="Q7725">
        <f t="shared" ca="1" si="604"/>
        <v>17</v>
      </c>
      <c r="R7725" t="str">
        <f>IFERROR(VLOOKUP(J7725,#REF!, 2,0),"Unknown")</f>
        <v>Unknown</v>
      </c>
    </row>
    <row r="7726" spans="1:18" ht="12.5" x14ac:dyDescent="0.25">
      <c r="A7726" s="1" t="s">
        <v>501</v>
      </c>
      <c r="B7726" s="1">
        <v>8.8949999999999996</v>
      </c>
      <c r="C7726" s="1" t="s">
        <v>13</v>
      </c>
      <c r="D7726" s="7">
        <v>0.124610886</v>
      </c>
      <c r="E7726" s="1" t="s">
        <v>32</v>
      </c>
      <c r="F7726" s="4">
        <v>113.1544</v>
      </c>
      <c r="G7726" s="1" t="s">
        <v>33</v>
      </c>
      <c r="H7726" s="1">
        <v>1987</v>
      </c>
      <c r="I7726" s="1" t="s">
        <v>34</v>
      </c>
      <c r="J7726" s="1" t="s">
        <v>23</v>
      </c>
      <c r="K7726" s="1" t="s">
        <v>18</v>
      </c>
      <c r="L7726" s="4">
        <v>4250.4672</v>
      </c>
      <c r="M7726">
        <f t="shared" si="600"/>
        <v>8.8949999999999996</v>
      </c>
      <c r="N7726" t="str">
        <f t="shared" si="601"/>
        <v>High</v>
      </c>
      <c r="O7726" t="str">
        <f t="shared" si="602"/>
        <v>Low  Fat</v>
      </c>
      <c r="P7726">
        <f t="shared" si="603"/>
        <v>38</v>
      </c>
      <c r="Q7726">
        <f t="shared" ca="1" si="604"/>
        <v>39</v>
      </c>
      <c r="R7726" t="str">
        <f>IFERROR(VLOOKUP(J7726,#REF!, 2,0),"Unknown")</f>
        <v>Unknown</v>
      </c>
    </row>
    <row r="7727" spans="1:18" ht="12.5" x14ac:dyDescent="0.25">
      <c r="A7727" s="1" t="s">
        <v>501</v>
      </c>
      <c r="B7727" s="1">
        <v>8.8949999999999996</v>
      </c>
      <c r="C7727" s="1" t="s">
        <v>13</v>
      </c>
      <c r="D7727" s="7">
        <v>0</v>
      </c>
      <c r="E7727" s="1" t="s">
        <v>32</v>
      </c>
      <c r="F7727" s="4">
        <v>111.95440000000001</v>
      </c>
      <c r="G7727" s="1" t="s">
        <v>62</v>
      </c>
      <c r="H7727" s="1">
        <v>2004</v>
      </c>
      <c r="I7727" s="1" t="s">
        <v>51</v>
      </c>
      <c r="J7727" s="1" t="s">
        <v>45</v>
      </c>
      <c r="K7727" s="1" t="s">
        <v>18</v>
      </c>
      <c r="L7727" s="4">
        <v>1565.9616000000001</v>
      </c>
      <c r="M7727">
        <f t="shared" si="600"/>
        <v>8.8949999999999996</v>
      </c>
      <c r="N7727" t="str">
        <f t="shared" si="601"/>
        <v>Small</v>
      </c>
      <c r="O7727" t="str">
        <f t="shared" si="602"/>
        <v>Low  Fat</v>
      </c>
      <c r="P7727">
        <f t="shared" si="603"/>
        <v>14</v>
      </c>
      <c r="Q7727">
        <f t="shared" ca="1" si="604"/>
        <v>22</v>
      </c>
      <c r="R7727" t="str">
        <f>IFERROR(VLOOKUP(J7727,#REF!, 2,0),"Unknown")</f>
        <v>Unknown</v>
      </c>
    </row>
    <row r="7728" spans="1:18" ht="12.5" x14ac:dyDescent="0.25">
      <c r="A7728" s="1" t="s">
        <v>501</v>
      </c>
      <c r="C7728" s="1" t="s">
        <v>13</v>
      </c>
      <c r="D7728" s="7">
        <v>0.124110734</v>
      </c>
      <c r="E7728" s="1" t="s">
        <v>32</v>
      </c>
      <c r="F7728" s="4">
        <v>111.7544</v>
      </c>
      <c r="G7728" s="1" t="s">
        <v>40</v>
      </c>
      <c r="H7728" s="1">
        <v>1985</v>
      </c>
      <c r="I7728" s="1" t="s">
        <v>16</v>
      </c>
      <c r="J7728" s="1" t="s">
        <v>23</v>
      </c>
      <c r="K7728" s="1" t="s">
        <v>41</v>
      </c>
      <c r="L7728" s="4">
        <v>4138.6127999999999</v>
      </c>
      <c r="M7728">
        <f t="shared" si="600"/>
        <v>12.857645184136201</v>
      </c>
      <c r="N7728" t="str">
        <f t="shared" si="601"/>
        <v>Medium</v>
      </c>
      <c r="O7728" t="str">
        <f t="shared" si="602"/>
        <v>Low  Fat</v>
      </c>
      <c r="P7728">
        <f t="shared" si="603"/>
        <v>37</v>
      </c>
      <c r="Q7728">
        <f t="shared" ca="1" si="604"/>
        <v>41</v>
      </c>
      <c r="R7728" t="str">
        <f>IFERROR(VLOOKUP(J7728,#REF!, 2,0),"Unknown")</f>
        <v>Unknown</v>
      </c>
    </row>
    <row r="7729" spans="1:18" ht="12.5" x14ac:dyDescent="0.25">
      <c r="A7729" s="1" t="s">
        <v>1168</v>
      </c>
      <c r="B7729" s="1">
        <v>13.1</v>
      </c>
      <c r="C7729" s="1" t="s">
        <v>13</v>
      </c>
      <c r="D7729" s="7">
        <v>1.2089479E-2</v>
      </c>
      <c r="E7729" s="1" t="s">
        <v>182</v>
      </c>
      <c r="F7729" s="4">
        <v>189.85300000000001</v>
      </c>
      <c r="G7729" s="1" t="s">
        <v>33</v>
      </c>
      <c r="H7729" s="1">
        <v>1987</v>
      </c>
      <c r="I7729" s="1" t="s">
        <v>34</v>
      </c>
      <c r="J7729" s="1" t="s">
        <v>23</v>
      </c>
      <c r="K7729" s="1" t="s">
        <v>18</v>
      </c>
      <c r="L7729" s="4">
        <v>3415.5540000000001</v>
      </c>
      <c r="M7729">
        <f t="shared" si="600"/>
        <v>13.1</v>
      </c>
      <c r="N7729" t="str">
        <f t="shared" si="601"/>
        <v>High</v>
      </c>
      <c r="O7729" t="str">
        <f t="shared" si="602"/>
        <v>Low  Fat</v>
      </c>
      <c r="P7729">
        <f t="shared" si="603"/>
        <v>18</v>
      </c>
      <c r="Q7729">
        <f t="shared" ca="1" si="604"/>
        <v>39</v>
      </c>
      <c r="R7729" t="str">
        <f>IFERROR(VLOOKUP(J7729,#REF!, 2,0),"Unknown")</f>
        <v>Unknown</v>
      </c>
    </row>
    <row r="7730" spans="1:18" ht="12.5" x14ac:dyDescent="0.25">
      <c r="A7730" s="1" t="s">
        <v>1168</v>
      </c>
      <c r="B7730" s="1">
        <v>13.1</v>
      </c>
      <c r="C7730" s="1" t="s">
        <v>13</v>
      </c>
      <c r="D7730" s="7">
        <v>1.2148836E-2</v>
      </c>
      <c r="E7730" s="1" t="s">
        <v>182</v>
      </c>
      <c r="F7730" s="4">
        <v>191.35300000000001</v>
      </c>
      <c r="G7730" s="1" t="s">
        <v>22</v>
      </c>
      <c r="H7730" s="1">
        <v>2009</v>
      </c>
      <c r="I7730" s="1" t="s">
        <v>16</v>
      </c>
      <c r="J7730" s="1" t="s">
        <v>23</v>
      </c>
      <c r="K7730" s="1" t="s">
        <v>24</v>
      </c>
      <c r="L7730" s="4">
        <v>1328.271</v>
      </c>
      <c r="M7730">
        <f t="shared" si="600"/>
        <v>13.1</v>
      </c>
      <c r="N7730" t="str">
        <f t="shared" si="601"/>
        <v>Medium</v>
      </c>
      <c r="O7730" t="str">
        <f t="shared" si="602"/>
        <v>Low  Fat</v>
      </c>
      <c r="P7730">
        <f t="shared" si="603"/>
        <v>7</v>
      </c>
      <c r="Q7730">
        <f t="shared" ca="1" si="604"/>
        <v>17</v>
      </c>
      <c r="R7730" t="str">
        <f>IFERROR(VLOOKUP(J7730,#REF!, 2,0),"Unknown")</f>
        <v>Unknown</v>
      </c>
    </row>
    <row r="7731" spans="1:18" ht="12.5" x14ac:dyDescent="0.25">
      <c r="A7731" s="1" t="s">
        <v>1168</v>
      </c>
      <c r="B7731" s="1">
        <v>13.1</v>
      </c>
      <c r="C7731" s="1" t="s">
        <v>13</v>
      </c>
      <c r="D7731" s="7">
        <v>0</v>
      </c>
      <c r="E7731" s="1" t="s">
        <v>182</v>
      </c>
      <c r="F7731" s="4">
        <v>189.25299999999999</v>
      </c>
      <c r="G7731" s="1" t="s">
        <v>50</v>
      </c>
      <c r="H7731" s="1">
        <v>1997</v>
      </c>
      <c r="I7731" s="1" t="s">
        <v>51</v>
      </c>
      <c r="J7731" s="1" t="s">
        <v>17</v>
      </c>
      <c r="K7731" s="1" t="s">
        <v>18</v>
      </c>
      <c r="L7731" s="4">
        <v>1518.0239999999999</v>
      </c>
      <c r="M7731">
        <f t="shared" si="600"/>
        <v>13.1</v>
      </c>
      <c r="N7731" t="str">
        <f t="shared" si="601"/>
        <v>Small</v>
      </c>
      <c r="O7731" t="str">
        <f t="shared" si="602"/>
        <v>Low  Fat</v>
      </c>
      <c r="P7731">
        <f t="shared" si="603"/>
        <v>8</v>
      </c>
      <c r="Q7731">
        <f t="shared" ca="1" si="604"/>
        <v>29</v>
      </c>
      <c r="R7731" t="str">
        <f>IFERROR(VLOOKUP(J7731,#REF!, 2,0),"Unknown")</f>
        <v>Unknown</v>
      </c>
    </row>
    <row r="7732" spans="1:18" ht="12.5" x14ac:dyDescent="0.25">
      <c r="A7732" s="1" t="s">
        <v>1168</v>
      </c>
      <c r="B7732" s="1">
        <v>13.1</v>
      </c>
      <c r="C7732" s="1" t="s">
        <v>13</v>
      </c>
      <c r="D7732" s="7">
        <v>1.209726E-2</v>
      </c>
      <c r="E7732" s="1" t="s">
        <v>182</v>
      </c>
      <c r="F7732" s="4">
        <v>188.85300000000001</v>
      </c>
      <c r="G7732" s="1" t="s">
        <v>62</v>
      </c>
      <c r="H7732" s="1">
        <v>2004</v>
      </c>
      <c r="I7732" s="1" t="s">
        <v>51</v>
      </c>
      <c r="J7732" s="1" t="s">
        <v>45</v>
      </c>
      <c r="K7732" s="1" t="s">
        <v>18</v>
      </c>
      <c r="L7732" s="4">
        <v>3225.8009999999999</v>
      </c>
      <c r="M7732">
        <f t="shared" si="600"/>
        <v>13.1</v>
      </c>
      <c r="N7732" t="str">
        <f t="shared" si="601"/>
        <v>Small</v>
      </c>
      <c r="O7732" t="str">
        <f t="shared" si="602"/>
        <v>Low  Fat</v>
      </c>
      <c r="P7732">
        <f t="shared" si="603"/>
        <v>17</v>
      </c>
      <c r="Q7732">
        <f t="shared" ca="1" si="604"/>
        <v>22</v>
      </c>
      <c r="R7732" t="str">
        <f>IFERROR(VLOOKUP(J7732,#REF!, 2,0),"Unknown")</f>
        <v>Unknown</v>
      </c>
    </row>
    <row r="7733" spans="1:18" ht="12.5" x14ac:dyDescent="0.25">
      <c r="A7733" s="1" t="s">
        <v>1168</v>
      </c>
      <c r="B7733" s="1">
        <v>13.1</v>
      </c>
      <c r="C7733" s="1" t="s">
        <v>13</v>
      </c>
      <c r="D7733" s="7">
        <v>1.2167987999999999E-2</v>
      </c>
      <c r="E7733" s="1" t="s">
        <v>182</v>
      </c>
      <c r="F7733" s="4">
        <v>190.25299999999999</v>
      </c>
      <c r="G7733" s="1" t="s">
        <v>47</v>
      </c>
      <c r="H7733" s="1">
        <v>2007</v>
      </c>
      <c r="J7733" s="1" t="s">
        <v>45</v>
      </c>
      <c r="K7733" s="1" t="s">
        <v>18</v>
      </c>
      <c r="L7733" s="4">
        <v>4174.5659999999998</v>
      </c>
      <c r="M7733">
        <f t="shared" si="600"/>
        <v>13.1</v>
      </c>
      <c r="N7733" t="str">
        <f t="shared" si="601"/>
        <v>Small</v>
      </c>
      <c r="O7733" t="str">
        <f t="shared" si="602"/>
        <v>Low  Fat</v>
      </c>
      <c r="P7733">
        <f t="shared" si="603"/>
        <v>22</v>
      </c>
      <c r="Q7733">
        <f t="shared" ca="1" si="604"/>
        <v>19</v>
      </c>
      <c r="R7733" t="str">
        <f>IFERROR(VLOOKUP(J7733,#REF!, 2,0),"Unknown")</f>
        <v>Unknown</v>
      </c>
    </row>
    <row r="7734" spans="1:18" ht="12.5" x14ac:dyDescent="0.25">
      <c r="A7734" s="1" t="s">
        <v>1168</v>
      </c>
      <c r="C7734" s="1" t="s">
        <v>13</v>
      </c>
      <c r="D7734" s="7">
        <v>2.1184746000000001E-2</v>
      </c>
      <c r="E7734" s="1" t="s">
        <v>182</v>
      </c>
      <c r="F7734" s="4">
        <v>189.553</v>
      </c>
      <c r="G7734" s="1" t="s">
        <v>67</v>
      </c>
      <c r="H7734" s="1">
        <v>1985</v>
      </c>
      <c r="I7734" s="1" t="s">
        <v>51</v>
      </c>
      <c r="J7734" s="1" t="s">
        <v>17</v>
      </c>
      <c r="K7734" s="1" t="s">
        <v>30</v>
      </c>
      <c r="L7734" s="4">
        <v>379.50599999999997</v>
      </c>
      <c r="M7734">
        <f t="shared" si="600"/>
        <v>12.857645184136201</v>
      </c>
      <c r="N7734" t="str">
        <f t="shared" si="601"/>
        <v>Small</v>
      </c>
      <c r="O7734" t="str">
        <f t="shared" si="602"/>
        <v>Low  Fat</v>
      </c>
      <c r="P7734">
        <f t="shared" si="603"/>
        <v>2</v>
      </c>
      <c r="Q7734">
        <f t="shared" ca="1" si="604"/>
        <v>41</v>
      </c>
      <c r="R7734" t="str">
        <f>IFERROR(VLOOKUP(J7734,#REF!, 2,0),"Unknown")</f>
        <v>Unknown</v>
      </c>
    </row>
    <row r="7735" spans="1:18" ht="12.5" x14ac:dyDescent="0.25">
      <c r="A7735" s="1" t="s">
        <v>820</v>
      </c>
      <c r="B7735" s="1">
        <v>10.85</v>
      </c>
      <c r="C7735" s="1" t="s">
        <v>13</v>
      </c>
      <c r="D7735" s="7">
        <v>2.8738058E-2</v>
      </c>
      <c r="E7735" s="1" t="s">
        <v>32</v>
      </c>
      <c r="F7735" s="4">
        <v>117.1808</v>
      </c>
      <c r="G7735" s="1" t="s">
        <v>44</v>
      </c>
      <c r="H7735" s="1">
        <v>2002</v>
      </c>
      <c r="J7735" s="1" t="s">
        <v>45</v>
      </c>
      <c r="K7735" s="1" t="s">
        <v>18</v>
      </c>
      <c r="L7735" s="4">
        <v>703.08479999999997</v>
      </c>
      <c r="M7735">
        <f t="shared" si="600"/>
        <v>10.85</v>
      </c>
      <c r="N7735" t="str">
        <f t="shared" si="601"/>
        <v>Small</v>
      </c>
      <c r="O7735" t="str">
        <f t="shared" si="602"/>
        <v>Low  Fat</v>
      </c>
      <c r="P7735">
        <f t="shared" si="603"/>
        <v>6</v>
      </c>
      <c r="Q7735">
        <f t="shared" ca="1" si="604"/>
        <v>24</v>
      </c>
      <c r="R7735" t="str">
        <f>IFERROR(VLOOKUP(J7735,#REF!, 2,0),"Unknown")</f>
        <v>Unknown</v>
      </c>
    </row>
    <row r="7736" spans="1:18" ht="12.5" x14ac:dyDescent="0.25">
      <c r="A7736" s="1" t="s">
        <v>820</v>
      </c>
      <c r="B7736" s="1">
        <v>10.85</v>
      </c>
      <c r="C7736" s="1" t="s">
        <v>13</v>
      </c>
      <c r="D7736" s="7">
        <v>2.8679894000000001E-2</v>
      </c>
      <c r="E7736" s="1" t="s">
        <v>32</v>
      </c>
      <c r="F7736" s="4">
        <v>115.1808</v>
      </c>
      <c r="G7736" s="1" t="s">
        <v>50</v>
      </c>
      <c r="H7736" s="1">
        <v>1997</v>
      </c>
      <c r="I7736" s="1" t="s">
        <v>51</v>
      </c>
      <c r="J7736" s="1" t="s">
        <v>17</v>
      </c>
      <c r="K7736" s="1" t="s">
        <v>18</v>
      </c>
      <c r="L7736" s="4">
        <v>2109.2543999999998</v>
      </c>
      <c r="M7736">
        <f t="shared" si="600"/>
        <v>10.85</v>
      </c>
      <c r="N7736" t="str">
        <f t="shared" si="601"/>
        <v>Small</v>
      </c>
      <c r="O7736" t="str">
        <f t="shared" si="602"/>
        <v>Low  Fat</v>
      </c>
      <c r="P7736">
        <f t="shared" si="603"/>
        <v>18</v>
      </c>
      <c r="Q7736">
        <f t="shared" ca="1" si="604"/>
        <v>29</v>
      </c>
      <c r="R7736" t="str">
        <f>IFERROR(VLOOKUP(J7736,#REF!, 2,0),"Unknown")</f>
        <v>Unknown</v>
      </c>
    </row>
    <row r="7737" spans="1:18" ht="12.5" x14ac:dyDescent="0.25">
      <c r="A7737" s="1" t="s">
        <v>820</v>
      </c>
      <c r="B7737" s="1">
        <v>10.85</v>
      </c>
      <c r="C7737" s="1" t="s">
        <v>92</v>
      </c>
      <c r="D7737" s="7">
        <v>4.8004262999999998E-2</v>
      </c>
      <c r="E7737" s="1" t="s">
        <v>32</v>
      </c>
      <c r="F7737" s="4">
        <v>117.5808</v>
      </c>
      <c r="G7737" s="1" t="s">
        <v>29</v>
      </c>
      <c r="H7737" s="1">
        <v>1998</v>
      </c>
      <c r="J7737" s="1" t="s">
        <v>23</v>
      </c>
      <c r="K7737" s="1" t="s">
        <v>30</v>
      </c>
      <c r="L7737" s="4">
        <v>351.54239999999999</v>
      </c>
      <c r="M7737">
        <f t="shared" si="600"/>
        <v>10.85</v>
      </c>
      <c r="N7737" t="str">
        <f t="shared" si="601"/>
        <v>Small</v>
      </c>
      <c r="O7737" t="str">
        <f t="shared" si="602"/>
        <v>Low  Fat</v>
      </c>
      <c r="P7737">
        <f t="shared" si="603"/>
        <v>3</v>
      </c>
      <c r="Q7737">
        <f t="shared" ca="1" si="604"/>
        <v>28</v>
      </c>
      <c r="R7737" t="str">
        <f>IFERROR(VLOOKUP(J7737,#REF!, 2,0),"Unknown")</f>
        <v>Unknown</v>
      </c>
    </row>
    <row r="7738" spans="1:18" ht="12.5" x14ac:dyDescent="0.25">
      <c r="A7738" s="1" t="s">
        <v>820</v>
      </c>
      <c r="B7738" s="1">
        <v>10.85</v>
      </c>
      <c r="C7738" s="1" t="s">
        <v>92</v>
      </c>
      <c r="D7738" s="7">
        <v>2.8674471E-2</v>
      </c>
      <c r="E7738" s="1" t="s">
        <v>32</v>
      </c>
      <c r="F7738" s="4">
        <v>115.1808</v>
      </c>
      <c r="G7738" s="1" t="s">
        <v>62</v>
      </c>
      <c r="H7738" s="1">
        <v>2004</v>
      </c>
      <c r="I7738" s="1" t="s">
        <v>51</v>
      </c>
      <c r="J7738" s="1" t="s">
        <v>45</v>
      </c>
      <c r="K7738" s="1" t="s">
        <v>18</v>
      </c>
      <c r="L7738" s="4">
        <v>3866.9663999999998</v>
      </c>
      <c r="M7738">
        <f t="shared" si="600"/>
        <v>10.85</v>
      </c>
      <c r="N7738" t="str">
        <f t="shared" si="601"/>
        <v>Small</v>
      </c>
      <c r="O7738" t="str">
        <f t="shared" si="602"/>
        <v>Low  Fat</v>
      </c>
      <c r="P7738">
        <f t="shared" si="603"/>
        <v>34</v>
      </c>
      <c r="Q7738">
        <f t="shared" ca="1" si="604"/>
        <v>22</v>
      </c>
      <c r="R7738" t="str">
        <f>IFERROR(VLOOKUP(J7738,#REF!, 2,0),"Unknown")</f>
        <v>Unknown</v>
      </c>
    </row>
    <row r="7739" spans="1:18" ht="12.5" x14ac:dyDescent="0.25">
      <c r="A7739" s="1" t="s">
        <v>820</v>
      </c>
      <c r="B7739" s="1">
        <v>10.85</v>
      </c>
      <c r="C7739" s="1" t="s">
        <v>13</v>
      </c>
      <c r="D7739" s="7">
        <v>0</v>
      </c>
      <c r="E7739" s="1" t="s">
        <v>32</v>
      </c>
      <c r="F7739" s="4">
        <v>119.0808</v>
      </c>
      <c r="G7739" s="1" t="s">
        <v>33</v>
      </c>
      <c r="H7739" s="1">
        <v>1987</v>
      </c>
      <c r="I7739" s="1" t="s">
        <v>34</v>
      </c>
      <c r="J7739" s="1" t="s">
        <v>23</v>
      </c>
      <c r="K7739" s="1" t="s">
        <v>18</v>
      </c>
      <c r="L7739" s="4">
        <v>2343.616</v>
      </c>
      <c r="M7739">
        <f t="shared" si="600"/>
        <v>10.85</v>
      </c>
      <c r="N7739" t="str">
        <f t="shared" si="601"/>
        <v>High</v>
      </c>
      <c r="O7739" t="str">
        <f t="shared" si="602"/>
        <v>Low  Fat</v>
      </c>
      <c r="P7739">
        <f t="shared" si="603"/>
        <v>20</v>
      </c>
      <c r="Q7739">
        <f t="shared" ca="1" si="604"/>
        <v>39</v>
      </c>
      <c r="R7739" t="str">
        <f>IFERROR(VLOOKUP(J7739,#REF!, 2,0),"Unknown")</f>
        <v>Unknown</v>
      </c>
    </row>
    <row r="7740" spans="1:18" ht="12.5" x14ac:dyDescent="0.25">
      <c r="A7740" s="1" t="s">
        <v>641</v>
      </c>
      <c r="B7740" s="1">
        <v>15.2</v>
      </c>
      <c r="C7740" s="1" t="s">
        <v>13</v>
      </c>
      <c r="D7740" s="7">
        <v>1.2184999E-2</v>
      </c>
      <c r="E7740" s="1" t="s">
        <v>58</v>
      </c>
      <c r="F7740" s="4">
        <v>50.303400000000003</v>
      </c>
      <c r="G7740" s="1" t="s">
        <v>47</v>
      </c>
      <c r="H7740" s="1">
        <v>2007</v>
      </c>
      <c r="J7740" s="1" t="s">
        <v>45</v>
      </c>
      <c r="K7740" s="1" t="s">
        <v>18</v>
      </c>
      <c r="L7740" s="4">
        <v>145.81020000000001</v>
      </c>
      <c r="M7740">
        <f t="shared" si="600"/>
        <v>15.2</v>
      </c>
      <c r="N7740" t="str">
        <f t="shared" si="601"/>
        <v>Small</v>
      </c>
      <c r="O7740" t="str">
        <f t="shared" si="602"/>
        <v>Low  Fat</v>
      </c>
      <c r="P7740">
        <f t="shared" si="603"/>
        <v>3</v>
      </c>
      <c r="Q7740">
        <f t="shared" ca="1" si="604"/>
        <v>19</v>
      </c>
      <c r="R7740" t="str">
        <f>IFERROR(VLOOKUP(J7740,#REF!, 2,0),"Unknown")</f>
        <v>Unknown</v>
      </c>
    </row>
    <row r="7741" spans="1:18" ht="12.5" x14ac:dyDescent="0.25">
      <c r="A7741" s="1" t="s">
        <v>641</v>
      </c>
      <c r="B7741" s="1">
        <v>15.2</v>
      </c>
      <c r="C7741" s="1" t="s">
        <v>13</v>
      </c>
      <c r="D7741" s="7">
        <v>0</v>
      </c>
      <c r="E7741" s="1" t="s">
        <v>58</v>
      </c>
      <c r="F7741" s="4">
        <v>47.803400000000003</v>
      </c>
      <c r="G7741" s="1" t="s">
        <v>15</v>
      </c>
      <c r="H7741" s="1">
        <v>1999</v>
      </c>
      <c r="I7741" s="1" t="s">
        <v>16</v>
      </c>
      <c r="J7741" s="1" t="s">
        <v>17</v>
      </c>
      <c r="K7741" s="1" t="s">
        <v>18</v>
      </c>
      <c r="L7741" s="4">
        <v>437.43060000000003</v>
      </c>
      <c r="M7741">
        <f t="shared" si="600"/>
        <v>15.2</v>
      </c>
      <c r="N7741" t="str">
        <f t="shared" si="601"/>
        <v>Medium</v>
      </c>
      <c r="O7741" t="str">
        <f t="shared" si="602"/>
        <v>Low  Fat</v>
      </c>
      <c r="P7741">
        <f t="shared" si="603"/>
        <v>9</v>
      </c>
      <c r="Q7741">
        <f t="shared" ca="1" si="604"/>
        <v>27</v>
      </c>
      <c r="R7741" t="str">
        <f>IFERROR(VLOOKUP(J7741,#REF!, 2,0),"Unknown")</f>
        <v>Unknown</v>
      </c>
    </row>
    <row r="7742" spans="1:18" ht="12.5" x14ac:dyDescent="0.25">
      <c r="A7742" s="1" t="s">
        <v>641</v>
      </c>
      <c r="B7742" s="1">
        <v>15.2</v>
      </c>
      <c r="C7742" s="1" t="s">
        <v>13</v>
      </c>
      <c r="D7742" s="7">
        <v>2.0280475999999999E-2</v>
      </c>
      <c r="E7742" s="1" t="s">
        <v>58</v>
      </c>
      <c r="F7742" s="4">
        <v>49.103400000000001</v>
      </c>
      <c r="G7742" s="1" t="s">
        <v>29</v>
      </c>
      <c r="H7742" s="1">
        <v>1998</v>
      </c>
      <c r="J7742" s="1" t="s">
        <v>23</v>
      </c>
      <c r="K7742" s="1" t="s">
        <v>30</v>
      </c>
      <c r="L7742" s="4">
        <v>194.4136</v>
      </c>
      <c r="M7742">
        <f t="shared" si="600"/>
        <v>15.2</v>
      </c>
      <c r="N7742" t="str">
        <f t="shared" si="601"/>
        <v>Small</v>
      </c>
      <c r="O7742" t="str">
        <f t="shared" si="602"/>
        <v>Low  Fat</v>
      </c>
      <c r="P7742">
        <f t="shared" si="603"/>
        <v>4</v>
      </c>
      <c r="Q7742">
        <f t="shared" ca="1" si="604"/>
        <v>28</v>
      </c>
      <c r="R7742" t="str">
        <f>IFERROR(VLOOKUP(J7742,#REF!, 2,0),"Unknown")</f>
        <v>Unknown</v>
      </c>
    </row>
    <row r="7743" spans="1:18" ht="12.5" x14ac:dyDescent="0.25">
      <c r="A7743" s="1" t="s">
        <v>641</v>
      </c>
      <c r="C7743" s="1" t="s">
        <v>13</v>
      </c>
      <c r="D7743" s="7">
        <v>2.1214363999999999E-2</v>
      </c>
      <c r="E7743" s="1" t="s">
        <v>58</v>
      </c>
      <c r="F7743" s="4">
        <v>48.203400000000002</v>
      </c>
      <c r="G7743" s="1" t="s">
        <v>67</v>
      </c>
      <c r="H7743" s="1">
        <v>1985</v>
      </c>
      <c r="I7743" s="1" t="s">
        <v>51</v>
      </c>
      <c r="J7743" s="1" t="s">
        <v>17</v>
      </c>
      <c r="K7743" s="1" t="s">
        <v>30</v>
      </c>
      <c r="L7743" s="4">
        <v>97.206800000000001</v>
      </c>
      <c r="M7743">
        <f t="shared" si="600"/>
        <v>12.857645184136201</v>
      </c>
      <c r="N7743" t="str">
        <f t="shared" si="601"/>
        <v>Small</v>
      </c>
      <c r="O7743" t="str">
        <f t="shared" si="602"/>
        <v>Low  Fat</v>
      </c>
      <c r="P7743">
        <f t="shared" si="603"/>
        <v>2</v>
      </c>
      <c r="Q7743">
        <f t="shared" ca="1" si="604"/>
        <v>41</v>
      </c>
      <c r="R7743" t="str">
        <f>IFERROR(VLOOKUP(J7743,#REF!, 2,0),"Unknown")</f>
        <v>Unknown</v>
      </c>
    </row>
    <row r="7744" spans="1:18" ht="12.5" x14ac:dyDescent="0.25">
      <c r="A7744" s="1" t="s">
        <v>641</v>
      </c>
      <c r="B7744" s="1">
        <v>15.2</v>
      </c>
      <c r="C7744" s="1" t="s">
        <v>13</v>
      </c>
      <c r="D7744" s="7">
        <v>1.2141035999999999E-2</v>
      </c>
      <c r="E7744" s="1" t="s">
        <v>58</v>
      </c>
      <c r="F7744" s="4">
        <v>48.703400000000002</v>
      </c>
      <c r="G7744" s="1" t="s">
        <v>44</v>
      </c>
      <c r="H7744" s="1">
        <v>2002</v>
      </c>
      <c r="J7744" s="1" t="s">
        <v>45</v>
      </c>
      <c r="K7744" s="1" t="s">
        <v>18</v>
      </c>
      <c r="L7744" s="4">
        <v>680.44759999999997</v>
      </c>
      <c r="M7744">
        <f t="shared" si="600"/>
        <v>15.2</v>
      </c>
      <c r="N7744" t="str">
        <f t="shared" si="601"/>
        <v>Small</v>
      </c>
      <c r="O7744" t="str">
        <f t="shared" si="602"/>
        <v>Low  Fat</v>
      </c>
      <c r="P7744">
        <f t="shared" si="603"/>
        <v>14</v>
      </c>
      <c r="Q7744">
        <f t="shared" ca="1" si="604"/>
        <v>24</v>
      </c>
      <c r="R7744" t="str">
        <f>IFERROR(VLOOKUP(J7744,#REF!, 2,0),"Unknown")</f>
        <v>Unknown</v>
      </c>
    </row>
    <row r="7745" spans="1:18" ht="12.5" x14ac:dyDescent="0.25">
      <c r="A7745" s="1" t="s">
        <v>1456</v>
      </c>
      <c r="B7745" s="1">
        <v>16.350000000000001</v>
      </c>
      <c r="C7745" s="1" t="s">
        <v>13</v>
      </c>
      <c r="D7745" s="7">
        <v>1.7062427000000002E-2</v>
      </c>
      <c r="E7745" s="1" t="s">
        <v>32</v>
      </c>
      <c r="F7745" s="4">
        <v>98.141000000000005</v>
      </c>
      <c r="G7745" s="1" t="s">
        <v>22</v>
      </c>
      <c r="H7745" s="1">
        <v>2009</v>
      </c>
      <c r="I7745" s="1" t="s">
        <v>16</v>
      </c>
      <c r="J7745" s="1" t="s">
        <v>23</v>
      </c>
      <c r="K7745" s="1" t="s">
        <v>24</v>
      </c>
      <c r="L7745" s="4">
        <v>1544.6559999999999</v>
      </c>
      <c r="M7745">
        <f t="shared" si="600"/>
        <v>16.350000000000001</v>
      </c>
      <c r="N7745" t="str">
        <f t="shared" si="601"/>
        <v>Medium</v>
      </c>
      <c r="O7745" t="str">
        <f t="shared" si="602"/>
        <v>Low  Fat</v>
      </c>
      <c r="P7745">
        <f t="shared" si="603"/>
        <v>16</v>
      </c>
      <c r="Q7745">
        <f t="shared" ca="1" si="604"/>
        <v>17</v>
      </c>
      <c r="R7745" t="str">
        <f>IFERROR(VLOOKUP(J7745,#REF!, 2,0),"Unknown")</f>
        <v>Unknown</v>
      </c>
    </row>
    <row r="7746" spans="1:18" ht="12.5" x14ac:dyDescent="0.25">
      <c r="A7746" s="1" t="s">
        <v>1456</v>
      </c>
      <c r="B7746" s="1">
        <v>16.350000000000001</v>
      </c>
      <c r="C7746" s="1" t="s">
        <v>13</v>
      </c>
      <c r="D7746" s="7">
        <v>1.6979062999999999E-2</v>
      </c>
      <c r="E7746" s="1" t="s">
        <v>32</v>
      </c>
      <c r="F7746" s="4">
        <v>97.441000000000003</v>
      </c>
      <c r="G7746" s="1" t="s">
        <v>33</v>
      </c>
      <c r="H7746" s="1">
        <v>1987</v>
      </c>
      <c r="I7746" s="1" t="s">
        <v>34</v>
      </c>
      <c r="J7746" s="1" t="s">
        <v>23</v>
      </c>
      <c r="K7746" s="1" t="s">
        <v>18</v>
      </c>
      <c r="L7746" s="4">
        <v>772.32799999999997</v>
      </c>
      <c r="M7746">
        <f t="shared" ref="M7746:M7809" si="605">IF(B7746="",AVERAGE($B$2:$B$8524),B7746)</f>
        <v>16.350000000000001</v>
      </c>
      <c r="N7746" t="str">
        <f t="shared" ref="N7746:N7809" si="606">IF(I7746="","Small",I7746)</f>
        <v>High</v>
      </c>
      <c r="O7746" t="str">
        <f t="shared" ref="O7746:O7809" si="607">IF(OR(C7746="low fat", C7746="LF"), "Low  Fat", IF(OR(C7746="reg"),"Regular",C7746))</f>
        <v>Low  Fat</v>
      </c>
      <c r="P7746">
        <f t="shared" si="603"/>
        <v>8</v>
      </c>
      <c r="Q7746">
        <f t="shared" ca="1" si="604"/>
        <v>39</v>
      </c>
      <c r="R7746" t="str">
        <f>IFERROR(VLOOKUP(J7746,#REF!, 2,0),"Unknown")</f>
        <v>Unknown</v>
      </c>
    </row>
    <row r="7747" spans="1:18" ht="12.5" x14ac:dyDescent="0.25">
      <c r="A7747" s="1" t="s">
        <v>1456</v>
      </c>
      <c r="B7747" s="1">
        <v>16.350000000000001</v>
      </c>
      <c r="C7747" s="1" t="s">
        <v>13</v>
      </c>
      <c r="D7747" s="7">
        <v>2.8443139999999999E-2</v>
      </c>
      <c r="E7747" s="1" t="s">
        <v>32</v>
      </c>
      <c r="F7747" s="4">
        <v>98.141000000000005</v>
      </c>
      <c r="G7747" s="1" t="s">
        <v>29</v>
      </c>
      <c r="H7747" s="1">
        <v>1998</v>
      </c>
      <c r="J7747" s="1" t="s">
        <v>23</v>
      </c>
      <c r="K7747" s="1" t="s">
        <v>30</v>
      </c>
      <c r="L7747" s="4">
        <v>386.16399999999999</v>
      </c>
      <c r="M7747">
        <f t="shared" si="605"/>
        <v>16.350000000000001</v>
      </c>
      <c r="N7747" t="str">
        <f t="shared" si="606"/>
        <v>Small</v>
      </c>
      <c r="O7747" t="str">
        <f t="shared" si="607"/>
        <v>Low  Fat</v>
      </c>
      <c r="P7747">
        <f t="shared" ref="P7747:P7810" si="608">ROUND(L7747/F7747,0)</f>
        <v>4</v>
      </c>
      <c r="Q7747">
        <f t="shared" ref="Q7747:Q7810" ca="1" si="609">YEAR(TODAY())-H7747</f>
        <v>28</v>
      </c>
      <c r="R7747" t="str">
        <f>IFERROR(VLOOKUP(J7747,#REF!, 2,0),"Unknown")</f>
        <v>Unknown</v>
      </c>
    </row>
    <row r="7748" spans="1:18" ht="12.5" x14ac:dyDescent="0.25">
      <c r="A7748" s="1" t="s">
        <v>1456</v>
      </c>
      <c r="B7748" s="1">
        <v>16.350000000000001</v>
      </c>
      <c r="C7748" s="1" t="s">
        <v>92</v>
      </c>
      <c r="D7748" s="7">
        <v>1.6993204000000001E-2</v>
      </c>
      <c r="E7748" s="1" t="s">
        <v>32</v>
      </c>
      <c r="F7748" s="4">
        <v>95.741</v>
      </c>
      <c r="G7748" s="1" t="s">
        <v>50</v>
      </c>
      <c r="H7748" s="1">
        <v>1997</v>
      </c>
      <c r="I7748" s="1" t="s">
        <v>51</v>
      </c>
      <c r="J7748" s="1" t="s">
        <v>17</v>
      </c>
      <c r="K7748" s="1" t="s">
        <v>18</v>
      </c>
      <c r="L7748" s="4">
        <v>965.41</v>
      </c>
      <c r="M7748">
        <f t="shared" si="605"/>
        <v>16.350000000000001</v>
      </c>
      <c r="N7748" t="str">
        <f t="shared" si="606"/>
        <v>Small</v>
      </c>
      <c r="O7748" t="str">
        <f t="shared" si="607"/>
        <v>Low  Fat</v>
      </c>
      <c r="P7748">
        <f t="shared" si="608"/>
        <v>10</v>
      </c>
      <c r="Q7748">
        <f t="shared" ca="1" si="609"/>
        <v>29</v>
      </c>
      <c r="R7748" t="str">
        <f>IFERROR(VLOOKUP(J7748,#REF!, 2,0),"Unknown")</f>
        <v>Unknown</v>
      </c>
    </row>
    <row r="7749" spans="1:18" ht="12.5" x14ac:dyDescent="0.25">
      <c r="A7749" s="1" t="s">
        <v>1456</v>
      </c>
      <c r="C7749" s="1" t="s">
        <v>92</v>
      </c>
      <c r="D7749" s="7">
        <v>1.6910913999999999E-2</v>
      </c>
      <c r="E7749" s="1" t="s">
        <v>32</v>
      </c>
      <c r="F7749" s="4">
        <v>96.641000000000005</v>
      </c>
      <c r="G7749" s="1" t="s">
        <v>40</v>
      </c>
      <c r="H7749" s="1">
        <v>1985</v>
      </c>
      <c r="I7749" s="1" t="s">
        <v>16</v>
      </c>
      <c r="J7749" s="1" t="s">
        <v>23</v>
      </c>
      <c r="K7749" s="1" t="s">
        <v>41</v>
      </c>
      <c r="L7749" s="4">
        <v>1544.6559999999999</v>
      </c>
      <c r="M7749">
        <f t="shared" si="605"/>
        <v>12.857645184136201</v>
      </c>
      <c r="N7749" t="str">
        <f t="shared" si="606"/>
        <v>Medium</v>
      </c>
      <c r="O7749" t="str">
        <f t="shared" si="607"/>
        <v>Low  Fat</v>
      </c>
      <c r="P7749">
        <f t="shared" si="608"/>
        <v>16</v>
      </c>
      <c r="Q7749">
        <f t="shared" ca="1" si="609"/>
        <v>41</v>
      </c>
      <c r="R7749" t="str">
        <f>IFERROR(VLOOKUP(J7749,#REF!, 2,0),"Unknown")</f>
        <v>Unknown</v>
      </c>
    </row>
    <row r="7750" spans="1:18" ht="12.5" x14ac:dyDescent="0.25">
      <c r="A7750" s="1" t="s">
        <v>1456</v>
      </c>
      <c r="B7750" s="1">
        <v>16.350000000000001</v>
      </c>
      <c r="C7750" s="1" t="s">
        <v>13</v>
      </c>
      <c r="D7750" s="7">
        <v>1.6989990999999999E-2</v>
      </c>
      <c r="E7750" s="1" t="s">
        <v>32</v>
      </c>
      <c r="F7750" s="4">
        <v>98.540999999999997</v>
      </c>
      <c r="G7750" s="1" t="s">
        <v>62</v>
      </c>
      <c r="H7750" s="1">
        <v>2004</v>
      </c>
      <c r="I7750" s="1" t="s">
        <v>51</v>
      </c>
      <c r="J7750" s="1" t="s">
        <v>45</v>
      </c>
      <c r="K7750" s="1" t="s">
        <v>18</v>
      </c>
      <c r="L7750" s="4">
        <v>772.32799999999997</v>
      </c>
      <c r="M7750">
        <f t="shared" si="605"/>
        <v>16.350000000000001</v>
      </c>
      <c r="N7750" t="str">
        <f t="shared" si="606"/>
        <v>Small</v>
      </c>
      <c r="O7750" t="str">
        <f t="shared" si="607"/>
        <v>Low  Fat</v>
      </c>
      <c r="P7750">
        <f t="shared" si="608"/>
        <v>8</v>
      </c>
      <c r="Q7750">
        <f t="shared" ca="1" si="609"/>
        <v>22</v>
      </c>
      <c r="R7750" t="str">
        <f>IFERROR(VLOOKUP(J7750,#REF!, 2,0),"Unknown")</f>
        <v>Unknown</v>
      </c>
    </row>
    <row r="7751" spans="1:18" ht="12.5" x14ac:dyDescent="0.25">
      <c r="A7751" s="1" t="s">
        <v>686</v>
      </c>
      <c r="B7751" s="1">
        <v>17</v>
      </c>
      <c r="C7751" s="1" t="s">
        <v>13</v>
      </c>
      <c r="D7751" s="7">
        <v>5.2165854999999997E-2</v>
      </c>
      <c r="E7751" s="1" t="s">
        <v>58</v>
      </c>
      <c r="F7751" s="4">
        <v>125.07299999999999</v>
      </c>
      <c r="G7751" s="1" t="s">
        <v>33</v>
      </c>
      <c r="H7751" s="1">
        <v>1987</v>
      </c>
      <c r="I7751" s="1" t="s">
        <v>34</v>
      </c>
      <c r="J7751" s="1" t="s">
        <v>23</v>
      </c>
      <c r="K7751" s="1" t="s">
        <v>18</v>
      </c>
      <c r="L7751" s="4">
        <v>1108.557</v>
      </c>
      <c r="M7751">
        <f t="shared" si="605"/>
        <v>17</v>
      </c>
      <c r="N7751" t="str">
        <f t="shared" si="606"/>
        <v>High</v>
      </c>
      <c r="O7751" t="str">
        <f t="shared" si="607"/>
        <v>Low  Fat</v>
      </c>
      <c r="P7751">
        <f t="shared" si="608"/>
        <v>9</v>
      </c>
      <c r="Q7751">
        <f t="shared" ca="1" si="609"/>
        <v>39</v>
      </c>
      <c r="R7751" t="str">
        <f>IFERROR(VLOOKUP(J7751,#REF!, 2,0),"Unknown")</f>
        <v>Unknown</v>
      </c>
    </row>
    <row r="7752" spans="1:18" ht="12.5" x14ac:dyDescent="0.25">
      <c r="A7752" s="1" t="s">
        <v>686</v>
      </c>
      <c r="B7752" s="1">
        <v>17</v>
      </c>
      <c r="C7752" s="1" t="s">
        <v>13</v>
      </c>
      <c r="D7752" s="7">
        <v>5.2421980999999999E-2</v>
      </c>
      <c r="E7752" s="1" t="s">
        <v>58</v>
      </c>
      <c r="F7752" s="4">
        <v>123.773</v>
      </c>
      <c r="G7752" s="1" t="s">
        <v>22</v>
      </c>
      <c r="H7752" s="1">
        <v>2009</v>
      </c>
      <c r="I7752" s="1" t="s">
        <v>16</v>
      </c>
      <c r="J7752" s="1" t="s">
        <v>23</v>
      </c>
      <c r="K7752" s="1" t="s">
        <v>24</v>
      </c>
      <c r="L7752" s="4">
        <v>1231.73</v>
      </c>
      <c r="M7752">
        <f t="shared" si="605"/>
        <v>17</v>
      </c>
      <c r="N7752" t="str">
        <f t="shared" si="606"/>
        <v>Medium</v>
      </c>
      <c r="O7752" t="str">
        <f t="shared" si="607"/>
        <v>Low  Fat</v>
      </c>
      <c r="P7752">
        <f t="shared" si="608"/>
        <v>10</v>
      </c>
      <c r="Q7752">
        <f t="shared" ca="1" si="609"/>
        <v>17</v>
      </c>
      <c r="R7752" t="str">
        <f>IFERROR(VLOOKUP(J7752,#REF!, 2,0),"Unknown")</f>
        <v>Unknown</v>
      </c>
    </row>
    <row r="7753" spans="1:18" ht="12.5" x14ac:dyDescent="0.25">
      <c r="A7753" s="1" t="s">
        <v>686</v>
      </c>
      <c r="B7753" s="1">
        <v>17</v>
      </c>
      <c r="C7753" s="1" t="s">
        <v>13</v>
      </c>
      <c r="D7753" s="7">
        <v>5.2209302999999999E-2</v>
      </c>
      <c r="E7753" s="1" t="s">
        <v>58</v>
      </c>
      <c r="F7753" s="4">
        <v>122.373</v>
      </c>
      <c r="G7753" s="1" t="s">
        <v>50</v>
      </c>
      <c r="H7753" s="1">
        <v>1997</v>
      </c>
      <c r="I7753" s="1" t="s">
        <v>51</v>
      </c>
      <c r="J7753" s="1" t="s">
        <v>17</v>
      </c>
      <c r="K7753" s="1" t="s">
        <v>18</v>
      </c>
      <c r="L7753" s="4">
        <v>2586.6329999999998</v>
      </c>
      <c r="M7753">
        <f t="shared" si="605"/>
        <v>17</v>
      </c>
      <c r="N7753" t="str">
        <f t="shared" si="606"/>
        <v>Small</v>
      </c>
      <c r="O7753" t="str">
        <f t="shared" si="607"/>
        <v>Low  Fat</v>
      </c>
      <c r="P7753">
        <f t="shared" si="608"/>
        <v>21</v>
      </c>
      <c r="Q7753">
        <f t="shared" ca="1" si="609"/>
        <v>29</v>
      </c>
      <c r="R7753" t="str">
        <f>IFERROR(VLOOKUP(J7753,#REF!, 2,0),"Unknown")</f>
        <v>Unknown</v>
      </c>
    </row>
    <row r="7754" spans="1:18" ht="12.5" x14ac:dyDescent="0.25">
      <c r="A7754" s="1" t="s">
        <v>686</v>
      </c>
      <c r="B7754" s="1">
        <v>17</v>
      </c>
      <c r="C7754" s="1" t="s">
        <v>13</v>
      </c>
      <c r="D7754" s="7">
        <v>8.7387669000000001E-2</v>
      </c>
      <c r="E7754" s="1" t="s">
        <v>58</v>
      </c>
      <c r="F7754" s="4">
        <v>125.07299999999999</v>
      </c>
      <c r="G7754" s="1" t="s">
        <v>29</v>
      </c>
      <c r="H7754" s="1">
        <v>1998</v>
      </c>
      <c r="J7754" s="1" t="s">
        <v>23</v>
      </c>
      <c r="K7754" s="1" t="s">
        <v>30</v>
      </c>
      <c r="L7754" s="4">
        <v>369.51900000000001</v>
      </c>
      <c r="M7754">
        <f t="shared" si="605"/>
        <v>17</v>
      </c>
      <c r="N7754" t="str">
        <f t="shared" si="606"/>
        <v>Small</v>
      </c>
      <c r="O7754" t="str">
        <f t="shared" si="607"/>
        <v>Low  Fat</v>
      </c>
      <c r="P7754">
        <f t="shared" si="608"/>
        <v>3</v>
      </c>
      <c r="Q7754">
        <f t="shared" ca="1" si="609"/>
        <v>28</v>
      </c>
      <c r="R7754" t="str">
        <f>IFERROR(VLOOKUP(J7754,#REF!, 2,0),"Unknown")</f>
        <v>Unknown</v>
      </c>
    </row>
    <row r="7755" spans="1:18" ht="12.5" x14ac:dyDescent="0.25">
      <c r="A7755" s="1" t="s">
        <v>686</v>
      </c>
      <c r="C7755" s="1" t="s">
        <v>13</v>
      </c>
      <c r="D7755" s="7">
        <v>9.1411749E-2</v>
      </c>
      <c r="E7755" s="1" t="s">
        <v>58</v>
      </c>
      <c r="F7755" s="4">
        <v>121.373</v>
      </c>
      <c r="G7755" s="1" t="s">
        <v>67</v>
      </c>
      <c r="H7755" s="1">
        <v>1985</v>
      </c>
      <c r="I7755" s="1" t="s">
        <v>51</v>
      </c>
      <c r="J7755" s="1" t="s">
        <v>17</v>
      </c>
      <c r="K7755" s="1" t="s">
        <v>30</v>
      </c>
      <c r="L7755" s="4">
        <v>369.51900000000001</v>
      </c>
      <c r="M7755">
        <f t="shared" si="605"/>
        <v>12.857645184136201</v>
      </c>
      <c r="N7755" t="str">
        <f t="shared" si="606"/>
        <v>Small</v>
      </c>
      <c r="O7755" t="str">
        <f t="shared" si="607"/>
        <v>Low  Fat</v>
      </c>
      <c r="P7755">
        <f t="shared" si="608"/>
        <v>3</v>
      </c>
      <c r="Q7755">
        <f t="shared" ca="1" si="609"/>
        <v>41</v>
      </c>
      <c r="R7755" t="str">
        <f>IFERROR(VLOOKUP(J7755,#REF!, 2,0),"Unknown")</f>
        <v>Unknown</v>
      </c>
    </row>
    <row r="7756" spans="1:18" ht="12.5" x14ac:dyDescent="0.25">
      <c r="A7756" s="1" t="s">
        <v>1335</v>
      </c>
      <c r="B7756" s="1">
        <v>20.25</v>
      </c>
      <c r="C7756" s="1" t="s">
        <v>13</v>
      </c>
      <c r="D7756" s="7">
        <v>1.4251461E-2</v>
      </c>
      <c r="E7756" s="1" t="s">
        <v>32</v>
      </c>
      <c r="F7756" s="4">
        <v>148.64179999999999</v>
      </c>
      <c r="G7756" s="1" t="s">
        <v>44</v>
      </c>
      <c r="H7756" s="1">
        <v>2002</v>
      </c>
      <c r="J7756" s="1" t="s">
        <v>45</v>
      </c>
      <c r="K7756" s="1" t="s">
        <v>18</v>
      </c>
      <c r="L7756" s="4">
        <v>2648.5524</v>
      </c>
      <c r="M7756">
        <f t="shared" si="605"/>
        <v>20.25</v>
      </c>
      <c r="N7756" t="str">
        <f t="shared" si="606"/>
        <v>Small</v>
      </c>
      <c r="O7756" t="str">
        <f t="shared" si="607"/>
        <v>Low  Fat</v>
      </c>
      <c r="P7756">
        <f t="shared" si="608"/>
        <v>18</v>
      </c>
      <c r="Q7756">
        <f t="shared" ca="1" si="609"/>
        <v>24</v>
      </c>
      <c r="R7756" t="str">
        <f>IFERROR(VLOOKUP(J7756,#REF!, 2,0),"Unknown")</f>
        <v>Unknown</v>
      </c>
    </row>
    <row r="7757" spans="1:18" ht="12.5" x14ac:dyDescent="0.25">
      <c r="A7757" s="1" t="s">
        <v>1335</v>
      </c>
      <c r="B7757" s="1">
        <v>20.25</v>
      </c>
      <c r="C7757" s="1" t="s">
        <v>13</v>
      </c>
      <c r="D7757" s="7">
        <v>1.4222617E-2</v>
      </c>
      <c r="E7757" s="1" t="s">
        <v>32</v>
      </c>
      <c r="F7757" s="4">
        <v>148.9418</v>
      </c>
      <c r="G7757" s="1" t="s">
        <v>50</v>
      </c>
      <c r="H7757" s="1">
        <v>1997</v>
      </c>
      <c r="I7757" s="1" t="s">
        <v>51</v>
      </c>
      <c r="J7757" s="1" t="s">
        <v>17</v>
      </c>
      <c r="K7757" s="1" t="s">
        <v>18</v>
      </c>
      <c r="L7757" s="4">
        <v>3531.4032000000002</v>
      </c>
      <c r="M7757">
        <f t="shared" si="605"/>
        <v>20.25</v>
      </c>
      <c r="N7757" t="str">
        <f t="shared" si="606"/>
        <v>Small</v>
      </c>
      <c r="O7757" t="str">
        <f t="shared" si="607"/>
        <v>Low  Fat</v>
      </c>
      <c r="P7757">
        <f t="shared" si="608"/>
        <v>24</v>
      </c>
      <c r="Q7757">
        <f t="shared" ca="1" si="609"/>
        <v>29</v>
      </c>
      <c r="R7757" t="str">
        <f>IFERROR(VLOOKUP(J7757,#REF!, 2,0),"Unknown")</f>
        <v>Unknown</v>
      </c>
    </row>
    <row r="7758" spans="1:18" ht="12.5" x14ac:dyDescent="0.25">
      <c r="A7758" s="1" t="s">
        <v>1335</v>
      </c>
      <c r="B7758" s="1">
        <v>20.25</v>
      </c>
      <c r="C7758" s="1" t="s">
        <v>13</v>
      </c>
      <c r="D7758" s="7">
        <v>1.4280554000000001E-2</v>
      </c>
      <c r="E7758" s="1" t="s">
        <v>32</v>
      </c>
      <c r="F7758" s="4">
        <v>148.04179999999999</v>
      </c>
      <c r="G7758" s="1" t="s">
        <v>22</v>
      </c>
      <c r="H7758" s="1">
        <v>2009</v>
      </c>
      <c r="I7758" s="1" t="s">
        <v>16</v>
      </c>
      <c r="J7758" s="1" t="s">
        <v>23</v>
      </c>
      <c r="K7758" s="1" t="s">
        <v>24</v>
      </c>
      <c r="L7758" s="4">
        <v>1177.1343999999999</v>
      </c>
      <c r="M7758">
        <f t="shared" si="605"/>
        <v>20.25</v>
      </c>
      <c r="N7758" t="str">
        <f t="shared" si="606"/>
        <v>Medium</v>
      </c>
      <c r="O7758" t="str">
        <f t="shared" si="607"/>
        <v>Low  Fat</v>
      </c>
      <c r="P7758">
        <f t="shared" si="608"/>
        <v>8</v>
      </c>
      <c r="Q7758">
        <f t="shared" ca="1" si="609"/>
        <v>17</v>
      </c>
      <c r="R7758" t="str">
        <f>IFERROR(VLOOKUP(J7758,#REF!, 2,0),"Unknown")</f>
        <v>Unknown</v>
      </c>
    </row>
    <row r="7759" spans="1:18" ht="12.5" x14ac:dyDescent="0.25">
      <c r="A7759" s="1" t="s">
        <v>1335</v>
      </c>
      <c r="B7759" s="1">
        <v>20.25</v>
      </c>
      <c r="C7759" s="1" t="s">
        <v>13</v>
      </c>
      <c r="D7759" s="7">
        <v>0</v>
      </c>
      <c r="E7759" s="1" t="s">
        <v>32</v>
      </c>
      <c r="F7759" s="4">
        <v>145.64179999999999</v>
      </c>
      <c r="G7759" s="1" t="s">
        <v>33</v>
      </c>
      <c r="H7759" s="1">
        <v>1987</v>
      </c>
      <c r="I7759" s="1" t="s">
        <v>34</v>
      </c>
      <c r="J7759" s="1" t="s">
        <v>23</v>
      </c>
      <c r="K7759" s="1" t="s">
        <v>18</v>
      </c>
      <c r="L7759" s="4">
        <v>3384.2613999999999</v>
      </c>
      <c r="M7759">
        <f t="shared" si="605"/>
        <v>20.25</v>
      </c>
      <c r="N7759" t="str">
        <f t="shared" si="606"/>
        <v>High</v>
      </c>
      <c r="O7759" t="str">
        <f t="shared" si="607"/>
        <v>Low  Fat</v>
      </c>
      <c r="P7759">
        <f t="shared" si="608"/>
        <v>23</v>
      </c>
      <c r="Q7759">
        <f t="shared" ca="1" si="609"/>
        <v>39</v>
      </c>
      <c r="R7759" t="str">
        <f>IFERROR(VLOOKUP(J7759,#REF!, 2,0),"Unknown")</f>
        <v>Unknown</v>
      </c>
    </row>
    <row r="7760" spans="1:18" ht="12.5" x14ac:dyDescent="0.25">
      <c r="A7760" s="1" t="s">
        <v>1335</v>
      </c>
      <c r="C7760" s="1" t="s">
        <v>13</v>
      </c>
      <c r="D7760" s="7">
        <v>1.4153743E-2</v>
      </c>
      <c r="E7760" s="1" t="s">
        <v>32</v>
      </c>
      <c r="F7760" s="4">
        <v>145.64179999999999</v>
      </c>
      <c r="G7760" s="1" t="s">
        <v>40</v>
      </c>
      <c r="H7760" s="1">
        <v>1985</v>
      </c>
      <c r="I7760" s="1" t="s">
        <v>16</v>
      </c>
      <c r="J7760" s="1" t="s">
        <v>23</v>
      </c>
      <c r="K7760" s="1" t="s">
        <v>41</v>
      </c>
      <c r="L7760" s="4">
        <v>3825.6867999999999</v>
      </c>
      <c r="M7760">
        <f t="shared" si="605"/>
        <v>12.857645184136201</v>
      </c>
      <c r="N7760" t="str">
        <f t="shared" si="606"/>
        <v>Medium</v>
      </c>
      <c r="O7760" t="str">
        <f t="shared" si="607"/>
        <v>Low  Fat</v>
      </c>
      <c r="P7760">
        <f t="shared" si="608"/>
        <v>26</v>
      </c>
      <c r="Q7760">
        <f t="shared" ca="1" si="609"/>
        <v>41</v>
      </c>
      <c r="R7760" t="str">
        <f>IFERROR(VLOOKUP(J7760,#REF!, 2,0),"Unknown")</f>
        <v>Unknown</v>
      </c>
    </row>
    <row r="7761" spans="1:18" ht="12.5" x14ac:dyDescent="0.25">
      <c r="A7761" s="1" t="s">
        <v>792</v>
      </c>
      <c r="B7761" s="1">
        <v>12.15</v>
      </c>
      <c r="C7761" s="1" t="s">
        <v>13</v>
      </c>
      <c r="D7761" s="7">
        <v>1.1314423000000001E-2</v>
      </c>
      <c r="E7761" s="1" t="s">
        <v>182</v>
      </c>
      <c r="F7761" s="4">
        <v>122.973</v>
      </c>
      <c r="G7761" s="1" t="s">
        <v>29</v>
      </c>
      <c r="H7761" s="1">
        <v>1998</v>
      </c>
      <c r="J7761" s="1" t="s">
        <v>23</v>
      </c>
      <c r="K7761" s="1" t="s">
        <v>30</v>
      </c>
      <c r="L7761" s="4">
        <v>123.173</v>
      </c>
      <c r="M7761">
        <f t="shared" si="605"/>
        <v>12.15</v>
      </c>
      <c r="N7761" t="str">
        <f t="shared" si="606"/>
        <v>Small</v>
      </c>
      <c r="O7761" t="str">
        <f t="shared" si="607"/>
        <v>Low  Fat</v>
      </c>
      <c r="P7761">
        <f t="shared" si="608"/>
        <v>1</v>
      </c>
      <c r="Q7761">
        <f t="shared" ca="1" si="609"/>
        <v>28</v>
      </c>
      <c r="R7761" t="str">
        <f>IFERROR(VLOOKUP(J7761,#REF!, 2,0),"Unknown")</f>
        <v>Unknown</v>
      </c>
    </row>
    <row r="7762" spans="1:18" ht="12.5" x14ac:dyDescent="0.25">
      <c r="A7762" s="1" t="s">
        <v>792</v>
      </c>
      <c r="C7762" s="1" t="s">
        <v>13</v>
      </c>
      <c r="D7762" s="7">
        <v>6.7270079999999996E-3</v>
      </c>
      <c r="E7762" s="1" t="s">
        <v>182</v>
      </c>
      <c r="F7762" s="4">
        <v>125.173</v>
      </c>
      <c r="G7762" s="1" t="s">
        <v>40</v>
      </c>
      <c r="H7762" s="1">
        <v>1985</v>
      </c>
      <c r="I7762" s="1" t="s">
        <v>16</v>
      </c>
      <c r="J7762" s="1" t="s">
        <v>23</v>
      </c>
      <c r="K7762" s="1" t="s">
        <v>41</v>
      </c>
      <c r="L7762" s="4">
        <v>3202.498</v>
      </c>
      <c r="M7762">
        <f t="shared" si="605"/>
        <v>12.857645184136201</v>
      </c>
      <c r="N7762" t="str">
        <f t="shared" si="606"/>
        <v>Medium</v>
      </c>
      <c r="O7762" t="str">
        <f t="shared" si="607"/>
        <v>Low  Fat</v>
      </c>
      <c r="P7762">
        <f t="shared" si="608"/>
        <v>26</v>
      </c>
      <c r="Q7762">
        <f t="shared" ca="1" si="609"/>
        <v>41</v>
      </c>
      <c r="R7762" t="str">
        <f>IFERROR(VLOOKUP(J7762,#REF!, 2,0),"Unknown")</f>
        <v>Unknown</v>
      </c>
    </row>
    <row r="7763" spans="1:18" ht="12.5" x14ac:dyDescent="0.25">
      <c r="A7763" s="1" t="s">
        <v>792</v>
      </c>
      <c r="B7763" s="1">
        <v>12.15</v>
      </c>
      <c r="C7763" s="1" t="s">
        <v>13</v>
      </c>
      <c r="D7763" s="7">
        <v>6.7541169999999996E-3</v>
      </c>
      <c r="E7763" s="1" t="s">
        <v>182</v>
      </c>
      <c r="F7763" s="4">
        <v>122.173</v>
      </c>
      <c r="G7763" s="1" t="s">
        <v>33</v>
      </c>
      <c r="H7763" s="1">
        <v>1987</v>
      </c>
      <c r="I7763" s="1" t="s">
        <v>34</v>
      </c>
      <c r="J7763" s="1" t="s">
        <v>23</v>
      </c>
      <c r="K7763" s="1" t="s">
        <v>18</v>
      </c>
      <c r="L7763" s="4">
        <v>2586.6329999999998</v>
      </c>
      <c r="M7763">
        <f t="shared" si="605"/>
        <v>12.15</v>
      </c>
      <c r="N7763" t="str">
        <f t="shared" si="606"/>
        <v>High</v>
      </c>
      <c r="O7763" t="str">
        <f t="shared" si="607"/>
        <v>Low  Fat</v>
      </c>
      <c r="P7763">
        <f t="shared" si="608"/>
        <v>21</v>
      </c>
      <c r="Q7763">
        <f t="shared" ca="1" si="609"/>
        <v>39</v>
      </c>
      <c r="R7763" t="str">
        <f>IFERROR(VLOOKUP(J7763,#REF!, 2,0),"Unknown")</f>
        <v>Unknown</v>
      </c>
    </row>
    <row r="7764" spans="1:18" ht="12.5" x14ac:dyDescent="0.25">
      <c r="A7764" s="1" t="s">
        <v>792</v>
      </c>
      <c r="B7764" s="1">
        <v>12.15</v>
      </c>
      <c r="C7764" s="1" t="s">
        <v>13</v>
      </c>
      <c r="D7764" s="7">
        <v>6.770252E-3</v>
      </c>
      <c r="E7764" s="1" t="s">
        <v>182</v>
      </c>
      <c r="F7764" s="4">
        <v>124.473</v>
      </c>
      <c r="G7764" s="1" t="s">
        <v>15</v>
      </c>
      <c r="H7764" s="1">
        <v>1999</v>
      </c>
      <c r="I7764" s="1" t="s">
        <v>16</v>
      </c>
      <c r="J7764" s="1" t="s">
        <v>17</v>
      </c>
      <c r="K7764" s="1" t="s">
        <v>18</v>
      </c>
      <c r="L7764" s="4">
        <v>1231.73</v>
      </c>
      <c r="M7764">
        <f t="shared" si="605"/>
        <v>12.15</v>
      </c>
      <c r="N7764" t="str">
        <f t="shared" si="606"/>
        <v>Medium</v>
      </c>
      <c r="O7764" t="str">
        <f t="shared" si="607"/>
        <v>Low  Fat</v>
      </c>
      <c r="P7764">
        <f t="shared" si="608"/>
        <v>10</v>
      </c>
      <c r="Q7764">
        <f t="shared" ca="1" si="609"/>
        <v>27</v>
      </c>
      <c r="R7764" t="str">
        <f>IFERROR(VLOOKUP(J7764,#REF!, 2,0),"Unknown")</f>
        <v>Unknown</v>
      </c>
    </row>
    <row r="7765" spans="1:18" ht="12.5" x14ac:dyDescent="0.25">
      <c r="A7765" s="1" t="s">
        <v>792</v>
      </c>
      <c r="B7765" s="1">
        <v>12.15</v>
      </c>
      <c r="C7765" s="1" t="s">
        <v>13</v>
      </c>
      <c r="D7765" s="7">
        <v>0</v>
      </c>
      <c r="E7765" s="1" t="s">
        <v>182</v>
      </c>
      <c r="F7765" s="4">
        <v>123.773</v>
      </c>
      <c r="G7765" s="1" t="s">
        <v>50</v>
      </c>
      <c r="H7765" s="1">
        <v>1997</v>
      </c>
      <c r="I7765" s="1" t="s">
        <v>51</v>
      </c>
      <c r="J7765" s="1" t="s">
        <v>17</v>
      </c>
      <c r="K7765" s="1" t="s">
        <v>18</v>
      </c>
      <c r="L7765" s="4">
        <v>3325.6709999999998</v>
      </c>
      <c r="M7765">
        <f t="shared" si="605"/>
        <v>12.15</v>
      </c>
      <c r="N7765" t="str">
        <f t="shared" si="606"/>
        <v>Small</v>
      </c>
      <c r="O7765" t="str">
        <f t="shared" si="607"/>
        <v>Low  Fat</v>
      </c>
      <c r="P7765">
        <f t="shared" si="608"/>
        <v>27</v>
      </c>
      <c r="Q7765">
        <f t="shared" ca="1" si="609"/>
        <v>29</v>
      </c>
      <c r="R7765" t="str">
        <f>IFERROR(VLOOKUP(J7765,#REF!, 2,0),"Unknown")</f>
        <v>Unknown</v>
      </c>
    </row>
    <row r="7766" spans="1:18" ht="12.5" x14ac:dyDescent="0.25">
      <c r="A7766" s="1" t="s">
        <v>792</v>
      </c>
      <c r="C7766" s="1" t="s">
        <v>13</v>
      </c>
      <c r="D7766" s="7">
        <v>1.1835436E-2</v>
      </c>
      <c r="E7766" s="1" t="s">
        <v>182</v>
      </c>
      <c r="F7766" s="4">
        <v>121.373</v>
      </c>
      <c r="G7766" s="1" t="s">
        <v>67</v>
      </c>
      <c r="H7766" s="1">
        <v>1985</v>
      </c>
      <c r="I7766" s="1" t="s">
        <v>51</v>
      </c>
      <c r="J7766" s="1" t="s">
        <v>17</v>
      </c>
      <c r="K7766" s="1" t="s">
        <v>30</v>
      </c>
      <c r="L7766" s="4">
        <v>246.346</v>
      </c>
      <c r="M7766">
        <f t="shared" si="605"/>
        <v>12.857645184136201</v>
      </c>
      <c r="N7766" t="str">
        <f t="shared" si="606"/>
        <v>Small</v>
      </c>
      <c r="O7766" t="str">
        <f t="shared" si="607"/>
        <v>Low  Fat</v>
      </c>
      <c r="P7766">
        <f t="shared" si="608"/>
        <v>2</v>
      </c>
      <c r="Q7766">
        <f t="shared" ca="1" si="609"/>
        <v>41</v>
      </c>
      <c r="R7766" t="str">
        <f>IFERROR(VLOOKUP(J7766,#REF!, 2,0),"Unknown")</f>
        <v>Unknown</v>
      </c>
    </row>
    <row r="7767" spans="1:18" ht="12.5" x14ac:dyDescent="0.25">
      <c r="A7767" s="1" t="s">
        <v>1421</v>
      </c>
      <c r="C7767" s="1" t="s">
        <v>13</v>
      </c>
      <c r="D7767" s="7">
        <v>5.3148497000000003E-2</v>
      </c>
      <c r="E7767" s="1" t="s">
        <v>58</v>
      </c>
      <c r="F7767" s="4">
        <v>36.3874</v>
      </c>
      <c r="G7767" s="1" t="s">
        <v>67</v>
      </c>
      <c r="H7767" s="1">
        <v>1985</v>
      </c>
      <c r="I7767" s="1" t="s">
        <v>51</v>
      </c>
      <c r="J7767" s="1" t="s">
        <v>17</v>
      </c>
      <c r="K7767" s="1" t="s">
        <v>30</v>
      </c>
      <c r="L7767" s="4">
        <v>105.8622</v>
      </c>
      <c r="M7767">
        <f t="shared" si="605"/>
        <v>12.857645184136201</v>
      </c>
      <c r="N7767" t="str">
        <f t="shared" si="606"/>
        <v>Small</v>
      </c>
      <c r="O7767" t="str">
        <f t="shared" si="607"/>
        <v>Low  Fat</v>
      </c>
      <c r="P7767">
        <f t="shared" si="608"/>
        <v>3</v>
      </c>
      <c r="Q7767">
        <f t="shared" ca="1" si="609"/>
        <v>41</v>
      </c>
      <c r="R7767" t="str">
        <f>IFERROR(VLOOKUP(J7767,#REF!, 2,0),"Unknown")</f>
        <v>Unknown</v>
      </c>
    </row>
    <row r="7768" spans="1:18" ht="12.5" x14ac:dyDescent="0.25">
      <c r="A7768" s="1" t="s">
        <v>1421</v>
      </c>
      <c r="B7768" s="1">
        <v>5.1749999999999998</v>
      </c>
      <c r="C7768" s="1" t="s">
        <v>13</v>
      </c>
      <c r="D7768" s="7">
        <v>5.0808820999999997E-2</v>
      </c>
      <c r="E7768" s="1" t="s">
        <v>58</v>
      </c>
      <c r="F7768" s="4">
        <v>33.687399999999997</v>
      </c>
      <c r="G7768" s="1" t="s">
        <v>29</v>
      </c>
      <c r="H7768" s="1">
        <v>1998</v>
      </c>
      <c r="J7768" s="1" t="s">
        <v>23</v>
      </c>
      <c r="K7768" s="1" t="s">
        <v>30</v>
      </c>
      <c r="L7768" s="4">
        <v>70.574799999999996</v>
      </c>
      <c r="M7768">
        <f t="shared" si="605"/>
        <v>5.1749999999999998</v>
      </c>
      <c r="N7768" t="str">
        <f t="shared" si="606"/>
        <v>Small</v>
      </c>
      <c r="O7768" t="str">
        <f t="shared" si="607"/>
        <v>Low  Fat</v>
      </c>
      <c r="P7768">
        <f t="shared" si="608"/>
        <v>2</v>
      </c>
      <c r="Q7768">
        <f t="shared" ca="1" si="609"/>
        <v>28</v>
      </c>
      <c r="R7768" t="str">
        <f>IFERROR(VLOOKUP(J7768,#REF!, 2,0),"Unknown")</f>
        <v>Unknown</v>
      </c>
    </row>
    <row r="7769" spans="1:18" ht="12.5" x14ac:dyDescent="0.25">
      <c r="A7769" s="1" t="s">
        <v>1421</v>
      </c>
      <c r="B7769" s="1">
        <v>5.1749999999999998</v>
      </c>
      <c r="C7769" s="1" t="s">
        <v>13</v>
      </c>
      <c r="D7769" s="7">
        <v>3.0527166000000001E-2</v>
      </c>
      <c r="E7769" s="1" t="s">
        <v>58</v>
      </c>
      <c r="F7769" s="4">
        <v>33.587400000000002</v>
      </c>
      <c r="G7769" s="1" t="s">
        <v>47</v>
      </c>
      <c r="H7769" s="1">
        <v>2007</v>
      </c>
      <c r="J7769" s="1" t="s">
        <v>45</v>
      </c>
      <c r="K7769" s="1" t="s">
        <v>18</v>
      </c>
      <c r="L7769" s="4">
        <v>635.17319999999995</v>
      </c>
      <c r="M7769">
        <f t="shared" si="605"/>
        <v>5.1749999999999998</v>
      </c>
      <c r="N7769" t="str">
        <f t="shared" si="606"/>
        <v>Small</v>
      </c>
      <c r="O7769" t="str">
        <f t="shared" si="607"/>
        <v>Low  Fat</v>
      </c>
      <c r="P7769">
        <f t="shared" si="608"/>
        <v>19</v>
      </c>
      <c r="Q7769">
        <f t="shared" ca="1" si="609"/>
        <v>19</v>
      </c>
      <c r="R7769" t="str">
        <f>IFERROR(VLOOKUP(J7769,#REF!, 2,0),"Unknown")</f>
        <v>Unknown</v>
      </c>
    </row>
    <row r="7770" spans="1:18" ht="12.5" x14ac:dyDescent="0.25">
      <c r="A7770" s="1" t="s">
        <v>1421</v>
      </c>
      <c r="B7770" s="1">
        <v>5.1749999999999998</v>
      </c>
      <c r="C7770" s="1" t="s">
        <v>13</v>
      </c>
      <c r="D7770" s="7">
        <v>3.0330202000000001E-2</v>
      </c>
      <c r="E7770" s="1" t="s">
        <v>58</v>
      </c>
      <c r="F7770" s="4">
        <v>35.487400000000001</v>
      </c>
      <c r="G7770" s="1" t="s">
        <v>33</v>
      </c>
      <c r="H7770" s="1">
        <v>1987</v>
      </c>
      <c r="I7770" s="1" t="s">
        <v>34</v>
      </c>
      <c r="J7770" s="1" t="s">
        <v>23</v>
      </c>
      <c r="K7770" s="1" t="s">
        <v>18</v>
      </c>
      <c r="L7770" s="4">
        <v>388.16140000000001</v>
      </c>
      <c r="M7770">
        <f t="shared" si="605"/>
        <v>5.1749999999999998</v>
      </c>
      <c r="N7770" t="str">
        <f t="shared" si="606"/>
        <v>High</v>
      </c>
      <c r="O7770" t="str">
        <f t="shared" si="607"/>
        <v>Low  Fat</v>
      </c>
      <c r="P7770">
        <f t="shared" si="608"/>
        <v>11</v>
      </c>
      <c r="Q7770">
        <f t="shared" ca="1" si="609"/>
        <v>39</v>
      </c>
      <c r="R7770" t="str">
        <f>IFERROR(VLOOKUP(J7770,#REF!, 2,0),"Unknown")</f>
        <v>Unknown</v>
      </c>
    </row>
    <row r="7771" spans="1:18" ht="12.5" x14ac:dyDescent="0.25">
      <c r="A7771" s="1" t="s">
        <v>1421</v>
      </c>
      <c r="C7771" s="1" t="s">
        <v>13</v>
      </c>
      <c r="D7771" s="7">
        <v>3.0208465E-2</v>
      </c>
      <c r="E7771" s="1" t="s">
        <v>58</v>
      </c>
      <c r="F7771" s="4">
        <v>35.487400000000001</v>
      </c>
      <c r="G7771" s="1" t="s">
        <v>40</v>
      </c>
      <c r="H7771" s="1">
        <v>1985</v>
      </c>
      <c r="I7771" s="1" t="s">
        <v>16</v>
      </c>
      <c r="J7771" s="1" t="s">
        <v>23</v>
      </c>
      <c r="K7771" s="1" t="s">
        <v>41</v>
      </c>
      <c r="L7771" s="4">
        <v>1693.7952</v>
      </c>
      <c r="M7771">
        <f t="shared" si="605"/>
        <v>12.857645184136201</v>
      </c>
      <c r="N7771" t="str">
        <f t="shared" si="606"/>
        <v>Medium</v>
      </c>
      <c r="O7771" t="str">
        <f t="shared" si="607"/>
        <v>Low  Fat</v>
      </c>
      <c r="P7771">
        <f t="shared" si="608"/>
        <v>48</v>
      </c>
      <c r="Q7771">
        <f t="shared" ca="1" si="609"/>
        <v>41</v>
      </c>
      <c r="R7771" t="str">
        <f>IFERROR(VLOOKUP(J7771,#REF!, 2,0),"Unknown")</f>
        <v>Unknown</v>
      </c>
    </row>
    <row r="7772" spans="1:18" ht="12.5" x14ac:dyDescent="0.25">
      <c r="A7772" s="1" t="s">
        <v>1421</v>
      </c>
      <c r="B7772" s="1">
        <v>5.1749999999999998</v>
      </c>
      <c r="C7772" s="1" t="s">
        <v>92</v>
      </c>
      <c r="D7772" s="7">
        <v>3.0349722999999999E-2</v>
      </c>
      <c r="E7772" s="1" t="s">
        <v>58</v>
      </c>
      <c r="F7772" s="4">
        <v>37.087400000000002</v>
      </c>
      <c r="G7772" s="1" t="s">
        <v>62</v>
      </c>
      <c r="H7772" s="1">
        <v>2004</v>
      </c>
      <c r="I7772" s="1" t="s">
        <v>51</v>
      </c>
      <c r="J7772" s="1" t="s">
        <v>45</v>
      </c>
      <c r="K7772" s="1" t="s">
        <v>18</v>
      </c>
      <c r="L7772" s="4">
        <v>423.44880000000001</v>
      </c>
      <c r="M7772">
        <f t="shared" si="605"/>
        <v>5.1749999999999998</v>
      </c>
      <c r="N7772" t="str">
        <f t="shared" si="606"/>
        <v>Small</v>
      </c>
      <c r="O7772" t="str">
        <f t="shared" si="607"/>
        <v>Low  Fat</v>
      </c>
      <c r="P7772">
        <f t="shared" si="608"/>
        <v>11</v>
      </c>
      <c r="Q7772">
        <f t="shared" ca="1" si="609"/>
        <v>22</v>
      </c>
      <c r="R7772" t="str">
        <f>IFERROR(VLOOKUP(J7772,#REF!, 2,0),"Unknown")</f>
        <v>Unknown</v>
      </c>
    </row>
    <row r="7773" spans="1:18" ht="12.5" x14ac:dyDescent="0.25">
      <c r="A7773" s="1" t="s">
        <v>1421</v>
      </c>
      <c r="B7773" s="1">
        <v>5.1749999999999998</v>
      </c>
      <c r="C7773" s="1" t="s">
        <v>13</v>
      </c>
      <c r="D7773" s="7">
        <v>3.0479117999999999E-2</v>
      </c>
      <c r="E7773" s="1" t="s">
        <v>58</v>
      </c>
      <c r="F7773" s="4">
        <v>33.287399999999998</v>
      </c>
      <c r="G7773" s="1" t="s">
        <v>22</v>
      </c>
      <c r="H7773" s="1">
        <v>2009</v>
      </c>
      <c r="I7773" s="1" t="s">
        <v>16</v>
      </c>
      <c r="J7773" s="1" t="s">
        <v>23</v>
      </c>
      <c r="K7773" s="1" t="s">
        <v>24</v>
      </c>
      <c r="L7773" s="4">
        <v>635.17319999999995</v>
      </c>
      <c r="M7773">
        <f t="shared" si="605"/>
        <v>5.1749999999999998</v>
      </c>
      <c r="N7773" t="str">
        <f t="shared" si="606"/>
        <v>Medium</v>
      </c>
      <c r="O7773" t="str">
        <f t="shared" si="607"/>
        <v>Low  Fat</v>
      </c>
      <c r="P7773">
        <f t="shared" si="608"/>
        <v>19</v>
      </c>
      <c r="Q7773">
        <f t="shared" ca="1" si="609"/>
        <v>17</v>
      </c>
      <c r="R7773" t="str">
        <f>IFERROR(VLOOKUP(J7773,#REF!, 2,0),"Unknown")</f>
        <v>Unknown</v>
      </c>
    </row>
    <row r="7774" spans="1:18" ht="12.5" x14ac:dyDescent="0.25">
      <c r="A7774" s="1" t="s">
        <v>1470</v>
      </c>
      <c r="B7774" s="1">
        <v>20.350000000000001</v>
      </c>
      <c r="C7774" s="1" t="s">
        <v>13</v>
      </c>
      <c r="D7774" s="7">
        <v>2.1413346E-2</v>
      </c>
      <c r="E7774" s="1" t="s">
        <v>32</v>
      </c>
      <c r="F7774" s="4">
        <v>76.232799999999997</v>
      </c>
      <c r="G7774" s="1" t="s">
        <v>22</v>
      </c>
      <c r="H7774" s="1">
        <v>2009</v>
      </c>
      <c r="I7774" s="1" t="s">
        <v>16</v>
      </c>
      <c r="J7774" s="1" t="s">
        <v>23</v>
      </c>
      <c r="K7774" s="1" t="s">
        <v>24</v>
      </c>
      <c r="L7774" s="4">
        <v>463.39679999999998</v>
      </c>
      <c r="M7774">
        <f t="shared" si="605"/>
        <v>20.350000000000001</v>
      </c>
      <c r="N7774" t="str">
        <f t="shared" si="606"/>
        <v>Medium</v>
      </c>
      <c r="O7774" t="str">
        <f t="shared" si="607"/>
        <v>Low  Fat</v>
      </c>
      <c r="P7774">
        <f t="shared" si="608"/>
        <v>6</v>
      </c>
      <c r="Q7774">
        <f t="shared" ca="1" si="609"/>
        <v>17</v>
      </c>
      <c r="R7774" t="str">
        <f>IFERROR(VLOOKUP(J7774,#REF!, 2,0),"Unknown")</f>
        <v>Unknown</v>
      </c>
    </row>
    <row r="7775" spans="1:18" ht="12.5" x14ac:dyDescent="0.25">
      <c r="A7775" s="1" t="s">
        <v>1470</v>
      </c>
      <c r="B7775" s="1">
        <v>20.350000000000001</v>
      </c>
      <c r="C7775" s="1" t="s">
        <v>13</v>
      </c>
      <c r="D7775" s="7">
        <v>2.1447101999999999E-2</v>
      </c>
      <c r="E7775" s="1" t="s">
        <v>32</v>
      </c>
      <c r="F7775" s="4">
        <v>76.332800000000006</v>
      </c>
      <c r="G7775" s="1" t="s">
        <v>47</v>
      </c>
      <c r="H7775" s="1">
        <v>2007</v>
      </c>
      <c r="J7775" s="1" t="s">
        <v>45</v>
      </c>
      <c r="K7775" s="1" t="s">
        <v>18</v>
      </c>
      <c r="L7775" s="4">
        <v>1312.9576</v>
      </c>
      <c r="M7775">
        <f t="shared" si="605"/>
        <v>20.350000000000001</v>
      </c>
      <c r="N7775" t="str">
        <f t="shared" si="606"/>
        <v>Small</v>
      </c>
      <c r="O7775" t="str">
        <f t="shared" si="607"/>
        <v>Low  Fat</v>
      </c>
      <c r="P7775">
        <f t="shared" si="608"/>
        <v>17</v>
      </c>
      <c r="Q7775">
        <f t="shared" ca="1" si="609"/>
        <v>19</v>
      </c>
      <c r="R7775" t="str">
        <f>IFERROR(VLOOKUP(J7775,#REF!, 2,0),"Unknown")</f>
        <v>Unknown</v>
      </c>
    </row>
    <row r="7776" spans="1:18" ht="12.5" x14ac:dyDescent="0.25">
      <c r="A7776" s="1" t="s">
        <v>1470</v>
      </c>
      <c r="B7776" s="1">
        <v>20.350000000000001</v>
      </c>
      <c r="C7776" s="1" t="s">
        <v>13</v>
      </c>
      <c r="D7776" s="7">
        <v>2.1369722000000001E-2</v>
      </c>
      <c r="E7776" s="1" t="s">
        <v>32</v>
      </c>
      <c r="F7776" s="4">
        <v>75.832800000000006</v>
      </c>
      <c r="G7776" s="1" t="s">
        <v>44</v>
      </c>
      <c r="H7776" s="1">
        <v>2002</v>
      </c>
      <c r="J7776" s="1" t="s">
        <v>45</v>
      </c>
      <c r="K7776" s="1" t="s">
        <v>18</v>
      </c>
      <c r="L7776" s="4">
        <v>154.46559999999999</v>
      </c>
      <c r="M7776">
        <f t="shared" si="605"/>
        <v>20.350000000000001</v>
      </c>
      <c r="N7776" t="str">
        <f t="shared" si="606"/>
        <v>Small</v>
      </c>
      <c r="O7776" t="str">
        <f t="shared" si="607"/>
        <v>Low  Fat</v>
      </c>
      <c r="P7776">
        <f t="shared" si="608"/>
        <v>2</v>
      </c>
      <c r="Q7776">
        <f t="shared" ca="1" si="609"/>
        <v>24</v>
      </c>
      <c r="R7776" t="str">
        <f>IFERROR(VLOOKUP(J7776,#REF!, 2,0),"Unknown")</f>
        <v>Unknown</v>
      </c>
    </row>
    <row r="7777" spans="1:18" ht="12.5" x14ac:dyDescent="0.25">
      <c r="A7777" s="1" t="s">
        <v>1470</v>
      </c>
      <c r="B7777" s="1">
        <v>20.350000000000001</v>
      </c>
      <c r="C7777" s="1" t="s">
        <v>13</v>
      </c>
      <c r="D7777" s="7">
        <v>2.1326471E-2</v>
      </c>
      <c r="E7777" s="1" t="s">
        <v>32</v>
      </c>
      <c r="F7777" s="4">
        <v>76.132800000000003</v>
      </c>
      <c r="G7777" s="1" t="s">
        <v>50</v>
      </c>
      <c r="H7777" s="1">
        <v>1997</v>
      </c>
      <c r="I7777" s="1" t="s">
        <v>51</v>
      </c>
      <c r="J7777" s="1" t="s">
        <v>17</v>
      </c>
      <c r="K7777" s="1" t="s">
        <v>18</v>
      </c>
      <c r="L7777" s="4">
        <v>772.32799999999997</v>
      </c>
      <c r="M7777">
        <f t="shared" si="605"/>
        <v>20.350000000000001</v>
      </c>
      <c r="N7777" t="str">
        <f t="shared" si="606"/>
        <v>Small</v>
      </c>
      <c r="O7777" t="str">
        <f t="shared" si="607"/>
        <v>Low  Fat</v>
      </c>
      <c r="P7777">
        <f t="shared" si="608"/>
        <v>10</v>
      </c>
      <c r="Q7777">
        <f t="shared" ca="1" si="609"/>
        <v>29</v>
      </c>
      <c r="R7777" t="str">
        <f>IFERROR(VLOOKUP(J7777,#REF!, 2,0),"Unknown")</f>
        <v>Unknown</v>
      </c>
    </row>
    <row r="7778" spans="1:18" ht="12.5" x14ac:dyDescent="0.25">
      <c r="A7778" s="1" t="s">
        <v>1470</v>
      </c>
      <c r="B7778" s="1">
        <v>20.350000000000001</v>
      </c>
      <c r="C7778" s="1" t="s">
        <v>13</v>
      </c>
      <c r="D7778" s="7">
        <v>2.1322438999999999E-2</v>
      </c>
      <c r="E7778" s="1" t="s">
        <v>32</v>
      </c>
      <c r="F7778" s="4">
        <v>79.132800000000003</v>
      </c>
      <c r="G7778" s="1" t="s">
        <v>62</v>
      </c>
      <c r="H7778" s="1">
        <v>2004</v>
      </c>
      <c r="I7778" s="1" t="s">
        <v>51</v>
      </c>
      <c r="J7778" s="1" t="s">
        <v>45</v>
      </c>
      <c r="K7778" s="1" t="s">
        <v>18</v>
      </c>
      <c r="L7778" s="4">
        <v>1235.7248</v>
      </c>
      <c r="M7778">
        <f t="shared" si="605"/>
        <v>20.350000000000001</v>
      </c>
      <c r="N7778" t="str">
        <f t="shared" si="606"/>
        <v>Small</v>
      </c>
      <c r="O7778" t="str">
        <f t="shared" si="607"/>
        <v>Low  Fat</v>
      </c>
      <c r="P7778">
        <f t="shared" si="608"/>
        <v>16</v>
      </c>
      <c r="Q7778">
        <f t="shared" ca="1" si="609"/>
        <v>22</v>
      </c>
      <c r="R7778" t="str">
        <f>IFERROR(VLOOKUP(J7778,#REF!, 2,0),"Unknown")</f>
        <v>Unknown</v>
      </c>
    </row>
    <row r="7779" spans="1:18" ht="12.5" x14ac:dyDescent="0.25">
      <c r="A7779" s="1" t="s">
        <v>232</v>
      </c>
      <c r="B7779" s="1">
        <v>14.6</v>
      </c>
      <c r="C7779" s="1" t="s">
        <v>13</v>
      </c>
      <c r="D7779" s="7">
        <v>5.9582995999999999E-2</v>
      </c>
      <c r="E7779" s="1" t="s">
        <v>182</v>
      </c>
      <c r="F7779" s="4">
        <v>238.85380000000001</v>
      </c>
      <c r="G7779" s="1" t="s">
        <v>15</v>
      </c>
      <c r="H7779" s="1">
        <v>1999</v>
      </c>
      <c r="I7779" s="1" t="s">
        <v>16</v>
      </c>
      <c r="J7779" s="1" t="s">
        <v>17</v>
      </c>
      <c r="K7779" s="1" t="s">
        <v>18</v>
      </c>
      <c r="L7779" s="4">
        <v>6008.8450000000003</v>
      </c>
      <c r="M7779">
        <f t="shared" si="605"/>
        <v>14.6</v>
      </c>
      <c r="N7779" t="str">
        <f t="shared" si="606"/>
        <v>Medium</v>
      </c>
      <c r="O7779" t="str">
        <f t="shared" si="607"/>
        <v>Low  Fat</v>
      </c>
      <c r="P7779">
        <f t="shared" si="608"/>
        <v>25</v>
      </c>
      <c r="Q7779">
        <f t="shared" ca="1" si="609"/>
        <v>27</v>
      </c>
      <c r="R7779" t="str">
        <f>IFERROR(VLOOKUP(J7779,#REF!, 2,0),"Unknown")</f>
        <v>Unknown</v>
      </c>
    </row>
    <row r="7780" spans="1:18" ht="12.5" x14ac:dyDescent="0.25">
      <c r="A7780" s="1" t="s">
        <v>232</v>
      </c>
      <c r="B7780" s="1">
        <v>14.6</v>
      </c>
      <c r="C7780" s="1" t="s">
        <v>13</v>
      </c>
      <c r="D7780" s="7">
        <v>5.9732844E-2</v>
      </c>
      <c r="E7780" s="1" t="s">
        <v>182</v>
      </c>
      <c r="F7780" s="4">
        <v>241.25380000000001</v>
      </c>
      <c r="G7780" s="1" t="s">
        <v>22</v>
      </c>
      <c r="H7780" s="1">
        <v>2009</v>
      </c>
      <c r="I7780" s="1" t="s">
        <v>16</v>
      </c>
      <c r="J7780" s="1" t="s">
        <v>23</v>
      </c>
      <c r="K7780" s="1" t="s">
        <v>24</v>
      </c>
      <c r="L7780" s="4">
        <v>5287.7835999999998</v>
      </c>
      <c r="M7780">
        <f t="shared" si="605"/>
        <v>14.6</v>
      </c>
      <c r="N7780" t="str">
        <f t="shared" si="606"/>
        <v>Medium</v>
      </c>
      <c r="O7780" t="str">
        <f t="shared" si="607"/>
        <v>Low  Fat</v>
      </c>
      <c r="P7780">
        <f t="shared" si="608"/>
        <v>22</v>
      </c>
      <c r="Q7780">
        <f t="shared" ca="1" si="609"/>
        <v>17</v>
      </c>
      <c r="R7780" t="str">
        <f>IFERROR(VLOOKUP(J7780,#REF!, 2,0),"Unknown")</f>
        <v>Unknown</v>
      </c>
    </row>
    <row r="7781" spans="1:18" ht="12.5" x14ac:dyDescent="0.25">
      <c r="A7781" s="1" t="s">
        <v>232</v>
      </c>
      <c r="B7781" s="1">
        <v>14.6</v>
      </c>
      <c r="C7781" s="1" t="s">
        <v>92</v>
      </c>
      <c r="D7781" s="7">
        <v>0</v>
      </c>
      <c r="E7781" s="1" t="s">
        <v>182</v>
      </c>
      <c r="F7781" s="4">
        <v>242.35380000000001</v>
      </c>
      <c r="G7781" s="1" t="s">
        <v>62</v>
      </c>
      <c r="H7781" s="1">
        <v>2004</v>
      </c>
      <c r="I7781" s="1" t="s">
        <v>51</v>
      </c>
      <c r="J7781" s="1" t="s">
        <v>45</v>
      </c>
      <c r="K7781" s="1" t="s">
        <v>18</v>
      </c>
      <c r="L7781" s="4">
        <v>5287.7835999999998</v>
      </c>
      <c r="M7781">
        <f t="shared" si="605"/>
        <v>14.6</v>
      </c>
      <c r="N7781" t="str">
        <f t="shared" si="606"/>
        <v>Small</v>
      </c>
      <c r="O7781" t="str">
        <f t="shared" si="607"/>
        <v>Low  Fat</v>
      </c>
      <c r="P7781">
        <f t="shared" si="608"/>
        <v>22</v>
      </c>
      <c r="Q7781">
        <f t="shared" ca="1" si="609"/>
        <v>22</v>
      </c>
      <c r="R7781" t="str">
        <f>IFERROR(VLOOKUP(J7781,#REF!, 2,0),"Unknown")</f>
        <v>Unknown</v>
      </c>
    </row>
    <row r="7782" spans="1:18" ht="12.5" x14ac:dyDescent="0.25">
      <c r="A7782" s="1" t="s">
        <v>232</v>
      </c>
      <c r="B7782" s="1">
        <v>14.6</v>
      </c>
      <c r="C7782" s="1" t="s">
        <v>13</v>
      </c>
      <c r="D7782" s="7">
        <v>5.9611153E-2</v>
      </c>
      <c r="E7782" s="1" t="s">
        <v>182</v>
      </c>
      <c r="F7782" s="4">
        <v>238.35380000000001</v>
      </c>
      <c r="G7782" s="1" t="s">
        <v>44</v>
      </c>
      <c r="H7782" s="1">
        <v>2002</v>
      </c>
      <c r="J7782" s="1" t="s">
        <v>45</v>
      </c>
      <c r="K7782" s="1" t="s">
        <v>18</v>
      </c>
      <c r="L7782" s="4">
        <v>2163.1842000000001</v>
      </c>
      <c r="M7782">
        <f t="shared" si="605"/>
        <v>14.6</v>
      </c>
      <c r="N7782" t="str">
        <f t="shared" si="606"/>
        <v>Small</v>
      </c>
      <c r="O7782" t="str">
        <f t="shared" si="607"/>
        <v>Low  Fat</v>
      </c>
      <c r="P7782">
        <f t="shared" si="608"/>
        <v>9</v>
      </c>
      <c r="Q7782">
        <f t="shared" ca="1" si="609"/>
        <v>24</v>
      </c>
      <c r="R7782" t="str">
        <f>IFERROR(VLOOKUP(J7782,#REF!, 2,0),"Unknown")</f>
        <v>Unknown</v>
      </c>
    </row>
    <row r="7783" spans="1:18" ht="12.5" x14ac:dyDescent="0.25">
      <c r="A7783" s="1" t="s">
        <v>232</v>
      </c>
      <c r="B7783" s="1">
        <v>14.6</v>
      </c>
      <c r="C7783" s="1" t="s">
        <v>13</v>
      </c>
      <c r="D7783" s="7">
        <v>5.9827007000000001E-2</v>
      </c>
      <c r="E7783" s="1" t="s">
        <v>182</v>
      </c>
      <c r="F7783" s="4">
        <v>239.25380000000001</v>
      </c>
      <c r="G7783" s="1" t="s">
        <v>47</v>
      </c>
      <c r="H7783" s="1">
        <v>2007</v>
      </c>
      <c r="J7783" s="1" t="s">
        <v>45</v>
      </c>
      <c r="K7783" s="1" t="s">
        <v>18</v>
      </c>
      <c r="L7783" s="4">
        <v>3605.3069999999998</v>
      </c>
      <c r="M7783">
        <f t="shared" si="605"/>
        <v>14.6</v>
      </c>
      <c r="N7783" t="str">
        <f t="shared" si="606"/>
        <v>Small</v>
      </c>
      <c r="O7783" t="str">
        <f t="shared" si="607"/>
        <v>Low  Fat</v>
      </c>
      <c r="P7783">
        <f t="shared" si="608"/>
        <v>15</v>
      </c>
      <c r="Q7783">
        <f t="shared" ca="1" si="609"/>
        <v>19</v>
      </c>
      <c r="R7783" t="str">
        <f>IFERROR(VLOOKUP(J7783,#REF!, 2,0),"Unknown")</f>
        <v>Unknown</v>
      </c>
    </row>
    <row r="7784" spans="1:18" ht="12.5" x14ac:dyDescent="0.25">
      <c r="A7784" s="1" t="s">
        <v>1106</v>
      </c>
      <c r="B7784" s="1">
        <v>11.15</v>
      </c>
      <c r="C7784" s="1" t="s">
        <v>13</v>
      </c>
      <c r="D7784" s="7">
        <v>7.3783159000000001E-2</v>
      </c>
      <c r="E7784" s="1" t="s">
        <v>182</v>
      </c>
      <c r="F7784" s="4">
        <v>66.014200000000002</v>
      </c>
      <c r="G7784" s="1" t="s">
        <v>47</v>
      </c>
      <c r="H7784" s="1">
        <v>2007</v>
      </c>
      <c r="J7784" s="1" t="s">
        <v>45</v>
      </c>
      <c r="K7784" s="1" t="s">
        <v>18</v>
      </c>
      <c r="L7784" s="4">
        <v>988.71299999999997</v>
      </c>
      <c r="M7784">
        <f t="shared" si="605"/>
        <v>11.15</v>
      </c>
      <c r="N7784" t="str">
        <f t="shared" si="606"/>
        <v>Small</v>
      </c>
      <c r="O7784" t="str">
        <f t="shared" si="607"/>
        <v>Low  Fat</v>
      </c>
      <c r="P7784">
        <f t="shared" si="608"/>
        <v>15</v>
      </c>
      <c r="Q7784">
        <f t="shared" ca="1" si="609"/>
        <v>19</v>
      </c>
      <c r="R7784" t="str">
        <f>IFERROR(VLOOKUP(J7784,#REF!, 2,0),"Unknown")</f>
        <v>Unknown</v>
      </c>
    </row>
    <row r="7785" spans="1:18" ht="12.5" x14ac:dyDescent="0.25">
      <c r="A7785" s="1" t="s">
        <v>1106</v>
      </c>
      <c r="B7785" s="1">
        <v>11.15</v>
      </c>
      <c r="C7785" s="1" t="s">
        <v>13</v>
      </c>
      <c r="D7785" s="7">
        <v>7.3516951999999997E-2</v>
      </c>
      <c r="E7785" s="1" t="s">
        <v>182</v>
      </c>
      <c r="F7785" s="4">
        <v>65.914199999999994</v>
      </c>
      <c r="G7785" s="1" t="s">
        <v>44</v>
      </c>
      <c r="H7785" s="1">
        <v>2002</v>
      </c>
      <c r="J7785" s="1" t="s">
        <v>45</v>
      </c>
      <c r="K7785" s="1" t="s">
        <v>18</v>
      </c>
      <c r="L7785" s="4">
        <v>790.97040000000004</v>
      </c>
      <c r="M7785">
        <f t="shared" si="605"/>
        <v>11.15</v>
      </c>
      <c r="N7785" t="str">
        <f t="shared" si="606"/>
        <v>Small</v>
      </c>
      <c r="O7785" t="str">
        <f t="shared" si="607"/>
        <v>Low  Fat</v>
      </c>
      <c r="P7785">
        <f t="shared" si="608"/>
        <v>12</v>
      </c>
      <c r="Q7785">
        <f t="shared" ca="1" si="609"/>
        <v>24</v>
      </c>
      <c r="R7785" t="str">
        <f>IFERROR(VLOOKUP(J7785,#REF!, 2,0),"Unknown")</f>
        <v>Unknown</v>
      </c>
    </row>
    <row r="7786" spans="1:18" ht="12.5" x14ac:dyDescent="0.25">
      <c r="A7786" s="1" t="s">
        <v>1106</v>
      </c>
      <c r="B7786" s="1">
        <v>11.15</v>
      </c>
      <c r="C7786" s="1" t="s">
        <v>13</v>
      </c>
      <c r="D7786" s="7">
        <v>0</v>
      </c>
      <c r="E7786" s="1" t="s">
        <v>182</v>
      </c>
      <c r="F7786" s="4">
        <v>65.014200000000002</v>
      </c>
      <c r="G7786" s="1" t="s">
        <v>15</v>
      </c>
      <c r="H7786" s="1">
        <v>1999</v>
      </c>
      <c r="I7786" s="1" t="s">
        <v>16</v>
      </c>
      <c r="J7786" s="1" t="s">
        <v>17</v>
      </c>
      <c r="K7786" s="1" t="s">
        <v>18</v>
      </c>
      <c r="L7786" s="4">
        <v>1120.5414000000001</v>
      </c>
      <c r="M7786">
        <f t="shared" si="605"/>
        <v>11.15</v>
      </c>
      <c r="N7786" t="str">
        <f t="shared" si="606"/>
        <v>Medium</v>
      </c>
      <c r="O7786" t="str">
        <f t="shared" si="607"/>
        <v>Low  Fat</v>
      </c>
      <c r="P7786">
        <f t="shared" si="608"/>
        <v>17</v>
      </c>
      <c r="Q7786">
        <f t="shared" ca="1" si="609"/>
        <v>27</v>
      </c>
      <c r="R7786" t="str">
        <f>IFERROR(VLOOKUP(J7786,#REF!, 2,0),"Unknown")</f>
        <v>Unknown</v>
      </c>
    </row>
    <row r="7787" spans="1:18" ht="12.5" x14ac:dyDescent="0.25">
      <c r="A7787" s="1" t="s">
        <v>1106</v>
      </c>
      <c r="B7787" s="1">
        <v>11.15</v>
      </c>
      <c r="C7787" s="1" t="s">
        <v>13</v>
      </c>
      <c r="D7787" s="7">
        <v>7.3354286000000005E-2</v>
      </c>
      <c r="E7787" s="1" t="s">
        <v>182</v>
      </c>
      <c r="F7787" s="4">
        <v>66.8142</v>
      </c>
      <c r="G7787" s="1" t="s">
        <v>62</v>
      </c>
      <c r="H7787" s="1">
        <v>2004</v>
      </c>
      <c r="I7787" s="1" t="s">
        <v>51</v>
      </c>
      <c r="J7787" s="1" t="s">
        <v>45</v>
      </c>
      <c r="K7787" s="1" t="s">
        <v>18</v>
      </c>
      <c r="L7787" s="4">
        <v>2372.9112</v>
      </c>
      <c r="M7787">
        <f t="shared" si="605"/>
        <v>11.15</v>
      </c>
      <c r="N7787" t="str">
        <f t="shared" si="606"/>
        <v>Small</v>
      </c>
      <c r="O7787" t="str">
        <f t="shared" si="607"/>
        <v>Low  Fat</v>
      </c>
      <c r="P7787">
        <f t="shared" si="608"/>
        <v>36</v>
      </c>
      <c r="Q7787">
        <f t="shared" ca="1" si="609"/>
        <v>22</v>
      </c>
      <c r="R7787" t="str">
        <f>IFERROR(VLOOKUP(J7787,#REF!, 2,0),"Unknown")</f>
        <v>Unknown</v>
      </c>
    </row>
    <row r="7788" spans="1:18" ht="12.5" x14ac:dyDescent="0.25">
      <c r="A7788" s="1" t="s">
        <v>1106</v>
      </c>
      <c r="C7788" s="1" t="s">
        <v>13</v>
      </c>
      <c r="D7788" s="7">
        <v>7.3012870999999993E-2</v>
      </c>
      <c r="E7788" s="1" t="s">
        <v>182</v>
      </c>
      <c r="F7788" s="4">
        <v>67.514200000000002</v>
      </c>
      <c r="G7788" s="1" t="s">
        <v>40</v>
      </c>
      <c r="H7788" s="1">
        <v>1985</v>
      </c>
      <c r="I7788" s="1" t="s">
        <v>16</v>
      </c>
      <c r="J7788" s="1" t="s">
        <v>23</v>
      </c>
      <c r="K7788" s="1" t="s">
        <v>41</v>
      </c>
      <c r="L7788" s="4">
        <v>2306.9969999999998</v>
      </c>
      <c r="M7788">
        <f t="shared" si="605"/>
        <v>12.857645184136201</v>
      </c>
      <c r="N7788" t="str">
        <f t="shared" si="606"/>
        <v>Medium</v>
      </c>
      <c r="O7788" t="str">
        <f t="shared" si="607"/>
        <v>Low  Fat</v>
      </c>
      <c r="P7788">
        <f t="shared" si="608"/>
        <v>34</v>
      </c>
      <c r="Q7788">
        <f t="shared" ca="1" si="609"/>
        <v>41</v>
      </c>
      <c r="R7788" t="str">
        <f>IFERROR(VLOOKUP(J7788,#REF!, 2,0),"Unknown")</f>
        <v>Unknown</v>
      </c>
    </row>
    <row r="7789" spans="1:18" ht="12.5" x14ac:dyDescent="0.25">
      <c r="A7789" s="1" t="s">
        <v>1106</v>
      </c>
      <c r="B7789" s="1">
        <v>11.15</v>
      </c>
      <c r="C7789" s="1" t="s">
        <v>13</v>
      </c>
      <c r="D7789" s="7">
        <v>7.3667029999999994E-2</v>
      </c>
      <c r="E7789" s="1" t="s">
        <v>182</v>
      </c>
      <c r="F7789" s="4">
        <v>66.214200000000005</v>
      </c>
      <c r="G7789" s="1" t="s">
        <v>22</v>
      </c>
      <c r="H7789" s="1">
        <v>2009</v>
      </c>
      <c r="I7789" s="1" t="s">
        <v>16</v>
      </c>
      <c r="J7789" s="1" t="s">
        <v>23</v>
      </c>
      <c r="K7789" s="1" t="s">
        <v>24</v>
      </c>
      <c r="L7789" s="4">
        <v>131.82839999999999</v>
      </c>
      <c r="M7789">
        <f t="shared" si="605"/>
        <v>11.15</v>
      </c>
      <c r="N7789" t="str">
        <f t="shared" si="606"/>
        <v>Medium</v>
      </c>
      <c r="O7789" t="str">
        <f t="shared" si="607"/>
        <v>Low  Fat</v>
      </c>
      <c r="P7789">
        <f t="shared" si="608"/>
        <v>2</v>
      </c>
      <c r="Q7789">
        <f t="shared" ca="1" si="609"/>
        <v>17</v>
      </c>
      <c r="R7789" t="str">
        <f>IFERROR(VLOOKUP(J7789,#REF!, 2,0),"Unknown")</f>
        <v>Unknown</v>
      </c>
    </row>
    <row r="7790" spans="1:18" ht="12.5" x14ac:dyDescent="0.25">
      <c r="A7790" s="1" t="s">
        <v>1109</v>
      </c>
      <c r="B7790" s="1">
        <v>7.27</v>
      </c>
      <c r="C7790" s="1" t="s">
        <v>13</v>
      </c>
      <c r="D7790" s="7">
        <v>4.6822808E-2</v>
      </c>
      <c r="E7790" s="1" t="s">
        <v>58</v>
      </c>
      <c r="F7790" s="4">
        <v>99.338399999999993</v>
      </c>
      <c r="G7790" s="1" t="s">
        <v>47</v>
      </c>
      <c r="H7790" s="1">
        <v>2007</v>
      </c>
      <c r="J7790" s="1" t="s">
        <v>45</v>
      </c>
      <c r="K7790" s="1" t="s">
        <v>18</v>
      </c>
      <c r="L7790" s="4">
        <v>2759.0752000000002</v>
      </c>
      <c r="M7790">
        <f t="shared" si="605"/>
        <v>7.27</v>
      </c>
      <c r="N7790" t="str">
        <f t="shared" si="606"/>
        <v>Small</v>
      </c>
      <c r="O7790" t="str">
        <f t="shared" si="607"/>
        <v>Low  Fat</v>
      </c>
      <c r="P7790">
        <f t="shared" si="608"/>
        <v>28</v>
      </c>
      <c r="Q7790">
        <f t="shared" ca="1" si="609"/>
        <v>19</v>
      </c>
      <c r="R7790" t="str">
        <f>IFERROR(VLOOKUP(J7790,#REF!, 2,0),"Unknown")</f>
        <v>Unknown</v>
      </c>
    </row>
    <row r="7791" spans="1:18" ht="12.5" x14ac:dyDescent="0.25">
      <c r="A7791" s="1" t="s">
        <v>1109</v>
      </c>
      <c r="B7791" s="1">
        <v>7.27</v>
      </c>
      <c r="C7791" s="1" t="s">
        <v>13</v>
      </c>
      <c r="D7791" s="7">
        <v>4.6559448000000003E-2</v>
      </c>
      <c r="E7791" s="1" t="s">
        <v>58</v>
      </c>
      <c r="F7791" s="4">
        <v>100.5384</v>
      </c>
      <c r="G7791" s="1" t="s">
        <v>50</v>
      </c>
      <c r="H7791" s="1">
        <v>1997</v>
      </c>
      <c r="I7791" s="1" t="s">
        <v>51</v>
      </c>
      <c r="J7791" s="1" t="s">
        <v>17</v>
      </c>
      <c r="K7791" s="1" t="s">
        <v>18</v>
      </c>
      <c r="L7791" s="4">
        <v>2463.46</v>
      </c>
      <c r="M7791">
        <f t="shared" si="605"/>
        <v>7.27</v>
      </c>
      <c r="N7791" t="str">
        <f t="shared" si="606"/>
        <v>Small</v>
      </c>
      <c r="O7791" t="str">
        <f t="shared" si="607"/>
        <v>Low  Fat</v>
      </c>
      <c r="P7791">
        <f t="shared" si="608"/>
        <v>25</v>
      </c>
      <c r="Q7791">
        <f t="shared" ca="1" si="609"/>
        <v>29</v>
      </c>
      <c r="R7791" t="str">
        <f>IFERROR(VLOOKUP(J7791,#REF!, 2,0),"Unknown")</f>
        <v>Unknown</v>
      </c>
    </row>
    <row r="7792" spans="1:18" ht="12.5" x14ac:dyDescent="0.25">
      <c r="A7792" s="1" t="s">
        <v>1109</v>
      </c>
      <c r="B7792" s="1">
        <v>7.27</v>
      </c>
      <c r="C7792" s="1" t="s">
        <v>13</v>
      </c>
      <c r="D7792" s="7">
        <v>4.6631836000000003E-2</v>
      </c>
      <c r="E7792" s="1" t="s">
        <v>58</v>
      </c>
      <c r="F7792" s="4">
        <v>98.438400000000001</v>
      </c>
      <c r="G7792" s="1" t="s">
        <v>15</v>
      </c>
      <c r="H7792" s="1">
        <v>1999</v>
      </c>
      <c r="I7792" s="1" t="s">
        <v>16</v>
      </c>
      <c r="J7792" s="1" t="s">
        <v>17</v>
      </c>
      <c r="K7792" s="1" t="s">
        <v>18</v>
      </c>
      <c r="L7792" s="4">
        <v>1576.6143999999999</v>
      </c>
      <c r="M7792">
        <f t="shared" si="605"/>
        <v>7.27</v>
      </c>
      <c r="N7792" t="str">
        <f t="shared" si="606"/>
        <v>Medium</v>
      </c>
      <c r="O7792" t="str">
        <f t="shared" si="607"/>
        <v>Low  Fat</v>
      </c>
      <c r="P7792">
        <f t="shared" si="608"/>
        <v>16</v>
      </c>
      <c r="Q7792">
        <f t="shared" ca="1" si="609"/>
        <v>27</v>
      </c>
      <c r="R7792" t="str">
        <f>IFERROR(VLOOKUP(J7792,#REF!, 2,0),"Unknown")</f>
        <v>Unknown</v>
      </c>
    </row>
    <row r="7793" spans="1:18" ht="12.5" x14ac:dyDescent="0.25">
      <c r="A7793" s="1" t="s">
        <v>1109</v>
      </c>
      <c r="B7793" s="1">
        <v>7.27</v>
      </c>
      <c r="C7793" s="1" t="s">
        <v>13</v>
      </c>
      <c r="D7793" s="7">
        <v>4.6749112000000002E-2</v>
      </c>
      <c r="E7793" s="1" t="s">
        <v>58</v>
      </c>
      <c r="F7793" s="4">
        <v>100.4384</v>
      </c>
      <c r="G7793" s="1" t="s">
        <v>22</v>
      </c>
      <c r="H7793" s="1">
        <v>2009</v>
      </c>
      <c r="I7793" s="1" t="s">
        <v>16</v>
      </c>
      <c r="J7793" s="1" t="s">
        <v>23</v>
      </c>
      <c r="K7793" s="1" t="s">
        <v>24</v>
      </c>
      <c r="L7793" s="4">
        <v>1970.768</v>
      </c>
      <c r="M7793">
        <f t="shared" si="605"/>
        <v>7.27</v>
      </c>
      <c r="N7793" t="str">
        <f t="shared" si="606"/>
        <v>Medium</v>
      </c>
      <c r="O7793" t="str">
        <f t="shared" si="607"/>
        <v>Low  Fat</v>
      </c>
      <c r="P7793">
        <f t="shared" si="608"/>
        <v>20</v>
      </c>
      <c r="Q7793">
        <f t="shared" ca="1" si="609"/>
        <v>17</v>
      </c>
      <c r="R7793" t="str">
        <f>IFERROR(VLOOKUP(J7793,#REF!, 2,0),"Unknown")</f>
        <v>Unknown</v>
      </c>
    </row>
    <row r="7794" spans="1:18" ht="12.5" x14ac:dyDescent="0.25">
      <c r="A7794" s="1" t="s">
        <v>1109</v>
      </c>
      <c r="B7794" s="1">
        <v>7.27</v>
      </c>
      <c r="C7794" s="1" t="s">
        <v>13</v>
      </c>
      <c r="D7794" s="7">
        <v>4.6520702999999997E-2</v>
      </c>
      <c r="E7794" s="1" t="s">
        <v>58</v>
      </c>
      <c r="F7794" s="4">
        <v>97.738399999999999</v>
      </c>
      <c r="G7794" s="1" t="s">
        <v>33</v>
      </c>
      <c r="H7794" s="1">
        <v>1987</v>
      </c>
      <c r="I7794" s="1" t="s">
        <v>34</v>
      </c>
      <c r="J7794" s="1" t="s">
        <v>23</v>
      </c>
      <c r="K7794" s="1" t="s">
        <v>18</v>
      </c>
      <c r="L7794" s="4">
        <v>591.23040000000003</v>
      </c>
      <c r="M7794">
        <f t="shared" si="605"/>
        <v>7.27</v>
      </c>
      <c r="N7794" t="str">
        <f t="shared" si="606"/>
        <v>High</v>
      </c>
      <c r="O7794" t="str">
        <f t="shared" si="607"/>
        <v>Low  Fat</v>
      </c>
      <c r="P7794">
        <f t="shared" si="608"/>
        <v>6</v>
      </c>
      <c r="Q7794">
        <f t="shared" ca="1" si="609"/>
        <v>39</v>
      </c>
      <c r="R7794" t="str">
        <f>IFERROR(VLOOKUP(J7794,#REF!, 2,0),"Unknown")</f>
        <v>Unknown</v>
      </c>
    </row>
    <row r="7795" spans="1:18" ht="12.5" x14ac:dyDescent="0.25">
      <c r="A7795" s="1" t="s">
        <v>1109</v>
      </c>
      <c r="C7795" s="1" t="s">
        <v>13</v>
      </c>
      <c r="D7795" s="7">
        <v>4.6333982000000003E-2</v>
      </c>
      <c r="E7795" s="1" t="s">
        <v>58</v>
      </c>
      <c r="F7795" s="4">
        <v>97.238399999999999</v>
      </c>
      <c r="G7795" s="1" t="s">
        <v>40</v>
      </c>
      <c r="H7795" s="1">
        <v>1985</v>
      </c>
      <c r="I7795" s="1" t="s">
        <v>16</v>
      </c>
      <c r="J7795" s="1" t="s">
        <v>23</v>
      </c>
      <c r="K7795" s="1" t="s">
        <v>41</v>
      </c>
      <c r="L7795" s="4">
        <v>2660.5367999999999</v>
      </c>
      <c r="M7795">
        <f t="shared" si="605"/>
        <v>12.857645184136201</v>
      </c>
      <c r="N7795" t="str">
        <f t="shared" si="606"/>
        <v>Medium</v>
      </c>
      <c r="O7795" t="str">
        <f t="shared" si="607"/>
        <v>Low  Fat</v>
      </c>
      <c r="P7795">
        <f t="shared" si="608"/>
        <v>27</v>
      </c>
      <c r="Q7795">
        <f t="shared" ca="1" si="609"/>
        <v>41</v>
      </c>
      <c r="R7795" t="str">
        <f>IFERROR(VLOOKUP(J7795,#REF!, 2,0),"Unknown")</f>
        <v>Unknown</v>
      </c>
    </row>
    <row r="7796" spans="1:18" ht="12.5" x14ac:dyDescent="0.25">
      <c r="A7796" s="1" t="s">
        <v>1109</v>
      </c>
      <c r="B7796" s="1">
        <v>7.27</v>
      </c>
      <c r="C7796" s="1" t="s">
        <v>13</v>
      </c>
      <c r="D7796" s="7">
        <v>4.6653871999999999E-2</v>
      </c>
      <c r="E7796" s="1" t="s">
        <v>58</v>
      </c>
      <c r="F7796" s="4">
        <v>98.638400000000004</v>
      </c>
      <c r="G7796" s="1" t="s">
        <v>44</v>
      </c>
      <c r="H7796" s="1">
        <v>2002</v>
      </c>
      <c r="J7796" s="1" t="s">
        <v>45</v>
      </c>
      <c r="K7796" s="1" t="s">
        <v>18</v>
      </c>
      <c r="L7796" s="4">
        <v>1970.768</v>
      </c>
      <c r="M7796">
        <f t="shared" si="605"/>
        <v>7.27</v>
      </c>
      <c r="N7796" t="str">
        <f t="shared" si="606"/>
        <v>Small</v>
      </c>
      <c r="O7796" t="str">
        <f t="shared" si="607"/>
        <v>Low  Fat</v>
      </c>
      <c r="P7796">
        <f t="shared" si="608"/>
        <v>20</v>
      </c>
      <c r="Q7796">
        <f t="shared" ca="1" si="609"/>
        <v>24</v>
      </c>
      <c r="R7796" t="str">
        <f>IFERROR(VLOOKUP(J7796,#REF!, 2,0),"Unknown")</f>
        <v>Unknown</v>
      </c>
    </row>
    <row r="7797" spans="1:18" ht="12.5" x14ac:dyDescent="0.25">
      <c r="A7797" s="1" t="s">
        <v>675</v>
      </c>
      <c r="B7797" s="1">
        <v>19.25</v>
      </c>
      <c r="C7797" s="1" t="s">
        <v>13</v>
      </c>
      <c r="D7797" s="7">
        <v>0.108470504</v>
      </c>
      <c r="E7797" s="1" t="s">
        <v>32</v>
      </c>
      <c r="F7797" s="4">
        <v>33.455800000000004</v>
      </c>
      <c r="G7797" s="1" t="s">
        <v>22</v>
      </c>
      <c r="H7797" s="1">
        <v>2009</v>
      </c>
      <c r="I7797" s="1" t="s">
        <v>16</v>
      </c>
      <c r="J7797" s="1" t="s">
        <v>23</v>
      </c>
      <c r="K7797" s="1" t="s">
        <v>24</v>
      </c>
      <c r="L7797" s="4">
        <v>441.42540000000002</v>
      </c>
      <c r="M7797">
        <f t="shared" si="605"/>
        <v>19.25</v>
      </c>
      <c r="N7797" t="str">
        <f t="shared" si="606"/>
        <v>Medium</v>
      </c>
      <c r="O7797" t="str">
        <f t="shared" si="607"/>
        <v>Low  Fat</v>
      </c>
      <c r="P7797">
        <f t="shared" si="608"/>
        <v>13</v>
      </c>
      <c r="Q7797">
        <f t="shared" ca="1" si="609"/>
        <v>17</v>
      </c>
      <c r="R7797" t="str">
        <f>IFERROR(VLOOKUP(J7797,#REF!, 2,0),"Unknown")</f>
        <v>Unknown</v>
      </c>
    </row>
    <row r="7798" spans="1:18" ht="12.5" x14ac:dyDescent="0.25">
      <c r="A7798" s="1" t="s">
        <v>675</v>
      </c>
      <c r="B7798" s="1">
        <v>19.25</v>
      </c>
      <c r="C7798" s="1" t="s">
        <v>92</v>
      </c>
      <c r="D7798" s="7">
        <v>0.10801000600000001</v>
      </c>
      <c r="E7798" s="1" t="s">
        <v>32</v>
      </c>
      <c r="F7798" s="4">
        <v>33.355800000000002</v>
      </c>
      <c r="G7798" s="1" t="s">
        <v>62</v>
      </c>
      <c r="H7798" s="1">
        <v>2004</v>
      </c>
      <c r="I7798" s="1" t="s">
        <v>51</v>
      </c>
      <c r="J7798" s="1" t="s">
        <v>45</v>
      </c>
      <c r="K7798" s="1" t="s">
        <v>18</v>
      </c>
      <c r="L7798" s="4">
        <v>713.07180000000005</v>
      </c>
      <c r="M7798">
        <f t="shared" si="605"/>
        <v>19.25</v>
      </c>
      <c r="N7798" t="str">
        <f t="shared" si="606"/>
        <v>Small</v>
      </c>
      <c r="O7798" t="str">
        <f t="shared" si="607"/>
        <v>Low  Fat</v>
      </c>
      <c r="P7798">
        <f t="shared" si="608"/>
        <v>21</v>
      </c>
      <c r="Q7798">
        <f t="shared" ca="1" si="609"/>
        <v>22</v>
      </c>
      <c r="R7798" t="str">
        <f>IFERROR(VLOOKUP(J7798,#REF!, 2,0),"Unknown")</f>
        <v>Unknown</v>
      </c>
    </row>
    <row r="7799" spans="1:18" ht="12.5" x14ac:dyDescent="0.25">
      <c r="A7799" s="1" t="s">
        <v>675</v>
      </c>
      <c r="B7799" s="1">
        <v>19.25</v>
      </c>
      <c r="C7799" s="1" t="s">
        <v>13</v>
      </c>
      <c r="D7799" s="7">
        <v>0.10803043399999999</v>
      </c>
      <c r="E7799" s="1" t="s">
        <v>32</v>
      </c>
      <c r="F7799" s="4">
        <v>32.455800000000004</v>
      </c>
      <c r="G7799" s="1" t="s">
        <v>50</v>
      </c>
      <c r="H7799" s="1">
        <v>1997</v>
      </c>
      <c r="I7799" s="1" t="s">
        <v>51</v>
      </c>
      <c r="J7799" s="1" t="s">
        <v>17</v>
      </c>
      <c r="K7799" s="1" t="s">
        <v>18</v>
      </c>
      <c r="L7799" s="4">
        <v>101.8674</v>
      </c>
      <c r="M7799">
        <f t="shared" si="605"/>
        <v>19.25</v>
      </c>
      <c r="N7799" t="str">
        <f t="shared" si="606"/>
        <v>Small</v>
      </c>
      <c r="O7799" t="str">
        <f t="shared" si="607"/>
        <v>Low  Fat</v>
      </c>
      <c r="P7799">
        <f t="shared" si="608"/>
        <v>3</v>
      </c>
      <c r="Q7799">
        <f t="shared" ca="1" si="609"/>
        <v>29</v>
      </c>
      <c r="R7799" t="str">
        <f>IFERROR(VLOOKUP(J7799,#REF!, 2,0),"Unknown")</f>
        <v>Unknown</v>
      </c>
    </row>
    <row r="7800" spans="1:18" ht="12.5" x14ac:dyDescent="0.25">
      <c r="A7800" s="1" t="s">
        <v>675</v>
      </c>
      <c r="B7800" s="1">
        <v>19.25</v>
      </c>
      <c r="C7800" s="1" t="s">
        <v>13</v>
      </c>
      <c r="D7800" s="7">
        <v>0.180820798</v>
      </c>
      <c r="E7800" s="1" t="s">
        <v>32</v>
      </c>
      <c r="F7800" s="4">
        <v>35.955800000000004</v>
      </c>
      <c r="G7800" s="1" t="s">
        <v>29</v>
      </c>
      <c r="H7800" s="1">
        <v>1998</v>
      </c>
      <c r="J7800" s="1" t="s">
        <v>23</v>
      </c>
      <c r="K7800" s="1" t="s">
        <v>30</v>
      </c>
      <c r="L7800" s="4">
        <v>67.911600000000007</v>
      </c>
      <c r="M7800">
        <f t="shared" si="605"/>
        <v>19.25</v>
      </c>
      <c r="N7800" t="str">
        <f t="shared" si="606"/>
        <v>Small</v>
      </c>
      <c r="O7800" t="str">
        <f t="shared" si="607"/>
        <v>Low  Fat</v>
      </c>
      <c r="P7800">
        <f t="shared" si="608"/>
        <v>2</v>
      </c>
      <c r="Q7800">
        <f t="shared" ca="1" si="609"/>
        <v>28</v>
      </c>
      <c r="R7800" t="str">
        <f>IFERROR(VLOOKUP(J7800,#REF!, 2,0),"Unknown")</f>
        <v>Unknown</v>
      </c>
    </row>
    <row r="7801" spans="1:18" ht="12.5" x14ac:dyDescent="0.25">
      <c r="A7801" s="1" t="s">
        <v>675</v>
      </c>
      <c r="B7801" s="1">
        <v>19.25</v>
      </c>
      <c r="C7801" s="1" t="s">
        <v>13</v>
      </c>
      <c r="D7801" s="7">
        <v>0.10794053300000001</v>
      </c>
      <c r="E7801" s="1" t="s">
        <v>32</v>
      </c>
      <c r="F7801" s="4">
        <v>35.555799999999998</v>
      </c>
      <c r="G7801" s="1" t="s">
        <v>33</v>
      </c>
      <c r="H7801" s="1">
        <v>1987</v>
      </c>
      <c r="I7801" s="1" t="s">
        <v>34</v>
      </c>
      <c r="J7801" s="1" t="s">
        <v>23</v>
      </c>
      <c r="K7801" s="1" t="s">
        <v>18</v>
      </c>
      <c r="L7801" s="4">
        <v>305.60219999999998</v>
      </c>
      <c r="M7801">
        <f t="shared" si="605"/>
        <v>19.25</v>
      </c>
      <c r="N7801" t="str">
        <f t="shared" si="606"/>
        <v>High</v>
      </c>
      <c r="O7801" t="str">
        <f t="shared" si="607"/>
        <v>Low  Fat</v>
      </c>
      <c r="P7801">
        <f t="shared" si="608"/>
        <v>9</v>
      </c>
      <c r="Q7801">
        <f t="shared" ca="1" si="609"/>
        <v>39</v>
      </c>
      <c r="R7801" t="str">
        <f>IFERROR(VLOOKUP(J7801,#REF!, 2,0),"Unknown")</f>
        <v>Unknown</v>
      </c>
    </row>
    <row r="7802" spans="1:18" ht="12.5" x14ac:dyDescent="0.25">
      <c r="A7802" s="1" t="s">
        <v>675</v>
      </c>
      <c r="C7802" s="1" t="s">
        <v>13</v>
      </c>
      <c r="D7802" s="7">
        <v>0.107507291</v>
      </c>
      <c r="E7802" s="1" t="s">
        <v>32</v>
      </c>
      <c r="F7802" s="4">
        <v>34.855800000000002</v>
      </c>
      <c r="G7802" s="1" t="s">
        <v>40</v>
      </c>
      <c r="H7802" s="1">
        <v>1985</v>
      </c>
      <c r="I7802" s="1" t="s">
        <v>16</v>
      </c>
      <c r="J7802" s="1" t="s">
        <v>23</v>
      </c>
      <c r="K7802" s="1" t="s">
        <v>41</v>
      </c>
      <c r="L7802" s="4">
        <v>441.42540000000002</v>
      </c>
      <c r="M7802">
        <f t="shared" si="605"/>
        <v>12.857645184136201</v>
      </c>
      <c r="N7802" t="str">
        <f t="shared" si="606"/>
        <v>Medium</v>
      </c>
      <c r="O7802" t="str">
        <f t="shared" si="607"/>
        <v>Low  Fat</v>
      </c>
      <c r="P7802">
        <f t="shared" si="608"/>
        <v>13</v>
      </c>
      <c r="Q7802">
        <f t="shared" ca="1" si="609"/>
        <v>41</v>
      </c>
      <c r="R7802" t="str">
        <f>IFERROR(VLOOKUP(J7802,#REF!, 2,0),"Unknown")</f>
        <v>Unknown</v>
      </c>
    </row>
    <row r="7803" spans="1:18" ht="12.5" x14ac:dyDescent="0.25">
      <c r="A7803" s="1" t="s">
        <v>257</v>
      </c>
      <c r="C7803" s="1" t="s">
        <v>13</v>
      </c>
      <c r="D7803" s="7">
        <v>1.7116982999999999E-2</v>
      </c>
      <c r="E7803" s="1" t="s">
        <v>182</v>
      </c>
      <c r="F7803" s="4">
        <v>211.95599999999999</v>
      </c>
      <c r="G7803" s="1" t="s">
        <v>67</v>
      </c>
      <c r="H7803" s="1">
        <v>1985</v>
      </c>
      <c r="I7803" s="1" t="s">
        <v>51</v>
      </c>
      <c r="J7803" s="1" t="s">
        <v>17</v>
      </c>
      <c r="K7803" s="1" t="s">
        <v>30</v>
      </c>
      <c r="L7803" s="4">
        <v>213.05600000000001</v>
      </c>
      <c r="M7803">
        <f t="shared" si="605"/>
        <v>12.857645184136201</v>
      </c>
      <c r="N7803" t="str">
        <f t="shared" si="606"/>
        <v>Small</v>
      </c>
      <c r="O7803" t="str">
        <f t="shared" si="607"/>
        <v>Low  Fat</v>
      </c>
      <c r="P7803">
        <f t="shared" si="608"/>
        <v>1</v>
      </c>
      <c r="Q7803">
        <f t="shared" ca="1" si="609"/>
        <v>41</v>
      </c>
      <c r="R7803" t="str">
        <f>IFERROR(VLOOKUP(J7803,#REF!, 2,0),"Unknown")</f>
        <v>Unknown</v>
      </c>
    </row>
    <row r="7804" spans="1:18" ht="12.5" x14ac:dyDescent="0.25">
      <c r="A7804" s="1" t="s">
        <v>257</v>
      </c>
      <c r="B7804" s="1">
        <v>9.06</v>
      </c>
      <c r="C7804" s="1" t="s">
        <v>13</v>
      </c>
      <c r="D7804" s="7">
        <v>9.7914669999999999E-3</v>
      </c>
      <c r="E7804" s="1" t="s">
        <v>182</v>
      </c>
      <c r="F7804" s="4">
        <v>213.256</v>
      </c>
      <c r="G7804" s="1" t="s">
        <v>15</v>
      </c>
      <c r="H7804" s="1">
        <v>1999</v>
      </c>
      <c r="I7804" s="1" t="s">
        <v>16</v>
      </c>
      <c r="J7804" s="1" t="s">
        <v>17</v>
      </c>
      <c r="K7804" s="1" t="s">
        <v>18</v>
      </c>
      <c r="L7804" s="4">
        <v>4687.232</v>
      </c>
      <c r="M7804">
        <f t="shared" si="605"/>
        <v>9.06</v>
      </c>
      <c r="N7804" t="str">
        <f t="shared" si="606"/>
        <v>Medium</v>
      </c>
      <c r="O7804" t="str">
        <f t="shared" si="607"/>
        <v>Low  Fat</v>
      </c>
      <c r="P7804">
        <f t="shared" si="608"/>
        <v>22</v>
      </c>
      <c r="Q7804">
        <f t="shared" ca="1" si="609"/>
        <v>27</v>
      </c>
      <c r="R7804" t="str">
        <f>IFERROR(VLOOKUP(J7804,#REF!, 2,0),"Unknown")</f>
        <v>Unknown</v>
      </c>
    </row>
    <row r="7805" spans="1:18" ht="12.5" x14ac:dyDescent="0.25">
      <c r="A7805" s="1" t="s">
        <v>257</v>
      </c>
      <c r="B7805" s="1">
        <v>9.06</v>
      </c>
      <c r="C7805" s="1" t="s">
        <v>13</v>
      </c>
      <c r="D7805" s="7">
        <v>9.7762679999999994E-3</v>
      </c>
      <c r="E7805" s="1" t="s">
        <v>182</v>
      </c>
      <c r="F7805" s="4">
        <v>213.756</v>
      </c>
      <c r="G7805" s="1" t="s">
        <v>50</v>
      </c>
      <c r="H7805" s="1">
        <v>1997</v>
      </c>
      <c r="I7805" s="1" t="s">
        <v>51</v>
      </c>
      <c r="J7805" s="1" t="s">
        <v>17</v>
      </c>
      <c r="K7805" s="1" t="s">
        <v>18</v>
      </c>
      <c r="L7805" s="4">
        <v>1065.28</v>
      </c>
      <c r="M7805">
        <f t="shared" si="605"/>
        <v>9.06</v>
      </c>
      <c r="N7805" t="str">
        <f t="shared" si="606"/>
        <v>Small</v>
      </c>
      <c r="O7805" t="str">
        <f t="shared" si="607"/>
        <v>Low  Fat</v>
      </c>
      <c r="P7805">
        <f t="shared" si="608"/>
        <v>5</v>
      </c>
      <c r="Q7805">
        <f t="shared" ca="1" si="609"/>
        <v>29</v>
      </c>
      <c r="R7805" t="str">
        <f>IFERROR(VLOOKUP(J7805,#REF!, 2,0),"Unknown")</f>
        <v>Unknown</v>
      </c>
    </row>
    <row r="7806" spans="1:18" ht="12.5" x14ac:dyDescent="0.25">
      <c r="A7806" s="1" t="s">
        <v>257</v>
      </c>
      <c r="B7806" s="1">
        <v>9.06</v>
      </c>
      <c r="C7806" s="1" t="s">
        <v>13</v>
      </c>
      <c r="D7806" s="7">
        <v>9.8160920000000002E-3</v>
      </c>
      <c r="E7806" s="1" t="s">
        <v>182</v>
      </c>
      <c r="F7806" s="4">
        <v>211.85599999999999</v>
      </c>
      <c r="G7806" s="1" t="s">
        <v>22</v>
      </c>
      <c r="H7806" s="1">
        <v>2009</v>
      </c>
      <c r="I7806" s="1" t="s">
        <v>16</v>
      </c>
      <c r="J7806" s="1" t="s">
        <v>23</v>
      </c>
      <c r="K7806" s="1" t="s">
        <v>24</v>
      </c>
      <c r="L7806" s="4">
        <v>3621.9520000000002</v>
      </c>
      <c r="M7806">
        <f t="shared" si="605"/>
        <v>9.06</v>
      </c>
      <c r="N7806" t="str">
        <f t="shared" si="606"/>
        <v>Medium</v>
      </c>
      <c r="O7806" t="str">
        <f t="shared" si="607"/>
        <v>Low  Fat</v>
      </c>
      <c r="P7806">
        <f t="shared" si="608"/>
        <v>17</v>
      </c>
      <c r="Q7806">
        <f t="shared" ca="1" si="609"/>
        <v>17</v>
      </c>
      <c r="R7806" t="str">
        <f>IFERROR(VLOOKUP(J7806,#REF!, 2,0),"Unknown")</f>
        <v>Unknown</v>
      </c>
    </row>
    <row r="7807" spans="1:18" ht="12.5" x14ac:dyDescent="0.25">
      <c r="A7807" s="1" t="s">
        <v>1512</v>
      </c>
      <c r="B7807" s="1">
        <v>9.6</v>
      </c>
      <c r="C7807" s="1" t="s">
        <v>13</v>
      </c>
      <c r="D7807" s="7">
        <v>2.9811549999999999E-2</v>
      </c>
      <c r="E7807" s="1" t="s">
        <v>32</v>
      </c>
      <c r="F7807" s="4">
        <v>45.208599999999997</v>
      </c>
      <c r="G7807" s="1" t="s">
        <v>47</v>
      </c>
      <c r="H7807" s="1">
        <v>2007</v>
      </c>
      <c r="J7807" s="1" t="s">
        <v>45</v>
      </c>
      <c r="K7807" s="1" t="s">
        <v>18</v>
      </c>
      <c r="L7807" s="4">
        <v>669.12900000000002</v>
      </c>
      <c r="M7807">
        <f t="shared" si="605"/>
        <v>9.6</v>
      </c>
      <c r="N7807" t="str">
        <f t="shared" si="606"/>
        <v>Small</v>
      </c>
      <c r="O7807" t="str">
        <f t="shared" si="607"/>
        <v>Low  Fat</v>
      </c>
      <c r="P7807">
        <f t="shared" si="608"/>
        <v>15</v>
      </c>
      <c r="Q7807">
        <f t="shared" ca="1" si="609"/>
        <v>19</v>
      </c>
      <c r="R7807" t="str">
        <f>IFERROR(VLOOKUP(J7807,#REF!, 2,0),"Unknown")</f>
        <v>Unknown</v>
      </c>
    </row>
    <row r="7808" spans="1:18" ht="12.5" x14ac:dyDescent="0.25">
      <c r="A7808" s="1" t="s">
        <v>1512</v>
      </c>
      <c r="B7808" s="1">
        <v>9.6</v>
      </c>
      <c r="C7808" s="1" t="s">
        <v>13</v>
      </c>
      <c r="D7808" s="7">
        <v>2.9619203E-2</v>
      </c>
      <c r="E7808" s="1" t="s">
        <v>32</v>
      </c>
      <c r="F7808" s="4">
        <v>43.608600000000003</v>
      </c>
      <c r="G7808" s="1" t="s">
        <v>33</v>
      </c>
      <c r="H7808" s="1">
        <v>1987</v>
      </c>
      <c r="I7808" s="1" t="s">
        <v>34</v>
      </c>
      <c r="J7808" s="1" t="s">
        <v>23</v>
      </c>
      <c r="K7808" s="1" t="s">
        <v>18</v>
      </c>
      <c r="L7808" s="4">
        <v>624.5204</v>
      </c>
      <c r="M7808">
        <f t="shared" si="605"/>
        <v>9.6</v>
      </c>
      <c r="N7808" t="str">
        <f t="shared" si="606"/>
        <v>High</v>
      </c>
      <c r="O7808" t="str">
        <f t="shared" si="607"/>
        <v>Low  Fat</v>
      </c>
      <c r="P7808">
        <f t="shared" si="608"/>
        <v>14</v>
      </c>
      <c r="Q7808">
        <f t="shared" ca="1" si="609"/>
        <v>39</v>
      </c>
      <c r="R7808" t="str">
        <f>IFERROR(VLOOKUP(J7808,#REF!, 2,0),"Unknown")</f>
        <v>Unknown</v>
      </c>
    </row>
    <row r="7809" spans="1:18" ht="12.5" x14ac:dyDescent="0.25">
      <c r="A7809" s="1" t="s">
        <v>1512</v>
      </c>
      <c r="C7809" s="1" t="s">
        <v>13</v>
      </c>
      <c r="D7809" s="7">
        <v>2.9500320999999999E-2</v>
      </c>
      <c r="E7809" s="1" t="s">
        <v>32</v>
      </c>
      <c r="F7809" s="4">
        <v>46.208599999999997</v>
      </c>
      <c r="G7809" s="1" t="s">
        <v>40</v>
      </c>
      <c r="H7809" s="1">
        <v>1985</v>
      </c>
      <c r="I7809" s="1" t="s">
        <v>16</v>
      </c>
      <c r="J7809" s="1" t="s">
        <v>23</v>
      </c>
      <c r="K7809" s="1" t="s">
        <v>41</v>
      </c>
      <c r="L7809" s="4">
        <v>802.95479999999998</v>
      </c>
      <c r="M7809">
        <f t="shared" si="605"/>
        <v>12.857645184136201</v>
      </c>
      <c r="N7809" t="str">
        <f t="shared" si="606"/>
        <v>Medium</v>
      </c>
      <c r="O7809" t="str">
        <f t="shared" si="607"/>
        <v>Low  Fat</v>
      </c>
      <c r="P7809">
        <f t="shared" si="608"/>
        <v>17</v>
      </c>
      <c r="Q7809">
        <f t="shared" ca="1" si="609"/>
        <v>41</v>
      </c>
      <c r="R7809" t="str">
        <f>IFERROR(VLOOKUP(J7809,#REF!, 2,0),"Unknown")</f>
        <v>Unknown</v>
      </c>
    </row>
    <row r="7810" spans="1:18" ht="12.5" x14ac:dyDescent="0.25">
      <c r="A7810" s="1" t="s">
        <v>1512</v>
      </c>
      <c r="B7810" s="1">
        <v>9.6</v>
      </c>
      <c r="C7810" s="1" t="s">
        <v>13</v>
      </c>
      <c r="D7810" s="7">
        <v>4.9617765000000001E-2</v>
      </c>
      <c r="E7810" s="1" t="s">
        <v>32</v>
      </c>
      <c r="F7810" s="4">
        <v>44.208599999999997</v>
      </c>
      <c r="G7810" s="1" t="s">
        <v>29</v>
      </c>
      <c r="H7810" s="1">
        <v>1998</v>
      </c>
      <c r="J7810" s="1" t="s">
        <v>23</v>
      </c>
      <c r="K7810" s="1" t="s">
        <v>30</v>
      </c>
      <c r="L7810" s="4">
        <v>44.608600000000003</v>
      </c>
      <c r="M7810">
        <f t="shared" ref="M7810:M7873" si="610">IF(B7810="",AVERAGE($B$2:$B$8524),B7810)</f>
        <v>9.6</v>
      </c>
      <c r="N7810" t="str">
        <f t="shared" ref="N7810:N7873" si="611">IF(I7810="","Small",I7810)</f>
        <v>Small</v>
      </c>
      <c r="O7810" t="str">
        <f t="shared" ref="O7810:O7873" si="612">IF(OR(C7810="low fat", C7810="LF"), "Low  Fat", IF(OR(C7810="reg"),"Regular",C7810))</f>
        <v>Low  Fat</v>
      </c>
      <c r="P7810">
        <f t="shared" si="608"/>
        <v>1</v>
      </c>
      <c r="Q7810">
        <f t="shared" ca="1" si="609"/>
        <v>28</v>
      </c>
      <c r="R7810" t="str">
        <f>IFERROR(VLOOKUP(J7810,#REF!, 2,0),"Unknown")</f>
        <v>Unknown</v>
      </c>
    </row>
    <row r="7811" spans="1:18" ht="12.5" x14ac:dyDescent="0.25">
      <c r="A7811" s="1" t="s">
        <v>1512</v>
      </c>
      <c r="B7811" s="1">
        <v>9.6</v>
      </c>
      <c r="C7811" s="1" t="s">
        <v>13</v>
      </c>
      <c r="D7811" s="7">
        <v>2.9638266999999999E-2</v>
      </c>
      <c r="E7811" s="1" t="s">
        <v>32</v>
      </c>
      <c r="F7811" s="4">
        <v>42.608600000000003</v>
      </c>
      <c r="G7811" s="1" t="s">
        <v>62</v>
      </c>
      <c r="H7811" s="1">
        <v>2004</v>
      </c>
      <c r="I7811" s="1" t="s">
        <v>51</v>
      </c>
      <c r="J7811" s="1" t="s">
        <v>45</v>
      </c>
      <c r="K7811" s="1" t="s">
        <v>18</v>
      </c>
      <c r="L7811" s="4">
        <v>133.82579999999999</v>
      </c>
      <c r="M7811">
        <f t="shared" si="610"/>
        <v>9.6</v>
      </c>
      <c r="N7811" t="str">
        <f t="shared" si="611"/>
        <v>Small</v>
      </c>
      <c r="O7811" t="str">
        <f t="shared" si="612"/>
        <v>Low  Fat</v>
      </c>
      <c r="P7811">
        <f t="shared" ref="P7811:P7874" si="613">ROUND(L7811/F7811,0)</f>
        <v>3</v>
      </c>
      <c r="Q7811">
        <f t="shared" ref="Q7811:Q7874" ca="1" si="614">YEAR(TODAY())-H7811</f>
        <v>22</v>
      </c>
      <c r="R7811" t="str">
        <f>IFERROR(VLOOKUP(J7811,#REF!, 2,0),"Unknown")</f>
        <v>Unknown</v>
      </c>
    </row>
    <row r="7812" spans="1:18" ht="12.5" x14ac:dyDescent="0.25">
      <c r="A7812" s="1" t="s">
        <v>217</v>
      </c>
      <c r="C7812" s="1" t="s">
        <v>13</v>
      </c>
      <c r="D7812" s="7">
        <v>0.12847846199999999</v>
      </c>
      <c r="E7812" s="1" t="s">
        <v>58</v>
      </c>
      <c r="F7812" s="4">
        <v>117.944</v>
      </c>
      <c r="G7812" s="1" t="s">
        <v>67</v>
      </c>
      <c r="H7812" s="1">
        <v>1985</v>
      </c>
      <c r="I7812" s="1" t="s">
        <v>51</v>
      </c>
      <c r="J7812" s="1" t="s">
        <v>17</v>
      </c>
      <c r="K7812" s="1" t="s">
        <v>30</v>
      </c>
      <c r="L7812" s="4">
        <v>239.68799999999999</v>
      </c>
      <c r="M7812">
        <f t="shared" si="610"/>
        <v>12.857645184136201</v>
      </c>
      <c r="N7812" t="str">
        <f t="shared" si="611"/>
        <v>Small</v>
      </c>
      <c r="O7812" t="str">
        <f t="shared" si="612"/>
        <v>Low  Fat</v>
      </c>
      <c r="P7812">
        <f t="shared" si="613"/>
        <v>2</v>
      </c>
      <c r="Q7812">
        <f t="shared" ca="1" si="614"/>
        <v>41</v>
      </c>
      <c r="R7812" t="str">
        <f>IFERROR(VLOOKUP(J7812,#REF!, 2,0),"Unknown")</f>
        <v>Unknown</v>
      </c>
    </row>
    <row r="7813" spans="1:18" ht="12.5" x14ac:dyDescent="0.25">
      <c r="A7813" s="1" t="s">
        <v>217</v>
      </c>
      <c r="B7813" s="1">
        <v>10</v>
      </c>
      <c r="C7813" s="1" t="s">
        <v>13</v>
      </c>
      <c r="D7813" s="7">
        <v>7.3379744999999996E-2</v>
      </c>
      <c r="E7813" s="1" t="s">
        <v>58</v>
      </c>
      <c r="F7813" s="4">
        <v>118.244</v>
      </c>
      <c r="G7813" s="1" t="s">
        <v>50</v>
      </c>
      <c r="H7813" s="1">
        <v>1997</v>
      </c>
      <c r="I7813" s="1" t="s">
        <v>51</v>
      </c>
      <c r="J7813" s="1" t="s">
        <v>17</v>
      </c>
      <c r="K7813" s="1" t="s">
        <v>18</v>
      </c>
      <c r="L7813" s="4">
        <v>2756.4119999999998</v>
      </c>
      <c r="M7813">
        <f t="shared" si="610"/>
        <v>10</v>
      </c>
      <c r="N7813" t="str">
        <f t="shared" si="611"/>
        <v>Small</v>
      </c>
      <c r="O7813" t="str">
        <f t="shared" si="612"/>
        <v>Low  Fat</v>
      </c>
      <c r="P7813">
        <f t="shared" si="613"/>
        <v>23</v>
      </c>
      <c r="Q7813">
        <f t="shared" ca="1" si="614"/>
        <v>29</v>
      </c>
      <c r="R7813" t="str">
        <f>IFERROR(VLOOKUP(J7813,#REF!, 2,0),"Unknown")</f>
        <v>Unknown</v>
      </c>
    </row>
    <row r="7814" spans="1:18" ht="12.5" x14ac:dyDescent="0.25">
      <c r="A7814" s="1" t="s">
        <v>217</v>
      </c>
      <c r="C7814" s="1" t="s">
        <v>13</v>
      </c>
      <c r="D7814" s="7">
        <v>7.3024401000000003E-2</v>
      </c>
      <c r="E7814" s="1" t="s">
        <v>58</v>
      </c>
      <c r="F7814" s="4">
        <v>121.84399999999999</v>
      </c>
      <c r="G7814" s="1" t="s">
        <v>40</v>
      </c>
      <c r="H7814" s="1">
        <v>1985</v>
      </c>
      <c r="I7814" s="1" t="s">
        <v>16</v>
      </c>
      <c r="J7814" s="1" t="s">
        <v>23</v>
      </c>
      <c r="K7814" s="1" t="s">
        <v>41</v>
      </c>
      <c r="L7814" s="4">
        <v>3115.944</v>
      </c>
      <c r="M7814">
        <f t="shared" si="610"/>
        <v>12.857645184136201</v>
      </c>
      <c r="N7814" t="str">
        <f t="shared" si="611"/>
        <v>Medium</v>
      </c>
      <c r="O7814" t="str">
        <f t="shared" si="612"/>
        <v>Low  Fat</v>
      </c>
      <c r="P7814">
        <f t="shared" si="613"/>
        <v>26</v>
      </c>
      <c r="Q7814">
        <f t="shared" ca="1" si="614"/>
        <v>41</v>
      </c>
      <c r="R7814" t="str">
        <f>IFERROR(VLOOKUP(J7814,#REF!, 2,0),"Unknown")</f>
        <v>Unknown</v>
      </c>
    </row>
    <row r="7815" spans="1:18" ht="12.5" x14ac:dyDescent="0.25">
      <c r="A7815" s="1" t="s">
        <v>217</v>
      </c>
      <c r="B7815" s="1">
        <v>10</v>
      </c>
      <c r="C7815" s="1" t="s">
        <v>13</v>
      </c>
      <c r="D7815" s="7">
        <v>0</v>
      </c>
      <c r="E7815" s="1" t="s">
        <v>58</v>
      </c>
      <c r="F7815" s="4">
        <v>120.64400000000001</v>
      </c>
      <c r="G7815" s="1" t="s">
        <v>62</v>
      </c>
      <c r="H7815" s="1">
        <v>2004</v>
      </c>
      <c r="I7815" s="1" t="s">
        <v>51</v>
      </c>
      <c r="J7815" s="1" t="s">
        <v>45</v>
      </c>
      <c r="K7815" s="1" t="s">
        <v>18</v>
      </c>
      <c r="L7815" s="4">
        <v>1917.5039999999999</v>
      </c>
      <c r="M7815">
        <f t="shared" si="610"/>
        <v>10</v>
      </c>
      <c r="N7815" t="str">
        <f t="shared" si="611"/>
        <v>Small</v>
      </c>
      <c r="O7815" t="str">
        <f t="shared" si="612"/>
        <v>Low  Fat</v>
      </c>
      <c r="P7815">
        <f t="shared" si="613"/>
        <v>16</v>
      </c>
      <c r="Q7815">
        <f t="shared" ca="1" si="614"/>
        <v>22</v>
      </c>
      <c r="R7815" t="str">
        <f>IFERROR(VLOOKUP(J7815,#REF!, 2,0),"Unknown")</f>
        <v>Unknown</v>
      </c>
    </row>
    <row r="7816" spans="1:18" ht="12.5" x14ac:dyDescent="0.25">
      <c r="A7816" s="1" t="s">
        <v>217</v>
      </c>
      <c r="B7816" s="1">
        <v>10</v>
      </c>
      <c r="C7816" s="1" t="s">
        <v>13</v>
      </c>
      <c r="D7816" s="7">
        <v>7.3794811000000002E-2</v>
      </c>
      <c r="E7816" s="1" t="s">
        <v>58</v>
      </c>
      <c r="F7816" s="4">
        <v>121.444</v>
      </c>
      <c r="G7816" s="1" t="s">
        <v>47</v>
      </c>
      <c r="H7816" s="1">
        <v>2007</v>
      </c>
      <c r="J7816" s="1" t="s">
        <v>45</v>
      </c>
      <c r="K7816" s="1" t="s">
        <v>18</v>
      </c>
      <c r="L7816" s="4">
        <v>2516.7240000000002</v>
      </c>
      <c r="M7816">
        <f t="shared" si="610"/>
        <v>10</v>
      </c>
      <c r="N7816" t="str">
        <f t="shared" si="611"/>
        <v>Small</v>
      </c>
      <c r="O7816" t="str">
        <f t="shared" si="612"/>
        <v>Low  Fat</v>
      </c>
      <c r="P7816">
        <f t="shared" si="613"/>
        <v>21</v>
      </c>
      <c r="Q7816">
        <f t="shared" ca="1" si="614"/>
        <v>19</v>
      </c>
      <c r="R7816" t="str">
        <f>IFERROR(VLOOKUP(J7816,#REF!, 2,0),"Unknown")</f>
        <v>Unknown</v>
      </c>
    </row>
    <row r="7817" spans="1:18" ht="12.5" x14ac:dyDescent="0.25">
      <c r="A7817" s="1" t="s">
        <v>217</v>
      </c>
      <c r="B7817" s="1">
        <v>10</v>
      </c>
      <c r="C7817" s="1" t="s">
        <v>13</v>
      </c>
      <c r="D7817" s="7">
        <v>7.3493830999999996E-2</v>
      </c>
      <c r="E7817" s="1" t="s">
        <v>58</v>
      </c>
      <c r="F7817" s="4">
        <v>118.34399999999999</v>
      </c>
      <c r="G7817" s="1" t="s">
        <v>15</v>
      </c>
      <c r="H7817" s="1">
        <v>1999</v>
      </c>
      <c r="I7817" s="1" t="s">
        <v>16</v>
      </c>
      <c r="J7817" s="1" t="s">
        <v>17</v>
      </c>
      <c r="K7817" s="1" t="s">
        <v>18</v>
      </c>
      <c r="L7817" s="4">
        <v>1797.66</v>
      </c>
      <c r="M7817">
        <f t="shared" si="610"/>
        <v>10</v>
      </c>
      <c r="N7817" t="str">
        <f t="shared" si="611"/>
        <v>Medium</v>
      </c>
      <c r="O7817" t="str">
        <f t="shared" si="612"/>
        <v>Low  Fat</v>
      </c>
      <c r="P7817">
        <f t="shared" si="613"/>
        <v>15</v>
      </c>
      <c r="Q7817">
        <f t="shared" ca="1" si="614"/>
        <v>27</v>
      </c>
      <c r="R7817" t="str">
        <f>IFERROR(VLOOKUP(J7817,#REF!, 2,0),"Unknown")</f>
        <v>Unknown</v>
      </c>
    </row>
    <row r="7818" spans="1:18" ht="12.5" x14ac:dyDescent="0.25">
      <c r="A7818" s="1" t="s">
        <v>217</v>
      </c>
      <c r="B7818" s="1">
        <v>10</v>
      </c>
      <c r="C7818" s="1" t="s">
        <v>13</v>
      </c>
      <c r="D7818" s="7">
        <v>7.3678663000000005E-2</v>
      </c>
      <c r="E7818" s="1" t="s">
        <v>58</v>
      </c>
      <c r="F7818" s="4">
        <v>120.944</v>
      </c>
      <c r="G7818" s="1" t="s">
        <v>22</v>
      </c>
      <c r="H7818" s="1">
        <v>2009</v>
      </c>
      <c r="I7818" s="1" t="s">
        <v>16</v>
      </c>
      <c r="J7818" s="1" t="s">
        <v>23</v>
      </c>
      <c r="K7818" s="1" t="s">
        <v>24</v>
      </c>
      <c r="L7818" s="4">
        <v>2037.348</v>
      </c>
      <c r="M7818">
        <f t="shared" si="610"/>
        <v>10</v>
      </c>
      <c r="N7818" t="str">
        <f t="shared" si="611"/>
        <v>Medium</v>
      </c>
      <c r="O7818" t="str">
        <f t="shared" si="612"/>
        <v>Low  Fat</v>
      </c>
      <c r="P7818">
        <f t="shared" si="613"/>
        <v>17</v>
      </c>
      <c r="Q7818">
        <f t="shared" ca="1" si="614"/>
        <v>17</v>
      </c>
      <c r="R7818" t="str">
        <f>IFERROR(VLOOKUP(J7818,#REF!, 2,0),"Unknown")</f>
        <v>Unknown</v>
      </c>
    </row>
    <row r="7819" spans="1:18" ht="12.5" x14ac:dyDescent="0.25">
      <c r="A7819" s="1" t="s">
        <v>777</v>
      </c>
      <c r="B7819" s="1">
        <v>13.15</v>
      </c>
      <c r="C7819" s="1" t="s">
        <v>13</v>
      </c>
      <c r="D7819" s="7">
        <v>2.4701262000000002E-2</v>
      </c>
      <c r="E7819" s="1" t="s">
        <v>32</v>
      </c>
      <c r="F7819" s="4">
        <v>176.86859999999999</v>
      </c>
      <c r="G7819" s="1" t="s">
        <v>44</v>
      </c>
      <c r="H7819" s="1">
        <v>2002</v>
      </c>
      <c r="J7819" s="1" t="s">
        <v>45</v>
      </c>
      <c r="K7819" s="1" t="s">
        <v>18</v>
      </c>
      <c r="L7819" s="4">
        <v>2133.2231999999999</v>
      </c>
      <c r="M7819">
        <f t="shared" si="610"/>
        <v>13.15</v>
      </c>
      <c r="N7819" t="str">
        <f t="shared" si="611"/>
        <v>Small</v>
      </c>
      <c r="O7819" t="str">
        <f t="shared" si="612"/>
        <v>Low  Fat</v>
      </c>
      <c r="P7819">
        <f t="shared" si="613"/>
        <v>12</v>
      </c>
      <c r="Q7819">
        <f t="shared" ca="1" si="614"/>
        <v>24</v>
      </c>
      <c r="R7819" t="str">
        <f>IFERROR(VLOOKUP(J7819,#REF!, 2,0),"Unknown")</f>
        <v>Unknown</v>
      </c>
    </row>
    <row r="7820" spans="1:18" ht="12.5" x14ac:dyDescent="0.25">
      <c r="A7820" s="1" t="s">
        <v>777</v>
      </c>
      <c r="B7820" s="1">
        <v>13.15</v>
      </c>
      <c r="C7820" s="1" t="s">
        <v>13</v>
      </c>
      <c r="D7820" s="7">
        <v>2.4646608E-2</v>
      </c>
      <c r="E7820" s="1" t="s">
        <v>32</v>
      </c>
      <c r="F7820" s="4">
        <v>177.46860000000001</v>
      </c>
      <c r="G7820" s="1" t="s">
        <v>62</v>
      </c>
      <c r="H7820" s="1">
        <v>2004</v>
      </c>
      <c r="I7820" s="1" t="s">
        <v>51</v>
      </c>
      <c r="J7820" s="1" t="s">
        <v>45</v>
      </c>
      <c r="K7820" s="1" t="s">
        <v>18</v>
      </c>
      <c r="L7820" s="4">
        <v>5510.8266000000003</v>
      </c>
      <c r="M7820">
        <f t="shared" si="610"/>
        <v>13.15</v>
      </c>
      <c r="N7820" t="str">
        <f t="shared" si="611"/>
        <v>Small</v>
      </c>
      <c r="O7820" t="str">
        <f t="shared" si="612"/>
        <v>Low  Fat</v>
      </c>
      <c r="P7820">
        <f t="shared" si="613"/>
        <v>31</v>
      </c>
      <c r="Q7820">
        <f t="shared" ca="1" si="614"/>
        <v>22</v>
      </c>
      <c r="R7820" t="str">
        <f>IFERROR(VLOOKUP(J7820,#REF!, 2,0),"Unknown")</f>
        <v>Unknown</v>
      </c>
    </row>
    <row r="7821" spans="1:18" ht="12.5" x14ac:dyDescent="0.25">
      <c r="A7821" s="1" t="s">
        <v>777</v>
      </c>
      <c r="B7821" s="1">
        <v>13.15</v>
      </c>
      <c r="C7821" s="1" t="s">
        <v>13</v>
      </c>
      <c r="D7821" s="7">
        <v>2.4651269E-2</v>
      </c>
      <c r="E7821" s="1" t="s">
        <v>32</v>
      </c>
      <c r="F7821" s="4">
        <v>179.5686</v>
      </c>
      <c r="G7821" s="1" t="s">
        <v>50</v>
      </c>
      <c r="H7821" s="1">
        <v>1997</v>
      </c>
      <c r="I7821" s="1" t="s">
        <v>51</v>
      </c>
      <c r="J7821" s="1" t="s">
        <v>17</v>
      </c>
      <c r="K7821" s="1" t="s">
        <v>18</v>
      </c>
      <c r="L7821" s="4">
        <v>1422.1487999999999</v>
      </c>
      <c r="M7821">
        <f t="shared" si="610"/>
        <v>13.15</v>
      </c>
      <c r="N7821" t="str">
        <f t="shared" si="611"/>
        <v>Small</v>
      </c>
      <c r="O7821" t="str">
        <f t="shared" si="612"/>
        <v>Low  Fat</v>
      </c>
      <c r="P7821">
        <f t="shared" si="613"/>
        <v>8</v>
      </c>
      <c r="Q7821">
        <f t="shared" ca="1" si="614"/>
        <v>29</v>
      </c>
      <c r="R7821" t="str">
        <f>IFERROR(VLOOKUP(J7821,#REF!, 2,0),"Unknown")</f>
        <v>Unknown</v>
      </c>
    </row>
    <row r="7822" spans="1:18" ht="12.5" x14ac:dyDescent="0.25">
      <c r="A7822" s="1" t="s">
        <v>777</v>
      </c>
      <c r="B7822" s="1">
        <v>13.15</v>
      </c>
      <c r="C7822" s="1" t="s">
        <v>13</v>
      </c>
      <c r="D7822" s="7">
        <v>2.4630755000000001E-2</v>
      </c>
      <c r="E7822" s="1" t="s">
        <v>32</v>
      </c>
      <c r="F7822" s="4">
        <v>178.26859999999999</v>
      </c>
      <c r="G7822" s="1" t="s">
        <v>33</v>
      </c>
      <c r="H7822" s="1">
        <v>1987</v>
      </c>
      <c r="I7822" s="1" t="s">
        <v>34</v>
      </c>
      <c r="J7822" s="1" t="s">
        <v>23</v>
      </c>
      <c r="K7822" s="1" t="s">
        <v>18</v>
      </c>
      <c r="L7822" s="4">
        <v>2666.529</v>
      </c>
      <c r="M7822">
        <f t="shared" si="610"/>
        <v>13.15</v>
      </c>
      <c r="N7822" t="str">
        <f t="shared" si="611"/>
        <v>High</v>
      </c>
      <c r="O7822" t="str">
        <f t="shared" si="612"/>
        <v>Low  Fat</v>
      </c>
      <c r="P7822">
        <f t="shared" si="613"/>
        <v>15</v>
      </c>
      <c r="Q7822">
        <f t="shared" ca="1" si="614"/>
        <v>39</v>
      </c>
      <c r="R7822" t="str">
        <f>IFERROR(VLOOKUP(J7822,#REF!, 2,0),"Unknown")</f>
        <v>Unknown</v>
      </c>
    </row>
    <row r="7823" spans="1:18" ht="12.5" x14ac:dyDescent="0.25">
      <c r="A7823" s="1" t="s">
        <v>777</v>
      </c>
      <c r="B7823" s="1">
        <v>13.15</v>
      </c>
      <c r="C7823" s="1" t="s">
        <v>13</v>
      </c>
      <c r="D7823" s="7">
        <v>2.4790706999999999E-2</v>
      </c>
      <c r="E7823" s="1" t="s">
        <v>32</v>
      </c>
      <c r="F7823" s="4">
        <v>177.5686</v>
      </c>
      <c r="G7823" s="1" t="s">
        <v>47</v>
      </c>
      <c r="H7823" s="1">
        <v>2007</v>
      </c>
      <c r="J7823" s="1" t="s">
        <v>45</v>
      </c>
      <c r="K7823" s="1" t="s">
        <v>18</v>
      </c>
      <c r="L7823" s="4">
        <v>3910.9092000000001</v>
      </c>
      <c r="M7823">
        <f t="shared" si="610"/>
        <v>13.15</v>
      </c>
      <c r="N7823" t="str">
        <f t="shared" si="611"/>
        <v>Small</v>
      </c>
      <c r="O7823" t="str">
        <f t="shared" si="612"/>
        <v>Low  Fat</v>
      </c>
      <c r="P7823">
        <f t="shared" si="613"/>
        <v>22</v>
      </c>
      <c r="Q7823">
        <f t="shared" ca="1" si="614"/>
        <v>19</v>
      </c>
      <c r="R7823" t="str">
        <f>IFERROR(VLOOKUP(J7823,#REF!, 2,0),"Unknown")</f>
        <v>Unknown</v>
      </c>
    </row>
    <row r="7824" spans="1:18" ht="12.5" x14ac:dyDescent="0.25">
      <c r="A7824" s="1" t="s">
        <v>178</v>
      </c>
      <c r="B7824" s="1">
        <v>7.2350000000000003</v>
      </c>
      <c r="C7824" s="1" t="s">
        <v>13</v>
      </c>
      <c r="D7824" s="7">
        <v>7.6855627999999995E-2</v>
      </c>
      <c r="E7824" s="1" t="s">
        <v>32</v>
      </c>
      <c r="F7824" s="4">
        <v>116.0492</v>
      </c>
      <c r="G7824" s="1" t="s">
        <v>50</v>
      </c>
      <c r="H7824" s="1">
        <v>1997</v>
      </c>
      <c r="I7824" s="1" t="s">
        <v>51</v>
      </c>
      <c r="J7824" s="1" t="s">
        <v>17</v>
      </c>
      <c r="K7824" s="1" t="s">
        <v>18</v>
      </c>
      <c r="L7824" s="4">
        <v>1969.4364</v>
      </c>
      <c r="M7824">
        <f t="shared" si="610"/>
        <v>7.2350000000000003</v>
      </c>
      <c r="N7824" t="str">
        <f t="shared" si="611"/>
        <v>Small</v>
      </c>
      <c r="O7824" t="str">
        <f t="shared" si="612"/>
        <v>Low  Fat</v>
      </c>
      <c r="P7824">
        <f t="shared" si="613"/>
        <v>17</v>
      </c>
      <c r="Q7824">
        <f t="shared" ca="1" si="614"/>
        <v>29</v>
      </c>
      <c r="R7824" t="str">
        <f>IFERROR(VLOOKUP(J7824,#REF!, 2,0),"Unknown")</f>
        <v>Unknown</v>
      </c>
    </row>
    <row r="7825" spans="1:18" ht="12.5" x14ac:dyDescent="0.25">
      <c r="A7825" s="1" t="s">
        <v>178</v>
      </c>
      <c r="B7825" s="1">
        <v>7.2350000000000003</v>
      </c>
      <c r="C7825" s="1" t="s">
        <v>13</v>
      </c>
      <c r="D7825" s="7">
        <v>7.6841094999999998E-2</v>
      </c>
      <c r="E7825" s="1" t="s">
        <v>32</v>
      </c>
      <c r="F7825" s="4">
        <v>117.5492</v>
      </c>
      <c r="G7825" s="1" t="s">
        <v>62</v>
      </c>
      <c r="H7825" s="1">
        <v>2004</v>
      </c>
      <c r="I7825" s="1" t="s">
        <v>51</v>
      </c>
      <c r="J7825" s="1" t="s">
        <v>45</v>
      </c>
      <c r="K7825" s="1" t="s">
        <v>18</v>
      </c>
      <c r="L7825" s="4">
        <v>1969.4364</v>
      </c>
      <c r="M7825">
        <f t="shared" si="610"/>
        <v>7.2350000000000003</v>
      </c>
      <c r="N7825" t="str">
        <f t="shared" si="611"/>
        <v>Small</v>
      </c>
      <c r="O7825" t="str">
        <f t="shared" si="612"/>
        <v>Low  Fat</v>
      </c>
      <c r="P7825">
        <f t="shared" si="613"/>
        <v>17</v>
      </c>
      <c r="Q7825">
        <f t="shared" ca="1" si="614"/>
        <v>22</v>
      </c>
      <c r="R7825" t="str">
        <f>IFERROR(VLOOKUP(J7825,#REF!, 2,0),"Unknown")</f>
        <v>Unknown</v>
      </c>
    </row>
    <row r="7826" spans="1:18" ht="12.5" x14ac:dyDescent="0.25">
      <c r="A7826" s="1" t="s">
        <v>178</v>
      </c>
      <c r="B7826" s="1">
        <v>7.2350000000000003</v>
      </c>
      <c r="C7826" s="1" t="s">
        <v>13</v>
      </c>
      <c r="D7826" s="7">
        <v>7.6791671000000006E-2</v>
      </c>
      <c r="E7826" s="1" t="s">
        <v>32</v>
      </c>
      <c r="F7826" s="4">
        <v>116.4492</v>
      </c>
      <c r="G7826" s="1" t="s">
        <v>33</v>
      </c>
      <c r="H7826" s="1">
        <v>1987</v>
      </c>
      <c r="I7826" s="1" t="s">
        <v>34</v>
      </c>
      <c r="J7826" s="1" t="s">
        <v>23</v>
      </c>
      <c r="K7826" s="1" t="s">
        <v>18</v>
      </c>
      <c r="L7826" s="4">
        <v>2316.9839999999999</v>
      </c>
      <c r="M7826">
        <f t="shared" si="610"/>
        <v>7.2350000000000003</v>
      </c>
      <c r="N7826" t="str">
        <f t="shared" si="611"/>
        <v>High</v>
      </c>
      <c r="O7826" t="str">
        <f t="shared" si="612"/>
        <v>Low  Fat</v>
      </c>
      <c r="P7826">
        <f t="shared" si="613"/>
        <v>20</v>
      </c>
      <c r="Q7826">
        <f t="shared" ca="1" si="614"/>
        <v>39</v>
      </c>
      <c r="R7826" t="str">
        <f>IFERROR(VLOOKUP(J7826,#REF!, 2,0),"Unknown")</f>
        <v>Unknown</v>
      </c>
    </row>
    <row r="7827" spans="1:18" ht="12.5" x14ac:dyDescent="0.25">
      <c r="A7827" s="1" t="s">
        <v>178</v>
      </c>
      <c r="B7827" s="1">
        <v>7.2350000000000003</v>
      </c>
      <c r="C7827" s="1" t="s">
        <v>13</v>
      </c>
      <c r="D7827" s="7">
        <v>7.7290355000000005E-2</v>
      </c>
      <c r="E7827" s="1" t="s">
        <v>32</v>
      </c>
      <c r="F7827" s="4">
        <v>116.9492</v>
      </c>
      <c r="G7827" s="1" t="s">
        <v>47</v>
      </c>
      <c r="H7827" s="1">
        <v>2007</v>
      </c>
      <c r="J7827" s="1" t="s">
        <v>45</v>
      </c>
      <c r="K7827" s="1" t="s">
        <v>18</v>
      </c>
      <c r="L7827" s="4">
        <v>2316.9839999999999</v>
      </c>
      <c r="M7827">
        <f t="shared" si="610"/>
        <v>7.2350000000000003</v>
      </c>
      <c r="N7827" t="str">
        <f t="shared" si="611"/>
        <v>Small</v>
      </c>
      <c r="O7827" t="str">
        <f t="shared" si="612"/>
        <v>Low  Fat</v>
      </c>
      <c r="P7827">
        <f t="shared" si="613"/>
        <v>20</v>
      </c>
      <c r="Q7827">
        <f t="shared" ca="1" si="614"/>
        <v>19</v>
      </c>
      <c r="R7827" t="str">
        <f>IFERROR(VLOOKUP(J7827,#REF!, 2,0),"Unknown")</f>
        <v>Unknown</v>
      </c>
    </row>
    <row r="7828" spans="1:18" ht="12.5" x14ac:dyDescent="0.25">
      <c r="A7828" s="1" t="s">
        <v>178</v>
      </c>
      <c r="B7828" s="1">
        <v>7.2350000000000003</v>
      </c>
      <c r="C7828" s="1" t="s">
        <v>13</v>
      </c>
      <c r="D7828" s="7">
        <v>7.6975117999999995E-2</v>
      </c>
      <c r="E7828" s="1" t="s">
        <v>32</v>
      </c>
      <c r="F7828" s="4">
        <v>116.64919999999999</v>
      </c>
      <c r="G7828" s="1" t="s">
        <v>15</v>
      </c>
      <c r="H7828" s="1">
        <v>1999</v>
      </c>
      <c r="I7828" s="1" t="s">
        <v>16</v>
      </c>
      <c r="J7828" s="1" t="s">
        <v>17</v>
      </c>
      <c r="K7828" s="1" t="s">
        <v>18</v>
      </c>
      <c r="L7828" s="4">
        <v>2664.5315999999998</v>
      </c>
      <c r="M7828">
        <f t="shared" si="610"/>
        <v>7.2350000000000003</v>
      </c>
      <c r="N7828" t="str">
        <f t="shared" si="611"/>
        <v>Medium</v>
      </c>
      <c r="O7828" t="str">
        <f t="shared" si="612"/>
        <v>Low  Fat</v>
      </c>
      <c r="P7828">
        <f t="shared" si="613"/>
        <v>23</v>
      </c>
      <c r="Q7828">
        <f t="shared" ca="1" si="614"/>
        <v>27</v>
      </c>
      <c r="R7828" t="str">
        <f>IFERROR(VLOOKUP(J7828,#REF!, 2,0),"Unknown")</f>
        <v>Unknown</v>
      </c>
    </row>
    <row r="7829" spans="1:18" ht="12.5" x14ac:dyDescent="0.25">
      <c r="A7829" s="1" t="s">
        <v>178</v>
      </c>
      <c r="B7829" s="1">
        <v>7.2350000000000003</v>
      </c>
      <c r="C7829" s="1" t="s">
        <v>13</v>
      </c>
      <c r="D7829" s="7">
        <v>7.7011493E-2</v>
      </c>
      <c r="E7829" s="1" t="s">
        <v>32</v>
      </c>
      <c r="F7829" s="4">
        <v>117.3492</v>
      </c>
      <c r="G7829" s="1" t="s">
        <v>44</v>
      </c>
      <c r="H7829" s="1">
        <v>2002</v>
      </c>
      <c r="J7829" s="1" t="s">
        <v>45</v>
      </c>
      <c r="K7829" s="1" t="s">
        <v>18</v>
      </c>
      <c r="L7829" s="4">
        <v>1506.0396000000001</v>
      </c>
      <c r="M7829">
        <f t="shared" si="610"/>
        <v>7.2350000000000003</v>
      </c>
      <c r="N7829" t="str">
        <f t="shared" si="611"/>
        <v>Small</v>
      </c>
      <c r="O7829" t="str">
        <f t="shared" si="612"/>
        <v>Low  Fat</v>
      </c>
      <c r="P7829">
        <f t="shared" si="613"/>
        <v>13</v>
      </c>
      <c r="Q7829">
        <f t="shared" ca="1" si="614"/>
        <v>24</v>
      </c>
      <c r="R7829" t="str">
        <f>IFERROR(VLOOKUP(J7829,#REF!, 2,0),"Unknown")</f>
        <v>Unknown</v>
      </c>
    </row>
    <row r="7830" spans="1:18" ht="12.5" x14ac:dyDescent="0.25">
      <c r="A7830" s="1" t="s">
        <v>1383</v>
      </c>
      <c r="B7830" s="1">
        <v>11.15</v>
      </c>
      <c r="C7830" s="1" t="s">
        <v>13</v>
      </c>
      <c r="D7830" s="7">
        <v>3.2250092000000001E-2</v>
      </c>
      <c r="E7830" s="1" t="s">
        <v>58</v>
      </c>
      <c r="F7830" s="4">
        <v>164.05260000000001</v>
      </c>
      <c r="G7830" s="1" t="s">
        <v>62</v>
      </c>
      <c r="H7830" s="1">
        <v>2004</v>
      </c>
      <c r="I7830" s="1" t="s">
        <v>51</v>
      </c>
      <c r="J7830" s="1" t="s">
        <v>45</v>
      </c>
      <c r="K7830" s="1" t="s">
        <v>18</v>
      </c>
      <c r="L7830" s="4">
        <v>4769.1253999999999</v>
      </c>
      <c r="M7830">
        <f t="shared" si="610"/>
        <v>11.15</v>
      </c>
      <c r="N7830" t="str">
        <f t="shared" si="611"/>
        <v>Small</v>
      </c>
      <c r="O7830" t="str">
        <f t="shared" si="612"/>
        <v>Low  Fat</v>
      </c>
      <c r="P7830">
        <f t="shared" si="613"/>
        <v>29</v>
      </c>
      <c r="Q7830">
        <f t="shared" ca="1" si="614"/>
        <v>22</v>
      </c>
      <c r="R7830" t="str">
        <f>IFERROR(VLOOKUP(J7830,#REF!, 2,0),"Unknown")</f>
        <v>Unknown</v>
      </c>
    </row>
    <row r="7831" spans="1:18" ht="12.5" x14ac:dyDescent="0.25">
      <c r="A7831" s="1" t="s">
        <v>1383</v>
      </c>
      <c r="B7831" s="1">
        <v>11.15</v>
      </c>
      <c r="C7831" s="1" t="s">
        <v>13</v>
      </c>
      <c r="D7831" s="7">
        <v>3.2321608000000002E-2</v>
      </c>
      <c r="E7831" s="1" t="s">
        <v>58</v>
      </c>
      <c r="F7831" s="4">
        <v>165.65260000000001</v>
      </c>
      <c r="G7831" s="1" t="s">
        <v>44</v>
      </c>
      <c r="H7831" s="1">
        <v>2002</v>
      </c>
      <c r="J7831" s="1" t="s">
        <v>45</v>
      </c>
      <c r="K7831" s="1" t="s">
        <v>18</v>
      </c>
      <c r="L7831" s="4">
        <v>1315.6207999999999</v>
      </c>
      <c r="M7831">
        <f t="shared" si="610"/>
        <v>11.15</v>
      </c>
      <c r="N7831" t="str">
        <f t="shared" si="611"/>
        <v>Small</v>
      </c>
      <c r="O7831" t="str">
        <f t="shared" si="612"/>
        <v>Low  Fat</v>
      </c>
      <c r="P7831">
        <f t="shared" si="613"/>
        <v>8</v>
      </c>
      <c r="Q7831">
        <f t="shared" ca="1" si="614"/>
        <v>24</v>
      </c>
      <c r="R7831" t="str">
        <f>IFERROR(VLOOKUP(J7831,#REF!, 2,0),"Unknown")</f>
        <v>Unknown</v>
      </c>
    </row>
    <row r="7832" spans="1:18" ht="12.5" x14ac:dyDescent="0.25">
      <c r="A7832" s="1" t="s">
        <v>1383</v>
      </c>
      <c r="B7832" s="1">
        <v>11.15</v>
      </c>
      <c r="C7832" s="1" t="s">
        <v>13</v>
      </c>
      <c r="D7832" s="7">
        <v>3.2306341000000002E-2</v>
      </c>
      <c r="E7832" s="1" t="s">
        <v>58</v>
      </c>
      <c r="F7832" s="4">
        <v>166.3526</v>
      </c>
      <c r="G7832" s="1" t="s">
        <v>15</v>
      </c>
      <c r="H7832" s="1">
        <v>1999</v>
      </c>
      <c r="I7832" s="1" t="s">
        <v>16</v>
      </c>
      <c r="J7832" s="1" t="s">
        <v>17</v>
      </c>
      <c r="K7832" s="1" t="s">
        <v>18</v>
      </c>
      <c r="L7832" s="4">
        <v>986.71559999999999</v>
      </c>
      <c r="M7832">
        <f t="shared" si="610"/>
        <v>11.15</v>
      </c>
      <c r="N7832" t="str">
        <f t="shared" si="611"/>
        <v>Medium</v>
      </c>
      <c r="O7832" t="str">
        <f t="shared" si="612"/>
        <v>Low  Fat</v>
      </c>
      <c r="P7832">
        <f t="shared" si="613"/>
        <v>6</v>
      </c>
      <c r="Q7832">
        <f t="shared" ca="1" si="614"/>
        <v>27</v>
      </c>
      <c r="R7832" t="str">
        <f>IFERROR(VLOOKUP(J7832,#REF!, 2,0),"Unknown")</f>
        <v>Unknown</v>
      </c>
    </row>
    <row r="7833" spans="1:18" ht="12.5" x14ac:dyDescent="0.25">
      <c r="A7833" s="1" t="s">
        <v>1383</v>
      </c>
      <c r="C7833" s="1" t="s">
        <v>13</v>
      </c>
      <c r="D7833" s="7">
        <v>3.2099989000000002E-2</v>
      </c>
      <c r="E7833" s="1" t="s">
        <v>58</v>
      </c>
      <c r="F7833" s="4">
        <v>164.15260000000001</v>
      </c>
      <c r="G7833" s="1" t="s">
        <v>40</v>
      </c>
      <c r="H7833" s="1">
        <v>1985</v>
      </c>
      <c r="I7833" s="1" t="s">
        <v>16</v>
      </c>
      <c r="J7833" s="1" t="s">
        <v>23</v>
      </c>
      <c r="K7833" s="1" t="s">
        <v>41</v>
      </c>
      <c r="L7833" s="4">
        <v>2960.1468</v>
      </c>
      <c r="M7833">
        <f t="shared" si="610"/>
        <v>12.857645184136201</v>
      </c>
      <c r="N7833" t="str">
        <f t="shared" si="611"/>
        <v>Medium</v>
      </c>
      <c r="O7833" t="str">
        <f t="shared" si="612"/>
        <v>Low  Fat</v>
      </c>
      <c r="P7833">
        <f t="shared" si="613"/>
        <v>18</v>
      </c>
      <c r="Q7833">
        <f t="shared" ca="1" si="614"/>
        <v>41</v>
      </c>
      <c r="R7833" t="str">
        <f>IFERROR(VLOOKUP(J7833,#REF!, 2,0),"Unknown")</f>
        <v>Unknown</v>
      </c>
    </row>
    <row r="7834" spans="1:18" ht="12.5" x14ac:dyDescent="0.25">
      <c r="A7834" s="1" t="s">
        <v>1383</v>
      </c>
      <c r="B7834" s="1">
        <v>11.15</v>
      </c>
      <c r="C7834" s="1" t="s">
        <v>13</v>
      </c>
      <c r="D7834" s="7">
        <v>3.2438645000000002E-2</v>
      </c>
      <c r="E7834" s="1" t="s">
        <v>58</v>
      </c>
      <c r="F7834" s="4">
        <v>163.05260000000001</v>
      </c>
      <c r="G7834" s="1" t="s">
        <v>47</v>
      </c>
      <c r="H7834" s="1">
        <v>2007</v>
      </c>
      <c r="J7834" s="1" t="s">
        <v>45</v>
      </c>
      <c r="K7834" s="1" t="s">
        <v>18</v>
      </c>
      <c r="L7834" s="4">
        <v>2302.3364000000001</v>
      </c>
      <c r="M7834">
        <f t="shared" si="610"/>
        <v>11.15</v>
      </c>
      <c r="N7834" t="str">
        <f t="shared" si="611"/>
        <v>Small</v>
      </c>
      <c r="O7834" t="str">
        <f t="shared" si="612"/>
        <v>Low  Fat</v>
      </c>
      <c r="P7834">
        <f t="shared" si="613"/>
        <v>14</v>
      </c>
      <c r="Q7834">
        <f t="shared" ca="1" si="614"/>
        <v>19</v>
      </c>
      <c r="R7834" t="str">
        <f>IFERROR(VLOOKUP(J7834,#REF!, 2,0),"Unknown")</f>
        <v>Unknown</v>
      </c>
    </row>
    <row r="7835" spans="1:18" ht="12.5" x14ac:dyDescent="0.25">
      <c r="A7835" s="1" t="s">
        <v>1383</v>
      </c>
      <c r="B7835" s="1">
        <v>11.15</v>
      </c>
      <c r="C7835" s="1" t="s">
        <v>13</v>
      </c>
      <c r="D7835" s="7">
        <v>3.2229347999999998E-2</v>
      </c>
      <c r="E7835" s="1" t="s">
        <v>58</v>
      </c>
      <c r="F7835" s="4">
        <v>163.2526</v>
      </c>
      <c r="G7835" s="1" t="s">
        <v>33</v>
      </c>
      <c r="H7835" s="1">
        <v>1987</v>
      </c>
      <c r="I7835" s="1" t="s">
        <v>34</v>
      </c>
      <c r="J7835" s="1" t="s">
        <v>23</v>
      </c>
      <c r="K7835" s="1" t="s">
        <v>18</v>
      </c>
      <c r="L7835" s="4">
        <v>1480.0734</v>
      </c>
      <c r="M7835">
        <f t="shared" si="610"/>
        <v>11.15</v>
      </c>
      <c r="N7835" t="str">
        <f t="shared" si="611"/>
        <v>High</v>
      </c>
      <c r="O7835" t="str">
        <f t="shared" si="612"/>
        <v>Low  Fat</v>
      </c>
      <c r="P7835">
        <f t="shared" si="613"/>
        <v>9</v>
      </c>
      <c r="Q7835">
        <f t="shared" ca="1" si="614"/>
        <v>39</v>
      </c>
      <c r="R7835" t="str">
        <f>IFERROR(VLOOKUP(J7835,#REF!, 2,0),"Unknown")</f>
        <v>Unknown</v>
      </c>
    </row>
    <row r="7836" spans="1:18" ht="12.5" x14ac:dyDescent="0.25">
      <c r="A7836" s="1" t="s">
        <v>1383</v>
      </c>
      <c r="B7836" s="1">
        <v>11.15</v>
      </c>
      <c r="C7836" s="1" t="s">
        <v>13</v>
      </c>
      <c r="D7836" s="7">
        <v>3.2387589000000001E-2</v>
      </c>
      <c r="E7836" s="1" t="s">
        <v>58</v>
      </c>
      <c r="F7836" s="4">
        <v>164.3526</v>
      </c>
      <c r="G7836" s="1" t="s">
        <v>22</v>
      </c>
      <c r="H7836" s="1">
        <v>2009</v>
      </c>
      <c r="I7836" s="1" t="s">
        <v>16</v>
      </c>
      <c r="J7836" s="1" t="s">
        <v>23</v>
      </c>
      <c r="K7836" s="1" t="s">
        <v>24</v>
      </c>
      <c r="L7836" s="4">
        <v>2960.1468</v>
      </c>
      <c r="M7836">
        <f t="shared" si="610"/>
        <v>11.15</v>
      </c>
      <c r="N7836" t="str">
        <f t="shared" si="611"/>
        <v>Medium</v>
      </c>
      <c r="O7836" t="str">
        <f t="shared" si="612"/>
        <v>Low  Fat</v>
      </c>
      <c r="P7836">
        <f t="shared" si="613"/>
        <v>18</v>
      </c>
      <c r="Q7836">
        <f t="shared" ca="1" si="614"/>
        <v>17</v>
      </c>
      <c r="R7836" t="str">
        <f>IFERROR(VLOOKUP(J7836,#REF!, 2,0),"Unknown")</f>
        <v>Unknown</v>
      </c>
    </row>
    <row r="7837" spans="1:18" ht="12.5" x14ac:dyDescent="0.25">
      <c r="A7837" s="1" t="s">
        <v>363</v>
      </c>
      <c r="B7837" s="1">
        <v>19.5</v>
      </c>
      <c r="C7837" s="1" t="s">
        <v>13</v>
      </c>
      <c r="D7837" s="7">
        <v>1.5749341E-2</v>
      </c>
      <c r="E7837" s="1" t="s">
        <v>32</v>
      </c>
      <c r="F7837" s="4">
        <v>182.26079999999999</v>
      </c>
      <c r="G7837" s="1" t="s">
        <v>15</v>
      </c>
      <c r="H7837" s="1">
        <v>1999</v>
      </c>
      <c r="I7837" s="1" t="s">
        <v>16</v>
      </c>
      <c r="J7837" s="1" t="s">
        <v>17</v>
      </c>
      <c r="K7837" s="1" t="s">
        <v>18</v>
      </c>
      <c r="L7837" s="4">
        <v>3307.6943999999999</v>
      </c>
      <c r="M7837">
        <f t="shared" si="610"/>
        <v>19.5</v>
      </c>
      <c r="N7837" t="str">
        <f t="shared" si="611"/>
        <v>Medium</v>
      </c>
      <c r="O7837" t="str">
        <f t="shared" si="612"/>
        <v>Low  Fat</v>
      </c>
      <c r="P7837">
        <f t="shared" si="613"/>
        <v>18</v>
      </c>
      <c r="Q7837">
        <f t="shared" ca="1" si="614"/>
        <v>27</v>
      </c>
      <c r="R7837" t="str">
        <f>IFERROR(VLOOKUP(J7837,#REF!, 2,0),"Unknown")</f>
        <v>Unknown</v>
      </c>
    </row>
    <row r="7838" spans="1:18" ht="12.5" x14ac:dyDescent="0.25">
      <c r="A7838" s="1" t="s">
        <v>363</v>
      </c>
      <c r="B7838" s="1">
        <v>19.5</v>
      </c>
      <c r="C7838" s="1" t="s">
        <v>13</v>
      </c>
      <c r="D7838" s="7">
        <v>1.5756783999999999E-2</v>
      </c>
      <c r="E7838" s="1" t="s">
        <v>32</v>
      </c>
      <c r="F7838" s="4">
        <v>185.0608</v>
      </c>
      <c r="G7838" s="1" t="s">
        <v>44</v>
      </c>
      <c r="H7838" s="1">
        <v>2002</v>
      </c>
      <c r="J7838" s="1" t="s">
        <v>45</v>
      </c>
      <c r="K7838" s="1" t="s">
        <v>18</v>
      </c>
      <c r="L7838" s="4">
        <v>2205.1296000000002</v>
      </c>
      <c r="M7838">
        <f t="shared" si="610"/>
        <v>19.5</v>
      </c>
      <c r="N7838" t="str">
        <f t="shared" si="611"/>
        <v>Small</v>
      </c>
      <c r="O7838" t="str">
        <f t="shared" si="612"/>
        <v>Low  Fat</v>
      </c>
      <c r="P7838">
        <f t="shared" si="613"/>
        <v>12</v>
      </c>
      <c r="Q7838">
        <f t="shared" ca="1" si="614"/>
        <v>24</v>
      </c>
      <c r="R7838" t="str">
        <f>IFERROR(VLOOKUP(J7838,#REF!, 2,0),"Unknown")</f>
        <v>Unknown</v>
      </c>
    </row>
    <row r="7839" spans="1:18" ht="12.5" x14ac:dyDescent="0.25">
      <c r="A7839" s="1" t="s">
        <v>363</v>
      </c>
      <c r="B7839" s="1">
        <v>19.5</v>
      </c>
      <c r="C7839" s="1" t="s">
        <v>13</v>
      </c>
      <c r="D7839" s="7">
        <v>1.572192E-2</v>
      </c>
      <c r="E7839" s="1" t="s">
        <v>32</v>
      </c>
      <c r="F7839" s="4">
        <v>185.66079999999999</v>
      </c>
      <c r="G7839" s="1" t="s">
        <v>62</v>
      </c>
      <c r="H7839" s="1">
        <v>2004</v>
      </c>
      <c r="I7839" s="1" t="s">
        <v>51</v>
      </c>
      <c r="J7839" s="1" t="s">
        <v>45</v>
      </c>
      <c r="K7839" s="1" t="s">
        <v>18</v>
      </c>
      <c r="L7839" s="4">
        <v>918.80399999999997</v>
      </c>
      <c r="M7839">
        <f t="shared" si="610"/>
        <v>19.5</v>
      </c>
      <c r="N7839" t="str">
        <f t="shared" si="611"/>
        <v>Small</v>
      </c>
      <c r="O7839" t="str">
        <f t="shared" si="612"/>
        <v>Low  Fat</v>
      </c>
      <c r="P7839">
        <f t="shared" si="613"/>
        <v>5</v>
      </c>
      <c r="Q7839">
        <f t="shared" ca="1" si="614"/>
        <v>22</v>
      </c>
      <c r="R7839" t="str">
        <f>IFERROR(VLOOKUP(J7839,#REF!, 2,0),"Unknown")</f>
        <v>Unknown</v>
      </c>
    </row>
    <row r="7840" spans="1:18" ht="12.5" x14ac:dyDescent="0.25">
      <c r="A7840" s="1" t="s">
        <v>363</v>
      </c>
      <c r="B7840" s="1">
        <v>19.5</v>
      </c>
      <c r="C7840" s="1" t="s">
        <v>13</v>
      </c>
      <c r="D7840" s="7">
        <v>1.5813839999999999E-2</v>
      </c>
      <c r="E7840" s="1" t="s">
        <v>32</v>
      </c>
      <c r="F7840" s="4">
        <v>183.26079999999999</v>
      </c>
      <c r="G7840" s="1" t="s">
        <v>47</v>
      </c>
      <c r="H7840" s="1">
        <v>2007</v>
      </c>
      <c r="J7840" s="1" t="s">
        <v>45</v>
      </c>
      <c r="K7840" s="1" t="s">
        <v>18</v>
      </c>
      <c r="L7840" s="4">
        <v>2940.1727999999998</v>
      </c>
      <c r="M7840">
        <f t="shared" si="610"/>
        <v>19.5</v>
      </c>
      <c r="N7840" t="str">
        <f t="shared" si="611"/>
        <v>Small</v>
      </c>
      <c r="O7840" t="str">
        <f t="shared" si="612"/>
        <v>Low  Fat</v>
      </c>
      <c r="P7840">
        <f t="shared" si="613"/>
        <v>16</v>
      </c>
      <c r="Q7840">
        <f t="shared" ca="1" si="614"/>
        <v>19</v>
      </c>
      <c r="R7840" t="str">
        <f>IFERROR(VLOOKUP(J7840,#REF!, 2,0),"Unknown")</f>
        <v>Unknown</v>
      </c>
    </row>
    <row r="7841" spans="1:18" ht="12.5" x14ac:dyDescent="0.25">
      <c r="A7841" s="1" t="s">
        <v>363</v>
      </c>
      <c r="C7841" s="1" t="s">
        <v>13</v>
      </c>
      <c r="D7841" s="7">
        <v>2.7532258E-2</v>
      </c>
      <c r="E7841" s="1" t="s">
        <v>32</v>
      </c>
      <c r="F7841" s="4">
        <v>185.0608</v>
      </c>
      <c r="G7841" s="1" t="s">
        <v>67</v>
      </c>
      <c r="H7841" s="1">
        <v>1985</v>
      </c>
      <c r="I7841" s="1" t="s">
        <v>51</v>
      </c>
      <c r="J7841" s="1" t="s">
        <v>17</v>
      </c>
      <c r="K7841" s="1" t="s">
        <v>30</v>
      </c>
      <c r="L7841" s="4">
        <v>551.28240000000005</v>
      </c>
      <c r="M7841">
        <f t="shared" si="610"/>
        <v>12.857645184136201</v>
      </c>
      <c r="N7841" t="str">
        <f t="shared" si="611"/>
        <v>Small</v>
      </c>
      <c r="O7841" t="str">
        <f t="shared" si="612"/>
        <v>Low  Fat</v>
      </c>
      <c r="P7841">
        <f t="shared" si="613"/>
        <v>3</v>
      </c>
      <c r="Q7841">
        <f t="shared" ca="1" si="614"/>
        <v>41</v>
      </c>
      <c r="R7841" t="str">
        <f>IFERROR(VLOOKUP(J7841,#REF!, 2,0),"Unknown")</f>
        <v>Unknown</v>
      </c>
    </row>
    <row r="7842" spans="1:18" ht="12.5" x14ac:dyDescent="0.25">
      <c r="A7842" s="1" t="s">
        <v>363</v>
      </c>
      <c r="B7842" s="1">
        <v>19.5</v>
      </c>
      <c r="C7842" s="1" t="s">
        <v>13</v>
      </c>
      <c r="D7842" s="7">
        <v>1.5711807000000001E-2</v>
      </c>
      <c r="E7842" s="1" t="s">
        <v>32</v>
      </c>
      <c r="F7842" s="4">
        <v>181.86080000000001</v>
      </c>
      <c r="G7842" s="1" t="s">
        <v>33</v>
      </c>
      <c r="H7842" s="1">
        <v>1987</v>
      </c>
      <c r="I7842" s="1" t="s">
        <v>34</v>
      </c>
      <c r="J7842" s="1" t="s">
        <v>23</v>
      </c>
      <c r="K7842" s="1" t="s">
        <v>18</v>
      </c>
      <c r="L7842" s="4">
        <v>4042.7375999999999</v>
      </c>
      <c r="M7842">
        <f t="shared" si="610"/>
        <v>19.5</v>
      </c>
      <c r="N7842" t="str">
        <f t="shared" si="611"/>
        <v>High</v>
      </c>
      <c r="O7842" t="str">
        <f t="shared" si="612"/>
        <v>Low  Fat</v>
      </c>
      <c r="P7842">
        <f t="shared" si="613"/>
        <v>22</v>
      </c>
      <c r="Q7842">
        <f t="shared" ca="1" si="614"/>
        <v>39</v>
      </c>
      <c r="R7842" t="str">
        <f>IFERROR(VLOOKUP(J7842,#REF!, 2,0),"Unknown")</f>
        <v>Unknown</v>
      </c>
    </row>
    <row r="7843" spans="1:18" ht="12.5" x14ac:dyDescent="0.25">
      <c r="A7843" s="1" t="s">
        <v>942</v>
      </c>
      <c r="C7843" s="1" t="s">
        <v>13</v>
      </c>
      <c r="D7843" s="7">
        <v>1.8757586E-2</v>
      </c>
      <c r="E7843" s="1" t="s">
        <v>58</v>
      </c>
      <c r="F7843" s="4">
        <v>96.938400000000001</v>
      </c>
      <c r="G7843" s="1" t="s">
        <v>40</v>
      </c>
      <c r="H7843" s="1">
        <v>1985</v>
      </c>
      <c r="I7843" s="1" t="s">
        <v>16</v>
      </c>
      <c r="J7843" s="1" t="s">
        <v>23</v>
      </c>
      <c r="K7843" s="1" t="s">
        <v>41</v>
      </c>
      <c r="L7843" s="4">
        <v>2167.8447999999999</v>
      </c>
      <c r="M7843">
        <f t="shared" si="610"/>
        <v>12.857645184136201</v>
      </c>
      <c r="N7843" t="str">
        <f t="shared" si="611"/>
        <v>Medium</v>
      </c>
      <c r="O7843" t="str">
        <f t="shared" si="612"/>
        <v>Low  Fat</v>
      </c>
      <c r="P7843">
        <f t="shared" si="613"/>
        <v>22</v>
      </c>
      <c r="Q7843">
        <f t="shared" ca="1" si="614"/>
        <v>41</v>
      </c>
      <c r="R7843" t="str">
        <f>IFERROR(VLOOKUP(J7843,#REF!, 2,0),"Unknown")</f>
        <v>Unknown</v>
      </c>
    </row>
    <row r="7844" spans="1:18" ht="12.5" x14ac:dyDescent="0.25">
      <c r="A7844" s="1" t="s">
        <v>942</v>
      </c>
      <c r="B7844" s="1">
        <v>12.5</v>
      </c>
      <c r="C7844" s="1" t="s">
        <v>13</v>
      </c>
      <c r="D7844" s="7">
        <v>3.1549131000000001E-2</v>
      </c>
      <c r="E7844" s="1" t="s">
        <v>58</v>
      </c>
      <c r="F7844" s="4">
        <v>99.038399999999996</v>
      </c>
      <c r="G7844" s="1" t="s">
        <v>29</v>
      </c>
      <c r="H7844" s="1">
        <v>1998</v>
      </c>
      <c r="J7844" s="1" t="s">
        <v>23</v>
      </c>
      <c r="K7844" s="1" t="s">
        <v>30</v>
      </c>
      <c r="L7844" s="4">
        <v>197.07679999999999</v>
      </c>
      <c r="M7844">
        <f t="shared" si="610"/>
        <v>12.5</v>
      </c>
      <c r="N7844" t="str">
        <f t="shared" si="611"/>
        <v>Small</v>
      </c>
      <c r="O7844" t="str">
        <f t="shared" si="612"/>
        <v>Low  Fat</v>
      </c>
      <c r="P7844">
        <f t="shared" si="613"/>
        <v>2</v>
      </c>
      <c r="Q7844">
        <f t="shared" ca="1" si="614"/>
        <v>28</v>
      </c>
      <c r="R7844" t="str">
        <f>IFERROR(VLOOKUP(J7844,#REF!, 2,0),"Unknown")</f>
        <v>Unknown</v>
      </c>
    </row>
    <row r="7845" spans="1:18" ht="12.5" x14ac:dyDescent="0.25">
      <c r="A7845" s="1" t="s">
        <v>942</v>
      </c>
      <c r="B7845" s="1">
        <v>12.5</v>
      </c>
      <c r="C7845" s="1" t="s">
        <v>13</v>
      </c>
      <c r="D7845" s="7">
        <v>1.8845298E-2</v>
      </c>
      <c r="E7845" s="1" t="s">
        <v>58</v>
      </c>
      <c r="F7845" s="4">
        <v>96.738399999999999</v>
      </c>
      <c r="G7845" s="1" t="s">
        <v>62</v>
      </c>
      <c r="H7845" s="1">
        <v>2004</v>
      </c>
      <c r="I7845" s="1" t="s">
        <v>51</v>
      </c>
      <c r="J7845" s="1" t="s">
        <v>45</v>
      </c>
      <c r="K7845" s="1" t="s">
        <v>18</v>
      </c>
      <c r="L7845" s="4">
        <v>2759.0752000000002</v>
      </c>
      <c r="M7845">
        <f t="shared" si="610"/>
        <v>12.5</v>
      </c>
      <c r="N7845" t="str">
        <f t="shared" si="611"/>
        <v>Small</v>
      </c>
      <c r="O7845" t="str">
        <f t="shared" si="612"/>
        <v>Low  Fat</v>
      </c>
      <c r="P7845">
        <f t="shared" si="613"/>
        <v>29</v>
      </c>
      <c r="Q7845">
        <f t="shared" ca="1" si="614"/>
        <v>22</v>
      </c>
      <c r="R7845" t="str">
        <f>IFERROR(VLOOKUP(J7845,#REF!, 2,0),"Unknown")</f>
        <v>Unknown</v>
      </c>
    </row>
    <row r="7846" spans="1:18" ht="12.5" x14ac:dyDescent="0.25">
      <c r="A7846" s="1" t="s">
        <v>942</v>
      </c>
      <c r="B7846" s="1">
        <v>12.5</v>
      </c>
      <c r="C7846" s="1" t="s">
        <v>13</v>
      </c>
      <c r="D7846" s="7">
        <v>1.8955479000000001E-2</v>
      </c>
      <c r="E7846" s="1" t="s">
        <v>58</v>
      </c>
      <c r="F7846" s="4">
        <v>100.1384</v>
      </c>
      <c r="G7846" s="1" t="s">
        <v>47</v>
      </c>
      <c r="H7846" s="1">
        <v>2007</v>
      </c>
      <c r="J7846" s="1" t="s">
        <v>45</v>
      </c>
      <c r="K7846" s="1" t="s">
        <v>18</v>
      </c>
      <c r="L7846" s="4">
        <v>2167.8447999999999</v>
      </c>
      <c r="M7846">
        <f t="shared" si="610"/>
        <v>12.5</v>
      </c>
      <c r="N7846" t="str">
        <f t="shared" si="611"/>
        <v>Small</v>
      </c>
      <c r="O7846" t="str">
        <f t="shared" si="612"/>
        <v>Low  Fat</v>
      </c>
      <c r="P7846">
        <f t="shared" si="613"/>
        <v>22</v>
      </c>
      <c r="Q7846">
        <f t="shared" ca="1" si="614"/>
        <v>19</v>
      </c>
      <c r="R7846" t="str">
        <f>IFERROR(VLOOKUP(J7846,#REF!, 2,0),"Unknown")</f>
        <v>Unknown</v>
      </c>
    </row>
    <row r="7847" spans="1:18" ht="12.5" x14ac:dyDescent="0.25">
      <c r="A7847" s="1" t="s">
        <v>942</v>
      </c>
      <c r="B7847" s="1">
        <v>12.5</v>
      </c>
      <c r="C7847" s="1" t="s">
        <v>13</v>
      </c>
      <c r="D7847" s="7">
        <v>1.8848862000000001E-2</v>
      </c>
      <c r="E7847" s="1" t="s">
        <v>58</v>
      </c>
      <c r="F7847" s="4">
        <v>96.738399999999999</v>
      </c>
      <c r="G7847" s="1" t="s">
        <v>50</v>
      </c>
      <c r="H7847" s="1">
        <v>1997</v>
      </c>
      <c r="I7847" s="1" t="s">
        <v>51</v>
      </c>
      <c r="J7847" s="1" t="s">
        <v>17</v>
      </c>
      <c r="K7847" s="1" t="s">
        <v>18</v>
      </c>
      <c r="L7847" s="4">
        <v>2167.8447999999999</v>
      </c>
      <c r="M7847">
        <f t="shared" si="610"/>
        <v>12.5</v>
      </c>
      <c r="N7847" t="str">
        <f t="shared" si="611"/>
        <v>Small</v>
      </c>
      <c r="O7847" t="str">
        <f t="shared" si="612"/>
        <v>Low  Fat</v>
      </c>
      <c r="P7847">
        <f t="shared" si="613"/>
        <v>22</v>
      </c>
      <c r="Q7847">
        <f t="shared" ca="1" si="614"/>
        <v>29</v>
      </c>
      <c r="R7847" t="str">
        <f>IFERROR(VLOOKUP(J7847,#REF!, 2,0),"Unknown")</f>
        <v>Unknown</v>
      </c>
    </row>
    <row r="7848" spans="1:18" ht="12.5" x14ac:dyDescent="0.25">
      <c r="A7848" s="1" t="s">
        <v>942</v>
      </c>
      <c r="B7848" s="1">
        <v>12.5</v>
      </c>
      <c r="C7848" s="1" t="s">
        <v>13</v>
      </c>
      <c r="D7848" s="7">
        <v>1.8887088E-2</v>
      </c>
      <c r="E7848" s="1" t="s">
        <v>58</v>
      </c>
      <c r="F7848" s="4">
        <v>98.838399999999993</v>
      </c>
      <c r="G7848" s="1" t="s">
        <v>44</v>
      </c>
      <c r="H7848" s="1">
        <v>2002</v>
      </c>
      <c r="J7848" s="1" t="s">
        <v>45</v>
      </c>
      <c r="K7848" s="1" t="s">
        <v>18</v>
      </c>
      <c r="L7848" s="4">
        <v>1280.9992</v>
      </c>
      <c r="M7848">
        <f t="shared" si="610"/>
        <v>12.5</v>
      </c>
      <c r="N7848" t="str">
        <f t="shared" si="611"/>
        <v>Small</v>
      </c>
      <c r="O7848" t="str">
        <f t="shared" si="612"/>
        <v>Low  Fat</v>
      </c>
      <c r="P7848">
        <f t="shared" si="613"/>
        <v>13</v>
      </c>
      <c r="Q7848">
        <f t="shared" ca="1" si="614"/>
        <v>24</v>
      </c>
      <c r="R7848" t="str">
        <f>IFERROR(VLOOKUP(J7848,#REF!, 2,0),"Unknown")</f>
        <v>Unknown</v>
      </c>
    </row>
    <row r="7849" spans="1:18" ht="12.5" x14ac:dyDescent="0.25">
      <c r="A7849" s="1" t="s">
        <v>1233</v>
      </c>
      <c r="C7849" s="1" t="s">
        <v>13</v>
      </c>
      <c r="D7849" s="7">
        <v>2.4536199000000002E-2</v>
      </c>
      <c r="E7849" s="1" t="s">
        <v>32</v>
      </c>
      <c r="F7849" s="4">
        <v>144.61019999999999</v>
      </c>
      <c r="G7849" s="1" t="s">
        <v>40</v>
      </c>
      <c r="H7849" s="1">
        <v>1985</v>
      </c>
      <c r="I7849" s="1" t="s">
        <v>16</v>
      </c>
      <c r="J7849" s="1" t="s">
        <v>23</v>
      </c>
      <c r="K7849" s="1" t="s">
        <v>41</v>
      </c>
      <c r="L7849" s="4">
        <v>3791.0652</v>
      </c>
      <c r="M7849">
        <f t="shared" si="610"/>
        <v>12.857645184136201</v>
      </c>
      <c r="N7849" t="str">
        <f t="shared" si="611"/>
        <v>Medium</v>
      </c>
      <c r="O7849" t="str">
        <f t="shared" si="612"/>
        <v>Low  Fat</v>
      </c>
      <c r="P7849">
        <f t="shared" si="613"/>
        <v>26</v>
      </c>
      <c r="Q7849">
        <f t="shared" ca="1" si="614"/>
        <v>41</v>
      </c>
      <c r="R7849" t="str">
        <f>IFERROR(VLOOKUP(J7849,#REF!, 2,0),"Unknown")</f>
        <v>Unknown</v>
      </c>
    </row>
    <row r="7850" spans="1:18" ht="12.5" x14ac:dyDescent="0.25">
      <c r="A7850" s="1" t="s">
        <v>1233</v>
      </c>
      <c r="B7850" s="1">
        <v>21.25</v>
      </c>
      <c r="C7850" s="1" t="s">
        <v>92</v>
      </c>
      <c r="D7850" s="7">
        <v>2.4650932E-2</v>
      </c>
      <c r="E7850" s="1" t="s">
        <v>32</v>
      </c>
      <c r="F7850" s="4">
        <v>146.0102</v>
      </c>
      <c r="G7850" s="1" t="s">
        <v>62</v>
      </c>
      <c r="H7850" s="1">
        <v>2004</v>
      </c>
      <c r="I7850" s="1" t="s">
        <v>51</v>
      </c>
      <c r="J7850" s="1" t="s">
        <v>45</v>
      </c>
      <c r="K7850" s="1" t="s">
        <v>18</v>
      </c>
      <c r="L7850" s="4">
        <v>2916.2040000000002</v>
      </c>
      <c r="M7850">
        <f t="shared" si="610"/>
        <v>21.25</v>
      </c>
      <c r="N7850" t="str">
        <f t="shared" si="611"/>
        <v>Small</v>
      </c>
      <c r="O7850" t="str">
        <f t="shared" si="612"/>
        <v>Low  Fat</v>
      </c>
      <c r="P7850">
        <f t="shared" si="613"/>
        <v>20</v>
      </c>
      <c r="Q7850">
        <f t="shared" ca="1" si="614"/>
        <v>22</v>
      </c>
      <c r="R7850" t="str">
        <f>IFERROR(VLOOKUP(J7850,#REF!, 2,0),"Unknown")</f>
        <v>Unknown</v>
      </c>
    </row>
    <row r="7851" spans="1:18" ht="12.5" x14ac:dyDescent="0.25">
      <c r="A7851" s="1" t="s">
        <v>1233</v>
      </c>
      <c r="B7851" s="1">
        <v>21.25</v>
      </c>
      <c r="C7851" s="1" t="s">
        <v>13</v>
      </c>
      <c r="D7851" s="7">
        <v>2.4705596999999999E-2</v>
      </c>
      <c r="E7851" s="1" t="s">
        <v>32</v>
      </c>
      <c r="F7851" s="4">
        <v>145.11019999999999</v>
      </c>
      <c r="G7851" s="1" t="s">
        <v>44</v>
      </c>
      <c r="H7851" s="1">
        <v>2002</v>
      </c>
      <c r="J7851" s="1" t="s">
        <v>45</v>
      </c>
      <c r="K7851" s="1" t="s">
        <v>18</v>
      </c>
      <c r="L7851" s="4">
        <v>1603.9122</v>
      </c>
      <c r="M7851">
        <f t="shared" si="610"/>
        <v>21.25</v>
      </c>
      <c r="N7851" t="str">
        <f t="shared" si="611"/>
        <v>Small</v>
      </c>
      <c r="O7851" t="str">
        <f t="shared" si="612"/>
        <v>Low  Fat</v>
      </c>
      <c r="P7851">
        <f t="shared" si="613"/>
        <v>11</v>
      </c>
      <c r="Q7851">
        <f t="shared" ca="1" si="614"/>
        <v>24</v>
      </c>
      <c r="R7851" t="str">
        <f>IFERROR(VLOOKUP(J7851,#REF!, 2,0),"Unknown")</f>
        <v>Unknown</v>
      </c>
    </row>
    <row r="7852" spans="1:18" ht="12.5" x14ac:dyDescent="0.25">
      <c r="A7852" s="1" t="s">
        <v>1233</v>
      </c>
      <c r="B7852" s="1">
        <v>21.25</v>
      </c>
      <c r="C7852" s="1" t="s">
        <v>13</v>
      </c>
      <c r="D7852" s="7">
        <v>2.4693927000000001E-2</v>
      </c>
      <c r="E7852" s="1" t="s">
        <v>32</v>
      </c>
      <c r="F7852" s="4">
        <v>144.11019999999999</v>
      </c>
      <c r="G7852" s="1" t="s">
        <v>15</v>
      </c>
      <c r="H7852" s="1">
        <v>1999</v>
      </c>
      <c r="I7852" s="1" t="s">
        <v>16</v>
      </c>
      <c r="J7852" s="1" t="s">
        <v>17</v>
      </c>
      <c r="K7852" s="1" t="s">
        <v>18</v>
      </c>
      <c r="L7852" s="4">
        <v>1749.7224000000001</v>
      </c>
      <c r="M7852">
        <f t="shared" si="610"/>
        <v>21.25</v>
      </c>
      <c r="N7852" t="str">
        <f t="shared" si="611"/>
        <v>Medium</v>
      </c>
      <c r="O7852" t="str">
        <f t="shared" si="612"/>
        <v>Low  Fat</v>
      </c>
      <c r="P7852">
        <f t="shared" si="613"/>
        <v>12</v>
      </c>
      <c r="Q7852">
        <f t="shared" ca="1" si="614"/>
        <v>27</v>
      </c>
      <c r="R7852" t="str">
        <f>IFERROR(VLOOKUP(J7852,#REF!, 2,0),"Unknown")</f>
        <v>Unknown</v>
      </c>
    </row>
    <row r="7853" spans="1:18" ht="12.5" x14ac:dyDescent="0.25">
      <c r="A7853" s="1" t="s">
        <v>1233</v>
      </c>
      <c r="B7853" s="1">
        <v>21.25</v>
      </c>
      <c r="C7853" s="1" t="s">
        <v>13</v>
      </c>
      <c r="D7853" s="7">
        <v>2.4756031000000001E-2</v>
      </c>
      <c r="E7853" s="1" t="s">
        <v>32</v>
      </c>
      <c r="F7853" s="4">
        <v>146.71019999999999</v>
      </c>
      <c r="G7853" s="1" t="s">
        <v>22</v>
      </c>
      <c r="H7853" s="1">
        <v>2009</v>
      </c>
      <c r="I7853" s="1" t="s">
        <v>16</v>
      </c>
      <c r="J7853" s="1" t="s">
        <v>23</v>
      </c>
      <c r="K7853" s="1" t="s">
        <v>24</v>
      </c>
      <c r="L7853" s="4">
        <v>1603.9122</v>
      </c>
      <c r="M7853">
        <f t="shared" si="610"/>
        <v>21.25</v>
      </c>
      <c r="N7853" t="str">
        <f t="shared" si="611"/>
        <v>Medium</v>
      </c>
      <c r="O7853" t="str">
        <f t="shared" si="612"/>
        <v>Low  Fat</v>
      </c>
      <c r="P7853">
        <f t="shared" si="613"/>
        <v>11</v>
      </c>
      <c r="Q7853">
        <f t="shared" ca="1" si="614"/>
        <v>17</v>
      </c>
      <c r="R7853" t="str">
        <f>IFERROR(VLOOKUP(J7853,#REF!, 2,0),"Unknown")</f>
        <v>Unknown</v>
      </c>
    </row>
    <row r="7854" spans="1:18" ht="12.5" x14ac:dyDescent="0.25">
      <c r="A7854" s="1" t="s">
        <v>1233</v>
      </c>
      <c r="B7854" s="1">
        <v>21.25</v>
      </c>
      <c r="C7854" s="1" t="s">
        <v>13</v>
      </c>
      <c r="D7854" s="7">
        <v>2.4795056999999999E-2</v>
      </c>
      <c r="E7854" s="1" t="s">
        <v>32</v>
      </c>
      <c r="F7854" s="4">
        <v>147.4102</v>
      </c>
      <c r="G7854" s="1" t="s">
        <v>47</v>
      </c>
      <c r="H7854" s="1">
        <v>2007</v>
      </c>
      <c r="J7854" s="1" t="s">
        <v>45</v>
      </c>
      <c r="K7854" s="1" t="s">
        <v>18</v>
      </c>
      <c r="L7854" s="4">
        <v>3791.0652</v>
      </c>
      <c r="M7854">
        <f t="shared" si="610"/>
        <v>21.25</v>
      </c>
      <c r="N7854" t="str">
        <f t="shared" si="611"/>
        <v>Small</v>
      </c>
      <c r="O7854" t="str">
        <f t="shared" si="612"/>
        <v>Low  Fat</v>
      </c>
      <c r="P7854">
        <f t="shared" si="613"/>
        <v>26</v>
      </c>
      <c r="Q7854">
        <f t="shared" ca="1" si="614"/>
        <v>19</v>
      </c>
      <c r="R7854" t="str">
        <f>IFERROR(VLOOKUP(J7854,#REF!, 2,0),"Unknown")</f>
        <v>Unknown</v>
      </c>
    </row>
    <row r="7855" spans="1:18" ht="12.5" x14ac:dyDescent="0.25">
      <c r="A7855" s="1" t="s">
        <v>352</v>
      </c>
      <c r="B7855" s="1">
        <v>5.5</v>
      </c>
      <c r="C7855" s="1" t="s">
        <v>13</v>
      </c>
      <c r="D7855" s="7">
        <v>4.7098210000000001E-2</v>
      </c>
      <c r="E7855" s="1" t="s">
        <v>182</v>
      </c>
      <c r="F7855" s="4">
        <v>101.30159999999999</v>
      </c>
      <c r="G7855" s="1" t="s">
        <v>50</v>
      </c>
      <c r="H7855" s="1">
        <v>1997</v>
      </c>
      <c r="I7855" s="1" t="s">
        <v>51</v>
      </c>
      <c r="J7855" s="1" t="s">
        <v>17</v>
      </c>
      <c r="K7855" s="1" t="s">
        <v>18</v>
      </c>
      <c r="L7855" s="4">
        <v>3339.6527999999998</v>
      </c>
      <c r="M7855">
        <f t="shared" si="610"/>
        <v>5.5</v>
      </c>
      <c r="N7855" t="str">
        <f t="shared" si="611"/>
        <v>Small</v>
      </c>
      <c r="O7855" t="str">
        <f t="shared" si="612"/>
        <v>Low  Fat</v>
      </c>
      <c r="P7855">
        <f t="shared" si="613"/>
        <v>33</v>
      </c>
      <c r="Q7855">
        <f t="shared" ca="1" si="614"/>
        <v>29</v>
      </c>
      <c r="R7855" t="str">
        <f>IFERROR(VLOOKUP(J7855,#REF!, 2,0),"Unknown")</f>
        <v>Unknown</v>
      </c>
    </row>
    <row r="7856" spans="1:18" ht="12.5" x14ac:dyDescent="0.25">
      <c r="A7856" s="1" t="s">
        <v>352</v>
      </c>
      <c r="B7856" s="1">
        <v>5.5</v>
      </c>
      <c r="C7856" s="1" t="s">
        <v>92</v>
      </c>
      <c r="D7856" s="7">
        <v>0</v>
      </c>
      <c r="E7856" s="1" t="s">
        <v>182</v>
      </c>
      <c r="F7856" s="4">
        <v>103.1016</v>
      </c>
      <c r="G7856" s="1" t="s">
        <v>44</v>
      </c>
      <c r="H7856" s="1">
        <v>2002</v>
      </c>
      <c r="J7856" s="1" t="s">
        <v>45</v>
      </c>
      <c r="K7856" s="1" t="s">
        <v>18</v>
      </c>
      <c r="L7856" s="4">
        <v>2024.0319999999999</v>
      </c>
      <c r="M7856">
        <f t="shared" si="610"/>
        <v>5.5</v>
      </c>
      <c r="N7856" t="str">
        <f t="shared" si="611"/>
        <v>Small</v>
      </c>
      <c r="O7856" t="str">
        <f t="shared" si="612"/>
        <v>Low  Fat</v>
      </c>
      <c r="P7856">
        <f t="shared" si="613"/>
        <v>20</v>
      </c>
      <c r="Q7856">
        <f t="shared" ca="1" si="614"/>
        <v>24</v>
      </c>
      <c r="R7856" t="str">
        <f>IFERROR(VLOOKUP(J7856,#REF!, 2,0),"Unknown")</f>
        <v>Unknown</v>
      </c>
    </row>
    <row r="7857" spans="1:18" ht="12.5" x14ac:dyDescent="0.25">
      <c r="A7857" s="1" t="s">
        <v>352</v>
      </c>
      <c r="B7857" s="1">
        <v>5.5</v>
      </c>
      <c r="C7857" s="1" t="s">
        <v>13</v>
      </c>
      <c r="D7857" s="7">
        <v>4.7364616999999998E-2</v>
      </c>
      <c r="E7857" s="1" t="s">
        <v>182</v>
      </c>
      <c r="F7857" s="4">
        <v>100.0016</v>
      </c>
      <c r="G7857" s="1" t="s">
        <v>47</v>
      </c>
      <c r="H7857" s="1">
        <v>2007</v>
      </c>
      <c r="J7857" s="1" t="s">
        <v>45</v>
      </c>
      <c r="K7857" s="1" t="s">
        <v>18</v>
      </c>
      <c r="L7857" s="4">
        <v>708.41120000000001</v>
      </c>
      <c r="M7857">
        <f t="shared" si="610"/>
        <v>5.5</v>
      </c>
      <c r="N7857" t="str">
        <f t="shared" si="611"/>
        <v>Small</v>
      </c>
      <c r="O7857" t="str">
        <f t="shared" si="612"/>
        <v>Low  Fat</v>
      </c>
      <c r="P7857">
        <f t="shared" si="613"/>
        <v>7</v>
      </c>
      <c r="Q7857">
        <f t="shared" ca="1" si="614"/>
        <v>19</v>
      </c>
      <c r="R7857" t="str">
        <f>IFERROR(VLOOKUP(J7857,#REF!, 2,0),"Unknown")</f>
        <v>Unknown</v>
      </c>
    </row>
    <row r="7858" spans="1:18" ht="12.5" x14ac:dyDescent="0.25">
      <c r="A7858" s="1" t="s">
        <v>352</v>
      </c>
      <c r="B7858" s="1">
        <v>5.5</v>
      </c>
      <c r="C7858" s="1" t="s">
        <v>13</v>
      </c>
      <c r="D7858" s="7">
        <v>4.7290067999999998E-2</v>
      </c>
      <c r="E7858" s="1" t="s">
        <v>182</v>
      </c>
      <c r="F7858" s="4">
        <v>100.5016</v>
      </c>
      <c r="G7858" s="1" t="s">
        <v>22</v>
      </c>
      <c r="H7858" s="1">
        <v>2009</v>
      </c>
      <c r="I7858" s="1" t="s">
        <v>16</v>
      </c>
      <c r="J7858" s="1" t="s">
        <v>23</v>
      </c>
      <c r="K7858" s="1" t="s">
        <v>24</v>
      </c>
      <c r="L7858" s="4">
        <v>1416.8224</v>
      </c>
      <c r="M7858">
        <f t="shared" si="610"/>
        <v>5.5</v>
      </c>
      <c r="N7858" t="str">
        <f t="shared" si="611"/>
        <v>Medium</v>
      </c>
      <c r="O7858" t="str">
        <f t="shared" si="612"/>
        <v>Low  Fat</v>
      </c>
      <c r="P7858">
        <f t="shared" si="613"/>
        <v>14</v>
      </c>
      <c r="Q7858">
        <f t="shared" ca="1" si="614"/>
        <v>17</v>
      </c>
      <c r="R7858" t="str">
        <f>IFERROR(VLOOKUP(J7858,#REF!, 2,0),"Unknown")</f>
        <v>Unknown</v>
      </c>
    </row>
    <row r="7859" spans="1:18" ht="12.5" x14ac:dyDescent="0.25">
      <c r="A7859" s="1" t="s">
        <v>352</v>
      </c>
      <c r="B7859" s="1">
        <v>5.5</v>
      </c>
      <c r="C7859" s="1" t="s">
        <v>13</v>
      </c>
      <c r="D7859" s="7">
        <v>4.7059016000000002E-2</v>
      </c>
      <c r="E7859" s="1" t="s">
        <v>182</v>
      </c>
      <c r="F7859" s="4">
        <v>100.1016</v>
      </c>
      <c r="G7859" s="1" t="s">
        <v>33</v>
      </c>
      <c r="H7859" s="1">
        <v>1987</v>
      </c>
      <c r="I7859" s="1" t="s">
        <v>34</v>
      </c>
      <c r="J7859" s="1" t="s">
        <v>23</v>
      </c>
      <c r="K7859" s="1" t="s">
        <v>18</v>
      </c>
      <c r="L7859" s="4">
        <v>2125.2336</v>
      </c>
      <c r="M7859">
        <f t="shared" si="610"/>
        <v>5.5</v>
      </c>
      <c r="N7859" t="str">
        <f t="shared" si="611"/>
        <v>High</v>
      </c>
      <c r="O7859" t="str">
        <f t="shared" si="612"/>
        <v>Low  Fat</v>
      </c>
      <c r="P7859">
        <f t="shared" si="613"/>
        <v>21</v>
      </c>
      <c r="Q7859">
        <f t="shared" ca="1" si="614"/>
        <v>39</v>
      </c>
      <c r="R7859" t="str">
        <f>IFERROR(VLOOKUP(J7859,#REF!, 2,0),"Unknown")</f>
        <v>Unknown</v>
      </c>
    </row>
    <row r="7860" spans="1:18" ht="12.5" x14ac:dyDescent="0.25">
      <c r="A7860" s="1" t="s">
        <v>1564</v>
      </c>
      <c r="B7860" s="1">
        <v>16.2</v>
      </c>
      <c r="C7860" s="1" t="s">
        <v>13</v>
      </c>
      <c r="D7860" s="7">
        <v>0.17617540200000001</v>
      </c>
      <c r="E7860" s="1" t="s">
        <v>58</v>
      </c>
      <c r="F7860" s="4">
        <v>184.0608</v>
      </c>
      <c r="G7860" s="1" t="s">
        <v>47</v>
      </c>
      <c r="H7860" s="1">
        <v>2007</v>
      </c>
      <c r="J7860" s="1" t="s">
        <v>45</v>
      </c>
      <c r="K7860" s="1" t="s">
        <v>18</v>
      </c>
      <c r="L7860" s="4">
        <v>2021.3688</v>
      </c>
      <c r="M7860">
        <f t="shared" si="610"/>
        <v>16.2</v>
      </c>
      <c r="N7860" t="str">
        <f t="shared" si="611"/>
        <v>Small</v>
      </c>
      <c r="O7860" t="str">
        <f t="shared" si="612"/>
        <v>Low  Fat</v>
      </c>
      <c r="P7860">
        <f t="shared" si="613"/>
        <v>11</v>
      </c>
      <c r="Q7860">
        <f t="shared" ca="1" si="614"/>
        <v>19</v>
      </c>
      <c r="R7860" t="str">
        <f>IFERROR(VLOOKUP(J7860,#REF!, 2,0),"Unknown")</f>
        <v>Unknown</v>
      </c>
    </row>
    <row r="7861" spans="1:18" ht="12.5" x14ac:dyDescent="0.25">
      <c r="A7861" s="1" t="s">
        <v>1564</v>
      </c>
      <c r="B7861" s="1">
        <v>16.2</v>
      </c>
      <c r="C7861" s="1" t="s">
        <v>13</v>
      </c>
      <c r="D7861" s="7">
        <v>0.17589811399999999</v>
      </c>
      <c r="E7861" s="1" t="s">
        <v>58</v>
      </c>
      <c r="F7861" s="4">
        <v>183.76079999999999</v>
      </c>
      <c r="G7861" s="1" t="s">
        <v>22</v>
      </c>
      <c r="H7861" s="1">
        <v>2009</v>
      </c>
      <c r="I7861" s="1" t="s">
        <v>16</v>
      </c>
      <c r="J7861" s="1" t="s">
        <v>23</v>
      </c>
      <c r="K7861" s="1" t="s">
        <v>24</v>
      </c>
      <c r="L7861" s="4">
        <v>2940.1727999999998</v>
      </c>
      <c r="M7861">
        <f t="shared" si="610"/>
        <v>16.2</v>
      </c>
      <c r="N7861" t="str">
        <f t="shared" si="611"/>
        <v>Medium</v>
      </c>
      <c r="O7861" t="str">
        <f t="shared" si="612"/>
        <v>Low  Fat</v>
      </c>
      <c r="P7861">
        <f t="shared" si="613"/>
        <v>16</v>
      </c>
      <c r="Q7861">
        <f t="shared" ca="1" si="614"/>
        <v>17</v>
      </c>
      <c r="R7861" t="str">
        <f>IFERROR(VLOOKUP(J7861,#REF!, 2,0),"Unknown")</f>
        <v>Unknown</v>
      </c>
    </row>
    <row r="7862" spans="1:18" ht="12.5" x14ac:dyDescent="0.25">
      <c r="A7862" s="1" t="s">
        <v>1564</v>
      </c>
      <c r="B7862" s="1">
        <v>16.2</v>
      </c>
      <c r="C7862" s="1" t="s">
        <v>13</v>
      </c>
      <c r="D7862" s="7">
        <v>0</v>
      </c>
      <c r="E7862" s="1" t="s">
        <v>58</v>
      </c>
      <c r="F7862" s="4">
        <v>182.16079999999999</v>
      </c>
      <c r="G7862" s="1" t="s">
        <v>15</v>
      </c>
      <c r="H7862" s="1">
        <v>1999</v>
      </c>
      <c r="I7862" s="1" t="s">
        <v>16</v>
      </c>
      <c r="J7862" s="1" t="s">
        <v>17</v>
      </c>
      <c r="K7862" s="1" t="s">
        <v>18</v>
      </c>
      <c r="L7862" s="4">
        <v>3123.9335999999998</v>
      </c>
      <c r="M7862">
        <f t="shared" si="610"/>
        <v>16.2</v>
      </c>
      <c r="N7862" t="str">
        <f t="shared" si="611"/>
        <v>Medium</v>
      </c>
      <c r="O7862" t="str">
        <f t="shared" si="612"/>
        <v>Low  Fat</v>
      </c>
      <c r="P7862">
        <f t="shared" si="613"/>
        <v>17</v>
      </c>
      <c r="Q7862">
        <f t="shared" ca="1" si="614"/>
        <v>27</v>
      </c>
      <c r="R7862" t="str">
        <f>IFERROR(VLOOKUP(J7862,#REF!, 2,0),"Unknown")</f>
        <v>Unknown</v>
      </c>
    </row>
    <row r="7863" spans="1:18" ht="12.5" x14ac:dyDescent="0.25">
      <c r="A7863" s="1" t="s">
        <v>1564</v>
      </c>
      <c r="C7863" s="1" t="s">
        <v>13</v>
      </c>
      <c r="D7863" s="7">
        <v>0.174336148</v>
      </c>
      <c r="E7863" s="1" t="s">
        <v>58</v>
      </c>
      <c r="F7863" s="4">
        <v>184.0608</v>
      </c>
      <c r="G7863" s="1" t="s">
        <v>40</v>
      </c>
      <c r="H7863" s="1">
        <v>1985</v>
      </c>
      <c r="I7863" s="1" t="s">
        <v>16</v>
      </c>
      <c r="J7863" s="1" t="s">
        <v>23</v>
      </c>
      <c r="K7863" s="1" t="s">
        <v>41</v>
      </c>
      <c r="L7863" s="4">
        <v>6431.6279999999997</v>
      </c>
      <c r="M7863">
        <f t="shared" si="610"/>
        <v>12.857645184136201</v>
      </c>
      <c r="N7863" t="str">
        <f t="shared" si="611"/>
        <v>Medium</v>
      </c>
      <c r="O7863" t="str">
        <f t="shared" si="612"/>
        <v>Low  Fat</v>
      </c>
      <c r="P7863">
        <f t="shared" si="613"/>
        <v>35</v>
      </c>
      <c r="Q7863">
        <f t="shared" ca="1" si="614"/>
        <v>41</v>
      </c>
      <c r="R7863" t="str">
        <f>IFERROR(VLOOKUP(J7863,#REF!, 2,0),"Unknown")</f>
        <v>Unknown</v>
      </c>
    </row>
    <row r="7864" spans="1:18" ht="12.5" x14ac:dyDescent="0.25">
      <c r="A7864" s="1" t="s">
        <v>445</v>
      </c>
      <c r="C7864" s="1" t="s">
        <v>13</v>
      </c>
      <c r="D7864" s="7">
        <v>1.4205168000000001E-2</v>
      </c>
      <c r="E7864" s="1" t="s">
        <v>32</v>
      </c>
      <c r="F7864" s="4">
        <v>56.761400000000002</v>
      </c>
      <c r="G7864" s="1" t="s">
        <v>40</v>
      </c>
      <c r="H7864" s="1">
        <v>1985</v>
      </c>
      <c r="I7864" s="1" t="s">
        <v>16</v>
      </c>
      <c r="J7864" s="1" t="s">
        <v>23</v>
      </c>
      <c r="K7864" s="1" t="s">
        <v>41</v>
      </c>
      <c r="L7864" s="4">
        <v>2486.7629999999999</v>
      </c>
      <c r="M7864">
        <f t="shared" si="610"/>
        <v>12.857645184136201</v>
      </c>
      <c r="N7864" t="str">
        <f t="shared" si="611"/>
        <v>Medium</v>
      </c>
      <c r="O7864" t="str">
        <f t="shared" si="612"/>
        <v>Low  Fat</v>
      </c>
      <c r="P7864">
        <f t="shared" si="613"/>
        <v>44</v>
      </c>
      <c r="Q7864">
        <f t="shared" ca="1" si="614"/>
        <v>41</v>
      </c>
      <c r="R7864" t="str">
        <f>IFERROR(VLOOKUP(J7864,#REF!, 2,0),"Unknown")</f>
        <v>Unknown</v>
      </c>
    </row>
    <row r="7865" spans="1:18" ht="12.5" x14ac:dyDescent="0.25">
      <c r="A7865" s="1" t="s">
        <v>445</v>
      </c>
      <c r="B7865" s="1">
        <v>19.5</v>
      </c>
      <c r="C7865" s="1" t="s">
        <v>13</v>
      </c>
      <c r="D7865" s="7">
        <v>1.430324E-2</v>
      </c>
      <c r="E7865" s="1" t="s">
        <v>32</v>
      </c>
      <c r="F7865" s="4">
        <v>57.261400000000002</v>
      </c>
      <c r="G7865" s="1" t="s">
        <v>44</v>
      </c>
      <c r="H7865" s="1">
        <v>2002</v>
      </c>
      <c r="J7865" s="1" t="s">
        <v>45</v>
      </c>
      <c r="K7865" s="1" t="s">
        <v>18</v>
      </c>
      <c r="L7865" s="4">
        <v>1547.3191999999999</v>
      </c>
      <c r="M7865">
        <f t="shared" si="610"/>
        <v>19.5</v>
      </c>
      <c r="N7865" t="str">
        <f t="shared" si="611"/>
        <v>Small</v>
      </c>
      <c r="O7865" t="str">
        <f t="shared" si="612"/>
        <v>Low  Fat</v>
      </c>
      <c r="P7865">
        <f t="shared" si="613"/>
        <v>27</v>
      </c>
      <c r="Q7865">
        <f t="shared" ca="1" si="614"/>
        <v>24</v>
      </c>
      <c r="R7865" t="str">
        <f>IFERROR(VLOOKUP(J7865,#REF!, 2,0),"Unknown")</f>
        <v>Unknown</v>
      </c>
    </row>
    <row r="7866" spans="1:18" ht="12.5" x14ac:dyDescent="0.25">
      <c r="A7866" s="1" t="s">
        <v>445</v>
      </c>
      <c r="C7866" s="1" t="s">
        <v>72</v>
      </c>
      <c r="D7866" s="7">
        <v>2.4992442E-2</v>
      </c>
      <c r="E7866" s="1" t="s">
        <v>32</v>
      </c>
      <c r="F7866" s="4">
        <v>53.6614</v>
      </c>
      <c r="G7866" s="1" t="s">
        <v>67</v>
      </c>
      <c r="H7866" s="1">
        <v>1985</v>
      </c>
      <c r="I7866" s="1" t="s">
        <v>51</v>
      </c>
      <c r="J7866" s="1" t="s">
        <v>17</v>
      </c>
      <c r="K7866" s="1" t="s">
        <v>30</v>
      </c>
      <c r="L7866" s="4">
        <v>165.7842</v>
      </c>
      <c r="M7866">
        <f t="shared" si="610"/>
        <v>12.857645184136201</v>
      </c>
      <c r="N7866" t="str">
        <f t="shared" si="611"/>
        <v>Small</v>
      </c>
      <c r="O7866" t="str">
        <f t="shared" si="612"/>
        <v>Low  Fat</v>
      </c>
      <c r="P7866">
        <f t="shared" si="613"/>
        <v>3</v>
      </c>
      <c r="Q7866">
        <f t="shared" ca="1" si="614"/>
        <v>41</v>
      </c>
      <c r="R7866" t="str">
        <f>IFERROR(VLOOKUP(J7866,#REF!, 2,0),"Unknown")</f>
        <v>Unknown</v>
      </c>
    </row>
    <row r="7867" spans="1:18" ht="12.5" x14ac:dyDescent="0.25">
      <c r="A7867" s="1" t="s">
        <v>445</v>
      </c>
      <c r="B7867" s="1">
        <v>19.5</v>
      </c>
      <c r="C7867" s="1" t="s">
        <v>13</v>
      </c>
      <c r="D7867" s="7">
        <v>1.4332439000000001E-2</v>
      </c>
      <c r="E7867" s="1" t="s">
        <v>32</v>
      </c>
      <c r="F7867" s="4">
        <v>57.1614</v>
      </c>
      <c r="G7867" s="1" t="s">
        <v>22</v>
      </c>
      <c r="H7867" s="1">
        <v>2009</v>
      </c>
      <c r="I7867" s="1" t="s">
        <v>16</v>
      </c>
      <c r="J7867" s="1" t="s">
        <v>23</v>
      </c>
      <c r="K7867" s="1" t="s">
        <v>24</v>
      </c>
      <c r="L7867" s="4">
        <v>1381.5350000000001</v>
      </c>
      <c r="M7867">
        <f t="shared" si="610"/>
        <v>19.5</v>
      </c>
      <c r="N7867" t="str">
        <f t="shared" si="611"/>
        <v>Medium</v>
      </c>
      <c r="O7867" t="str">
        <f t="shared" si="612"/>
        <v>Low  Fat</v>
      </c>
      <c r="P7867">
        <f t="shared" si="613"/>
        <v>24</v>
      </c>
      <c r="Q7867">
        <f t="shared" ca="1" si="614"/>
        <v>17</v>
      </c>
      <c r="R7867" t="str">
        <f>IFERROR(VLOOKUP(J7867,#REF!, 2,0),"Unknown")</f>
        <v>Unknown</v>
      </c>
    </row>
    <row r="7868" spans="1:18" ht="12.5" x14ac:dyDescent="0.25">
      <c r="A7868" s="1" t="s">
        <v>445</v>
      </c>
      <c r="B7868" s="1">
        <v>19.5</v>
      </c>
      <c r="C7868" s="1" t="s">
        <v>92</v>
      </c>
      <c r="D7868" s="7">
        <v>1.4274291999999999E-2</v>
      </c>
      <c r="E7868" s="1" t="s">
        <v>32</v>
      </c>
      <c r="F7868" s="4">
        <v>55.6614</v>
      </c>
      <c r="G7868" s="1" t="s">
        <v>50</v>
      </c>
      <c r="H7868" s="1">
        <v>1997</v>
      </c>
      <c r="I7868" s="1" t="s">
        <v>51</v>
      </c>
      <c r="J7868" s="1" t="s">
        <v>17</v>
      </c>
      <c r="K7868" s="1" t="s">
        <v>18</v>
      </c>
      <c r="L7868" s="4">
        <v>718.39819999999997</v>
      </c>
      <c r="M7868">
        <f t="shared" si="610"/>
        <v>19.5</v>
      </c>
      <c r="N7868" t="str">
        <f t="shared" si="611"/>
        <v>Small</v>
      </c>
      <c r="O7868" t="str">
        <f t="shared" si="612"/>
        <v>Low  Fat</v>
      </c>
      <c r="P7868">
        <f t="shared" si="613"/>
        <v>13</v>
      </c>
      <c r="Q7868">
        <f t="shared" ca="1" si="614"/>
        <v>29</v>
      </c>
      <c r="R7868" t="str">
        <f>IFERROR(VLOOKUP(J7868,#REF!, 2,0),"Unknown")</f>
        <v>Unknown</v>
      </c>
    </row>
    <row r="7869" spans="1:18" ht="12.5" x14ac:dyDescent="0.25">
      <c r="A7869" s="1" t="s">
        <v>445</v>
      </c>
      <c r="B7869" s="1">
        <v>19.5</v>
      </c>
      <c r="C7869" s="1" t="s">
        <v>13</v>
      </c>
      <c r="D7869" s="7">
        <v>1.4296484E-2</v>
      </c>
      <c r="E7869" s="1" t="s">
        <v>32</v>
      </c>
      <c r="F7869" s="4">
        <v>53.761400000000002</v>
      </c>
      <c r="G7869" s="1" t="s">
        <v>15</v>
      </c>
      <c r="H7869" s="1">
        <v>1999</v>
      </c>
      <c r="I7869" s="1" t="s">
        <v>16</v>
      </c>
      <c r="J7869" s="1" t="s">
        <v>17</v>
      </c>
      <c r="K7869" s="1" t="s">
        <v>18</v>
      </c>
      <c r="L7869" s="4">
        <v>1436.7963999999999</v>
      </c>
      <c r="M7869">
        <f t="shared" si="610"/>
        <v>19.5</v>
      </c>
      <c r="N7869" t="str">
        <f t="shared" si="611"/>
        <v>Medium</v>
      </c>
      <c r="O7869" t="str">
        <f t="shared" si="612"/>
        <v>Low  Fat</v>
      </c>
      <c r="P7869">
        <f t="shared" si="613"/>
        <v>27</v>
      </c>
      <c r="Q7869">
        <f t="shared" ca="1" si="614"/>
        <v>27</v>
      </c>
      <c r="R7869" t="str">
        <f>IFERROR(VLOOKUP(J7869,#REF!, 2,0),"Unknown")</f>
        <v>Unknown</v>
      </c>
    </row>
    <row r="7870" spans="1:18" ht="12.5" x14ac:dyDescent="0.25">
      <c r="A7870" s="1" t="s">
        <v>445</v>
      </c>
      <c r="B7870" s="1">
        <v>19.5</v>
      </c>
      <c r="C7870" s="1" t="s">
        <v>13</v>
      </c>
      <c r="D7870" s="7">
        <v>1.4355033E-2</v>
      </c>
      <c r="E7870" s="1" t="s">
        <v>32</v>
      </c>
      <c r="F7870" s="4">
        <v>55.461399999999998</v>
      </c>
      <c r="G7870" s="1" t="s">
        <v>47</v>
      </c>
      <c r="H7870" s="1">
        <v>2007</v>
      </c>
      <c r="J7870" s="1" t="s">
        <v>45</v>
      </c>
      <c r="K7870" s="1" t="s">
        <v>18</v>
      </c>
      <c r="L7870" s="4">
        <v>552.61400000000003</v>
      </c>
      <c r="M7870">
        <f t="shared" si="610"/>
        <v>19.5</v>
      </c>
      <c r="N7870" t="str">
        <f t="shared" si="611"/>
        <v>Small</v>
      </c>
      <c r="O7870" t="str">
        <f t="shared" si="612"/>
        <v>Low  Fat</v>
      </c>
      <c r="P7870">
        <f t="shared" si="613"/>
        <v>10</v>
      </c>
      <c r="Q7870">
        <f t="shared" ca="1" si="614"/>
        <v>19</v>
      </c>
      <c r="R7870" t="str">
        <f>IFERROR(VLOOKUP(J7870,#REF!, 2,0),"Unknown")</f>
        <v>Unknown</v>
      </c>
    </row>
    <row r="7871" spans="1:18" ht="12.5" x14ac:dyDescent="0.25">
      <c r="A7871" s="1" t="s">
        <v>445</v>
      </c>
      <c r="B7871" s="1">
        <v>19.5</v>
      </c>
      <c r="C7871" s="1" t="s">
        <v>13</v>
      </c>
      <c r="D7871" s="7">
        <v>1.4262413E-2</v>
      </c>
      <c r="E7871" s="1" t="s">
        <v>32</v>
      </c>
      <c r="F7871" s="4">
        <v>57.1614</v>
      </c>
      <c r="G7871" s="1" t="s">
        <v>33</v>
      </c>
      <c r="H7871" s="1">
        <v>1987</v>
      </c>
      <c r="I7871" s="1" t="s">
        <v>34</v>
      </c>
      <c r="J7871" s="1" t="s">
        <v>23</v>
      </c>
      <c r="K7871" s="1" t="s">
        <v>18</v>
      </c>
      <c r="L7871" s="4">
        <v>331.5684</v>
      </c>
      <c r="M7871">
        <f t="shared" si="610"/>
        <v>19.5</v>
      </c>
      <c r="N7871" t="str">
        <f t="shared" si="611"/>
        <v>High</v>
      </c>
      <c r="O7871" t="str">
        <f t="shared" si="612"/>
        <v>Low  Fat</v>
      </c>
      <c r="P7871">
        <f t="shared" si="613"/>
        <v>6</v>
      </c>
      <c r="Q7871">
        <f t="shared" ca="1" si="614"/>
        <v>39</v>
      </c>
      <c r="R7871" t="str">
        <f>IFERROR(VLOOKUP(J7871,#REF!, 2,0),"Unknown")</f>
        <v>Unknown</v>
      </c>
    </row>
    <row r="7872" spans="1:18" ht="12.5" x14ac:dyDescent="0.25">
      <c r="A7872" s="1" t="s">
        <v>184</v>
      </c>
      <c r="B7872" s="1">
        <v>12.8</v>
      </c>
      <c r="C7872" s="1" t="s">
        <v>13</v>
      </c>
      <c r="D7872" s="7">
        <v>9.1221855000000004E-2</v>
      </c>
      <c r="E7872" s="1" t="s">
        <v>182</v>
      </c>
      <c r="F7872" s="4">
        <v>105.5938</v>
      </c>
      <c r="G7872" s="1" t="s">
        <v>44</v>
      </c>
      <c r="H7872" s="1">
        <v>2002</v>
      </c>
      <c r="J7872" s="1" t="s">
        <v>45</v>
      </c>
      <c r="K7872" s="1" t="s">
        <v>18</v>
      </c>
      <c r="L7872" s="4">
        <v>2143.8760000000002</v>
      </c>
      <c r="M7872">
        <f t="shared" si="610"/>
        <v>12.8</v>
      </c>
      <c r="N7872" t="str">
        <f t="shared" si="611"/>
        <v>Small</v>
      </c>
      <c r="O7872" t="str">
        <f t="shared" si="612"/>
        <v>Low  Fat</v>
      </c>
      <c r="P7872">
        <f t="shared" si="613"/>
        <v>20</v>
      </c>
      <c r="Q7872">
        <f t="shared" ca="1" si="614"/>
        <v>24</v>
      </c>
      <c r="R7872" t="str">
        <f>IFERROR(VLOOKUP(J7872,#REF!, 2,0),"Unknown")</f>
        <v>Unknown</v>
      </c>
    </row>
    <row r="7873" spans="1:18" ht="12.5" x14ac:dyDescent="0.25">
      <c r="A7873" s="1" t="s">
        <v>184</v>
      </c>
      <c r="C7873" s="1" t="s">
        <v>13</v>
      </c>
      <c r="D7873" s="7">
        <v>9.0596378000000005E-2</v>
      </c>
      <c r="E7873" s="1" t="s">
        <v>182</v>
      </c>
      <c r="F7873" s="4">
        <v>106.6938</v>
      </c>
      <c r="G7873" s="1" t="s">
        <v>40</v>
      </c>
      <c r="H7873" s="1">
        <v>1985</v>
      </c>
      <c r="I7873" s="1" t="s">
        <v>16</v>
      </c>
      <c r="J7873" s="1" t="s">
        <v>23</v>
      </c>
      <c r="K7873" s="1" t="s">
        <v>41</v>
      </c>
      <c r="L7873" s="4">
        <v>2251.0698000000002</v>
      </c>
      <c r="M7873">
        <f t="shared" si="610"/>
        <v>12.857645184136201</v>
      </c>
      <c r="N7873" t="str">
        <f t="shared" si="611"/>
        <v>Medium</v>
      </c>
      <c r="O7873" t="str">
        <f t="shared" si="612"/>
        <v>Low  Fat</v>
      </c>
      <c r="P7873">
        <f t="shared" si="613"/>
        <v>21</v>
      </c>
      <c r="Q7873">
        <f t="shared" ca="1" si="614"/>
        <v>41</v>
      </c>
      <c r="R7873" t="str">
        <f>IFERROR(VLOOKUP(J7873,#REF!, 2,0),"Unknown")</f>
        <v>Unknown</v>
      </c>
    </row>
    <row r="7874" spans="1:18" ht="12.5" x14ac:dyDescent="0.25">
      <c r="A7874" s="1" t="s">
        <v>184</v>
      </c>
      <c r="B7874" s="1">
        <v>12.8</v>
      </c>
      <c r="C7874" s="1" t="s">
        <v>13</v>
      </c>
      <c r="D7874" s="7">
        <v>0.152377658</v>
      </c>
      <c r="E7874" s="1" t="s">
        <v>182</v>
      </c>
      <c r="F7874" s="4">
        <v>108.1938</v>
      </c>
      <c r="G7874" s="1" t="s">
        <v>29</v>
      </c>
      <c r="H7874" s="1">
        <v>1998</v>
      </c>
      <c r="J7874" s="1" t="s">
        <v>23</v>
      </c>
      <c r="K7874" s="1" t="s">
        <v>30</v>
      </c>
      <c r="L7874" s="4">
        <v>428.77519999999998</v>
      </c>
      <c r="M7874">
        <f t="shared" ref="M7874:M7937" si="615">IF(B7874="",AVERAGE($B$2:$B$8524),B7874)</f>
        <v>12.8</v>
      </c>
      <c r="N7874" t="str">
        <f t="shared" ref="N7874:N7937" si="616">IF(I7874="","Small",I7874)</f>
        <v>Small</v>
      </c>
      <c r="O7874" t="str">
        <f t="shared" ref="O7874:O7937" si="617">IF(OR(C7874="low fat", C7874="LF"), "Low  Fat", IF(OR(C7874="reg"),"Regular",C7874))</f>
        <v>Low  Fat</v>
      </c>
      <c r="P7874">
        <f t="shared" si="613"/>
        <v>4</v>
      </c>
      <c r="Q7874">
        <f t="shared" ca="1" si="614"/>
        <v>28</v>
      </c>
      <c r="R7874" t="str">
        <f>IFERROR(VLOOKUP(J7874,#REF!, 2,0),"Unknown")</f>
        <v>Unknown</v>
      </c>
    </row>
    <row r="7875" spans="1:18" ht="12.5" x14ac:dyDescent="0.25">
      <c r="A7875" s="1" t="s">
        <v>184</v>
      </c>
      <c r="B7875" s="1">
        <v>12.8</v>
      </c>
      <c r="C7875" s="1" t="s">
        <v>92</v>
      </c>
      <c r="D7875" s="7">
        <v>9.1408076000000005E-2</v>
      </c>
      <c r="E7875" s="1" t="s">
        <v>182</v>
      </c>
      <c r="F7875" s="4">
        <v>108.99379999999999</v>
      </c>
      <c r="G7875" s="1" t="s">
        <v>22</v>
      </c>
      <c r="H7875" s="1">
        <v>2009</v>
      </c>
      <c r="I7875" s="1" t="s">
        <v>16</v>
      </c>
      <c r="J7875" s="1" t="s">
        <v>23</v>
      </c>
      <c r="K7875" s="1" t="s">
        <v>24</v>
      </c>
      <c r="L7875" s="4">
        <v>1071.9380000000001</v>
      </c>
      <c r="M7875">
        <f t="shared" si="615"/>
        <v>12.8</v>
      </c>
      <c r="N7875" t="str">
        <f t="shared" si="616"/>
        <v>Medium</v>
      </c>
      <c r="O7875" t="str">
        <f t="shared" si="617"/>
        <v>Low  Fat</v>
      </c>
      <c r="P7875">
        <f t="shared" ref="P7875:P7938" si="618">ROUND(L7875/F7875,0)</f>
        <v>10</v>
      </c>
      <c r="Q7875">
        <f t="shared" ref="Q7875:Q7938" ca="1" si="619">YEAR(TODAY())-H7875</f>
        <v>17</v>
      </c>
      <c r="R7875" t="str">
        <f>IFERROR(VLOOKUP(J7875,#REF!, 2,0),"Unknown")</f>
        <v>Unknown</v>
      </c>
    </row>
    <row r="7876" spans="1:18" ht="12.5" x14ac:dyDescent="0.25">
      <c r="A7876" s="1" t="s">
        <v>184</v>
      </c>
      <c r="C7876" s="1" t="s">
        <v>13</v>
      </c>
      <c r="D7876" s="7">
        <v>0.159394437</v>
      </c>
      <c r="E7876" s="1" t="s">
        <v>182</v>
      </c>
      <c r="F7876" s="4">
        <v>105.6938</v>
      </c>
      <c r="G7876" s="1" t="s">
        <v>67</v>
      </c>
      <c r="H7876" s="1">
        <v>1985</v>
      </c>
      <c r="I7876" s="1" t="s">
        <v>51</v>
      </c>
      <c r="J7876" s="1" t="s">
        <v>17</v>
      </c>
      <c r="K7876" s="1" t="s">
        <v>30</v>
      </c>
      <c r="L7876" s="4">
        <v>214.38759999999999</v>
      </c>
      <c r="M7876">
        <f t="shared" si="615"/>
        <v>12.857645184136201</v>
      </c>
      <c r="N7876" t="str">
        <f t="shared" si="616"/>
        <v>Small</v>
      </c>
      <c r="O7876" t="str">
        <f t="shared" si="617"/>
        <v>Low  Fat</v>
      </c>
      <c r="P7876">
        <f t="shared" si="618"/>
        <v>2</v>
      </c>
      <c r="Q7876">
        <f t="shared" ca="1" si="619"/>
        <v>41</v>
      </c>
      <c r="R7876" t="str">
        <f>IFERROR(VLOOKUP(J7876,#REF!, 2,0),"Unknown")</f>
        <v>Unknown</v>
      </c>
    </row>
    <row r="7877" spans="1:18" ht="12.5" x14ac:dyDescent="0.25">
      <c r="A7877" s="1" t="s">
        <v>1048</v>
      </c>
      <c r="B7877" s="1">
        <v>7.1050000000000004</v>
      </c>
      <c r="C7877" s="1" t="s">
        <v>13</v>
      </c>
      <c r="D7877" s="7">
        <v>4.4991294000000001E-2</v>
      </c>
      <c r="E7877" s="1" t="s">
        <v>32</v>
      </c>
      <c r="F7877" s="4">
        <v>59.2562</v>
      </c>
      <c r="G7877" s="1" t="s">
        <v>22</v>
      </c>
      <c r="H7877" s="1">
        <v>2009</v>
      </c>
      <c r="I7877" s="1" t="s">
        <v>16</v>
      </c>
      <c r="J7877" s="1" t="s">
        <v>23</v>
      </c>
      <c r="K7877" s="1" t="s">
        <v>24</v>
      </c>
      <c r="L7877" s="4">
        <v>651.81820000000005</v>
      </c>
      <c r="M7877">
        <f t="shared" si="615"/>
        <v>7.1050000000000004</v>
      </c>
      <c r="N7877" t="str">
        <f t="shared" si="616"/>
        <v>Medium</v>
      </c>
      <c r="O7877" t="str">
        <f t="shared" si="617"/>
        <v>Low  Fat</v>
      </c>
      <c r="P7877">
        <f t="shared" si="618"/>
        <v>11</v>
      </c>
      <c r="Q7877">
        <f t="shared" ca="1" si="619"/>
        <v>17</v>
      </c>
      <c r="R7877" t="str">
        <f>IFERROR(VLOOKUP(J7877,#REF!, 2,0),"Unknown")</f>
        <v>Unknown</v>
      </c>
    </row>
    <row r="7878" spans="1:18" ht="12.5" x14ac:dyDescent="0.25">
      <c r="A7878" s="1" t="s">
        <v>1048</v>
      </c>
      <c r="B7878" s="1">
        <v>7.1050000000000004</v>
      </c>
      <c r="C7878" s="1" t="s">
        <v>13</v>
      </c>
      <c r="D7878" s="7">
        <v>7.5000681999999999E-2</v>
      </c>
      <c r="E7878" s="1" t="s">
        <v>32</v>
      </c>
      <c r="F7878" s="4">
        <v>61.056199999999997</v>
      </c>
      <c r="G7878" s="1" t="s">
        <v>29</v>
      </c>
      <c r="H7878" s="1">
        <v>1998</v>
      </c>
      <c r="J7878" s="1" t="s">
        <v>23</v>
      </c>
      <c r="K7878" s="1" t="s">
        <v>30</v>
      </c>
      <c r="L7878" s="4">
        <v>296.28100000000001</v>
      </c>
      <c r="M7878">
        <f t="shared" si="615"/>
        <v>7.1050000000000004</v>
      </c>
      <c r="N7878" t="str">
        <f t="shared" si="616"/>
        <v>Small</v>
      </c>
      <c r="O7878" t="str">
        <f t="shared" si="617"/>
        <v>Low  Fat</v>
      </c>
      <c r="P7878">
        <f t="shared" si="618"/>
        <v>5</v>
      </c>
      <c r="Q7878">
        <f t="shared" ca="1" si="619"/>
        <v>28</v>
      </c>
      <c r="R7878" t="str">
        <f>IFERROR(VLOOKUP(J7878,#REF!, 2,0),"Unknown")</f>
        <v>Unknown</v>
      </c>
    </row>
    <row r="7879" spans="1:18" ht="12.5" x14ac:dyDescent="0.25">
      <c r="A7879" s="1" t="s">
        <v>1048</v>
      </c>
      <c r="C7879" s="1" t="s">
        <v>13</v>
      </c>
      <c r="D7879" s="7">
        <v>4.4591774000000001E-2</v>
      </c>
      <c r="E7879" s="1" t="s">
        <v>32</v>
      </c>
      <c r="F7879" s="4">
        <v>59.656199999999998</v>
      </c>
      <c r="G7879" s="1" t="s">
        <v>40</v>
      </c>
      <c r="H7879" s="1">
        <v>1985</v>
      </c>
      <c r="I7879" s="1" t="s">
        <v>16</v>
      </c>
      <c r="J7879" s="1" t="s">
        <v>23</v>
      </c>
      <c r="K7879" s="1" t="s">
        <v>41</v>
      </c>
      <c r="L7879" s="4">
        <v>2192.4794000000002</v>
      </c>
      <c r="M7879">
        <f t="shared" si="615"/>
        <v>12.857645184136201</v>
      </c>
      <c r="N7879" t="str">
        <f t="shared" si="616"/>
        <v>Medium</v>
      </c>
      <c r="O7879" t="str">
        <f t="shared" si="617"/>
        <v>Low  Fat</v>
      </c>
      <c r="P7879">
        <f t="shared" si="618"/>
        <v>37</v>
      </c>
      <c r="Q7879">
        <f t="shared" ca="1" si="619"/>
        <v>41</v>
      </c>
      <c r="R7879" t="str">
        <f>IFERROR(VLOOKUP(J7879,#REF!, 2,0),"Unknown")</f>
        <v>Unknown</v>
      </c>
    </row>
    <row r="7880" spans="1:18" ht="12.5" x14ac:dyDescent="0.25">
      <c r="A7880" s="1" t="s">
        <v>1048</v>
      </c>
      <c r="B7880" s="1">
        <v>7.1050000000000004</v>
      </c>
      <c r="C7880" s="1" t="s">
        <v>13</v>
      </c>
      <c r="D7880" s="7">
        <v>4.4771472999999999E-2</v>
      </c>
      <c r="E7880" s="1" t="s">
        <v>32</v>
      </c>
      <c r="F7880" s="4">
        <v>58.2562</v>
      </c>
      <c r="G7880" s="1" t="s">
        <v>33</v>
      </c>
      <c r="H7880" s="1">
        <v>1987</v>
      </c>
      <c r="I7880" s="1" t="s">
        <v>34</v>
      </c>
      <c r="J7880" s="1" t="s">
        <v>23</v>
      </c>
      <c r="K7880" s="1" t="s">
        <v>18</v>
      </c>
      <c r="L7880" s="4">
        <v>592.56200000000001</v>
      </c>
      <c r="M7880">
        <f t="shared" si="615"/>
        <v>7.1050000000000004</v>
      </c>
      <c r="N7880" t="str">
        <f t="shared" si="616"/>
        <v>High</v>
      </c>
      <c r="O7880" t="str">
        <f t="shared" si="617"/>
        <v>Low  Fat</v>
      </c>
      <c r="P7880">
        <f t="shared" si="618"/>
        <v>10</v>
      </c>
      <c r="Q7880">
        <f t="shared" ca="1" si="619"/>
        <v>39</v>
      </c>
      <c r="R7880" t="str">
        <f>IFERROR(VLOOKUP(J7880,#REF!, 2,0),"Unknown")</f>
        <v>Unknown</v>
      </c>
    </row>
    <row r="7881" spans="1:18" ht="12.5" x14ac:dyDescent="0.25">
      <c r="A7881" s="1" t="s">
        <v>93</v>
      </c>
      <c r="B7881" s="1">
        <v>19.600000000000001</v>
      </c>
      <c r="C7881" s="1" t="s">
        <v>13</v>
      </c>
      <c r="D7881" s="7">
        <v>0</v>
      </c>
      <c r="E7881" s="1" t="s">
        <v>58</v>
      </c>
      <c r="F7881" s="4">
        <v>153.30240000000001</v>
      </c>
      <c r="G7881" s="1" t="s">
        <v>44</v>
      </c>
      <c r="H7881" s="1">
        <v>2002</v>
      </c>
      <c r="J7881" s="1" t="s">
        <v>45</v>
      </c>
      <c r="K7881" s="1" t="s">
        <v>18</v>
      </c>
      <c r="L7881" s="4">
        <v>2428.8384000000001</v>
      </c>
      <c r="M7881">
        <f t="shared" si="615"/>
        <v>19.600000000000001</v>
      </c>
      <c r="N7881" t="str">
        <f t="shared" si="616"/>
        <v>Small</v>
      </c>
      <c r="O7881" t="str">
        <f t="shared" si="617"/>
        <v>Low  Fat</v>
      </c>
      <c r="P7881">
        <f t="shared" si="618"/>
        <v>16</v>
      </c>
      <c r="Q7881">
        <f t="shared" ca="1" si="619"/>
        <v>24</v>
      </c>
      <c r="R7881" t="str">
        <f>IFERROR(VLOOKUP(J7881,#REF!, 2,0),"Unknown")</f>
        <v>Unknown</v>
      </c>
    </row>
    <row r="7882" spans="1:18" ht="12.5" x14ac:dyDescent="0.25">
      <c r="A7882" s="1" t="s">
        <v>93</v>
      </c>
      <c r="B7882" s="1">
        <v>19.600000000000001</v>
      </c>
      <c r="C7882" s="1" t="s">
        <v>13</v>
      </c>
      <c r="D7882" s="7">
        <v>0</v>
      </c>
      <c r="E7882" s="1" t="s">
        <v>58</v>
      </c>
      <c r="F7882" s="4">
        <v>150.30240000000001</v>
      </c>
      <c r="G7882" s="1" t="s">
        <v>22</v>
      </c>
      <c r="H7882" s="1">
        <v>2009</v>
      </c>
      <c r="I7882" s="1" t="s">
        <v>16</v>
      </c>
      <c r="J7882" s="1" t="s">
        <v>23</v>
      </c>
      <c r="K7882" s="1" t="s">
        <v>24</v>
      </c>
      <c r="L7882" s="4">
        <v>2580.6408000000001</v>
      </c>
      <c r="M7882">
        <f t="shared" si="615"/>
        <v>19.600000000000001</v>
      </c>
      <c r="N7882" t="str">
        <f t="shared" si="616"/>
        <v>Medium</v>
      </c>
      <c r="O7882" t="str">
        <f t="shared" si="617"/>
        <v>Low  Fat</v>
      </c>
      <c r="P7882">
        <f t="shared" si="618"/>
        <v>17</v>
      </c>
      <c r="Q7882">
        <f t="shared" ca="1" si="619"/>
        <v>17</v>
      </c>
      <c r="R7882" t="str">
        <f>IFERROR(VLOOKUP(J7882,#REF!, 2,0),"Unknown")</f>
        <v>Unknown</v>
      </c>
    </row>
    <row r="7883" spans="1:18" ht="12.5" x14ac:dyDescent="0.25">
      <c r="A7883" s="1" t="s">
        <v>93</v>
      </c>
      <c r="C7883" s="1" t="s">
        <v>13</v>
      </c>
      <c r="D7883" s="7">
        <v>2.5164131999999999E-2</v>
      </c>
      <c r="E7883" s="1" t="s">
        <v>58</v>
      </c>
      <c r="F7883" s="4">
        <v>152.60239999999999</v>
      </c>
      <c r="G7883" s="1" t="s">
        <v>40</v>
      </c>
      <c r="H7883" s="1">
        <v>1985</v>
      </c>
      <c r="I7883" s="1" t="s">
        <v>16</v>
      </c>
      <c r="J7883" s="1" t="s">
        <v>23</v>
      </c>
      <c r="K7883" s="1" t="s">
        <v>41</v>
      </c>
      <c r="L7883" s="4">
        <v>6072.0959999999995</v>
      </c>
      <c r="M7883">
        <f t="shared" si="615"/>
        <v>12.857645184136201</v>
      </c>
      <c r="N7883" t="str">
        <f t="shared" si="616"/>
        <v>Medium</v>
      </c>
      <c r="O7883" t="str">
        <f t="shared" si="617"/>
        <v>Low  Fat</v>
      </c>
      <c r="P7883">
        <f t="shared" si="618"/>
        <v>40</v>
      </c>
      <c r="Q7883">
        <f t="shared" ca="1" si="619"/>
        <v>41</v>
      </c>
      <c r="R7883" t="str">
        <f>IFERROR(VLOOKUP(J7883,#REF!, 2,0),"Unknown")</f>
        <v>Unknown</v>
      </c>
    </row>
    <row r="7884" spans="1:18" ht="12.5" x14ac:dyDescent="0.25">
      <c r="A7884" s="1" t="s">
        <v>93</v>
      </c>
      <c r="B7884" s="1">
        <v>19.600000000000001</v>
      </c>
      <c r="C7884" s="1" t="s">
        <v>13</v>
      </c>
      <c r="D7884" s="7">
        <v>2.5325897E-2</v>
      </c>
      <c r="E7884" s="1" t="s">
        <v>58</v>
      </c>
      <c r="F7884" s="4">
        <v>150.9024</v>
      </c>
      <c r="G7884" s="1" t="s">
        <v>15</v>
      </c>
      <c r="H7884" s="1">
        <v>1999</v>
      </c>
      <c r="I7884" s="1" t="s">
        <v>16</v>
      </c>
      <c r="J7884" s="1" t="s">
        <v>17</v>
      </c>
      <c r="K7884" s="1" t="s">
        <v>18</v>
      </c>
      <c r="L7884" s="4">
        <v>3795.06</v>
      </c>
      <c r="M7884">
        <f t="shared" si="615"/>
        <v>19.600000000000001</v>
      </c>
      <c r="N7884" t="str">
        <f t="shared" si="616"/>
        <v>Medium</v>
      </c>
      <c r="O7884" t="str">
        <f t="shared" si="617"/>
        <v>Low  Fat</v>
      </c>
      <c r="P7884">
        <f t="shared" si="618"/>
        <v>25</v>
      </c>
      <c r="Q7884">
        <f t="shared" ca="1" si="619"/>
        <v>27</v>
      </c>
      <c r="R7884" t="str">
        <f>IFERROR(VLOOKUP(J7884,#REF!, 2,0),"Unknown")</f>
        <v>Unknown</v>
      </c>
    </row>
    <row r="7885" spans="1:18" ht="12.5" x14ac:dyDescent="0.25">
      <c r="A7885" s="1" t="s">
        <v>93</v>
      </c>
      <c r="B7885" s="1">
        <v>19.600000000000001</v>
      </c>
      <c r="C7885" s="1" t="s">
        <v>13</v>
      </c>
      <c r="D7885" s="7">
        <v>2.5429614E-2</v>
      </c>
      <c r="E7885" s="1" t="s">
        <v>58</v>
      </c>
      <c r="F7885" s="4">
        <v>151.70240000000001</v>
      </c>
      <c r="G7885" s="1" t="s">
        <v>47</v>
      </c>
      <c r="H7885" s="1">
        <v>2007</v>
      </c>
      <c r="J7885" s="1" t="s">
        <v>45</v>
      </c>
      <c r="K7885" s="1" t="s">
        <v>18</v>
      </c>
      <c r="L7885" s="4">
        <v>2884.2456000000002</v>
      </c>
      <c r="M7885">
        <f t="shared" si="615"/>
        <v>19.600000000000001</v>
      </c>
      <c r="N7885" t="str">
        <f t="shared" si="616"/>
        <v>Small</v>
      </c>
      <c r="O7885" t="str">
        <f t="shared" si="617"/>
        <v>Low  Fat</v>
      </c>
      <c r="P7885">
        <f t="shared" si="618"/>
        <v>19</v>
      </c>
      <c r="Q7885">
        <f t="shared" ca="1" si="619"/>
        <v>19</v>
      </c>
      <c r="R7885" t="str">
        <f>IFERROR(VLOOKUP(J7885,#REF!, 2,0),"Unknown")</f>
        <v>Unknown</v>
      </c>
    </row>
    <row r="7886" spans="1:18" ht="12.5" x14ac:dyDescent="0.25">
      <c r="A7886" s="1" t="s">
        <v>93</v>
      </c>
      <c r="B7886" s="1">
        <v>19.600000000000001</v>
      </c>
      <c r="C7886" s="1" t="s">
        <v>13</v>
      </c>
      <c r="D7886" s="7">
        <v>2.5286583000000001E-2</v>
      </c>
      <c r="E7886" s="1" t="s">
        <v>58</v>
      </c>
      <c r="F7886" s="4">
        <v>151.80240000000001</v>
      </c>
      <c r="G7886" s="1" t="s">
        <v>50</v>
      </c>
      <c r="H7886" s="1">
        <v>1997</v>
      </c>
      <c r="I7886" s="1" t="s">
        <v>51</v>
      </c>
      <c r="J7886" s="1" t="s">
        <v>17</v>
      </c>
      <c r="K7886" s="1" t="s">
        <v>18</v>
      </c>
      <c r="L7886" s="4">
        <v>1366.2216000000001</v>
      </c>
      <c r="M7886">
        <f t="shared" si="615"/>
        <v>19.600000000000001</v>
      </c>
      <c r="N7886" t="str">
        <f t="shared" si="616"/>
        <v>Small</v>
      </c>
      <c r="O7886" t="str">
        <f t="shared" si="617"/>
        <v>Low  Fat</v>
      </c>
      <c r="P7886">
        <f t="shared" si="618"/>
        <v>9</v>
      </c>
      <c r="Q7886">
        <f t="shared" ca="1" si="619"/>
        <v>29</v>
      </c>
      <c r="R7886" t="str">
        <f>IFERROR(VLOOKUP(J7886,#REF!, 2,0),"Unknown")</f>
        <v>Unknown</v>
      </c>
    </row>
    <row r="7887" spans="1:18" ht="12.5" x14ac:dyDescent="0.25">
      <c r="A7887" s="1" t="s">
        <v>93</v>
      </c>
      <c r="B7887" s="1">
        <v>19.600000000000001</v>
      </c>
      <c r="C7887" s="1" t="s">
        <v>13</v>
      </c>
      <c r="D7887" s="7">
        <v>2.5281801999999999E-2</v>
      </c>
      <c r="E7887" s="1" t="s">
        <v>58</v>
      </c>
      <c r="F7887" s="4">
        <v>152.00239999999999</v>
      </c>
      <c r="G7887" s="1" t="s">
        <v>62</v>
      </c>
      <c r="H7887" s="1">
        <v>2004</v>
      </c>
      <c r="I7887" s="1" t="s">
        <v>51</v>
      </c>
      <c r="J7887" s="1" t="s">
        <v>45</v>
      </c>
      <c r="K7887" s="1" t="s">
        <v>18</v>
      </c>
      <c r="L7887" s="4">
        <v>2884.2456000000002</v>
      </c>
      <c r="M7887">
        <f t="shared" si="615"/>
        <v>19.600000000000001</v>
      </c>
      <c r="N7887" t="str">
        <f t="shared" si="616"/>
        <v>Small</v>
      </c>
      <c r="O7887" t="str">
        <f t="shared" si="617"/>
        <v>Low  Fat</v>
      </c>
      <c r="P7887">
        <f t="shared" si="618"/>
        <v>19</v>
      </c>
      <c r="Q7887">
        <f t="shared" ca="1" si="619"/>
        <v>22</v>
      </c>
      <c r="R7887" t="str">
        <f>IFERROR(VLOOKUP(J7887,#REF!, 2,0),"Unknown")</f>
        <v>Unknown</v>
      </c>
    </row>
    <row r="7888" spans="1:18" ht="12.5" x14ac:dyDescent="0.25">
      <c r="A7888" s="1" t="s">
        <v>93</v>
      </c>
      <c r="B7888" s="1">
        <v>19.600000000000001</v>
      </c>
      <c r="C7888" s="1" t="s">
        <v>13</v>
      </c>
      <c r="D7888" s="7">
        <v>4.2324555999999999E-2</v>
      </c>
      <c r="E7888" s="1" t="s">
        <v>58</v>
      </c>
      <c r="F7888" s="4">
        <v>150.9024</v>
      </c>
      <c r="G7888" s="1" t="s">
        <v>29</v>
      </c>
      <c r="H7888" s="1">
        <v>1998</v>
      </c>
      <c r="J7888" s="1" t="s">
        <v>23</v>
      </c>
      <c r="K7888" s="1" t="s">
        <v>30</v>
      </c>
      <c r="L7888" s="4">
        <v>303.60480000000001</v>
      </c>
      <c r="M7888">
        <f t="shared" si="615"/>
        <v>19.600000000000001</v>
      </c>
      <c r="N7888" t="str">
        <f t="shared" si="616"/>
        <v>Small</v>
      </c>
      <c r="O7888" t="str">
        <f t="shared" si="617"/>
        <v>Low  Fat</v>
      </c>
      <c r="P7888">
        <f t="shared" si="618"/>
        <v>2</v>
      </c>
      <c r="Q7888">
        <f t="shared" ca="1" si="619"/>
        <v>28</v>
      </c>
      <c r="R7888" t="str">
        <f>IFERROR(VLOOKUP(J7888,#REF!, 2,0),"Unknown")</f>
        <v>Unknown</v>
      </c>
    </row>
    <row r="7889" spans="1:18" ht="12.5" x14ac:dyDescent="0.25">
      <c r="A7889" s="1" t="s">
        <v>811</v>
      </c>
      <c r="C7889" s="1" t="s">
        <v>13</v>
      </c>
      <c r="D7889" s="7">
        <v>3.9055755999999997E-2</v>
      </c>
      <c r="E7889" s="1" t="s">
        <v>32</v>
      </c>
      <c r="F7889" s="4">
        <v>152.3366</v>
      </c>
      <c r="G7889" s="1" t="s">
        <v>40</v>
      </c>
      <c r="H7889" s="1">
        <v>1985</v>
      </c>
      <c r="I7889" s="1" t="s">
        <v>16</v>
      </c>
      <c r="J7889" s="1" t="s">
        <v>23</v>
      </c>
      <c r="K7889" s="1" t="s">
        <v>41</v>
      </c>
      <c r="L7889" s="4">
        <v>2115.9124000000002</v>
      </c>
      <c r="M7889">
        <f t="shared" si="615"/>
        <v>12.857645184136201</v>
      </c>
      <c r="N7889" t="str">
        <f t="shared" si="616"/>
        <v>Medium</v>
      </c>
      <c r="O7889" t="str">
        <f t="shared" si="617"/>
        <v>Low  Fat</v>
      </c>
      <c r="P7889">
        <f t="shared" si="618"/>
        <v>14</v>
      </c>
      <c r="Q7889">
        <f t="shared" ca="1" si="619"/>
        <v>41</v>
      </c>
      <c r="R7889" t="str">
        <f>IFERROR(VLOOKUP(J7889,#REF!, 2,0),"Unknown")</f>
        <v>Unknown</v>
      </c>
    </row>
    <row r="7890" spans="1:18" ht="12.5" x14ac:dyDescent="0.25">
      <c r="A7890" s="1" t="s">
        <v>811</v>
      </c>
      <c r="B7890" s="1">
        <v>20.7</v>
      </c>
      <c r="C7890" s="1" t="s">
        <v>13</v>
      </c>
      <c r="D7890" s="7">
        <v>3.9405676000000001E-2</v>
      </c>
      <c r="E7890" s="1" t="s">
        <v>32</v>
      </c>
      <c r="F7890" s="4">
        <v>149.8366</v>
      </c>
      <c r="G7890" s="1" t="s">
        <v>22</v>
      </c>
      <c r="H7890" s="1">
        <v>2009</v>
      </c>
      <c r="I7890" s="1" t="s">
        <v>16</v>
      </c>
      <c r="J7890" s="1" t="s">
        <v>23</v>
      </c>
      <c r="K7890" s="1" t="s">
        <v>24</v>
      </c>
      <c r="L7890" s="4">
        <v>2267.049</v>
      </c>
      <c r="M7890">
        <f t="shared" si="615"/>
        <v>20.7</v>
      </c>
      <c r="N7890" t="str">
        <f t="shared" si="616"/>
        <v>Medium</v>
      </c>
      <c r="O7890" t="str">
        <f t="shared" si="617"/>
        <v>Low  Fat</v>
      </c>
      <c r="P7890">
        <f t="shared" si="618"/>
        <v>15</v>
      </c>
      <c r="Q7890">
        <f t="shared" ca="1" si="619"/>
        <v>17</v>
      </c>
      <c r="R7890" t="str">
        <f>IFERROR(VLOOKUP(J7890,#REF!, 2,0),"Unknown")</f>
        <v>Unknown</v>
      </c>
    </row>
    <row r="7891" spans="1:18" ht="12.5" x14ac:dyDescent="0.25">
      <c r="A7891" s="1" t="s">
        <v>811</v>
      </c>
      <c r="B7891" s="1">
        <v>20.7</v>
      </c>
      <c r="C7891" s="1" t="s">
        <v>92</v>
      </c>
      <c r="D7891" s="7">
        <v>3.9238384000000001E-2</v>
      </c>
      <c r="E7891" s="1" t="s">
        <v>32</v>
      </c>
      <c r="F7891" s="4">
        <v>152.8366</v>
      </c>
      <c r="G7891" s="1" t="s">
        <v>62</v>
      </c>
      <c r="H7891" s="1">
        <v>2004</v>
      </c>
      <c r="I7891" s="1" t="s">
        <v>51</v>
      </c>
      <c r="J7891" s="1" t="s">
        <v>45</v>
      </c>
      <c r="K7891" s="1" t="s">
        <v>18</v>
      </c>
      <c r="L7891" s="4">
        <v>2569.3222000000001</v>
      </c>
      <c r="M7891">
        <f t="shared" si="615"/>
        <v>20.7</v>
      </c>
      <c r="N7891" t="str">
        <f t="shared" si="616"/>
        <v>Small</v>
      </c>
      <c r="O7891" t="str">
        <f t="shared" si="617"/>
        <v>Low  Fat</v>
      </c>
      <c r="P7891">
        <f t="shared" si="618"/>
        <v>17</v>
      </c>
      <c r="Q7891">
        <f t="shared" ca="1" si="619"/>
        <v>22</v>
      </c>
      <c r="R7891" t="str">
        <f>IFERROR(VLOOKUP(J7891,#REF!, 2,0),"Unknown")</f>
        <v>Unknown</v>
      </c>
    </row>
    <row r="7892" spans="1:18" ht="12.5" x14ac:dyDescent="0.25">
      <c r="A7892" s="1" t="s">
        <v>811</v>
      </c>
      <c r="B7892" s="1">
        <v>20.7</v>
      </c>
      <c r="C7892" s="1" t="s">
        <v>13</v>
      </c>
      <c r="D7892" s="7">
        <v>3.9245805000000002E-2</v>
      </c>
      <c r="E7892" s="1" t="s">
        <v>32</v>
      </c>
      <c r="F7892" s="4">
        <v>151.4366</v>
      </c>
      <c r="G7892" s="1" t="s">
        <v>50</v>
      </c>
      <c r="H7892" s="1">
        <v>1997</v>
      </c>
      <c r="I7892" s="1" t="s">
        <v>51</v>
      </c>
      <c r="J7892" s="1" t="s">
        <v>17</v>
      </c>
      <c r="K7892" s="1" t="s">
        <v>18</v>
      </c>
      <c r="L7892" s="4">
        <v>1511.366</v>
      </c>
      <c r="M7892">
        <f t="shared" si="615"/>
        <v>20.7</v>
      </c>
      <c r="N7892" t="str">
        <f t="shared" si="616"/>
        <v>Small</v>
      </c>
      <c r="O7892" t="str">
        <f t="shared" si="617"/>
        <v>Low  Fat</v>
      </c>
      <c r="P7892">
        <f t="shared" si="618"/>
        <v>10</v>
      </c>
      <c r="Q7892">
        <f t="shared" ca="1" si="619"/>
        <v>29</v>
      </c>
      <c r="R7892" t="str">
        <f>IFERROR(VLOOKUP(J7892,#REF!, 2,0),"Unknown")</f>
        <v>Unknown</v>
      </c>
    </row>
    <row r="7893" spans="1:18" ht="12.5" x14ac:dyDescent="0.25">
      <c r="A7893" s="1" t="s">
        <v>811</v>
      </c>
      <c r="B7893" s="1">
        <v>20.7</v>
      </c>
      <c r="C7893" s="1" t="s">
        <v>13</v>
      </c>
      <c r="D7893" s="7">
        <v>3.9467795E-2</v>
      </c>
      <c r="E7893" s="1" t="s">
        <v>32</v>
      </c>
      <c r="F7893" s="4">
        <v>151.73660000000001</v>
      </c>
      <c r="G7893" s="1" t="s">
        <v>47</v>
      </c>
      <c r="H7893" s="1">
        <v>2007</v>
      </c>
      <c r="J7893" s="1" t="s">
        <v>45</v>
      </c>
      <c r="K7893" s="1" t="s">
        <v>18</v>
      </c>
      <c r="L7893" s="4">
        <v>604.54639999999995</v>
      </c>
      <c r="M7893">
        <f t="shared" si="615"/>
        <v>20.7</v>
      </c>
      <c r="N7893" t="str">
        <f t="shared" si="616"/>
        <v>Small</v>
      </c>
      <c r="O7893" t="str">
        <f t="shared" si="617"/>
        <v>Low  Fat</v>
      </c>
      <c r="P7893">
        <f t="shared" si="618"/>
        <v>4</v>
      </c>
      <c r="Q7893">
        <f t="shared" ca="1" si="619"/>
        <v>19</v>
      </c>
      <c r="R7893" t="str">
        <f>IFERROR(VLOOKUP(J7893,#REF!, 2,0),"Unknown")</f>
        <v>Unknown</v>
      </c>
    </row>
    <row r="7894" spans="1:18" ht="12.5" x14ac:dyDescent="0.25">
      <c r="A7894" s="1" t="s">
        <v>811</v>
      </c>
      <c r="B7894" s="1">
        <v>20.7</v>
      </c>
      <c r="C7894" s="1" t="s">
        <v>13</v>
      </c>
      <c r="D7894" s="7">
        <v>6.5689432000000006E-2</v>
      </c>
      <c r="E7894" s="1" t="s">
        <v>32</v>
      </c>
      <c r="F7894" s="4">
        <v>149.73660000000001</v>
      </c>
      <c r="G7894" s="1" t="s">
        <v>29</v>
      </c>
      <c r="H7894" s="1">
        <v>1998</v>
      </c>
      <c r="J7894" s="1" t="s">
        <v>23</v>
      </c>
      <c r="K7894" s="1" t="s">
        <v>30</v>
      </c>
      <c r="L7894" s="4">
        <v>151.13659999999999</v>
      </c>
      <c r="M7894">
        <f t="shared" si="615"/>
        <v>20.7</v>
      </c>
      <c r="N7894" t="str">
        <f t="shared" si="616"/>
        <v>Small</v>
      </c>
      <c r="O7894" t="str">
        <f t="shared" si="617"/>
        <v>Low  Fat</v>
      </c>
      <c r="P7894">
        <f t="shared" si="618"/>
        <v>1</v>
      </c>
      <c r="Q7894">
        <f t="shared" ca="1" si="619"/>
        <v>28</v>
      </c>
      <c r="R7894" t="str">
        <f>IFERROR(VLOOKUP(J7894,#REF!, 2,0),"Unknown")</f>
        <v>Unknown</v>
      </c>
    </row>
    <row r="7895" spans="1:18" ht="12.5" x14ac:dyDescent="0.25">
      <c r="A7895" s="1" t="s">
        <v>811</v>
      </c>
      <c r="B7895" s="1">
        <v>20.7</v>
      </c>
      <c r="C7895" s="1" t="s">
        <v>13</v>
      </c>
      <c r="D7895" s="7">
        <v>3.9306821999999998E-2</v>
      </c>
      <c r="E7895" s="1" t="s">
        <v>32</v>
      </c>
      <c r="F7895" s="4">
        <v>150.73660000000001</v>
      </c>
      <c r="G7895" s="1" t="s">
        <v>15</v>
      </c>
      <c r="H7895" s="1">
        <v>1999</v>
      </c>
      <c r="I7895" s="1" t="s">
        <v>16</v>
      </c>
      <c r="J7895" s="1" t="s">
        <v>17</v>
      </c>
      <c r="K7895" s="1" t="s">
        <v>18</v>
      </c>
      <c r="L7895" s="4">
        <v>3325.0052000000001</v>
      </c>
      <c r="M7895">
        <f t="shared" si="615"/>
        <v>20.7</v>
      </c>
      <c r="N7895" t="str">
        <f t="shared" si="616"/>
        <v>Medium</v>
      </c>
      <c r="O7895" t="str">
        <f t="shared" si="617"/>
        <v>Low  Fat</v>
      </c>
      <c r="P7895">
        <f t="shared" si="618"/>
        <v>22</v>
      </c>
      <c r="Q7895">
        <f t="shared" ca="1" si="619"/>
        <v>27</v>
      </c>
      <c r="R7895" t="str">
        <f>IFERROR(VLOOKUP(J7895,#REF!, 2,0),"Unknown")</f>
        <v>Unknown</v>
      </c>
    </row>
    <row r="7896" spans="1:18" ht="12.5" x14ac:dyDescent="0.25">
      <c r="A7896" s="1" t="s">
        <v>1587</v>
      </c>
      <c r="B7896" s="1">
        <v>8.2750000000000004</v>
      </c>
      <c r="C7896" s="1" t="s">
        <v>13</v>
      </c>
      <c r="D7896" s="7">
        <v>0.110197977</v>
      </c>
      <c r="E7896" s="1" t="s">
        <v>32</v>
      </c>
      <c r="F7896" s="4">
        <v>104.2306</v>
      </c>
      <c r="G7896" s="1" t="s">
        <v>33</v>
      </c>
      <c r="H7896" s="1">
        <v>1987</v>
      </c>
      <c r="I7896" s="1" t="s">
        <v>34</v>
      </c>
      <c r="J7896" s="1" t="s">
        <v>23</v>
      </c>
      <c r="K7896" s="1" t="s">
        <v>18</v>
      </c>
      <c r="L7896" s="4">
        <v>3658.5709999999999</v>
      </c>
      <c r="M7896">
        <f t="shared" si="615"/>
        <v>8.2750000000000004</v>
      </c>
      <c r="N7896" t="str">
        <f t="shared" si="616"/>
        <v>High</v>
      </c>
      <c r="O7896" t="str">
        <f t="shared" si="617"/>
        <v>Low  Fat</v>
      </c>
      <c r="P7896">
        <f t="shared" si="618"/>
        <v>35</v>
      </c>
      <c r="Q7896">
        <f t="shared" ca="1" si="619"/>
        <v>39</v>
      </c>
      <c r="R7896" t="str">
        <f>IFERROR(VLOOKUP(J7896,#REF!, 2,0),"Unknown")</f>
        <v>Unknown</v>
      </c>
    </row>
    <row r="7897" spans="1:18" ht="12.5" x14ac:dyDescent="0.25">
      <c r="A7897" s="1" t="s">
        <v>1587</v>
      </c>
      <c r="B7897" s="1">
        <v>8.2750000000000004</v>
      </c>
      <c r="C7897" s="1" t="s">
        <v>13</v>
      </c>
      <c r="D7897" s="7">
        <v>0.110739031</v>
      </c>
      <c r="E7897" s="1" t="s">
        <v>32</v>
      </c>
      <c r="F7897" s="4">
        <v>103.3306</v>
      </c>
      <c r="G7897" s="1" t="s">
        <v>22</v>
      </c>
      <c r="H7897" s="1">
        <v>2009</v>
      </c>
      <c r="I7897" s="1" t="s">
        <v>16</v>
      </c>
      <c r="J7897" s="1" t="s">
        <v>23</v>
      </c>
      <c r="K7897" s="1" t="s">
        <v>24</v>
      </c>
      <c r="L7897" s="4">
        <v>2404.2037999999998</v>
      </c>
      <c r="M7897">
        <f t="shared" si="615"/>
        <v>8.2750000000000004</v>
      </c>
      <c r="N7897" t="str">
        <f t="shared" si="616"/>
        <v>Medium</v>
      </c>
      <c r="O7897" t="str">
        <f t="shared" si="617"/>
        <v>Low  Fat</v>
      </c>
      <c r="P7897">
        <f t="shared" si="618"/>
        <v>23</v>
      </c>
      <c r="Q7897">
        <f t="shared" ca="1" si="619"/>
        <v>17</v>
      </c>
      <c r="R7897" t="str">
        <f>IFERROR(VLOOKUP(J7897,#REF!, 2,0),"Unknown")</f>
        <v>Unknown</v>
      </c>
    </row>
    <row r="7898" spans="1:18" ht="12.5" x14ac:dyDescent="0.25">
      <c r="A7898" s="1" t="s">
        <v>1587</v>
      </c>
      <c r="B7898" s="1">
        <v>8.2750000000000004</v>
      </c>
      <c r="C7898" s="1" t="s">
        <v>13</v>
      </c>
      <c r="D7898" s="7">
        <v>0.110913601</v>
      </c>
      <c r="E7898" s="1" t="s">
        <v>32</v>
      </c>
      <c r="F7898" s="4">
        <v>106.3306</v>
      </c>
      <c r="G7898" s="1" t="s">
        <v>47</v>
      </c>
      <c r="H7898" s="1">
        <v>2007</v>
      </c>
      <c r="J7898" s="1" t="s">
        <v>45</v>
      </c>
      <c r="K7898" s="1" t="s">
        <v>18</v>
      </c>
      <c r="L7898" s="4">
        <v>1254.3671999999999</v>
      </c>
      <c r="M7898">
        <f t="shared" si="615"/>
        <v>8.2750000000000004</v>
      </c>
      <c r="N7898" t="str">
        <f t="shared" si="616"/>
        <v>Small</v>
      </c>
      <c r="O7898" t="str">
        <f t="shared" si="617"/>
        <v>Low  Fat</v>
      </c>
      <c r="P7898">
        <f t="shared" si="618"/>
        <v>12</v>
      </c>
      <c r="Q7898">
        <f t="shared" ca="1" si="619"/>
        <v>19</v>
      </c>
      <c r="R7898" t="str">
        <f>IFERROR(VLOOKUP(J7898,#REF!, 2,0),"Unknown")</f>
        <v>Unknown</v>
      </c>
    </row>
    <row r="7899" spans="1:18" ht="12.5" x14ac:dyDescent="0.25">
      <c r="A7899" s="1" t="s">
        <v>1573</v>
      </c>
      <c r="B7899" s="1">
        <v>19.350000000000001</v>
      </c>
      <c r="C7899" s="1" t="s">
        <v>13</v>
      </c>
      <c r="D7899" s="7">
        <v>2.7827267999999999E-2</v>
      </c>
      <c r="E7899" s="1" t="s">
        <v>58</v>
      </c>
      <c r="F7899" s="4">
        <v>65.616799999999998</v>
      </c>
      <c r="G7899" s="1" t="s">
        <v>22</v>
      </c>
      <c r="H7899" s="1">
        <v>2009</v>
      </c>
      <c r="I7899" s="1" t="s">
        <v>16</v>
      </c>
      <c r="J7899" s="1" t="s">
        <v>23</v>
      </c>
      <c r="K7899" s="1" t="s">
        <v>24</v>
      </c>
      <c r="L7899" s="4">
        <v>383.50080000000003</v>
      </c>
      <c r="M7899">
        <f t="shared" si="615"/>
        <v>19.350000000000001</v>
      </c>
      <c r="N7899" t="str">
        <f t="shared" si="616"/>
        <v>Medium</v>
      </c>
      <c r="O7899" t="str">
        <f t="shared" si="617"/>
        <v>Low  Fat</v>
      </c>
      <c r="P7899">
        <f t="shared" si="618"/>
        <v>6</v>
      </c>
      <c r="Q7899">
        <f t="shared" ca="1" si="619"/>
        <v>17</v>
      </c>
      <c r="R7899" t="str">
        <f>IFERROR(VLOOKUP(J7899,#REF!, 2,0),"Unknown")</f>
        <v>Unknown</v>
      </c>
    </row>
    <row r="7900" spans="1:18" ht="12.5" x14ac:dyDescent="0.25">
      <c r="A7900" s="1" t="s">
        <v>1573</v>
      </c>
      <c r="B7900" s="1">
        <v>19.350000000000001</v>
      </c>
      <c r="C7900" s="1" t="s">
        <v>13</v>
      </c>
      <c r="D7900" s="7">
        <v>2.7714371000000002E-2</v>
      </c>
      <c r="E7900" s="1" t="s">
        <v>58</v>
      </c>
      <c r="F7900" s="4">
        <v>65.616799999999998</v>
      </c>
      <c r="G7900" s="1" t="s">
        <v>50</v>
      </c>
      <c r="H7900" s="1">
        <v>1997</v>
      </c>
      <c r="I7900" s="1" t="s">
        <v>51</v>
      </c>
      <c r="J7900" s="1" t="s">
        <v>17</v>
      </c>
      <c r="K7900" s="1" t="s">
        <v>18</v>
      </c>
      <c r="L7900" s="4">
        <v>830.91840000000002</v>
      </c>
      <c r="M7900">
        <f t="shared" si="615"/>
        <v>19.350000000000001</v>
      </c>
      <c r="N7900" t="str">
        <f t="shared" si="616"/>
        <v>Small</v>
      </c>
      <c r="O7900" t="str">
        <f t="shared" si="617"/>
        <v>Low  Fat</v>
      </c>
      <c r="P7900">
        <f t="shared" si="618"/>
        <v>13</v>
      </c>
      <c r="Q7900">
        <f t="shared" ca="1" si="619"/>
        <v>29</v>
      </c>
      <c r="R7900" t="str">
        <f>IFERROR(VLOOKUP(J7900,#REF!, 2,0),"Unknown")</f>
        <v>Unknown</v>
      </c>
    </row>
    <row r="7901" spans="1:18" ht="12.5" x14ac:dyDescent="0.25">
      <c r="A7901" s="1" t="s">
        <v>1573</v>
      </c>
      <c r="B7901" s="1">
        <v>19.350000000000001</v>
      </c>
      <c r="C7901" s="1" t="s">
        <v>13</v>
      </c>
      <c r="D7901" s="7">
        <v>0</v>
      </c>
      <c r="E7901" s="1" t="s">
        <v>58</v>
      </c>
      <c r="F7901" s="4">
        <v>65.316800000000001</v>
      </c>
      <c r="G7901" s="1" t="s">
        <v>29</v>
      </c>
      <c r="H7901" s="1">
        <v>1998</v>
      </c>
      <c r="J7901" s="1" t="s">
        <v>23</v>
      </c>
      <c r="K7901" s="1" t="s">
        <v>30</v>
      </c>
      <c r="L7901" s="4">
        <v>191.75040000000001</v>
      </c>
      <c r="M7901">
        <f t="shared" si="615"/>
        <v>19.350000000000001</v>
      </c>
      <c r="N7901" t="str">
        <f t="shared" si="616"/>
        <v>Small</v>
      </c>
      <c r="O7901" t="str">
        <f t="shared" si="617"/>
        <v>Low  Fat</v>
      </c>
      <c r="P7901">
        <f t="shared" si="618"/>
        <v>3</v>
      </c>
      <c r="Q7901">
        <f t="shared" ca="1" si="619"/>
        <v>28</v>
      </c>
      <c r="R7901" t="str">
        <f>IFERROR(VLOOKUP(J7901,#REF!, 2,0),"Unknown")</f>
        <v>Unknown</v>
      </c>
    </row>
    <row r="7902" spans="1:18" ht="12.5" x14ac:dyDescent="0.25">
      <c r="A7902" s="1" t="s">
        <v>1573</v>
      </c>
      <c r="B7902" s="1">
        <v>19.350000000000001</v>
      </c>
      <c r="C7902" s="1" t="s">
        <v>13</v>
      </c>
      <c r="D7902" s="7">
        <v>2.7757460000000001E-2</v>
      </c>
      <c r="E7902" s="1" t="s">
        <v>58</v>
      </c>
      <c r="F7902" s="4">
        <v>62.516800000000003</v>
      </c>
      <c r="G7902" s="1" t="s">
        <v>15</v>
      </c>
      <c r="H7902" s="1">
        <v>1999</v>
      </c>
      <c r="I7902" s="1" t="s">
        <v>16</v>
      </c>
      <c r="J7902" s="1" t="s">
        <v>17</v>
      </c>
      <c r="K7902" s="1" t="s">
        <v>18</v>
      </c>
      <c r="L7902" s="4">
        <v>1534.0032000000001</v>
      </c>
      <c r="M7902">
        <f t="shared" si="615"/>
        <v>19.350000000000001</v>
      </c>
      <c r="N7902" t="str">
        <f t="shared" si="616"/>
        <v>Medium</v>
      </c>
      <c r="O7902" t="str">
        <f t="shared" si="617"/>
        <v>Low  Fat</v>
      </c>
      <c r="P7902">
        <f t="shared" si="618"/>
        <v>25</v>
      </c>
      <c r="Q7902">
        <f t="shared" ca="1" si="619"/>
        <v>27</v>
      </c>
      <c r="R7902" t="str">
        <f>IFERROR(VLOOKUP(J7902,#REF!, 2,0),"Unknown")</f>
        <v>Unknown</v>
      </c>
    </row>
    <row r="7903" spans="1:18" ht="12.5" x14ac:dyDescent="0.25">
      <c r="A7903" s="1" t="s">
        <v>1573</v>
      </c>
      <c r="C7903" s="1" t="s">
        <v>13</v>
      </c>
      <c r="D7903" s="7">
        <v>2.7580163000000001E-2</v>
      </c>
      <c r="E7903" s="1" t="s">
        <v>58</v>
      </c>
      <c r="F7903" s="4">
        <v>62.216799999999999</v>
      </c>
      <c r="G7903" s="1" t="s">
        <v>40</v>
      </c>
      <c r="H7903" s="1">
        <v>1985</v>
      </c>
      <c r="I7903" s="1" t="s">
        <v>16</v>
      </c>
      <c r="J7903" s="1" t="s">
        <v>23</v>
      </c>
      <c r="K7903" s="1" t="s">
        <v>41</v>
      </c>
      <c r="L7903" s="4">
        <v>1661.8368</v>
      </c>
      <c r="M7903">
        <f t="shared" si="615"/>
        <v>12.857645184136201</v>
      </c>
      <c r="N7903" t="str">
        <f t="shared" si="616"/>
        <v>Medium</v>
      </c>
      <c r="O7903" t="str">
        <f t="shared" si="617"/>
        <v>Low  Fat</v>
      </c>
      <c r="P7903">
        <f t="shared" si="618"/>
        <v>27</v>
      </c>
      <c r="Q7903">
        <f t="shared" ca="1" si="619"/>
        <v>41</v>
      </c>
      <c r="R7903" t="str">
        <f>IFERROR(VLOOKUP(J7903,#REF!, 2,0),"Unknown")</f>
        <v>Unknown</v>
      </c>
    </row>
    <row r="7904" spans="1:18" ht="12.5" x14ac:dyDescent="0.25">
      <c r="A7904" s="1" t="s">
        <v>101</v>
      </c>
      <c r="B7904" s="1">
        <v>12.15</v>
      </c>
      <c r="C7904" s="1" t="s">
        <v>13</v>
      </c>
      <c r="D7904" s="7">
        <v>2.8760013000000001E-2</v>
      </c>
      <c r="E7904" s="1" t="s">
        <v>32</v>
      </c>
      <c r="F7904" s="4">
        <v>151.4708</v>
      </c>
      <c r="G7904" s="1" t="s">
        <v>47</v>
      </c>
      <c r="H7904" s="1">
        <v>2007</v>
      </c>
      <c r="J7904" s="1" t="s">
        <v>45</v>
      </c>
      <c r="K7904" s="1" t="s">
        <v>18</v>
      </c>
      <c r="L7904" s="4">
        <v>4815.0655999999999</v>
      </c>
      <c r="M7904">
        <f t="shared" si="615"/>
        <v>12.15</v>
      </c>
      <c r="N7904" t="str">
        <f t="shared" si="616"/>
        <v>Small</v>
      </c>
      <c r="O7904" t="str">
        <f t="shared" si="617"/>
        <v>Low  Fat</v>
      </c>
      <c r="P7904">
        <f t="shared" si="618"/>
        <v>32</v>
      </c>
      <c r="Q7904">
        <f t="shared" ca="1" si="619"/>
        <v>19</v>
      </c>
      <c r="R7904" t="str">
        <f>IFERROR(VLOOKUP(J7904,#REF!, 2,0),"Unknown")</f>
        <v>Unknown</v>
      </c>
    </row>
    <row r="7905" spans="1:18" ht="12.5" x14ac:dyDescent="0.25">
      <c r="A7905" s="1" t="s">
        <v>101</v>
      </c>
      <c r="C7905" s="1" t="s">
        <v>13</v>
      </c>
      <c r="D7905" s="7">
        <v>2.8459761E-2</v>
      </c>
      <c r="E7905" s="1" t="s">
        <v>32</v>
      </c>
      <c r="F7905" s="4">
        <v>149.9708</v>
      </c>
      <c r="G7905" s="1" t="s">
        <v>40</v>
      </c>
      <c r="H7905" s="1">
        <v>1985</v>
      </c>
      <c r="I7905" s="1" t="s">
        <v>16</v>
      </c>
      <c r="J7905" s="1" t="s">
        <v>23</v>
      </c>
      <c r="K7905" s="1" t="s">
        <v>41</v>
      </c>
      <c r="L7905" s="4">
        <v>4363.6531999999997</v>
      </c>
      <c r="M7905">
        <f t="shared" si="615"/>
        <v>12.857645184136201</v>
      </c>
      <c r="N7905" t="str">
        <f t="shared" si="616"/>
        <v>Medium</v>
      </c>
      <c r="O7905" t="str">
        <f t="shared" si="617"/>
        <v>Low  Fat</v>
      </c>
      <c r="P7905">
        <f t="shared" si="618"/>
        <v>29</v>
      </c>
      <c r="Q7905">
        <f t="shared" ca="1" si="619"/>
        <v>41</v>
      </c>
      <c r="R7905" t="str">
        <f>IFERROR(VLOOKUP(J7905,#REF!, 2,0),"Unknown")</f>
        <v>Unknown</v>
      </c>
    </row>
    <row r="7906" spans="1:18" ht="12.5" x14ac:dyDescent="0.25">
      <c r="A7906" s="1" t="s">
        <v>101</v>
      </c>
      <c r="B7906" s="1">
        <v>12.15</v>
      </c>
      <c r="C7906" s="1" t="s">
        <v>13</v>
      </c>
      <c r="D7906" s="7">
        <v>2.8714746999999999E-2</v>
      </c>
      <c r="E7906" s="1" t="s">
        <v>32</v>
      </c>
      <c r="F7906" s="4">
        <v>151.9708</v>
      </c>
      <c r="G7906" s="1" t="s">
        <v>22</v>
      </c>
      <c r="H7906" s="1">
        <v>2009</v>
      </c>
      <c r="I7906" s="1" t="s">
        <v>16</v>
      </c>
      <c r="J7906" s="1" t="s">
        <v>23</v>
      </c>
      <c r="K7906" s="1" t="s">
        <v>24</v>
      </c>
      <c r="L7906" s="4">
        <v>3611.2991999999999</v>
      </c>
      <c r="M7906">
        <f t="shared" si="615"/>
        <v>12.15</v>
      </c>
      <c r="N7906" t="str">
        <f t="shared" si="616"/>
        <v>Medium</v>
      </c>
      <c r="O7906" t="str">
        <f t="shared" si="617"/>
        <v>Low  Fat</v>
      </c>
      <c r="P7906">
        <f t="shared" si="618"/>
        <v>24</v>
      </c>
      <c r="Q7906">
        <f t="shared" ca="1" si="619"/>
        <v>17</v>
      </c>
      <c r="R7906" t="str">
        <f>IFERROR(VLOOKUP(J7906,#REF!, 2,0),"Unknown")</f>
        <v>Unknown</v>
      </c>
    </row>
    <row r="7907" spans="1:18" ht="12.5" x14ac:dyDescent="0.25">
      <c r="A7907" s="1" t="s">
        <v>101</v>
      </c>
      <c r="B7907" s="1">
        <v>12.15</v>
      </c>
      <c r="C7907" s="1" t="s">
        <v>13</v>
      </c>
      <c r="D7907" s="7">
        <v>2.8642712000000001E-2</v>
      </c>
      <c r="E7907" s="1" t="s">
        <v>32</v>
      </c>
      <c r="F7907" s="4">
        <v>149.07079999999999</v>
      </c>
      <c r="G7907" s="1" t="s">
        <v>15</v>
      </c>
      <c r="H7907" s="1">
        <v>1999</v>
      </c>
      <c r="I7907" s="1" t="s">
        <v>16</v>
      </c>
      <c r="J7907" s="1" t="s">
        <v>17</v>
      </c>
      <c r="K7907" s="1" t="s">
        <v>18</v>
      </c>
      <c r="L7907" s="4">
        <v>1203.7664</v>
      </c>
      <c r="M7907">
        <f t="shared" si="615"/>
        <v>12.15</v>
      </c>
      <c r="N7907" t="str">
        <f t="shared" si="616"/>
        <v>Medium</v>
      </c>
      <c r="O7907" t="str">
        <f t="shared" si="617"/>
        <v>Low  Fat</v>
      </c>
      <c r="P7907">
        <f t="shared" si="618"/>
        <v>8</v>
      </c>
      <c r="Q7907">
        <f t="shared" ca="1" si="619"/>
        <v>27</v>
      </c>
      <c r="R7907" t="str">
        <f>IFERROR(VLOOKUP(J7907,#REF!, 2,0),"Unknown")</f>
        <v>Unknown</v>
      </c>
    </row>
    <row r="7908" spans="1:18" ht="12.5" x14ac:dyDescent="0.25">
      <c r="A7908" s="1" t="s">
        <v>101</v>
      </c>
      <c r="B7908" s="1">
        <v>12.15</v>
      </c>
      <c r="C7908" s="1" t="s">
        <v>13</v>
      </c>
      <c r="D7908" s="7">
        <v>2.8592842E-2</v>
      </c>
      <c r="E7908" s="1" t="s">
        <v>32</v>
      </c>
      <c r="F7908" s="4">
        <v>151.07079999999999</v>
      </c>
      <c r="G7908" s="1" t="s">
        <v>62</v>
      </c>
      <c r="H7908" s="1">
        <v>2004</v>
      </c>
      <c r="I7908" s="1" t="s">
        <v>51</v>
      </c>
      <c r="J7908" s="1" t="s">
        <v>45</v>
      </c>
      <c r="K7908" s="1" t="s">
        <v>18</v>
      </c>
      <c r="L7908" s="4">
        <v>2858.9452000000001</v>
      </c>
      <c r="M7908">
        <f t="shared" si="615"/>
        <v>12.15</v>
      </c>
      <c r="N7908" t="str">
        <f t="shared" si="616"/>
        <v>Small</v>
      </c>
      <c r="O7908" t="str">
        <f t="shared" si="617"/>
        <v>Low  Fat</v>
      </c>
      <c r="P7908">
        <f t="shared" si="618"/>
        <v>19</v>
      </c>
      <c r="Q7908">
        <f t="shared" ca="1" si="619"/>
        <v>22</v>
      </c>
      <c r="R7908" t="str">
        <f>IFERROR(VLOOKUP(J7908,#REF!, 2,0),"Unknown")</f>
        <v>Unknown</v>
      </c>
    </row>
    <row r="7909" spans="1:18" ht="12.5" x14ac:dyDescent="0.25">
      <c r="A7909" s="1" t="s">
        <v>101</v>
      </c>
      <c r="B7909" s="1">
        <v>12.15</v>
      </c>
      <c r="C7909" s="1" t="s">
        <v>13</v>
      </c>
      <c r="D7909" s="7">
        <v>2.8656247999999999E-2</v>
      </c>
      <c r="E7909" s="1" t="s">
        <v>32</v>
      </c>
      <c r="F7909" s="4">
        <v>149.3708</v>
      </c>
      <c r="G7909" s="1" t="s">
        <v>44</v>
      </c>
      <c r="H7909" s="1">
        <v>2002</v>
      </c>
      <c r="J7909" s="1" t="s">
        <v>45</v>
      </c>
      <c r="K7909" s="1" t="s">
        <v>18</v>
      </c>
      <c r="L7909" s="4">
        <v>1203.7664</v>
      </c>
      <c r="M7909">
        <f t="shared" si="615"/>
        <v>12.15</v>
      </c>
      <c r="N7909" t="str">
        <f t="shared" si="616"/>
        <v>Small</v>
      </c>
      <c r="O7909" t="str">
        <f t="shared" si="617"/>
        <v>Low  Fat</v>
      </c>
      <c r="P7909">
        <f t="shared" si="618"/>
        <v>8</v>
      </c>
      <c r="Q7909">
        <f t="shared" ca="1" si="619"/>
        <v>24</v>
      </c>
      <c r="R7909" t="str">
        <f>IFERROR(VLOOKUP(J7909,#REF!, 2,0),"Unknown")</f>
        <v>Unknown</v>
      </c>
    </row>
    <row r="7910" spans="1:18" ht="12.5" x14ac:dyDescent="0.25">
      <c r="A7910" s="1" t="s">
        <v>101</v>
      </c>
      <c r="B7910" s="1">
        <v>12.15</v>
      </c>
      <c r="C7910" s="1" t="s">
        <v>13</v>
      </c>
      <c r="D7910" s="7">
        <v>2.8598249999999999E-2</v>
      </c>
      <c r="E7910" s="1" t="s">
        <v>32</v>
      </c>
      <c r="F7910" s="4">
        <v>150.4708</v>
      </c>
      <c r="G7910" s="1" t="s">
        <v>50</v>
      </c>
      <c r="H7910" s="1">
        <v>1997</v>
      </c>
      <c r="I7910" s="1" t="s">
        <v>51</v>
      </c>
      <c r="J7910" s="1" t="s">
        <v>17</v>
      </c>
      <c r="K7910" s="1" t="s">
        <v>18</v>
      </c>
      <c r="L7910" s="4">
        <v>2257.0619999999999</v>
      </c>
      <c r="M7910">
        <f t="shared" si="615"/>
        <v>12.15</v>
      </c>
      <c r="N7910" t="str">
        <f t="shared" si="616"/>
        <v>Small</v>
      </c>
      <c r="O7910" t="str">
        <f t="shared" si="617"/>
        <v>Low  Fat</v>
      </c>
      <c r="P7910">
        <f t="shared" si="618"/>
        <v>15</v>
      </c>
      <c r="Q7910">
        <f t="shared" ca="1" si="619"/>
        <v>29</v>
      </c>
      <c r="R7910" t="str">
        <f>IFERROR(VLOOKUP(J7910,#REF!, 2,0),"Unknown")</f>
        <v>Unknown</v>
      </c>
    </row>
    <row r="7911" spans="1:18" ht="12.5" x14ac:dyDescent="0.25">
      <c r="A7911" s="1" t="s">
        <v>827</v>
      </c>
      <c r="B7911" s="1">
        <v>8.42</v>
      </c>
      <c r="C7911" s="1" t="s">
        <v>13</v>
      </c>
      <c r="D7911" s="7">
        <v>0.112728355</v>
      </c>
      <c r="E7911" s="1" t="s">
        <v>58</v>
      </c>
      <c r="F7911" s="4">
        <v>65.816800000000001</v>
      </c>
      <c r="G7911" s="1" t="s">
        <v>22</v>
      </c>
      <c r="H7911" s="1">
        <v>2009</v>
      </c>
      <c r="I7911" s="1" t="s">
        <v>16</v>
      </c>
      <c r="J7911" s="1" t="s">
        <v>23</v>
      </c>
      <c r="K7911" s="1" t="s">
        <v>24</v>
      </c>
      <c r="L7911" s="4">
        <v>830.91840000000002</v>
      </c>
      <c r="M7911">
        <f t="shared" si="615"/>
        <v>8.42</v>
      </c>
      <c r="N7911" t="str">
        <f t="shared" si="616"/>
        <v>Medium</v>
      </c>
      <c r="O7911" t="str">
        <f t="shared" si="617"/>
        <v>Low  Fat</v>
      </c>
      <c r="P7911">
        <f t="shared" si="618"/>
        <v>13</v>
      </c>
      <c r="Q7911">
        <f t="shared" ca="1" si="619"/>
        <v>17</v>
      </c>
      <c r="R7911" t="str">
        <f>IFERROR(VLOOKUP(J7911,#REF!, 2,0),"Unknown")</f>
        <v>Unknown</v>
      </c>
    </row>
    <row r="7912" spans="1:18" ht="12.5" x14ac:dyDescent="0.25">
      <c r="A7912" s="1" t="s">
        <v>827</v>
      </c>
      <c r="B7912" s="1">
        <v>8.42</v>
      </c>
      <c r="C7912" s="1" t="s">
        <v>13</v>
      </c>
      <c r="D7912" s="7">
        <v>0.11227101</v>
      </c>
      <c r="E7912" s="1" t="s">
        <v>58</v>
      </c>
      <c r="F7912" s="4">
        <v>63.216799999999999</v>
      </c>
      <c r="G7912" s="1" t="s">
        <v>50</v>
      </c>
      <c r="H7912" s="1">
        <v>1997</v>
      </c>
      <c r="I7912" s="1" t="s">
        <v>51</v>
      </c>
      <c r="J7912" s="1" t="s">
        <v>17</v>
      </c>
      <c r="K7912" s="1" t="s">
        <v>18</v>
      </c>
      <c r="L7912" s="4">
        <v>703.08479999999997</v>
      </c>
      <c r="M7912">
        <f t="shared" si="615"/>
        <v>8.42</v>
      </c>
      <c r="N7912" t="str">
        <f t="shared" si="616"/>
        <v>Small</v>
      </c>
      <c r="O7912" t="str">
        <f t="shared" si="617"/>
        <v>Low  Fat</v>
      </c>
      <c r="P7912">
        <f t="shared" si="618"/>
        <v>11</v>
      </c>
      <c r="Q7912">
        <f t="shared" ca="1" si="619"/>
        <v>29</v>
      </c>
      <c r="R7912" t="str">
        <f>IFERROR(VLOOKUP(J7912,#REF!, 2,0),"Unknown")</f>
        <v>Unknown</v>
      </c>
    </row>
    <row r="7913" spans="1:18" ht="12.5" x14ac:dyDescent="0.25">
      <c r="A7913" s="1" t="s">
        <v>827</v>
      </c>
      <c r="C7913" s="1" t="s">
        <v>92</v>
      </c>
      <c r="D7913" s="7">
        <v>0</v>
      </c>
      <c r="E7913" s="1" t="s">
        <v>58</v>
      </c>
      <c r="F7913" s="4">
        <v>64.216800000000006</v>
      </c>
      <c r="G7913" s="1" t="s">
        <v>40</v>
      </c>
      <c r="H7913" s="1">
        <v>1985</v>
      </c>
      <c r="I7913" s="1" t="s">
        <v>16</v>
      </c>
      <c r="J7913" s="1" t="s">
        <v>23</v>
      </c>
      <c r="K7913" s="1" t="s">
        <v>41</v>
      </c>
      <c r="L7913" s="4">
        <v>1278.336</v>
      </c>
      <c r="M7913">
        <f t="shared" si="615"/>
        <v>12.857645184136201</v>
      </c>
      <c r="N7913" t="str">
        <f t="shared" si="616"/>
        <v>Medium</v>
      </c>
      <c r="O7913" t="str">
        <f t="shared" si="617"/>
        <v>Low  Fat</v>
      </c>
      <c r="P7913">
        <f t="shared" si="618"/>
        <v>20</v>
      </c>
      <c r="Q7913">
        <f t="shared" ca="1" si="619"/>
        <v>41</v>
      </c>
      <c r="R7913" t="str">
        <f>IFERROR(VLOOKUP(J7913,#REF!, 2,0),"Unknown")</f>
        <v>Unknown</v>
      </c>
    </row>
    <row r="7914" spans="1:18" ht="12.5" x14ac:dyDescent="0.25">
      <c r="A7914" s="1" t="s">
        <v>827</v>
      </c>
      <c r="B7914" s="1">
        <v>8.42</v>
      </c>
      <c r="C7914" s="1" t="s">
        <v>13</v>
      </c>
      <c r="D7914" s="7">
        <v>0.18791865399999999</v>
      </c>
      <c r="E7914" s="1" t="s">
        <v>58</v>
      </c>
      <c r="F7914" s="4">
        <v>65.416799999999995</v>
      </c>
      <c r="G7914" s="1" t="s">
        <v>29</v>
      </c>
      <c r="H7914" s="1">
        <v>1998</v>
      </c>
      <c r="J7914" s="1" t="s">
        <v>23</v>
      </c>
      <c r="K7914" s="1" t="s">
        <v>30</v>
      </c>
      <c r="L7914" s="4">
        <v>127.8336</v>
      </c>
      <c r="M7914">
        <f t="shared" si="615"/>
        <v>8.42</v>
      </c>
      <c r="N7914" t="str">
        <f t="shared" si="616"/>
        <v>Small</v>
      </c>
      <c r="O7914" t="str">
        <f t="shared" si="617"/>
        <v>Low  Fat</v>
      </c>
      <c r="P7914">
        <f t="shared" si="618"/>
        <v>2</v>
      </c>
      <c r="Q7914">
        <f t="shared" ca="1" si="619"/>
        <v>28</v>
      </c>
      <c r="R7914" t="str">
        <f>IFERROR(VLOOKUP(J7914,#REF!, 2,0),"Unknown")</f>
        <v>Unknown</v>
      </c>
    </row>
    <row r="7915" spans="1:18" ht="12.5" x14ac:dyDescent="0.25">
      <c r="A7915" s="1" t="s">
        <v>827</v>
      </c>
      <c r="B7915" s="1">
        <v>8.42</v>
      </c>
      <c r="C7915" s="1" t="s">
        <v>13</v>
      </c>
      <c r="D7915" s="7">
        <v>0.112177581</v>
      </c>
      <c r="E7915" s="1" t="s">
        <v>58</v>
      </c>
      <c r="F7915" s="4">
        <v>65.916799999999995</v>
      </c>
      <c r="G7915" s="1" t="s">
        <v>33</v>
      </c>
      <c r="H7915" s="1">
        <v>1987</v>
      </c>
      <c r="I7915" s="1" t="s">
        <v>34</v>
      </c>
      <c r="J7915" s="1" t="s">
        <v>23</v>
      </c>
      <c r="K7915" s="1" t="s">
        <v>18</v>
      </c>
      <c r="L7915" s="4">
        <v>958.75199999999995</v>
      </c>
      <c r="M7915">
        <f t="shared" si="615"/>
        <v>8.42</v>
      </c>
      <c r="N7915" t="str">
        <f t="shared" si="616"/>
        <v>High</v>
      </c>
      <c r="O7915" t="str">
        <f t="shared" si="617"/>
        <v>Low  Fat</v>
      </c>
      <c r="P7915">
        <f t="shared" si="618"/>
        <v>15</v>
      </c>
      <c r="Q7915">
        <f t="shared" ca="1" si="619"/>
        <v>39</v>
      </c>
      <c r="R7915" t="str">
        <f>IFERROR(VLOOKUP(J7915,#REF!, 2,0),"Unknown")</f>
        <v>Unknown</v>
      </c>
    </row>
    <row r="7916" spans="1:18" ht="12.5" x14ac:dyDescent="0.25">
      <c r="A7916" s="1" t="s">
        <v>827</v>
      </c>
      <c r="B7916" s="1">
        <v>8.42</v>
      </c>
      <c r="C7916" s="1" t="s">
        <v>13</v>
      </c>
      <c r="D7916" s="7">
        <v>0.11224978100000001</v>
      </c>
      <c r="E7916" s="1" t="s">
        <v>58</v>
      </c>
      <c r="F7916" s="4">
        <v>64.316800000000001</v>
      </c>
      <c r="G7916" s="1" t="s">
        <v>62</v>
      </c>
      <c r="H7916" s="1">
        <v>2004</v>
      </c>
      <c r="I7916" s="1" t="s">
        <v>51</v>
      </c>
      <c r="J7916" s="1" t="s">
        <v>45</v>
      </c>
      <c r="K7916" s="1" t="s">
        <v>18</v>
      </c>
      <c r="L7916" s="4">
        <v>703.08479999999997</v>
      </c>
      <c r="M7916">
        <f t="shared" si="615"/>
        <v>8.42</v>
      </c>
      <c r="N7916" t="str">
        <f t="shared" si="616"/>
        <v>Small</v>
      </c>
      <c r="O7916" t="str">
        <f t="shared" si="617"/>
        <v>Low  Fat</v>
      </c>
      <c r="P7916">
        <f t="shared" si="618"/>
        <v>11</v>
      </c>
      <c r="Q7916">
        <f t="shared" ca="1" si="619"/>
        <v>22</v>
      </c>
      <c r="R7916" t="str">
        <f>IFERROR(VLOOKUP(J7916,#REF!, 2,0),"Unknown")</f>
        <v>Unknown</v>
      </c>
    </row>
    <row r="7917" spans="1:18" ht="12.5" x14ac:dyDescent="0.25">
      <c r="A7917" s="1" t="s">
        <v>174</v>
      </c>
      <c r="B7917" s="1">
        <v>20.5</v>
      </c>
      <c r="C7917" s="1" t="s">
        <v>13</v>
      </c>
      <c r="D7917" s="7">
        <v>3.2835147000000002E-2</v>
      </c>
      <c r="E7917" s="1" t="s">
        <v>32</v>
      </c>
      <c r="F7917" s="4">
        <v>40.282200000000003</v>
      </c>
      <c r="G7917" s="1" t="s">
        <v>44</v>
      </c>
      <c r="H7917" s="1">
        <v>2002</v>
      </c>
      <c r="J7917" s="1" t="s">
        <v>45</v>
      </c>
      <c r="K7917" s="1" t="s">
        <v>18</v>
      </c>
      <c r="L7917" s="4">
        <v>707.07960000000003</v>
      </c>
      <c r="M7917">
        <f t="shared" si="615"/>
        <v>20.5</v>
      </c>
      <c r="N7917" t="str">
        <f t="shared" si="616"/>
        <v>Small</v>
      </c>
      <c r="O7917" t="str">
        <f t="shared" si="617"/>
        <v>Low  Fat</v>
      </c>
      <c r="P7917">
        <f t="shared" si="618"/>
        <v>18</v>
      </c>
      <c r="Q7917">
        <f t="shared" ca="1" si="619"/>
        <v>24</v>
      </c>
      <c r="R7917" t="str">
        <f>IFERROR(VLOOKUP(J7917,#REF!, 2,0),"Unknown")</f>
        <v>Unknown</v>
      </c>
    </row>
    <row r="7918" spans="1:18" ht="12.5" x14ac:dyDescent="0.25">
      <c r="A7918" s="1" t="s">
        <v>174</v>
      </c>
      <c r="B7918" s="1">
        <v>20.5</v>
      </c>
      <c r="C7918" s="1" t="s">
        <v>13</v>
      </c>
      <c r="D7918" s="7">
        <v>3.2819636999999999E-2</v>
      </c>
      <c r="E7918" s="1" t="s">
        <v>32</v>
      </c>
      <c r="F7918" s="4">
        <v>38.982199999999999</v>
      </c>
      <c r="G7918" s="1" t="s">
        <v>15</v>
      </c>
      <c r="H7918" s="1">
        <v>1999</v>
      </c>
      <c r="I7918" s="1" t="s">
        <v>16</v>
      </c>
      <c r="J7918" s="1" t="s">
        <v>17</v>
      </c>
      <c r="K7918" s="1" t="s">
        <v>18</v>
      </c>
      <c r="L7918" s="4">
        <v>982.05499999999995</v>
      </c>
      <c r="M7918">
        <f t="shared" si="615"/>
        <v>20.5</v>
      </c>
      <c r="N7918" t="str">
        <f t="shared" si="616"/>
        <v>Medium</v>
      </c>
      <c r="O7918" t="str">
        <f t="shared" si="617"/>
        <v>Low  Fat</v>
      </c>
      <c r="P7918">
        <f t="shared" si="618"/>
        <v>25</v>
      </c>
      <c r="Q7918">
        <f t="shared" ca="1" si="619"/>
        <v>27</v>
      </c>
      <c r="R7918" t="str">
        <f>IFERROR(VLOOKUP(J7918,#REF!, 2,0),"Unknown")</f>
        <v>Unknown</v>
      </c>
    </row>
    <row r="7919" spans="1:18" ht="12.5" x14ac:dyDescent="0.25">
      <c r="A7919" s="1" t="s">
        <v>174</v>
      </c>
      <c r="B7919" s="1">
        <v>20.5</v>
      </c>
      <c r="C7919" s="1" t="s">
        <v>13</v>
      </c>
      <c r="D7919" s="7">
        <v>3.2762495000000003E-2</v>
      </c>
      <c r="E7919" s="1" t="s">
        <v>32</v>
      </c>
      <c r="F7919" s="4">
        <v>40.0822</v>
      </c>
      <c r="G7919" s="1" t="s">
        <v>62</v>
      </c>
      <c r="H7919" s="1">
        <v>2004</v>
      </c>
      <c r="I7919" s="1" t="s">
        <v>51</v>
      </c>
      <c r="J7919" s="1" t="s">
        <v>45</v>
      </c>
      <c r="K7919" s="1" t="s">
        <v>18</v>
      </c>
      <c r="L7919" s="4">
        <v>1257.0304000000001</v>
      </c>
      <c r="M7919">
        <f t="shared" si="615"/>
        <v>20.5</v>
      </c>
      <c r="N7919" t="str">
        <f t="shared" si="616"/>
        <v>Small</v>
      </c>
      <c r="O7919" t="str">
        <f t="shared" si="617"/>
        <v>Low  Fat</v>
      </c>
      <c r="P7919">
        <f t="shared" si="618"/>
        <v>31</v>
      </c>
      <c r="Q7919">
        <f t="shared" ca="1" si="619"/>
        <v>22</v>
      </c>
      <c r="R7919" t="str">
        <f>IFERROR(VLOOKUP(J7919,#REF!, 2,0),"Unknown")</f>
        <v>Unknown</v>
      </c>
    </row>
    <row r="7920" spans="1:18" ht="12.5" x14ac:dyDescent="0.25">
      <c r="A7920" s="1" t="s">
        <v>174</v>
      </c>
      <c r="B7920" s="1">
        <v>20.5</v>
      </c>
      <c r="C7920" s="1" t="s">
        <v>13</v>
      </c>
      <c r="D7920" s="7">
        <v>3.2741421999999999E-2</v>
      </c>
      <c r="E7920" s="1" t="s">
        <v>32</v>
      </c>
      <c r="F7920" s="4">
        <v>40.482199999999999</v>
      </c>
      <c r="G7920" s="1" t="s">
        <v>33</v>
      </c>
      <c r="H7920" s="1">
        <v>1987</v>
      </c>
      <c r="I7920" s="1" t="s">
        <v>34</v>
      </c>
      <c r="J7920" s="1" t="s">
        <v>23</v>
      </c>
      <c r="K7920" s="1" t="s">
        <v>18</v>
      </c>
      <c r="L7920" s="4">
        <v>589.23299999999995</v>
      </c>
      <c r="M7920">
        <f t="shared" si="615"/>
        <v>20.5</v>
      </c>
      <c r="N7920" t="str">
        <f t="shared" si="616"/>
        <v>High</v>
      </c>
      <c r="O7920" t="str">
        <f t="shared" si="617"/>
        <v>Low  Fat</v>
      </c>
      <c r="P7920">
        <f t="shared" si="618"/>
        <v>15</v>
      </c>
      <c r="Q7920">
        <f t="shared" ca="1" si="619"/>
        <v>39</v>
      </c>
      <c r="R7920" t="str">
        <f>IFERROR(VLOOKUP(J7920,#REF!, 2,0),"Unknown")</f>
        <v>Unknown</v>
      </c>
    </row>
    <row r="7921" spans="1:18" ht="12.5" x14ac:dyDescent="0.25">
      <c r="A7921" s="1" t="s">
        <v>174</v>
      </c>
      <c r="C7921" s="1" t="s">
        <v>13</v>
      </c>
      <c r="D7921" s="7">
        <v>3.2610007000000003E-2</v>
      </c>
      <c r="E7921" s="1" t="s">
        <v>32</v>
      </c>
      <c r="F7921" s="4">
        <v>37.482199999999999</v>
      </c>
      <c r="G7921" s="1" t="s">
        <v>40</v>
      </c>
      <c r="H7921" s="1">
        <v>1985</v>
      </c>
      <c r="I7921" s="1" t="s">
        <v>16</v>
      </c>
      <c r="J7921" s="1" t="s">
        <v>23</v>
      </c>
      <c r="K7921" s="1" t="s">
        <v>41</v>
      </c>
      <c r="L7921" s="4">
        <v>942.77279999999996</v>
      </c>
      <c r="M7921">
        <f t="shared" si="615"/>
        <v>12.857645184136201</v>
      </c>
      <c r="N7921" t="str">
        <f t="shared" si="616"/>
        <v>Medium</v>
      </c>
      <c r="O7921" t="str">
        <f t="shared" si="617"/>
        <v>Low  Fat</v>
      </c>
      <c r="P7921">
        <f t="shared" si="618"/>
        <v>25</v>
      </c>
      <c r="Q7921">
        <f t="shared" ca="1" si="619"/>
        <v>41</v>
      </c>
      <c r="R7921" t="str">
        <f>IFERROR(VLOOKUP(J7921,#REF!, 2,0),"Unknown")</f>
        <v>Unknown</v>
      </c>
    </row>
    <row r="7922" spans="1:18" ht="12.5" x14ac:dyDescent="0.25">
      <c r="A7922" s="1" t="s">
        <v>174</v>
      </c>
      <c r="B7922" s="1">
        <v>20.5</v>
      </c>
      <c r="C7922" s="1" t="s">
        <v>13</v>
      </c>
      <c r="D7922" s="7">
        <v>3.2954044000000002E-2</v>
      </c>
      <c r="E7922" s="1" t="s">
        <v>32</v>
      </c>
      <c r="F7922" s="4">
        <v>39.382199999999997</v>
      </c>
      <c r="G7922" s="1" t="s">
        <v>47</v>
      </c>
      <c r="H7922" s="1">
        <v>2007</v>
      </c>
      <c r="J7922" s="1" t="s">
        <v>45</v>
      </c>
      <c r="K7922" s="1" t="s">
        <v>18</v>
      </c>
      <c r="L7922" s="4">
        <v>314.25760000000002</v>
      </c>
      <c r="M7922">
        <f t="shared" si="615"/>
        <v>20.5</v>
      </c>
      <c r="N7922" t="str">
        <f t="shared" si="616"/>
        <v>Small</v>
      </c>
      <c r="O7922" t="str">
        <f t="shared" si="617"/>
        <v>Low  Fat</v>
      </c>
      <c r="P7922">
        <f t="shared" si="618"/>
        <v>8</v>
      </c>
      <c r="Q7922">
        <f t="shared" ca="1" si="619"/>
        <v>19</v>
      </c>
      <c r="R7922" t="str">
        <f>IFERROR(VLOOKUP(J7922,#REF!, 2,0),"Unknown")</f>
        <v>Unknown</v>
      </c>
    </row>
    <row r="7923" spans="1:18" ht="12.5" x14ac:dyDescent="0.25">
      <c r="A7923" s="1" t="s">
        <v>1162</v>
      </c>
      <c r="B7923" s="1">
        <v>16.600000000000001</v>
      </c>
      <c r="C7923" s="1" t="s">
        <v>13</v>
      </c>
      <c r="D7923" s="7">
        <v>1.6276741000000001E-2</v>
      </c>
      <c r="E7923" s="1" t="s">
        <v>58</v>
      </c>
      <c r="F7923" s="4">
        <v>109.8596</v>
      </c>
      <c r="G7923" s="1" t="s">
        <v>22</v>
      </c>
      <c r="H7923" s="1">
        <v>2009</v>
      </c>
      <c r="I7923" s="1" t="s">
        <v>16</v>
      </c>
      <c r="J7923" s="1" t="s">
        <v>23</v>
      </c>
      <c r="K7923" s="1" t="s">
        <v>24</v>
      </c>
      <c r="L7923" s="4">
        <v>1617.894</v>
      </c>
      <c r="M7923">
        <f t="shared" si="615"/>
        <v>16.600000000000001</v>
      </c>
      <c r="N7923" t="str">
        <f t="shared" si="616"/>
        <v>Medium</v>
      </c>
      <c r="O7923" t="str">
        <f t="shared" si="617"/>
        <v>Low  Fat</v>
      </c>
      <c r="P7923">
        <f t="shared" si="618"/>
        <v>15</v>
      </c>
      <c r="Q7923">
        <f t="shared" ca="1" si="619"/>
        <v>17</v>
      </c>
      <c r="R7923" t="str">
        <f>IFERROR(VLOOKUP(J7923,#REF!, 2,0),"Unknown")</f>
        <v>Unknown</v>
      </c>
    </row>
    <row r="7924" spans="1:18" ht="12.5" x14ac:dyDescent="0.25">
      <c r="A7924" s="1" t="s">
        <v>1162</v>
      </c>
      <c r="B7924" s="1">
        <v>16.600000000000001</v>
      </c>
      <c r="C7924" s="1" t="s">
        <v>13</v>
      </c>
      <c r="D7924" s="7">
        <v>2.7133398E-2</v>
      </c>
      <c r="E7924" s="1" t="s">
        <v>58</v>
      </c>
      <c r="F7924" s="4">
        <v>106.25960000000001</v>
      </c>
      <c r="G7924" s="1" t="s">
        <v>29</v>
      </c>
      <c r="H7924" s="1">
        <v>1998</v>
      </c>
      <c r="J7924" s="1" t="s">
        <v>23</v>
      </c>
      <c r="K7924" s="1" t="s">
        <v>30</v>
      </c>
      <c r="L7924" s="4">
        <v>215.7192</v>
      </c>
      <c r="M7924">
        <f t="shared" si="615"/>
        <v>16.600000000000001</v>
      </c>
      <c r="N7924" t="str">
        <f t="shared" si="616"/>
        <v>Small</v>
      </c>
      <c r="O7924" t="str">
        <f t="shared" si="617"/>
        <v>Low  Fat</v>
      </c>
      <c r="P7924">
        <f t="shared" si="618"/>
        <v>2</v>
      </c>
      <c r="Q7924">
        <f t="shared" ca="1" si="619"/>
        <v>28</v>
      </c>
      <c r="R7924" t="str">
        <f>IFERROR(VLOOKUP(J7924,#REF!, 2,0),"Unknown")</f>
        <v>Unknown</v>
      </c>
    </row>
    <row r="7925" spans="1:18" ht="12.5" x14ac:dyDescent="0.25">
      <c r="A7925" s="1" t="s">
        <v>1162</v>
      </c>
      <c r="B7925" s="1">
        <v>16.600000000000001</v>
      </c>
      <c r="C7925" s="1" t="s">
        <v>13</v>
      </c>
      <c r="D7925" s="7">
        <v>1.6197216E-2</v>
      </c>
      <c r="E7925" s="1" t="s">
        <v>58</v>
      </c>
      <c r="F7925" s="4">
        <v>108.8596</v>
      </c>
      <c r="G7925" s="1" t="s">
        <v>33</v>
      </c>
      <c r="H7925" s="1">
        <v>1987</v>
      </c>
      <c r="I7925" s="1" t="s">
        <v>34</v>
      </c>
      <c r="J7925" s="1" t="s">
        <v>23</v>
      </c>
      <c r="K7925" s="1" t="s">
        <v>18</v>
      </c>
      <c r="L7925" s="4">
        <v>970.7364</v>
      </c>
      <c r="M7925">
        <f t="shared" si="615"/>
        <v>16.600000000000001</v>
      </c>
      <c r="N7925" t="str">
        <f t="shared" si="616"/>
        <v>High</v>
      </c>
      <c r="O7925" t="str">
        <f t="shared" si="617"/>
        <v>Low  Fat</v>
      </c>
      <c r="P7925">
        <f t="shared" si="618"/>
        <v>9</v>
      </c>
      <c r="Q7925">
        <f t="shared" ca="1" si="619"/>
        <v>39</v>
      </c>
      <c r="R7925" t="str">
        <f>IFERROR(VLOOKUP(J7925,#REF!, 2,0),"Unknown")</f>
        <v>Unknown</v>
      </c>
    </row>
    <row r="7926" spans="1:18" ht="12.5" x14ac:dyDescent="0.25">
      <c r="A7926" s="1" t="s">
        <v>1162</v>
      </c>
      <c r="C7926" s="1" t="s">
        <v>13</v>
      </c>
      <c r="D7926" s="7">
        <v>2.8382853E-2</v>
      </c>
      <c r="E7926" s="1" t="s">
        <v>58</v>
      </c>
      <c r="F7926" s="4">
        <v>109.45959999999999</v>
      </c>
      <c r="G7926" s="1" t="s">
        <v>67</v>
      </c>
      <c r="H7926" s="1">
        <v>1985</v>
      </c>
      <c r="I7926" s="1" t="s">
        <v>51</v>
      </c>
      <c r="J7926" s="1" t="s">
        <v>17</v>
      </c>
      <c r="K7926" s="1" t="s">
        <v>30</v>
      </c>
      <c r="L7926" s="4">
        <v>647.1576</v>
      </c>
      <c r="M7926">
        <f t="shared" si="615"/>
        <v>12.857645184136201</v>
      </c>
      <c r="N7926" t="str">
        <f t="shared" si="616"/>
        <v>Small</v>
      </c>
      <c r="O7926" t="str">
        <f t="shared" si="617"/>
        <v>Low  Fat</v>
      </c>
      <c r="P7926">
        <f t="shared" si="618"/>
        <v>6</v>
      </c>
      <c r="Q7926">
        <f t="shared" ca="1" si="619"/>
        <v>41</v>
      </c>
      <c r="R7926" t="str">
        <f>IFERROR(VLOOKUP(J7926,#REF!, 2,0),"Unknown")</f>
        <v>Unknown</v>
      </c>
    </row>
    <row r="7927" spans="1:18" ht="12.5" x14ac:dyDescent="0.25">
      <c r="A7927" s="1" t="s">
        <v>477</v>
      </c>
      <c r="B7927" s="1">
        <v>8.51</v>
      </c>
      <c r="C7927" s="1" t="s">
        <v>13</v>
      </c>
      <c r="D7927" s="7">
        <v>1.6201844999999999E-2</v>
      </c>
      <c r="E7927" s="1" t="s">
        <v>32</v>
      </c>
      <c r="F7927" s="4">
        <v>195.24780000000001</v>
      </c>
      <c r="G7927" s="1" t="s">
        <v>47</v>
      </c>
      <c r="H7927" s="1">
        <v>2007</v>
      </c>
      <c r="J7927" s="1" t="s">
        <v>45</v>
      </c>
      <c r="K7927" s="1" t="s">
        <v>18</v>
      </c>
      <c r="L7927" s="4">
        <v>4262.4516000000003</v>
      </c>
      <c r="M7927">
        <f t="shared" si="615"/>
        <v>8.51</v>
      </c>
      <c r="N7927" t="str">
        <f t="shared" si="616"/>
        <v>Small</v>
      </c>
      <c r="O7927" t="str">
        <f t="shared" si="617"/>
        <v>Low  Fat</v>
      </c>
      <c r="P7927">
        <f t="shared" si="618"/>
        <v>22</v>
      </c>
      <c r="Q7927">
        <f t="shared" ca="1" si="619"/>
        <v>19</v>
      </c>
      <c r="R7927" t="str">
        <f>IFERROR(VLOOKUP(J7927,#REF!, 2,0),"Unknown")</f>
        <v>Unknown</v>
      </c>
    </row>
    <row r="7928" spans="1:18" ht="12.5" x14ac:dyDescent="0.25">
      <c r="A7928" s="1" t="s">
        <v>477</v>
      </c>
      <c r="C7928" s="1" t="s">
        <v>13</v>
      </c>
      <c r="D7928" s="7">
        <v>2.8207784E-2</v>
      </c>
      <c r="E7928" s="1" t="s">
        <v>32</v>
      </c>
      <c r="F7928" s="4">
        <v>195.5478</v>
      </c>
      <c r="G7928" s="1" t="s">
        <v>67</v>
      </c>
      <c r="H7928" s="1">
        <v>1985</v>
      </c>
      <c r="I7928" s="1" t="s">
        <v>51</v>
      </c>
      <c r="J7928" s="1" t="s">
        <v>17</v>
      </c>
      <c r="K7928" s="1" t="s">
        <v>30</v>
      </c>
      <c r="L7928" s="4">
        <v>387.49560000000002</v>
      </c>
      <c r="M7928">
        <f t="shared" si="615"/>
        <v>12.857645184136201</v>
      </c>
      <c r="N7928" t="str">
        <f t="shared" si="616"/>
        <v>Small</v>
      </c>
      <c r="O7928" t="str">
        <f t="shared" si="617"/>
        <v>Low  Fat</v>
      </c>
      <c r="P7928">
        <f t="shared" si="618"/>
        <v>2</v>
      </c>
      <c r="Q7928">
        <f t="shared" ca="1" si="619"/>
        <v>41</v>
      </c>
      <c r="R7928" t="str">
        <f>IFERROR(VLOOKUP(J7928,#REF!, 2,0),"Unknown")</f>
        <v>Unknown</v>
      </c>
    </row>
    <row r="7929" spans="1:18" ht="12.5" x14ac:dyDescent="0.25">
      <c r="A7929" s="1" t="s">
        <v>477</v>
      </c>
      <c r="B7929" s="1">
        <v>8.51</v>
      </c>
      <c r="C7929" s="1" t="s">
        <v>13</v>
      </c>
      <c r="D7929" s="7">
        <v>1.6143389000000001E-2</v>
      </c>
      <c r="E7929" s="1" t="s">
        <v>32</v>
      </c>
      <c r="F7929" s="4">
        <v>194.24780000000001</v>
      </c>
      <c r="G7929" s="1" t="s">
        <v>44</v>
      </c>
      <c r="H7929" s="1">
        <v>2002</v>
      </c>
      <c r="J7929" s="1" t="s">
        <v>45</v>
      </c>
      <c r="K7929" s="1" t="s">
        <v>18</v>
      </c>
      <c r="L7929" s="4">
        <v>2324.9735999999998</v>
      </c>
      <c r="M7929">
        <f t="shared" si="615"/>
        <v>8.51</v>
      </c>
      <c r="N7929" t="str">
        <f t="shared" si="616"/>
        <v>Small</v>
      </c>
      <c r="O7929" t="str">
        <f t="shared" si="617"/>
        <v>Low  Fat</v>
      </c>
      <c r="P7929">
        <f t="shared" si="618"/>
        <v>12</v>
      </c>
      <c r="Q7929">
        <f t="shared" ca="1" si="619"/>
        <v>24</v>
      </c>
      <c r="R7929" t="str">
        <f>IFERROR(VLOOKUP(J7929,#REF!, 2,0),"Unknown")</f>
        <v>Unknown</v>
      </c>
    </row>
    <row r="7930" spans="1:18" ht="12.5" x14ac:dyDescent="0.25">
      <c r="A7930" s="1" t="s">
        <v>477</v>
      </c>
      <c r="B7930" s="1">
        <v>8.51</v>
      </c>
      <c r="C7930" s="1" t="s">
        <v>13</v>
      </c>
      <c r="D7930" s="7">
        <v>1.6176343999999999E-2</v>
      </c>
      <c r="E7930" s="1" t="s">
        <v>32</v>
      </c>
      <c r="F7930" s="4">
        <v>192.14779999999999</v>
      </c>
      <c r="G7930" s="1" t="s">
        <v>22</v>
      </c>
      <c r="H7930" s="1">
        <v>2009</v>
      </c>
      <c r="I7930" s="1" t="s">
        <v>16</v>
      </c>
      <c r="J7930" s="1" t="s">
        <v>23</v>
      </c>
      <c r="K7930" s="1" t="s">
        <v>24</v>
      </c>
      <c r="L7930" s="4">
        <v>1937.4780000000001</v>
      </c>
      <c r="M7930">
        <f t="shared" si="615"/>
        <v>8.51</v>
      </c>
      <c r="N7930" t="str">
        <f t="shared" si="616"/>
        <v>Medium</v>
      </c>
      <c r="O7930" t="str">
        <f t="shared" si="617"/>
        <v>Low  Fat</v>
      </c>
      <c r="P7930">
        <f t="shared" si="618"/>
        <v>10</v>
      </c>
      <c r="Q7930">
        <f t="shared" ca="1" si="619"/>
        <v>17</v>
      </c>
      <c r="R7930" t="str">
        <f>IFERROR(VLOOKUP(J7930,#REF!, 2,0),"Unknown")</f>
        <v>Unknown</v>
      </c>
    </row>
    <row r="7931" spans="1:18" ht="12.5" x14ac:dyDescent="0.25">
      <c r="A7931" s="1" t="s">
        <v>477</v>
      </c>
      <c r="B7931" s="1">
        <v>8.51</v>
      </c>
      <c r="C7931" s="1" t="s">
        <v>13</v>
      </c>
      <c r="D7931" s="7">
        <v>1.6135764E-2</v>
      </c>
      <c r="E7931" s="1" t="s">
        <v>32</v>
      </c>
      <c r="F7931" s="4">
        <v>195.64779999999999</v>
      </c>
      <c r="G7931" s="1" t="s">
        <v>15</v>
      </c>
      <c r="H7931" s="1">
        <v>1999</v>
      </c>
      <c r="I7931" s="1" t="s">
        <v>16</v>
      </c>
      <c r="J7931" s="1" t="s">
        <v>17</v>
      </c>
      <c r="K7931" s="1" t="s">
        <v>18</v>
      </c>
      <c r="L7931" s="4">
        <v>4262.4516000000003</v>
      </c>
      <c r="M7931">
        <f t="shared" si="615"/>
        <v>8.51</v>
      </c>
      <c r="N7931" t="str">
        <f t="shared" si="616"/>
        <v>Medium</v>
      </c>
      <c r="O7931" t="str">
        <f t="shared" si="617"/>
        <v>Low  Fat</v>
      </c>
      <c r="P7931">
        <f t="shared" si="618"/>
        <v>22</v>
      </c>
      <c r="Q7931">
        <f t="shared" ca="1" si="619"/>
        <v>27</v>
      </c>
      <c r="R7931" t="str">
        <f>IFERROR(VLOOKUP(J7931,#REF!, 2,0),"Unknown")</f>
        <v>Unknown</v>
      </c>
    </row>
    <row r="7932" spans="1:18" ht="12.5" x14ac:dyDescent="0.25">
      <c r="A7932" s="1" t="s">
        <v>905</v>
      </c>
      <c r="B7932" s="1">
        <v>17.75</v>
      </c>
      <c r="C7932" s="1" t="s">
        <v>13</v>
      </c>
      <c r="D7932" s="7">
        <v>3.0507050000000001E-2</v>
      </c>
      <c r="E7932" s="1" t="s">
        <v>182</v>
      </c>
      <c r="F7932" s="4">
        <v>180.36600000000001</v>
      </c>
      <c r="G7932" s="1" t="s">
        <v>50</v>
      </c>
      <c r="H7932" s="1">
        <v>1997</v>
      </c>
      <c r="I7932" s="1" t="s">
        <v>51</v>
      </c>
      <c r="J7932" s="1" t="s">
        <v>17</v>
      </c>
      <c r="K7932" s="1" t="s">
        <v>18</v>
      </c>
      <c r="L7932" s="4">
        <v>2336.9580000000001</v>
      </c>
      <c r="M7932">
        <f t="shared" si="615"/>
        <v>17.75</v>
      </c>
      <c r="N7932" t="str">
        <f t="shared" si="616"/>
        <v>Small</v>
      </c>
      <c r="O7932" t="str">
        <f t="shared" si="617"/>
        <v>Low  Fat</v>
      </c>
      <c r="P7932">
        <f t="shared" si="618"/>
        <v>13</v>
      </c>
      <c r="Q7932">
        <f t="shared" ca="1" si="619"/>
        <v>29</v>
      </c>
      <c r="R7932" t="str">
        <f>IFERROR(VLOOKUP(J7932,#REF!, 2,0),"Unknown")</f>
        <v>Unknown</v>
      </c>
    </row>
    <row r="7933" spans="1:18" ht="12.5" x14ac:dyDescent="0.25">
      <c r="A7933" s="1" t="s">
        <v>905</v>
      </c>
      <c r="B7933" s="1">
        <v>17.75</v>
      </c>
      <c r="C7933" s="1" t="s">
        <v>13</v>
      </c>
      <c r="D7933" s="7">
        <v>3.0568919E-2</v>
      </c>
      <c r="E7933" s="1" t="s">
        <v>182</v>
      </c>
      <c r="F7933" s="4">
        <v>177.86600000000001</v>
      </c>
      <c r="G7933" s="1" t="s">
        <v>44</v>
      </c>
      <c r="H7933" s="1">
        <v>2002</v>
      </c>
      <c r="J7933" s="1" t="s">
        <v>45</v>
      </c>
      <c r="K7933" s="1" t="s">
        <v>18</v>
      </c>
      <c r="L7933" s="4">
        <v>2336.9580000000001</v>
      </c>
      <c r="M7933">
        <f t="shared" si="615"/>
        <v>17.75</v>
      </c>
      <c r="N7933" t="str">
        <f t="shared" si="616"/>
        <v>Small</v>
      </c>
      <c r="O7933" t="str">
        <f t="shared" si="617"/>
        <v>Low  Fat</v>
      </c>
      <c r="P7933">
        <f t="shared" si="618"/>
        <v>13</v>
      </c>
      <c r="Q7933">
        <f t="shared" ca="1" si="619"/>
        <v>24</v>
      </c>
      <c r="R7933" t="str">
        <f>IFERROR(VLOOKUP(J7933,#REF!, 2,0),"Unknown")</f>
        <v>Unknown</v>
      </c>
    </row>
    <row r="7934" spans="1:18" ht="12.5" x14ac:dyDescent="0.25">
      <c r="A7934" s="1" t="s">
        <v>905</v>
      </c>
      <c r="B7934" s="1">
        <v>17.75</v>
      </c>
      <c r="C7934" s="1" t="s">
        <v>13</v>
      </c>
      <c r="D7934" s="7">
        <v>3.0501281000000002E-2</v>
      </c>
      <c r="E7934" s="1" t="s">
        <v>182</v>
      </c>
      <c r="F7934" s="4">
        <v>180.566</v>
      </c>
      <c r="G7934" s="1" t="s">
        <v>62</v>
      </c>
      <c r="H7934" s="1">
        <v>2004</v>
      </c>
      <c r="I7934" s="1" t="s">
        <v>51</v>
      </c>
      <c r="J7934" s="1" t="s">
        <v>45</v>
      </c>
      <c r="K7934" s="1" t="s">
        <v>18</v>
      </c>
      <c r="L7934" s="4">
        <v>3415.5540000000001</v>
      </c>
      <c r="M7934">
        <f t="shared" si="615"/>
        <v>17.75</v>
      </c>
      <c r="N7934" t="str">
        <f t="shared" si="616"/>
        <v>Small</v>
      </c>
      <c r="O7934" t="str">
        <f t="shared" si="617"/>
        <v>Low  Fat</v>
      </c>
      <c r="P7934">
        <f t="shared" si="618"/>
        <v>19</v>
      </c>
      <c r="Q7934">
        <f t="shared" ca="1" si="619"/>
        <v>22</v>
      </c>
      <c r="R7934" t="str">
        <f>IFERROR(VLOOKUP(J7934,#REF!, 2,0),"Unknown")</f>
        <v>Unknown</v>
      </c>
    </row>
    <row r="7935" spans="1:18" ht="12.5" x14ac:dyDescent="0.25">
      <c r="A7935" s="1" t="s">
        <v>905</v>
      </c>
      <c r="B7935" s="1">
        <v>17.75</v>
      </c>
      <c r="C7935" s="1" t="s">
        <v>13</v>
      </c>
      <c r="D7935" s="7">
        <v>3.0631322999999998E-2</v>
      </c>
      <c r="E7935" s="1" t="s">
        <v>182</v>
      </c>
      <c r="F7935" s="4">
        <v>178.566</v>
      </c>
      <c r="G7935" s="1" t="s">
        <v>22</v>
      </c>
      <c r="H7935" s="1">
        <v>2009</v>
      </c>
      <c r="I7935" s="1" t="s">
        <v>16</v>
      </c>
      <c r="J7935" s="1" t="s">
        <v>23</v>
      </c>
      <c r="K7935" s="1" t="s">
        <v>24</v>
      </c>
      <c r="L7935" s="4">
        <v>2516.7240000000002</v>
      </c>
      <c r="M7935">
        <f t="shared" si="615"/>
        <v>17.75</v>
      </c>
      <c r="N7935" t="str">
        <f t="shared" si="616"/>
        <v>Medium</v>
      </c>
      <c r="O7935" t="str">
        <f t="shared" si="617"/>
        <v>Low  Fat</v>
      </c>
      <c r="P7935">
        <f t="shared" si="618"/>
        <v>14</v>
      </c>
      <c r="Q7935">
        <f t="shared" ca="1" si="619"/>
        <v>17</v>
      </c>
      <c r="R7935" t="str">
        <f>IFERROR(VLOOKUP(J7935,#REF!, 2,0),"Unknown")</f>
        <v>Unknown</v>
      </c>
    </row>
    <row r="7936" spans="1:18" ht="12.5" x14ac:dyDescent="0.25">
      <c r="A7936" s="1" t="s">
        <v>905</v>
      </c>
      <c r="C7936" s="1" t="s">
        <v>13</v>
      </c>
      <c r="D7936" s="7">
        <v>5.3413905999999997E-2</v>
      </c>
      <c r="E7936" s="1" t="s">
        <v>182</v>
      </c>
      <c r="F7936" s="4">
        <v>181.76599999999999</v>
      </c>
      <c r="G7936" s="1" t="s">
        <v>67</v>
      </c>
      <c r="H7936" s="1">
        <v>1985</v>
      </c>
      <c r="I7936" s="1" t="s">
        <v>51</v>
      </c>
      <c r="J7936" s="1" t="s">
        <v>17</v>
      </c>
      <c r="K7936" s="1" t="s">
        <v>30</v>
      </c>
      <c r="L7936" s="4">
        <v>179.76599999999999</v>
      </c>
      <c r="M7936">
        <f t="shared" si="615"/>
        <v>12.857645184136201</v>
      </c>
      <c r="N7936" t="str">
        <f t="shared" si="616"/>
        <v>Small</v>
      </c>
      <c r="O7936" t="str">
        <f t="shared" si="617"/>
        <v>Low  Fat</v>
      </c>
      <c r="P7936">
        <f t="shared" si="618"/>
        <v>1</v>
      </c>
      <c r="Q7936">
        <f t="shared" ca="1" si="619"/>
        <v>41</v>
      </c>
      <c r="R7936" t="str">
        <f>IFERROR(VLOOKUP(J7936,#REF!, 2,0),"Unknown")</f>
        <v>Unknown</v>
      </c>
    </row>
    <row r="7937" spans="1:18" ht="12.5" x14ac:dyDescent="0.25">
      <c r="A7937" s="1" t="s">
        <v>697</v>
      </c>
      <c r="B7937" s="1">
        <v>17.350000000000001</v>
      </c>
      <c r="C7937" s="1" t="s">
        <v>13</v>
      </c>
      <c r="D7937" s="7">
        <v>2.0542736999999998E-2</v>
      </c>
      <c r="E7937" s="1" t="s">
        <v>182</v>
      </c>
      <c r="F7937" s="4">
        <v>80.561800000000005</v>
      </c>
      <c r="G7937" s="1" t="s">
        <v>33</v>
      </c>
      <c r="H7937" s="1">
        <v>1987</v>
      </c>
      <c r="I7937" s="1" t="s">
        <v>34</v>
      </c>
      <c r="J7937" s="1" t="s">
        <v>23</v>
      </c>
      <c r="K7937" s="1" t="s">
        <v>18</v>
      </c>
      <c r="L7937" s="4">
        <v>322.24720000000002</v>
      </c>
      <c r="M7937">
        <f t="shared" si="615"/>
        <v>17.350000000000001</v>
      </c>
      <c r="N7937" t="str">
        <f t="shared" si="616"/>
        <v>High</v>
      </c>
      <c r="O7937" t="str">
        <f t="shared" si="617"/>
        <v>Low  Fat</v>
      </c>
      <c r="P7937">
        <f t="shared" si="618"/>
        <v>4</v>
      </c>
      <c r="Q7937">
        <f t="shared" ca="1" si="619"/>
        <v>39</v>
      </c>
      <c r="R7937" t="str">
        <f>IFERROR(VLOOKUP(J7937,#REF!, 2,0),"Unknown")</f>
        <v>Unknown</v>
      </c>
    </row>
    <row r="7938" spans="1:18" ht="12.5" x14ac:dyDescent="0.25">
      <c r="A7938" s="1" t="s">
        <v>697</v>
      </c>
      <c r="C7938" s="1" t="s">
        <v>13</v>
      </c>
      <c r="D7938" s="7">
        <v>2.0460283999999999E-2</v>
      </c>
      <c r="E7938" s="1" t="s">
        <v>182</v>
      </c>
      <c r="F7938" s="4">
        <v>81.761799999999994</v>
      </c>
      <c r="G7938" s="1" t="s">
        <v>40</v>
      </c>
      <c r="H7938" s="1">
        <v>1985</v>
      </c>
      <c r="I7938" s="1" t="s">
        <v>16</v>
      </c>
      <c r="J7938" s="1" t="s">
        <v>23</v>
      </c>
      <c r="K7938" s="1" t="s">
        <v>41</v>
      </c>
      <c r="L7938" s="4">
        <v>2175.1686</v>
      </c>
      <c r="M7938">
        <f t="shared" ref="M7938:M8001" si="620">IF(B7938="",AVERAGE($B$2:$B$8524),B7938)</f>
        <v>12.857645184136201</v>
      </c>
      <c r="N7938" t="str">
        <f t="shared" ref="N7938:N8001" si="621">IF(I7938="","Small",I7938)</f>
        <v>Medium</v>
      </c>
      <c r="O7938" t="str">
        <f t="shared" ref="O7938:O8001" si="622">IF(OR(C7938="low fat", C7938="LF"), "Low  Fat", IF(OR(C7938="reg"),"Regular",C7938))</f>
        <v>Low  Fat</v>
      </c>
      <c r="P7938">
        <f t="shared" si="618"/>
        <v>27</v>
      </c>
      <c r="Q7938">
        <f t="shared" ca="1" si="619"/>
        <v>41</v>
      </c>
      <c r="R7938" t="str">
        <f>IFERROR(VLOOKUP(J7938,#REF!, 2,0),"Unknown")</f>
        <v>Unknown</v>
      </c>
    </row>
    <row r="7939" spans="1:18" ht="12.5" x14ac:dyDescent="0.25">
      <c r="A7939" s="1" t="s">
        <v>697</v>
      </c>
      <c r="B7939" s="1">
        <v>17.350000000000001</v>
      </c>
      <c r="C7939" s="1" t="s">
        <v>13</v>
      </c>
      <c r="D7939" s="7">
        <v>2.0676140999999999E-2</v>
      </c>
      <c r="E7939" s="1" t="s">
        <v>182</v>
      </c>
      <c r="F7939" s="4">
        <v>80.661799999999999</v>
      </c>
      <c r="G7939" s="1" t="s">
        <v>47</v>
      </c>
      <c r="H7939" s="1">
        <v>2007</v>
      </c>
      <c r="J7939" s="1" t="s">
        <v>45</v>
      </c>
      <c r="K7939" s="1" t="s">
        <v>18</v>
      </c>
      <c r="L7939" s="4">
        <v>1208.4269999999999</v>
      </c>
      <c r="M7939">
        <f t="shared" si="620"/>
        <v>17.350000000000001</v>
      </c>
      <c r="N7939" t="str">
        <f t="shared" si="621"/>
        <v>Small</v>
      </c>
      <c r="O7939" t="str">
        <f t="shared" si="622"/>
        <v>Low  Fat</v>
      </c>
      <c r="P7939">
        <f t="shared" ref="P7939:P8002" si="623">ROUND(L7939/F7939,0)</f>
        <v>15</v>
      </c>
      <c r="Q7939">
        <f t="shared" ref="Q7939:Q8002" ca="1" si="624">YEAR(TODAY())-H7939</f>
        <v>19</v>
      </c>
      <c r="R7939" t="str">
        <f>IFERROR(VLOOKUP(J7939,#REF!, 2,0),"Unknown")</f>
        <v>Unknown</v>
      </c>
    </row>
    <row r="7940" spans="1:18" ht="12.5" x14ac:dyDescent="0.25">
      <c r="A7940" s="1" t="s">
        <v>697</v>
      </c>
      <c r="B7940" s="1">
        <v>17.350000000000001</v>
      </c>
      <c r="C7940" s="1" t="s">
        <v>13</v>
      </c>
      <c r="D7940" s="7">
        <v>2.0559846E-2</v>
      </c>
      <c r="E7940" s="1" t="s">
        <v>182</v>
      </c>
      <c r="F7940" s="4">
        <v>78.761799999999994</v>
      </c>
      <c r="G7940" s="1" t="s">
        <v>50</v>
      </c>
      <c r="H7940" s="1">
        <v>1997</v>
      </c>
      <c r="I7940" s="1" t="s">
        <v>51</v>
      </c>
      <c r="J7940" s="1" t="s">
        <v>17</v>
      </c>
      <c r="K7940" s="1" t="s">
        <v>18</v>
      </c>
      <c r="L7940" s="4">
        <v>1288.9888000000001</v>
      </c>
      <c r="M7940">
        <f t="shared" si="620"/>
        <v>17.350000000000001</v>
      </c>
      <c r="N7940" t="str">
        <f t="shared" si="621"/>
        <v>Small</v>
      </c>
      <c r="O7940" t="str">
        <f t="shared" si="622"/>
        <v>Low  Fat</v>
      </c>
      <c r="P7940">
        <f t="shared" si="623"/>
        <v>16</v>
      </c>
      <c r="Q7940">
        <f t="shared" ca="1" si="624"/>
        <v>29</v>
      </c>
      <c r="R7940" t="str">
        <f>IFERROR(VLOOKUP(J7940,#REF!, 2,0),"Unknown")</f>
        <v>Unknown</v>
      </c>
    </row>
    <row r="7941" spans="1:18" ht="12.5" x14ac:dyDescent="0.25">
      <c r="A7941" s="1" t="s">
        <v>697</v>
      </c>
      <c r="B7941" s="1">
        <v>17.350000000000001</v>
      </c>
      <c r="C7941" s="1" t="s">
        <v>13</v>
      </c>
      <c r="D7941" s="7">
        <v>0</v>
      </c>
      <c r="E7941" s="1" t="s">
        <v>182</v>
      </c>
      <c r="F7941" s="4">
        <v>79.261799999999994</v>
      </c>
      <c r="G7941" s="1" t="s">
        <v>22</v>
      </c>
      <c r="H7941" s="1">
        <v>2009</v>
      </c>
      <c r="I7941" s="1" t="s">
        <v>16</v>
      </c>
      <c r="J7941" s="1" t="s">
        <v>23</v>
      </c>
      <c r="K7941" s="1" t="s">
        <v>24</v>
      </c>
      <c r="L7941" s="4">
        <v>966.74159999999995</v>
      </c>
      <c r="M7941">
        <f t="shared" si="620"/>
        <v>17.350000000000001</v>
      </c>
      <c r="N7941" t="str">
        <f t="shared" si="621"/>
        <v>Medium</v>
      </c>
      <c r="O7941" t="str">
        <f t="shared" si="622"/>
        <v>Low  Fat</v>
      </c>
      <c r="P7941">
        <f t="shared" si="623"/>
        <v>12</v>
      </c>
      <c r="Q7941">
        <f t="shared" ca="1" si="624"/>
        <v>17</v>
      </c>
      <c r="R7941" t="str">
        <f>IFERROR(VLOOKUP(J7941,#REF!, 2,0),"Unknown")</f>
        <v>Unknown</v>
      </c>
    </row>
    <row r="7942" spans="1:18" ht="12.5" x14ac:dyDescent="0.25">
      <c r="A7942" s="1" t="s">
        <v>697</v>
      </c>
      <c r="C7942" s="1" t="s">
        <v>13</v>
      </c>
      <c r="D7942" s="7">
        <v>3.5997636E-2</v>
      </c>
      <c r="E7942" s="1" t="s">
        <v>182</v>
      </c>
      <c r="F7942" s="4">
        <v>78.661799999999999</v>
      </c>
      <c r="G7942" s="1" t="s">
        <v>67</v>
      </c>
      <c r="H7942" s="1">
        <v>1985</v>
      </c>
      <c r="I7942" s="1" t="s">
        <v>51</v>
      </c>
      <c r="J7942" s="1" t="s">
        <v>17</v>
      </c>
      <c r="K7942" s="1" t="s">
        <v>30</v>
      </c>
      <c r="L7942" s="4">
        <v>80.561800000000005</v>
      </c>
      <c r="M7942">
        <f t="shared" si="620"/>
        <v>12.857645184136201</v>
      </c>
      <c r="N7942" t="str">
        <f t="shared" si="621"/>
        <v>Small</v>
      </c>
      <c r="O7942" t="str">
        <f t="shared" si="622"/>
        <v>Low  Fat</v>
      </c>
      <c r="P7942">
        <f t="shared" si="623"/>
        <v>1</v>
      </c>
      <c r="Q7942">
        <f t="shared" ca="1" si="624"/>
        <v>41</v>
      </c>
      <c r="R7942" t="str">
        <f>IFERROR(VLOOKUP(J7942,#REF!, 2,0),"Unknown")</f>
        <v>Unknown</v>
      </c>
    </row>
    <row r="7943" spans="1:18" ht="12.5" x14ac:dyDescent="0.25">
      <c r="A7943" s="1" t="s">
        <v>697</v>
      </c>
      <c r="B7943" s="1">
        <v>17.350000000000001</v>
      </c>
      <c r="C7943" s="1" t="s">
        <v>13</v>
      </c>
      <c r="D7943" s="7">
        <v>2.0555957999999999E-2</v>
      </c>
      <c r="E7943" s="1" t="s">
        <v>182</v>
      </c>
      <c r="F7943" s="4">
        <v>79.461799999999997</v>
      </c>
      <c r="G7943" s="1" t="s">
        <v>62</v>
      </c>
      <c r="H7943" s="1">
        <v>2004</v>
      </c>
      <c r="I7943" s="1" t="s">
        <v>51</v>
      </c>
      <c r="J7943" s="1" t="s">
        <v>45</v>
      </c>
      <c r="K7943" s="1" t="s">
        <v>18</v>
      </c>
      <c r="L7943" s="4">
        <v>1772.3596</v>
      </c>
      <c r="M7943">
        <f t="shared" si="620"/>
        <v>17.350000000000001</v>
      </c>
      <c r="N7943" t="str">
        <f t="shared" si="621"/>
        <v>Small</v>
      </c>
      <c r="O7943" t="str">
        <f t="shared" si="622"/>
        <v>Low  Fat</v>
      </c>
      <c r="P7943">
        <f t="shared" si="623"/>
        <v>22</v>
      </c>
      <c r="Q7943">
        <f t="shared" ca="1" si="624"/>
        <v>22</v>
      </c>
      <c r="R7943" t="str">
        <f>IFERROR(VLOOKUP(J7943,#REF!, 2,0),"Unknown")</f>
        <v>Unknown</v>
      </c>
    </row>
    <row r="7944" spans="1:18" ht="12.5" x14ac:dyDescent="0.25">
      <c r="A7944" s="1" t="s">
        <v>1311</v>
      </c>
      <c r="B7944" s="1">
        <v>14.75</v>
      </c>
      <c r="C7944" s="1" t="s">
        <v>13</v>
      </c>
      <c r="D7944" s="7">
        <v>3.2862976000000002E-2</v>
      </c>
      <c r="E7944" s="1" t="s">
        <v>58</v>
      </c>
      <c r="F7944" s="4">
        <v>238.69059999999999</v>
      </c>
      <c r="G7944" s="1" t="s">
        <v>33</v>
      </c>
      <c r="H7944" s="1">
        <v>1987</v>
      </c>
      <c r="I7944" s="1" t="s">
        <v>34</v>
      </c>
      <c r="J7944" s="1" t="s">
        <v>23</v>
      </c>
      <c r="K7944" s="1" t="s">
        <v>18</v>
      </c>
      <c r="L7944" s="4">
        <v>4278.4308000000001</v>
      </c>
      <c r="M7944">
        <f t="shared" si="620"/>
        <v>14.75</v>
      </c>
      <c r="N7944" t="str">
        <f t="shared" si="621"/>
        <v>High</v>
      </c>
      <c r="O7944" t="str">
        <f t="shared" si="622"/>
        <v>Low  Fat</v>
      </c>
      <c r="P7944">
        <f t="shared" si="623"/>
        <v>18</v>
      </c>
      <c r="Q7944">
        <f t="shared" ca="1" si="624"/>
        <v>39</v>
      </c>
      <c r="R7944" t="str">
        <f>IFERROR(VLOOKUP(J7944,#REF!, 2,0),"Unknown")</f>
        <v>Unknown</v>
      </c>
    </row>
    <row r="7945" spans="1:18" ht="12.5" x14ac:dyDescent="0.25">
      <c r="A7945" s="1" t="s">
        <v>1311</v>
      </c>
      <c r="B7945" s="1">
        <v>14.75</v>
      </c>
      <c r="C7945" s="1" t="s">
        <v>13</v>
      </c>
      <c r="D7945" s="7">
        <v>3.3024327999999999E-2</v>
      </c>
      <c r="E7945" s="1" t="s">
        <v>58</v>
      </c>
      <c r="F7945" s="4">
        <v>236.69059999999999</v>
      </c>
      <c r="G7945" s="1" t="s">
        <v>22</v>
      </c>
      <c r="H7945" s="1">
        <v>2009</v>
      </c>
      <c r="I7945" s="1" t="s">
        <v>16</v>
      </c>
      <c r="J7945" s="1" t="s">
        <v>23</v>
      </c>
      <c r="K7945" s="1" t="s">
        <v>24</v>
      </c>
      <c r="L7945" s="4">
        <v>3089.9778000000001</v>
      </c>
      <c r="M7945">
        <f t="shared" si="620"/>
        <v>14.75</v>
      </c>
      <c r="N7945" t="str">
        <f t="shared" si="621"/>
        <v>Medium</v>
      </c>
      <c r="O7945" t="str">
        <f t="shared" si="622"/>
        <v>Low  Fat</v>
      </c>
      <c r="P7945">
        <f t="shared" si="623"/>
        <v>13</v>
      </c>
      <c r="Q7945">
        <f t="shared" ca="1" si="624"/>
        <v>17</v>
      </c>
      <c r="R7945" t="str">
        <f>IFERROR(VLOOKUP(J7945,#REF!, 2,0),"Unknown")</f>
        <v>Unknown</v>
      </c>
    </row>
    <row r="7946" spans="1:18" ht="12.5" x14ac:dyDescent="0.25">
      <c r="A7946" s="1" t="s">
        <v>1311</v>
      </c>
      <c r="B7946" s="1">
        <v>14.75</v>
      </c>
      <c r="C7946" s="1" t="s">
        <v>13</v>
      </c>
      <c r="D7946" s="7">
        <v>3.3076387999999998E-2</v>
      </c>
      <c r="E7946" s="1" t="s">
        <v>58</v>
      </c>
      <c r="F7946" s="4">
        <v>237.29060000000001</v>
      </c>
      <c r="G7946" s="1" t="s">
        <v>47</v>
      </c>
      <c r="H7946" s="1">
        <v>2007</v>
      </c>
      <c r="J7946" s="1" t="s">
        <v>45</v>
      </c>
      <c r="K7946" s="1" t="s">
        <v>18</v>
      </c>
      <c r="L7946" s="4">
        <v>3089.9778000000001</v>
      </c>
      <c r="M7946">
        <f t="shared" si="620"/>
        <v>14.75</v>
      </c>
      <c r="N7946" t="str">
        <f t="shared" si="621"/>
        <v>Small</v>
      </c>
      <c r="O7946" t="str">
        <f t="shared" si="622"/>
        <v>Low  Fat</v>
      </c>
      <c r="P7946">
        <f t="shared" si="623"/>
        <v>13</v>
      </c>
      <c r="Q7946">
        <f t="shared" ca="1" si="624"/>
        <v>19</v>
      </c>
      <c r="R7946" t="str">
        <f>IFERROR(VLOOKUP(J7946,#REF!, 2,0),"Unknown")</f>
        <v>Unknown</v>
      </c>
    </row>
    <row r="7947" spans="1:18" ht="12.5" x14ac:dyDescent="0.25">
      <c r="A7947" s="1" t="s">
        <v>1311</v>
      </c>
      <c r="C7947" s="1" t="s">
        <v>13</v>
      </c>
      <c r="D7947" s="7">
        <v>3.2731073999999999E-2</v>
      </c>
      <c r="E7947" s="1" t="s">
        <v>58</v>
      </c>
      <c r="F7947" s="4">
        <v>235.69059999999999</v>
      </c>
      <c r="G7947" s="1" t="s">
        <v>40</v>
      </c>
      <c r="H7947" s="1">
        <v>1985</v>
      </c>
      <c r="I7947" s="1" t="s">
        <v>16</v>
      </c>
      <c r="J7947" s="1" t="s">
        <v>23</v>
      </c>
      <c r="K7947" s="1" t="s">
        <v>41</v>
      </c>
      <c r="L7947" s="4">
        <v>5704.5744000000004</v>
      </c>
      <c r="M7947">
        <f t="shared" si="620"/>
        <v>12.857645184136201</v>
      </c>
      <c r="N7947" t="str">
        <f t="shared" si="621"/>
        <v>Medium</v>
      </c>
      <c r="O7947" t="str">
        <f t="shared" si="622"/>
        <v>Low  Fat</v>
      </c>
      <c r="P7947">
        <f t="shared" si="623"/>
        <v>24</v>
      </c>
      <c r="Q7947">
        <f t="shared" ca="1" si="624"/>
        <v>41</v>
      </c>
      <c r="R7947" t="str">
        <f>IFERROR(VLOOKUP(J7947,#REF!, 2,0),"Unknown")</f>
        <v>Unknown</v>
      </c>
    </row>
    <row r="7948" spans="1:18" ht="12.5" x14ac:dyDescent="0.25">
      <c r="A7948" s="1" t="s">
        <v>915</v>
      </c>
      <c r="B7948" s="1">
        <v>15.35</v>
      </c>
      <c r="C7948" s="1" t="s">
        <v>13</v>
      </c>
      <c r="D7948" s="7">
        <v>3.5204318999999998E-2</v>
      </c>
      <c r="E7948" s="1" t="s">
        <v>32</v>
      </c>
      <c r="F7948" s="4">
        <v>122.873</v>
      </c>
      <c r="G7948" s="1" t="s">
        <v>15</v>
      </c>
      <c r="H7948" s="1">
        <v>1999</v>
      </c>
      <c r="I7948" s="1" t="s">
        <v>16</v>
      </c>
      <c r="J7948" s="1" t="s">
        <v>17</v>
      </c>
      <c r="K7948" s="1" t="s">
        <v>18</v>
      </c>
      <c r="L7948" s="4">
        <v>2832.9789999999998</v>
      </c>
      <c r="M7948">
        <f t="shared" si="620"/>
        <v>15.35</v>
      </c>
      <c r="N7948" t="str">
        <f t="shared" si="621"/>
        <v>Medium</v>
      </c>
      <c r="O7948" t="str">
        <f t="shared" si="622"/>
        <v>Low  Fat</v>
      </c>
      <c r="P7948">
        <f t="shared" si="623"/>
        <v>23</v>
      </c>
      <c r="Q7948">
        <f t="shared" ca="1" si="624"/>
        <v>27</v>
      </c>
      <c r="R7948" t="str">
        <f>IFERROR(VLOOKUP(J7948,#REF!, 2,0),"Unknown")</f>
        <v>Unknown</v>
      </c>
    </row>
    <row r="7949" spans="1:18" ht="12.5" x14ac:dyDescent="0.25">
      <c r="A7949" s="1" t="s">
        <v>915</v>
      </c>
      <c r="B7949" s="1">
        <v>15.35</v>
      </c>
      <c r="C7949" s="1" t="s">
        <v>13</v>
      </c>
      <c r="D7949" s="7">
        <v>3.5143024000000002E-2</v>
      </c>
      <c r="E7949" s="1" t="s">
        <v>32</v>
      </c>
      <c r="F7949" s="4">
        <v>124.373</v>
      </c>
      <c r="G7949" s="1" t="s">
        <v>62</v>
      </c>
      <c r="H7949" s="1">
        <v>2004</v>
      </c>
      <c r="I7949" s="1" t="s">
        <v>51</v>
      </c>
      <c r="J7949" s="1" t="s">
        <v>45</v>
      </c>
      <c r="K7949" s="1" t="s">
        <v>18</v>
      </c>
      <c r="L7949" s="4">
        <v>2093.9409999999998</v>
      </c>
      <c r="M7949">
        <f t="shared" si="620"/>
        <v>15.35</v>
      </c>
      <c r="N7949" t="str">
        <f t="shared" si="621"/>
        <v>Small</v>
      </c>
      <c r="O7949" t="str">
        <f t="shared" si="622"/>
        <v>Low  Fat</v>
      </c>
      <c r="P7949">
        <f t="shared" si="623"/>
        <v>17</v>
      </c>
      <c r="Q7949">
        <f t="shared" ca="1" si="624"/>
        <v>22</v>
      </c>
      <c r="R7949" t="str">
        <f>IFERROR(VLOOKUP(J7949,#REF!, 2,0),"Unknown")</f>
        <v>Unknown</v>
      </c>
    </row>
    <row r="7950" spans="1:18" ht="12.5" x14ac:dyDescent="0.25">
      <c r="A7950" s="1" t="s">
        <v>915</v>
      </c>
      <c r="B7950" s="1">
        <v>15.35</v>
      </c>
      <c r="C7950" s="1" t="s">
        <v>13</v>
      </c>
      <c r="D7950" s="7">
        <v>3.5348491000000003E-2</v>
      </c>
      <c r="E7950" s="1" t="s">
        <v>32</v>
      </c>
      <c r="F7950" s="4">
        <v>124.673</v>
      </c>
      <c r="G7950" s="1" t="s">
        <v>47</v>
      </c>
      <c r="H7950" s="1">
        <v>2007</v>
      </c>
      <c r="J7950" s="1" t="s">
        <v>45</v>
      </c>
      <c r="K7950" s="1" t="s">
        <v>18</v>
      </c>
      <c r="L7950" s="4">
        <v>2093.9409999999998</v>
      </c>
      <c r="M7950">
        <f t="shared" si="620"/>
        <v>15.35</v>
      </c>
      <c r="N7950" t="str">
        <f t="shared" si="621"/>
        <v>Small</v>
      </c>
      <c r="O7950" t="str">
        <f t="shared" si="622"/>
        <v>Low  Fat</v>
      </c>
      <c r="P7950">
        <f t="shared" si="623"/>
        <v>17</v>
      </c>
      <c r="Q7950">
        <f t="shared" ca="1" si="624"/>
        <v>19</v>
      </c>
      <c r="R7950" t="str">
        <f>IFERROR(VLOOKUP(J7950,#REF!, 2,0),"Unknown")</f>
        <v>Unknown</v>
      </c>
    </row>
    <row r="7951" spans="1:18" ht="12.5" x14ac:dyDescent="0.25">
      <c r="A7951" s="1" t="s">
        <v>915</v>
      </c>
      <c r="B7951" s="1">
        <v>15.35</v>
      </c>
      <c r="C7951" s="1" t="s">
        <v>13</v>
      </c>
      <c r="D7951" s="7">
        <v>3.5292854999999998E-2</v>
      </c>
      <c r="E7951" s="1" t="s">
        <v>32</v>
      </c>
      <c r="F7951" s="4">
        <v>124.57299999999999</v>
      </c>
      <c r="G7951" s="1" t="s">
        <v>22</v>
      </c>
      <c r="H7951" s="1">
        <v>2009</v>
      </c>
      <c r="I7951" s="1" t="s">
        <v>16</v>
      </c>
      <c r="J7951" s="1" t="s">
        <v>23</v>
      </c>
      <c r="K7951" s="1" t="s">
        <v>24</v>
      </c>
      <c r="L7951" s="4">
        <v>1601.249</v>
      </c>
      <c r="M7951">
        <f t="shared" si="620"/>
        <v>15.35</v>
      </c>
      <c r="N7951" t="str">
        <f t="shared" si="621"/>
        <v>Medium</v>
      </c>
      <c r="O7951" t="str">
        <f t="shared" si="622"/>
        <v>Low  Fat</v>
      </c>
      <c r="P7951">
        <f t="shared" si="623"/>
        <v>13</v>
      </c>
      <c r="Q7951">
        <f t="shared" ca="1" si="624"/>
        <v>17</v>
      </c>
      <c r="R7951" t="str">
        <f>IFERROR(VLOOKUP(J7951,#REF!, 2,0),"Unknown")</f>
        <v>Unknown</v>
      </c>
    </row>
    <row r="7952" spans="1:18" ht="12.5" x14ac:dyDescent="0.25">
      <c r="A7952" s="1" t="s">
        <v>919</v>
      </c>
      <c r="B7952" s="1">
        <v>14.65</v>
      </c>
      <c r="C7952" s="1" t="s">
        <v>13</v>
      </c>
      <c r="D7952" s="7">
        <v>1.1180713E-2</v>
      </c>
      <c r="E7952" s="1" t="s">
        <v>182</v>
      </c>
      <c r="F7952" s="4">
        <v>53.861400000000003</v>
      </c>
      <c r="G7952" s="1" t="s">
        <v>33</v>
      </c>
      <c r="H7952" s="1">
        <v>1987</v>
      </c>
      <c r="I7952" s="1" t="s">
        <v>34</v>
      </c>
      <c r="J7952" s="1" t="s">
        <v>23</v>
      </c>
      <c r="K7952" s="1" t="s">
        <v>18</v>
      </c>
      <c r="L7952" s="4">
        <v>221.04560000000001</v>
      </c>
      <c r="M7952">
        <f t="shared" si="620"/>
        <v>14.65</v>
      </c>
      <c r="N7952" t="str">
        <f t="shared" si="621"/>
        <v>High</v>
      </c>
      <c r="O7952" t="str">
        <f t="shared" si="622"/>
        <v>Low  Fat</v>
      </c>
      <c r="P7952">
        <f t="shared" si="623"/>
        <v>4</v>
      </c>
      <c r="Q7952">
        <f t="shared" ca="1" si="624"/>
        <v>39</v>
      </c>
      <c r="R7952" t="str">
        <f>IFERROR(VLOOKUP(J7952,#REF!, 2,0),"Unknown")</f>
        <v>Unknown</v>
      </c>
    </row>
    <row r="7953" spans="1:18" ht="12.5" x14ac:dyDescent="0.25">
      <c r="A7953" s="1" t="s">
        <v>919</v>
      </c>
      <c r="B7953" s="1">
        <v>14.65</v>
      </c>
      <c r="C7953" s="1" t="s">
        <v>13</v>
      </c>
      <c r="D7953" s="7">
        <v>1.1253320000000001E-2</v>
      </c>
      <c r="E7953" s="1" t="s">
        <v>182</v>
      </c>
      <c r="F7953" s="4">
        <v>57.061399999999999</v>
      </c>
      <c r="G7953" s="1" t="s">
        <v>47</v>
      </c>
      <c r="H7953" s="1">
        <v>2007</v>
      </c>
      <c r="J7953" s="1" t="s">
        <v>45</v>
      </c>
      <c r="K7953" s="1" t="s">
        <v>18</v>
      </c>
      <c r="L7953" s="4">
        <v>939.44380000000001</v>
      </c>
      <c r="M7953">
        <f t="shared" si="620"/>
        <v>14.65</v>
      </c>
      <c r="N7953" t="str">
        <f t="shared" si="621"/>
        <v>Small</v>
      </c>
      <c r="O7953" t="str">
        <f t="shared" si="622"/>
        <v>Low  Fat</v>
      </c>
      <c r="P7953">
        <f t="shared" si="623"/>
        <v>16</v>
      </c>
      <c r="Q7953">
        <f t="shared" ca="1" si="624"/>
        <v>19</v>
      </c>
      <c r="R7953" t="str">
        <f>IFERROR(VLOOKUP(J7953,#REF!, 2,0),"Unknown")</f>
        <v>Unknown</v>
      </c>
    </row>
    <row r="7954" spans="1:18" ht="12.5" x14ac:dyDescent="0.25">
      <c r="A7954" s="1" t="s">
        <v>919</v>
      </c>
      <c r="B7954" s="1">
        <v>14.65</v>
      </c>
      <c r="C7954" s="1" t="s">
        <v>13</v>
      </c>
      <c r="D7954" s="7">
        <v>0</v>
      </c>
      <c r="E7954" s="1" t="s">
        <v>182</v>
      </c>
      <c r="F7954" s="4">
        <v>56.461399999999998</v>
      </c>
      <c r="G7954" s="1" t="s">
        <v>29</v>
      </c>
      <c r="H7954" s="1">
        <v>1998</v>
      </c>
      <c r="J7954" s="1" t="s">
        <v>23</v>
      </c>
      <c r="K7954" s="1" t="s">
        <v>30</v>
      </c>
      <c r="L7954" s="4">
        <v>55.261400000000002</v>
      </c>
      <c r="M7954">
        <f t="shared" si="620"/>
        <v>14.65</v>
      </c>
      <c r="N7954" t="str">
        <f t="shared" si="621"/>
        <v>Small</v>
      </c>
      <c r="O7954" t="str">
        <f t="shared" si="622"/>
        <v>Low  Fat</v>
      </c>
      <c r="P7954">
        <f t="shared" si="623"/>
        <v>1</v>
      </c>
      <c r="Q7954">
        <f t="shared" ca="1" si="624"/>
        <v>28</v>
      </c>
      <c r="R7954" t="str">
        <f>IFERROR(VLOOKUP(J7954,#REF!, 2,0),"Unknown")</f>
        <v>Unknown</v>
      </c>
    </row>
    <row r="7955" spans="1:18" ht="12.5" x14ac:dyDescent="0.25">
      <c r="A7955" s="1" t="s">
        <v>919</v>
      </c>
      <c r="B7955" s="1">
        <v>14.65</v>
      </c>
      <c r="C7955" s="1" t="s">
        <v>13</v>
      </c>
      <c r="D7955" s="7">
        <v>0</v>
      </c>
      <c r="E7955" s="1" t="s">
        <v>182</v>
      </c>
      <c r="F7955" s="4">
        <v>53.861400000000003</v>
      </c>
      <c r="G7955" s="1" t="s">
        <v>62</v>
      </c>
      <c r="H7955" s="1">
        <v>2004</v>
      </c>
      <c r="I7955" s="1" t="s">
        <v>51</v>
      </c>
      <c r="J7955" s="1" t="s">
        <v>45</v>
      </c>
      <c r="K7955" s="1" t="s">
        <v>18</v>
      </c>
      <c r="L7955" s="4">
        <v>1105.2280000000001</v>
      </c>
      <c r="M7955">
        <f t="shared" si="620"/>
        <v>14.65</v>
      </c>
      <c r="N7955" t="str">
        <f t="shared" si="621"/>
        <v>Small</v>
      </c>
      <c r="O7955" t="str">
        <f t="shared" si="622"/>
        <v>Low  Fat</v>
      </c>
      <c r="P7955">
        <f t="shared" si="623"/>
        <v>21</v>
      </c>
      <c r="Q7955">
        <f t="shared" ca="1" si="624"/>
        <v>22</v>
      </c>
      <c r="R7955" t="str">
        <f>IFERROR(VLOOKUP(J7955,#REF!, 2,0),"Unknown")</f>
        <v>Unknown</v>
      </c>
    </row>
    <row r="7956" spans="1:18" ht="12.5" x14ac:dyDescent="0.25">
      <c r="A7956" s="1" t="s">
        <v>919</v>
      </c>
      <c r="C7956" s="1" t="s">
        <v>72</v>
      </c>
      <c r="D7956" s="7">
        <v>1.9592288999999999E-2</v>
      </c>
      <c r="E7956" s="1" t="s">
        <v>182</v>
      </c>
      <c r="F7956" s="4">
        <v>56.961399999999998</v>
      </c>
      <c r="G7956" s="1" t="s">
        <v>67</v>
      </c>
      <c r="H7956" s="1">
        <v>1985</v>
      </c>
      <c r="I7956" s="1" t="s">
        <v>51</v>
      </c>
      <c r="J7956" s="1" t="s">
        <v>17</v>
      </c>
      <c r="K7956" s="1" t="s">
        <v>30</v>
      </c>
      <c r="L7956" s="4">
        <v>221.04560000000001</v>
      </c>
      <c r="M7956">
        <f t="shared" si="620"/>
        <v>12.857645184136201</v>
      </c>
      <c r="N7956" t="str">
        <f t="shared" si="621"/>
        <v>Small</v>
      </c>
      <c r="O7956" t="str">
        <f t="shared" si="622"/>
        <v>Low  Fat</v>
      </c>
      <c r="P7956">
        <f t="shared" si="623"/>
        <v>4</v>
      </c>
      <c r="Q7956">
        <f t="shared" ca="1" si="624"/>
        <v>41</v>
      </c>
      <c r="R7956" t="str">
        <f>IFERROR(VLOOKUP(J7956,#REF!, 2,0),"Unknown")</f>
        <v>Unknown</v>
      </c>
    </row>
    <row r="7957" spans="1:18" ht="12.5" x14ac:dyDescent="0.25">
      <c r="A7957" s="1" t="s">
        <v>919</v>
      </c>
      <c r="B7957" s="1">
        <v>14.65</v>
      </c>
      <c r="C7957" s="1" t="s">
        <v>13</v>
      </c>
      <c r="D7957" s="7">
        <v>1.1212718999999999E-2</v>
      </c>
      <c r="E7957" s="1" t="s">
        <v>182</v>
      </c>
      <c r="F7957" s="4">
        <v>55.6614</v>
      </c>
      <c r="G7957" s="1" t="s">
        <v>44</v>
      </c>
      <c r="H7957" s="1">
        <v>2002</v>
      </c>
      <c r="J7957" s="1" t="s">
        <v>45</v>
      </c>
      <c r="K7957" s="1" t="s">
        <v>18</v>
      </c>
      <c r="L7957" s="4">
        <v>1049.9666</v>
      </c>
      <c r="M7957">
        <f t="shared" si="620"/>
        <v>14.65</v>
      </c>
      <c r="N7957" t="str">
        <f t="shared" si="621"/>
        <v>Small</v>
      </c>
      <c r="O7957" t="str">
        <f t="shared" si="622"/>
        <v>Low  Fat</v>
      </c>
      <c r="P7957">
        <f t="shared" si="623"/>
        <v>19</v>
      </c>
      <c r="Q7957">
        <f t="shared" ca="1" si="624"/>
        <v>24</v>
      </c>
      <c r="R7957" t="str">
        <f>IFERROR(VLOOKUP(J7957,#REF!, 2,0),"Unknown")</f>
        <v>Unknown</v>
      </c>
    </row>
    <row r="7958" spans="1:18" ht="12.5" x14ac:dyDescent="0.25">
      <c r="A7958" s="1" t="s">
        <v>621</v>
      </c>
      <c r="B7958" s="1">
        <v>12.6</v>
      </c>
      <c r="C7958" s="1" t="s">
        <v>13</v>
      </c>
      <c r="D7958" s="7">
        <v>7.4502580000000004E-3</v>
      </c>
      <c r="E7958" s="1" t="s">
        <v>32</v>
      </c>
      <c r="F7958" s="4">
        <v>186.75559999999999</v>
      </c>
      <c r="G7958" s="1" t="s">
        <v>33</v>
      </c>
      <c r="H7958" s="1">
        <v>1987</v>
      </c>
      <c r="I7958" s="1" t="s">
        <v>34</v>
      </c>
      <c r="J7958" s="1" t="s">
        <v>23</v>
      </c>
      <c r="K7958" s="1" t="s">
        <v>18</v>
      </c>
      <c r="L7958" s="4">
        <v>2816.3339999999998</v>
      </c>
      <c r="M7958">
        <f t="shared" si="620"/>
        <v>12.6</v>
      </c>
      <c r="N7958" t="str">
        <f t="shared" si="621"/>
        <v>High</v>
      </c>
      <c r="O7958" t="str">
        <f t="shared" si="622"/>
        <v>Low  Fat</v>
      </c>
      <c r="P7958">
        <f t="shared" si="623"/>
        <v>15</v>
      </c>
      <c r="Q7958">
        <f t="shared" ca="1" si="624"/>
        <v>39</v>
      </c>
      <c r="R7958" t="str">
        <f>IFERROR(VLOOKUP(J7958,#REF!, 2,0),"Unknown")</f>
        <v>Unknown</v>
      </c>
    </row>
    <row r="7959" spans="1:18" ht="12.5" x14ac:dyDescent="0.25">
      <c r="A7959" s="1" t="s">
        <v>621</v>
      </c>
      <c r="B7959" s="1">
        <v>12.6</v>
      </c>
      <c r="C7959" s="1" t="s">
        <v>13</v>
      </c>
      <c r="D7959" s="7">
        <v>7.455054E-3</v>
      </c>
      <c r="E7959" s="1" t="s">
        <v>32</v>
      </c>
      <c r="F7959" s="4">
        <v>186.9556</v>
      </c>
      <c r="G7959" s="1" t="s">
        <v>62</v>
      </c>
      <c r="H7959" s="1">
        <v>2004</v>
      </c>
      <c r="I7959" s="1" t="s">
        <v>51</v>
      </c>
      <c r="J7959" s="1" t="s">
        <v>45</v>
      </c>
      <c r="K7959" s="1" t="s">
        <v>18</v>
      </c>
      <c r="L7959" s="4">
        <v>3942.8676</v>
      </c>
      <c r="M7959">
        <f t="shared" si="620"/>
        <v>12.6</v>
      </c>
      <c r="N7959" t="str">
        <f t="shared" si="621"/>
        <v>Small</v>
      </c>
      <c r="O7959" t="str">
        <f t="shared" si="622"/>
        <v>Low  Fat</v>
      </c>
      <c r="P7959">
        <f t="shared" si="623"/>
        <v>21</v>
      </c>
      <c r="Q7959">
        <f t="shared" ca="1" si="624"/>
        <v>22</v>
      </c>
      <c r="R7959" t="str">
        <f>IFERROR(VLOOKUP(J7959,#REF!, 2,0),"Unknown")</f>
        <v>Unknown</v>
      </c>
    </row>
    <row r="7960" spans="1:18" ht="12.5" x14ac:dyDescent="0.25">
      <c r="A7960" s="1" t="s">
        <v>621</v>
      </c>
      <c r="B7960" s="1">
        <v>12.6</v>
      </c>
      <c r="C7960" s="1" t="s">
        <v>13</v>
      </c>
      <c r="D7960" s="7">
        <v>7.4680559999999998E-3</v>
      </c>
      <c r="E7960" s="1" t="s">
        <v>32</v>
      </c>
      <c r="F7960" s="4">
        <v>186.9556</v>
      </c>
      <c r="G7960" s="1" t="s">
        <v>15</v>
      </c>
      <c r="H7960" s="1">
        <v>1999</v>
      </c>
      <c r="I7960" s="1" t="s">
        <v>16</v>
      </c>
      <c r="J7960" s="1" t="s">
        <v>17</v>
      </c>
      <c r="K7960" s="1" t="s">
        <v>18</v>
      </c>
      <c r="L7960" s="4">
        <v>3379.6008000000002</v>
      </c>
      <c r="M7960">
        <f t="shared" si="620"/>
        <v>12.6</v>
      </c>
      <c r="N7960" t="str">
        <f t="shared" si="621"/>
        <v>Medium</v>
      </c>
      <c r="O7960" t="str">
        <f t="shared" si="622"/>
        <v>Low  Fat</v>
      </c>
      <c r="P7960">
        <f t="shared" si="623"/>
        <v>18</v>
      </c>
      <c r="Q7960">
        <f t="shared" ca="1" si="624"/>
        <v>27</v>
      </c>
      <c r="R7960" t="str">
        <f>IFERROR(VLOOKUP(J7960,#REF!, 2,0),"Unknown")</f>
        <v>Unknown</v>
      </c>
    </row>
    <row r="7961" spans="1:18" ht="12.5" x14ac:dyDescent="0.25">
      <c r="A7961" s="1" t="s">
        <v>611</v>
      </c>
      <c r="B7961" s="1">
        <v>11.395</v>
      </c>
      <c r="C7961" s="1" t="s">
        <v>92</v>
      </c>
      <c r="D7961" s="7">
        <v>0</v>
      </c>
      <c r="E7961" s="1" t="s">
        <v>58</v>
      </c>
      <c r="F7961" s="4">
        <v>151.67080000000001</v>
      </c>
      <c r="G7961" s="1" t="s">
        <v>33</v>
      </c>
      <c r="H7961" s="1">
        <v>1987</v>
      </c>
      <c r="I7961" s="1" t="s">
        <v>34</v>
      </c>
      <c r="J7961" s="1" t="s">
        <v>23</v>
      </c>
      <c r="K7961" s="1" t="s">
        <v>18</v>
      </c>
      <c r="L7961" s="4">
        <v>3460.8283999999999</v>
      </c>
      <c r="M7961">
        <f t="shared" si="620"/>
        <v>11.395</v>
      </c>
      <c r="N7961" t="str">
        <f t="shared" si="621"/>
        <v>High</v>
      </c>
      <c r="O7961" t="str">
        <f t="shared" si="622"/>
        <v>Low  Fat</v>
      </c>
      <c r="P7961">
        <f t="shared" si="623"/>
        <v>23</v>
      </c>
      <c r="Q7961">
        <f t="shared" ca="1" si="624"/>
        <v>39</v>
      </c>
      <c r="R7961" t="str">
        <f>IFERROR(VLOOKUP(J7961,#REF!, 2,0),"Unknown")</f>
        <v>Unknown</v>
      </c>
    </row>
    <row r="7962" spans="1:18" ht="12.5" x14ac:dyDescent="0.25">
      <c r="A7962" s="1" t="s">
        <v>611</v>
      </c>
      <c r="B7962" s="1">
        <v>11.395</v>
      </c>
      <c r="C7962" s="1" t="s">
        <v>13</v>
      </c>
      <c r="D7962" s="7">
        <v>3.6164160000000001E-2</v>
      </c>
      <c r="E7962" s="1" t="s">
        <v>58</v>
      </c>
      <c r="F7962" s="4">
        <v>150.17080000000001</v>
      </c>
      <c r="G7962" s="1" t="s">
        <v>29</v>
      </c>
      <c r="H7962" s="1">
        <v>1998</v>
      </c>
      <c r="J7962" s="1" t="s">
        <v>23</v>
      </c>
      <c r="K7962" s="1" t="s">
        <v>30</v>
      </c>
      <c r="L7962" s="4">
        <v>300.94159999999999</v>
      </c>
      <c r="M7962">
        <f t="shared" si="620"/>
        <v>11.395</v>
      </c>
      <c r="N7962" t="str">
        <f t="shared" si="621"/>
        <v>Small</v>
      </c>
      <c r="O7962" t="str">
        <f t="shared" si="622"/>
        <v>Low  Fat</v>
      </c>
      <c r="P7962">
        <f t="shared" si="623"/>
        <v>2</v>
      </c>
      <c r="Q7962">
        <f t="shared" ca="1" si="624"/>
        <v>28</v>
      </c>
      <c r="R7962" t="str">
        <f>IFERROR(VLOOKUP(J7962,#REF!, 2,0),"Unknown")</f>
        <v>Unknown</v>
      </c>
    </row>
    <row r="7963" spans="1:18" ht="12.5" x14ac:dyDescent="0.25">
      <c r="A7963" s="1" t="s">
        <v>611</v>
      </c>
      <c r="B7963" s="1">
        <v>11.395</v>
      </c>
      <c r="C7963" s="1" t="s">
        <v>13</v>
      </c>
      <c r="D7963" s="7">
        <v>2.1639677999999999E-2</v>
      </c>
      <c r="E7963" s="1" t="s">
        <v>58</v>
      </c>
      <c r="F7963" s="4">
        <v>150.17080000000001</v>
      </c>
      <c r="G7963" s="1" t="s">
        <v>15</v>
      </c>
      <c r="H7963" s="1">
        <v>1999</v>
      </c>
      <c r="I7963" s="1" t="s">
        <v>16</v>
      </c>
      <c r="J7963" s="1" t="s">
        <v>17</v>
      </c>
      <c r="K7963" s="1" t="s">
        <v>18</v>
      </c>
      <c r="L7963" s="4">
        <v>2708.4744000000001</v>
      </c>
      <c r="M7963">
        <f t="shared" si="620"/>
        <v>11.395</v>
      </c>
      <c r="N7963" t="str">
        <f t="shared" si="621"/>
        <v>Medium</v>
      </c>
      <c r="O7963" t="str">
        <f t="shared" si="622"/>
        <v>Low  Fat</v>
      </c>
      <c r="P7963">
        <f t="shared" si="623"/>
        <v>18</v>
      </c>
      <c r="Q7963">
        <f t="shared" ca="1" si="624"/>
        <v>27</v>
      </c>
      <c r="R7963" t="str">
        <f>IFERROR(VLOOKUP(J7963,#REF!, 2,0),"Unknown")</f>
        <v>Unknown</v>
      </c>
    </row>
    <row r="7964" spans="1:18" ht="12.5" x14ac:dyDescent="0.25">
      <c r="A7964" s="1" t="s">
        <v>611</v>
      </c>
      <c r="B7964" s="1">
        <v>11.395</v>
      </c>
      <c r="C7964" s="1" t="s">
        <v>92</v>
      </c>
      <c r="D7964" s="7">
        <v>2.1602000999999999E-2</v>
      </c>
      <c r="E7964" s="1" t="s">
        <v>58</v>
      </c>
      <c r="F7964" s="4">
        <v>149.17080000000001</v>
      </c>
      <c r="G7964" s="1" t="s">
        <v>62</v>
      </c>
      <c r="H7964" s="1">
        <v>2004</v>
      </c>
      <c r="I7964" s="1" t="s">
        <v>51</v>
      </c>
      <c r="J7964" s="1" t="s">
        <v>45</v>
      </c>
      <c r="K7964" s="1" t="s">
        <v>18</v>
      </c>
      <c r="L7964" s="4">
        <v>2708.4744000000001</v>
      </c>
      <c r="M7964">
        <f t="shared" si="620"/>
        <v>11.395</v>
      </c>
      <c r="N7964" t="str">
        <f t="shared" si="621"/>
        <v>Small</v>
      </c>
      <c r="O7964" t="str">
        <f t="shared" si="622"/>
        <v>Low  Fat</v>
      </c>
      <c r="P7964">
        <f t="shared" si="623"/>
        <v>18</v>
      </c>
      <c r="Q7964">
        <f t="shared" ca="1" si="624"/>
        <v>22</v>
      </c>
      <c r="R7964" t="str">
        <f>IFERROR(VLOOKUP(J7964,#REF!, 2,0),"Unknown")</f>
        <v>Unknown</v>
      </c>
    </row>
    <row r="7965" spans="1:18" ht="12.5" x14ac:dyDescent="0.25">
      <c r="A7965" s="1" t="s">
        <v>611</v>
      </c>
      <c r="C7965" s="1" t="s">
        <v>13</v>
      </c>
      <c r="D7965" s="7">
        <v>0</v>
      </c>
      <c r="E7965" s="1" t="s">
        <v>58</v>
      </c>
      <c r="F7965" s="4">
        <v>152.07079999999999</v>
      </c>
      <c r="G7965" s="1" t="s">
        <v>40</v>
      </c>
      <c r="H7965" s="1">
        <v>1985</v>
      </c>
      <c r="I7965" s="1" t="s">
        <v>16</v>
      </c>
      <c r="J7965" s="1" t="s">
        <v>23</v>
      </c>
      <c r="K7965" s="1" t="s">
        <v>41</v>
      </c>
      <c r="L7965" s="4">
        <v>2106.5911999999998</v>
      </c>
      <c r="M7965">
        <f t="shared" si="620"/>
        <v>12.857645184136201</v>
      </c>
      <c r="N7965" t="str">
        <f t="shared" si="621"/>
        <v>Medium</v>
      </c>
      <c r="O7965" t="str">
        <f t="shared" si="622"/>
        <v>Low  Fat</v>
      </c>
      <c r="P7965">
        <f t="shared" si="623"/>
        <v>14</v>
      </c>
      <c r="Q7965">
        <f t="shared" ca="1" si="624"/>
        <v>41</v>
      </c>
      <c r="R7965" t="str">
        <f>IFERROR(VLOOKUP(J7965,#REF!, 2,0),"Unknown")</f>
        <v>Unknown</v>
      </c>
    </row>
    <row r="7966" spans="1:18" ht="12.5" x14ac:dyDescent="0.25">
      <c r="A7966" s="1" t="s">
        <v>611</v>
      </c>
      <c r="B7966" s="1">
        <v>11.395</v>
      </c>
      <c r="C7966" s="1" t="s">
        <v>13</v>
      </c>
      <c r="D7966" s="7">
        <v>2.1649904000000001E-2</v>
      </c>
      <c r="E7966" s="1" t="s">
        <v>58</v>
      </c>
      <c r="F7966" s="4">
        <v>150.8708</v>
      </c>
      <c r="G7966" s="1" t="s">
        <v>44</v>
      </c>
      <c r="H7966" s="1">
        <v>2002</v>
      </c>
      <c r="J7966" s="1" t="s">
        <v>45</v>
      </c>
      <c r="K7966" s="1" t="s">
        <v>18</v>
      </c>
      <c r="L7966" s="4">
        <v>4363.6531999999997</v>
      </c>
      <c r="M7966">
        <f t="shared" si="620"/>
        <v>11.395</v>
      </c>
      <c r="N7966" t="str">
        <f t="shared" si="621"/>
        <v>Small</v>
      </c>
      <c r="O7966" t="str">
        <f t="shared" si="622"/>
        <v>Low  Fat</v>
      </c>
      <c r="P7966">
        <f t="shared" si="623"/>
        <v>29</v>
      </c>
      <c r="Q7966">
        <f t="shared" ca="1" si="624"/>
        <v>24</v>
      </c>
      <c r="R7966" t="str">
        <f>IFERROR(VLOOKUP(J7966,#REF!, 2,0),"Unknown")</f>
        <v>Unknown</v>
      </c>
    </row>
    <row r="7967" spans="1:18" ht="12.5" x14ac:dyDescent="0.25">
      <c r="A7967" s="1" t="s">
        <v>611</v>
      </c>
      <c r="B7967" s="1">
        <v>11.395</v>
      </c>
      <c r="C7967" s="1" t="s">
        <v>13</v>
      </c>
      <c r="D7967" s="7">
        <v>0</v>
      </c>
      <c r="E7967" s="1" t="s">
        <v>58</v>
      </c>
      <c r="F7967" s="4">
        <v>149.27080000000001</v>
      </c>
      <c r="G7967" s="1" t="s">
        <v>47</v>
      </c>
      <c r="H7967" s="1">
        <v>2007</v>
      </c>
      <c r="J7967" s="1" t="s">
        <v>45</v>
      </c>
      <c r="K7967" s="1" t="s">
        <v>18</v>
      </c>
      <c r="L7967" s="4">
        <v>2407.5328</v>
      </c>
      <c r="M7967">
        <f t="shared" si="620"/>
        <v>11.395</v>
      </c>
      <c r="N7967" t="str">
        <f t="shared" si="621"/>
        <v>Small</v>
      </c>
      <c r="O7967" t="str">
        <f t="shared" si="622"/>
        <v>Low  Fat</v>
      </c>
      <c r="P7967">
        <f t="shared" si="623"/>
        <v>16</v>
      </c>
      <c r="Q7967">
        <f t="shared" ca="1" si="624"/>
        <v>19</v>
      </c>
      <c r="R7967" t="str">
        <f>IFERROR(VLOOKUP(J7967,#REF!, 2,0),"Unknown")</f>
        <v>Unknown</v>
      </c>
    </row>
    <row r="7968" spans="1:18" ht="12.5" x14ac:dyDescent="0.25">
      <c r="A7968" s="1" t="s">
        <v>611</v>
      </c>
      <c r="C7968" s="1" t="s">
        <v>13</v>
      </c>
      <c r="D7968" s="7">
        <v>3.7829468999999998E-2</v>
      </c>
      <c r="E7968" s="1" t="s">
        <v>58</v>
      </c>
      <c r="F7968" s="4">
        <v>151.07079999999999</v>
      </c>
      <c r="G7968" s="1" t="s">
        <v>67</v>
      </c>
      <c r="H7968" s="1">
        <v>1985</v>
      </c>
      <c r="I7968" s="1" t="s">
        <v>51</v>
      </c>
      <c r="J7968" s="1" t="s">
        <v>17</v>
      </c>
      <c r="K7968" s="1" t="s">
        <v>30</v>
      </c>
      <c r="L7968" s="4">
        <v>451.41239999999999</v>
      </c>
      <c r="M7968">
        <f t="shared" si="620"/>
        <v>12.857645184136201</v>
      </c>
      <c r="N7968" t="str">
        <f t="shared" si="621"/>
        <v>Small</v>
      </c>
      <c r="O7968" t="str">
        <f t="shared" si="622"/>
        <v>Low  Fat</v>
      </c>
      <c r="P7968">
        <f t="shared" si="623"/>
        <v>3</v>
      </c>
      <c r="Q7968">
        <f t="shared" ca="1" si="624"/>
        <v>41</v>
      </c>
      <c r="R7968" t="str">
        <f>IFERROR(VLOOKUP(J7968,#REF!, 2,0),"Unknown")</f>
        <v>Unknown</v>
      </c>
    </row>
    <row r="7969" spans="1:18" ht="12.5" x14ac:dyDescent="0.25">
      <c r="A7969" s="1" t="s">
        <v>1112</v>
      </c>
      <c r="C7969" s="1" t="s">
        <v>13</v>
      </c>
      <c r="D7969" s="7">
        <v>7.3229342000000003E-2</v>
      </c>
      <c r="E7969" s="1" t="s">
        <v>32</v>
      </c>
      <c r="F7969" s="4">
        <v>254.10140000000001</v>
      </c>
      <c r="G7969" s="1" t="s">
        <v>67</v>
      </c>
      <c r="H7969" s="1">
        <v>1985</v>
      </c>
      <c r="I7969" s="1" t="s">
        <v>51</v>
      </c>
      <c r="J7969" s="1" t="s">
        <v>17</v>
      </c>
      <c r="K7969" s="1" t="s">
        <v>30</v>
      </c>
      <c r="L7969" s="4">
        <v>255.00139999999999</v>
      </c>
      <c r="M7969">
        <f t="shared" si="620"/>
        <v>12.857645184136201</v>
      </c>
      <c r="N7969" t="str">
        <f t="shared" si="621"/>
        <v>Small</v>
      </c>
      <c r="O7969" t="str">
        <f t="shared" si="622"/>
        <v>Low  Fat</v>
      </c>
      <c r="P7969">
        <f t="shared" si="623"/>
        <v>1</v>
      </c>
      <c r="Q7969">
        <f t="shared" ca="1" si="624"/>
        <v>41</v>
      </c>
      <c r="R7969" t="str">
        <f>IFERROR(VLOOKUP(J7969,#REF!, 2,0),"Unknown")</f>
        <v>Unknown</v>
      </c>
    </row>
    <row r="7970" spans="1:18" ht="12.5" x14ac:dyDescent="0.25">
      <c r="A7970" s="1" t="s">
        <v>1112</v>
      </c>
      <c r="B7970" s="1">
        <v>13</v>
      </c>
      <c r="C7970" s="1" t="s">
        <v>13</v>
      </c>
      <c r="D7970" s="7">
        <v>4.1816615000000001E-2</v>
      </c>
      <c r="E7970" s="1" t="s">
        <v>32</v>
      </c>
      <c r="F7970" s="4">
        <v>254.50139999999999</v>
      </c>
      <c r="G7970" s="1" t="s">
        <v>62</v>
      </c>
      <c r="H7970" s="1">
        <v>2004</v>
      </c>
      <c r="I7970" s="1" t="s">
        <v>51</v>
      </c>
      <c r="J7970" s="1" t="s">
        <v>45</v>
      </c>
      <c r="K7970" s="1" t="s">
        <v>18</v>
      </c>
      <c r="L7970" s="4">
        <v>4845.0266000000001</v>
      </c>
      <c r="M7970">
        <f t="shared" si="620"/>
        <v>13</v>
      </c>
      <c r="N7970" t="str">
        <f t="shared" si="621"/>
        <v>Small</v>
      </c>
      <c r="O7970" t="str">
        <f t="shared" si="622"/>
        <v>Low  Fat</v>
      </c>
      <c r="P7970">
        <f t="shared" si="623"/>
        <v>19</v>
      </c>
      <c r="Q7970">
        <f t="shared" ca="1" si="624"/>
        <v>22</v>
      </c>
      <c r="R7970" t="str">
        <f>IFERROR(VLOOKUP(J7970,#REF!, 2,0),"Unknown")</f>
        <v>Unknown</v>
      </c>
    </row>
    <row r="7971" spans="1:18" ht="12.5" x14ac:dyDescent="0.25">
      <c r="A7971" s="1" t="s">
        <v>1112</v>
      </c>
      <c r="B7971" s="1">
        <v>13</v>
      </c>
      <c r="C7971" s="1" t="s">
        <v>13</v>
      </c>
      <c r="D7971" s="7">
        <v>4.2061099999999997E-2</v>
      </c>
      <c r="E7971" s="1" t="s">
        <v>32</v>
      </c>
      <c r="F7971" s="4">
        <v>254.10140000000001</v>
      </c>
      <c r="G7971" s="1" t="s">
        <v>47</v>
      </c>
      <c r="H7971" s="1">
        <v>2007</v>
      </c>
      <c r="J7971" s="1" t="s">
        <v>45</v>
      </c>
      <c r="K7971" s="1" t="s">
        <v>18</v>
      </c>
      <c r="L7971" s="4">
        <v>3315.0182</v>
      </c>
      <c r="M7971">
        <f t="shared" si="620"/>
        <v>13</v>
      </c>
      <c r="N7971" t="str">
        <f t="shared" si="621"/>
        <v>Small</v>
      </c>
      <c r="O7971" t="str">
        <f t="shared" si="622"/>
        <v>Low  Fat</v>
      </c>
      <c r="P7971">
        <f t="shared" si="623"/>
        <v>13</v>
      </c>
      <c r="Q7971">
        <f t="shared" ca="1" si="624"/>
        <v>19</v>
      </c>
      <c r="R7971" t="str">
        <f>IFERROR(VLOOKUP(J7971,#REF!, 2,0),"Unknown")</f>
        <v>Unknown</v>
      </c>
    </row>
    <row r="7972" spans="1:18" ht="12.5" x14ac:dyDescent="0.25">
      <c r="A7972" s="1" t="s">
        <v>1112</v>
      </c>
      <c r="B7972" s="1">
        <v>13</v>
      </c>
      <c r="C7972" s="1" t="s">
        <v>13</v>
      </c>
      <c r="D7972" s="7">
        <v>4.1824524000000002E-2</v>
      </c>
      <c r="E7972" s="1" t="s">
        <v>32</v>
      </c>
      <c r="F7972" s="4">
        <v>256.70139999999998</v>
      </c>
      <c r="G7972" s="1" t="s">
        <v>50</v>
      </c>
      <c r="H7972" s="1">
        <v>1997</v>
      </c>
      <c r="I7972" s="1" t="s">
        <v>51</v>
      </c>
      <c r="J7972" s="1" t="s">
        <v>17</v>
      </c>
      <c r="K7972" s="1" t="s">
        <v>18</v>
      </c>
      <c r="L7972" s="4">
        <v>2805.0154000000002</v>
      </c>
      <c r="M7972">
        <f t="shared" si="620"/>
        <v>13</v>
      </c>
      <c r="N7972" t="str">
        <f t="shared" si="621"/>
        <v>Small</v>
      </c>
      <c r="O7972" t="str">
        <f t="shared" si="622"/>
        <v>Low  Fat</v>
      </c>
      <c r="P7972">
        <f t="shared" si="623"/>
        <v>11</v>
      </c>
      <c r="Q7972">
        <f t="shared" ca="1" si="624"/>
        <v>29</v>
      </c>
      <c r="R7972" t="str">
        <f>IFERROR(VLOOKUP(J7972,#REF!, 2,0),"Unknown")</f>
        <v>Unknown</v>
      </c>
    </row>
    <row r="7973" spans="1:18" ht="12.5" x14ac:dyDescent="0.25">
      <c r="A7973" s="1" t="s">
        <v>1112</v>
      </c>
      <c r="B7973" s="1">
        <v>13</v>
      </c>
      <c r="C7973" s="1" t="s">
        <v>13</v>
      </c>
      <c r="D7973" s="7">
        <v>4.1889549999999998E-2</v>
      </c>
      <c r="E7973" s="1" t="s">
        <v>32</v>
      </c>
      <c r="F7973" s="4">
        <v>255.9014</v>
      </c>
      <c r="G7973" s="1" t="s">
        <v>15</v>
      </c>
      <c r="H7973" s="1">
        <v>1999</v>
      </c>
      <c r="I7973" s="1" t="s">
        <v>16</v>
      </c>
      <c r="J7973" s="1" t="s">
        <v>17</v>
      </c>
      <c r="K7973" s="1" t="s">
        <v>18</v>
      </c>
      <c r="L7973" s="4">
        <v>3315.0182</v>
      </c>
      <c r="M7973">
        <f t="shared" si="620"/>
        <v>13</v>
      </c>
      <c r="N7973" t="str">
        <f t="shared" si="621"/>
        <v>Medium</v>
      </c>
      <c r="O7973" t="str">
        <f t="shared" si="622"/>
        <v>Low  Fat</v>
      </c>
      <c r="P7973">
        <f t="shared" si="623"/>
        <v>13</v>
      </c>
      <c r="Q7973">
        <f t="shared" ca="1" si="624"/>
        <v>27</v>
      </c>
      <c r="R7973" t="str">
        <f>IFERROR(VLOOKUP(J7973,#REF!, 2,0),"Unknown")</f>
        <v>Unknown</v>
      </c>
    </row>
    <row r="7974" spans="1:18" ht="12.5" x14ac:dyDescent="0.25">
      <c r="A7974" s="1" t="s">
        <v>1112</v>
      </c>
      <c r="B7974" s="1">
        <v>13</v>
      </c>
      <c r="C7974" s="1" t="s">
        <v>13</v>
      </c>
      <c r="D7974" s="7">
        <v>4.1789717999999997E-2</v>
      </c>
      <c r="E7974" s="1" t="s">
        <v>32</v>
      </c>
      <c r="F7974" s="4">
        <v>256.10140000000001</v>
      </c>
      <c r="G7974" s="1" t="s">
        <v>33</v>
      </c>
      <c r="H7974" s="1">
        <v>1987</v>
      </c>
      <c r="I7974" s="1" t="s">
        <v>34</v>
      </c>
      <c r="J7974" s="1" t="s">
        <v>23</v>
      </c>
      <c r="K7974" s="1" t="s">
        <v>18</v>
      </c>
      <c r="L7974" s="4">
        <v>2550.0140000000001</v>
      </c>
      <c r="M7974">
        <f t="shared" si="620"/>
        <v>13</v>
      </c>
      <c r="N7974" t="str">
        <f t="shared" si="621"/>
        <v>High</v>
      </c>
      <c r="O7974" t="str">
        <f t="shared" si="622"/>
        <v>Low  Fat</v>
      </c>
      <c r="P7974">
        <f t="shared" si="623"/>
        <v>10</v>
      </c>
      <c r="Q7974">
        <f t="shared" ca="1" si="624"/>
        <v>39</v>
      </c>
      <c r="R7974" t="str">
        <f>IFERROR(VLOOKUP(J7974,#REF!, 2,0),"Unknown")</f>
        <v>Unknown</v>
      </c>
    </row>
    <row r="7975" spans="1:18" ht="12.5" x14ac:dyDescent="0.25">
      <c r="A7975" s="1" t="s">
        <v>1112</v>
      </c>
      <c r="B7975" s="1">
        <v>13</v>
      </c>
      <c r="C7975" s="1" t="s">
        <v>13</v>
      </c>
      <c r="D7975" s="7">
        <v>4.1909345000000001E-2</v>
      </c>
      <c r="E7975" s="1" t="s">
        <v>32</v>
      </c>
      <c r="F7975" s="4">
        <v>255.00139999999999</v>
      </c>
      <c r="G7975" s="1" t="s">
        <v>44</v>
      </c>
      <c r="H7975" s="1">
        <v>2002</v>
      </c>
      <c r="J7975" s="1" t="s">
        <v>45</v>
      </c>
      <c r="K7975" s="1" t="s">
        <v>18</v>
      </c>
      <c r="L7975" s="4">
        <v>5865.0321999999996</v>
      </c>
      <c r="M7975">
        <f t="shared" si="620"/>
        <v>13</v>
      </c>
      <c r="N7975" t="str">
        <f t="shared" si="621"/>
        <v>Small</v>
      </c>
      <c r="O7975" t="str">
        <f t="shared" si="622"/>
        <v>Low  Fat</v>
      </c>
      <c r="P7975">
        <f t="shared" si="623"/>
        <v>23</v>
      </c>
      <c r="Q7975">
        <f t="shared" ca="1" si="624"/>
        <v>24</v>
      </c>
      <c r="R7975" t="str">
        <f>IFERROR(VLOOKUP(J7975,#REF!, 2,0),"Unknown")</f>
        <v>Unknown</v>
      </c>
    </row>
    <row r="7976" spans="1:18" ht="12.5" x14ac:dyDescent="0.25">
      <c r="A7976" s="1" t="s">
        <v>1112</v>
      </c>
      <c r="B7976" s="1">
        <v>13</v>
      </c>
      <c r="C7976" s="1" t="s">
        <v>92</v>
      </c>
      <c r="D7976" s="7">
        <v>4.1994899000000002E-2</v>
      </c>
      <c r="E7976" s="1" t="s">
        <v>32</v>
      </c>
      <c r="F7976" s="4">
        <v>254.70140000000001</v>
      </c>
      <c r="G7976" s="1" t="s">
        <v>22</v>
      </c>
      <c r="H7976" s="1">
        <v>2009</v>
      </c>
      <c r="I7976" s="1" t="s">
        <v>16</v>
      </c>
      <c r="J7976" s="1" t="s">
        <v>23</v>
      </c>
      <c r="K7976" s="1" t="s">
        <v>24</v>
      </c>
      <c r="L7976" s="4">
        <v>5100.0280000000002</v>
      </c>
      <c r="M7976">
        <f t="shared" si="620"/>
        <v>13</v>
      </c>
      <c r="N7976" t="str">
        <f t="shared" si="621"/>
        <v>Medium</v>
      </c>
      <c r="O7976" t="str">
        <f t="shared" si="622"/>
        <v>Low  Fat</v>
      </c>
      <c r="P7976">
        <f t="shared" si="623"/>
        <v>20</v>
      </c>
      <c r="Q7976">
        <f t="shared" ca="1" si="624"/>
        <v>17</v>
      </c>
      <c r="R7976" t="str">
        <f>IFERROR(VLOOKUP(J7976,#REF!, 2,0),"Unknown")</f>
        <v>Unknown</v>
      </c>
    </row>
    <row r="7977" spans="1:18" ht="12.5" x14ac:dyDescent="0.25">
      <c r="A7977" s="1" t="s">
        <v>1112</v>
      </c>
      <c r="C7977" s="1" t="s">
        <v>13</v>
      </c>
      <c r="D7977" s="7">
        <v>4.1621986999999999E-2</v>
      </c>
      <c r="E7977" s="1" t="s">
        <v>32</v>
      </c>
      <c r="F7977" s="4">
        <v>253.60140000000001</v>
      </c>
      <c r="G7977" s="1" t="s">
        <v>40</v>
      </c>
      <c r="H7977" s="1">
        <v>1985</v>
      </c>
      <c r="I7977" s="1" t="s">
        <v>16</v>
      </c>
      <c r="J7977" s="1" t="s">
        <v>23</v>
      </c>
      <c r="K7977" s="1" t="s">
        <v>41</v>
      </c>
      <c r="L7977" s="4">
        <v>6630.0364</v>
      </c>
      <c r="M7977">
        <f t="shared" si="620"/>
        <v>12.857645184136201</v>
      </c>
      <c r="N7977" t="str">
        <f t="shared" si="621"/>
        <v>Medium</v>
      </c>
      <c r="O7977" t="str">
        <f t="shared" si="622"/>
        <v>Low  Fat</v>
      </c>
      <c r="P7977">
        <f t="shared" si="623"/>
        <v>26</v>
      </c>
      <c r="Q7977">
        <f t="shared" ca="1" si="624"/>
        <v>41</v>
      </c>
      <c r="R7977" t="str">
        <f>IFERROR(VLOOKUP(J7977,#REF!, 2,0),"Unknown")</f>
        <v>Unknown</v>
      </c>
    </row>
    <row r="7978" spans="1:18" ht="12.5" x14ac:dyDescent="0.25">
      <c r="A7978" s="1" t="s">
        <v>1563</v>
      </c>
      <c r="B7978" s="1">
        <v>10.3</v>
      </c>
      <c r="C7978" s="1" t="s">
        <v>92</v>
      </c>
      <c r="D7978" s="7">
        <v>0.117593973</v>
      </c>
      <c r="E7978" s="1" t="s">
        <v>58</v>
      </c>
      <c r="F7978" s="4">
        <v>154.46299999999999</v>
      </c>
      <c r="G7978" s="1" t="s">
        <v>47</v>
      </c>
      <c r="H7978" s="1">
        <v>2007</v>
      </c>
      <c r="J7978" s="1" t="s">
        <v>45</v>
      </c>
      <c r="K7978" s="1" t="s">
        <v>18</v>
      </c>
      <c r="L7978" s="4">
        <v>2503.4079999999999</v>
      </c>
      <c r="M7978">
        <f t="shared" si="620"/>
        <v>10.3</v>
      </c>
      <c r="N7978" t="str">
        <f t="shared" si="621"/>
        <v>Small</v>
      </c>
      <c r="O7978" t="str">
        <f t="shared" si="622"/>
        <v>Low  Fat</v>
      </c>
      <c r="P7978">
        <f t="shared" si="623"/>
        <v>16</v>
      </c>
      <c r="Q7978">
        <f t="shared" ca="1" si="624"/>
        <v>19</v>
      </c>
      <c r="R7978" t="str">
        <f>IFERROR(VLOOKUP(J7978,#REF!, 2,0),"Unknown")</f>
        <v>Unknown</v>
      </c>
    </row>
    <row r="7979" spans="1:18" ht="12.5" x14ac:dyDescent="0.25">
      <c r="A7979" s="1" t="s">
        <v>1563</v>
      </c>
      <c r="B7979" s="1">
        <v>10.3</v>
      </c>
      <c r="C7979" s="1" t="s">
        <v>13</v>
      </c>
      <c r="D7979" s="7">
        <v>0</v>
      </c>
      <c r="E7979" s="1" t="s">
        <v>58</v>
      </c>
      <c r="F7979" s="4">
        <v>154.66300000000001</v>
      </c>
      <c r="G7979" s="1" t="s">
        <v>33</v>
      </c>
      <c r="H7979" s="1">
        <v>1987</v>
      </c>
      <c r="I7979" s="1" t="s">
        <v>34</v>
      </c>
      <c r="J7979" s="1" t="s">
        <v>23</v>
      </c>
      <c r="K7979" s="1" t="s">
        <v>18</v>
      </c>
      <c r="L7979" s="4">
        <v>2816.3339999999998</v>
      </c>
      <c r="M7979">
        <f t="shared" si="620"/>
        <v>10.3</v>
      </c>
      <c r="N7979" t="str">
        <f t="shared" si="621"/>
        <v>High</v>
      </c>
      <c r="O7979" t="str">
        <f t="shared" si="622"/>
        <v>Low  Fat</v>
      </c>
      <c r="P7979">
        <f t="shared" si="623"/>
        <v>18</v>
      </c>
      <c r="Q7979">
        <f t="shared" ca="1" si="624"/>
        <v>39</v>
      </c>
      <c r="R7979" t="str">
        <f>IFERROR(VLOOKUP(J7979,#REF!, 2,0),"Unknown")</f>
        <v>Unknown</v>
      </c>
    </row>
    <row r="7980" spans="1:18" ht="12.5" x14ac:dyDescent="0.25">
      <c r="A7980" s="1" t="s">
        <v>1563</v>
      </c>
      <c r="B7980" s="1">
        <v>10.3</v>
      </c>
      <c r="C7980" s="1" t="s">
        <v>13</v>
      </c>
      <c r="D7980" s="7">
        <v>0.195721125</v>
      </c>
      <c r="E7980" s="1" t="s">
        <v>58</v>
      </c>
      <c r="F7980" s="4">
        <v>156.46299999999999</v>
      </c>
      <c r="G7980" s="1" t="s">
        <v>29</v>
      </c>
      <c r="H7980" s="1">
        <v>1998</v>
      </c>
      <c r="J7980" s="1" t="s">
        <v>23</v>
      </c>
      <c r="K7980" s="1" t="s">
        <v>30</v>
      </c>
      <c r="L7980" s="4">
        <v>312.92599999999999</v>
      </c>
      <c r="M7980">
        <f t="shared" si="620"/>
        <v>10.3</v>
      </c>
      <c r="N7980" t="str">
        <f t="shared" si="621"/>
        <v>Small</v>
      </c>
      <c r="O7980" t="str">
        <f t="shared" si="622"/>
        <v>Low  Fat</v>
      </c>
      <c r="P7980">
        <f t="shared" si="623"/>
        <v>2</v>
      </c>
      <c r="Q7980">
        <f t="shared" ca="1" si="624"/>
        <v>28</v>
      </c>
      <c r="R7980" t="str">
        <f>IFERROR(VLOOKUP(J7980,#REF!, 2,0),"Unknown")</f>
        <v>Unknown</v>
      </c>
    </row>
    <row r="7981" spans="1:18" ht="12.5" x14ac:dyDescent="0.25">
      <c r="A7981" s="1" t="s">
        <v>1563</v>
      </c>
      <c r="C7981" s="1" t="s">
        <v>13</v>
      </c>
      <c r="D7981" s="7">
        <v>0.116366304</v>
      </c>
      <c r="E7981" s="1" t="s">
        <v>58</v>
      </c>
      <c r="F7981" s="4">
        <v>158.363</v>
      </c>
      <c r="G7981" s="1" t="s">
        <v>40</v>
      </c>
      <c r="H7981" s="1">
        <v>1985</v>
      </c>
      <c r="I7981" s="1" t="s">
        <v>16</v>
      </c>
      <c r="J7981" s="1" t="s">
        <v>23</v>
      </c>
      <c r="K7981" s="1" t="s">
        <v>41</v>
      </c>
      <c r="L7981" s="4">
        <v>4068.038</v>
      </c>
      <c r="M7981">
        <f t="shared" si="620"/>
        <v>12.857645184136201</v>
      </c>
      <c r="N7981" t="str">
        <f t="shared" si="621"/>
        <v>Medium</v>
      </c>
      <c r="O7981" t="str">
        <f t="shared" si="622"/>
        <v>Low  Fat</v>
      </c>
      <c r="P7981">
        <f t="shared" si="623"/>
        <v>26</v>
      </c>
      <c r="Q7981">
        <f t="shared" ca="1" si="624"/>
        <v>41</v>
      </c>
      <c r="R7981" t="str">
        <f>IFERROR(VLOOKUP(J7981,#REF!, 2,0),"Unknown")</f>
        <v>Unknown</v>
      </c>
    </row>
    <row r="7982" spans="1:18" ht="12.5" x14ac:dyDescent="0.25">
      <c r="A7982" s="1" t="s">
        <v>1355</v>
      </c>
      <c r="B7982" s="1">
        <v>15.75</v>
      </c>
      <c r="C7982" s="1" t="s">
        <v>13</v>
      </c>
      <c r="D7982" s="7">
        <v>0.13496039700000001</v>
      </c>
      <c r="E7982" s="1" t="s">
        <v>32</v>
      </c>
      <c r="F7982" s="4">
        <v>101.37</v>
      </c>
      <c r="G7982" s="1" t="s">
        <v>33</v>
      </c>
      <c r="H7982" s="1">
        <v>1987</v>
      </c>
      <c r="I7982" s="1" t="s">
        <v>34</v>
      </c>
      <c r="J7982" s="1" t="s">
        <v>23</v>
      </c>
      <c r="K7982" s="1" t="s">
        <v>18</v>
      </c>
      <c r="L7982" s="4">
        <v>2097.27</v>
      </c>
      <c r="M7982">
        <f t="shared" si="620"/>
        <v>15.75</v>
      </c>
      <c r="N7982" t="str">
        <f t="shared" si="621"/>
        <v>High</v>
      </c>
      <c r="O7982" t="str">
        <f t="shared" si="622"/>
        <v>Low  Fat</v>
      </c>
      <c r="P7982">
        <f t="shared" si="623"/>
        <v>21</v>
      </c>
      <c r="Q7982">
        <f t="shared" ca="1" si="624"/>
        <v>39</v>
      </c>
      <c r="R7982" t="str">
        <f>IFERROR(VLOOKUP(J7982,#REF!, 2,0),"Unknown")</f>
        <v>Unknown</v>
      </c>
    </row>
    <row r="7983" spans="1:18" ht="12.5" x14ac:dyDescent="0.25">
      <c r="A7983" s="1" t="s">
        <v>1355</v>
      </c>
      <c r="C7983" s="1" t="s">
        <v>13</v>
      </c>
      <c r="D7983" s="7">
        <v>0.134418705</v>
      </c>
      <c r="E7983" s="1" t="s">
        <v>32</v>
      </c>
      <c r="F7983" s="4">
        <v>99.67</v>
      </c>
      <c r="G7983" s="1" t="s">
        <v>40</v>
      </c>
      <c r="H7983" s="1">
        <v>1985</v>
      </c>
      <c r="I7983" s="1" t="s">
        <v>16</v>
      </c>
      <c r="J7983" s="1" t="s">
        <v>23</v>
      </c>
      <c r="K7983" s="1" t="s">
        <v>41</v>
      </c>
      <c r="L7983" s="4">
        <v>2596.62</v>
      </c>
      <c r="M7983">
        <f t="shared" si="620"/>
        <v>12.857645184136201</v>
      </c>
      <c r="N7983" t="str">
        <f t="shared" si="621"/>
        <v>Medium</v>
      </c>
      <c r="O7983" t="str">
        <f t="shared" si="622"/>
        <v>Low  Fat</v>
      </c>
      <c r="P7983">
        <f t="shared" si="623"/>
        <v>26</v>
      </c>
      <c r="Q7983">
        <f t="shared" ca="1" si="624"/>
        <v>41</v>
      </c>
      <c r="R7983" t="str">
        <f>IFERROR(VLOOKUP(J7983,#REF!, 2,0),"Unknown")</f>
        <v>Unknown</v>
      </c>
    </row>
    <row r="7984" spans="1:18" ht="12.5" x14ac:dyDescent="0.25">
      <c r="A7984" s="1" t="s">
        <v>1355</v>
      </c>
      <c r="B7984" s="1">
        <v>15.75</v>
      </c>
      <c r="C7984" s="1" t="s">
        <v>13</v>
      </c>
      <c r="D7984" s="7">
        <v>0.13583682799999999</v>
      </c>
      <c r="E7984" s="1" t="s">
        <v>32</v>
      </c>
      <c r="F7984" s="4">
        <v>100.37</v>
      </c>
      <c r="G7984" s="1" t="s">
        <v>47</v>
      </c>
      <c r="H7984" s="1">
        <v>2007</v>
      </c>
      <c r="J7984" s="1" t="s">
        <v>45</v>
      </c>
      <c r="K7984" s="1" t="s">
        <v>18</v>
      </c>
      <c r="L7984" s="4">
        <v>1298.31</v>
      </c>
      <c r="M7984">
        <f t="shared" si="620"/>
        <v>15.75</v>
      </c>
      <c r="N7984" t="str">
        <f t="shared" si="621"/>
        <v>Small</v>
      </c>
      <c r="O7984" t="str">
        <f t="shared" si="622"/>
        <v>Low  Fat</v>
      </c>
      <c r="P7984">
        <f t="shared" si="623"/>
        <v>13</v>
      </c>
      <c r="Q7984">
        <f t="shared" ca="1" si="624"/>
        <v>19</v>
      </c>
      <c r="R7984" t="str">
        <f>IFERROR(VLOOKUP(J7984,#REF!, 2,0),"Unknown")</f>
        <v>Unknown</v>
      </c>
    </row>
    <row r="7985" spans="1:18" ht="12.5" x14ac:dyDescent="0.25">
      <c r="A7985" s="1" t="s">
        <v>1355</v>
      </c>
      <c r="B7985" s="1">
        <v>15.75</v>
      </c>
      <c r="C7985" s="1" t="s">
        <v>13</v>
      </c>
      <c r="D7985" s="7">
        <v>0.13504726</v>
      </c>
      <c r="E7985" s="1" t="s">
        <v>32</v>
      </c>
      <c r="F7985" s="4">
        <v>98.57</v>
      </c>
      <c r="G7985" s="1" t="s">
        <v>62</v>
      </c>
      <c r="H7985" s="1">
        <v>2004</v>
      </c>
      <c r="I7985" s="1" t="s">
        <v>51</v>
      </c>
      <c r="J7985" s="1" t="s">
        <v>45</v>
      </c>
      <c r="K7985" s="1" t="s">
        <v>18</v>
      </c>
      <c r="L7985" s="4">
        <v>2496.75</v>
      </c>
      <c r="M7985">
        <f t="shared" si="620"/>
        <v>15.75</v>
      </c>
      <c r="N7985" t="str">
        <f t="shared" si="621"/>
        <v>Small</v>
      </c>
      <c r="O7985" t="str">
        <f t="shared" si="622"/>
        <v>Low  Fat</v>
      </c>
      <c r="P7985">
        <f t="shared" si="623"/>
        <v>25</v>
      </c>
      <c r="Q7985">
        <f t="shared" ca="1" si="624"/>
        <v>22</v>
      </c>
      <c r="R7985" t="str">
        <f>IFERROR(VLOOKUP(J7985,#REF!, 2,0),"Unknown")</f>
        <v>Unknown</v>
      </c>
    </row>
    <row r="7986" spans="1:18" ht="12.5" x14ac:dyDescent="0.25">
      <c r="A7986" s="1" t="s">
        <v>1374</v>
      </c>
      <c r="B7986" s="1">
        <v>12</v>
      </c>
      <c r="C7986" s="1" t="s">
        <v>13</v>
      </c>
      <c r="D7986" s="7">
        <v>0.104230135</v>
      </c>
      <c r="E7986" s="1" t="s">
        <v>58</v>
      </c>
      <c r="F7986" s="4">
        <v>259.52780000000001</v>
      </c>
      <c r="G7986" s="1" t="s">
        <v>50</v>
      </c>
      <c r="H7986" s="1">
        <v>1997</v>
      </c>
      <c r="I7986" s="1" t="s">
        <v>51</v>
      </c>
      <c r="J7986" s="1" t="s">
        <v>17</v>
      </c>
      <c r="K7986" s="1" t="s">
        <v>18</v>
      </c>
      <c r="L7986" s="4">
        <v>2603.2779999999998</v>
      </c>
      <c r="M7986">
        <f t="shared" si="620"/>
        <v>12</v>
      </c>
      <c r="N7986" t="str">
        <f t="shared" si="621"/>
        <v>Small</v>
      </c>
      <c r="O7986" t="str">
        <f t="shared" si="622"/>
        <v>Low  Fat</v>
      </c>
      <c r="P7986">
        <f t="shared" si="623"/>
        <v>10</v>
      </c>
      <c r="Q7986">
        <f t="shared" ca="1" si="624"/>
        <v>29</v>
      </c>
      <c r="R7986" t="str">
        <f>IFERROR(VLOOKUP(J7986,#REF!, 2,0),"Unknown")</f>
        <v>Unknown</v>
      </c>
    </row>
    <row r="7987" spans="1:18" ht="12.5" x14ac:dyDescent="0.25">
      <c r="A7987" s="1" t="s">
        <v>1374</v>
      </c>
      <c r="B7987" s="1">
        <v>12</v>
      </c>
      <c r="C7987" s="1" t="s">
        <v>13</v>
      </c>
      <c r="D7987" s="7">
        <v>0</v>
      </c>
      <c r="E7987" s="1" t="s">
        <v>58</v>
      </c>
      <c r="F7987" s="4">
        <v>262.32780000000002</v>
      </c>
      <c r="G7987" s="1" t="s">
        <v>47</v>
      </c>
      <c r="H7987" s="1">
        <v>2007</v>
      </c>
      <c r="J7987" s="1" t="s">
        <v>45</v>
      </c>
      <c r="K7987" s="1" t="s">
        <v>18</v>
      </c>
      <c r="L7987" s="4">
        <v>1561.9667999999999</v>
      </c>
      <c r="M7987">
        <f t="shared" si="620"/>
        <v>12</v>
      </c>
      <c r="N7987" t="str">
        <f t="shared" si="621"/>
        <v>Small</v>
      </c>
      <c r="O7987" t="str">
        <f t="shared" si="622"/>
        <v>Low  Fat</v>
      </c>
      <c r="P7987">
        <f t="shared" si="623"/>
        <v>6</v>
      </c>
      <c r="Q7987">
        <f t="shared" ca="1" si="624"/>
        <v>19</v>
      </c>
      <c r="R7987" t="str">
        <f>IFERROR(VLOOKUP(J7987,#REF!, 2,0),"Unknown")</f>
        <v>Unknown</v>
      </c>
    </row>
    <row r="7988" spans="1:18" ht="12.5" x14ac:dyDescent="0.25">
      <c r="A7988" s="1" t="s">
        <v>1374</v>
      </c>
      <c r="C7988" s="1" t="s">
        <v>13</v>
      </c>
      <c r="D7988" s="7">
        <v>0.182493512</v>
      </c>
      <c r="E7988" s="1" t="s">
        <v>58</v>
      </c>
      <c r="F7988" s="4">
        <v>258.82780000000002</v>
      </c>
      <c r="G7988" s="1" t="s">
        <v>67</v>
      </c>
      <c r="H7988" s="1">
        <v>1985</v>
      </c>
      <c r="I7988" s="1" t="s">
        <v>51</v>
      </c>
      <c r="J7988" s="1" t="s">
        <v>17</v>
      </c>
      <c r="K7988" s="1" t="s">
        <v>30</v>
      </c>
      <c r="L7988" s="4">
        <v>1041.3112000000001</v>
      </c>
      <c r="M7988">
        <f t="shared" si="620"/>
        <v>12.857645184136201</v>
      </c>
      <c r="N7988" t="str">
        <f t="shared" si="621"/>
        <v>Small</v>
      </c>
      <c r="O7988" t="str">
        <f t="shared" si="622"/>
        <v>Low  Fat</v>
      </c>
      <c r="P7988">
        <f t="shared" si="623"/>
        <v>4</v>
      </c>
      <c r="Q7988">
        <f t="shared" ca="1" si="624"/>
        <v>41</v>
      </c>
      <c r="R7988" t="str">
        <f>IFERROR(VLOOKUP(J7988,#REF!, 2,0),"Unknown")</f>
        <v>Unknown</v>
      </c>
    </row>
    <row r="7989" spans="1:18" ht="12.5" x14ac:dyDescent="0.25">
      <c r="A7989" s="1" t="s">
        <v>1518</v>
      </c>
      <c r="B7989" s="1">
        <v>7.7249999999999996</v>
      </c>
      <c r="C7989" s="1" t="s">
        <v>92</v>
      </c>
      <c r="D7989" s="7">
        <v>4.8661041000000002E-2</v>
      </c>
      <c r="E7989" s="1" t="s">
        <v>32</v>
      </c>
      <c r="F7989" s="4">
        <v>123.7414</v>
      </c>
      <c r="G7989" s="1" t="s">
        <v>29</v>
      </c>
      <c r="H7989" s="1">
        <v>1998</v>
      </c>
      <c r="J7989" s="1" t="s">
        <v>23</v>
      </c>
      <c r="K7989" s="1" t="s">
        <v>30</v>
      </c>
      <c r="L7989" s="4">
        <v>121.84139999999999</v>
      </c>
      <c r="M7989">
        <f t="shared" si="620"/>
        <v>7.7249999999999996</v>
      </c>
      <c r="N7989" t="str">
        <f t="shared" si="621"/>
        <v>Small</v>
      </c>
      <c r="O7989" t="str">
        <f t="shared" si="622"/>
        <v>Low  Fat</v>
      </c>
      <c r="P7989">
        <f t="shared" si="623"/>
        <v>1</v>
      </c>
      <c r="Q7989">
        <f t="shared" ca="1" si="624"/>
        <v>28</v>
      </c>
      <c r="R7989" t="str">
        <f>IFERROR(VLOOKUP(J7989,#REF!, 2,0),"Unknown")</f>
        <v>Unknown</v>
      </c>
    </row>
    <row r="7990" spans="1:18" ht="12.5" x14ac:dyDescent="0.25">
      <c r="A7990" s="1" t="s">
        <v>1518</v>
      </c>
      <c r="C7990" s="1" t="s">
        <v>13</v>
      </c>
      <c r="D7990" s="7">
        <v>5.0901813999999997E-2</v>
      </c>
      <c r="E7990" s="1" t="s">
        <v>32</v>
      </c>
      <c r="F7990" s="4">
        <v>120.5414</v>
      </c>
      <c r="G7990" s="1" t="s">
        <v>67</v>
      </c>
      <c r="H7990" s="1">
        <v>1985</v>
      </c>
      <c r="I7990" s="1" t="s">
        <v>51</v>
      </c>
      <c r="J7990" s="1" t="s">
        <v>17</v>
      </c>
      <c r="K7990" s="1" t="s">
        <v>30</v>
      </c>
      <c r="L7990" s="4">
        <v>365.52420000000001</v>
      </c>
      <c r="M7990">
        <f t="shared" si="620"/>
        <v>12.857645184136201</v>
      </c>
      <c r="N7990" t="str">
        <f t="shared" si="621"/>
        <v>Small</v>
      </c>
      <c r="O7990" t="str">
        <f t="shared" si="622"/>
        <v>Low  Fat</v>
      </c>
      <c r="P7990">
        <f t="shared" si="623"/>
        <v>3</v>
      </c>
      <c r="Q7990">
        <f t="shared" ca="1" si="624"/>
        <v>41</v>
      </c>
      <c r="R7990" t="str">
        <f>IFERROR(VLOOKUP(J7990,#REF!, 2,0),"Unknown")</f>
        <v>Unknown</v>
      </c>
    </row>
    <row r="7991" spans="1:18" ht="12.5" x14ac:dyDescent="0.25">
      <c r="A7991" s="1" t="s">
        <v>1518</v>
      </c>
      <c r="B7991" s="1">
        <v>7.7249999999999996</v>
      </c>
      <c r="C7991" s="1" t="s">
        <v>13</v>
      </c>
      <c r="D7991" s="7">
        <v>2.9236727000000001E-2</v>
      </c>
      <c r="E7991" s="1" t="s">
        <v>32</v>
      </c>
      <c r="F7991" s="4">
        <v>123.84139999999999</v>
      </c>
      <c r="G7991" s="1" t="s">
        <v>47</v>
      </c>
      <c r="H7991" s="1">
        <v>2007</v>
      </c>
      <c r="J7991" s="1" t="s">
        <v>45</v>
      </c>
      <c r="K7991" s="1" t="s">
        <v>18</v>
      </c>
      <c r="L7991" s="4">
        <v>1340.2554</v>
      </c>
      <c r="M7991">
        <f t="shared" si="620"/>
        <v>7.7249999999999996</v>
      </c>
      <c r="N7991" t="str">
        <f t="shared" si="621"/>
        <v>Small</v>
      </c>
      <c r="O7991" t="str">
        <f t="shared" si="622"/>
        <v>Low  Fat</v>
      </c>
      <c r="P7991">
        <f t="shared" si="623"/>
        <v>11</v>
      </c>
      <c r="Q7991">
        <f t="shared" ca="1" si="624"/>
        <v>19</v>
      </c>
      <c r="R7991" t="str">
        <f>IFERROR(VLOOKUP(J7991,#REF!, 2,0),"Unknown")</f>
        <v>Unknown</v>
      </c>
    </row>
    <row r="7992" spans="1:18" ht="12.5" x14ac:dyDescent="0.25">
      <c r="A7992" s="1" t="s">
        <v>1518</v>
      </c>
      <c r="B7992" s="1">
        <v>7.7249999999999996</v>
      </c>
      <c r="C7992" s="1" t="s">
        <v>13</v>
      </c>
      <c r="D7992" s="7">
        <v>2.9117482E-2</v>
      </c>
      <c r="E7992" s="1" t="s">
        <v>32</v>
      </c>
      <c r="F7992" s="4">
        <v>123.0414</v>
      </c>
      <c r="G7992" s="1" t="s">
        <v>15</v>
      </c>
      <c r="H7992" s="1">
        <v>1999</v>
      </c>
      <c r="I7992" s="1" t="s">
        <v>16</v>
      </c>
      <c r="J7992" s="1" t="s">
        <v>17</v>
      </c>
      <c r="K7992" s="1" t="s">
        <v>18</v>
      </c>
      <c r="L7992" s="4">
        <v>1583.9382000000001</v>
      </c>
      <c r="M7992">
        <f t="shared" si="620"/>
        <v>7.7249999999999996</v>
      </c>
      <c r="N7992" t="str">
        <f t="shared" si="621"/>
        <v>Medium</v>
      </c>
      <c r="O7992" t="str">
        <f t="shared" si="622"/>
        <v>Low  Fat</v>
      </c>
      <c r="P7992">
        <f t="shared" si="623"/>
        <v>13</v>
      </c>
      <c r="Q7992">
        <f t="shared" ca="1" si="624"/>
        <v>27</v>
      </c>
      <c r="R7992" t="str">
        <f>IFERROR(VLOOKUP(J7992,#REF!, 2,0),"Unknown")</f>
        <v>Unknown</v>
      </c>
    </row>
    <row r="7993" spans="1:18" ht="12.5" x14ac:dyDescent="0.25">
      <c r="A7993" s="1" t="s">
        <v>1518</v>
      </c>
      <c r="B7993" s="1">
        <v>7.7249999999999996</v>
      </c>
      <c r="C7993" s="1" t="s">
        <v>13</v>
      </c>
      <c r="D7993" s="7">
        <v>2.9131242000000002E-2</v>
      </c>
      <c r="E7993" s="1" t="s">
        <v>32</v>
      </c>
      <c r="F7993" s="4">
        <v>123.84139999999999</v>
      </c>
      <c r="G7993" s="1" t="s">
        <v>44</v>
      </c>
      <c r="H7993" s="1">
        <v>2002</v>
      </c>
      <c r="J7993" s="1" t="s">
        <v>45</v>
      </c>
      <c r="K7993" s="1" t="s">
        <v>18</v>
      </c>
      <c r="L7993" s="4">
        <v>487.36559999999997</v>
      </c>
      <c r="M7993">
        <f t="shared" si="620"/>
        <v>7.7249999999999996</v>
      </c>
      <c r="N7993" t="str">
        <f t="shared" si="621"/>
        <v>Small</v>
      </c>
      <c r="O7993" t="str">
        <f t="shared" si="622"/>
        <v>Low  Fat</v>
      </c>
      <c r="P7993">
        <f t="shared" si="623"/>
        <v>4</v>
      </c>
      <c r="Q7993">
        <f t="shared" ca="1" si="624"/>
        <v>24</v>
      </c>
      <c r="R7993" t="str">
        <f>IFERROR(VLOOKUP(J7993,#REF!, 2,0),"Unknown")</f>
        <v>Unknown</v>
      </c>
    </row>
    <row r="7994" spans="1:18" ht="12.5" x14ac:dyDescent="0.25">
      <c r="A7994" s="1" t="s">
        <v>639</v>
      </c>
      <c r="B7994" s="1">
        <v>16.350000000000001</v>
      </c>
      <c r="C7994" s="1" t="s">
        <v>13</v>
      </c>
      <c r="D7994" s="7">
        <v>1.3420879E-2</v>
      </c>
      <c r="E7994" s="1" t="s">
        <v>182</v>
      </c>
      <c r="F7994" s="4">
        <v>104.828</v>
      </c>
      <c r="G7994" s="1" t="s">
        <v>22</v>
      </c>
      <c r="H7994" s="1">
        <v>2009</v>
      </c>
      <c r="I7994" s="1" t="s">
        <v>16</v>
      </c>
      <c r="J7994" s="1" t="s">
        <v>23</v>
      </c>
      <c r="K7994" s="1" t="s">
        <v>24</v>
      </c>
      <c r="L7994" s="4">
        <v>1810.9760000000001</v>
      </c>
      <c r="M7994">
        <f t="shared" si="620"/>
        <v>16.350000000000001</v>
      </c>
      <c r="N7994" t="str">
        <f t="shared" si="621"/>
        <v>Medium</v>
      </c>
      <c r="O7994" t="str">
        <f t="shared" si="622"/>
        <v>Low  Fat</v>
      </c>
      <c r="P7994">
        <f t="shared" si="623"/>
        <v>17</v>
      </c>
      <c r="Q7994">
        <f t="shared" ca="1" si="624"/>
        <v>17</v>
      </c>
      <c r="R7994" t="str">
        <f>IFERROR(VLOOKUP(J7994,#REF!, 2,0),"Unknown")</f>
        <v>Unknown</v>
      </c>
    </row>
    <row r="7995" spans="1:18" ht="12.5" x14ac:dyDescent="0.25">
      <c r="A7995" s="1" t="s">
        <v>639</v>
      </c>
      <c r="B7995" s="1">
        <v>16.350000000000001</v>
      </c>
      <c r="C7995" s="1" t="s">
        <v>13</v>
      </c>
      <c r="D7995" s="7">
        <v>1.3387211E-2</v>
      </c>
      <c r="E7995" s="1" t="s">
        <v>182</v>
      </c>
      <c r="F7995" s="4">
        <v>105.628</v>
      </c>
      <c r="G7995" s="1" t="s">
        <v>15</v>
      </c>
      <c r="H7995" s="1">
        <v>1999</v>
      </c>
      <c r="I7995" s="1" t="s">
        <v>16</v>
      </c>
      <c r="J7995" s="1" t="s">
        <v>17</v>
      </c>
      <c r="K7995" s="1" t="s">
        <v>18</v>
      </c>
      <c r="L7995" s="4">
        <v>1065.28</v>
      </c>
      <c r="M7995">
        <f t="shared" si="620"/>
        <v>16.350000000000001</v>
      </c>
      <c r="N7995" t="str">
        <f t="shared" si="621"/>
        <v>Medium</v>
      </c>
      <c r="O7995" t="str">
        <f t="shared" si="622"/>
        <v>Low  Fat</v>
      </c>
      <c r="P7995">
        <f t="shared" si="623"/>
        <v>10</v>
      </c>
      <c r="Q7995">
        <f t="shared" ca="1" si="624"/>
        <v>27</v>
      </c>
      <c r="R7995" t="str">
        <f>IFERROR(VLOOKUP(J7995,#REF!, 2,0),"Unknown")</f>
        <v>Unknown</v>
      </c>
    </row>
    <row r="7996" spans="1:18" ht="12.5" x14ac:dyDescent="0.25">
      <c r="A7996" s="1" t="s">
        <v>639</v>
      </c>
      <c r="B7996" s="1">
        <v>16.350000000000001</v>
      </c>
      <c r="C7996" s="1" t="s">
        <v>13</v>
      </c>
      <c r="D7996" s="7">
        <v>1.3393537E-2</v>
      </c>
      <c r="E7996" s="1" t="s">
        <v>182</v>
      </c>
      <c r="F7996" s="4">
        <v>106.02800000000001</v>
      </c>
      <c r="G7996" s="1" t="s">
        <v>44</v>
      </c>
      <c r="H7996" s="1">
        <v>2002</v>
      </c>
      <c r="J7996" s="1" t="s">
        <v>45</v>
      </c>
      <c r="K7996" s="1" t="s">
        <v>18</v>
      </c>
      <c r="L7996" s="4">
        <v>1065.28</v>
      </c>
      <c r="M7996">
        <f t="shared" si="620"/>
        <v>16.350000000000001</v>
      </c>
      <c r="N7996" t="str">
        <f t="shared" si="621"/>
        <v>Small</v>
      </c>
      <c r="O7996" t="str">
        <f t="shared" si="622"/>
        <v>Low  Fat</v>
      </c>
      <c r="P7996">
        <f t="shared" si="623"/>
        <v>10</v>
      </c>
      <c r="Q7996">
        <f t="shared" ca="1" si="624"/>
        <v>24</v>
      </c>
      <c r="R7996" t="str">
        <f>IFERROR(VLOOKUP(J7996,#REF!, 2,0),"Unknown")</f>
        <v>Unknown</v>
      </c>
    </row>
    <row r="7997" spans="1:18" ht="12.5" x14ac:dyDescent="0.25">
      <c r="A7997" s="1" t="s">
        <v>639</v>
      </c>
      <c r="B7997" s="1">
        <v>16.350000000000001</v>
      </c>
      <c r="C7997" s="1" t="s">
        <v>13</v>
      </c>
      <c r="D7997" s="7">
        <v>1.3363902E-2</v>
      </c>
      <c r="E7997" s="1" t="s">
        <v>182</v>
      </c>
      <c r="F7997" s="4">
        <v>106.128</v>
      </c>
      <c r="G7997" s="1" t="s">
        <v>62</v>
      </c>
      <c r="H7997" s="1">
        <v>2004</v>
      </c>
      <c r="I7997" s="1" t="s">
        <v>51</v>
      </c>
      <c r="J7997" s="1" t="s">
        <v>45</v>
      </c>
      <c r="K7997" s="1" t="s">
        <v>18</v>
      </c>
      <c r="L7997" s="4">
        <v>1917.5039999999999</v>
      </c>
      <c r="M7997">
        <f t="shared" si="620"/>
        <v>16.350000000000001</v>
      </c>
      <c r="N7997" t="str">
        <f t="shared" si="621"/>
        <v>Small</v>
      </c>
      <c r="O7997" t="str">
        <f t="shared" si="622"/>
        <v>Low  Fat</v>
      </c>
      <c r="P7997">
        <f t="shared" si="623"/>
        <v>18</v>
      </c>
      <c r="Q7997">
        <f t="shared" ca="1" si="624"/>
        <v>22</v>
      </c>
      <c r="R7997" t="str">
        <f>IFERROR(VLOOKUP(J7997,#REF!, 2,0),"Unknown")</f>
        <v>Unknown</v>
      </c>
    </row>
    <row r="7998" spans="1:18" ht="12.5" x14ac:dyDescent="0.25">
      <c r="A7998" s="1" t="s">
        <v>639</v>
      </c>
      <c r="B7998" s="1">
        <v>16.350000000000001</v>
      </c>
      <c r="C7998" s="1" t="s">
        <v>13</v>
      </c>
      <c r="D7998" s="7">
        <v>1.3355306000000001E-2</v>
      </c>
      <c r="E7998" s="1" t="s">
        <v>182</v>
      </c>
      <c r="F7998" s="4">
        <v>105.52800000000001</v>
      </c>
      <c r="G7998" s="1" t="s">
        <v>33</v>
      </c>
      <c r="H7998" s="1">
        <v>1987</v>
      </c>
      <c r="I7998" s="1" t="s">
        <v>34</v>
      </c>
      <c r="J7998" s="1" t="s">
        <v>23</v>
      </c>
      <c r="K7998" s="1" t="s">
        <v>18</v>
      </c>
      <c r="L7998" s="4">
        <v>2024.0319999999999</v>
      </c>
      <c r="M7998">
        <f t="shared" si="620"/>
        <v>16.350000000000001</v>
      </c>
      <c r="N7998" t="str">
        <f t="shared" si="621"/>
        <v>High</v>
      </c>
      <c r="O7998" t="str">
        <f t="shared" si="622"/>
        <v>Low  Fat</v>
      </c>
      <c r="P7998">
        <f t="shared" si="623"/>
        <v>19</v>
      </c>
      <c r="Q7998">
        <f t="shared" ca="1" si="624"/>
        <v>39</v>
      </c>
      <c r="R7998" t="str">
        <f>IFERROR(VLOOKUP(J7998,#REF!, 2,0),"Unknown")</f>
        <v>Unknown</v>
      </c>
    </row>
    <row r="7999" spans="1:18" ht="12.5" x14ac:dyDescent="0.25">
      <c r="A7999" s="1" t="s">
        <v>639</v>
      </c>
      <c r="C7999" s="1" t="s">
        <v>92</v>
      </c>
      <c r="D7999" s="7">
        <v>2.3402893000000001E-2</v>
      </c>
      <c r="E7999" s="1" t="s">
        <v>182</v>
      </c>
      <c r="F7999" s="4">
        <v>108.22799999999999</v>
      </c>
      <c r="G7999" s="1" t="s">
        <v>67</v>
      </c>
      <c r="H7999" s="1">
        <v>1985</v>
      </c>
      <c r="I7999" s="1" t="s">
        <v>51</v>
      </c>
      <c r="J7999" s="1" t="s">
        <v>17</v>
      </c>
      <c r="K7999" s="1" t="s">
        <v>30</v>
      </c>
      <c r="L7999" s="4">
        <v>213.05600000000001</v>
      </c>
      <c r="M7999">
        <f t="shared" si="620"/>
        <v>12.857645184136201</v>
      </c>
      <c r="N7999" t="str">
        <f t="shared" si="621"/>
        <v>Small</v>
      </c>
      <c r="O7999" t="str">
        <f t="shared" si="622"/>
        <v>Low  Fat</v>
      </c>
      <c r="P7999">
        <f t="shared" si="623"/>
        <v>2</v>
      </c>
      <c r="Q7999">
        <f t="shared" ca="1" si="624"/>
        <v>41</v>
      </c>
      <c r="R7999" t="str">
        <f>IFERROR(VLOOKUP(J7999,#REF!, 2,0),"Unknown")</f>
        <v>Unknown</v>
      </c>
    </row>
    <row r="8000" spans="1:18" ht="12.5" x14ac:dyDescent="0.25">
      <c r="A8000" s="1" t="s">
        <v>639</v>
      </c>
      <c r="B8000" s="1">
        <v>16.350000000000001</v>
      </c>
      <c r="C8000" s="1" t="s">
        <v>13</v>
      </c>
      <c r="D8000" s="7">
        <v>1.3442035999999999E-2</v>
      </c>
      <c r="E8000" s="1" t="s">
        <v>182</v>
      </c>
      <c r="F8000" s="4">
        <v>104.52800000000001</v>
      </c>
      <c r="G8000" s="1" t="s">
        <v>47</v>
      </c>
      <c r="H8000" s="1">
        <v>2007</v>
      </c>
      <c r="J8000" s="1" t="s">
        <v>45</v>
      </c>
      <c r="K8000" s="1" t="s">
        <v>18</v>
      </c>
      <c r="L8000" s="4">
        <v>1065.28</v>
      </c>
      <c r="M8000">
        <f t="shared" si="620"/>
        <v>16.350000000000001</v>
      </c>
      <c r="N8000" t="str">
        <f t="shared" si="621"/>
        <v>Small</v>
      </c>
      <c r="O8000" t="str">
        <f t="shared" si="622"/>
        <v>Low  Fat</v>
      </c>
      <c r="P8000">
        <f t="shared" si="623"/>
        <v>10</v>
      </c>
      <c r="Q8000">
        <f t="shared" ca="1" si="624"/>
        <v>19</v>
      </c>
      <c r="R8000" t="str">
        <f>IFERROR(VLOOKUP(J8000,#REF!, 2,0),"Unknown")</f>
        <v>Unknown</v>
      </c>
    </row>
    <row r="8001" spans="1:18" ht="12.5" x14ac:dyDescent="0.25">
      <c r="A8001" s="1" t="s">
        <v>567</v>
      </c>
      <c r="B8001" s="1">
        <v>14.8</v>
      </c>
      <c r="C8001" s="1" t="s">
        <v>13</v>
      </c>
      <c r="D8001" s="7">
        <v>1.9464180000000001E-2</v>
      </c>
      <c r="E8001" s="1" t="s">
        <v>58</v>
      </c>
      <c r="F8001" s="4">
        <v>196.3794</v>
      </c>
      <c r="G8001" s="1" t="s">
        <v>33</v>
      </c>
      <c r="H8001" s="1">
        <v>1987</v>
      </c>
      <c r="I8001" s="1" t="s">
        <v>34</v>
      </c>
      <c r="J8001" s="1" t="s">
        <v>23</v>
      </c>
      <c r="K8001" s="1" t="s">
        <v>18</v>
      </c>
      <c r="L8001" s="4">
        <v>1950.7940000000001</v>
      </c>
      <c r="M8001">
        <f t="shared" si="620"/>
        <v>14.8</v>
      </c>
      <c r="N8001" t="str">
        <f t="shared" si="621"/>
        <v>High</v>
      </c>
      <c r="O8001" t="str">
        <f t="shared" si="622"/>
        <v>Low  Fat</v>
      </c>
      <c r="P8001">
        <f t="shared" si="623"/>
        <v>10</v>
      </c>
      <c r="Q8001">
        <f t="shared" ca="1" si="624"/>
        <v>39</v>
      </c>
      <c r="R8001" t="str">
        <f>IFERROR(VLOOKUP(J8001,#REF!, 2,0),"Unknown")</f>
        <v>Unknown</v>
      </c>
    </row>
    <row r="8002" spans="1:18" ht="12.5" x14ac:dyDescent="0.25">
      <c r="A8002" s="1" t="s">
        <v>567</v>
      </c>
      <c r="C8002" s="1" t="s">
        <v>13</v>
      </c>
      <c r="D8002" s="7">
        <v>1.9386057000000002E-2</v>
      </c>
      <c r="E8002" s="1" t="s">
        <v>58</v>
      </c>
      <c r="F8002" s="4">
        <v>194.57939999999999</v>
      </c>
      <c r="G8002" s="1" t="s">
        <v>40</v>
      </c>
      <c r="H8002" s="1">
        <v>1985</v>
      </c>
      <c r="I8002" s="1" t="s">
        <v>16</v>
      </c>
      <c r="J8002" s="1" t="s">
        <v>23</v>
      </c>
      <c r="K8002" s="1" t="s">
        <v>41</v>
      </c>
      <c r="L8002" s="4">
        <v>3511.4292</v>
      </c>
      <c r="M8002">
        <f t="shared" ref="M8002:M8065" si="625">IF(B8002="",AVERAGE($B$2:$B$8524),B8002)</f>
        <v>12.857645184136201</v>
      </c>
      <c r="N8002" t="str">
        <f t="shared" ref="N8002:N8065" si="626">IF(I8002="","Small",I8002)</f>
        <v>Medium</v>
      </c>
      <c r="O8002" t="str">
        <f t="shared" ref="O8002:O8065" si="627">IF(OR(C8002="low fat", C8002="LF"), "Low  Fat", IF(OR(C8002="reg"),"Regular",C8002))</f>
        <v>Low  Fat</v>
      </c>
      <c r="P8002">
        <f t="shared" si="623"/>
        <v>18</v>
      </c>
      <c r="Q8002">
        <f t="shared" ca="1" si="624"/>
        <v>41</v>
      </c>
      <c r="R8002" t="str">
        <f>IFERROR(VLOOKUP(J8002,#REF!, 2,0),"Unknown")</f>
        <v>Unknown</v>
      </c>
    </row>
    <row r="8003" spans="1:18" ht="12.5" x14ac:dyDescent="0.25">
      <c r="A8003" s="1" t="s">
        <v>567</v>
      </c>
      <c r="B8003" s="1">
        <v>14.8</v>
      </c>
      <c r="C8003" s="1" t="s">
        <v>13</v>
      </c>
      <c r="D8003" s="7">
        <v>3.2606180999999998E-2</v>
      </c>
      <c r="E8003" s="1" t="s">
        <v>58</v>
      </c>
      <c r="F8003" s="4">
        <v>193.57939999999999</v>
      </c>
      <c r="G8003" s="1" t="s">
        <v>29</v>
      </c>
      <c r="H8003" s="1">
        <v>1998</v>
      </c>
      <c r="J8003" s="1" t="s">
        <v>23</v>
      </c>
      <c r="K8003" s="1" t="s">
        <v>30</v>
      </c>
      <c r="L8003" s="4">
        <v>390.15879999999999</v>
      </c>
      <c r="M8003">
        <f t="shared" si="625"/>
        <v>14.8</v>
      </c>
      <c r="N8003" t="str">
        <f t="shared" si="626"/>
        <v>Small</v>
      </c>
      <c r="O8003" t="str">
        <f t="shared" si="627"/>
        <v>Low  Fat</v>
      </c>
      <c r="P8003">
        <f t="shared" ref="P8003:P8066" si="628">ROUND(L8003/F8003,0)</f>
        <v>2</v>
      </c>
      <c r="Q8003">
        <f t="shared" ref="Q8003:Q8066" ca="1" si="629">YEAR(TODAY())-H8003</f>
        <v>28</v>
      </c>
      <c r="R8003" t="str">
        <f>IFERROR(VLOOKUP(J8003,#REF!, 2,0),"Unknown")</f>
        <v>Unknown</v>
      </c>
    </row>
    <row r="8004" spans="1:18" ht="12.5" x14ac:dyDescent="0.25">
      <c r="A8004" s="1" t="s">
        <v>567</v>
      </c>
      <c r="B8004" s="1">
        <v>14.8</v>
      </c>
      <c r="C8004" s="1" t="s">
        <v>13</v>
      </c>
      <c r="D8004" s="7">
        <v>1.9476707999999999E-2</v>
      </c>
      <c r="E8004" s="1" t="s">
        <v>58</v>
      </c>
      <c r="F8004" s="4">
        <v>193.07939999999999</v>
      </c>
      <c r="G8004" s="1" t="s">
        <v>62</v>
      </c>
      <c r="H8004" s="1">
        <v>2004</v>
      </c>
      <c r="I8004" s="1" t="s">
        <v>51</v>
      </c>
      <c r="J8004" s="1" t="s">
        <v>45</v>
      </c>
      <c r="K8004" s="1" t="s">
        <v>18</v>
      </c>
      <c r="L8004" s="4">
        <v>3901.5880000000002</v>
      </c>
      <c r="M8004">
        <f t="shared" si="625"/>
        <v>14.8</v>
      </c>
      <c r="N8004" t="str">
        <f t="shared" si="626"/>
        <v>Small</v>
      </c>
      <c r="O8004" t="str">
        <f t="shared" si="627"/>
        <v>Low  Fat</v>
      </c>
      <c r="P8004">
        <f t="shared" si="628"/>
        <v>20</v>
      </c>
      <c r="Q8004">
        <f t="shared" ca="1" si="629"/>
        <v>22</v>
      </c>
      <c r="R8004" t="str">
        <f>IFERROR(VLOOKUP(J8004,#REF!, 2,0),"Unknown")</f>
        <v>Unknown</v>
      </c>
    </row>
    <row r="8005" spans="1:18" ht="12.5" x14ac:dyDescent="0.25">
      <c r="A8005" s="1" t="s">
        <v>567</v>
      </c>
      <c r="B8005" s="1">
        <v>14.8</v>
      </c>
      <c r="C8005" s="1" t="s">
        <v>13</v>
      </c>
      <c r="D8005" s="7">
        <v>1.9559745999999999E-2</v>
      </c>
      <c r="E8005" s="1" t="s">
        <v>58</v>
      </c>
      <c r="F8005" s="4">
        <v>193.77940000000001</v>
      </c>
      <c r="G8005" s="1" t="s">
        <v>22</v>
      </c>
      <c r="H8005" s="1">
        <v>2009</v>
      </c>
      <c r="I8005" s="1" t="s">
        <v>16</v>
      </c>
      <c r="J8005" s="1" t="s">
        <v>23</v>
      </c>
      <c r="K8005" s="1" t="s">
        <v>24</v>
      </c>
      <c r="L8005" s="4">
        <v>2926.1909999999998</v>
      </c>
      <c r="M8005">
        <f t="shared" si="625"/>
        <v>14.8</v>
      </c>
      <c r="N8005" t="str">
        <f t="shared" si="626"/>
        <v>Medium</v>
      </c>
      <c r="O8005" t="str">
        <f t="shared" si="627"/>
        <v>Low  Fat</v>
      </c>
      <c r="P8005">
        <f t="shared" si="628"/>
        <v>15</v>
      </c>
      <c r="Q8005">
        <f t="shared" ca="1" si="629"/>
        <v>17</v>
      </c>
      <c r="R8005" t="str">
        <f>IFERROR(VLOOKUP(J8005,#REF!, 2,0),"Unknown")</f>
        <v>Unknown</v>
      </c>
    </row>
    <row r="8006" spans="1:18" ht="12.5" x14ac:dyDescent="0.25">
      <c r="A8006" s="1" t="s">
        <v>575</v>
      </c>
      <c r="B8006" s="1">
        <v>20.350000000000001</v>
      </c>
      <c r="C8006" s="1" t="s">
        <v>13</v>
      </c>
      <c r="D8006" s="7">
        <v>3.9428167E-2</v>
      </c>
      <c r="E8006" s="1" t="s">
        <v>32</v>
      </c>
      <c r="F8006" s="4">
        <v>127.9678</v>
      </c>
      <c r="G8006" s="1" t="s">
        <v>22</v>
      </c>
      <c r="H8006" s="1">
        <v>2009</v>
      </c>
      <c r="I8006" s="1" t="s">
        <v>16</v>
      </c>
      <c r="J8006" s="1" t="s">
        <v>23</v>
      </c>
      <c r="K8006" s="1" t="s">
        <v>24</v>
      </c>
      <c r="L8006" s="4">
        <v>3560.6984000000002</v>
      </c>
      <c r="M8006">
        <f t="shared" si="625"/>
        <v>20.350000000000001</v>
      </c>
      <c r="N8006" t="str">
        <f t="shared" si="626"/>
        <v>Medium</v>
      </c>
      <c r="O8006" t="str">
        <f t="shared" si="627"/>
        <v>Low  Fat</v>
      </c>
      <c r="P8006">
        <f t="shared" si="628"/>
        <v>28</v>
      </c>
      <c r="Q8006">
        <f t="shared" ca="1" si="629"/>
        <v>17</v>
      </c>
      <c r="R8006" t="str">
        <f>IFERROR(VLOOKUP(J8006,#REF!, 2,0),"Unknown")</f>
        <v>Unknown</v>
      </c>
    </row>
    <row r="8007" spans="1:18" ht="12.5" x14ac:dyDescent="0.25">
      <c r="A8007" s="1" t="s">
        <v>575</v>
      </c>
      <c r="B8007" s="1">
        <v>20.350000000000001</v>
      </c>
      <c r="C8007" s="1" t="s">
        <v>13</v>
      </c>
      <c r="D8007" s="7">
        <v>3.9329256999999999E-2</v>
      </c>
      <c r="E8007" s="1" t="s">
        <v>32</v>
      </c>
      <c r="F8007" s="4">
        <v>127.6678</v>
      </c>
      <c r="G8007" s="1" t="s">
        <v>15</v>
      </c>
      <c r="H8007" s="1">
        <v>1999</v>
      </c>
      <c r="I8007" s="1" t="s">
        <v>16</v>
      </c>
      <c r="J8007" s="1" t="s">
        <v>17</v>
      </c>
      <c r="K8007" s="1" t="s">
        <v>18</v>
      </c>
      <c r="L8007" s="4">
        <v>2924.8593999999998</v>
      </c>
      <c r="M8007">
        <f t="shared" si="625"/>
        <v>20.350000000000001</v>
      </c>
      <c r="N8007" t="str">
        <f t="shared" si="626"/>
        <v>Medium</v>
      </c>
      <c r="O8007" t="str">
        <f t="shared" si="627"/>
        <v>Low  Fat</v>
      </c>
      <c r="P8007">
        <f t="shared" si="628"/>
        <v>23</v>
      </c>
      <c r="Q8007">
        <f t="shared" ca="1" si="629"/>
        <v>27</v>
      </c>
      <c r="R8007" t="str">
        <f>IFERROR(VLOOKUP(J8007,#REF!, 2,0),"Unknown")</f>
        <v>Unknown</v>
      </c>
    </row>
    <row r="8008" spans="1:18" ht="12.5" x14ac:dyDescent="0.25">
      <c r="A8008" s="1" t="s">
        <v>575</v>
      </c>
      <c r="C8008" s="1" t="s">
        <v>13</v>
      </c>
      <c r="D8008" s="7">
        <v>6.8753558000000006E-2</v>
      </c>
      <c r="E8008" s="1" t="s">
        <v>32</v>
      </c>
      <c r="F8008" s="4">
        <v>127.9678</v>
      </c>
      <c r="G8008" s="1" t="s">
        <v>67</v>
      </c>
      <c r="H8008" s="1">
        <v>1985</v>
      </c>
      <c r="I8008" s="1" t="s">
        <v>51</v>
      </c>
      <c r="J8008" s="1" t="s">
        <v>17</v>
      </c>
      <c r="K8008" s="1" t="s">
        <v>30</v>
      </c>
      <c r="L8008" s="4">
        <v>254.3356</v>
      </c>
      <c r="M8008">
        <f t="shared" si="625"/>
        <v>12.857645184136201</v>
      </c>
      <c r="N8008" t="str">
        <f t="shared" si="626"/>
        <v>Small</v>
      </c>
      <c r="O8008" t="str">
        <f t="shared" si="627"/>
        <v>Low  Fat</v>
      </c>
      <c r="P8008">
        <f t="shared" si="628"/>
        <v>2</v>
      </c>
      <c r="Q8008">
        <f t="shared" ca="1" si="629"/>
        <v>41</v>
      </c>
      <c r="R8008" t="str">
        <f>IFERROR(VLOOKUP(J8008,#REF!, 2,0),"Unknown")</f>
        <v>Unknown</v>
      </c>
    </row>
    <row r="8009" spans="1:18" ht="12.5" x14ac:dyDescent="0.25">
      <c r="A8009" s="1" t="s">
        <v>575</v>
      </c>
      <c r="B8009" s="1">
        <v>20.350000000000001</v>
      </c>
      <c r="C8009" s="1" t="s">
        <v>13</v>
      </c>
      <c r="D8009" s="7">
        <v>3.9235526999999999E-2</v>
      </c>
      <c r="E8009" s="1" t="s">
        <v>32</v>
      </c>
      <c r="F8009" s="4">
        <v>127.26779999999999</v>
      </c>
      <c r="G8009" s="1" t="s">
        <v>33</v>
      </c>
      <c r="H8009" s="1">
        <v>1987</v>
      </c>
      <c r="I8009" s="1" t="s">
        <v>34</v>
      </c>
      <c r="J8009" s="1" t="s">
        <v>23</v>
      </c>
      <c r="K8009" s="1" t="s">
        <v>18</v>
      </c>
      <c r="L8009" s="4">
        <v>1017.3424</v>
      </c>
      <c r="M8009">
        <f t="shared" si="625"/>
        <v>20.350000000000001</v>
      </c>
      <c r="N8009" t="str">
        <f t="shared" si="626"/>
        <v>High</v>
      </c>
      <c r="O8009" t="str">
        <f t="shared" si="627"/>
        <v>Low  Fat</v>
      </c>
      <c r="P8009">
        <f t="shared" si="628"/>
        <v>8</v>
      </c>
      <c r="Q8009">
        <f t="shared" ca="1" si="629"/>
        <v>39</v>
      </c>
      <c r="R8009" t="str">
        <f>IFERROR(VLOOKUP(J8009,#REF!, 2,0),"Unknown")</f>
        <v>Unknown</v>
      </c>
    </row>
    <row r="8010" spans="1:18" ht="12.5" x14ac:dyDescent="0.25">
      <c r="A8010" s="1" t="s">
        <v>575</v>
      </c>
      <c r="C8010" s="1" t="s">
        <v>13</v>
      </c>
      <c r="D8010" s="7">
        <v>3.9078046999999998E-2</v>
      </c>
      <c r="E8010" s="1" t="s">
        <v>32</v>
      </c>
      <c r="F8010" s="4">
        <v>128.36779999999999</v>
      </c>
      <c r="G8010" s="1" t="s">
        <v>40</v>
      </c>
      <c r="H8010" s="1">
        <v>1985</v>
      </c>
      <c r="I8010" s="1" t="s">
        <v>16</v>
      </c>
      <c r="J8010" s="1" t="s">
        <v>23</v>
      </c>
      <c r="K8010" s="1" t="s">
        <v>41</v>
      </c>
      <c r="L8010" s="4">
        <v>3179.1950000000002</v>
      </c>
      <c r="M8010">
        <f t="shared" si="625"/>
        <v>12.857645184136201</v>
      </c>
      <c r="N8010" t="str">
        <f t="shared" si="626"/>
        <v>Medium</v>
      </c>
      <c r="O8010" t="str">
        <f t="shared" si="627"/>
        <v>Low  Fat</v>
      </c>
      <c r="P8010">
        <f t="shared" si="628"/>
        <v>25</v>
      </c>
      <c r="Q8010">
        <f t="shared" ca="1" si="629"/>
        <v>41</v>
      </c>
      <c r="R8010" t="str">
        <f>IFERROR(VLOOKUP(J8010,#REF!, 2,0),"Unknown")</f>
        <v>Unknown</v>
      </c>
    </row>
    <row r="8011" spans="1:18" ht="12.5" x14ac:dyDescent="0.25">
      <c r="A8011" s="1" t="s">
        <v>575</v>
      </c>
      <c r="B8011" s="1">
        <v>20.350000000000001</v>
      </c>
      <c r="C8011" s="1" t="s">
        <v>13</v>
      </c>
      <c r="D8011" s="7">
        <v>0</v>
      </c>
      <c r="E8011" s="1" t="s">
        <v>32</v>
      </c>
      <c r="F8011" s="4">
        <v>125.1678</v>
      </c>
      <c r="G8011" s="1" t="s">
        <v>47</v>
      </c>
      <c r="H8011" s="1">
        <v>2007</v>
      </c>
      <c r="J8011" s="1" t="s">
        <v>45</v>
      </c>
      <c r="K8011" s="1" t="s">
        <v>18</v>
      </c>
      <c r="L8011" s="4">
        <v>1907.5170000000001</v>
      </c>
      <c r="M8011">
        <f t="shared" si="625"/>
        <v>20.350000000000001</v>
      </c>
      <c r="N8011" t="str">
        <f t="shared" si="626"/>
        <v>Small</v>
      </c>
      <c r="O8011" t="str">
        <f t="shared" si="627"/>
        <v>Low  Fat</v>
      </c>
      <c r="P8011">
        <f t="shared" si="628"/>
        <v>15</v>
      </c>
      <c r="Q8011">
        <f t="shared" ca="1" si="629"/>
        <v>19</v>
      </c>
      <c r="R8011" t="str">
        <f>IFERROR(VLOOKUP(J8011,#REF!, 2,0),"Unknown")</f>
        <v>Unknown</v>
      </c>
    </row>
    <row r="8012" spans="1:18" ht="12.5" x14ac:dyDescent="0.25">
      <c r="A8012" s="1" t="s">
        <v>526</v>
      </c>
      <c r="C8012" s="1" t="s">
        <v>13</v>
      </c>
      <c r="D8012" s="7">
        <v>0.11076264199999999</v>
      </c>
      <c r="E8012" s="1" t="s">
        <v>182</v>
      </c>
      <c r="F8012" s="4">
        <v>108.5912</v>
      </c>
      <c r="G8012" s="1" t="s">
        <v>40</v>
      </c>
      <c r="H8012" s="1">
        <v>1985</v>
      </c>
      <c r="I8012" s="1" t="s">
        <v>16</v>
      </c>
      <c r="J8012" s="1" t="s">
        <v>23</v>
      </c>
      <c r="K8012" s="1" t="s">
        <v>41</v>
      </c>
      <c r="L8012" s="4">
        <v>1637.8679999999999</v>
      </c>
      <c r="M8012">
        <f t="shared" si="625"/>
        <v>12.857645184136201</v>
      </c>
      <c r="N8012" t="str">
        <f t="shared" si="626"/>
        <v>Medium</v>
      </c>
      <c r="O8012" t="str">
        <f t="shared" si="627"/>
        <v>Low  Fat</v>
      </c>
      <c r="P8012">
        <f t="shared" si="628"/>
        <v>15</v>
      </c>
      <c r="Q8012">
        <f t="shared" ca="1" si="629"/>
        <v>41</v>
      </c>
      <c r="R8012" t="str">
        <f>IFERROR(VLOOKUP(J8012,#REF!, 2,0),"Unknown")</f>
        <v>Unknown</v>
      </c>
    </row>
    <row r="8013" spans="1:18" ht="12.5" x14ac:dyDescent="0.25">
      <c r="A8013" s="1" t="s">
        <v>526</v>
      </c>
      <c r="B8013" s="1">
        <v>17.75</v>
      </c>
      <c r="C8013" s="1" t="s">
        <v>13</v>
      </c>
      <c r="D8013" s="7">
        <v>0.111931193</v>
      </c>
      <c r="E8013" s="1" t="s">
        <v>182</v>
      </c>
      <c r="F8013" s="4">
        <v>108.8912</v>
      </c>
      <c r="G8013" s="1" t="s">
        <v>47</v>
      </c>
      <c r="H8013" s="1">
        <v>2007</v>
      </c>
      <c r="J8013" s="1" t="s">
        <v>45</v>
      </c>
      <c r="K8013" s="1" t="s">
        <v>18</v>
      </c>
      <c r="L8013" s="4">
        <v>327.5736</v>
      </c>
      <c r="M8013">
        <f t="shared" si="625"/>
        <v>17.75</v>
      </c>
      <c r="N8013" t="str">
        <f t="shared" si="626"/>
        <v>Small</v>
      </c>
      <c r="O8013" t="str">
        <f t="shared" si="627"/>
        <v>Low  Fat</v>
      </c>
      <c r="P8013">
        <f t="shared" si="628"/>
        <v>3</v>
      </c>
      <c r="Q8013">
        <f t="shared" ca="1" si="629"/>
        <v>19</v>
      </c>
      <c r="R8013" t="str">
        <f>IFERROR(VLOOKUP(J8013,#REF!, 2,0),"Unknown")</f>
        <v>Unknown</v>
      </c>
    </row>
    <row r="8014" spans="1:18" ht="12.5" x14ac:dyDescent="0.25">
      <c r="A8014" s="1" t="s">
        <v>526</v>
      </c>
      <c r="B8014" s="1">
        <v>17.75</v>
      </c>
      <c r="C8014" s="1" t="s">
        <v>13</v>
      </c>
      <c r="D8014" s="7">
        <v>0</v>
      </c>
      <c r="E8014" s="1" t="s">
        <v>182</v>
      </c>
      <c r="F8014" s="4">
        <v>108.69119999999999</v>
      </c>
      <c r="G8014" s="1" t="s">
        <v>22</v>
      </c>
      <c r="H8014" s="1">
        <v>2009</v>
      </c>
      <c r="I8014" s="1" t="s">
        <v>16</v>
      </c>
      <c r="J8014" s="1" t="s">
        <v>23</v>
      </c>
      <c r="K8014" s="1" t="s">
        <v>24</v>
      </c>
      <c r="L8014" s="4">
        <v>1201.1032</v>
      </c>
      <c r="M8014">
        <f t="shared" si="625"/>
        <v>17.75</v>
      </c>
      <c r="N8014" t="str">
        <f t="shared" si="626"/>
        <v>Medium</v>
      </c>
      <c r="O8014" t="str">
        <f t="shared" si="627"/>
        <v>Low  Fat</v>
      </c>
      <c r="P8014">
        <f t="shared" si="628"/>
        <v>11</v>
      </c>
      <c r="Q8014">
        <f t="shared" ca="1" si="629"/>
        <v>17</v>
      </c>
      <c r="R8014" t="str">
        <f>IFERROR(VLOOKUP(J8014,#REF!, 2,0),"Unknown")</f>
        <v>Unknown</v>
      </c>
    </row>
    <row r="8015" spans="1:18" ht="12.5" x14ac:dyDescent="0.25">
      <c r="A8015" s="1" t="s">
        <v>526</v>
      </c>
      <c r="B8015" s="1">
        <v>17.75</v>
      </c>
      <c r="C8015" s="1" t="s">
        <v>92</v>
      </c>
      <c r="D8015" s="7">
        <v>0.111209003</v>
      </c>
      <c r="E8015" s="1" t="s">
        <v>182</v>
      </c>
      <c r="F8015" s="4">
        <v>107.7912</v>
      </c>
      <c r="G8015" s="1" t="s">
        <v>33</v>
      </c>
      <c r="H8015" s="1">
        <v>1987</v>
      </c>
      <c r="I8015" s="1" t="s">
        <v>34</v>
      </c>
      <c r="J8015" s="1" t="s">
        <v>23</v>
      </c>
      <c r="K8015" s="1" t="s">
        <v>18</v>
      </c>
      <c r="L8015" s="4">
        <v>982.72080000000005</v>
      </c>
      <c r="M8015">
        <f t="shared" si="625"/>
        <v>17.75</v>
      </c>
      <c r="N8015" t="str">
        <f t="shared" si="626"/>
        <v>High</v>
      </c>
      <c r="O8015" t="str">
        <f t="shared" si="627"/>
        <v>Low  Fat</v>
      </c>
      <c r="P8015">
        <f t="shared" si="628"/>
        <v>9</v>
      </c>
      <c r="Q8015">
        <f t="shared" ca="1" si="629"/>
        <v>39</v>
      </c>
      <c r="R8015" t="str">
        <f>IFERROR(VLOOKUP(J8015,#REF!, 2,0),"Unknown")</f>
        <v>Unknown</v>
      </c>
    </row>
    <row r="8016" spans="1:18" ht="12.5" x14ac:dyDescent="0.25">
      <c r="A8016" s="1" t="s">
        <v>526</v>
      </c>
      <c r="B8016" s="1">
        <v>17.75</v>
      </c>
      <c r="C8016" s="1" t="s">
        <v>13</v>
      </c>
      <c r="D8016" s="7">
        <v>0.111527348</v>
      </c>
      <c r="E8016" s="1" t="s">
        <v>182</v>
      </c>
      <c r="F8016" s="4">
        <v>110.2912</v>
      </c>
      <c r="G8016" s="1" t="s">
        <v>44</v>
      </c>
      <c r="H8016" s="1">
        <v>2002</v>
      </c>
      <c r="J8016" s="1" t="s">
        <v>45</v>
      </c>
      <c r="K8016" s="1" t="s">
        <v>18</v>
      </c>
      <c r="L8016" s="4">
        <v>873.52959999999996</v>
      </c>
      <c r="M8016">
        <f t="shared" si="625"/>
        <v>17.75</v>
      </c>
      <c r="N8016" t="str">
        <f t="shared" si="626"/>
        <v>Small</v>
      </c>
      <c r="O8016" t="str">
        <f t="shared" si="627"/>
        <v>Low  Fat</v>
      </c>
      <c r="P8016">
        <f t="shared" si="628"/>
        <v>8</v>
      </c>
      <c r="Q8016">
        <f t="shared" ca="1" si="629"/>
        <v>24</v>
      </c>
      <c r="R8016" t="str">
        <f>IFERROR(VLOOKUP(J8016,#REF!, 2,0),"Unknown")</f>
        <v>Unknown</v>
      </c>
    </row>
    <row r="8017" spans="1:18" ht="12.5" x14ac:dyDescent="0.25">
      <c r="A8017" s="1" t="s">
        <v>526</v>
      </c>
      <c r="B8017" s="1">
        <v>17.75</v>
      </c>
      <c r="C8017" s="1" t="s">
        <v>13</v>
      </c>
      <c r="D8017" s="7">
        <v>0.111301625</v>
      </c>
      <c r="E8017" s="1" t="s">
        <v>182</v>
      </c>
      <c r="F8017" s="4">
        <v>107.5912</v>
      </c>
      <c r="G8017" s="1" t="s">
        <v>50</v>
      </c>
      <c r="H8017" s="1">
        <v>1997</v>
      </c>
      <c r="I8017" s="1" t="s">
        <v>51</v>
      </c>
      <c r="J8017" s="1" t="s">
        <v>17</v>
      </c>
      <c r="K8017" s="1" t="s">
        <v>18</v>
      </c>
      <c r="L8017" s="4">
        <v>1528.6768</v>
      </c>
      <c r="M8017">
        <f t="shared" si="625"/>
        <v>17.75</v>
      </c>
      <c r="N8017" t="str">
        <f t="shared" si="626"/>
        <v>Small</v>
      </c>
      <c r="O8017" t="str">
        <f t="shared" si="627"/>
        <v>Low  Fat</v>
      </c>
      <c r="P8017">
        <f t="shared" si="628"/>
        <v>14</v>
      </c>
      <c r="Q8017">
        <f t="shared" ca="1" si="629"/>
        <v>29</v>
      </c>
      <c r="R8017" t="str">
        <f>IFERROR(VLOOKUP(J8017,#REF!, 2,0),"Unknown")</f>
        <v>Unknown</v>
      </c>
    </row>
    <row r="8018" spans="1:18" ht="12.5" x14ac:dyDescent="0.25">
      <c r="A8018" s="1" t="s">
        <v>526</v>
      </c>
      <c r="C8018" s="1" t="s">
        <v>13</v>
      </c>
      <c r="D8018" s="7">
        <v>0.194874778</v>
      </c>
      <c r="E8018" s="1" t="s">
        <v>182</v>
      </c>
      <c r="F8018" s="4">
        <v>110.2912</v>
      </c>
      <c r="G8018" s="1" t="s">
        <v>67</v>
      </c>
      <c r="H8018" s="1">
        <v>1985</v>
      </c>
      <c r="I8018" s="1" t="s">
        <v>51</v>
      </c>
      <c r="J8018" s="1" t="s">
        <v>17</v>
      </c>
      <c r="K8018" s="1" t="s">
        <v>30</v>
      </c>
      <c r="L8018" s="4">
        <v>218.38239999999999</v>
      </c>
      <c r="M8018">
        <f t="shared" si="625"/>
        <v>12.857645184136201</v>
      </c>
      <c r="N8018" t="str">
        <f t="shared" si="626"/>
        <v>Small</v>
      </c>
      <c r="O8018" t="str">
        <f t="shared" si="627"/>
        <v>Low  Fat</v>
      </c>
      <c r="P8018">
        <f t="shared" si="628"/>
        <v>2</v>
      </c>
      <c r="Q8018">
        <f t="shared" ca="1" si="629"/>
        <v>41</v>
      </c>
      <c r="R8018" t="str">
        <f>IFERROR(VLOOKUP(J8018,#REF!, 2,0),"Unknown")</f>
        <v>Unknown</v>
      </c>
    </row>
    <row r="8019" spans="1:18" ht="12.5" x14ac:dyDescent="0.25">
      <c r="A8019" s="1" t="s">
        <v>526</v>
      </c>
      <c r="B8019" s="1">
        <v>17.75</v>
      </c>
      <c r="C8019" s="1" t="s">
        <v>13</v>
      </c>
      <c r="D8019" s="7">
        <v>0.11147467</v>
      </c>
      <c r="E8019" s="1" t="s">
        <v>182</v>
      </c>
      <c r="F8019" s="4">
        <v>108.0912</v>
      </c>
      <c r="G8019" s="1" t="s">
        <v>15</v>
      </c>
      <c r="H8019" s="1">
        <v>1999</v>
      </c>
      <c r="I8019" s="1" t="s">
        <v>16</v>
      </c>
      <c r="J8019" s="1" t="s">
        <v>17</v>
      </c>
      <c r="K8019" s="1" t="s">
        <v>18</v>
      </c>
      <c r="L8019" s="4">
        <v>1637.8679999999999</v>
      </c>
      <c r="M8019">
        <f t="shared" si="625"/>
        <v>17.75</v>
      </c>
      <c r="N8019" t="str">
        <f t="shared" si="626"/>
        <v>Medium</v>
      </c>
      <c r="O8019" t="str">
        <f t="shared" si="627"/>
        <v>Low  Fat</v>
      </c>
      <c r="P8019">
        <f t="shared" si="628"/>
        <v>15</v>
      </c>
      <c r="Q8019">
        <f t="shared" ca="1" si="629"/>
        <v>27</v>
      </c>
      <c r="R8019" t="str">
        <f>IFERROR(VLOOKUP(J8019,#REF!, 2,0),"Unknown")</f>
        <v>Unknown</v>
      </c>
    </row>
    <row r="8020" spans="1:18" ht="12.5" x14ac:dyDescent="0.25">
      <c r="A8020" s="1" t="s">
        <v>555</v>
      </c>
      <c r="B8020" s="1">
        <v>18.75</v>
      </c>
      <c r="C8020" s="1" t="s">
        <v>13</v>
      </c>
      <c r="D8020" s="7">
        <v>3.4501404999999999E-2</v>
      </c>
      <c r="E8020" s="1" t="s">
        <v>32</v>
      </c>
      <c r="F8020" s="4">
        <v>211.7218</v>
      </c>
      <c r="G8020" s="1" t="s">
        <v>47</v>
      </c>
      <c r="H8020" s="1">
        <v>2007</v>
      </c>
      <c r="J8020" s="1" t="s">
        <v>45</v>
      </c>
      <c r="K8020" s="1" t="s">
        <v>18</v>
      </c>
      <c r="L8020" s="4">
        <v>5770.4885999999997</v>
      </c>
      <c r="M8020">
        <f t="shared" si="625"/>
        <v>18.75</v>
      </c>
      <c r="N8020" t="str">
        <f t="shared" si="626"/>
        <v>Small</v>
      </c>
      <c r="O8020" t="str">
        <f t="shared" si="627"/>
        <v>Low  Fat</v>
      </c>
      <c r="P8020">
        <f t="shared" si="628"/>
        <v>27</v>
      </c>
      <c r="Q8020">
        <f t="shared" ca="1" si="629"/>
        <v>19</v>
      </c>
      <c r="R8020" t="str">
        <f>IFERROR(VLOOKUP(J8020,#REF!, 2,0),"Unknown")</f>
        <v>Unknown</v>
      </c>
    </row>
    <row r="8021" spans="1:18" ht="12.5" x14ac:dyDescent="0.25">
      <c r="A8021" s="1" t="s">
        <v>555</v>
      </c>
      <c r="B8021" s="1">
        <v>18.75</v>
      </c>
      <c r="C8021" s="1" t="s">
        <v>13</v>
      </c>
      <c r="D8021" s="7">
        <v>3.4307348000000001E-2</v>
      </c>
      <c r="E8021" s="1" t="s">
        <v>32</v>
      </c>
      <c r="F8021" s="4">
        <v>215.2218</v>
      </c>
      <c r="G8021" s="1" t="s">
        <v>50</v>
      </c>
      <c r="H8021" s="1">
        <v>1997</v>
      </c>
      <c r="I8021" s="1" t="s">
        <v>51</v>
      </c>
      <c r="J8021" s="1" t="s">
        <v>17</v>
      </c>
      <c r="K8021" s="1" t="s">
        <v>18</v>
      </c>
      <c r="L8021" s="4">
        <v>4701.8796000000002</v>
      </c>
      <c r="M8021">
        <f t="shared" si="625"/>
        <v>18.75</v>
      </c>
      <c r="N8021" t="str">
        <f t="shared" si="626"/>
        <v>Small</v>
      </c>
      <c r="O8021" t="str">
        <f t="shared" si="627"/>
        <v>Low  Fat</v>
      </c>
      <c r="P8021">
        <f t="shared" si="628"/>
        <v>22</v>
      </c>
      <c r="Q8021">
        <f t="shared" ca="1" si="629"/>
        <v>29</v>
      </c>
      <c r="R8021" t="str">
        <f>IFERROR(VLOOKUP(J8021,#REF!, 2,0),"Unknown")</f>
        <v>Unknown</v>
      </c>
    </row>
    <row r="8022" spans="1:18" ht="12.5" x14ac:dyDescent="0.25">
      <c r="A8022" s="1" t="s">
        <v>555</v>
      </c>
      <c r="B8022" s="1">
        <v>18.75</v>
      </c>
      <c r="C8022" s="1" t="s">
        <v>13</v>
      </c>
      <c r="D8022" s="7">
        <v>3.4360687000000001E-2</v>
      </c>
      <c r="E8022" s="1" t="s">
        <v>32</v>
      </c>
      <c r="F8022" s="4">
        <v>215.7218</v>
      </c>
      <c r="G8022" s="1" t="s">
        <v>15</v>
      </c>
      <c r="H8022" s="1">
        <v>1999</v>
      </c>
      <c r="I8022" s="1" t="s">
        <v>16</v>
      </c>
      <c r="J8022" s="1" t="s">
        <v>17</v>
      </c>
      <c r="K8022" s="1" t="s">
        <v>18</v>
      </c>
      <c r="L8022" s="4">
        <v>4274.4359999999997</v>
      </c>
      <c r="M8022">
        <f t="shared" si="625"/>
        <v>18.75</v>
      </c>
      <c r="N8022" t="str">
        <f t="shared" si="626"/>
        <v>Medium</v>
      </c>
      <c r="O8022" t="str">
        <f t="shared" si="627"/>
        <v>Low  Fat</v>
      </c>
      <c r="P8022">
        <f t="shared" si="628"/>
        <v>20</v>
      </c>
      <c r="Q8022">
        <f t="shared" ca="1" si="629"/>
        <v>27</v>
      </c>
      <c r="R8022" t="str">
        <f>IFERROR(VLOOKUP(J8022,#REF!, 2,0),"Unknown")</f>
        <v>Unknown</v>
      </c>
    </row>
    <row r="8023" spans="1:18" ht="12.5" x14ac:dyDescent="0.25">
      <c r="A8023" s="1" t="s">
        <v>555</v>
      </c>
      <c r="C8023" s="1" t="s">
        <v>13</v>
      </c>
      <c r="D8023" s="7">
        <v>3.4141212999999997E-2</v>
      </c>
      <c r="E8023" s="1" t="s">
        <v>32</v>
      </c>
      <c r="F8023" s="4">
        <v>211.92179999999999</v>
      </c>
      <c r="G8023" s="1" t="s">
        <v>40</v>
      </c>
      <c r="H8023" s="1">
        <v>1985</v>
      </c>
      <c r="I8023" s="1" t="s">
        <v>16</v>
      </c>
      <c r="J8023" s="1" t="s">
        <v>23</v>
      </c>
      <c r="K8023" s="1" t="s">
        <v>41</v>
      </c>
      <c r="L8023" s="4">
        <v>3419.5488</v>
      </c>
      <c r="M8023">
        <f t="shared" si="625"/>
        <v>12.857645184136201</v>
      </c>
      <c r="N8023" t="str">
        <f t="shared" si="626"/>
        <v>Medium</v>
      </c>
      <c r="O8023" t="str">
        <f t="shared" si="627"/>
        <v>Low  Fat</v>
      </c>
      <c r="P8023">
        <f t="shared" si="628"/>
        <v>16</v>
      </c>
      <c r="Q8023">
        <f t="shared" ca="1" si="629"/>
        <v>41</v>
      </c>
      <c r="R8023" t="str">
        <f>IFERROR(VLOOKUP(J8023,#REF!, 2,0),"Unknown")</f>
        <v>Unknown</v>
      </c>
    </row>
    <row r="8024" spans="1:18" ht="12.5" x14ac:dyDescent="0.25">
      <c r="A8024" s="1" t="s">
        <v>555</v>
      </c>
      <c r="B8024" s="1">
        <v>18.75</v>
      </c>
      <c r="C8024" s="1" t="s">
        <v>92</v>
      </c>
      <c r="D8024" s="7">
        <v>3.4278797999999999E-2</v>
      </c>
      <c r="E8024" s="1" t="s">
        <v>32</v>
      </c>
      <c r="F8024" s="4">
        <v>214.12180000000001</v>
      </c>
      <c r="G8024" s="1" t="s">
        <v>33</v>
      </c>
      <c r="H8024" s="1">
        <v>1987</v>
      </c>
      <c r="I8024" s="1" t="s">
        <v>34</v>
      </c>
      <c r="J8024" s="1" t="s">
        <v>23</v>
      </c>
      <c r="K8024" s="1" t="s">
        <v>18</v>
      </c>
      <c r="L8024" s="4">
        <v>4488.1578</v>
      </c>
      <c r="M8024">
        <f t="shared" si="625"/>
        <v>18.75</v>
      </c>
      <c r="N8024" t="str">
        <f t="shared" si="626"/>
        <v>High</v>
      </c>
      <c r="O8024" t="str">
        <f t="shared" si="627"/>
        <v>Low  Fat</v>
      </c>
      <c r="P8024">
        <f t="shared" si="628"/>
        <v>21</v>
      </c>
      <c r="Q8024">
        <f t="shared" ca="1" si="629"/>
        <v>39</v>
      </c>
      <c r="R8024" t="str">
        <f>IFERROR(VLOOKUP(J8024,#REF!, 2,0),"Unknown")</f>
        <v>Unknown</v>
      </c>
    </row>
    <row r="8025" spans="1:18" ht="12.5" x14ac:dyDescent="0.25">
      <c r="A8025" s="1" t="s">
        <v>555</v>
      </c>
      <c r="B8025" s="1">
        <v>18.75</v>
      </c>
      <c r="C8025" s="1" t="s">
        <v>13</v>
      </c>
      <c r="D8025" s="7">
        <v>0</v>
      </c>
      <c r="E8025" s="1" t="s">
        <v>32</v>
      </c>
      <c r="F8025" s="4">
        <v>213.3218</v>
      </c>
      <c r="G8025" s="1" t="s">
        <v>62</v>
      </c>
      <c r="H8025" s="1">
        <v>2004</v>
      </c>
      <c r="I8025" s="1" t="s">
        <v>51</v>
      </c>
      <c r="J8025" s="1" t="s">
        <v>45</v>
      </c>
      <c r="K8025" s="1" t="s">
        <v>18</v>
      </c>
      <c r="L8025" s="4">
        <v>3419.5488</v>
      </c>
      <c r="M8025">
        <f t="shared" si="625"/>
        <v>18.75</v>
      </c>
      <c r="N8025" t="str">
        <f t="shared" si="626"/>
        <v>Small</v>
      </c>
      <c r="O8025" t="str">
        <f t="shared" si="627"/>
        <v>Low  Fat</v>
      </c>
      <c r="P8025">
        <f t="shared" si="628"/>
        <v>16</v>
      </c>
      <c r="Q8025">
        <f t="shared" ca="1" si="629"/>
        <v>22</v>
      </c>
      <c r="R8025" t="str">
        <f>IFERROR(VLOOKUP(J8025,#REF!, 2,0),"Unknown")</f>
        <v>Unknown</v>
      </c>
    </row>
    <row r="8026" spans="1:18" ht="12.5" x14ac:dyDescent="0.25">
      <c r="A8026" s="1" t="s">
        <v>626</v>
      </c>
      <c r="B8026" s="1">
        <v>17.600000000000001</v>
      </c>
      <c r="C8026" s="1" t="s">
        <v>13</v>
      </c>
      <c r="D8026" s="7">
        <v>1.9012261999999999E-2</v>
      </c>
      <c r="E8026" s="1" t="s">
        <v>58</v>
      </c>
      <c r="F8026" s="4">
        <v>237.15899999999999</v>
      </c>
      <c r="G8026" s="1" t="s">
        <v>47</v>
      </c>
      <c r="H8026" s="1">
        <v>2007</v>
      </c>
      <c r="J8026" s="1" t="s">
        <v>45</v>
      </c>
      <c r="K8026" s="1" t="s">
        <v>18</v>
      </c>
      <c r="L8026" s="4">
        <v>3072.6669999999999</v>
      </c>
      <c r="M8026">
        <f t="shared" si="625"/>
        <v>17.600000000000001</v>
      </c>
      <c r="N8026" t="str">
        <f t="shared" si="626"/>
        <v>Small</v>
      </c>
      <c r="O8026" t="str">
        <f t="shared" si="627"/>
        <v>Low  Fat</v>
      </c>
      <c r="P8026">
        <f t="shared" si="628"/>
        <v>13</v>
      </c>
      <c r="Q8026">
        <f t="shared" ca="1" si="629"/>
        <v>19</v>
      </c>
      <c r="R8026" t="str">
        <f>IFERROR(VLOOKUP(J8026,#REF!, 2,0),"Unknown")</f>
        <v>Unknown</v>
      </c>
    </row>
    <row r="8027" spans="1:18" ht="12.5" x14ac:dyDescent="0.25">
      <c r="A8027" s="1" t="s">
        <v>626</v>
      </c>
      <c r="B8027" s="1">
        <v>17.600000000000001</v>
      </c>
      <c r="C8027" s="1" t="s">
        <v>13</v>
      </c>
      <c r="D8027" s="7">
        <v>1.8982338000000001E-2</v>
      </c>
      <c r="E8027" s="1" t="s">
        <v>58</v>
      </c>
      <c r="F8027" s="4">
        <v>237.059</v>
      </c>
      <c r="G8027" s="1" t="s">
        <v>22</v>
      </c>
      <c r="H8027" s="1">
        <v>2009</v>
      </c>
      <c r="I8027" s="1" t="s">
        <v>16</v>
      </c>
      <c r="J8027" s="1" t="s">
        <v>23</v>
      </c>
      <c r="K8027" s="1" t="s">
        <v>24</v>
      </c>
      <c r="L8027" s="4">
        <v>2836.308</v>
      </c>
      <c r="M8027">
        <f t="shared" si="625"/>
        <v>17.600000000000001</v>
      </c>
      <c r="N8027" t="str">
        <f t="shared" si="626"/>
        <v>Medium</v>
      </c>
      <c r="O8027" t="str">
        <f t="shared" si="627"/>
        <v>Low  Fat</v>
      </c>
      <c r="P8027">
        <f t="shared" si="628"/>
        <v>12</v>
      </c>
      <c r="Q8027">
        <f t="shared" ca="1" si="629"/>
        <v>17</v>
      </c>
      <c r="R8027" t="str">
        <f>IFERROR(VLOOKUP(J8027,#REF!, 2,0),"Unknown")</f>
        <v>Unknown</v>
      </c>
    </row>
    <row r="8028" spans="1:18" ht="12.5" x14ac:dyDescent="0.25">
      <c r="A8028" s="1" t="s">
        <v>626</v>
      </c>
      <c r="B8028" s="1">
        <v>17.600000000000001</v>
      </c>
      <c r="C8028" s="1" t="s">
        <v>13</v>
      </c>
      <c r="D8028" s="7">
        <v>1.8905326E-2</v>
      </c>
      <c r="E8028" s="1" t="s">
        <v>58</v>
      </c>
      <c r="F8028" s="4">
        <v>234.65899999999999</v>
      </c>
      <c r="G8028" s="1" t="s">
        <v>50</v>
      </c>
      <c r="H8028" s="1">
        <v>1997</v>
      </c>
      <c r="I8028" s="1" t="s">
        <v>51</v>
      </c>
      <c r="J8028" s="1" t="s">
        <v>17</v>
      </c>
      <c r="K8028" s="1" t="s">
        <v>18</v>
      </c>
      <c r="L8028" s="4">
        <v>8508.9240000000009</v>
      </c>
      <c r="M8028">
        <f t="shared" si="625"/>
        <v>17.600000000000001</v>
      </c>
      <c r="N8028" t="str">
        <f t="shared" si="626"/>
        <v>Small</v>
      </c>
      <c r="O8028" t="str">
        <f t="shared" si="627"/>
        <v>Low  Fat</v>
      </c>
      <c r="P8028">
        <f t="shared" si="628"/>
        <v>36</v>
      </c>
      <c r="Q8028">
        <f t="shared" ca="1" si="629"/>
        <v>29</v>
      </c>
      <c r="R8028" t="str">
        <f>IFERROR(VLOOKUP(J8028,#REF!, 2,0),"Unknown")</f>
        <v>Unknown</v>
      </c>
    </row>
    <row r="8029" spans="1:18" ht="12.5" x14ac:dyDescent="0.25">
      <c r="A8029" s="1" t="s">
        <v>626</v>
      </c>
      <c r="B8029" s="1">
        <v>17.600000000000001</v>
      </c>
      <c r="C8029" s="1" t="s">
        <v>13</v>
      </c>
      <c r="D8029" s="7">
        <v>1.8943666000000001E-2</v>
      </c>
      <c r="E8029" s="1" t="s">
        <v>58</v>
      </c>
      <c r="F8029" s="4">
        <v>237.35900000000001</v>
      </c>
      <c r="G8029" s="1" t="s">
        <v>44</v>
      </c>
      <c r="H8029" s="1">
        <v>2002</v>
      </c>
      <c r="J8029" s="1" t="s">
        <v>45</v>
      </c>
      <c r="K8029" s="1" t="s">
        <v>18</v>
      </c>
      <c r="L8029" s="4">
        <v>6145.3339999999998</v>
      </c>
      <c r="M8029">
        <f t="shared" si="625"/>
        <v>17.600000000000001</v>
      </c>
      <c r="N8029" t="str">
        <f t="shared" si="626"/>
        <v>Small</v>
      </c>
      <c r="O8029" t="str">
        <f t="shared" si="627"/>
        <v>Low  Fat</v>
      </c>
      <c r="P8029">
        <f t="shared" si="628"/>
        <v>26</v>
      </c>
      <c r="Q8029">
        <f t="shared" ca="1" si="629"/>
        <v>24</v>
      </c>
      <c r="R8029" t="str">
        <f>IFERROR(VLOOKUP(J8029,#REF!, 2,0),"Unknown")</f>
        <v>Unknown</v>
      </c>
    </row>
    <row r="8030" spans="1:18" ht="12.5" x14ac:dyDescent="0.25">
      <c r="A8030" s="1" t="s">
        <v>626</v>
      </c>
      <c r="B8030" s="1">
        <v>17.600000000000001</v>
      </c>
      <c r="C8030" s="1" t="s">
        <v>13</v>
      </c>
      <c r="D8030" s="7">
        <v>1.8889593E-2</v>
      </c>
      <c r="E8030" s="1" t="s">
        <v>58</v>
      </c>
      <c r="F8030" s="4">
        <v>236.25899999999999</v>
      </c>
      <c r="G8030" s="1" t="s">
        <v>33</v>
      </c>
      <c r="H8030" s="1">
        <v>1987</v>
      </c>
      <c r="I8030" s="1" t="s">
        <v>34</v>
      </c>
      <c r="J8030" s="1" t="s">
        <v>23</v>
      </c>
      <c r="K8030" s="1" t="s">
        <v>18</v>
      </c>
      <c r="L8030" s="4">
        <v>4727.18</v>
      </c>
      <c r="M8030">
        <f t="shared" si="625"/>
        <v>17.600000000000001</v>
      </c>
      <c r="N8030" t="str">
        <f t="shared" si="626"/>
        <v>High</v>
      </c>
      <c r="O8030" t="str">
        <f t="shared" si="627"/>
        <v>Low  Fat</v>
      </c>
      <c r="P8030">
        <f t="shared" si="628"/>
        <v>20</v>
      </c>
      <c r="Q8030">
        <f t="shared" ca="1" si="629"/>
        <v>39</v>
      </c>
      <c r="R8030" t="str">
        <f>IFERROR(VLOOKUP(J8030,#REF!, 2,0),"Unknown")</f>
        <v>Unknown</v>
      </c>
    </row>
    <row r="8031" spans="1:18" ht="12.5" x14ac:dyDescent="0.25">
      <c r="A8031" s="1" t="s">
        <v>626</v>
      </c>
      <c r="C8031" s="1" t="s">
        <v>72</v>
      </c>
      <c r="D8031" s="7">
        <v>1.8813776000000001E-2</v>
      </c>
      <c r="E8031" s="1" t="s">
        <v>58</v>
      </c>
      <c r="F8031" s="4">
        <v>235.25899999999999</v>
      </c>
      <c r="G8031" s="1" t="s">
        <v>40</v>
      </c>
      <c r="H8031" s="1">
        <v>1985</v>
      </c>
      <c r="I8031" s="1" t="s">
        <v>16</v>
      </c>
      <c r="J8031" s="1" t="s">
        <v>23</v>
      </c>
      <c r="K8031" s="1" t="s">
        <v>41</v>
      </c>
      <c r="L8031" s="4">
        <v>5672.616</v>
      </c>
      <c r="M8031">
        <f t="shared" si="625"/>
        <v>12.857645184136201</v>
      </c>
      <c r="N8031" t="str">
        <f t="shared" si="626"/>
        <v>Medium</v>
      </c>
      <c r="O8031" t="str">
        <f t="shared" si="627"/>
        <v>Low  Fat</v>
      </c>
      <c r="P8031">
        <f t="shared" si="628"/>
        <v>24</v>
      </c>
      <c r="Q8031">
        <f t="shared" ca="1" si="629"/>
        <v>41</v>
      </c>
      <c r="R8031" t="str">
        <f>IFERROR(VLOOKUP(J8031,#REF!, 2,0),"Unknown")</f>
        <v>Unknown</v>
      </c>
    </row>
    <row r="8032" spans="1:18" ht="12.5" x14ac:dyDescent="0.25">
      <c r="A8032" s="1" t="s">
        <v>626</v>
      </c>
      <c r="B8032" s="1">
        <v>17.600000000000001</v>
      </c>
      <c r="C8032" s="1" t="s">
        <v>13</v>
      </c>
      <c r="D8032" s="7">
        <v>1.8934718999999999E-2</v>
      </c>
      <c r="E8032" s="1" t="s">
        <v>58</v>
      </c>
      <c r="F8032" s="4">
        <v>237.75899999999999</v>
      </c>
      <c r="G8032" s="1" t="s">
        <v>15</v>
      </c>
      <c r="H8032" s="1">
        <v>1999</v>
      </c>
      <c r="I8032" s="1" t="s">
        <v>16</v>
      </c>
      <c r="J8032" s="1" t="s">
        <v>17</v>
      </c>
      <c r="K8032" s="1" t="s">
        <v>18</v>
      </c>
      <c r="L8032" s="4">
        <v>3545.3850000000002</v>
      </c>
      <c r="M8032">
        <f t="shared" si="625"/>
        <v>17.600000000000001</v>
      </c>
      <c r="N8032" t="str">
        <f t="shared" si="626"/>
        <v>Medium</v>
      </c>
      <c r="O8032" t="str">
        <f t="shared" si="627"/>
        <v>Low  Fat</v>
      </c>
      <c r="P8032">
        <f t="shared" si="628"/>
        <v>15</v>
      </c>
      <c r="Q8032">
        <f t="shared" ca="1" si="629"/>
        <v>27</v>
      </c>
      <c r="R8032" t="str">
        <f>IFERROR(VLOOKUP(J8032,#REF!, 2,0),"Unknown")</f>
        <v>Unknown</v>
      </c>
    </row>
    <row r="8033" spans="1:18" ht="12.5" x14ac:dyDescent="0.25">
      <c r="A8033" s="1" t="s">
        <v>320</v>
      </c>
      <c r="B8033" s="1">
        <v>17.7</v>
      </c>
      <c r="C8033" s="1" t="s">
        <v>13</v>
      </c>
      <c r="D8033" s="7">
        <v>1.2540002999999999E-2</v>
      </c>
      <c r="E8033" s="1" t="s">
        <v>32</v>
      </c>
      <c r="F8033" s="4">
        <v>167.04740000000001</v>
      </c>
      <c r="G8033" s="1" t="s">
        <v>62</v>
      </c>
      <c r="H8033" s="1">
        <v>2004</v>
      </c>
      <c r="I8033" s="1" t="s">
        <v>51</v>
      </c>
      <c r="J8033" s="1" t="s">
        <v>45</v>
      </c>
      <c r="K8033" s="1" t="s">
        <v>18</v>
      </c>
      <c r="L8033" s="4">
        <v>5895.6589999999997</v>
      </c>
      <c r="M8033">
        <f t="shared" si="625"/>
        <v>17.7</v>
      </c>
      <c r="N8033" t="str">
        <f t="shared" si="626"/>
        <v>Small</v>
      </c>
      <c r="O8033" t="str">
        <f t="shared" si="627"/>
        <v>Low  Fat</v>
      </c>
      <c r="P8033">
        <f t="shared" si="628"/>
        <v>35</v>
      </c>
      <c r="Q8033">
        <f t="shared" ca="1" si="629"/>
        <v>22</v>
      </c>
      <c r="R8033" t="str">
        <f>IFERROR(VLOOKUP(J8033,#REF!, 2,0),"Unknown")</f>
        <v>Unknown</v>
      </c>
    </row>
    <row r="8034" spans="1:18" ht="12.5" x14ac:dyDescent="0.25">
      <c r="A8034" s="1" t="s">
        <v>320</v>
      </c>
      <c r="B8034" s="1">
        <v>17.7</v>
      </c>
      <c r="C8034" s="1" t="s">
        <v>13</v>
      </c>
      <c r="D8034" s="7">
        <v>2.0993364E-2</v>
      </c>
      <c r="E8034" s="1" t="s">
        <v>32</v>
      </c>
      <c r="F8034" s="4">
        <v>166.84739999999999</v>
      </c>
      <c r="G8034" s="1" t="s">
        <v>29</v>
      </c>
      <c r="H8034" s="1">
        <v>1998</v>
      </c>
      <c r="J8034" s="1" t="s">
        <v>23</v>
      </c>
      <c r="K8034" s="1" t="s">
        <v>30</v>
      </c>
      <c r="L8034" s="4">
        <v>168.44739999999999</v>
      </c>
      <c r="M8034">
        <f t="shared" si="625"/>
        <v>17.7</v>
      </c>
      <c r="N8034" t="str">
        <f t="shared" si="626"/>
        <v>Small</v>
      </c>
      <c r="O8034" t="str">
        <f t="shared" si="627"/>
        <v>Low  Fat</v>
      </c>
      <c r="P8034">
        <f t="shared" si="628"/>
        <v>1</v>
      </c>
      <c r="Q8034">
        <f t="shared" ca="1" si="629"/>
        <v>28</v>
      </c>
      <c r="R8034" t="str">
        <f>IFERROR(VLOOKUP(J8034,#REF!, 2,0),"Unknown")</f>
        <v>Unknown</v>
      </c>
    </row>
    <row r="8035" spans="1:18" ht="12.5" x14ac:dyDescent="0.25">
      <c r="A8035" s="1" t="s">
        <v>320</v>
      </c>
      <c r="B8035" s="1">
        <v>17.7</v>
      </c>
      <c r="C8035" s="1" t="s">
        <v>13</v>
      </c>
      <c r="D8035" s="7">
        <v>1.2593467000000001E-2</v>
      </c>
      <c r="E8035" s="1" t="s">
        <v>32</v>
      </c>
      <c r="F8035" s="4">
        <v>167.6474</v>
      </c>
      <c r="G8035" s="1" t="s">
        <v>22</v>
      </c>
      <c r="H8035" s="1">
        <v>2009</v>
      </c>
      <c r="I8035" s="1" t="s">
        <v>16</v>
      </c>
      <c r="J8035" s="1" t="s">
        <v>23</v>
      </c>
      <c r="K8035" s="1" t="s">
        <v>24</v>
      </c>
      <c r="L8035" s="4">
        <v>3874.2901999999999</v>
      </c>
      <c r="M8035">
        <f t="shared" si="625"/>
        <v>17.7</v>
      </c>
      <c r="N8035" t="str">
        <f t="shared" si="626"/>
        <v>Medium</v>
      </c>
      <c r="O8035" t="str">
        <f t="shared" si="627"/>
        <v>Low  Fat</v>
      </c>
      <c r="P8035">
        <f t="shared" si="628"/>
        <v>23</v>
      </c>
      <c r="Q8035">
        <f t="shared" ca="1" si="629"/>
        <v>17</v>
      </c>
      <c r="R8035" t="str">
        <f>IFERROR(VLOOKUP(J8035,#REF!, 2,0),"Unknown")</f>
        <v>Unknown</v>
      </c>
    </row>
    <row r="8036" spans="1:18" ht="12.5" x14ac:dyDescent="0.25">
      <c r="A8036" s="1" t="s">
        <v>320</v>
      </c>
      <c r="B8036" s="1">
        <v>17.7</v>
      </c>
      <c r="C8036" s="1" t="s">
        <v>13</v>
      </c>
      <c r="D8036" s="7">
        <v>1.2567811E-2</v>
      </c>
      <c r="E8036" s="1" t="s">
        <v>32</v>
      </c>
      <c r="F8036" s="4">
        <v>168.44739999999999</v>
      </c>
      <c r="G8036" s="1" t="s">
        <v>44</v>
      </c>
      <c r="H8036" s="1">
        <v>2002</v>
      </c>
      <c r="J8036" s="1" t="s">
        <v>45</v>
      </c>
      <c r="K8036" s="1" t="s">
        <v>18</v>
      </c>
      <c r="L8036" s="4">
        <v>2358.2636000000002</v>
      </c>
      <c r="M8036">
        <f t="shared" si="625"/>
        <v>17.7</v>
      </c>
      <c r="N8036" t="str">
        <f t="shared" si="626"/>
        <v>Small</v>
      </c>
      <c r="O8036" t="str">
        <f t="shared" si="627"/>
        <v>Low  Fat</v>
      </c>
      <c r="P8036">
        <f t="shared" si="628"/>
        <v>14</v>
      </c>
      <c r="Q8036">
        <f t="shared" ca="1" si="629"/>
        <v>24</v>
      </c>
      <c r="R8036" t="str">
        <f>IFERROR(VLOOKUP(J8036,#REF!, 2,0),"Unknown")</f>
        <v>Unknown</v>
      </c>
    </row>
    <row r="8037" spans="1:18" ht="12.5" x14ac:dyDescent="0.25">
      <c r="A8037" s="1" t="s">
        <v>320</v>
      </c>
      <c r="C8037" s="1" t="s">
        <v>13</v>
      </c>
      <c r="D8037" s="7">
        <v>1.2481638E-2</v>
      </c>
      <c r="E8037" s="1" t="s">
        <v>32</v>
      </c>
      <c r="F8037" s="4">
        <v>168.34739999999999</v>
      </c>
      <c r="G8037" s="1" t="s">
        <v>40</v>
      </c>
      <c r="H8037" s="1">
        <v>1985</v>
      </c>
      <c r="I8037" s="1" t="s">
        <v>16</v>
      </c>
      <c r="J8037" s="1" t="s">
        <v>23</v>
      </c>
      <c r="K8037" s="1" t="s">
        <v>41</v>
      </c>
      <c r="L8037" s="4">
        <v>5221.8693999999996</v>
      </c>
      <c r="M8037">
        <f t="shared" si="625"/>
        <v>12.857645184136201</v>
      </c>
      <c r="N8037" t="str">
        <f t="shared" si="626"/>
        <v>Medium</v>
      </c>
      <c r="O8037" t="str">
        <f t="shared" si="627"/>
        <v>Low  Fat</v>
      </c>
      <c r="P8037">
        <f t="shared" si="628"/>
        <v>31</v>
      </c>
      <c r="Q8037">
        <f t="shared" ca="1" si="629"/>
        <v>41</v>
      </c>
      <c r="R8037" t="str">
        <f>IFERROR(VLOOKUP(J8037,#REF!, 2,0),"Unknown")</f>
        <v>Unknown</v>
      </c>
    </row>
    <row r="8038" spans="1:18" ht="12.5" x14ac:dyDescent="0.25">
      <c r="A8038" s="1" t="s">
        <v>436</v>
      </c>
      <c r="B8038" s="1">
        <v>10.1</v>
      </c>
      <c r="C8038" s="1" t="s">
        <v>13</v>
      </c>
      <c r="D8038" s="7">
        <v>5.4630834000000003E-2</v>
      </c>
      <c r="E8038" s="1" t="s">
        <v>58</v>
      </c>
      <c r="F8038" s="4">
        <v>200.20840000000001</v>
      </c>
      <c r="G8038" s="1" t="s">
        <v>50</v>
      </c>
      <c r="H8038" s="1">
        <v>1997</v>
      </c>
      <c r="I8038" s="1" t="s">
        <v>51</v>
      </c>
      <c r="J8038" s="1" t="s">
        <v>17</v>
      </c>
      <c r="K8038" s="1" t="s">
        <v>18</v>
      </c>
      <c r="L8038" s="4">
        <v>1587.2672</v>
      </c>
      <c r="M8038">
        <f t="shared" si="625"/>
        <v>10.1</v>
      </c>
      <c r="N8038" t="str">
        <f t="shared" si="626"/>
        <v>Small</v>
      </c>
      <c r="O8038" t="str">
        <f t="shared" si="627"/>
        <v>Low  Fat</v>
      </c>
      <c r="P8038">
        <f t="shared" si="628"/>
        <v>8</v>
      </c>
      <c r="Q8038">
        <f t="shared" ca="1" si="629"/>
        <v>29</v>
      </c>
      <c r="R8038" t="str">
        <f>IFERROR(VLOOKUP(J8038,#REF!, 2,0),"Unknown")</f>
        <v>Unknown</v>
      </c>
    </row>
    <row r="8039" spans="1:18" ht="12.5" x14ac:dyDescent="0.25">
      <c r="A8039" s="1" t="s">
        <v>436</v>
      </c>
      <c r="B8039" s="1">
        <v>10.1</v>
      </c>
      <c r="C8039" s="1" t="s">
        <v>13</v>
      </c>
      <c r="D8039" s="7">
        <v>5.4939847999999999E-2</v>
      </c>
      <c r="E8039" s="1" t="s">
        <v>58</v>
      </c>
      <c r="F8039" s="4">
        <v>199.50839999999999</v>
      </c>
      <c r="G8039" s="1" t="s">
        <v>47</v>
      </c>
      <c r="H8039" s="1">
        <v>2007</v>
      </c>
      <c r="J8039" s="1" t="s">
        <v>45</v>
      </c>
      <c r="K8039" s="1" t="s">
        <v>18</v>
      </c>
      <c r="L8039" s="4">
        <v>3372.9427999999998</v>
      </c>
      <c r="M8039">
        <f t="shared" si="625"/>
        <v>10.1</v>
      </c>
      <c r="N8039" t="str">
        <f t="shared" si="626"/>
        <v>Small</v>
      </c>
      <c r="O8039" t="str">
        <f t="shared" si="627"/>
        <v>Low  Fat</v>
      </c>
      <c r="P8039">
        <f t="shared" si="628"/>
        <v>17</v>
      </c>
      <c r="Q8039">
        <f t="shared" ca="1" si="629"/>
        <v>19</v>
      </c>
      <c r="R8039" t="str">
        <f>IFERROR(VLOOKUP(J8039,#REF!, 2,0),"Unknown")</f>
        <v>Unknown</v>
      </c>
    </row>
    <row r="8040" spans="1:18" ht="12.5" x14ac:dyDescent="0.25">
      <c r="A8040" s="1" t="s">
        <v>436</v>
      </c>
      <c r="B8040" s="1">
        <v>10.1</v>
      </c>
      <c r="C8040" s="1" t="s">
        <v>13</v>
      </c>
      <c r="D8040" s="7">
        <v>5.4585372E-2</v>
      </c>
      <c r="E8040" s="1" t="s">
        <v>58</v>
      </c>
      <c r="F8040" s="4">
        <v>196.50839999999999</v>
      </c>
      <c r="G8040" s="1" t="s">
        <v>33</v>
      </c>
      <c r="H8040" s="1">
        <v>1987</v>
      </c>
      <c r="I8040" s="1" t="s">
        <v>34</v>
      </c>
      <c r="J8040" s="1" t="s">
        <v>23</v>
      </c>
      <c r="K8040" s="1" t="s">
        <v>18</v>
      </c>
      <c r="L8040" s="4">
        <v>595.22519999999997</v>
      </c>
      <c r="M8040">
        <f t="shared" si="625"/>
        <v>10.1</v>
      </c>
      <c r="N8040" t="str">
        <f t="shared" si="626"/>
        <v>High</v>
      </c>
      <c r="O8040" t="str">
        <f t="shared" si="627"/>
        <v>Low  Fat</v>
      </c>
      <c r="P8040">
        <f t="shared" si="628"/>
        <v>3</v>
      </c>
      <c r="Q8040">
        <f t="shared" ca="1" si="629"/>
        <v>39</v>
      </c>
      <c r="R8040" t="str">
        <f>IFERROR(VLOOKUP(J8040,#REF!, 2,0),"Unknown")</f>
        <v>Unknown</v>
      </c>
    </row>
    <row r="8041" spans="1:18" ht="12.5" x14ac:dyDescent="0.25">
      <c r="A8041" s="1" t="s">
        <v>436</v>
      </c>
      <c r="C8041" s="1" t="s">
        <v>13</v>
      </c>
      <c r="D8041" s="7">
        <v>5.4366282000000002E-2</v>
      </c>
      <c r="E8041" s="1" t="s">
        <v>58</v>
      </c>
      <c r="F8041" s="4">
        <v>199.60839999999999</v>
      </c>
      <c r="G8041" s="1" t="s">
        <v>40</v>
      </c>
      <c r="H8041" s="1">
        <v>1985</v>
      </c>
      <c r="I8041" s="1" t="s">
        <v>16</v>
      </c>
      <c r="J8041" s="1" t="s">
        <v>23</v>
      </c>
      <c r="K8041" s="1" t="s">
        <v>41</v>
      </c>
      <c r="L8041" s="4">
        <v>7142.7024000000001</v>
      </c>
      <c r="M8041">
        <f t="shared" si="625"/>
        <v>12.857645184136201</v>
      </c>
      <c r="N8041" t="str">
        <f t="shared" si="626"/>
        <v>Medium</v>
      </c>
      <c r="O8041" t="str">
        <f t="shared" si="627"/>
        <v>Low  Fat</v>
      </c>
      <c r="P8041">
        <f t="shared" si="628"/>
        <v>36</v>
      </c>
      <c r="Q8041">
        <f t="shared" ca="1" si="629"/>
        <v>41</v>
      </c>
      <c r="R8041" t="str">
        <f>IFERROR(VLOOKUP(J8041,#REF!, 2,0),"Unknown")</f>
        <v>Unknown</v>
      </c>
    </row>
    <row r="8042" spans="1:18" ht="12.5" x14ac:dyDescent="0.25">
      <c r="A8042" s="1" t="s">
        <v>436</v>
      </c>
      <c r="B8042" s="1">
        <v>10.1</v>
      </c>
      <c r="C8042" s="1" t="s">
        <v>13</v>
      </c>
      <c r="D8042" s="7">
        <v>5.4620504E-2</v>
      </c>
      <c r="E8042" s="1" t="s">
        <v>58</v>
      </c>
      <c r="F8042" s="4">
        <v>197.50839999999999</v>
      </c>
      <c r="G8042" s="1" t="s">
        <v>62</v>
      </c>
      <c r="H8042" s="1">
        <v>2004</v>
      </c>
      <c r="I8042" s="1" t="s">
        <v>51</v>
      </c>
      <c r="J8042" s="1" t="s">
        <v>45</v>
      </c>
      <c r="K8042" s="1" t="s">
        <v>18</v>
      </c>
      <c r="L8042" s="4">
        <v>2976.1260000000002</v>
      </c>
      <c r="M8042">
        <f t="shared" si="625"/>
        <v>10.1</v>
      </c>
      <c r="N8042" t="str">
        <f t="shared" si="626"/>
        <v>Small</v>
      </c>
      <c r="O8042" t="str">
        <f t="shared" si="627"/>
        <v>Low  Fat</v>
      </c>
      <c r="P8042">
        <f t="shared" si="628"/>
        <v>15</v>
      </c>
      <c r="Q8042">
        <f t="shared" ca="1" si="629"/>
        <v>22</v>
      </c>
      <c r="R8042" t="str">
        <f>IFERROR(VLOOKUP(J8042,#REF!, 2,0),"Unknown")</f>
        <v>Unknown</v>
      </c>
    </row>
    <row r="8043" spans="1:18" ht="12.5" x14ac:dyDescent="0.25">
      <c r="A8043" s="1" t="s">
        <v>436</v>
      </c>
      <c r="B8043" s="1">
        <v>10.1</v>
      </c>
      <c r="C8043" s="1" t="s">
        <v>13</v>
      </c>
      <c r="D8043" s="7">
        <v>5.4853377000000002E-2</v>
      </c>
      <c r="E8043" s="1" t="s">
        <v>58</v>
      </c>
      <c r="F8043" s="4">
        <v>198.60839999999999</v>
      </c>
      <c r="G8043" s="1" t="s">
        <v>22</v>
      </c>
      <c r="H8043" s="1">
        <v>2009</v>
      </c>
      <c r="I8043" s="1" t="s">
        <v>16</v>
      </c>
      <c r="J8043" s="1" t="s">
        <v>23</v>
      </c>
      <c r="K8043" s="1" t="s">
        <v>24</v>
      </c>
      <c r="L8043" s="4">
        <v>2182.4924000000001</v>
      </c>
      <c r="M8043">
        <f t="shared" si="625"/>
        <v>10.1</v>
      </c>
      <c r="N8043" t="str">
        <f t="shared" si="626"/>
        <v>Medium</v>
      </c>
      <c r="O8043" t="str">
        <f t="shared" si="627"/>
        <v>Low  Fat</v>
      </c>
      <c r="P8043">
        <f t="shared" si="628"/>
        <v>11</v>
      </c>
      <c r="Q8043">
        <f t="shared" ca="1" si="629"/>
        <v>17</v>
      </c>
      <c r="R8043" t="str">
        <f>IFERROR(VLOOKUP(J8043,#REF!, 2,0),"Unknown")</f>
        <v>Unknown</v>
      </c>
    </row>
    <row r="8044" spans="1:18" ht="12.5" x14ac:dyDescent="0.25">
      <c r="A8044" s="1" t="s">
        <v>436</v>
      </c>
      <c r="B8044" s="1">
        <v>10.1</v>
      </c>
      <c r="C8044" s="1" t="s">
        <v>13</v>
      </c>
      <c r="D8044" s="7">
        <v>5.4741627000000001E-2</v>
      </c>
      <c r="E8044" s="1" t="s">
        <v>58</v>
      </c>
      <c r="F8044" s="4">
        <v>200.20840000000001</v>
      </c>
      <c r="G8044" s="1" t="s">
        <v>44</v>
      </c>
      <c r="H8044" s="1">
        <v>2002</v>
      </c>
      <c r="J8044" s="1" t="s">
        <v>45</v>
      </c>
      <c r="K8044" s="1" t="s">
        <v>18</v>
      </c>
      <c r="L8044" s="4">
        <v>3174.5344</v>
      </c>
      <c r="M8044">
        <f t="shared" si="625"/>
        <v>10.1</v>
      </c>
      <c r="N8044" t="str">
        <f t="shared" si="626"/>
        <v>Small</v>
      </c>
      <c r="O8044" t="str">
        <f t="shared" si="627"/>
        <v>Low  Fat</v>
      </c>
      <c r="P8044">
        <f t="shared" si="628"/>
        <v>16</v>
      </c>
      <c r="Q8044">
        <f t="shared" ca="1" si="629"/>
        <v>24</v>
      </c>
      <c r="R8044" t="str">
        <f>IFERROR(VLOOKUP(J8044,#REF!, 2,0),"Unknown")</f>
        <v>Unknown</v>
      </c>
    </row>
    <row r="8045" spans="1:18" ht="12.5" x14ac:dyDescent="0.25">
      <c r="A8045" s="1" t="s">
        <v>992</v>
      </c>
      <c r="B8045" s="1">
        <v>12.5</v>
      </c>
      <c r="C8045" s="1" t="s">
        <v>13</v>
      </c>
      <c r="D8045" s="7">
        <v>6.7595190000000003E-3</v>
      </c>
      <c r="E8045" s="1" t="s">
        <v>32</v>
      </c>
      <c r="F8045" s="4">
        <v>42.811199999999999</v>
      </c>
      <c r="G8045" s="1" t="s">
        <v>33</v>
      </c>
      <c r="H8045" s="1">
        <v>1987</v>
      </c>
      <c r="I8045" s="1" t="s">
        <v>34</v>
      </c>
      <c r="J8045" s="1" t="s">
        <v>23</v>
      </c>
      <c r="K8045" s="1" t="s">
        <v>18</v>
      </c>
      <c r="L8045" s="4">
        <v>639.16800000000001</v>
      </c>
      <c r="M8045">
        <f t="shared" si="625"/>
        <v>12.5</v>
      </c>
      <c r="N8045" t="str">
        <f t="shared" si="626"/>
        <v>High</v>
      </c>
      <c r="O8045" t="str">
        <f t="shared" si="627"/>
        <v>Low  Fat</v>
      </c>
      <c r="P8045">
        <f t="shared" si="628"/>
        <v>15</v>
      </c>
      <c r="Q8045">
        <f t="shared" ca="1" si="629"/>
        <v>39</v>
      </c>
      <c r="R8045" t="str">
        <f>IFERROR(VLOOKUP(J8045,#REF!, 2,0),"Unknown")</f>
        <v>Unknown</v>
      </c>
    </row>
    <row r="8046" spans="1:18" ht="12.5" x14ac:dyDescent="0.25">
      <c r="A8046" s="1" t="s">
        <v>992</v>
      </c>
      <c r="B8046" s="1">
        <v>12.5</v>
      </c>
      <c r="C8046" s="1" t="s">
        <v>13</v>
      </c>
      <c r="D8046" s="7">
        <v>6.775667E-3</v>
      </c>
      <c r="E8046" s="1" t="s">
        <v>32</v>
      </c>
      <c r="F8046" s="4">
        <v>42.911200000000001</v>
      </c>
      <c r="G8046" s="1" t="s">
        <v>15</v>
      </c>
      <c r="H8046" s="1">
        <v>1999</v>
      </c>
      <c r="I8046" s="1" t="s">
        <v>16</v>
      </c>
      <c r="J8046" s="1" t="s">
        <v>17</v>
      </c>
      <c r="K8046" s="1" t="s">
        <v>18</v>
      </c>
      <c r="L8046" s="4">
        <v>1022.6688</v>
      </c>
      <c r="M8046">
        <f t="shared" si="625"/>
        <v>12.5</v>
      </c>
      <c r="N8046" t="str">
        <f t="shared" si="626"/>
        <v>Medium</v>
      </c>
      <c r="O8046" t="str">
        <f t="shared" si="627"/>
        <v>Low  Fat</v>
      </c>
      <c r="P8046">
        <f t="shared" si="628"/>
        <v>24</v>
      </c>
      <c r="Q8046">
        <f t="shared" ca="1" si="629"/>
        <v>27</v>
      </c>
      <c r="R8046" t="str">
        <f>IFERROR(VLOOKUP(J8046,#REF!, 2,0),"Unknown")</f>
        <v>Unknown</v>
      </c>
    </row>
    <row r="8047" spans="1:18" ht="12.5" x14ac:dyDescent="0.25">
      <c r="A8047" s="1" t="s">
        <v>992</v>
      </c>
      <c r="B8047" s="1">
        <v>12.5</v>
      </c>
      <c r="C8047" s="1" t="s">
        <v>13</v>
      </c>
      <c r="D8047" s="7">
        <v>6.76387E-3</v>
      </c>
      <c r="E8047" s="1" t="s">
        <v>32</v>
      </c>
      <c r="F8047" s="4">
        <v>40.811199999999999</v>
      </c>
      <c r="G8047" s="1" t="s">
        <v>62</v>
      </c>
      <c r="H8047" s="1">
        <v>2004</v>
      </c>
      <c r="I8047" s="1" t="s">
        <v>51</v>
      </c>
      <c r="J8047" s="1" t="s">
        <v>45</v>
      </c>
      <c r="K8047" s="1" t="s">
        <v>18</v>
      </c>
      <c r="L8047" s="4">
        <v>553.94560000000001</v>
      </c>
      <c r="M8047">
        <f t="shared" si="625"/>
        <v>12.5</v>
      </c>
      <c r="N8047" t="str">
        <f t="shared" si="626"/>
        <v>Small</v>
      </c>
      <c r="O8047" t="str">
        <f t="shared" si="627"/>
        <v>Low  Fat</v>
      </c>
      <c r="P8047">
        <f t="shared" si="628"/>
        <v>14</v>
      </c>
      <c r="Q8047">
        <f t="shared" ca="1" si="629"/>
        <v>22</v>
      </c>
      <c r="R8047" t="str">
        <f>IFERROR(VLOOKUP(J8047,#REF!, 2,0),"Unknown")</f>
        <v>Unknown</v>
      </c>
    </row>
    <row r="8048" spans="1:18" ht="12.5" x14ac:dyDescent="0.25">
      <c r="A8048" s="1" t="s">
        <v>992</v>
      </c>
      <c r="B8048" s="1">
        <v>12.5</v>
      </c>
      <c r="C8048" s="1" t="s">
        <v>13</v>
      </c>
      <c r="D8048" s="7">
        <v>6.7651489999999998E-3</v>
      </c>
      <c r="E8048" s="1" t="s">
        <v>32</v>
      </c>
      <c r="F8048" s="4">
        <v>41.711199999999998</v>
      </c>
      <c r="G8048" s="1" t="s">
        <v>50</v>
      </c>
      <c r="H8048" s="1">
        <v>1997</v>
      </c>
      <c r="I8048" s="1" t="s">
        <v>51</v>
      </c>
      <c r="J8048" s="1" t="s">
        <v>17</v>
      </c>
      <c r="K8048" s="1" t="s">
        <v>18</v>
      </c>
      <c r="L8048" s="4">
        <v>383.50080000000003</v>
      </c>
      <c r="M8048">
        <f t="shared" si="625"/>
        <v>12.5</v>
      </c>
      <c r="N8048" t="str">
        <f t="shared" si="626"/>
        <v>Small</v>
      </c>
      <c r="O8048" t="str">
        <f t="shared" si="627"/>
        <v>Low  Fat</v>
      </c>
      <c r="P8048">
        <f t="shared" si="628"/>
        <v>9</v>
      </c>
      <c r="Q8048">
        <f t="shared" ca="1" si="629"/>
        <v>29</v>
      </c>
      <c r="R8048" t="str">
        <f>IFERROR(VLOOKUP(J8048,#REF!, 2,0),"Unknown")</f>
        <v>Unknown</v>
      </c>
    </row>
    <row r="8049" spans="1:18" ht="12.5" x14ac:dyDescent="0.25">
      <c r="A8049" s="1" t="s">
        <v>142</v>
      </c>
      <c r="B8049" s="1">
        <v>9.8000000000000007</v>
      </c>
      <c r="C8049" s="1" t="s">
        <v>13</v>
      </c>
      <c r="D8049" s="7">
        <v>2.4378706E-2</v>
      </c>
      <c r="E8049" s="1" t="s">
        <v>58</v>
      </c>
      <c r="F8049" s="4">
        <v>114.5492</v>
      </c>
      <c r="G8049" s="1" t="s">
        <v>62</v>
      </c>
      <c r="H8049" s="1">
        <v>2004</v>
      </c>
      <c r="I8049" s="1" t="s">
        <v>51</v>
      </c>
      <c r="J8049" s="1" t="s">
        <v>45</v>
      </c>
      <c r="K8049" s="1" t="s">
        <v>18</v>
      </c>
      <c r="L8049" s="4">
        <v>1274.3412000000001</v>
      </c>
      <c r="M8049">
        <f t="shared" si="625"/>
        <v>9.8000000000000007</v>
      </c>
      <c r="N8049" t="str">
        <f t="shared" si="626"/>
        <v>Small</v>
      </c>
      <c r="O8049" t="str">
        <f t="shared" si="627"/>
        <v>Low  Fat</v>
      </c>
      <c r="P8049">
        <f t="shared" si="628"/>
        <v>11</v>
      </c>
      <c r="Q8049">
        <f t="shared" ca="1" si="629"/>
        <v>22</v>
      </c>
      <c r="R8049" t="str">
        <f>IFERROR(VLOOKUP(J8049,#REF!, 2,0),"Unknown")</f>
        <v>Unknown</v>
      </c>
    </row>
    <row r="8050" spans="1:18" ht="12.5" x14ac:dyDescent="0.25">
      <c r="A8050" s="1" t="s">
        <v>142</v>
      </c>
      <c r="B8050" s="1">
        <v>9.8000000000000007</v>
      </c>
      <c r="C8050" s="1" t="s">
        <v>13</v>
      </c>
      <c r="D8050" s="7">
        <v>2.4482644000000001E-2</v>
      </c>
      <c r="E8050" s="1" t="s">
        <v>58</v>
      </c>
      <c r="F8050" s="4">
        <v>116.2492</v>
      </c>
      <c r="G8050" s="1" t="s">
        <v>22</v>
      </c>
      <c r="H8050" s="1">
        <v>2009</v>
      </c>
      <c r="I8050" s="1" t="s">
        <v>16</v>
      </c>
      <c r="J8050" s="1" t="s">
        <v>23</v>
      </c>
      <c r="K8050" s="1" t="s">
        <v>24</v>
      </c>
      <c r="L8050" s="4">
        <v>2896.23</v>
      </c>
      <c r="M8050">
        <f t="shared" si="625"/>
        <v>9.8000000000000007</v>
      </c>
      <c r="N8050" t="str">
        <f t="shared" si="626"/>
        <v>Medium</v>
      </c>
      <c r="O8050" t="str">
        <f t="shared" si="627"/>
        <v>Low  Fat</v>
      </c>
      <c r="P8050">
        <f t="shared" si="628"/>
        <v>25</v>
      </c>
      <c r="Q8050">
        <f t="shared" ca="1" si="629"/>
        <v>17</v>
      </c>
      <c r="R8050" t="str">
        <f>IFERROR(VLOOKUP(J8050,#REF!, 2,0),"Unknown")</f>
        <v>Unknown</v>
      </c>
    </row>
    <row r="8051" spans="1:18" ht="12.5" x14ac:dyDescent="0.25">
      <c r="A8051" s="1" t="s">
        <v>142</v>
      </c>
      <c r="B8051" s="1">
        <v>9.8000000000000007</v>
      </c>
      <c r="C8051" s="1" t="s">
        <v>13</v>
      </c>
      <c r="D8051" s="7">
        <v>2.4521239E-2</v>
      </c>
      <c r="E8051" s="1" t="s">
        <v>58</v>
      </c>
      <c r="F8051" s="4">
        <v>117.5492</v>
      </c>
      <c r="G8051" s="1" t="s">
        <v>47</v>
      </c>
      <c r="H8051" s="1">
        <v>2007</v>
      </c>
      <c r="J8051" s="1" t="s">
        <v>45</v>
      </c>
      <c r="K8051" s="1" t="s">
        <v>18</v>
      </c>
      <c r="L8051" s="4">
        <v>1390.1904</v>
      </c>
      <c r="M8051">
        <f t="shared" si="625"/>
        <v>9.8000000000000007</v>
      </c>
      <c r="N8051" t="str">
        <f t="shared" si="626"/>
        <v>Small</v>
      </c>
      <c r="O8051" t="str">
        <f t="shared" si="627"/>
        <v>Low  Fat</v>
      </c>
      <c r="P8051">
        <f t="shared" si="628"/>
        <v>12</v>
      </c>
      <c r="Q8051">
        <f t="shared" ca="1" si="629"/>
        <v>19</v>
      </c>
      <c r="R8051" t="str">
        <f>IFERROR(VLOOKUP(J8051,#REF!, 2,0),"Unknown")</f>
        <v>Unknown</v>
      </c>
    </row>
    <row r="8052" spans="1:18" ht="12.5" x14ac:dyDescent="0.25">
      <c r="A8052" s="1" t="s">
        <v>142</v>
      </c>
      <c r="C8052" s="1" t="s">
        <v>13</v>
      </c>
      <c r="D8052" s="7">
        <v>2.426524E-2</v>
      </c>
      <c r="E8052" s="1" t="s">
        <v>58</v>
      </c>
      <c r="F8052" s="4">
        <v>114.0492</v>
      </c>
      <c r="G8052" s="1" t="s">
        <v>40</v>
      </c>
      <c r="H8052" s="1">
        <v>1985</v>
      </c>
      <c r="I8052" s="1" t="s">
        <v>16</v>
      </c>
      <c r="J8052" s="1" t="s">
        <v>23</v>
      </c>
      <c r="K8052" s="1" t="s">
        <v>41</v>
      </c>
      <c r="L8052" s="4">
        <v>3938.8728000000001</v>
      </c>
      <c r="M8052">
        <f t="shared" si="625"/>
        <v>12.857645184136201</v>
      </c>
      <c r="N8052" t="str">
        <f t="shared" si="626"/>
        <v>Medium</v>
      </c>
      <c r="O8052" t="str">
        <f t="shared" si="627"/>
        <v>Low  Fat</v>
      </c>
      <c r="P8052">
        <f t="shared" si="628"/>
        <v>35</v>
      </c>
      <c r="Q8052">
        <f t="shared" ca="1" si="629"/>
        <v>41</v>
      </c>
      <c r="R8052" t="str">
        <f>IFERROR(VLOOKUP(J8052,#REF!, 2,0),"Unknown")</f>
        <v>Unknown</v>
      </c>
    </row>
    <row r="8053" spans="1:18" ht="12.5" x14ac:dyDescent="0.25">
      <c r="A8053" s="1" t="s">
        <v>142</v>
      </c>
      <c r="B8053" s="1">
        <v>9.8000000000000007</v>
      </c>
      <c r="C8053" s="1" t="s">
        <v>13</v>
      </c>
      <c r="D8053" s="7">
        <v>2.4363025999999999E-2</v>
      </c>
      <c r="E8053" s="1" t="s">
        <v>58</v>
      </c>
      <c r="F8053" s="4">
        <v>114.0492</v>
      </c>
      <c r="G8053" s="1" t="s">
        <v>33</v>
      </c>
      <c r="H8053" s="1">
        <v>1987</v>
      </c>
      <c r="I8053" s="1" t="s">
        <v>34</v>
      </c>
      <c r="J8053" s="1" t="s">
        <v>23</v>
      </c>
      <c r="K8053" s="1" t="s">
        <v>18</v>
      </c>
      <c r="L8053" s="4">
        <v>2085.2856000000002</v>
      </c>
      <c r="M8053">
        <f t="shared" si="625"/>
        <v>9.8000000000000007</v>
      </c>
      <c r="N8053" t="str">
        <f t="shared" si="626"/>
        <v>High</v>
      </c>
      <c r="O8053" t="str">
        <f t="shared" si="627"/>
        <v>Low  Fat</v>
      </c>
      <c r="P8053">
        <f t="shared" si="628"/>
        <v>18</v>
      </c>
      <c r="Q8053">
        <f t="shared" ca="1" si="629"/>
        <v>39</v>
      </c>
      <c r="R8053" t="str">
        <f>IFERROR(VLOOKUP(J8053,#REF!, 2,0),"Unknown")</f>
        <v>Unknown</v>
      </c>
    </row>
    <row r="8054" spans="1:18" ht="12.5" x14ac:dyDescent="0.25">
      <c r="A8054" s="1" t="s">
        <v>142</v>
      </c>
      <c r="B8054" s="1">
        <v>9.8000000000000007</v>
      </c>
      <c r="C8054" s="1" t="s">
        <v>13</v>
      </c>
      <c r="D8054" s="7">
        <v>2.4432767000000001E-2</v>
      </c>
      <c r="E8054" s="1" t="s">
        <v>58</v>
      </c>
      <c r="F8054" s="4">
        <v>116.4492</v>
      </c>
      <c r="G8054" s="1" t="s">
        <v>44</v>
      </c>
      <c r="H8054" s="1">
        <v>2002</v>
      </c>
      <c r="J8054" s="1" t="s">
        <v>45</v>
      </c>
      <c r="K8054" s="1" t="s">
        <v>18</v>
      </c>
      <c r="L8054" s="4">
        <v>2780.3807999999999</v>
      </c>
      <c r="M8054">
        <f t="shared" si="625"/>
        <v>9.8000000000000007</v>
      </c>
      <c r="N8054" t="str">
        <f t="shared" si="626"/>
        <v>Small</v>
      </c>
      <c r="O8054" t="str">
        <f t="shared" si="627"/>
        <v>Low  Fat</v>
      </c>
      <c r="P8054">
        <f t="shared" si="628"/>
        <v>24</v>
      </c>
      <c r="Q8054">
        <f t="shared" ca="1" si="629"/>
        <v>24</v>
      </c>
      <c r="R8054" t="str">
        <f>IFERROR(VLOOKUP(J8054,#REF!, 2,0),"Unknown")</f>
        <v>Unknown</v>
      </c>
    </row>
    <row r="8055" spans="1:18" ht="12.5" x14ac:dyDescent="0.25">
      <c r="A8055" s="1" t="s">
        <v>269</v>
      </c>
      <c r="B8055" s="1">
        <v>15.85</v>
      </c>
      <c r="C8055" s="1" t="s">
        <v>13</v>
      </c>
      <c r="D8055" s="7">
        <v>2.0603511000000001E-2</v>
      </c>
      <c r="E8055" s="1" t="s">
        <v>32</v>
      </c>
      <c r="F8055" s="4">
        <v>42.711199999999998</v>
      </c>
      <c r="G8055" s="1" t="s">
        <v>47</v>
      </c>
      <c r="H8055" s="1">
        <v>2007</v>
      </c>
      <c r="J8055" s="1" t="s">
        <v>45</v>
      </c>
      <c r="K8055" s="1" t="s">
        <v>18</v>
      </c>
      <c r="L8055" s="4">
        <v>639.16800000000001</v>
      </c>
      <c r="M8055">
        <f t="shared" si="625"/>
        <v>15.85</v>
      </c>
      <c r="N8055" t="str">
        <f t="shared" si="626"/>
        <v>Small</v>
      </c>
      <c r="O8055" t="str">
        <f t="shared" si="627"/>
        <v>Low  Fat</v>
      </c>
      <c r="P8055">
        <f t="shared" si="628"/>
        <v>15</v>
      </c>
      <c r="Q8055">
        <f t="shared" ca="1" si="629"/>
        <v>19</v>
      </c>
      <c r="R8055" t="str">
        <f>IFERROR(VLOOKUP(J8055,#REF!, 2,0),"Unknown")</f>
        <v>Unknown</v>
      </c>
    </row>
    <row r="8056" spans="1:18" ht="12.5" x14ac:dyDescent="0.25">
      <c r="A8056" s="1" t="s">
        <v>269</v>
      </c>
      <c r="B8056" s="1">
        <v>15.85</v>
      </c>
      <c r="C8056" s="1" t="s">
        <v>13</v>
      </c>
      <c r="D8056" s="7">
        <v>2.0487624999999999E-2</v>
      </c>
      <c r="E8056" s="1" t="s">
        <v>32</v>
      </c>
      <c r="F8056" s="4">
        <v>44.011200000000002</v>
      </c>
      <c r="G8056" s="1" t="s">
        <v>50</v>
      </c>
      <c r="H8056" s="1">
        <v>1997</v>
      </c>
      <c r="I8056" s="1" t="s">
        <v>51</v>
      </c>
      <c r="J8056" s="1" t="s">
        <v>17</v>
      </c>
      <c r="K8056" s="1" t="s">
        <v>18</v>
      </c>
      <c r="L8056" s="4">
        <v>468.72320000000002</v>
      </c>
      <c r="M8056">
        <f t="shared" si="625"/>
        <v>15.85</v>
      </c>
      <c r="N8056" t="str">
        <f t="shared" si="626"/>
        <v>Small</v>
      </c>
      <c r="O8056" t="str">
        <f t="shared" si="627"/>
        <v>Low  Fat</v>
      </c>
      <c r="P8056">
        <f t="shared" si="628"/>
        <v>11</v>
      </c>
      <c r="Q8056">
        <f t="shared" ca="1" si="629"/>
        <v>29</v>
      </c>
      <c r="R8056" t="str">
        <f>IFERROR(VLOOKUP(J8056,#REF!, 2,0),"Unknown")</f>
        <v>Unknown</v>
      </c>
    </row>
    <row r="8057" spans="1:18" ht="12.5" x14ac:dyDescent="0.25">
      <c r="A8057" s="1" t="s">
        <v>269</v>
      </c>
      <c r="B8057" s="1">
        <v>15.85</v>
      </c>
      <c r="C8057" s="1" t="s">
        <v>13</v>
      </c>
      <c r="D8057" s="7">
        <v>2.0519478000000001E-2</v>
      </c>
      <c r="E8057" s="1" t="s">
        <v>32</v>
      </c>
      <c r="F8057" s="4">
        <v>42.511200000000002</v>
      </c>
      <c r="G8057" s="1" t="s">
        <v>15</v>
      </c>
      <c r="H8057" s="1">
        <v>1999</v>
      </c>
      <c r="I8057" s="1" t="s">
        <v>16</v>
      </c>
      <c r="J8057" s="1" t="s">
        <v>17</v>
      </c>
      <c r="K8057" s="1" t="s">
        <v>18</v>
      </c>
      <c r="L8057" s="4">
        <v>852.22400000000005</v>
      </c>
      <c r="M8057">
        <f t="shared" si="625"/>
        <v>15.85</v>
      </c>
      <c r="N8057" t="str">
        <f t="shared" si="626"/>
        <v>Medium</v>
      </c>
      <c r="O8057" t="str">
        <f t="shared" si="627"/>
        <v>Low  Fat</v>
      </c>
      <c r="P8057">
        <f t="shared" si="628"/>
        <v>20</v>
      </c>
      <c r="Q8057">
        <f t="shared" ca="1" si="629"/>
        <v>27</v>
      </c>
      <c r="R8057" t="str">
        <f>IFERROR(VLOOKUP(J8057,#REF!, 2,0),"Unknown")</f>
        <v>Unknown</v>
      </c>
    </row>
    <row r="8058" spans="1:18" ht="12.5" x14ac:dyDescent="0.25">
      <c r="A8058" s="1" t="s">
        <v>269</v>
      </c>
      <c r="C8058" s="1" t="s">
        <v>13</v>
      </c>
      <c r="D8058" s="7">
        <v>2.0388413000000001E-2</v>
      </c>
      <c r="E8058" s="1" t="s">
        <v>32</v>
      </c>
      <c r="F8058" s="4">
        <v>44.411200000000001</v>
      </c>
      <c r="G8058" s="1" t="s">
        <v>40</v>
      </c>
      <c r="H8058" s="1">
        <v>1985</v>
      </c>
      <c r="I8058" s="1" t="s">
        <v>16</v>
      </c>
      <c r="J8058" s="1" t="s">
        <v>23</v>
      </c>
      <c r="K8058" s="1" t="s">
        <v>41</v>
      </c>
      <c r="L8058" s="4">
        <v>767.00160000000005</v>
      </c>
      <c r="M8058">
        <f t="shared" si="625"/>
        <v>12.857645184136201</v>
      </c>
      <c r="N8058" t="str">
        <f t="shared" si="626"/>
        <v>Medium</v>
      </c>
      <c r="O8058" t="str">
        <f t="shared" si="627"/>
        <v>Low  Fat</v>
      </c>
      <c r="P8058">
        <f t="shared" si="628"/>
        <v>17</v>
      </c>
      <c r="Q8058">
        <f t="shared" ca="1" si="629"/>
        <v>41</v>
      </c>
      <c r="R8058" t="str">
        <f>IFERROR(VLOOKUP(J8058,#REF!, 2,0),"Unknown")</f>
        <v>Unknown</v>
      </c>
    </row>
    <row r="8059" spans="1:18" ht="12.5" x14ac:dyDescent="0.25">
      <c r="A8059" s="1" t="s">
        <v>269</v>
      </c>
      <c r="B8059" s="1">
        <v>15.85</v>
      </c>
      <c r="C8059" s="1" t="s">
        <v>13</v>
      </c>
      <c r="D8059" s="7">
        <v>2.0571083E-2</v>
      </c>
      <c r="E8059" s="1" t="s">
        <v>32</v>
      </c>
      <c r="F8059" s="4">
        <v>41.611199999999997</v>
      </c>
      <c r="G8059" s="1" t="s">
        <v>22</v>
      </c>
      <c r="H8059" s="1">
        <v>2009</v>
      </c>
      <c r="I8059" s="1" t="s">
        <v>16</v>
      </c>
      <c r="J8059" s="1" t="s">
        <v>23</v>
      </c>
      <c r="K8059" s="1" t="s">
        <v>24</v>
      </c>
      <c r="L8059" s="4">
        <v>255.66720000000001</v>
      </c>
      <c r="M8059">
        <f t="shared" si="625"/>
        <v>15.85</v>
      </c>
      <c r="N8059" t="str">
        <f t="shared" si="626"/>
        <v>Medium</v>
      </c>
      <c r="O8059" t="str">
        <f t="shared" si="627"/>
        <v>Low  Fat</v>
      </c>
      <c r="P8059">
        <f t="shared" si="628"/>
        <v>6</v>
      </c>
      <c r="Q8059">
        <f t="shared" ca="1" si="629"/>
        <v>17</v>
      </c>
      <c r="R8059" t="str">
        <f>IFERROR(VLOOKUP(J8059,#REF!, 2,0),"Unknown")</f>
        <v>Unknown</v>
      </c>
    </row>
    <row r="8060" spans="1:18" ht="12.5" x14ac:dyDescent="0.25">
      <c r="A8060" s="1" t="s">
        <v>664</v>
      </c>
      <c r="B8060" s="1">
        <v>7.5650000000000004</v>
      </c>
      <c r="C8060" s="1" t="s">
        <v>13</v>
      </c>
      <c r="D8060" s="7">
        <v>5.4751688999999999E-2</v>
      </c>
      <c r="E8060" s="1" t="s">
        <v>58</v>
      </c>
      <c r="F8060" s="4">
        <v>54.792999999999999</v>
      </c>
      <c r="G8060" s="1" t="s">
        <v>44</v>
      </c>
      <c r="H8060" s="1">
        <v>2002</v>
      </c>
      <c r="J8060" s="1" t="s">
        <v>45</v>
      </c>
      <c r="K8060" s="1" t="s">
        <v>18</v>
      </c>
      <c r="L8060" s="4">
        <v>622.52300000000002</v>
      </c>
      <c r="M8060">
        <f t="shared" si="625"/>
        <v>7.5650000000000004</v>
      </c>
      <c r="N8060" t="str">
        <f t="shared" si="626"/>
        <v>Small</v>
      </c>
      <c r="O8060" t="str">
        <f t="shared" si="627"/>
        <v>Low  Fat</v>
      </c>
      <c r="P8060">
        <f t="shared" si="628"/>
        <v>11</v>
      </c>
      <c r="Q8060">
        <f t="shared" ca="1" si="629"/>
        <v>24</v>
      </c>
      <c r="R8060" t="str">
        <f>IFERROR(VLOOKUP(J8060,#REF!, 2,0),"Unknown")</f>
        <v>Unknown</v>
      </c>
    </row>
    <row r="8061" spans="1:18" ht="12.5" x14ac:dyDescent="0.25">
      <c r="A8061" s="1" t="s">
        <v>664</v>
      </c>
      <c r="B8061" s="1">
        <v>7.5650000000000004</v>
      </c>
      <c r="C8061" s="1" t="s">
        <v>13</v>
      </c>
      <c r="D8061" s="7">
        <v>5.4863459000000003E-2</v>
      </c>
      <c r="E8061" s="1" t="s">
        <v>58</v>
      </c>
      <c r="F8061" s="4">
        <v>58.393000000000001</v>
      </c>
      <c r="G8061" s="1" t="s">
        <v>22</v>
      </c>
      <c r="H8061" s="1">
        <v>2009</v>
      </c>
      <c r="I8061" s="1" t="s">
        <v>16</v>
      </c>
      <c r="J8061" s="1" t="s">
        <v>23</v>
      </c>
      <c r="K8061" s="1" t="s">
        <v>24</v>
      </c>
      <c r="L8061" s="4">
        <v>509.33699999999999</v>
      </c>
      <c r="M8061">
        <f t="shared" si="625"/>
        <v>7.5650000000000004</v>
      </c>
      <c r="N8061" t="str">
        <f t="shared" si="626"/>
        <v>Medium</v>
      </c>
      <c r="O8061" t="str">
        <f t="shared" si="627"/>
        <v>Low  Fat</v>
      </c>
      <c r="P8061">
        <f t="shared" si="628"/>
        <v>9</v>
      </c>
      <c r="Q8061">
        <f t="shared" ca="1" si="629"/>
        <v>17</v>
      </c>
      <c r="R8061" t="str">
        <f>IFERROR(VLOOKUP(J8061,#REF!, 2,0),"Unknown")</f>
        <v>Unknown</v>
      </c>
    </row>
    <row r="8062" spans="1:18" ht="12.5" x14ac:dyDescent="0.25">
      <c r="A8062" s="1" t="s">
        <v>664</v>
      </c>
      <c r="B8062" s="1">
        <v>7.5650000000000004</v>
      </c>
      <c r="C8062" s="1" t="s">
        <v>13</v>
      </c>
      <c r="D8062" s="7">
        <v>5.4630544000000003E-2</v>
      </c>
      <c r="E8062" s="1" t="s">
        <v>58</v>
      </c>
      <c r="F8062" s="4">
        <v>57.393000000000001</v>
      </c>
      <c r="G8062" s="1" t="s">
        <v>62</v>
      </c>
      <c r="H8062" s="1">
        <v>2004</v>
      </c>
      <c r="I8062" s="1" t="s">
        <v>51</v>
      </c>
      <c r="J8062" s="1" t="s">
        <v>45</v>
      </c>
      <c r="K8062" s="1" t="s">
        <v>18</v>
      </c>
      <c r="L8062" s="4">
        <v>735.70899999999995</v>
      </c>
      <c r="M8062">
        <f t="shared" si="625"/>
        <v>7.5650000000000004</v>
      </c>
      <c r="N8062" t="str">
        <f t="shared" si="626"/>
        <v>Small</v>
      </c>
      <c r="O8062" t="str">
        <f t="shared" si="627"/>
        <v>Low  Fat</v>
      </c>
      <c r="P8062">
        <f t="shared" si="628"/>
        <v>13</v>
      </c>
      <c r="Q8062">
        <f t="shared" ca="1" si="629"/>
        <v>22</v>
      </c>
      <c r="R8062" t="str">
        <f>IFERROR(VLOOKUP(J8062,#REF!, 2,0),"Unknown")</f>
        <v>Unknown</v>
      </c>
    </row>
    <row r="8063" spans="1:18" ht="12.5" x14ac:dyDescent="0.25">
      <c r="A8063" s="1" t="s">
        <v>664</v>
      </c>
      <c r="C8063" s="1" t="s">
        <v>13</v>
      </c>
      <c r="D8063" s="7">
        <v>5.4376275000000002E-2</v>
      </c>
      <c r="E8063" s="1" t="s">
        <v>58</v>
      </c>
      <c r="F8063" s="4">
        <v>56.292999999999999</v>
      </c>
      <c r="G8063" s="1" t="s">
        <v>40</v>
      </c>
      <c r="H8063" s="1">
        <v>1985</v>
      </c>
      <c r="I8063" s="1" t="s">
        <v>16</v>
      </c>
      <c r="J8063" s="1" t="s">
        <v>23</v>
      </c>
      <c r="K8063" s="1" t="s">
        <v>41</v>
      </c>
      <c r="L8063" s="4">
        <v>2546.6849999999999</v>
      </c>
      <c r="M8063">
        <f t="shared" si="625"/>
        <v>12.857645184136201</v>
      </c>
      <c r="N8063" t="str">
        <f t="shared" si="626"/>
        <v>Medium</v>
      </c>
      <c r="O8063" t="str">
        <f t="shared" si="627"/>
        <v>Low  Fat</v>
      </c>
      <c r="P8063">
        <f t="shared" si="628"/>
        <v>45</v>
      </c>
      <c r="Q8063">
        <f t="shared" ca="1" si="629"/>
        <v>41</v>
      </c>
      <c r="R8063" t="str">
        <f>IFERROR(VLOOKUP(J8063,#REF!, 2,0),"Unknown")</f>
        <v>Unknown</v>
      </c>
    </row>
    <row r="8064" spans="1:18" ht="12.5" x14ac:dyDescent="0.25">
      <c r="A8064" s="1" t="s">
        <v>754</v>
      </c>
      <c r="B8064" s="1">
        <v>20.6</v>
      </c>
      <c r="C8064" s="1" t="s">
        <v>13</v>
      </c>
      <c r="D8064" s="7">
        <v>7.1282168000000007E-2</v>
      </c>
      <c r="E8064" s="1" t="s">
        <v>32</v>
      </c>
      <c r="F8064" s="4">
        <v>74.4696</v>
      </c>
      <c r="G8064" s="1" t="s">
        <v>22</v>
      </c>
      <c r="H8064" s="1">
        <v>2009</v>
      </c>
      <c r="I8064" s="1" t="s">
        <v>16</v>
      </c>
      <c r="J8064" s="1" t="s">
        <v>23</v>
      </c>
      <c r="K8064" s="1" t="s">
        <v>24</v>
      </c>
      <c r="L8064" s="4">
        <v>223.7088</v>
      </c>
      <c r="M8064">
        <f t="shared" si="625"/>
        <v>20.6</v>
      </c>
      <c r="N8064" t="str">
        <f t="shared" si="626"/>
        <v>Medium</v>
      </c>
      <c r="O8064" t="str">
        <f t="shared" si="627"/>
        <v>Low  Fat</v>
      </c>
      <c r="P8064">
        <f t="shared" si="628"/>
        <v>3</v>
      </c>
      <c r="Q8064">
        <f t="shared" ca="1" si="629"/>
        <v>17</v>
      </c>
      <c r="R8064" t="str">
        <f>IFERROR(VLOOKUP(J8064,#REF!, 2,0),"Unknown")</f>
        <v>Unknown</v>
      </c>
    </row>
    <row r="8065" spans="1:18" ht="12.5" x14ac:dyDescent="0.25">
      <c r="A8065" s="1" t="s">
        <v>754</v>
      </c>
      <c r="B8065" s="1">
        <v>20.6</v>
      </c>
      <c r="C8065" s="1" t="s">
        <v>13</v>
      </c>
      <c r="D8065" s="7">
        <v>7.1136948000000005E-2</v>
      </c>
      <c r="E8065" s="1" t="s">
        <v>32</v>
      </c>
      <c r="F8065" s="4">
        <v>76.369600000000005</v>
      </c>
      <c r="G8065" s="1" t="s">
        <v>44</v>
      </c>
      <c r="H8065" s="1">
        <v>2002</v>
      </c>
      <c r="J8065" s="1" t="s">
        <v>45</v>
      </c>
      <c r="K8065" s="1" t="s">
        <v>18</v>
      </c>
      <c r="L8065" s="4">
        <v>372.84800000000001</v>
      </c>
      <c r="M8065">
        <f t="shared" si="625"/>
        <v>20.6</v>
      </c>
      <c r="N8065" t="str">
        <f t="shared" si="626"/>
        <v>Small</v>
      </c>
      <c r="O8065" t="str">
        <f t="shared" si="627"/>
        <v>Low  Fat</v>
      </c>
      <c r="P8065">
        <f t="shared" si="628"/>
        <v>5</v>
      </c>
      <c r="Q8065">
        <f t="shared" ca="1" si="629"/>
        <v>24</v>
      </c>
      <c r="R8065" t="str">
        <f>IFERROR(VLOOKUP(J8065,#REF!, 2,0),"Unknown")</f>
        <v>Unknown</v>
      </c>
    </row>
    <row r="8066" spans="1:18" ht="12.5" x14ac:dyDescent="0.25">
      <c r="A8066" s="1" t="s">
        <v>754</v>
      </c>
      <c r="B8066" s="1">
        <v>20.6</v>
      </c>
      <c r="C8066" s="1" t="s">
        <v>13</v>
      </c>
      <c r="D8066" s="7">
        <v>0.118827682</v>
      </c>
      <c r="E8066" s="1" t="s">
        <v>32</v>
      </c>
      <c r="F8066" s="4">
        <v>75.069599999999994</v>
      </c>
      <c r="G8066" s="1" t="s">
        <v>29</v>
      </c>
      <c r="H8066" s="1">
        <v>1998</v>
      </c>
      <c r="J8066" s="1" t="s">
        <v>23</v>
      </c>
      <c r="K8066" s="1" t="s">
        <v>30</v>
      </c>
      <c r="L8066" s="4">
        <v>149.13919999999999</v>
      </c>
      <c r="M8066">
        <f t="shared" ref="M8066:M8129" si="630">IF(B8066="",AVERAGE($B$2:$B$8524),B8066)</f>
        <v>20.6</v>
      </c>
      <c r="N8066" t="str">
        <f t="shared" ref="N8066:N8129" si="631">IF(I8066="","Small",I8066)</f>
        <v>Small</v>
      </c>
      <c r="O8066" t="str">
        <f t="shared" ref="O8066:O8129" si="632">IF(OR(C8066="low fat", C8066="LF"), "Low  Fat", IF(OR(C8066="reg"),"Regular",C8066))</f>
        <v>Low  Fat</v>
      </c>
      <c r="P8066">
        <f t="shared" si="628"/>
        <v>2</v>
      </c>
      <c r="Q8066">
        <f t="shared" ca="1" si="629"/>
        <v>28</v>
      </c>
      <c r="R8066" t="str">
        <f>IFERROR(VLOOKUP(J8066,#REF!, 2,0),"Unknown")</f>
        <v>Unknown</v>
      </c>
    </row>
    <row r="8067" spans="1:18" ht="12.5" x14ac:dyDescent="0.25">
      <c r="A8067" s="1" t="s">
        <v>754</v>
      </c>
      <c r="C8067" s="1" t="s">
        <v>13</v>
      </c>
      <c r="D8067" s="7">
        <v>0.124299531</v>
      </c>
      <c r="E8067" s="1" t="s">
        <v>32</v>
      </c>
      <c r="F8067" s="4">
        <v>73.4696</v>
      </c>
      <c r="G8067" s="1" t="s">
        <v>67</v>
      </c>
      <c r="H8067" s="1">
        <v>1985</v>
      </c>
      <c r="I8067" s="1" t="s">
        <v>51</v>
      </c>
      <c r="J8067" s="1" t="s">
        <v>17</v>
      </c>
      <c r="K8067" s="1" t="s">
        <v>30</v>
      </c>
      <c r="L8067" s="4">
        <v>298.27839999999998</v>
      </c>
      <c r="M8067">
        <f t="shared" si="630"/>
        <v>12.857645184136201</v>
      </c>
      <c r="N8067" t="str">
        <f t="shared" si="631"/>
        <v>Small</v>
      </c>
      <c r="O8067" t="str">
        <f t="shared" si="632"/>
        <v>Low  Fat</v>
      </c>
      <c r="P8067">
        <f t="shared" ref="P8067:P8130" si="633">ROUND(L8067/F8067,0)</f>
        <v>4</v>
      </c>
      <c r="Q8067">
        <f t="shared" ref="Q8067:Q8130" ca="1" si="634">YEAR(TODAY())-H8067</f>
        <v>41</v>
      </c>
      <c r="R8067" t="str">
        <f>IFERROR(VLOOKUP(J8067,#REF!, 2,0),"Unknown")</f>
        <v>Unknown</v>
      </c>
    </row>
    <row r="8068" spans="1:18" ht="12.5" x14ac:dyDescent="0.25">
      <c r="A8068" s="1" t="s">
        <v>754</v>
      </c>
      <c r="B8068" s="1">
        <v>20.6</v>
      </c>
      <c r="C8068" s="1" t="s">
        <v>13</v>
      </c>
      <c r="D8068" s="7">
        <v>7.1103347999999997E-2</v>
      </c>
      <c r="E8068" s="1" t="s">
        <v>32</v>
      </c>
      <c r="F8068" s="4">
        <v>75.4696</v>
      </c>
      <c r="G8068" s="1" t="s">
        <v>15</v>
      </c>
      <c r="H8068" s="1">
        <v>1999</v>
      </c>
      <c r="I8068" s="1" t="s">
        <v>16</v>
      </c>
      <c r="J8068" s="1" t="s">
        <v>17</v>
      </c>
      <c r="K8068" s="1" t="s">
        <v>18</v>
      </c>
      <c r="L8068" s="4">
        <v>1416.8224</v>
      </c>
      <c r="M8068">
        <f t="shared" si="630"/>
        <v>20.6</v>
      </c>
      <c r="N8068" t="str">
        <f t="shared" si="631"/>
        <v>Medium</v>
      </c>
      <c r="O8068" t="str">
        <f t="shared" si="632"/>
        <v>Low  Fat</v>
      </c>
      <c r="P8068">
        <f t="shared" si="633"/>
        <v>19</v>
      </c>
      <c r="Q8068">
        <f t="shared" ca="1" si="634"/>
        <v>27</v>
      </c>
      <c r="R8068" t="str">
        <f>IFERROR(VLOOKUP(J8068,#REF!, 2,0),"Unknown")</f>
        <v>Unknown</v>
      </c>
    </row>
    <row r="8069" spans="1:18" ht="12.5" x14ac:dyDescent="0.25">
      <c r="A8069" s="1" t="s">
        <v>754</v>
      </c>
      <c r="B8069" s="1">
        <v>20.6</v>
      </c>
      <c r="C8069" s="1" t="s">
        <v>13</v>
      </c>
      <c r="D8069" s="7">
        <v>7.0933893999999997E-2</v>
      </c>
      <c r="E8069" s="1" t="s">
        <v>32</v>
      </c>
      <c r="F8069" s="4">
        <v>74.869600000000005</v>
      </c>
      <c r="G8069" s="1" t="s">
        <v>33</v>
      </c>
      <c r="H8069" s="1">
        <v>1987</v>
      </c>
      <c r="I8069" s="1" t="s">
        <v>34</v>
      </c>
      <c r="J8069" s="1" t="s">
        <v>23</v>
      </c>
      <c r="K8069" s="1" t="s">
        <v>18</v>
      </c>
      <c r="L8069" s="4">
        <v>223.7088</v>
      </c>
      <c r="M8069">
        <f t="shared" si="630"/>
        <v>20.6</v>
      </c>
      <c r="N8069" t="str">
        <f t="shared" si="631"/>
        <v>High</v>
      </c>
      <c r="O8069" t="str">
        <f t="shared" si="632"/>
        <v>Low  Fat</v>
      </c>
      <c r="P8069">
        <f t="shared" si="633"/>
        <v>3</v>
      </c>
      <c r="Q8069">
        <f t="shared" ca="1" si="634"/>
        <v>39</v>
      </c>
      <c r="R8069" t="str">
        <f>IFERROR(VLOOKUP(J8069,#REF!, 2,0),"Unknown")</f>
        <v>Unknown</v>
      </c>
    </row>
    <row r="8070" spans="1:18" ht="12.5" x14ac:dyDescent="0.25">
      <c r="A8070" s="1" t="s">
        <v>268</v>
      </c>
      <c r="B8070" s="1">
        <v>17.25</v>
      </c>
      <c r="C8070" s="1" t="s">
        <v>13</v>
      </c>
      <c r="D8070" s="7">
        <v>0.113748685</v>
      </c>
      <c r="E8070" s="1" t="s">
        <v>32</v>
      </c>
      <c r="F8070" s="4">
        <v>251.3724</v>
      </c>
      <c r="G8070" s="1" t="s">
        <v>44</v>
      </c>
      <c r="H8070" s="1">
        <v>2002</v>
      </c>
      <c r="J8070" s="1" t="s">
        <v>45</v>
      </c>
      <c r="K8070" s="1" t="s">
        <v>18</v>
      </c>
      <c r="L8070" s="4">
        <v>6795.1548000000003</v>
      </c>
      <c r="M8070">
        <f t="shared" si="630"/>
        <v>17.25</v>
      </c>
      <c r="N8070" t="str">
        <f t="shared" si="631"/>
        <v>Small</v>
      </c>
      <c r="O8070" t="str">
        <f t="shared" si="632"/>
        <v>Low  Fat</v>
      </c>
      <c r="P8070">
        <f t="shared" si="633"/>
        <v>27</v>
      </c>
      <c r="Q8070">
        <f t="shared" ca="1" si="634"/>
        <v>24</v>
      </c>
      <c r="R8070" t="str">
        <f>IFERROR(VLOOKUP(J8070,#REF!, 2,0),"Unknown")</f>
        <v>Unknown</v>
      </c>
    </row>
    <row r="8071" spans="1:18" ht="12.5" x14ac:dyDescent="0.25">
      <c r="A8071" s="1" t="s">
        <v>268</v>
      </c>
      <c r="B8071" s="1">
        <v>17.25</v>
      </c>
      <c r="C8071" s="1" t="s">
        <v>13</v>
      </c>
      <c r="D8071" s="7">
        <v>0.114160573</v>
      </c>
      <c r="E8071" s="1" t="s">
        <v>32</v>
      </c>
      <c r="F8071" s="4">
        <v>253.17240000000001</v>
      </c>
      <c r="G8071" s="1" t="s">
        <v>47</v>
      </c>
      <c r="H8071" s="1">
        <v>2007</v>
      </c>
      <c r="J8071" s="1" t="s">
        <v>45</v>
      </c>
      <c r="K8071" s="1" t="s">
        <v>18</v>
      </c>
      <c r="L8071" s="4">
        <v>3775.0859999999998</v>
      </c>
      <c r="M8071">
        <f t="shared" si="630"/>
        <v>17.25</v>
      </c>
      <c r="N8071" t="str">
        <f t="shared" si="631"/>
        <v>Small</v>
      </c>
      <c r="O8071" t="str">
        <f t="shared" si="632"/>
        <v>Low  Fat</v>
      </c>
      <c r="P8071">
        <f t="shared" si="633"/>
        <v>15</v>
      </c>
      <c r="Q8071">
        <f t="shared" ca="1" si="634"/>
        <v>19</v>
      </c>
      <c r="R8071" t="str">
        <f>IFERROR(VLOOKUP(J8071,#REF!, 2,0),"Unknown")</f>
        <v>Unknown</v>
      </c>
    </row>
    <row r="8072" spans="1:18" ht="12.5" x14ac:dyDescent="0.25">
      <c r="A8072" s="1" t="s">
        <v>268</v>
      </c>
      <c r="B8072" s="1">
        <v>17.25</v>
      </c>
      <c r="C8072" s="1" t="s">
        <v>13</v>
      </c>
      <c r="D8072" s="7">
        <v>0.113694957</v>
      </c>
      <c r="E8072" s="1" t="s">
        <v>32</v>
      </c>
      <c r="F8072" s="4">
        <v>253.47239999999999</v>
      </c>
      <c r="G8072" s="1" t="s">
        <v>15</v>
      </c>
      <c r="H8072" s="1">
        <v>1999</v>
      </c>
      <c r="I8072" s="1" t="s">
        <v>16</v>
      </c>
      <c r="J8072" s="1" t="s">
        <v>17</v>
      </c>
      <c r="K8072" s="1" t="s">
        <v>18</v>
      </c>
      <c r="L8072" s="4">
        <v>6040.1376</v>
      </c>
      <c r="M8072">
        <f t="shared" si="630"/>
        <v>17.25</v>
      </c>
      <c r="N8072" t="str">
        <f t="shared" si="631"/>
        <v>Medium</v>
      </c>
      <c r="O8072" t="str">
        <f t="shared" si="632"/>
        <v>Low  Fat</v>
      </c>
      <c r="P8072">
        <f t="shared" si="633"/>
        <v>24</v>
      </c>
      <c r="Q8072">
        <f t="shared" ca="1" si="634"/>
        <v>27</v>
      </c>
      <c r="R8072" t="str">
        <f>IFERROR(VLOOKUP(J8072,#REF!, 2,0),"Unknown")</f>
        <v>Unknown</v>
      </c>
    </row>
    <row r="8073" spans="1:18" ht="12.5" x14ac:dyDescent="0.25">
      <c r="A8073" s="1" t="s">
        <v>268</v>
      </c>
      <c r="B8073" s="1">
        <v>17.25</v>
      </c>
      <c r="C8073" s="1" t="s">
        <v>13</v>
      </c>
      <c r="D8073" s="7">
        <v>0.113497001</v>
      </c>
      <c r="E8073" s="1" t="s">
        <v>32</v>
      </c>
      <c r="F8073" s="4">
        <v>253.47239999999999</v>
      </c>
      <c r="G8073" s="1" t="s">
        <v>62</v>
      </c>
      <c r="H8073" s="1">
        <v>2004</v>
      </c>
      <c r="I8073" s="1" t="s">
        <v>51</v>
      </c>
      <c r="J8073" s="1" t="s">
        <v>45</v>
      </c>
      <c r="K8073" s="1" t="s">
        <v>18</v>
      </c>
      <c r="L8073" s="4">
        <v>755.0172</v>
      </c>
      <c r="M8073">
        <f t="shared" si="630"/>
        <v>17.25</v>
      </c>
      <c r="N8073" t="str">
        <f t="shared" si="631"/>
        <v>Small</v>
      </c>
      <c r="O8073" t="str">
        <f t="shared" si="632"/>
        <v>Low  Fat</v>
      </c>
      <c r="P8073">
        <f t="shared" si="633"/>
        <v>3</v>
      </c>
      <c r="Q8073">
        <f t="shared" ca="1" si="634"/>
        <v>22</v>
      </c>
      <c r="R8073" t="str">
        <f>IFERROR(VLOOKUP(J8073,#REF!, 2,0),"Unknown")</f>
        <v>Unknown</v>
      </c>
    </row>
    <row r="8074" spans="1:18" ht="12.5" x14ac:dyDescent="0.25">
      <c r="A8074" s="1" t="s">
        <v>268</v>
      </c>
      <c r="C8074" s="1" t="s">
        <v>13</v>
      </c>
      <c r="D8074" s="7">
        <v>0.19875618</v>
      </c>
      <c r="E8074" s="1" t="s">
        <v>32</v>
      </c>
      <c r="F8074" s="4">
        <v>250.7724</v>
      </c>
      <c r="G8074" s="1" t="s">
        <v>67</v>
      </c>
      <c r="H8074" s="1">
        <v>1985</v>
      </c>
      <c r="I8074" s="1" t="s">
        <v>51</v>
      </c>
      <c r="J8074" s="1" t="s">
        <v>17</v>
      </c>
      <c r="K8074" s="1" t="s">
        <v>30</v>
      </c>
      <c r="L8074" s="4">
        <v>251.67240000000001</v>
      </c>
      <c r="M8074">
        <f t="shared" si="630"/>
        <v>12.857645184136201</v>
      </c>
      <c r="N8074" t="str">
        <f t="shared" si="631"/>
        <v>Small</v>
      </c>
      <c r="O8074" t="str">
        <f t="shared" si="632"/>
        <v>Low  Fat</v>
      </c>
      <c r="P8074">
        <f t="shared" si="633"/>
        <v>1</v>
      </c>
      <c r="Q8074">
        <f t="shared" ca="1" si="634"/>
        <v>41</v>
      </c>
      <c r="R8074" t="str">
        <f>IFERROR(VLOOKUP(J8074,#REF!, 2,0),"Unknown")</f>
        <v>Unknown</v>
      </c>
    </row>
    <row r="8075" spans="1:18" ht="12.5" x14ac:dyDescent="0.25">
      <c r="A8075" s="1" t="s">
        <v>268</v>
      </c>
      <c r="B8075" s="1">
        <v>17.25</v>
      </c>
      <c r="C8075" s="1" t="s">
        <v>13</v>
      </c>
      <c r="D8075" s="7">
        <v>0.113518466</v>
      </c>
      <c r="E8075" s="1" t="s">
        <v>32</v>
      </c>
      <c r="F8075" s="4">
        <v>253.57239999999999</v>
      </c>
      <c r="G8075" s="1" t="s">
        <v>50</v>
      </c>
      <c r="H8075" s="1">
        <v>1997</v>
      </c>
      <c r="I8075" s="1" t="s">
        <v>51</v>
      </c>
      <c r="J8075" s="1" t="s">
        <v>17</v>
      </c>
      <c r="K8075" s="1" t="s">
        <v>18</v>
      </c>
      <c r="L8075" s="4">
        <v>5033.4480000000003</v>
      </c>
      <c r="M8075">
        <f t="shared" si="630"/>
        <v>17.25</v>
      </c>
      <c r="N8075" t="str">
        <f t="shared" si="631"/>
        <v>Small</v>
      </c>
      <c r="O8075" t="str">
        <f t="shared" si="632"/>
        <v>Low  Fat</v>
      </c>
      <c r="P8075">
        <f t="shared" si="633"/>
        <v>20</v>
      </c>
      <c r="Q8075">
        <f t="shared" ca="1" si="634"/>
        <v>29</v>
      </c>
      <c r="R8075" t="str">
        <f>IFERROR(VLOOKUP(J8075,#REF!, 2,0),"Unknown")</f>
        <v>Unknown</v>
      </c>
    </row>
    <row r="8076" spans="1:18" ht="12.5" x14ac:dyDescent="0.25">
      <c r="A8076" s="1" t="s">
        <v>519</v>
      </c>
      <c r="B8076" s="1">
        <v>17.850000000000001</v>
      </c>
      <c r="C8076" s="1" t="s">
        <v>13</v>
      </c>
      <c r="D8076" s="7">
        <v>1.8060550000000002E-2</v>
      </c>
      <c r="E8076" s="1" t="s">
        <v>58</v>
      </c>
      <c r="F8076" s="4">
        <v>97.009399999999999</v>
      </c>
      <c r="G8076" s="1" t="s">
        <v>44</v>
      </c>
      <c r="H8076" s="1">
        <v>2002</v>
      </c>
      <c r="J8076" s="1" t="s">
        <v>45</v>
      </c>
      <c r="K8076" s="1" t="s">
        <v>18</v>
      </c>
      <c r="L8076" s="4">
        <v>2094.6068</v>
      </c>
      <c r="M8076">
        <f t="shared" si="630"/>
        <v>17.850000000000001</v>
      </c>
      <c r="N8076" t="str">
        <f t="shared" si="631"/>
        <v>Small</v>
      </c>
      <c r="O8076" t="str">
        <f t="shared" si="632"/>
        <v>Low  Fat</v>
      </c>
      <c r="P8076">
        <f t="shared" si="633"/>
        <v>22</v>
      </c>
      <c r="Q8076">
        <f t="shared" ca="1" si="634"/>
        <v>24</v>
      </c>
      <c r="R8076" t="str">
        <f>IFERROR(VLOOKUP(J8076,#REF!, 2,0),"Unknown")</f>
        <v>Unknown</v>
      </c>
    </row>
    <row r="8077" spans="1:18" ht="12.5" x14ac:dyDescent="0.25">
      <c r="A8077" s="1" t="s">
        <v>519</v>
      </c>
      <c r="C8077" s="1" t="s">
        <v>13</v>
      </c>
      <c r="D8077" s="7">
        <v>1.7936714999999999E-2</v>
      </c>
      <c r="E8077" s="1" t="s">
        <v>58</v>
      </c>
      <c r="F8077" s="4">
        <v>93.709400000000002</v>
      </c>
      <c r="G8077" s="1" t="s">
        <v>40</v>
      </c>
      <c r="H8077" s="1">
        <v>1985</v>
      </c>
      <c r="I8077" s="1" t="s">
        <v>16</v>
      </c>
      <c r="J8077" s="1" t="s">
        <v>23</v>
      </c>
      <c r="K8077" s="1" t="s">
        <v>41</v>
      </c>
      <c r="L8077" s="4">
        <v>4189.2136</v>
      </c>
      <c r="M8077">
        <f t="shared" si="630"/>
        <v>12.857645184136201</v>
      </c>
      <c r="N8077" t="str">
        <f t="shared" si="631"/>
        <v>Medium</v>
      </c>
      <c r="O8077" t="str">
        <f t="shared" si="632"/>
        <v>Low  Fat</v>
      </c>
      <c r="P8077">
        <f t="shared" si="633"/>
        <v>45</v>
      </c>
      <c r="Q8077">
        <f t="shared" ca="1" si="634"/>
        <v>41</v>
      </c>
      <c r="R8077" t="str">
        <f>IFERROR(VLOOKUP(J8077,#REF!, 2,0),"Unknown")</f>
        <v>Unknown</v>
      </c>
    </row>
    <row r="8078" spans="1:18" ht="12.5" x14ac:dyDescent="0.25">
      <c r="A8078" s="1" t="s">
        <v>519</v>
      </c>
      <c r="B8078" s="1">
        <v>17.850000000000001</v>
      </c>
      <c r="C8078" s="1" t="s">
        <v>13</v>
      </c>
      <c r="D8078" s="7">
        <v>1.8097419E-2</v>
      </c>
      <c r="E8078" s="1" t="s">
        <v>58</v>
      </c>
      <c r="F8078" s="4">
        <v>96.909400000000005</v>
      </c>
      <c r="G8078" s="1" t="s">
        <v>22</v>
      </c>
      <c r="H8078" s="1">
        <v>2009</v>
      </c>
      <c r="I8078" s="1" t="s">
        <v>16</v>
      </c>
      <c r="J8078" s="1" t="s">
        <v>23</v>
      </c>
      <c r="K8078" s="1" t="s">
        <v>24</v>
      </c>
      <c r="L8078" s="4">
        <v>1332.9315999999999</v>
      </c>
      <c r="M8078">
        <f t="shared" si="630"/>
        <v>17.850000000000001</v>
      </c>
      <c r="N8078" t="str">
        <f t="shared" si="631"/>
        <v>Medium</v>
      </c>
      <c r="O8078" t="str">
        <f t="shared" si="632"/>
        <v>Low  Fat</v>
      </c>
      <c r="P8078">
        <f t="shared" si="633"/>
        <v>14</v>
      </c>
      <c r="Q8078">
        <f t="shared" ca="1" si="634"/>
        <v>17</v>
      </c>
      <c r="R8078" t="str">
        <f>IFERROR(VLOOKUP(J8078,#REF!, 2,0),"Unknown")</f>
        <v>Unknown</v>
      </c>
    </row>
    <row r="8079" spans="1:18" ht="12.5" x14ac:dyDescent="0.25">
      <c r="A8079" s="1" t="s">
        <v>519</v>
      </c>
      <c r="B8079" s="1">
        <v>17.850000000000001</v>
      </c>
      <c r="C8079" s="1" t="s">
        <v>13</v>
      </c>
      <c r="D8079" s="7">
        <v>1.8052018999999999E-2</v>
      </c>
      <c r="E8079" s="1" t="s">
        <v>58</v>
      </c>
      <c r="F8079" s="4">
        <v>96.609399999999994</v>
      </c>
      <c r="G8079" s="1" t="s">
        <v>15</v>
      </c>
      <c r="H8079" s="1">
        <v>1999</v>
      </c>
      <c r="I8079" s="1" t="s">
        <v>16</v>
      </c>
      <c r="J8079" s="1" t="s">
        <v>17</v>
      </c>
      <c r="K8079" s="1" t="s">
        <v>18</v>
      </c>
      <c r="L8079" s="4">
        <v>856.88459999999998</v>
      </c>
      <c r="M8079">
        <f t="shared" si="630"/>
        <v>17.850000000000001</v>
      </c>
      <c r="N8079" t="str">
        <f t="shared" si="631"/>
        <v>Medium</v>
      </c>
      <c r="O8079" t="str">
        <f t="shared" si="632"/>
        <v>Low  Fat</v>
      </c>
      <c r="P8079">
        <f t="shared" si="633"/>
        <v>9</v>
      </c>
      <c r="Q8079">
        <f t="shared" ca="1" si="634"/>
        <v>27</v>
      </c>
      <c r="R8079" t="str">
        <f>IFERROR(VLOOKUP(J8079,#REF!, 2,0),"Unknown")</f>
        <v>Unknown</v>
      </c>
    </row>
    <row r="8080" spans="1:18" ht="12.5" x14ac:dyDescent="0.25">
      <c r="A8080" s="1" t="s">
        <v>519</v>
      </c>
      <c r="B8080" s="1">
        <v>17.850000000000001</v>
      </c>
      <c r="C8080" s="1" t="s">
        <v>13</v>
      </c>
      <c r="D8080" s="7">
        <v>1.8125947999999999E-2</v>
      </c>
      <c r="E8080" s="1" t="s">
        <v>58</v>
      </c>
      <c r="F8080" s="4">
        <v>94.909400000000005</v>
      </c>
      <c r="G8080" s="1" t="s">
        <v>47</v>
      </c>
      <c r="H8080" s="1">
        <v>2007</v>
      </c>
      <c r="J8080" s="1" t="s">
        <v>45</v>
      </c>
      <c r="K8080" s="1" t="s">
        <v>18</v>
      </c>
      <c r="L8080" s="4">
        <v>761.67520000000002</v>
      </c>
      <c r="M8080">
        <f t="shared" si="630"/>
        <v>17.850000000000001</v>
      </c>
      <c r="N8080" t="str">
        <f t="shared" si="631"/>
        <v>Small</v>
      </c>
      <c r="O8080" t="str">
        <f t="shared" si="632"/>
        <v>Low  Fat</v>
      </c>
      <c r="P8080">
        <f t="shared" si="633"/>
        <v>8</v>
      </c>
      <c r="Q8080">
        <f t="shared" ca="1" si="634"/>
        <v>19</v>
      </c>
      <c r="R8080" t="str">
        <f>IFERROR(VLOOKUP(J8080,#REF!, 2,0),"Unknown")</f>
        <v>Unknown</v>
      </c>
    </row>
    <row r="8081" spans="1:18" ht="12.5" x14ac:dyDescent="0.25">
      <c r="A8081" s="1" t="s">
        <v>519</v>
      </c>
      <c r="B8081" s="1">
        <v>17.850000000000001</v>
      </c>
      <c r="C8081" s="1" t="s">
        <v>13</v>
      </c>
      <c r="D8081" s="7">
        <v>1.8023997E-2</v>
      </c>
      <c r="E8081" s="1" t="s">
        <v>58</v>
      </c>
      <c r="F8081" s="4">
        <v>95.909400000000005</v>
      </c>
      <c r="G8081" s="1" t="s">
        <v>50</v>
      </c>
      <c r="H8081" s="1">
        <v>1997</v>
      </c>
      <c r="I8081" s="1" t="s">
        <v>51</v>
      </c>
      <c r="J8081" s="1" t="s">
        <v>17</v>
      </c>
      <c r="K8081" s="1" t="s">
        <v>18</v>
      </c>
      <c r="L8081" s="4">
        <v>2285.0255999999999</v>
      </c>
      <c r="M8081">
        <f t="shared" si="630"/>
        <v>17.850000000000001</v>
      </c>
      <c r="N8081" t="str">
        <f t="shared" si="631"/>
        <v>Small</v>
      </c>
      <c r="O8081" t="str">
        <f t="shared" si="632"/>
        <v>Low  Fat</v>
      </c>
      <c r="P8081">
        <f t="shared" si="633"/>
        <v>24</v>
      </c>
      <c r="Q8081">
        <f t="shared" ca="1" si="634"/>
        <v>29</v>
      </c>
      <c r="R8081" t="str">
        <f>IFERROR(VLOOKUP(J8081,#REF!, 2,0),"Unknown")</f>
        <v>Unknown</v>
      </c>
    </row>
    <row r="8082" spans="1:18" ht="12.5" x14ac:dyDescent="0.25">
      <c r="A8082" s="1" t="s">
        <v>1472</v>
      </c>
      <c r="B8082" s="1">
        <v>9.1050000000000004</v>
      </c>
      <c r="C8082" s="1" t="s">
        <v>13</v>
      </c>
      <c r="D8082" s="7">
        <v>3.8699552999999998E-2</v>
      </c>
      <c r="E8082" s="1" t="s">
        <v>32</v>
      </c>
      <c r="F8082" s="4">
        <v>33.79</v>
      </c>
      <c r="G8082" s="1" t="s">
        <v>47</v>
      </c>
      <c r="H8082" s="1">
        <v>2007</v>
      </c>
      <c r="J8082" s="1" t="s">
        <v>45</v>
      </c>
      <c r="K8082" s="1" t="s">
        <v>18</v>
      </c>
      <c r="L8082" s="4">
        <v>199.74</v>
      </c>
      <c r="M8082">
        <f t="shared" si="630"/>
        <v>9.1050000000000004</v>
      </c>
      <c r="N8082" t="str">
        <f t="shared" si="631"/>
        <v>Small</v>
      </c>
      <c r="O8082" t="str">
        <f t="shared" si="632"/>
        <v>Low  Fat</v>
      </c>
      <c r="P8082">
        <f t="shared" si="633"/>
        <v>6</v>
      </c>
      <c r="Q8082">
        <f t="shared" ca="1" si="634"/>
        <v>19</v>
      </c>
      <c r="R8082" t="str">
        <f>IFERROR(VLOOKUP(J8082,#REF!, 2,0),"Unknown")</f>
        <v>Unknown</v>
      </c>
    </row>
    <row r="8083" spans="1:18" ht="12.5" x14ac:dyDescent="0.25">
      <c r="A8083" s="1" t="s">
        <v>1472</v>
      </c>
      <c r="B8083" s="1">
        <v>9.1050000000000004</v>
      </c>
      <c r="C8083" s="1" t="s">
        <v>13</v>
      </c>
      <c r="D8083" s="7">
        <v>3.8559926000000001E-2</v>
      </c>
      <c r="E8083" s="1" t="s">
        <v>32</v>
      </c>
      <c r="F8083" s="4">
        <v>33.89</v>
      </c>
      <c r="G8083" s="1" t="s">
        <v>44</v>
      </c>
      <c r="H8083" s="1">
        <v>2002</v>
      </c>
      <c r="J8083" s="1" t="s">
        <v>45</v>
      </c>
      <c r="K8083" s="1" t="s">
        <v>18</v>
      </c>
      <c r="L8083" s="4">
        <v>99.87</v>
      </c>
      <c r="M8083">
        <f t="shared" si="630"/>
        <v>9.1050000000000004</v>
      </c>
      <c r="N8083" t="str">
        <f t="shared" si="631"/>
        <v>Small</v>
      </c>
      <c r="O8083" t="str">
        <f t="shared" si="632"/>
        <v>Low  Fat</v>
      </c>
      <c r="P8083">
        <f t="shared" si="633"/>
        <v>3</v>
      </c>
      <c r="Q8083">
        <f t="shared" ca="1" si="634"/>
        <v>24</v>
      </c>
      <c r="R8083" t="str">
        <f>IFERROR(VLOOKUP(J8083,#REF!, 2,0),"Unknown")</f>
        <v>Unknown</v>
      </c>
    </row>
    <row r="8084" spans="1:18" ht="12.5" x14ac:dyDescent="0.25">
      <c r="A8084" s="1" t="s">
        <v>1472</v>
      </c>
      <c r="B8084" s="1">
        <v>9.1050000000000004</v>
      </c>
      <c r="C8084" s="1" t="s">
        <v>13</v>
      </c>
      <c r="D8084" s="7">
        <v>6.4410782999999999E-2</v>
      </c>
      <c r="E8084" s="1" t="s">
        <v>32</v>
      </c>
      <c r="F8084" s="4">
        <v>33.39</v>
      </c>
      <c r="G8084" s="1" t="s">
        <v>29</v>
      </c>
      <c r="H8084" s="1">
        <v>1998</v>
      </c>
      <c r="J8084" s="1" t="s">
        <v>23</v>
      </c>
      <c r="K8084" s="1" t="s">
        <v>30</v>
      </c>
      <c r="L8084" s="4">
        <v>33.29</v>
      </c>
      <c r="M8084">
        <f t="shared" si="630"/>
        <v>9.1050000000000004</v>
      </c>
      <c r="N8084" t="str">
        <f t="shared" si="631"/>
        <v>Small</v>
      </c>
      <c r="O8084" t="str">
        <f t="shared" si="632"/>
        <v>Low  Fat</v>
      </c>
      <c r="P8084">
        <f t="shared" si="633"/>
        <v>1</v>
      </c>
      <c r="Q8084">
        <f t="shared" ca="1" si="634"/>
        <v>28</v>
      </c>
      <c r="R8084" t="str">
        <f>IFERROR(VLOOKUP(J8084,#REF!, 2,0),"Unknown")</f>
        <v>Unknown</v>
      </c>
    </row>
    <row r="8085" spans="1:18" ht="12.5" x14ac:dyDescent="0.25">
      <c r="A8085" s="1" t="s">
        <v>1405</v>
      </c>
      <c r="B8085" s="1">
        <v>20.2</v>
      </c>
      <c r="C8085" s="1" t="s">
        <v>13</v>
      </c>
      <c r="D8085" s="7">
        <v>1.1820087E-2</v>
      </c>
      <c r="E8085" s="1" t="s">
        <v>32</v>
      </c>
      <c r="F8085" s="4">
        <v>151.63399999999999</v>
      </c>
      <c r="G8085" s="1" t="s">
        <v>50</v>
      </c>
      <c r="H8085" s="1">
        <v>1997</v>
      </c>
      <c r="I8085" s="1" t="s">
        <v>51</v>
      </c>
      <c r="J8085" s="1" t="s">
        <v>17</v>
      </c>
      <c r="K8085" s="1" t="s">
        <v>18</v>
      </c>
      <c r="L8085" s="4">
        <v>1990.742</v>
      </c>
      <c r="M8085">
        <f t="shared" si="630"/>
        <v>20.2</v>
      </c>
      <c r="N8085" t="str">
        <f t="shared" si="631"/>
        <v>Small</v>
      </c>
      <c r="O8085" t="str">
        <f t="shared" si="632"/>
        <v>Low  Fat</v>
      </c>
      <c r="P8085">
        <f t="shared" si="633"/>
        <v>13</v>
      </c>
      <c r="Q8085">
        <f t="shared" ca="1" si="634"/>
        <v>29</v>
      </c>
      <c r="R8085" t="str">
        <f>IFERROR(VLOOKUP(J8085,#REF!, 2,0),"Unknown")</f>
        <v>Unknown</v>
      </c>
    </row>
    <row r="8086" spans="1:18" ht="12.5" x14ac:dyDescent="0.25">
      <c r="A8086" s="1" t="s">
        <v>1405</v>
      </c>
      <c r="B8086" s="1">
        <v>20.2</v>
      </c>
      <c r="C8086" s="1" t="s">
        <v>13</v>
      </c>
      <c r="D8086" s="7">
        <v>1.1838464E-2</v>
      </c>
      <c r="E8086" s="1" t="s">
        <v>32</v>
      </c>
      <c r="F8086" s="4">
        <v>155.13399999999999</v>
      </c>
      <c r="G8086" s="1" t="s">
        <v>15</v>
      </c>
      <c r="H8086" s="1">
        <v>1999</v>
      </c>
      <c r="I8086" s="1" t="s">
        <v>16</v>
      </c>
      <c r="J8086" s="1" t="s">
        <v>17</v>
      </c>
      <c r="K8086" s="1" t="s">
        <v>18</v>
      </c>
      <c r="L8086" s="4">
        <v>2603.2779999999998</v>
      </c>
      <c r="M8086">
        <f t="shared" si="630"/>
        <v>20.2</v>
      </c>
      <c r="N8086" t="str">
        <f t="shared" si="631"/>
        <v>Medium</v>
      </c>
      <c r="O8086" t="str">
        <f t="shared" si="632"/>
        <v>Low  Fat</v>
      </c>
      <c r="P8086">
        <f t="shared" si="633"/>
        <v>17</v>
      </c>
      <c r="Q8086">
        <f t="shared" ca="1" si="634"/>
        <v>27</v>
      </c>
      <c r="R8086" t="str">
        <f>IFERROR(VLOOKUP(J8086,#REF!, 2,0),"Unknown")</f>
        <v>Unknown</v>
      </c>
    </row>
    <row r="8087" spans="1:18" ht="12.5" x14ac:dyDescent="0.25">
      <c r="A8087" s="1" t="s">
        <v>1405</v>
      </c>
      <c r="C8087" s="1" t="s">
        <v>92</v>
      </c>
      <c r="D8087" s="7">
        <v>1.1762847E-2</v>
      </c>
      <c r="E8087" s="1" t="s">
        <v>32</v>
      </c>
      <c r="F8087" s="4">
        <v>153.53399999999999</v>
      </c>
      <c r="G8087" s="1" t="s">
        <v>40</v>
      </c>
      <c r="H8087" s="1">
        <v>1985</v>
      </c>
      <c r="I8087" s="1" t="s">
        <v>16</v>
      </c>
      <c r="J8087" s="1" t="s">
        <v>23</v>
      </c>
      <c r="K8087" s="1" t="s">
        <v>41</v>
      </c>
      <c r="L8087" s="4">
        <v>7503.5659999999998</v>
      </c>
      <c r="M8087">
        <f t="shared" si="630"/>
        <v>12.857645184136201</v>
      </c>
      <c r="N8087" t="str">
        <f t="shared" si="631"/>
        <v>Medium</v>
      </c>
      <c r="O8087" t="str">
        <f t="shared" si="632"/>
        <v>Low  Fat</v>
      </c>
      <c r="P8087">
        <f t="shared" si="633"/>
        <v>49</v>
      </c>
      <c r="Q8087">
        <f t="shared" ca="1" si="634"/>
        <v>41</v>
      </c>
      <c r="R8087" t="str">
        <f>IFERROR(VLOOKUP(J8087,#REF!, 2,0),"Unknown")</f>
        <v>Unknown</v>
      </c>
    </row>
    <row r="8088" spans="1:18" ht="12.5" x14ac:dyDescent="0.25">
      <c r="A8088" s="1" t="s">
        <v>1405</v>
      </c>
      <c r="B8088" s="1">
        <v>20.2</v>
      </c>
      <c r="C8088" s="1" t="s">
        <v>13</v>
      </c>
      <c r="D8088" s="7">
        <v>1.181025E-2</v>
      </c>
      <c r="E8088" s="1" t="s">
        <v>32</v>
      </c>
      <c r="F8088" s="4">
        <v>154.63399999999999</v>
      </c>
      <c r="G8088" s="1" t="s">
        <v>33</v>
      </c>
      <c r="H8088" s="1">
        <v>1987</v>
      </c>
      <c r="I8088" s="1" t="s">
        <v>34</v>
      </c>
      <c r="J8088" s="1" t="s">
        <v>23</v>
      </c>
      <c r="K8088" s="1" t="s">
        <v>18</v>
      </c>
      <c r="L8088" s="4">
        <v>4287.7520000000004</v>
      </c>
      <c r="M8088">
        <f t="shared" si="630"/>
        <v>20.2</v>
      </c>
      <c r="N8088" t="str">
        <f t="shared" si="631"/>
        <v>High</v>
      </c>
      <c r="O8088" t="str">
        <f t="shared" si="632"/>
        <v>Low  Fat</v>
      </c>
      <c r="P8088">
        <f t="shared" si="633"/>
        <v>28</v>
      </c>
      <c r="Q8088">
        <f t="shared" ca="1" si="634"/>
        <v>39</v>
      </c>
      <c r="R8088" t="str">
        <f>IFERROR(VLOOKUP(J8088,#REF!, 2,0),"Unknown")</f>
        <v>Unknown</v>
      </c>
    </row>
    <row r="8089" spans="1:18" ht="12.5" x14ac:dyDescent="0.25">
      <c r="A8089" s="1" t="s">
        <v>177</v>
      </c>
      <c r="C8089" s="1" t="s">
        <v>13</v>
      </c>
      <c r="D8089" s="7">
        <v>0.14433849300000001</v>
      </c>
      <c r="E8089" s="1" t="s">
        <v>58</v>
      </c>
      <c r="F8089" s="4">
        <v>224.44040000000001</v>
      </c>
      <c r="G8089" s="1" t="s">
        <v>40</v>
      </c>
      <c r="H8089" s="1">
        <v>1985</v>
      </c>
      <c r="I8089" s="1" t="s">
        <v>16</v>
      </c>
      <c r="J8089" s="1" t="s">
        <v>23</v>
      </c>
      <c r="K8089" s="1" t="s">
        <v>41</v>
      </c>
      <c r="L8089" s="4">
        <v>6976.2524000000003</v>
      </c>
      <c r="M8089">
        <f t="shared" si="630"/>
        <v>12.857645184136201</v>
      </c>
      <c r="N8089" t="str">
        <f t="shared" si="631"/>
        <v>Medium</v>
      </c>
      <c r="O8089" t="str">
        <f t="shared" si="632"/>
        <v>Low  Fat</v>
      </c>
      <c r="P8089">
        <f t="shared" si="633"/>
        <v>31</v>
      </c>
      <c r="Q8089">
        <f t="shared" ca="1" si="634"/>
        <v>41</v>
      </c>
      <c r="R8089" t="str">
        <f>IFERROR(VLOOKUP(J8089,#REF!, 2,0),"Unknown")</f>
        <v>Unknown</v>
      </c>
    </row>
    <row r="8090" spans="1:18" ht="12.5" x14ac:dyDescent="0.25">
      <c r="A8090" s="1" t="s">
        <v>177</v>
      </c>
      <c r="B8090" s="1">
        <v>12.15</v>
      </c>
      <c r="C8090" s="1" t="s">
        <v>13</v>
      </c>
      <c r="D8090" s="7">
        <v>0</v>
      </c>
      <c r="E8090" s="1" t="s">
        <v>58</v>
      </c>
      <c r="F8090" s="4">
        <v>224.44040000000001</v>
      </c>
      <c r="G8090" s="1" t="s">
        <v>22</v>
      </c>
      <c r="H8090" s="1">
        <v>2009</v>
      </c>
      <c r="I8090" s="1" t="s">
        <v>16</v>
      </c>
      <c r="J8090" s="1" t="s">
        <v>23</v>
      </c>
      <c r="K8090" s="1" t="s">
        <v>24</v>
      </c>
      <c r="L8090" s="4">
        <v>5626.01</v>
      </c>
      <c r="M8090">
        <f t="shared" si="630"/>
        <v>12.15</v>
      </c>
      <c r="N8090" t="str">
        <f t="shared" si="631"/>
        <v>Medium</v>
      </c>
      <c r="O8090" t="str">
        <f t="shared" si="632"/>
        <v>Low  Fat</v>
      </c>
      <c r="P8090">
        <f t="shared" si="633"/>
        <v>25</v>
      </c>
      <c r="Q8090">
        <f t="shared" ca="1" si="634"/>
        <v>17</v>
      </c>
      <c r="R8090" t="str">
        <f>IFERROR(VLOOKUP(J8090,#REF!, 2,0),"Unknown")</f>
        <v>Unknown</v>
      </c>
    </row>
    <row r="8091" spans="1:18" ht="12.5" x14ac:dyDescent="0.25">
      <c r="A8091" s="1" t="s">
        <v>177</v>
      </c>
      <c r="B8091" s="1">
        <v>12.15</v>
      </c>
      <c r="C8091" s="1" t="s">
        <v>13</v>
      </c>
      <c r="D8091" s="7">
        <v>0.14526636000000001</v>
      </c>
      <c r="E8091" s="1" t="s">
        <v>58</v>
      </c>
      <c r="F8091" s="4">
        <v>224.04040000000001</v>
      </c>
      <c r="G8091" s="1" t="s">
        <v>15</v>
      </c>
      <c r="H8091" s="1">
        <v>1999</v>
      </c>
      <c r="I8091" s="1" t="s">
        <v>16</v>
      </c>
      <c r="J8091" s="1" t="s">
        <v>17</v>
      </c>
      <c r="K8091" s="1" t="s">
        <v>18</v>
      </c>
      <c r="L8091" s="4">
        <v>3375.6060000000002</v>
      </c>
      <c r="M8091">
        <f t="shared" si="630"/>
        <v>12.15</v>
      </c>
      <c r="N8091" t="str">
        <f t="shared" si="631"/>
        <v>Medium</v>
      </c>
      <c r="O8091" t="str">
        <f t="shared" si="632"/>
        <v>Low  Fat</v>
      </c>
      <c r="P8091">
        <f t="shared" si="633"/>
        <v>15</v>
      </c>
      <c r="Q8091">
        <f t="shared" ca="1" si="634"/>
        <v>27</v>
      </c>
      <c r="R8091" t="str">
        <f>IFERROR(VLOOKUP(J8091,#REF!, 2,0),"Unknown")</f>
        <v>Unknown</v>
      </c>
    </row>
    <row r="8092" spans="1:18" ht="12.5" x14ac:dyDescent="0.25">
      <c r="A8092" s="1" t="s">
        <v>177</v>
      </c>
      <c r="C8092" s="1" t="s">
        <v>13</v>
      </c>
      <c r="D8092" s="7">
        <v>0.25394782300000002</v>
      </c>
      <c r="E8092" s="1" t="s">
        <v>58</v>
      </c>
      <c r="F8092" s="4">
        <v>223.84039999999999</v>
      </c>
      <c r="G8092" s="1" t="s">
        <v>67</v>
      </c>
      <c r="H8092" s="1">
        <v>1985</v>
      </c>
      <c r="I8092" s="1" t="s">
        <v>51</v>
      </c>
      <c r="J8092" s="1" t="s">
        <v>17</v>
      </c>
      <c r="K8092" s="1" t="s">
        <v>30</v>
      </c>
      <c r="L8092" s="4">
        <v>675.12120000000004</v>
      </c>
      <c r="M8092">
        <f t="shared" si="630"/>
        <v>12.857645184136201</v>
      </c>
      <c r="N8092" t="str">
        <f t="shared" si="631"/>
        <v>Small</v>
      </c>
      <c r="O8092" t="str">
        <f t="shared" si="632"/>
        <v>Low  Fat</v>
      </c>
      <c r="P8092">
        <f t="shared" si="633"/>
        <v>3</v>
      </c>
      <c r="Q8092">
        <f t="shared" ca="1" si="634"/>
        <v>41</v>
      </c>
      <c r="R8092" t="str">
        <f>IFERROR(VLOOKUP(J8092,#REF!, 2,0),"Unknown")</f>
        <v>Unknown</v>
      </c>
    </row>
    <row r="8093" spans="1:18" ht="12.5" x14ac:dyDescent="0.25">
      <c r="A8093" s="1" t="s">
        <v>177</v>
      </c>
      <c r="B8093" s="1">
        <v>12.15</v>
      </c>
      <c r="C8093" s="1" t="s">
        <v>13</v>
      </c>
      <c r="D8093" s="7">
        <v>0.145013434</v>
      </c>
      <c r="E8093" s="1" t="s">
        <v>58</v>
      </c>
      <c r="F8093" s="4">
        <v>225.04040000000001</v>
      </c>
      <c r="G8093" s="1" t="s">
        <v>62</v>
      </c>
      <c r="H8093" s="1">
        <v>2004</v>
      </c>
      <c r="I8093" s="1" t="s">
        <v>51</v>
      </c>
      <c r="J8093" s="1" t="s">
        <v>45</v>
      </c>
      <c r="K8093" s="1" t="s">
        <v>18</v>
      </c>
      <c r="L8093" s="4">
        <v>4950.8887999999997</v>
      </c>
      <c r="M8093">
        <f t="shared" si="630"/>
        <v>12.15</v>
      </c>
      <c r="N8093" t="str">
        <f t="shared" si="631"/>
        <v>Small</v>
      </c>
      <c r="O8093" t="str">
        <f t="shared" si="632"/>
        <v>Low  Fat</v>
      </c>
      <c r="P8093">
        <f t="shared" si="633"/>
        <v>22</v>
      </c>
      <c r="Q8093">
        <f t="shared" ca="1" si="634"/>
        <v>22</v>
      </c>
      <c r="R8093" t="str">
        <f>IFERROR(VLOOKUP(J8093,#REF!, 2,0),"Unknown")</f>
        <v>Unknown</v>
      </c>
    </row>
    <row r="8094" spans="1:18" ht="12.5" x14ac:dyDescent="0.25">
      <c r="A8094" s="1" t="s">
        <v>177</v>
      </c>
      <c r="B8094" s="1">
        <v>12.15</v>
      </c>
      <c r="C8094" s="1" t="s">
        <v>13</v>
      </c>
      <c r="D8094" s="7">
        <v>0.242768664</v>
      </c>
      <c r="E8094" s="1" t="s">
        <v>58</v>
      </c>
      <c r="F8094" s="4">
        <v>226.54040000000001</v>
      </c>
      <c r="G8094" s="1" t="s">
        <v>29</v>
      </c>
      <c r="H8094" s="1">
        <v>1998</v>
      </c>
      <c r="J8094" s="1" t="s">
        <v>23</v>
      </c>
      <c r="K8094" s="1" t="s">
        <v>30</v>
      </c>
      <c r="L8094" s="4">
        <v>225.04040000000001</v>
      </c>
      <c r="M8094">
        <f t="shared" si="630"/>
        <v>12.15</v>
      </c>
      <c r="N8094" t="str">
        <f t="shared" si="631"/>
        <v>Small</v>
      </c>
      <c r="O8094" t="str">
        <f t="shared" si="632"/>
        <v>Low  Fat</v>
      </c>
      <c r="P8094">
        <f t="shared" si="633"/>
        <v>1</v>
      </c>
      <c r="Q8094">
        <f t="shared" ca="1" si="634"/>
        <v>28</v>
      </c>
      <c r="R8094" t="str">
        <f>IFERROR(VLOOKUP(J8094,#REF!, 2,0),"Unknown")</f>
        <v>Unknown</v>
      </c>
    </row>
    <row r="8095" spans="1:18" ht="12.5" x14ac:dyDescent="0.25">
      <c r="A8095" s="1" t="s">
        <v>177</v>
      </c>
      <c r="B8095" s="1">
        <v>12.15</v>
      </c>
      <c r="C8095" s="1" t="s">
        <v>13</v>
      </c>
      <c r="D8095" s="7">
        <v>0.14492015999999999</v>
      </c>
      <c r="E8095" s="1" t="s">
        <v>58</v>
      </c>
      <c r="F8095" s="4">
        <v>224.44040000000001</v>
      </c>
      <c r="G8095" s="1" t="s">
        <v>33</v>
      </c>
      <c r="H8095" s="1">
        <v>1987</v>
      </c>
      <c r="I8095" s="1" t="s">
        <v>34</v>
      </c>
      <c r="J8095" s="1" t="s">
        <v>23</v>
      </c>
      <c r="K8095" s="1" t="s">
        <v>18</v>
      </c>
      <c r="L8095" s="4">
        <v>1800.3232</v>
      </c>
      <c r="M8095">
        <f t="shared" si="630"/>
        <v>12.15</v>
      </c>
      <c r="N8095" t="str">
        <f t="shared" si="631"/>
        <v>High</v>
      </c>
      <c r="O8095" t="str">
        <f t="shared" si="632"/>
        <v>Low  Fat</v>
      </c>
      <c r="P8095">
        <f t="shared" si="633"/>
        <v>8</v>
      </c>
      <c r="Q8095">
        <f t="shared" ca="1" si="634"/>
        <v>39</v>
      </c>
      <c r="R8095" t="str">
        <f>IFERROR(VLOOKUP(J8095,#REF!, 2,0),"Unknown")</f>
        <v>Unknown</v>
      </c>
    </row>
    <row r="8096" spans="1:18" ht="12.5" x14ac:dyDescent="0.25">
      <c r="A8096" s="1" t="s">
        <v>290</v>
      </c>
      <c r="B8096" s="1">
        <v>16.350000000000001</v>
      </c>
      <c r="C8096" s="1" t="s">
        <v>13</v>
      </c>
      <c r="D8096" s="7">
        <v>9.0486828000000005E-2</v>
      </c>
      <c r="E8096" s="1" t="s">
        <v>32</v>
      </c>
      <c r="F8096" s="4">
        <v>195.21100000000001</v>
      </c>
      <c r="G8096" s="1" t="s">
        <v>33</v>
      </c>
      <c r="H8096" s="1">
        <v>1987</v>
      </c>
      <c r="I8096" s="1" t="s">
        <v>34</v>
      </c>
      <c r="J8096" s="1" t="s">
        <v>23</v>
      </c>
      <c r="K8096" s="1" t="s">
        <v>18</v>
      </c>
      <c r="L8096" s="4">
        <v>2553.3429999999998</v>
      </c>
      <c r="M8096">
        <f t="shared" si="630"/>
        <v>16.350000000000001</v>
      </c>
      <c r="N8096" t="str">
        <f t="shared" si="631"/>
        <v>High</v>
      </c>
      <c r="O8096" t="str">
        <f t="shared" si="632"/>
        <v>Low  Fat</v>
      </c>
      <c r="P8096">
        <f t="shared" si="633"/>
        <v>13</v>
      </c>
      <c r="Q8096">
        <f t="shared" ca="1" si="634"/>
        <v>39</v>
      </c>
      <c r="R8096" t="str">
        <f>IFERROR(VLOOKUP(J8096,#REF!, 2,0),"Unknown")</f>
        <v>Unknown</v>
      </c>
    </row>
    <row r="8097" spans="1:18" ht="12.5" x14ac:dyDescent="0.25">
      <c r="A8097" s="1" t="s">
        <v>290</v>
      </c>
      <c r="B8097" s="1">
        <v>16.350000000000001</v>
      </c>
      <c r="C8097" s="1" t="s">
        <v>13</v>
      </c>
      <c r="D8097" s="7">
        <v>0</v>
      </c>
      <c r="E8097" s="1" t="s">
        <v>32</v>
      </c>
      <c r="F8097" s="4">
        <v>198.21100000000001</v>
      </c>
      <c r="G8097" s="1" t="s">
        <v>62</v>
      </c>
      <c r="H8097" s="1">
        <v>2004</v>
      </c>
      <c r="I8097" s="1" t="s">
        <v>51</v>
      </c>
      <c r="J8097" s="1" t="s">
        <v>45</v>
      </c>
      <c r="K8097" s="1" t="s">
        <v>18</v>
      </c>
      <c r="L8097" s="4">
        <v>2946.165</v>
      </c>
      <c r="M8097">
        <f t="shared" si="630"/>
        <v>16.350000000000001</v>
      </c>
      <c r="N8097" t="str">
        <f t="shared" si="631"/>
        <v>Small</v>
      </c>
      <c r="O8097" t="str">
        <f t="shared" si="632"/>
        <v>Low  Fat</v>
      </c>
      <c r="P8097">
        <f t="shared" si="633"/>
        <v>15</v>
      </c>
      <c r="Q8097">
        <f t="shared" ca="1" si="634"/>
        <v>22</v>
      </c>
      <c r="R8097" t="str">
        <f>IFERROR(VLOOKUP(J8097,#REF!, 2,0),"Unknown")</f>
        <v>Unknown</v>
      </c>
    </row>
    <row r="8098" spans="1:18" ht="12.5" x14ac:dyDescent="0.25">
      <c r="A8098" s="1" t="s">
        <v>290</v>
      </c>
      <c r="B8098" s="1">
        <v>16.350000000000001</v>
      </c>
      <c r="C8098" s="1" t="s">
        <v>13</v>
      </c>
      <c r="D8098" s="7">
        <v>9.0562192E-2</v>
      </c>
      <c r="E8098" s="1" t="s">
        <v>32</v>
      </c>
      <c r="F8098" s="4">
        <v>198.21100000000001</v>
      </c>
      <c r="G8098" s="1" t="s">
        <v>50</v>
      </c>
      <c r="H8098" s="1">
        <v>1997</v>
      </c>
      <c r="I8098" s="1" t="s">
        <v>51</v>
      </c>
      <c r="J8098" s="1" t="s">
        <v>17</v>
      </c>
      <c r="K8098" s="1" t="s">
        <v>18</v>
      </c>
      <c r="L8098" s="4">
        <v>1964.11</v>
      </c>
      <c r="M8098">
        <f t="shared" si="630"/>
        <v>16.350000000000001</v>
      </c>
      <c r="N8098" t="str">
        <f t="shared" si="631"/>
        <v>Small</v>
      </c>
      <c r="O8098" t="str">
        <f t="shared" si="632"/>
        <v>Low  Fat</v>
      </c>
      <c r="P8098">
        <f t="shared" si="633"/>
        <v>10</v>
      </c>
      <c r="Q8098">
        <f t="shared" ca="1" si="634"/>
        <v>29</v>
      </c>
      <c r="R8098" t="str">
        <f>IFERROR(VLOOKUP(J8098,#REF!, 2,0),"Unknown")</f>
        <v>Unknown</v>
      </c>
    </row>
    <row r="8099" spans="1:18" ht="12.5" x14ac:dyDescent="0.25">
      <c r="A8099" s="1" t="s">
        <v>290</v>
      </c>
      <c r="B8099" s="1">
        <v>16.350000000000001</v>
      </c>
      <c r="C8099" s="1" t="s">
        <v>72</v>
      </c>
      <c r="D8099" s="7">
        <v>9.1074449000000002E-2</v>
      </c>
      <c r="E8099" s="1" t="s">
        <v>32</v>
      </c>
      <c r="F8099" s="4">
        <v>196.81100000000001</v>
      </c>
      <c r="G8099" s="1" t="s">
        <v>47</v>
      </c>
      <c r="H8099" s="1">
        <v>2007</v>
      </c>
      <c r="J8099" s="1" t="s">
        <v>45</v>
      </c>
      <c r="K8099" s="1" t="s">
        <v>18</v>
      </c>
      <c r="L8099" s="4">
        <v>3338.9870000000001</v>
      </c>
      <c r="M8099">
        <f t="shared" si="630"/>
        <v>16.350000000000001</v>
      </c>
      <c r="N8099" t="str">
        <f t="shared" si="631"/>
        <v>Small</v>
      </c>
      <c r="O8099" t="str">
        <f t="shared" si="632"/>
        <v>Low  Fat</v>
      </c>
      <c r="P8099">
        <f t="shared" si="633"/>
        <v>17</v>
      </c>
      <c r="Q8099">
        <f t="shared" ca="1" si="634"/>
        <v>19</v>
      </c>
      <c r="R8099" t="str">
        <f>IFERROR(VLOOKUP(J8099,#REF!, 2,0),"Unknown")</f>
        <v>Unknown</v>
      </c>
    </row>
    <row r="8100" spans="1:18" ht="12.5" x14ac:dyDescent="0.25">
      <c r="A8100" s="1" t="s">
        <v>290</v>
      </c>
      <c r="C8100" s="1" t="s">
        <v>13</v>
      </c>
      <c r="D8100" s="7">
        <v>0.158562708</v>
      </c>
      <c r="E8100" s="1" t="s">
        <v>32</v>
      </c>
      <c r="F8100" s="4">
        <v>194.71100000000001</v>
      </c>
      <c r="G8100" s="1" t="s">
        <v>67</v>
      </c>
      <c r="H8100" s="1">
        <v>1985</v>
      </c>
      <c r="I8100" s="1" t="s">
        <v>51</v>
      </c>
      <c r="J8100" s="1" t="s">
        <v>17</v>
      </c>
      <c r="K8100" s="1" t="s">
        <v>30</v>
      </c>
      <c r="L8100" s="4">
        <v>196.411</v>
      </c>
      <c r="M8100">
        <f t="shared" si="630"/>
        <v>12.857645184136201</v>
      </c>
      <c r="N8100" t="str">
        <f t="shared" si="631"/>
        <v>Small</v>
      </c>
      <c r="O8100" t="str">
        <f t="shared" si="632"/>
        <v>Low  Fat</v>
      </c>
      <c r="P8100">
        <f t="shared" si="633"/>
        <v>1</v>
      </c>
      <c r="Q8100">
        <f t="shared" ca="1" si="634"/>
        <v>41</v>
      </c>
      <c r="R8100" t="str">
        <f>IFERROR(VLOOKUP(J8100,#REF!, 2,0),"Unknown")</f>
        <v>Unknown</v>
      </c>
    </row>
    <row r="8101" spans="1:18" ht="12.5" x14ac:dyDescent="0.25">
      <c r="A8101" s="1" t="s">
        <v>1389</v>
      </c>
      <c r="B8101" s="1">
        <v>11.5</v>
      </c>
      <c r="C8101" s="1" t="s">
        <v>13</v>
      </c>
      <c r="D8101" s="7">
        <v>2.1010687E-2</v>
      </c>
      <c r="E8101" s="1" t="s">
        <v>58</v>
      </c>
      <c r="F8101" s="4">
        <v>131.39420000000001</v>
      </c>
      <c r="G8101" s="1" t="s">
        <v>15</v>
      </c>
      <c r="H8101" s="1">
        <v>1999</v>
      </c>
      <c r="I8101" s="1" t="s">
        <v>16</v>
      </c>
      <c r="J8101" s="1" t="s">
        <v>17</v>
      </c>
      <c r="K8101" s="1" t="s">
        <v>18</v>
      </c>
      <c r="L8101" s="4">
        <v>927.45939999999996</v>
      </c>
      <c r="M8101">
        <f t="shared" si="630"/>
        <v>11.5</v>
      </c>
      <c r="N8101" t="str">
        <f t="shared" si="631"/>
        <v>Medium</v>
      </c>
      <c r="O8101" t="str">
        <f t="shared" si="632"/>
        <v>Low  Fat</v>
      </c>
      <c r="P8101">
        <f t="shared" si="633"/>
        <v>7</v>
      </c>
      <c r="Q8101">
        <f t="shared" ca="1" si="634"/>
        <v>27</v>
      </c>
      <c r="R8101" t="str">
        <f>IFERROR(VLOOKUP(J8101,#REF!, 2,0),"Unknown")</f>
        <v>Unknown</v>
      </c>
    </row>
    <row r="8102" spans="1:18" ht="12.5" x14ac:dyDescent="0.25">
      <c r="A8102" s="1" t="s">
        <v>1389</v>
      </c>
      <c r="C8102" s="1" t="s">
        <v>72</v>
      </c>
      <c r="D8102" s="7">
        <v>2.0876485E-2</v>
      </c>
      <c r="E8102" s="1" t="s">
        <v>58</v>
      </c>
      <c r="F8102" s="4">
        <v>133.79419999999999</v>
      </c>
      <c r="G8102" s="1" t="s">
        <v>40</v>
      </c>
      <c r="H8102" s="1">
        <v>1985</v>
      </c>
      <c r="I8102" s="1" t="s">
        <v>16</v>
      </c>
      <c r="J8102" s="1" t="s">
        <v>23</v>
      </c>
      <c r="K8102" s="1" t="s">
        <v>41</v>
      </c>
      <c r="L8102" s="4">
        <v>1722.4246000000001</v>
      </c>
      <c r="M8102">
        <f t="shared" si="630"/>
        <v>12.857645184136201</v>
      </c>
      <c r="N8102" t="str">
        <f t="shared" si="631"/>
        <v>Medium</v>
      </c>
      <c r="O8102" t="str">
        <f t="shared" si="632"/>
        <v>Low  Fat</v>
      </c>
      <c r="P8102">
        <f t="shared" si="633"/>
        <v>13</v>
      </c>
      <c r="Q8102">
        <f t="shared" ca="1" si="634"/>
        <v>41</v>
      </c>
      <c r="R8102" t="str">
        <f>IFERROR(VLOOKUP(J8102,#REF!, 2,0),"Unknown")</f>
        <v>Unknown</v>
      </c>
    </row>
    <row r="8103" spans="1:18" ht="12.5" x14ac:dyDescent="0.25">
      <c r="A8103" s="1" t="s">
        <v>1389</v>
      </c>
      <c r="B8103" s="1">
        <v>11.5</v>
      </c>
      <c r="C8103" s="1" t="s">
        <v>13</v>
      </c>
      <c r="D8103" s="7">
        <v>2.1020615999999999E-2</v>
      </c>
      <c r="E8103" s="1" t="s">
        <v>58</v>
      </c>
      <c r="F8103" s="4">
        <v>130.79419999999999</v>
      </c>
      <c r="G8103" s="1" t="s">
        <v>44</v>
      </c>
      <c r="H8103" s="1">
        <v>2002</v>
      </c>
      <c r="J8103" s="1" t="s">
        <v>45</v>
      </c>
      <c r="K8103" s="1" t="s">
        <v>18</v>
      </c>
      <c r="L8103" s="4">
        <v>2782.3782000000001</v>
      </c>
      <c r="M8103">
        <f t="shared" si="630"/>
        <v>11.5</v>
      </c>
      <c r="N8103" t="str">
        <f t="shared" si="631"/>
        <v>Small</v>
      </c>
      <c r="O8103" t="str">
        <f t="shared" si="632"/>
        <v>Low  Fat</v>
      </c>
      <c r="P8103">
        <f t="shared" si="633"/>
        <v>21</v>
      </c>
      <c r="Q8103">
        <f t="shared" ca="1" si="634"/>
        <v>24</v>
      </c>
      <c r="R8103" t="str">
        <f>IFERROR(VLOOKUP(J8103,#REF!, 2,0),"Unknown")</f>
        <v>Unknown</v>
      </c>
    </row>
    <row r="8104" spans="1:18" ht="12.5" x14ac:dyDescent="0.25">
      <c r="A8104" s="1" t="s">
        <v>1389</v>
      </c>
      <c r="B8104" s="1">
        <v>11.5</v>
      </c>
      <c r="C8104" s="1" t="s">
        <v>13</v>
      </c>
      <c r="D8104" s="7">
        <v>2.0960614999999998E-2</v>
      </c>
      <c r="E8104" s="1" t="s">
        <v>58</v>
      </c>
      <c r="F8104" s="4">
        <v>133.29419999999999</v>
      </c>
      <c r="G8104" s="1" t="s">
        <v>33</v>
      </c>
      <c r="H8104" s="1">
        <v>1987</v>
      </c>
      <c r="I8104" s="1" t="s">
        <v>34</v>
      </c>
      <c r="J8104" s="1" t="s">
        <v>23</v>
      </c>
      <c r="K8104" s="1" t="s">
        <v>18</v>
      </c>
      <c r="L8104" s="4">
        <v>2649.884</v>
      </c>
      <c r="M8104">
        <f t="shared" si="630"/>
        <v>11.5</v>
      </c>
      <c r="N8104" t="str">
        <f t="shared" si="631"/>
        <v>High</v>
      </c>
      <c r="O8104" t="str">
        <f t="shared" si="632"/>
        <v>Low  Fat</v>
      </c>
      <c r="P8104">
        <f t="shared" si="633"/>
        <v>20</v>
      </c>
      <c r="Q8104">
        <f t="shared" ca="1" si="634"/>
        <v>39</v>
      </c>
      <c r="R8104" t="str">
        <f>IFERROR(VLOOKUP(J8104,#REF!, 2,0),"Unknown")</f>
        <v>Unknown</v>
      </c>
    </row>
    <row r="8105" spans="1:18" ht="12.5" x14ac:dyDescent="0.25">
      <c r="A8105" s="1" t="s">
        <v>1104</v>
      </c>
      <c r="B8105" s="1">
        <v>7.9349999999999996</v>
      </c>
      <c r="C8105" s="1" t="s">
        <v>13</v>
      </c>
      <c r="D8105" s="7">
        <v>3.1710329000000002E-2</v>
      </c>
      <c r="E8105" s="1" t="s">
        <v>32</v>
      </c>
      <c r="F8105" s="4">
        <v>263.09100000000001</v>
      </c>
      <c r="G8105" s="1" t="s">
        <v>33</v>
      </c>
      <c r="H8105" s="1">
        <v>1987</v>
      </c>
      <c r="I8105" s="1" t="s">
        <v>34</v>
      </c>
      <c r="J8105" s="1" t="s">
        <v>23</v>
      </c>
      <c r="K8105" s="1" t="s">
        <v>18</v>
      </c>
      <c r="L8105" s="4">
        <v>5522.8109999999997</v>
      </c>
      <c r="M8105">
        <f t="shared" si="630"/>
        <v>7.9349999999999996</v>
      </c>
      <c r="N8105" t="str">
        <f t="shared" si="631"/>
        <v>High</v>
      </c>
      <c r="O8105" t="str">
        <f t="shared" si="632"/>
        <v>Low  Fat</v>
      </c>
      <c r="P8105">
        <f t="shared" si="633"/>
        <v>21</v>
      </c>
      <c r="Q8105">
        <f t="shared" ca="1" si="634"/>
        <v>39</v>
      </c>
      <c r="R8105" t="str">
        <f>IFERROR(VLOOKUP(J8105,#REF!, 2,0),"Unknown")</f>
        <v>Unknown</v>
      </c>
    </row>
    <row r="8106" spans="1:18" ht="12.5" x14ac:dyDescent="0.25">
      <c r="A8106" s="1" t="s">
        <v>1104</v>
      </c>
      <c r="C8106" s="1" t="s">
        <v>13</v>
      </c>
      <c r="D8106" s="7">
        <v>5.5566934999999998E-2</v>
      </c>
      <c r="E8106" s="1" t="s">
        <v>32</v>
      </c>
      <c r="F8106" s="4">
        <v>263.59100000000001</v>
      </c>
      <c r="G8106" s="1" t="s">
        <v>67</v>
      </c>
      <c r="H8106" s="1">
        <v>1985</v>
      </c>
      <c r="I8106" s="1" t="s">
        <v>51</v>
      </c>
      <c r="J8106" s="1" t="s">
        <v>17</v>
      </c>
      <c r="K8106" s="1" t="s">
        <v>30</v>
      </c>
      <c r="L8106" s="4">
        <v>262.99099999999999</v>
      </c>
      <c r="M8106">
        <f t="shared" si="630"/>
        <v>12.857645184136201</v>
      </c>
      <c r="N8106" t="str">
        <f t="shared" si="631"/>
        <v>Small</v>
      </c>
      <c r="O8106" t="str">
        <f t="shared" si="632"/>
        <v>Low  Fat</v>
      </c>
      <c r="P8106">
        <f t="shared" si="633"/>
        <v>1</v>
      </c>
      <c r="Q8106">
        <f t="shared" ca="1" si="634"/>
        <v>41</v>
      </c>
      <c r="R8106" t="str">
        <f>IFERROR(VLOOKUP(J8106,#REF!, 2,0),"Unknown")</f>
        <v>Unknown</v>
      </c>
    </row>
    <row r="8107" spans="1:18" ht="12.5" x14ac:dyDescent="0.25">
      <c r="A8107" s="1" t="s">
        <v>1104</v>
      </c>
      <c r="B8107" s="1">
        <v>7.9349999999999996</v>
      </c>
      <c r="C8107" s="1" t="s">
        <v>13</v>
      </c>
      <c r="D8107" s="7">
        <v>3.1801102999999997E-2</v>
      </c>
      <c r="E8107" s="1" t="s">
        <v>32</v>
      </c>
      <c r="F8107" s="4">
        <v>261.59100000000001</v>
      </c>
      <c r="G8107" s="1" t="s">
        <v>44</v>
      </c>
      <c r="H8107" s="1">
        <v>2002</v>
      </c>
      <c r="J8107" s="1" t="s">
        <v>45</v>
      </c>
      <c r="K8107" s="1" t="s">
        <v>18</v>
      </c>
      <c r="L8107" s="4">
        <v>3155.8919999999998</v>
      </c>
      <c r="M8107">
        <f t="shared" si="630"/>
        <v>7.9349999999999996</v>
      </c>
      <c r="N8107" t="str">
        <f t="shared" si="631"/>
        <v>Small</v>
      </c>
      <c r="O8107" t="str">
        <f t="shared" si="632"/>
        <v>Low  Fat</v>
      </c>
      <c r="P8107">
        <f t="shared" si="633"/>
        <v>12</v>
      </c>
      <c r="Q8107">
        <f t="shared" ca="1" si="634"/>
        <v>24</v>
      </c>
      <c r="R8107" t="str">
        <f>IFERROR(VLOOKUP(J8107,#REF!, 2,0),"Unknown")</f>
        <v>Unknown</v>
      </c>
    </row>
    <row r="8108" spans="1:18" ht="12.5" x14ac:dyDescent="0.25">
      <c r="A8108" s="1" t="s">
        <v>1104</v>
      </c>
      <c r="B8108" s="1">
        <v>7.9349999999999996</v>
      </c>
      <c r="C8108" s="1" t="s">
        <v>13</v>
      </c>
      <c r="D8108" s="7">
        <v>3.1866022000000001E-2</v>
      </c>
      <c r="E8108" s="1" t="s">
        <v>32</v>
      </c>
      <c r="F8108" s="4">
        <v>261.291</v>
      </c>
      <c r="G8108" s="1" t="s">
        <v>22</v>
      </c>
      <c r="H8108" s="1">
        <v>2009</v>
      </c>
      <c r="I8108" s="1" t="s">
        <v>16</v>
      </c>
      <c r="J8108" s="1" t="s">
        <v>23</v>
      </c>
      <c r="K8108" s="1" t="s">
        <v>24</v>
      </c>
      <c r="L8108" s="4">
        <v>2892.9009999999998</v>
      </c>
      <c r="M8108">
        <f t="shared" si="630"/>
        <v>7.9349999999999996</v>
      </c>
      <c r="N8108" t="str">
        <f t="shared" si="631"/>
        <v>Medium</v>
      </c>
      <c r="O8108" t="str">
        <f t="shared" si="632"/>
        <v>Low  Fat</v>
      </c>
      <c r="P8108">
        <f t="shared" si="633"/>
        <v>11</v>
      </c>
      <c r="Q8108">
        <f t="shared" ca="1" si="634"/>
        <v>17</v>
      </c>
      <c r="R8108" t="str">
        <f>IFERROR(VLOOKUP(J8108,#REF!, 2,0),"Unknown")</f>
        <v>Unknown</v>
      </c>
    </row>
    <row r="8109" spans="1:18" ht="12.5" x14ac:dyDescent="0.25">
      <c r="A8109" s="1" t="s">
        <v>1104</v>
      </c>
      <c r="C8109" s="1" t="s">
        <v>13</v>
      </c>
      <c r="D8109" s="7">
        <v>3.1583053E-2</v>
      </c>
      <c r="E8109" s="1" t="s">
        <v>32</v>
      </c>
      <c r="F8109" s="4">
        <v>260.99099999999999</v>
      </c>
      <c r="G8109" s="1" t="s">
        <v>40</v>
      </c>
      <c r="H8109" s="1">
        <v>1985</v>
      </c>
      <c r="I8109" s="1" t="s">
        <v>16</v>
      </c>
      <c r="J8109" s="1" t="s">
        <v>23</v>
      </c>
      <c r="K8109" s="1" t="s">
        <v>41</v>
      </c>
      <c r="L8109" s="4">
        <v>7100.7569999999996</v>
      </c>
      <c r="M8109">
        <f t="shared" si="630"/>
        <v>12.857645184136201</v>
      </c>
      <c r="N8109" t="str">
        <f t="shared" si="631"/>
        <v>Medium</v>
      </c>
      <c r="O8109" t="str">
        <f t="shared" si="632"/>
        <v>Low  Fat</v>
      </c>
      <c r="P8109">
        <f t="shared" si="633"/>
        <v>27</v>
      </c>
      <c r="Q8109">
        <f t="shared" ca="1" si="634"/>
        <v>41</v>
      </c>
      <c r="R8109" t="str">
        <f>IFERROR(VLOOKUP(J8109,#REF!, 2,0),"Unknown")</f>
        <v>Unknown</v>
      </c>
    </row>
    <row r="8110" spans="1:18" ht="12.5" x14ac:dyDescent="0.25">
      <c r="A8110" s="1" t="s">
        <v>1104</v>
      </c>
      <c r="B8110" s="1">
        <v>7.9349999999999996</v>
      </c>
      <c r="C8110" s="1" t="s">
        <v>13</v>
      </c>
      <c r="D8110" s="7">
        <v>3.1730739000000001E-2</v>
      </c>
      <c r="E8110" s="1" t="s">
        <v>32</v>
      </c>
      <c r="F8110" s="4">
        <v>261.09100000000001</v>
      </c>
      <c r="G8110" s="1" t="s">
        <v>62</v>
      </c>
      <c r="H8110" s="1">
        <v>2004</v>
      </c>
      <c r="I8110" s="1" t="s">
        <v>51</v>
      </c>
      <c r="J8110" s="1" t="s">
        <v>45</v>
      </c>
      <c r="K8110" s="1" t="s">
        <v>18</v>
      </c>
      <c r="L8110" s="4">
        <v>2366.9189999999999</v>
      </c>
      <c r="M8110">
        <f t="shared" si="630"/>
        <v>7.9349999999999996</v>
      </c>
      <c r="N8110" t="str">
        <f t="shared" si="631"/>
        <v>Small</v>
      </c>
      <c r="O8110" t="str">
        <f t="shared" si="632"/>
        <v>Low  Fat</v>
      </c>
      <c r="P8110">
        <f t="shared" si="633"/>
        <v>9</v>
      </c>
      <c r="Q8110">
        <f t="shared" ca="1" si="634"/>
        <v>22</v>
      </c>
      <c r="R8110" t="str">
        <f>IFERROR(VLOOKUP(J8110,#REF!, 2,0),"Unknown")</f>
        <v>Unknown</v>
      </c>
    </row>
    <row r="8111" spans="1:18" ht="12.5" x14ac:dyDescent="0.25">
      <c r="A8111" s="1" t="s">
        <v>1104</v>
      </c>
      <c r="B8111" s="1">
        <v>7.9349999999999996</v>
      </c>
      <c r="C8111" s="1" t="s">
        <v>13</v>
      </c>
      <c r="D8111" s="7">
        <v>0</v>
      </c>
      <c r="E8111" s="1" t="s">
        <v>32</v>
      </c>
      <c r="F8111" s="4">
        <v>263.69099999999997</v>
      </c>
      <c r="G8111" s="1" t="s">
        <v>50</v>
      </c>
      <c r="H8111" s="1">
        <v>1997</v>
      </c>
      <c r="I8111" s="1" t="s">
        <v>51</v>
      </c>
      <c r="J8111" s="1" t="s">
        <v>17</v>
      </c>
      <c r="K8111" s="1" t="s">
        <v>18</v>
      </c>
      <c r="L8111" s="4">
        <v>788.97299999999996</v>
      </c>
      <c r="M8111">
        <f t="shared" si="630"/>
        <v>7.9349999999999996</v>
      </c>
      <c r="N8111" t="str">
        <f t="shared" si="631"/>
        <v>Small</v>
      </c>
      <c r="O8111" t="str">
        <f t="shared" si="632"/>
        <v>Low  Fat</v>
      </c>
      <c r="P8111">
        <f t="shared" si="633"/>
        <v>3</v>
      </c>
      <c r="Q8111">
        <f t="shared" ca="1" si="634"/>
        <v>29</v>
      </c>
      <c r="R8111" t="str">
        <f>IFERROR(VLOOKUP(J8111,#REF!, 2,0),"Unknown")</f>
        <v>Unknown</v>
      </c>
    </row>
    <row r="8112" spans="1:18" ht="12.5" x14ac:dyDescent="0.25">
      <c r="A8112" s="1" t="s">
        <v>77</v>
      </c>
      <c r="B8112" s="1">
        <v>18.600000000000001</v>
      </c>
      <c r="C8112" s="1" t="s">
        <v>13</v>
      </c>
      <c r="D8112" s="7">
        <v>8.0829371999999997E-2</v>
      </c>
      <c r="E8112" s="1" t="s">
        <v>58</v>
      </c>
      <c r="F8112" s="4">
        <v>96.443600000000004</v>
      </c>
      <c r="G8112" s="1" t="s">
        <v>22</v>
      </c>
      <c r="H8112" s="1">
        <v>2009</v>
      </c>
      <c r="I8112" s="1" t="s">
        <v>16</v>
      </c>
      <c r="J8112" s="1" t="s">
        <v>23</v>
      </c>
      <c r="K8112" s="1" t="s">
        <v>24</v>
      </c>
      <c r="L8112" s="4">
        <v>2741.7644</v>
      </c>
      <c r="M8112">
        <f t="shared" si="630"/>
        <v>18.600000000000001</v>
      </c>
      <c r="N8112" t="str">
        <f t="shared" si="631"/>
        <v>Medium</v>
      </c>
      <c r="O8112" t="str">
        <f t="shared" si="632"/>
        <v>Low  Fat</v>
      </c>
      <c r="P8112">
        <f t="shared" si="633"/>
        <v>28</v>
      </c>
      <c r="Q8112">
        <f t="shared" ca="1" si="634"/>
        <v>17</v>
      </c>
      <c r="R8112" t="str">
        <f>IFERROR(VLOOKUP(J8112,#REF!, 2,0),"Unknown")</f>
        <v>Unknown</v>
      </c>
    </row>
    <row r="8113" spans="1:18" ht="12.5" x14ac:dyDescent="0.25">
      <c r="A8113" s="1" t="s">
        <v>77</v>
      </c>
      <c r="B8113" s="1">
        <v>18.600000000000001</v>
      </c>
      <c r="C8113" s="1" t="s">
        <v>13</v>
      </c>
      <c r="D8113" s="7">
        <v>8.0956792E-2</v>
      </c>
      <c r="E8113" s="1" t="s">
        <v>58</v>
      </c>
      <c r="F8113" s="4">
        <v>95.243600000000001</v>
      </c>
      <c r="G8113" s="1" t="s">
        <v>47</v>
      </c>
      <c r="H8113" s="1">
        <v>2007</v>
      </c>
      <c r="J8113" s="1" t="s">
        <v>45</v>
      </c>
      <c r="K8113" s="1" t="s">
        <v>18</v>
      </c>
      <c r="L8113" s="4">
        <v>1796.3284000000001</v>
      </c>
      <c r="M8113">
        <f t="shared" si="630"/>
        <v>18.600000000000001</v>
      </c>
      <c r="N8113" t="str">
        <f t="shared" si="631"/>
        <v>Small</v>
      </c>
      <c r="O8113" t="str">
        <f t="shared" si="632"/>
        <v>Low  Fat</v>
      </c>
      <c r="P8113">
        <f t="shared" si="633"/>
        <v>19</v>
      </c>
      <c r="Q8113">
        <f t="shared" ca="1" si="634"/>
        <v>19</v>
      </c>
      <c r="R8113" t="str">
        <f>IFERROR(VLOOKUP(J8113,#REF!, 2,0),"Unknown")</f>
        <v>Unknown</v>
      </c>
    </row>
    <row r="8114" spans="1:18" ht="12.5" x14ac:dyDescent="0.25">
      <c r="A8114" s="1" t="s">
        <v>77</v>
      </c>
      <c r="B8114" s="1">
        <v>18.600000000000001</v>
      </c>
      <c r="C8114" s="1" t="s">
        <v>13</v>
      </c>
      <c r="D8114" s="7">
        <v>8.0434451000000004E-2</v>
      </c>
      <c r="E8114" s="1" t="s">
        <v>58</v>
      </c>
      <c r="F8114" s="4">
        <v>93.443600000000004</v>
      </c>
      <c r="G8114" s="1" t="s">
        <v>33</v>
      </c>
      <c r="H8114" s="1">
        <v>1987</v>
      </c>
      <c r="I8114" s="1" t="s">
        <v>34</v>
      </c>
      <c r="J8114" s="1" t="s">
        <v>23</v>
      </c>
      <c r="K8114" s="1" t="s">
        <v>18</v>
      </c>
      <c r="L8114" s="4">
        <v>1701.7847999999999</v>
      </c>
      <c r="M8114">
        <f t="shared" si="630"/>
        <v>18.600000000000001</v>
      </c>
      <c r="N8114" t="str">
        <f t="shared" si="631"/>
        <v>High</v>
      </c>
      <c r="O8114" t="str">
        <f t="shared" si="632"/>
        <v>Low  Fat</v>
      </c>
      <c r="P8114">
        <f t="shared" si="633"/>
        <v>18</v>
      </c>
      <c r="Q8114">
        <f t="shared" ca="1" si="634"/>
        <v>39</v>
      </c>
      <c r="R8114" t="str">
        <f>IFERROR(VLOOKUP(J8114,#REF!, 2,0),"Unknown")</f>
        <v>Unknown</v>
      </c>
    </row>
    <row r="8115" spans="1:18" ht="12.5" x14ac:dyDescent="0.25">
      <c r="A8115" s="1" t="s">
        <v>77</v>
      </c>
      <c r="C8115" s="1" t="s">
        <v>13</v>
      </c>
      <c r="D8115" s="7">
        <v>8.0111610999999999E-2</v>
      </c>
      <c r="E8115" s="1" t="s">
        <v>58</v>
      </c>
      <c r="F8115" s="4">
        <v>94.643600000000006</v>
      </c>
      <c r="G8115" s="1" t="s">
        <v>40</v>
      </c>
      <c r="H8115" s="1">
        <v>1985</v>
      </c>
      <c r="I8115" s="1" t="s">
        <v>16</v>
      </c>
      <c r="J8115" s="1" t="s">
        <v>23</v>
      </c>
      <c r="K8115" s="1" t="s">
        <v>41</v>
      </c>
      <c r="L8115" s="4">
        <v>4065.3748000000001</v>
      </c>
      <c r="M8115">
        <f t="shared" si="630"/>
        <v>12.857645184136201</v>
      </c>
      <c r="N8115" t="str">
        <f t="shared" si="631"/>
        <v>Medium</v>
      </c>
      <c r="O8115" t="str">
        <f t="shared" si="632"/>
        <v>Low  Fat</v>
      </c>
      <c r="P8115">
        <f t="shared" si="633"/>
        <v>43</v>
      </c>
      <c r="Q8115">
        <f t="shared" ca="1" si="634"/>
        <v>41</v>
      </c>
      <c r="R8115" t="str">
        <f>IFERROR(VLOOKUP(J8115,#REF!, 2,0),"Unknown")</f>
        <v>Unknown</v>
      </c>
    </row>
    <row r="8116" spans="1:18" ht="12.5" x14ac:dyDescent="0.25">
      <c r="A8116" s="1" t="s">
        <v>77</v>
      </c>
      <c r="B8116" s="1">
        <v>18.600000000000001</v>
      </c>
      <c r="C8116" s="1" t="s">
        <v>13</v>
      </c>
      <c r="D8116" s="7">
        <v>8.0626601000000006E-2</v>
      </c>
      <c r="E8116" s="1" t="s">
        <v>58</v>
      </c>
      <c r="F8116" s="4">
        <v>92.543599999999998</v>
      </c>
      <c r="G8116" s="1" t="s">
        <v>15</v>
      </c>
      <c r="H8116" s="1">
        <v>1999</v>
      </c>
      <c r="I8116" s="1" t="s">
        <v>16</v>
      </c>
      <c r="J8116" s="1" t="s">
        <v>17</v>
      </c>
      <c r="K8116" s="1" t="s">
        <v>18</v>
      </c>
      <c r="L8116" s="4">
        <v>378.17439999999999</v>
      </c>
      <c r="M8116">
        <f t="shared" si="630"/>
        <v>18.600000000000001</v>
      </c>
      <c r="N8116" t="str">
        <f t="shared" si="631"/>
        <v>Medium</v>
      </c>
      <c r="O8116" t="str">
        <f t="shared" si="632"/>
        <v>Low  Fat</v>
      </c>
      <c r="P8116">
        <f t="shared" si="633"/>
        <v>4</v>
      </c>
      <c r="Q8116">
        <f t="shared" ca="1" si="634"/>
        <v>27</v>
      </c>
      <c r="R8116" t="str">
        <f>IFERROR(VLOOKUP(J8116,#REF!, 2,0),"Unknown")</f>
        <v>Unknown</v>
      </c>
    </row>
    <row r="8117" spans="1:18" ht="12.5" x14ac:dyDescent="0.25">
      <c r="A8117" s="1" t="s">
        <v>1359</v>
      </c>
      <c r="B8117" s="1">
        <v>12.65</v>
      </c>
      <c r="C8117" s="1" t="s">
        <v>13</v>
      </c>
      <c r="D8117" s="7">
        <v>4.2175992000000002E-2</v>
      </c>
      <c r="E8117" s="1" t="s">
        <v>32</v>
      </c>
      <c r="F8117" s="4">
        <v>106.49379999999999</v>
      </c>
      <c r="G8117" s="1" t="s">
        <v>33</v>
      </c>
      <c r="H8117" s="1">
        <v>1987</v>
      </c>
      <c r="I8117" s="1" t="s">
        <v>34</v>
      </c>
      <c r="J8117" s="1" t="s">
        <v>23</v>
      </c>
      <c r="K8117" s="1" t="s">
        <v>18</v>
      </c>
      <c r="L8117" s="4">
        <v>2465.4573999999998</v>
      </c>
      <c r="M8117">
        <f t="shared" si="630"/>
        <v>12.65</v>
      </c>
      <c r="N8117" t="str">
        <f t="shared" si="631"/>
        <v>High</v>
      </c>
      <c r="O8117" t="str">
        <f t="shared" si="632"/>
        <v>Low  Fat</v>
      </c>
      <c r="P8117">
        <f t="shared" si="633"/>
        <v>23</v>
      </c>
      <c r="Q8117">
        <f t="shared" ca="1" si="634"/>
        <v>39</v>
      </c>
      <c r="R8117" t="str">
        <f>IFERROR(VLOOKUP(J8117,#REF!, 2,0),"Unknown")</f>
        <v>Unknown</v>
      </c>
    </row>
    <row r="8118" spans="1:18" ht="12.5" x14ac:dyDescent="0.25">
      <c r="A8118" s="1" t="s">
        <v>1359</v>
      </c>
      <c r="B8118" s="1">
        <v>12.65</v>
      </c>
      <c r="C8118" s="1" t="s">
        <v>13</v>
      </c>
      <c r="D8118" s="7">
        <v>4.2276745999999997E-2</v>
      </c>
      <c r="E8118" s="1" t="s">
        <v>32</v>
      </c>
      <c r="F8118" s="4">
        <v>108.49379999999999</v>
      </c>
      <c r="G8118" s="1" t="s">
        <v>15</v>
      </c>
      <c r="H8118" s="1">
        <v>1999</v>
      </c>
      <c r="I8118" s="1" t="s">
        <v>16</v>
      </c>
      <c r="J8118" s="1" t="s">
        <v>17</v>
      </c>
      <c r="K8118" s="1" t="s">
        <v>18</v>
      </c>
      <c r="L8118" s="4">
        <v>1500.7131999999999</v>
      </c>
      <c r="M8118">
        <f t="shared" si="630"/>
        <v>12.65</v>
      </c>
      <c r="N8118" t="str">
        <f t="shared" si="631"/>
        <v>Medium</v>
      </c>
      <c r="O8118" t="str">
        <f t="shared" si="632"/>
        <v>Low  Fat</v>
      </c>
      <c r="P8118">
        <f t="shared" si="633"/>
        <v>14</v>
      </c>
      <c r="Q8118">
        <f t="shared" ca="1" si="634"/>
        <v>27</v>
      </c>
      <c r="R8118" t="str">
        <f>IFERROR(VLOOKUP(J8118,#REF!, 2,0),"Unknown")</f>
        <v>Unknown</v>
      </c>
    </row>
    <row r="8119" spans="1:18" ht="12.5" x14ac:dyDescent="0.25">
      <c r="A8119" s="1" t="s">
        <v>1359</v>
      </c>
      <c r="B8119" s="1">
        <v>12.65</v>
      </c>
      <c r="C8119" s="1" t="s">
        <v>13</v>
      </c>
      <c r="D8119" s="7">
        <v>4.2296724000000001E-2</v>
      </c>
      <c r="E8119" s="1" t="s">
        <v>32</v>
      </c>
      <c r="F8119" s="4">
        <v>106.3938</v>
      </c>
      <c r="G8119" s="1" t="s">
        <v>44</v>
      </c>
      <c r="H8119" s="1">
        <v>2002</v>
      </c>
      <c r="J8119" s="1" t="s">
        <v>45</v>
      </c>
      <c r="K8119" s="1" t="s">
        <v>18</v>
      </c>
      <c r="L8119" s="4">
        <v>3751.7829999999999</v>
      </c>
      <c r="M8119">
        <f t="shared" si="630"/>
        <v>12.65</v>
      </c>
      <c r="N8119" t="str">
        <f t="shared" si="631"/>
        <v>Small</v>
      </c>
      <c r="O8119" t="str">
        <f t="shared" si="632"/>
        <v>Low  Fat</v>
      </c>
      <c r="P8119">
        <f t="shared" si="633"/>
        <v>35</v>
      </c>
      <c r="Q8119">
        <f t="shared" ca="1" si="634"/>
        <v>24</v>
      </c>
      <c r="R8119" t="str">
        <f>IFERROR(VLOOKUP(J8119,#REF!, 2,0),"Unknown")</f>
        <v>Unknown</v>
      </c>
    </row>
    <row r="8120" spans="1:18" ht="12.5" x14ac:dyDescent="0.25">
      <c r="A8120" s="1" t="s">
        <v>1359</v>
      </c>
      <c r="B8120" s="1">
        <v>12.65</v>
      </c>
      <c r="C8120" s="1" t="s">
        <v>13</v>
      </c>
      <c r="D8120" s="7">
        <v>4.2383069000000002E-2</v>
      </c>
      <c r="E8120" s="1" t="s">
        <v>32</v>
      </c>
      <c r="F8120" s="4">
        <v>108.0938</v>
      </c>
      <c r="G8120" s="1" t="s">
        <v>22</v>
      </c>
      <c r="H8120" s="1">
        <v>2009</v>
      </c>
      <c r="I8120" s="1" t="s">
        <v>16</v>
      </c>
      <c r="J8120" s="1" t="s">
        <v>23</v>
      </c>
      <c r="K8120" s="1" t="s">
        <v>24</v>
      </c>
      <c r="L8120" s="4">
        <v>1607.9069999999999</v>
      </c>
      <c r="M8120">
        <f t="shared" si="630"/>
        <v>12.65</v>
      </c>
      <c r="N8120" t="str">
        <f t="shared" si="631"/>
        <v>Medium</v>
      </c>
      <c r="O8120" t="str">
        <f t="shared" si="632"/>
        <v>Low  Fat</v>
      </c>
      <c r="P8120">
        <f t="shared" si="633"/>
        <v>15</v>
      </c>
      <c r="Q8120">
        <f t="shared" ca="1" si="634"/>
        <v>17</v>
      </c>
      <c r="R8120" t="str">
        <f>IFERROR(VLOOKUP(J8120,#REF!, 2,0),"Unknown")</f>
        <v>Unknown</v>
      </c>
    </row>
    <row r="8121" spans="1:18" ht="12.5" x14ac:dyDescent="0.25">
      <c r="A8121" s="1" t="s">
        <v>1359</v>
      </c>
      <c r="B8121" s="1">
        <v>12.65</v>
      </c>
      <c r="C8121" s="1" t="s">
        <v>13</v>
      </c>
      <c r="D8121" s="7">
        <v>4.2211118999999998E-2</v>
      </c>
      <c r="E8121" s="1" t="s">
        <v>32</v>
      </c>
      <c r="F8121" s="4">
        <v>108.6938</v>
      </c>
      <c r="G8121" s="1" t="s">
        <v>50</v>
      </c>
      <c r="H8121" s="1">
        <v>1997</v>
      </c>
      <c r="I8121" s="1" t="s">
        <v>51</v>
      </c>
      <c r="J8121" s="1" t="s">
        <v>17</v>
      </c>
      <c r="K8121" s="1" t="s">
        <v>18</v>
      </c>
      <c r="L8121" s="4">
        <v>1393.5193999999999</v>
      </c>
      <c r="M8121">
        <f t="shared" si="630"/>
        <v>12.65</v>
      </c>
      <c r="N8121" t="str">
        <f t="shared" si="631"/>
        <v>Small</v>
      </c>
      <c r="O8121" t="str">
        <f t="shared" si="632"/>
        <v>Low  Fat</v>
      </c>
      <c r="P8121">
        <f t="shared" si="633"/>
        <v>13</v>
      </c>
      <c r="Q8121">
        <f t="shared" ca="1" si="634"/>
        <v>29</v>
      </c>
      <c r="R8121" t="str">
        <f>IFERROR(VLOOKUP(J8121,#REF!, 2,0),"Unknown")</f>
        <v>Unknown</v>
      </c>
    </row>
    <row r="8122" spans="1:18" ht="12.5" x14ac:dyDescent="0.25">
      <c r="A8122" s="1" t="s">
        <v>1579</v>
      </c>
      <c r="C8122" s="1" t="s">
        <v>13</v>
      </c>
      <c r="D8122" s="7">
        <v>0.121765124</v>
      </c>
      <c r="E8122" s="1" t="s">
        <v>58</v>
      </c>
      <c r="F8122" s="4">
        <v>264.1884</v>
      </c>
      <c r="G8122" s="1" t="s">
        <v>67</v>
      </c>
      <c r="H8122" s="1">
        <v>1985</v>
      </c>
      <c r="I8122" s="1" t="s">
        <v>51</v>
      </c>
      <c r="J8122" s="1" t="s">
        <v>17</v>
      </c>
      <c r="K8122" s="1" t="s">
        <v>30</v>
      </c>
      <c r="L8122" s="4">
        <v>264.98840000000001</v>
      </c>
      <c r="M8122">
        <f t="shared" si="630"/>
        <v>12.857645184136201</v>
      </c>
      <c r="N8122" t="str">
        <f t="shared" si="631"/>
        <v>Small</v>
      </c>
      <c r="O8122" t="str">
        <f t="shared" si="632"/>
        <v>Low  Fat</v>
      </c>
      <c r="P8122">
        <f t="shared" si="633"/>
        <v>1</v>
      </c>
      <c r="Q8122">
        <f t="shared" ca="1" si="634"/>
        <v>41</v>
      </c>
      <c r="R8122" t="str">
        <f>IFERROR(VLOOKUP(J8122,#REF!, 2,0),"Unknown")</f>
        <v>Unknown</v>
      </c>
    </row>
    <row r="8123" spans="1:18" ht="12.5" x14ac:dyDescent="0.25">
      <c r="A8123" s="1" t="s">
        <v>1579</v>
      </c>
      <c r="B8123" s="1">
        <v>9</v>
      </c>
      <c r="C8123" s="1" t="s">
        <v>13</v>
      </c>
      <c r="D8123" s="7">
        <v>6.9653585000000004E-2</v>
      </c>
      <c r="E8123" s="1" t="s">
        <v>58</v>
      </c>
      <c r="F8123" s="4">
        <v>266.28840000000002</v>
      </c>
      <c r="G8123" s="1" t="s">
        <v>15</v>
      </c>
      <c r="H8123" s="1">
        <v>1999</v>
      </c>
      <c r="I8123" s="1" t="s">
        <v>16</v>
      </c>
      <c r="J8123" s="1" t="s">
        <v>17</v>
      </c>
      <c r="K8123" s="1" t="s">
        <v>18</v>
      </c>
      <c r="L8123" s="4">
        <v>2914.8724000000002</v>
      </c>
      <c r="M8123">
        <f t="shared" si="630"/>
        <v>9</v>
      </c>
      <c r="N8123" t="str">
        <f t="shared" si="631"/>
        <v>Medium</v>
      </c>
      <c r="O8123" t="str">
        <f t="shared" si="632"/>
        <v>Low  Fat</v>
      </c>
      <c r="P8123">
        <f t="shared" si="633"/>
        <v>11</v>
      </c>
      <c r="Q8123">
        <f t="shared" ca="1" si="634"/>
        <v>27</v>
      </c>
      <c r="R8123" t="str">
        <f>IFERROR(VLOOKUP(J8123,#REF!, 2,0),"Unknown")</f>
        <v>Unknown</v>
      </c>
    </row>
    <row r="8124" spans="1:18" ht="12.5" x14ac:dyDescent="0.25">
      <c r="A8124" s="1" t="s">
        <v>1579</v>
      </c>
      <c r="C8124" s="1" t="s">
        <v>92</v>
      </c>
      <c r="D8124" s="7">
        <v>6.9208684000000006E-2</v>
      </c>
      <c r="E8124" s="1" t="s">
        <v>58</v>
      </c>
      <c r="F8124" s="4">
        <v>264.08839999999998</v>
      </c>
      <c r="G8124" s="1" t="s">
        <v>40</v>
      </c>
      <c r="H8124" s="1">
        <v>1985</v>
      </c>
      <c r="I8124" s="1" t="s">
        <v>16</v>
      </c>
      <c r="J8124" s="1" t="s">
        <v>23</v>
      </c>
      <c r="K8124" s="1" t="s">
        <v>41</v>
      </c>
      <c r="L8124" s="4">
        <v>4504.8028000000004</v>
      </c>
      <c r="M8124">
        <f t="shared" si="630"/>
        <v>12.857645184136201</v>
      </c>
      <c r="N8124" t="str">
        <f t="shared" si="631"/>
        <v>Medium</v>
      </c>
      <c r="O8124" t="str">
        <f t="shared" si="632"/>
        <v>Low  Fat</v>
      </c>
      <c r="P8124">
        <f t="shared" si="633"/>
        <v>17</v>
      </c>
      <c r="Q8124">
        <f t="shared" ca="1" si="634"/>
        <v>41</v>
      </c>
      <c r="R8124" t="str">
        <f>IFERROR(VLOOKUP(J8124,#REF!, 2,0),"Unknown")</f>
        <v>Unknown</v>
      </c>
    </row>
    <row r="8125" spans="1:18" ht="12.5" x14ac:dyDescent="0.25">
      <c r="A8125" s="1" t="s">
        <v>1579</v>
      </c>
      <c r="B8125" s="1">
        <v>9</v>
      </c>
      <c r="C8125" s="1" t="s">
        <v>13</v>
      </c>
      <c r="D8125" s="7">
        <v>6.9487587000000003E-2</v>
      </c>
      <c r="E8125" s="1" t="s">
        <v>58</v>
      </c>
      <c r="F8125" s="4">
        <v>266.6884</v>
      </c>
      <c r="G8125" s="1" t="s">
        <v>33</v>
      </c>
      <c r="H8125" s="1">
        <v>1987</v>
      </c>
      <c r="I8125" s="1" t="s">
        <v>34</v>
      </c>
      <c r="J8125" s="1" t="s">
        <v>23</v>
      </c>
      <c r="K8125" s="1" t="s">
        <v>18</v>
      </c>
      <c r="L8125" s="4">
        <v>3974.826</v>
      </c>
      <c r="M8125">
        <f t="shared" si="630"/>
        <v>9</v>
      </c>
      <c r="N8125" t="str">
        <f t="shared" si="631"/>
        <v>High</v>
      </c>
      <c r="O8125" t="str">
        <f t="shared" si="632"/>
        <v>Low  Fat</v>
      </c>
      <c r="P8125">
        <f t="shared" si="633"/>
        <v>15</v>
      </c>
      <c r="Q8125">
        <f t="shared" ca="1" si="634"/>
        <v>39</v>
      </c>
      <c r="R8125" t="str">
        <f>IFERROR(VLOOKUP(J8125,#REF!, 2,0),"Unknown")</f>
        <v>Unknown</v>
      </c>
    </row>
    <row r="8126" spans="1:18" ht="12.5" x14ac:dyDescent="0.25">
      <c r="A8126" s="1" t="s">
        <v>1579</v>
      </c>
      <c r="B8126" s="1">
        <v>9</v>
      </c>
      <c r="C8126" s="1" t="s">
        <v>13</v>
      </c>
      <c r="D8126" s="7">
        <v>6.953231E-2</v>
      </c>
      <c r="E8126" s="1" t="s">
        <v>58</v>
      </c>
      <c r="F8126" s="4">
        <v>266.58839999999998</v>
      </c>
      <c r="G8126" s="1" t="s">
        <v>62</v>
      </c>
      <c r="H8126" s="1">
        <v>2004</v>
      </c>
      <c r="I8126" s="1" t="s">
        <v>51</v>
      </c>
      <c r="J8126" s="1" t="s">
        <v>45</v>
      </c>
      <c r="K8126" s="1" t="s">
        <v>18</v>
      </c>
      <c r="L8126" s="4">
        <v>6624.71</v>
      </c>
      <c r="M8126">
        <f t="shared" si="630"/>
        <v>9</v>
      </c>
      <c r="N8126" t="str">
        <f t="shared" si="631"/>
        <v>Small</v>
      </c>
      <c r="O8126" t="str">
        <f t="shared" si="632"/>
        <v>Low  Fat</v>
      </c>
      <c r="P8126">
        <f t="shared" si="633"/>
        <v>25</v>
      </c>
      <c r="Q8126">
        <f t="shared" ca="1" si="634"/>
        <v>22</v>
      </c>
      <c r="R8126" t="str">
        <f>IFERROR(VLOOKUP(J8126,#REF!, 2,0),"Unknown")</f>
        <v>Unknown</v>
      </c>
    </row>
    <row r="8127" spans="1:18" ht="12.5" x14ac:dyDescent="0.25">
      <c r="A8127" s="1" t="s">
        <v>1579</v>
      </c>
      <c r="B8127" s="1">
        <v>9</v>
      </c>
      <c r="C8127" s="1" t="s">
        <v>13</v>
      </c>
      <c r="D8127" s="7">
        <v>6.9938838000000003E-2</v>
      </c>
      <c r="E8127" s="1" t="s">
        <v>58</v>
      </c>
      <c r="F8127" s="4">
        <v>264.88839999999999</v>
      </c>
      <c r="G8127" s="1" t="s">
        <v>47</v>
      </c>
      <c r="H8127" s="1">
        <v>2007</v>
      </c>
      <c r="J8127" s="1" t="s">
        <v>45</v>
      </c>
      <c r="K8127" s="1" t="s">
        <v>18</v>
      </c>
      <c r="L8127" s="4">
        <v>2914.8724000000002</v>
      </c>
      <c r="M8127">
        <f t="shared" si="630"/>
        <v>9</v>
      </c>
      <c r="N8127" t="str">
        <f t="shared" si="631"/>
        <v>Small</v>
      </c>
      <c r="O8127" t="str">
        <f t="shared" si="632"/>
        <v>Low  Fat</v>
      </c>
      <c r="P8127">
        <f t="shared" si="633"/>
        <v>11</v>
      </c>
      <c r="Q8127">
        <f t="shared" ca="1" si="634"/>
        <v>19</v>
      </c>
      <c r="R8127" t="str">
        <f>IFERROR(VLOOKUP(J8127,#REF!, 2,0),"Unknown")</f>
        <v>Unknown</v>
      </c>
    </row>
    <row r="8128" spans="1:18" ht="12.5" x14ac:dyDescent="0.25">
      <c r="A8128" s="1" t="s">
        <v>1497</v>
      </c>
      <c r="B8128" s="1">
        <v>5.9450000000000003</v>
      </c>
      <c r="C8128" s="1" t="s">
        <v>13</v>
      </c>
      <c r="D8128" s="7">
        <v>0</v>
      </c>
      <c r="E8128" s="1" t="s">
        <v>32</v>
      </c>
      <c r="F8128" s="4">
        <v>128.96520000000001</v>
      </c>
      <c r="G8128" s="1" t="s">
        <v>47</v>
      </c>
      <c r="H8128" s="1">
        <v>2007</v>
      </c>
      <c r="J8128" s="1" t="s">
        <v>45</v>
      </c>
      <c r="K8128" s="1" t="s">
        <v>18</v>
      </c>
      <c r="L8128" s="4">
        <v>1808.3127999999999</v>
      </c>
      <c r="M8128">
        <f t="shared" si="630"/>
        <v>5.9450000000000003</v>
      </c>
      <c r="N8128" t="str">
        <f t="shared" si="631"/>
        <v>Small</v>
      </c>
      <c r="O8128" t="str">
        <f t="shared" si="632"/>
        <v>Low  Fat</v>
      </c>
      <c r="P8128">
        <f t="shared" si="633"/>
        <v>14</v>
      </c>
      <c r="Q8128">
        <f t="shared" ca="1" si="634"/>
        <v>19</v>
      </c>
      <c r="R8128" t="str">
        <f>IFERROR(VLOOKUP(J8128,#REF!, 2,0),"Unknown")</f>
        <v>Unknown</v>
      </c>
    </row>
    <row r="8129" spans="1:18" ht="12.5" x14ac:dyDescent="0.25">
      <c r="A8129" s="1" t="s">
        <v>1497</v>
      </c>
      <c r="B8129" s="1">
        <v>5.9450000000000003</v>
      </c>
      <c r="C8129" s="1" t="s">
        <v>13</v>
      </c>
      <c r="D8129" s="7">
        <v>9.3170838000000006E-2</v>
      </c>
      <c r="E8129" s="1" t="s">
        <v>32</v>
      </c>
      <c r="F8129" s="4">
        <v>127.3652</v>
      </c>
      <c r="G8129" s="1" t="s">
        <v>15</v>
      </c>
      <c r="H8129" s="1">
        <v>1999</v>
      </c>
      <c r="I8129" s="1" t="s">
        <v>16</v>
      </c>
      <c r="J8129" s="1" t="s">
        <v>17</v>
      </c>
      <c r="K8129" s="1" t="s">
        <v>18</v>
      </c>
      <c r="L8129" s="4">
        <v>1549.9824000000001</v>
      </c>
      <c r="M8129">
        <f t="shared" si="630"/>
        <v>5.9450000000000003</v>
      </c>
      <c r="N8129" t="str">
        <f t="shared" si="631"/>
        <v>Medium</v>
      </c>
      <c r="O8129" t="str">
        <f t="shared" si="632"/>
        <v>Low  Fat</v>
      </c>
      <c r="P8129">
        <f t="shared" si="633"/>
        <v>12</v>
      </c>
      <c r="Q8129">
        <f t="shared" ca="1" si="634"/>
        <v>27</v>
      </c>
      <c r="R8129" t="str">
        <f>IFERROR(VLOOKUP(J8129,#REF!, 2,0),"Unknown")</f>
        <v>Unknown</v>
      </c>
    </row>
    <row r="8130" spans="1:18" ht="12.5" x14ac:dyDescent="0.25">
      <c r="A8130" s="1" t="s">
        <v>1497</v>
      </c>
      <c r="B8130" s="1">
        <v>5.9450000000000003</v>
      </c>
      <c r="C8130" s="1" t="s">
        <v>13</v>
      </c>
      <c r="D8130" s="7">
        <v>9.3214865999999993E-2</v>
      </c>
      <c r="E8130" s="1" t="s">
        <v>32</v>
      </c>
      <c r="F8130" s="4">
        <v>129.1652</v>
      </c>
      <c r="G8130" s="1" t="s">
        <v>44</v>
      </c>
      <c r="H8130" s="1">
        <v>2002</v>
      </c>
      <c r="J8130" s="1" t="s">
        <v>45</v>
      </c>
      <c r="K8130" s="1" t="s">
        <v>18</v>
      </c>
      <c r="L8130" s="4">
        <v>2841.6343999999999</v>
      </c>
      <c r="M8130">
        <f t="shared" ref="M8130:M8193" si="635">IF(B8130="",AVERAGE($B$2:$B$8524),B8130)</f>
        <v>5.9450000000000003</v>
      </c>
      <c r="N8130" t="str">
        <f t="shared" ref="N8130:N8193" si="636">IF(I8130="","Small",I8130)</f>
        <v>Small</v>
      </c>
      <c r="O8130" t="str">
        <f t="shared" ref="O8130:O8193" si="637">IF(OR(C8130="low fat", C8130="LF"), "Low  Fat", IF(OR(C8130="reg"),"Regular",C8130))</f>
        <v>Low  Fat</v>
      </c>
      <c r="P8130">
        <f t="shared" si="633"/>
        <v>22</v>
      </c>
      <c r="Q8130">
        <f t="shared" ca="1" si="634"/>
        <v>24</v>
      </c>
      <c r="R8130" t="str">
        <f>IFERROR(VLOOKUP(J8130,#REF!, 2,0),"Unknown")</f>
        <v>Unknown</v>
      </c>
    </row>
    <row r="8131" spans="1:18" ht="12.5" x14ac:dyDescent="0.25">
      <c r="A8131" s="1" t="s">
        <v>1497</v>
      </c>
      <c r="B8131" s="1">
        <v>5.9450000000000003</v>
      </c>
      <c r="C8131" s="1" t="s">
        <v>13</v>
      </c>
      <c r="D8131" s="7">
        <v>9.3026207E-2</v>
      </c>
      <c r="E8131" s="1" t="s">
        <v>32</v>
      </c>
      <c r="F8131" s="4">
        <v>128.76519999999999</v>
      </c>
      <c r="G8131" s="1" t="s">
        <v>50</v>
      </c>
      <c r="H8131" s="1">
        <v>1997</v>
      </c>
      <c r="I8131" s="1" t="s">
        <v>51</v>
      </c>
      <c r="J8131" s="1" t="s">
        <v>17</v>
      </c>
      <c r="K8131" s="1" t="s">
        <v>18</v>
      </c>
      <c r="L8131" s="4">
        <v>516.66079999999999</v>
      </c>
      <c r="M8131">
        <f t="shared" si="635"/>
        <v>5.9450000000000003</v>
      </c>
      <c r="N8131" t="str">
        <f t="shared" si="636"/>
        <v>Small</v>
      </c>
      <c r="O8131" t="str">
        <f t="shared" si="637"/>
        <v>Low  Fat</v>
      </c>
      <c r="P8131">
        <f t="shared" ref="P8131:P8194" si="638">ROUND(L8131/F8131,0)</f>
        <v>4</v>
      </c>
      <c r="Q8131">
        <f t="shared" ref="Q8131:Q8194" ca="1" si="639">YEAR(TODAY())-H8131</f>
        <v>29</v>
      </c>
      <c r="R8131" t="str">
        <f>IFERROR(VLOOKUP(J8131,#REF!, 2,0),"Unknown")</f>
        <v>Unknown</v>
      </c>
    </row>
    <row r="8132" spans="1:18" ht="12.5" x14ac:dyDescent="0.25">
      <c r="A8132" s="1" t="s">
        <v>1497</v>
      </c>
      <c r="B8132" s="1">
        <v>5.9450000000000003</v>
      </c>
      <c r="C8132" s="1" t="s">
        <v>13</v>
      </c>
      <c r="D8132" s="7">
        <v>0.15570679800000001</v>
      </c>
      <c r="E8132" s="1" t="s">
        <v>32</v>
      </c>
      <c r="F8132" s="4">
        <v>127.9652</v>
      </c>
      <c r="G8132" s="1" t="s">
        <v>29</v>
      </c>
      <c r="H8132" s="1">
        <v>1998</v>
      </c>
      <c r="J8132" s="1" t="s">
        <v>23</v>
      </c>
      <c r="K8132" s="1" t="s">
        <v>30</v>
      </c>
      <c r="L8132" s="4">
        <v>645.82600000000002</v>
      </c>
      <c r="M8132">
        <f t="shared" si="635"/>
        <v>5.9450000000000003</v>
      </c>
      <c r="N8132" t="str">
        <f t="shared" si="636"/>
        <v>Small</v>
      </c>
      <c r="O8132" t="str">
        <f t="shared" si="637"/>
        <v>Low  Fat</v>
      </c>
      <c r="P8132">
        <f t="shared" si="638"/>
        <v>5</v>
      </c>
      <c r="Q8132">
        <f t="shared" ca="1" si="639"/>
        <v>28</v>
      </c>
      <c r="R8132" t="str">
        <f>IFERROR(VLOOKUP(J8132,#REF!, 2,0),"Unknown")</f>
        <v>Unknown</v>
      </c>
    </row>
    <row r="8133" spans="1:18" ht="12.5" x14ac:dyDescent="0.25">
      <c r="A8133" s="1" t="s">
        <v>1497</v>
      </c>
      <c r="B8133" s="1">
        <v>5.9450000000000003</v>
      </c>
      <c r="C8133" s="1" t="s">
        <v>92</v>
      </c>
      <c r="D8133" s="7">
        <v>9.3008616000000002E-2</v>
      </c>
      <c r="E8133" s="1" t="s">
        <v>32</v>
      </c>
      <c r="F8133" s="4">
        <v>127.8652</v>
      </c>
      <c r="G8133" s="1" t="s">
        <v>62</v>
      </c>
      <c r="H8133" s="1">
        <v>2004</v>
      </c>
      <c r="I8133" s="1" t="s">
        <v>51</v>
      </c>
      <c r="J8133" s="1" t="s">
        <v>45</v>
      </c>
      <c r="K8133" s="1" t="s">
        <v>18</v>
      </c>
      <c r="L8133" s="4">
        <v>2195.8083999999999</v>
      </c>
      <c r="M8133">
        <f t="shared" si="635"/>
        <v>5.9450000000000003</v>
      </c>
      <c r="N8133" t="str">
        <f t="shared" si="636"/>
        <v>Small</v>
      </c>
      <c r="O8133" t="str">
        <f t="shared" si="637"/>
        <v>Low  Fat</v>
      </c>
      <c r="P8133">
        <f t="shared" si="638"/>
        <v>17</v>
      </c>
      <c r="Q8133">
        <f t="shared" ca="1" si="639"/>
        <v>22</v>
      </c>
      <c r="R8133" t="str">
        <f>IFERROR(VLOOKUP(J8133,#REF!, 2,0),"Unknown")</f>
        <v>Unknown</v>
      </c>
    </row>
    <row r="8134" spans="1:18" ht="12.5" x14ac:dyDescent="0.25">
      <c r="A8134" s="1" t="s">
        <v>1497</v>
      </c>
      <c r="B8134" s="1">
        <v>5.9450000000000003</v>
      </c>
      <c r="C8134" s="1" t="s">
        <v>13</v>
      </c>
      <c r="D8134" s="7">
        <v>9.3405156000000003E-2</v>
      </c>
      <c r="E8134" s="1" t="s">
        <v>32</v>
      </c>
      <c r="F8134" s="4">
        <v>129.36519999999999</v>
      </c>
      <c r="G8134" s="1" t="s">
        <v>22</v>
      </c>
      <c r="H8134" s="1">
        <v>2009</v>
      </c>
      <c r="I8134" s="1" t="s">
        <v>16</v>
      </c>
      <c r="J8134" s="1" t="s">
        <v>23</v>
      </c>
      <c r="K8134" s="1" t="s">
        <v>24</v>
      </c>
      <c r="L8134" s="4">
        <v>4391.6167999999998</v>
      </c>
      <c r="M8134">
        <f t="shared" si="635"/>
        <v>5.9450000000000003</v>
      </c>
      <c r="N8134" t="str">
        <f t="shared" si="636"/>
        <v>Medium</v>
      </c>
      <c r="O8134" t="str">
        <f t="shared" si="637"/>
        <v>Low  Fat</v>
      </c>
      <c r="P8134">
        <f t="shared" si="638"/>
        <v>34</v>
      </c>
      <c r="Q8134">
        <f t="shared" ca="1" si="639"/>
        <v>17</v>
      </c>
      <c r="R8134" t="str">
        <f>IFERROR(VLOOKUP(J8134,#REF!, 2,0),"Unknown")</f>
        <v>Unknown</v>
      </c>
    </row>
    <row r="8135" spans="1:18" ht="12.5" x14ac:dyDescent="0.25">
      <c r="A8135" s="1" t="s">
        <v>1218</v>
      </c>
      <c r="B8135" s="1">
        <v>8.6</v>
      </c>
      <c r="C8135" s="1" t="s">
        <v>13</v>
      </c>
      <c r="D8135" s="7">
        <v>9.0558833000000005E-2</v>
      </c>
      <c r="E8135" s="1" t="s">
        <v>32</v>
      </c>
      <c r="F8135" s="4">
        <v>112.6176</v>
      </c>
      <c r="G8135" s="1" t="s">
        <v>22</v>
      </c>
      <c r="H8135" s="1">
        <v>2009</v>
      </c>
      <c r="I8135" s="1" t="s">
        <v>16</v>
      </c>
      <c r="J8135" s="1" t="s">
        <v>23</v>
      </c>
      <c r="K8135" s="1" t="s">
        <v>24</v>
      </c>
      <c r="L8135" s="4">
        <v>3091.9751999999999</v>
      </c>
      <c r="M8135">
        <f t="shared" si="635"/>
        <v>8.6</v>
      </c>
      <c r="N8135" t="str">
        <f t="shared" si="636"/>
        <v>Medium</v>
      </c>
      <c r="O8135" t="str">
        <f t="shared" si="637"/>
        <v>Low  Fat</v>
      </c>
      <c r="P8135">
        <f t="shared" si="638"/>
        <v>27</v>
      </c>
      <c r="Q8135">
        <f t="shared" ca="1" si="639"/>
        <v>17</v>
      </c>
      <c r="R8135" t="str">
        <f>IFERROR(VLOOKUP(J8135,#REF!, 2,0),"Unknown")</f>
        <v>Unknown</v>
      </c>
    </row>
    <row r="8136" spans="1:18" ht="12.5" x14ac:dyDescent="0.25">
      <c r="A8136" s="1" t="s">
        <v>1218</v>
      </c>
      <c r="B8136" s="1">
        <v>8.6</v>
      </c>
      <c r="C8136" s="1" t="s">
        <v>13</v>
      </c>
      <c r="D8136" s="7">
        <v>9.0191431000000002E-2</v>
      </c>
      <c r="E8136" s="1" t="s">
        <v>32</v>
      </c>
      <c r="F8136" s="4">
        <v>112.91759999999999</v>
      </c>
      <c r="G8136" s="1" t="s">
        <v>50</v>
      </c>
      <c r="H8136" s="1">
        <v>1997</v>
      </c>
      <c r="I8136" s="1" t="s">
        <v>51</v>
      </c>
      <c r="J8136" s="1" t="s">
        <v>17</v>
      </c>
      <c r="K8136" s="1" t="s">
        <v>18</v>
      </c>
      <c r="L8136" s="4">
        <v>458.07040000000001</v>
      </c>
      <c r="M8136">
        <f t="shared" si="635"/>
        <v>8.6</v>
      </c>
      <c r="N8136" t="str">
        <f t="shared" si="636"/>
        <v>Small</v>
      </c>
      <c r="O8136" t="str">
        <f t="shared" si="637"/>
        <v>Low  Fat</v>
      </c>
      <c r="P8136">
        <f t="shared" si="638"/>
        <v>4</v>
      </c>
      <c r="Q8136">
        <f t="shared" ca="1" si="639"/>
        <v>29</v>
      </c>
      <c r="R8136" t="str">
        <f>IFERROR(VLOOKUP(J8136,#REF!, 2,0),"Unknown")</f>
        <v>Unknown</v>
      </c>
    </row>
    <row r="8137" spans="1:18" ht="12.5" x14ac:dyDescent="0.25">
      <c r="A8137" s="1" t="s">
        <v>1218</v>
      </c>
      <c r="B8137" s="1">
        <v>8.6</v>
      </c>
      <c r="C8137" s="1" t="s">
        <v>13</v>
      </c>
      <c r="D8137" s="7">
        <v>9.0374341999999996E-2</v>
      </c>
      <c r="E8137" s="1" t="s">
        <v>32</v>
      </c>
      <c r="F8137" s="4">
        <v>114.3176</v>
      </c>
      <c r="G8137" s="1" t="s">
        <v>44</v>
      </c>
      <c r="H8137" s="1">
        <v>2002</v>
      </c>
      <c r="J8137" s="1" t="s">
        <v>45</v>
      </c>
      <c r="K8137" s="1" t="s">
        <v>18</v>
      </c>
      <c r="L8137" s="4">
        <v>1946.7991999999999</v>
      </c>
      <c r="M8137">
        <f t="shared" si="635"/>
        <v>8.6</v>
      </c>
      <c r="N8137" t="str">
        <f t="shared" si="636"/>
        <v>Small</v>
      </c>
      <c r="O8137" t="str">
        <f t="shared" si="637"/>
        <v>Low  Fat</v>
      </c>
      <c r="P8137">
        <f t="shared" si="638"/>
        <v>17</v>
      </c>
      <c r="Q8137">
        <f t="shared" ca="1" si="639"/>
        <v>24</v>
      </c>
      <c r="R8137" t="str">
        <f>IFERROR(VLOOKUP(J8137,#REF!, 2,0),"Unknown")</f>
        <v>Unknown</v>
      </c>
    </row>
    <row r="8138" spans="1:18" ht="12.5" x14ac:dyDescent="0.25">
      <c r="A8138" s="1" t="s">
        <v>1218</v>
      </c>
      <c r="C8138" s="1" t="s">
        <v>13</v>
      </c>
      <c r="D8138" s="7">
        <v>0</v>
      </c>
      <c r="E8138" s="1" t="s">
        <v>32</v>
      </c>
      <c r="F8138" s="4">
        <v>115.2176</v>
      </c>
      <c r="G8138" s="1" t="s">
        <v>40</v>
      </c>
      <c r="H8138" s="1">
        <v>1985</v>
      </c>
      <c r="I8138" s="1" t="s">
        <v>16</v>
      </c>
      <c r="J8138" s="1" t="s">
        <v>23</v>
      </c>
      <c r="K8138" s="1" t="s">
        <v>41</v>
      </c>
      <c r="L8138" s="4">
        <v>1030.6584</v>
      </c>
      <c r="M8138">
        <f t="shared" si="635"/>
        <v>12.857645184136201</v>
      </c>
      <c r="N8138" t="str">
        <f t="shared" si="636"/>
        <v>Medium</v>
      </c>
      <c r="O8138" t="str">
        <f t="shared" si="637"/>
        <v>Low  Fat</v>
      </c>
      <c r="P8138">
        <f t="shared" si="638"/>
        <v>9</v>
      </c>
      <c r="Q8138">
        <f t="shared" ca="1" si="639"/>
        <v>41</v>
      </c>
      <c r="R8138" t="str">
        <f>IFERROR(VLOOKUP(J8138,#REF!, 2,0),"Unknown")</f>
        <v>Unknown</v>
      </c>
    </row>
    <row r="8139" spans="1:18" ht="12.5" x14ac:dyDescent="0.25">
      <c r="A8139" s="1" t="s">
        <v>1057</v>
      </c>
      <c r="B8139" s="1">
        <v>12.85</v>
      </c>
      <c r="C8139" s="1" t="s">
        <v>13</v>
      </c>
      <c r="D8139" s="7">
        <v>5.3527104999999998E-2</v>
      </c>
      <c r="E8139" s="1" t="s">
        <v>58</v>
      </c>
      <c r="F8139" s="4">
        <v>185.16079999999999</v>
      </c>
      <c r="G8139" s="1" t="s">
        <v>15</v>
      </c>
      <c r="H8139" s="1">
        <v>1999</v>
      </c>
      <c r="I8139" s="1" t="s">
        <v>16</v>
      </c>
      <c r="J8139" s="1" t="s">
        <v>17</v>
      </c>
      <c r="K8139" s="1" t="s">
        <v>18</v>
      </c>
      <c r="L8139" s="4">
        <v>2388.8904000000002</v>
      </c>
      <c r="M8139">
        <f t="shared" si="635"/>
        <v>12.85</v>
      </c>
      <c r="N8139" t="str">
        <f t="shared" si="636"/>
        <v>Medium</v>
      </c>
      <c r="O8139" t="str">
        <f t="shared" si="637"/>
        <v>Low  Fat</v>
      </c>
      <c r="P8139">
        <f t="shared" si="638"/>
        <v>13</v>
      </c>
      <c r="Q8139">
        <f t="shared" ca="1" si="639"/>
        <v>27</v>
      </c>
      <c r="R8139" t="str">
        <f>IFERROR(VLOOKUP(J8139,#REF!, 2,0),"Unknown")</f>
        <v>Unknown</v>
      </c>
    </row>
    <row r="8140" spans="1:18" ht="12.5" x14ac:dyDescent="0.25">
      <c r="A8140" s="1" t="s">
        <v>1057</v>
      </c>
      <c r="C8140" s="1" t="s">
        <v>13</v>
      </c>
      <c r="D8140" s="7">
        <v>5.3185207999999998E-2</v>
      </c>
      <c r="E8140" s="1" t="s">
        <v>58</v>
      </c>
      <c r="F8140" s="4">
        <v>182.96080000000001</v>
      </c>
      <c r="G8140" s="1" t="s">
        <v>40</v>
      </c>
      <c r="H8140" s="1">
        <v>1985</v>
      </c>
      <c r="I8140" s="1" t="s">
        <v>16</v>
      </c>
      <c r="J8140" s="1" t="s">
        <v>23</v>
      </c>
      <c r="K8140" s="1" t="s">
        <v>41</v>
      </c>
      <c r="L8140" s="4">
        <v>1653.8471999999999</v>
      </c>
      <c r="M8140">
        <f t="shared" si="635"/>
        <v>12.857645184136201</v>
      </c>
      <c r="N8140" t="str">
        <f t="shared" si="636"/>
        <v>Medium</v>
      </c>
      <c r="O8140" t="str">
        <f t="shared" si="637"/>
        <v>Low  Fat</v>
      </c>
      <c r="P8140">
        <f t="shared" si="638"/>
        <v>9</v>
      </c>
      <c r="Q8140">
        <f t="shared" ca="1" si="639"/>
        <v>41</v>
      </c>
      <c r="R8140" t="str">
        <f>IFERROR(VLOOKUP(J8140,#REF!, 2,0),"Unknown")</f>
        <v>Unknown</v>
      </c>
    </row>
    <row r="8141" spans="1:18" ht="12.5" x14ac:dyDescent="0.25">
      <c r="A8141" s="1" t="s">
        <v>1062</v>
      </c>
      <c r="B8141" s="1">
        <v>8.6</v>
      </c>
      <c r="C8141" s="1" t="s">
        <v>13</v>
      </c>
      <c r="D8141" s="7">
        <v>6.9809115000000005E-2</v>
      </c>
      <c r="E8141" s="1" t="s">
        <v>32</v>
      </c>
      <c r="F8141" s="4">
        <v>90.514600000000002</v>
      </c>
      <c r="G8141" s="1" t="s">
        <v>47</v>
      </c>
      <c r="H8141" s="1">
        <v>2007</v>
      </c>
      <c r="J8141" s="1" t="s">
        <v>45</v>
      </c>
      <c r="K8141" s="1" t="s">
        <v>18</v>
      </c>
      <c r="L8141" s="4">
        <v>729.71680000000003</v>
      </c>
      <c r="M8141">
        <f t="shared" si="635"/>
        <v>8.6</v>
      </c>
      <c r="N8141" t="str">
        <f t="shared" si="636"/>
        <v>Small</v>
      </c>
      <c r="O8141" t="str">
        <f t="shared" si="637"/>
        <v>Low  Fat</v>
      </c>
      <c r="P8141">
        <f t="shared" si="638"/>
        <v>8</v>
      </c>
      <c r="Q8141">
        <f t="shared" ca="1" si="639"/>
        <v>19</v>
      </c>
      <c r="R8141" t="str">
        <f>IFERROR(VLOOKUP(J8141,#REF!, 2,0),"Unknown")</f>
        <v>Unknown</v>
      </c>
    </row>
    <row r="8142" spans="1:18" ht="12.5" x14ac:dyDescent="0.25">
      <c r="A8142" s="1" t="s">
        <v>1062</v>
      </c>
      <c r="B8142" s="1">
        <v>8.6</v>
      </c>
      <c r="C8142" s="1" t="s">
        <v>72</v>
      </c>
      <c r="D8142" s="7">
        <v>6.9403340999999993E-2</v>
      </c>
      <c r="E8142" s="1" t="s">
        <v>32</v>
      </c>
      <c r="F8142" s="4">
        <v>91.214600000000004</v>
      </c>
      <c r="G8142" s="1" t="s">
        <v>62</v>
      </c>
      <c r="H8142" s="1">
        <v>2004</v>
      </c>
      <c r="I8142" s="1" t="s">
        <v>51</v>
      </c>
      <c r="J8142" s="1" t="s">
        <v>45</v>
      </c>
      <c r="K8142" s="1" t="s">
        <v>18</v>
      </c>
      <c r="L8142" s="4">
        <v>2554.0088000000001</v>
      </c>
      <c r="M8142">
        <f t="shared" si="635"/>
        <v>8.6</v>
      </c>
      <c r="N8142" t="str">
        <f t="shared" si="636"/>
        <v>Small</v>
      </c>
      <c r="O8142" t="str">
        <f t="shared" si="637"/>
        <v>Low  Fat</v>
      </c>
      <c r="P8142">
        <f t="shared" si="638"/>
        <v>28</v>
      </c>
      <c r="Q8142">
        <f t="shared" ca="1" si="639"/>
        <v>22</v>
      </c>
      <c r="R8142" t="str">
        <f>IFERROR(VLOOKUP(J8142,#REF!, 2,0),"Unknown")</f>
        <v>Unknown</v>
      </c>
    </row>
    <row r="8143" spans="1:18" ht="12.5" x14ac:dyDescent="0.25">
      <c r="A8143" s="1" t="s">
        <v>1062</v>
      </c>
      <c r="B8143" s="1">
        <v>8.6</v>
      </c>
      <c r="C8143" s="1" t="s">
        <v>13</v>
      </c>
      <c r="D8143" s="7">
        <v>6.9416466999999996E-2</v>
      </c>
      <c r="E8143" s="1" t="s">
        <v>32</v>
      </c>
      <c r="F8143" s="4">
        <v>92.514600000000002</v>
      </c>
      <c r="G8143" s="1" t="s">
        <v>50</v>
      </c>
      <c r="H8143" s="1">
        <v>1997</v>
      </c>
      <c r="I8143" s="1" t="s">
        <v>51</v>
      </c>
      <c r="J8143" s="1" t="s">
        <v>17</v>
      </c>
      <c r="K8143" s="1" t="s">
        <v>18</v>
      </c>
      <c r="L8143" s="4">
        <v>2006.7212</v>
      </c>
      <c r="M8143">
        <f t="shared" si="635"/>
        <v>8.6</v>
      </c>
      <c r="N8143" t="str">
        <f t="shared" si="636"/>
        <v>Small</v>
      </c>
      <c r="O8143" t="str">
        <f t="shared" si="637"/>
        <v>Low  Fat</v>
      </c>
      <c r="P8143">
        <f t="shared" si="638"/>
        <v>22</v>
      </c>
      <c r="Q8143">
        <f t="shared" ca="1" si="639"/>
        <v>29</v>
      </c>
      <c r="R8143" t="str">
        <f>IFERROR(VLOOKUP(J8143,#REF!, 2,0),"Unknown")</f>
        <v>Unknown</v>
      </c>
    </row>
    <row r="8144" spans="1:18" ht="12.5" x14ac:dyDescent="0.25">
      <c r="A8144" s="1" t="s">
        <v>1062</v>
      </c>
      <c r="B8144" s="1">
        <v>8.6</v>
      </c>
      <c r="C8144" s="1" t="s">
        <v>13</v>
      </c>
      <c r="D8144" s="7">
        <v>6.9524391000000005E-2</v>
      </c>
      <c r="E8144" s="1" t="s">
        <v>32</v>
      </c>
      <c r="F8144" s="4">
        <v>91.814599999999999</v>
      </c>
      <c r="G8144" s="1" t="s">
        <v>15</v>
      </c>
      <c r="H8144" s="1">
        <v>1999</v>
      </c>
      <c r="I8144" s="1" t="s">
        <v>16</v>
      </c>
      <c r="J8144" s="1" t="s">
        <v>17</v>
      </c>
      <c r="K8144" s="1" t="s">
        <v>18</v>
      </c>
      <c r="L8144" s="4">
        <v>2371.5796</v>
      </c>
      <c r="M8144">
        <f t="shared" si="635"/>
        <v>8.6</v>
      </c>
      <c r="N8144" t="str">
        <f t="shared" si="636"/>
        <v>Medium</v>
      </c>
      <c r="O8144" t="str">
        <f t="shared" si="637"/>
        <v>Low  Fat</v>
      </c>
      <c r="P8144">
        <f t="shared" si="638"/>
        <v>26</v>
      </c>
      <c r="Q8144">
        <f t="shared" ca="1" si="639"/>
        <v>27</v>
      </c>
      <c r="R8144" t="str">
        <f>IFERROR(VLOOKUP(J8144,#REF!, 2,0),"Unknown")</f>
        <v>Unknown</v>
      </c>
    </row>
    <row r="8145" spans="1:18" ht="12.5" x14ac:dyDescent="0.25">
      <c r="A8145" s="1" t="s">
        <v>1351</v>
      </c>
      <c r="B8145" s="1">
        <v>14.5</v>
      </c>
      <c r="C8145" s="1" t="s">
        <v>13</v>
      </c>
      <c r="D8145" s="7">
        <v>8.9778186999999995E-2</v>
      </c>
      <c r="E8145" s="1" t="s">
        <v>58</v>
      </c>
      <c r="F8145" s="4">
        <v>158.46039999999999</v>
      </c>
      <c r="G8145" s="1" t="s">
        <v>50</v>
      </c>
      <c r="H8145" s="1">
        <v>1997</v>
      </c>
      <c r="I8145" s="1" t="s">
        <v>51</v>
      </c>
      <c r="J8145" s="1" t="s">
        <v>17</v>
      </c>
      <c r="K8145" s="1" t="s">
        <v>18</v>
      </c>
      <c r="L8145" s="4">
        <v>2693.8267999999998</v>
      </c>
      <c r="M8145">
        <f t="shared" si="635"/>
        <v>14.5</v>
      </c>
      <c r="N8145" t="str">
        <f t="shared" si="636"/>
        <v>Small</v>
      </c>
      <c r="O8145" t="str">
        <f t="shared" si="637"/>
        <v>Low  Fat</v>
      </c>
      <c r="P8145">
        <f t="shared" si="638"/>
        <v>17</v>
      </c>
      <c r="Q8145">
        <f t="shared" ca="1" si="639"/>
        <v>29</v>
      </c>
      <c r="R8145" t="str">
        <f>IFERROR(VLOOKUP(J8145,#REF!, 2,0),"Unknown")</f>
        <v>Unknown</v>
      </c>
    </row>
    <row r="8146" spans="1:18" ht="12.5" x14ac:dyDescent="0.25">
      <c r="A8146" s="1" t="s">
        <v>1351</v>
      </c>
      <c r="B8146" s="1">
        <v>14.5</v>
      </c>
      <c r="C8146" s="1" t="s">
        <v>13</v>
      </c>
      <c r="D8146" s="7">
        <v>8.9917768999999995E-2</v>
      </c>
      <c r="E8146" s="1" t="s">
        <v>58</v>
      </c>
      <c r="F8146" s="4">
        <v>160.3604</v>
      </c>
      <c r="G8146" s="1" t="s">
        <v>15</v>
      </c>
      <c r="H8146" s="1">
        <v>1999</v>
      </c>
      <c r="I8146" s="1" t="s">
        <v>16</v>
      </c>
      <c r="J8146" s="1" t="s">
        <v>17</v>
      </c>
      <c r="K8146" s="1" t="s">
        <v>18</v>
      </c>
      <c r="L8146" s="4">
        <v>2852.2872000000002</v>
      </c>
      <c r="M8146">
        <f t="shared" si="635"/>
        <v>14.5</v>
      </c>
      <c r="N8146" t="str">
        <f t="shared" si="636"/>
        <v>Medium</v>
      </c>
      <c r="O8146" t="str">
        <f t="shared" si="637"/>
        <v>Low  Fat</v>
      </c>
      <c r="P8146">
        <f t="shared" si="638"/>
        <v>18</v>
      </c>
      <c r="Q8146">
        <f t="shared" ca="1" si="639"/>
        <v>27</v>
      </c>
      <c r="R8146" t="str">
        <f>IFERROR(VLOOKUP(J8146,#REF!, 2,0),"Unknown")</f>
        <v>Unknown</v>
      </c>
    </row>
    <row r="8147" spans="1:18" ht="12.5" x14ac:dyDescent="0.25">
      <c r="A8147" s="1" t="s">
        <v>1351</v>
      </c>
      <c r="B8147" s="1">
        <v>14.5</v>
      </c>
      <c r="C8147" s="1" t="s">
        <v>13</v>
      </c>
      <c r="D8147" s="7">
        <v>8.9703476000000004E-2</v>
      </c>
      <c r="E8147" s="1" t="s">
        <v>58</v>
      </c>
      <c r="F8147" s="4">
        <v>158.3604</v>
      </c>
      <c r="G8147" s="1" t="s">
        <v>33</v>
      </c>
      <c r="H8147" s="1">
        <v>1987</v>
      </c>
      <c r="I8147" s="1" t="s">
        <v>34</v>
      </c>
      <c r="J8147" s="1" t="s">
        <v>23</v>
      </c>
      <c r="K8147" s="1" t="s">
        <v>18</v>
      </c>
      <c r="L8147" s="4">
        <v>1109.2228</v>
      </c>
      <c r="M8147">
        <f t="shared" si="635"/>
        <v>14.5</v>
      </c>
      <c r="N8147" t="str">
        <f t="shared" si="636"/>
        <v>High</v>
      </c>
      <c r="O8147" t="str">
        <f t="shared" si="637"/>
        <v>Low  Fat</v>
      </c>
      <c r="P8147">
        <f t="shared" si="638"/>
        <v>7</v>
      </c>
      <c r="Q8147">
        <f t="shared" ca="1" si="639"/>
        <v>39</v>
      </c>
      <c r="R8147" t="str">
        <f>IFERROR(VLOOKUP(J8147,#REF!, 2,0),"Unknown")</f>
        <v>Unknown</v>
      </c>
    </row>
    <row r="8148" spans="1:18" ht="12.5" x14ac:dyDescent="0.25">
      <c r="A8148" s="1" t="s">
        <v>1351</v>
      </c>
      <c r="B8148" s="1">
        <v>14.5</v>
      </c>
      <c r="C8148" s="1" t="s">
        <v>13</v>
      </c>
      <c r="D8148" s="7">
        <v>8.996026E-2</v>
      </c>
      <c r="E8148" s="1" t="s">
        <v>58</v>
      </c>
      <c r="F8148" s="4">
        <v>159.56039999999999</v>
      </c>
      <c r="G8148" s="1" t="s">
        <v>44</v>
      </c>
      <c r="H8148" s="1">
        <v>2002</v>
      </c>
      <c r="J8148" s="1" t="s">
        <v>45</v>
      </c>
      <c r="K8148" s="1" t="s">
        <v>18</v>
      </c>
      <c r="L8148" s="4">
        <v>1426.1436000000001</v>
      </c>
      <c r="M8148">
        <f t="shared" si="635"/>
        <v>14.5</v>
      </c>
      <c r="N8148" t="str">
        <f t="shared" si="636"/>
        <v>Small</v>
      </c>
      <c r="O8148" t="str">
        <f t="shared" si="637"/>
        <v>Low  Fat</v>
      </c>
      <c r="P8148">
        <f t="shared" si="638"/>
        <v>9</v>
      </c>
      <c r="Q8148">
        <f t="shared" ca="1" si="639"/>
        <v>24</v>
      </c>
      <c r="R8148" t="str">
        <f>IFERROR(VLOOKUP(J8148,#REF!, 2,0),"Unknown")</f>
        <v>Unknown</v>
      </c>
    </row>
    <row r="8149" spans="1:18" ht="12.5" x14ac:dyDescent="0.25">
      <c r="A8149" s="1" t="s">
        <v>1351</v>
      </c>
      <c r="C8149" s="1" t="s">
        <v>13</v>
      </c>
      <c r="D8149" s="7">
        <v>8.9343433E-2</v>
      </c>
      <c r="E8149" s="1" t="s">
        <v>58</v>
      </c>
      <c r="F8149" s="4">
        <v>157.3604</v>
      </c>
      <c r="G8149" s="1" t="s">
        <v>40</v>
      </c>
      <c r="H8149" s="1">
        <v>1985</v>
      </c>
      <c r="I8149" s="1" t="s">
        <v>16</v>
      </c>
      <c r="J8149" s="1" t="s">
        <v>23</v>
      </c>
      <c r="K8149" s="1" t="s">
        <v>41</v>
      </c>
      <c r="L8149" s="4">
        <v>6021.4952000000003</v>
      </c>
      <c r="M8149">
        <f t="shared" si="635"/>
        <v>12.857645184136201</v>
      </c>
      <c r="N8149" t="str">
        <f t="shared" si="636"/>
        <v>Medium</v>
      </c>
      <c r="O8149" t="str">
        <f t="shared" si="637"/>
        <v>Low  Fat</v>
      </c>
      <c r="P8149">
        <f t="shared" si="638"/>
        <v>38</v>
      </c>
      <c r="Q8149">
        <f t="shared" ca="1" si="639"/>
        <v>41</v>
      </c>
      <c r="R8149" t="str">
        <f>IFERROR(VLOOKUP(J8149,#REF!, 2,0),"Unknown")</f>
        <v>Unknown</v>
      </c>
    </row>
    <row r="8150" spans="1:18" ht="12.5" x14ac:dyDescent="0.25">
      <c r="A8150" s="1" t="s">
        <v>1351</v>
      </c>
      <c r="C8150" s="1" t="s">
        <v>13</v>
      </c>
      <c r="D8150" s="7">
        <v>0.15719001699999999</v>
      </c>
      <c r="E8150" s="1" t="s">
        <v>58</v>
      </c>
      <c r="F8150" s="4">
        <v>156.8604</v>
      </c>
      <c r="G8150" s="1" t="s">
        <v>67</v>
      </c>
      <c r="H8150" s="1">
        <v>1985</v>
      </c>
      <c r="I8150" s="1" t="s">
        <v>51</v>
      </c>
      <c r="J8150" s="1" t="s">
        <v>17</v>
      </c>
      <c r="K8150" s="1" t="s">
        <v>30</v>
      </c>
      <c r="L8150" s="4">
        <v>316.92079999999999</v>
      </c>
      <c r="M8150">
        <f t="shared" si="635"/>
        <v>12.857645184136201</v>
      </c>
      <c r="N8150" t="str">
        <f t="shared" si="636"/>
        <v>Small</v>
      </c>
      <c r="O8150" t="str">
        <f t="shared" si="637"/>
        <v>Low  Fat</v>
      </c>
      <c r="P8150">
        <f t="shared" si="638"/>
        <v>2</v>
      </c>
      <c r="Q8150">
        <f t="shared" ca="1" si="639"/>
        <v>41</v>
      </c>
      <c r="R8150" t="str">
        <f>IFERROR(VLOOKUP(J8150,#REF!, 2,0),"Unknown")</f>
        <v>Unknown</v>
      </c>
    </row>
    <row r="8151" spans="1:18" ht="12.5" x14ac:dyDescent="0.25">
      <c r="A8151" s="1" t="s">
        <v>1351</v>
      </c>
      <c r="B8151" s="1">
        <v>14.5</v>
      </c>
      <c r="C8151" s="1" t="s">
        <v>13</v>
      </c>
      <c r="D8151" s="7">
        <v>8.9761210999999994E-2</v>
      </c>
      <c r="E8151" s="1" t="s">
        <v>58</v>
      </c>
      <c r="F8151" s="4">
        <v>159.46039999999999</v>
      </c>
      <c r="G8151" s="1" t="s">
        <v>62</v>
      </c>
      <c r="H8151" s="1">
        <v>2004</v>
      </c>
      <c r="I8151" s="1" t="s">
        <v>51</v>
      </c>
      <c r="J8151" s="1" t="s">
        <v>45</v>
      </c>
      <c r="K8151" s="1" t="s">
        <v>18</v>
      </c>
      <c r="L8151" s="4">
        <v>2376.9059999999999</v>
      </c>
      <c r="M8151">
        <f t="shared" si="635"/>
        <v>14.5</v>
      </c>
      <c r="N8151" t="str">
        <f t="shared" si="636"/>
        <v>Small</v>
      </c>
      <c r="O8151" t="str">
        <f t="shared" si="637"/>
        <v>Low  Fat</v>
      </c>
      <c r="P8151">
        <f t="shared" si="638"/>
        <v>15</v>
      </c>
      <c r="Q8151">
        <f t="shared" ca="1" si="639"/>
        <v>22</v>
      </c>
      <c r="R8151" t="str">
        <f>IFERROR(VLOOKUP(J8151,#REF!, 2,0),"Unknown")</f>
        <v>Unknown</v>
      </c>
    </row>
    <row r="8152" spans="1:18" ht="12.5" x14ac:dyDescent="0.25">
      <c r="A8152" s="1" t="s">
        <v>1351</v>
      </c>
      <c r="B8152" s="1">
        <v>14.5</v>
      </c>
      <c r="C8152" s="1" t="s">
        <v>13</v>
      </c>
      <c r="D8152" s="7">
        <v>9.0286009E-2</v>
      </c>
      <c r="E8152" s="1" t="s">
        <v>58</v>
      </c>
      <c r="F8152" s="4">
        <v>159.96039999999999</v>
      </c>
      <c r="G8152" s="1" t="s">
        <v>47</v>
      </c>
      <c r="H8152" s="1">
        <v>2007</v>
      </c>
      <c r="J8152" s="1" t="s">
        <v>45</v>
      </c>
      <c r="K8152" s="1" t="s">
        <v>18</v>
      </c>
      <c r="L8152" s="4">
        <v>2218.4456</v>
      </c>
      <c r="M8152">
        <f t="shared" si="635"/>
        <v>14.5</v>
      </c>
      <c r="N8152" t="str">
        <f t="shared" si="636"/>
        <v>Small</v>
      </c>
      <c r="O8152" t="str">
        <f t="shared" si="637"/>
        <v>Low  Fat</v>
      </c>
      <c r="P8152">
        <f t="shared" si="638"/>
        <v>14</v>
      </c>
      <c r="Q8152">
        <f t="shared" ca="1" si="639"/>
        <v>19</v>
      </c>
      <c r="R8152" t="str">
        <f>IFERROR(VLOOKUP(J8152,#REF!, 2,0),"Unknown")</f>
        <v>Unknown</v>
      </c>
    </row>
    <row r="8153" spans="1:18" ht="12.5" x14ac:dyDescent="0.25">
      <c r="A8153" s="1" t="s">
        <v>459</v>
      </c>
      <c r="B8153" s="1">
        <v>13.6</v>
      </c>
      <c r="C8153" s="1" t="s">
        <v>13</v>
      </c>
      <c r="D8153" s="7">
        <v>9.9848469999999998E-3</v>
      </c>
      <c r="E8153" s="1" t="s">
        <v>32</v>
      </c>
      <c r="F8153" s="4">
        <v>175.43700000000001</v>
      </c>
      <c r="G8153" s="1" t="s">
        <v>33</v>
      </c>
      <c r="H8153" s="1">
        <v>1987</v>
      </c>
      <c r="I8153" s="1" t="s">
        <v>34</v>
      </c>
      <c r="J8153" s="1" t="s">
        <v>23</v>
      </c>
      <c r="K8153" s="1" t="s">
        <v>18</v>
      </c>
      <c r="L8153" s="4">
        <v>1940.807</v>
      </c>
      <c r="M8153">
        <f t="shared" si="635"/>
        <v>13.6</v>
      </c>
      <c r="N8153" t="str">
        <f t="shared" si="636"/>
        <v>High</v>
      </c>
      <c r="O8153" t="str">
        <f t="shared" si="637"/>
        <v>Low  Fat</v>
      </c>
      <c r="P8153">
        <f t="shared" si="638"/>
        <v>11</v>
      </c>
      <c r="Q8153">
        <f t="shared" ca="1" si="639"/>
        <v>39</v>
      </c>
      <c r="R8153" t="str">
        <f>IFERROR(VLOOKUP(J8153,#REF!, 2,0),"Unknown")</f>
        <v>Unknown</v>
      </c>
    </row>
    <row r="8154" spans="1:18" ht="12.5" x14ac:dyDescent="0.25">
      <c r="A8154" s="1" t="s">
        <v>459</v>
      </c>
      <c r="B8154" s="1">
        <v>13.6</v>
      </c>
      <c r="C8154" s="1" t="s">
        <v>13</v>
      </c>
      <c r="D8154" s="7">
        <v>1.0008698999999999E-2</v>
      </c>
      <c r="E8154" s="1" t="s">
        <v>32</v>
      </c>
      <c r="F8154" s="4">
        <v>176.73699999999999</v>
      </c>
      <c r="G8154" s="1" t="s">
        <v>15</v>
      </c>
      <c r="H8154" s="1">
        <v>1999</v>
      </c>
      <c r="I8154" s="1" t="s">
        <v>16</v>
      </c>
      <c r="J8154" s="1" t="s">
        <v>17</v>
      </c>
      <c r="K8154" s="1" t="s">
        <v>18</v>
      </c>
      <c r="L8154" s="4">
        <v>4940.2359999999999</v>
      </c>
      <c r="M8154">
        <f t="shared" si="635"/>
        <v>13.6</v>
      </c>
      <c r="N8154" t="str">
        <f t="shared" si="636"/>
        <v>Medium</v>
      </c>
      <c r="O8154" t="str">
        <f t="shared" si="637"/>
        <v>Low  Fat</v>
      </c>
      <c r="P8154">
        <f t="shared" si="638"/>
        <v>28</v>
      </c>
      <c r="Q8154">
        <f t="shared" ca="1" si="639"/>
        <v>27</v>
      </c>
      <c r="R8154" t="str">
        <f>IFERROR(VLOOKUP(J8154,#REF!, 2,0),"Unknown")</f>
        <v>Unknown</v>
      </c>
    </row>
    <row r="8155" spans="1:18" ht="12.5" x14ac:dyDescent="0.25">
      <c r="A8155" s="1" t="s">
        <v>459</v>
      </c>
      <c r="B8155" s="1">
        <v>13.6</v>
      </c>
      <c r="C8155" s="1" t="s">
        <v>13</v>
      </c>
      <c r="D8155" s="7">
        <v>1.6726505999999999E-2</v>
      </c>
      <c r="E8155" s="1" t="s">
        <v>32</v>
      </c>
      <c r="F8155" s="4">
        <v>176.03700000000001</v>
      </c>
      <c r="G8155" s="1" t="s">
        <v>29</v>
      </c>
      <c r="H8155" s="1">
        <v>1998</v>
      </c>
      <c r="J8155" s="1" t="s">
        <v>23</v>
      </c>
      <c r="K8155" s="1" t="s">
        <v>30</v>
      </c>
      <c r="L8155" s="4">
        <v>352.87400000000002</v>
      </c>
      <c r="M8155">
        <f t="shared" si="635"/>
        <v>13.6</v>
      </c>
      <c r="N8155" t="str">
        <f t="shared" si="636"/>
        <v>Small</v>
      </c>
      <c r="O8155" t="str">
        <f t="shared" si="637"/>
        <v>Low  Fat</v>
      </c>
      <c r="P8155">
        <f t="shared" si="638"/>
        <v>2</v>
      </c>
      <c r="Q8155">
        <f t="shared" ca="1" si="639"/>
        <v>28</v>
      </c>
      <c r="R8155" t="str">
        <f>IFERROR(VLOOKUP(J8155,#REF!, 2,0),"Unknown")</f>
        <v>Unknown</v>
      </c>
    </row>
    <row r="8156" spans="1:18" ht="12.5" x14ac:dyDescent="0.25">
      <c r="A8156" s="1" t="s">
        <v>459</v>
      </c>
      <c r="C8156" s="1" t="s">
        <v>13</v>
      </c>
      <c r="D8156" s="7">
        <v>9.9447700000000003E-3</v>
      </c>
      <c r="E8156" s="1" t="s">
        <v>32</v>
      </c>
      <c r="F8156" s="4">
        <v>177.83699999999999</v>
      </c>
      <c r="G8156" s="1" t="s">
        <v>40</v>
      </c>
      <c r="H8156" s="1">
        <v>1985</v>
      </c>
      <c r="I8156" s="1" t="s">
        <v>16</v>
      </c>
      <c r="J8156" s="1" t="s">
        <v>23</v>
      </c>
      <c r="K8156" s="1" t="s">
        <v>41</v>
      </c>
      <c r="L8156" s="4">
        <v>6528.1689999999999</v>
      </c>
      <c r="M8156">
        <f t="shared" si="635"/>
        <v>12.857645184136201</v>
      </c>
      <c r="N8156" t="str">
        <f t="shared" si="636"/>
        <v>Medium</v>
      </c>
      <c r="O8156" t="str">
        <f t="shared" si="637"/>
        <v>Low  Fat</v>
      </c>
      <c r="P8156">
        <f t="shared" si="638"/>
        <v>37</v>
      </c>
      <c r="Q8156">
        <f t="shared" ca="1" si="639"/>
        <v>41</v>
      </c>
      <c r="R8156" t="str">
        <f>IFERROR(VLOOKUP(J8156,#REF!, 2,0),"Unknown")</f>
        <v>Unknown</v>
      </c>
    </row>
    <row r="8157" spans="1:18" ht="12.5" x14ac:dyDescent="0.25">
      <c r="A8157" s="1" t="s">
        <v>459</v>
      </c>
      <c r="B8157" s="1">
        <v>13.6</v>
      </c>
      <c r="C8157" s="1" t="s">
        <v>13</v>
      </c>
      <c r="D8157" s="7">
        <v>1.0013429000000001E-2</v>
      </c>
      <c r="E8157" s="1" t="s">
        <v>32</v>
      </c>
      <c r="F8157" s="4">
        <v>176.43700000000001</v>
      </c>
      <c r="G8157" s="1" t="s">
        <v>44</v>
      </c>
      <c r="H8157" s="1">
        <v>2002</v>
      </c>
      <c r="J8157" s="1" t="s">
        <v>45</v>
      </c>
      <c r="K8157" s="1" t="s">
        <v>18</v>
      </c>
      <c r="L8157" s="4">
        <v>4587.3620000000001</v>
      </c>
      <c r="M8157">
        <f t="shared" si="635"/>
        <v>13.6</v>
      </c>
      <c r="N8157" t="str">
        <f t="shared" si="636"/>
        <v>Small</v>
      </c>
      <c r="O8157" t="str">
        <f t="shared" si="637"/>
        <v>Low  Fat</v>
      </c>
      <c r="P8157">
        <f t="shared" si="638"/>
        <v>26</v>
      </c>
      <c r="Q8157">
        <f t="shared" ca="1" si="639"/>
        <v>24</v>
      </c>
      <c r="R8157" t="str">
        <f>IFERROR(VLOOKUP(J8157,#REF!, 2,0),"Unknown")</f>
        <v>Unknown</v>
      </c>
    </row>
    <row r="8158" spans="1:18" ht="12.5" x14ac:dyDescent="0.25">
      <c r="A8158" s="1" t="s">
        <v>459</v>
      </c>
      <c r="B8158" s="1">
        <v>13.6</v>
      </c>
      <c r="C8158" s="1" t="s">
        <v>92</v>
      </c>
      <c r="D8158" s="7">
        <v>1.0033871E-2</v>
      </c>
      <c r="E8158" s="1" t="s">
        <v>32</v>
      </c>
      <c r="F8158" s="4">
        <v>177.93700000000001</v>
      </c>
      <c r="G8158" s="1" t="s">
        <v>22</v>
      </c>
      <c r="H8158" s="1">
        <v>2009</v>
      </c>
      <c r="I8158" s="1" t="s">
        <v>16</v>
      </c>
      <c r="J8158" s="1" t="s">
        <v>23</v>
      </c>
      <c r="K8158" s="1" t="s">
        <v>24</v>
      </c>
      <c r="L8158" s="4">
        <v>2293.681</v>
      </c>
      <c r="M8158">
        <f t="shared" si="635"/>
        <v>13.6</v>
      </c>
      <c r="N8158" t="str">
        <f t="shared" si="636"/>
        <v>Medium</v>
      </c>
      <c r="O8158" t="str">
        <f t="shared" si="637"/>
        <v>Low  Fat</v>
      </c>
      <c r="P8158">
        <f t="shared" si="638"/>
        <v>13</v>
      </c>
      <c r="Q8158">
        <f t="shared" ca="1" si="639"/>
        <v>17</v>
      </c>
      <c r="R8158" t="str">
        <f>IFERROR(VLOOKUP(J8158,#REF!, 2,0),"Unknown")</f>
        <v>Unknown</v>
      </c>
    </row>
    <row r="8159" spans="1:18" ht="12.5" x14ac:dyDescent="0.25">
      <c r="A8159" s="1" t="s">
        <v>459</v>
      </c>
      <c r="B8159" s="1">
        <v>13.6</v>
      </c>
      <c r="C8159" s="1" t="s">
        <v>13</v>
      </c>
      <c r="D8159" s="7">
        <v>9.9912730000000002E-3</v>
      </c>
      <c r="E8159" s="1" t="s">
        <v>32</v>
      </c>
      <c r="F8159" s="4">
        <v>175.53700000000001</v>
      </c>
      <c r="G8159" s="1" t="s">
        <v>62</v>
      </c>
      <c r="H8159" s="1">
        <v>2004</v>
      </c>
      <c r="I8159" s="1" t="s">
        <v>51</v>
      </c>
      <c r="J8159" s="1" t="s">
        <v>45</v>
      </c>
      <c r="K8159" s="1" t="s">
        <v>18</v>
      </c>
      <c r="L8159" s="4">
        <v>3705.1770000000001</v>
      </c>
      <c r="M8159">
        <f t="shared" si="635"/>
        <v>13.6</v>
      </c>
      <c r="N8159" t="str">
        <f t="shared" si="636"/>
        <v>Small</v>
      </c>
      <c r="O8159" t="str">
        <f t="shared" si="637"/>
        <v>Low  Fat</v>
      </c>
      <c r="P8159">
        <f t="shared" si="638"/>
        <v>21</v>
      </c>
      <c r="Q8159">
        <f t="shared" ca="1" si="639"/>
        <v>22</v>
      </c>
      <c r="R8159" t="str">
        <f>IFERROR(VLOOKUP(J8159,#REF!, 2,0),"Unknown")</f>
        <v>Unknown</v>
      </c>
    </row>
    <row r="8160" spans="1:18" ht="12.5" x14ac:dyDescent="0.25">
      <c r="A8160" s="1" t="s">
        <v>938</v>
      </c>
      <c r="B8160" s="1">
        <v>10.895</v>
      </c>
      <c r="C8160" s="1" t="s">
        <v>13</v>
      </c>
      <c r="D8160" s="7">
        <v>2.0994339000000001E-2</v>
      </c>
      <c r="E8160" s="1" t="s">
        <v>58</v>
      </c>
      <c r="F8160" s="4">
        <v>255.66720000000001</v>
      </c>
      <c r="G8160" s="1" t="s">
        <v>44</v>
      </c>
      <c r="H8160" s="1">
        <v>2002</v>
      </c>
      <c r="J8160" s="1" t="s">
        <v>45</v>
      </c>
      <c r="K8160" s="1" t="s">
        <v>18</v>
      </c>
      <c r="L8160" s="4">
        <v>4346.3424000000005</v>
      </c>
      <c r="M8160">
        <f t="shared" si="635"/>
        <v>10.895</v>
      </c>
      <c r="N8160" t="str">
        <f t="shared" si="636"/>
        <v>Small</v>
      </c>
      <c r="O8160" t="str">
        <f t="shared" si="637"/>
        <v>Low  Fat</v>
      </c>
      <c r="P8160">
        <f t="shared" si="638"/>
        <v>17</v>
      </c>
      <c r="Q8160">
        <f t="shared" ca="1" si="639"/>
        <v>24</v>
      </c>
      <c r="R8160" t="str">
        <f>IFERROR(VLOOKUP(J8160,#REF!, 2,0),"Unknown")</f>
        <v>Unknown</v>
      </c>
    </row>
    <row r="8161" spans="1:18" ht="12.5" x14ac:dyDescent="0.25">
      <c r="A8161" s="1" t="s">
        <v>938</v>
      </c>
      <c r="B8161" s="1">
        <v>10.895</v>
      </c>
      <c r="C8161" s="1" t="s">
        <v>13</v>
      </c>
      <c r="D8161" s="7">
        <v>2.0951847999999999E-2</v>
      </c>
      <c r="E8161" s="1" t="s">
        <v>58</v>
      </c>
      <c r="F8161" s="4">
        <v>255.3672</v>
      </c>
      <c r="G8161" s="1" t="s">
        <v>50</v>
      </c>
      <c r="H8161" s="1">
        <v>1997</v>
      </c>
      <c r="I8161" s="1" t="s">
        <v>51</v>
      </c>
      <c r="J8161" s="1" t="s">
        <v>17</v>
      </c>
      <c r="K8161" s="1" t="s">
        <v>18</v>
      </c>
      <c r="L8161" s="4">
        <v>767.00160000000005</v>
      </c>
      <c r="M8161">
        <f t="shared" si="635"/>
        <v>10.895</v>
      </c>
      <c r="N8161" t="str">
        <f t="shared" si="636"/>
        <v>Small</v>
      </c>
      <c r="O8161" t="str">
        <f t="shared" si="637"/>
        <v>Low  Fat</v>
      </c>
      <c r="P8161">
        <f t="shared" si="638"/>
        <v>3</v>
      </c>
      <c r="Q8161">
        <f t="shared" ca="1" si="639"/>
        <v>29</v>
      </c>
      <c r="R8161" t="str">
        <f>IFERROR(VLOOKUP(J8161,#REF!, 2,0),"Unknown")</f>
        <v>Unknown</v>
      </c>
    </row>
    <row r="8162" spans="1:18" ht="12.5" x14ac:dyDescent="0.25">
      <c r="A8162" s="1" t="s">
        <v>938</v>
      </c>
      <c r="B8162" s="1">
        <v>10.895</v>
      </c>
      <c r="C8162" s="1" t="s">
        <v>92</v>
      </c>
      <c r="D8162" s="7">
        <v>2.1037197000000001E-2</v>
      </c>
      <c r="E8162" s="1" t="s">
        <v>58</v>
      </c>
      <c r="F8162" s="4">
        <v>255.96719999999999</v>
      </c>
      <c r="G8162" s="1" t="s">
        <v>22</v>
      </c>
      <c r="H8162" s="1">
        <v>2009</v>
      </c>
      <c r="I8162" s="1" t="s">
        <v>16</v>
      </c>
      <c r="J8162" s="1" t="s">
        <v>23</v>
      </c>
      <c r="K8162" s="1" t="s">
        <v>24</v>
      </c>
      <c r="L8162" s="4">
        <v>4857.6768000000002</v>
      </c>
      <c r="M8162">
        <f t="shared" si="635"/>
        <v>10.895</v>
      </c>
      <c r="N8162" t="str">
        <f t="shared" si="636"/>
        <v>Medium</v>
      </c>
      <c r="O8162" t="str">
        <f t="shared" si="637"/>
        <v>Low  Fat</v>
      </c>
      <c r="P8162">
        <f t="shared" si="638"/>
        <v>19</v>
      </c>
      <c r="Q8162">
        <f t="shared" ca="1" si="639"/>
        <v>17</v>
      </c>
      <c r="R8162" t="str">
        <f>IFERROR(VLOOKUP(J8162,#REF!, 2,0),"Unknown")</f>
        <v>Unknown</v>
      </c>
    </row>
    <row r="8163" spans="1:18" ht="12.5" x14ac:dyDescent="0.25">
      <c r="A8163" s="1" t="s">
        <v>938</v>
      </c>
      <c r="B8163" s="1">
        <v>10.895</v>
      </c>
      <c r="C8163" s="1" t="s">
        <v>13</v>
      </c>
      <c r="D8163" s="7">
        <v>2.0934412999999999E-2</v>
      </c>
      <c r="E8163" s="1" t="s">
        <v>58</v>
      </c>
      <c r="F8163" s="4">
        <v>256.56720000000001</v>
      </c>
      <c r="G8163" s="1" t="s">
        <v>33</v>
      </c>
      <c r="H8163" s="1">
        <v>1987</v>
      </c>
      <c r="I8163" s="1" t="s">
        <v>34</v>
      </c>
      <c r="J8163" s="1" t="s">
        <v>23</v>
      </c>
      <c r="K8163" s="1" t="s">
        <v>18</v>
      </c>
      <c r="L8163" s="4">
        <v>4090.6752000000001</v>
      </c>
      <c r="M8163">
        <f t="shared" si="635"/>
        <v>10.895</v>
      </c>
      <c r="N8163" t="str">
        <f t="shared" si="636"/>
        <v>High</v>
      </c>
      <c r="O8163" t="str">
        <f t="shared" si="637"/>
        <v>Low  Fat</v>
      </c>
      <c r="P8163">
        <f t="shared" si="638"/>
        <v>16</v>
      </c>
      <c r="Q8163">
        <f t="shared" ca="1" si="639"/>
        <v>39</v>
      </c>
      <c r="R8163" t="str">
        <f>IFERROR(VLOOKUP(J8163,#REF!, 2,0),"Unknown")</f>
        <v>Unknown</v>
      </c>
    </row>
    <row r="8164" spans="1:18" ht="12.5" x14ac:dyDescent="0.25">
      <c r="A8164" s="1" t="s">
        <v>1068</v>
      </c>
      <c r="B8164" s="1">
        <v>17.100000000000001</v>
      </c>
      <c r="C8164" s="1" t="s">
        <v>13</v>
      </c>
      <c r="D8164" s="7">
        <v>3.8705317000000003E-2</v>
      </c>
      <c r="E8164" s="1" t="s">
        <v>32</v>
      </c>
      <c r="F8164" s="4">
        <v>165.08420000000001</v>
      </c>
      <c r="G8164" s="1" t="s">
        <v>33</v>
      </c>
      <c r="H8164" s="1">
        <v>1987</v>
      </c>
      <c r="I8164" s="1" t="s">
        <v>34</v>
      </c>
      <c r="J8164" s="1" t="s">
        <v>23</v>
      </c>
      <c r="K8164" s="1" t="s">
        <v>18</v>
      </c>
      <c r="L8164" s="4">
        <v>2320.9787999999999</v>
      </c>
      <c r="M8164">
        <f t="shared" si="635"/>
        <v>17.100000000000001</v>
      </c>
      <c r="N8164" t="str">
        <f t="shared" si="636"/>
        <v>High</v>
      </c>
      <c r="O8164" t="str">
        <f t="shared" si="637"/>
        <v>Low  Fat</v>
      </c>
      <c r="P8164">
        <f t="shared" si="638"/>
        <v>14</v>
      </c>
      <c r="Q8164">
        <f t="shared" ca="1" si="639"/>
        <v>39</v>
      </c>
      <c r="R8164" t="str">
        <f>IFERROR(VLOOKUP(J8164,#REF!, 2,0),"Unknown")</f>
        <v>Unknown</v>
      </c>
    </row>
    <row r="8165" spans="1:18" ht="12.5" x14ac:dyDescent="0.25">
      <c r="A8165" s="1" t="s">
        <v>1068</v>
      </c>
      <c r="B8165" s="1">
        <v>17.100000000000001</v>
      </c>
      <c r="C8165" s="1" t="s">
        <v>13</v>
      </c>
      <c r="D8165" s="7">
        <v>3.8816114999999998E-2</v>
      </c>
      <c r="E8165" s="1" t="s">
        <v>32</v>
      </c>
      <c r="F8165" s="4">
        <v>166.48419999999999</v>
      </c>
      <c r="G8165" s="1" t="s">
        <v>44</v>
      </c>
      <c r="H8165" s="1">
        <v>2002</v>
      </c>
      <c r="J8165" s="1" t="s">
        <v>45</v>
      </c>
      <c r="K8165" s="1" t="s">
        <v>18</v>
      </c>
      <c r="L8165" s="4">
        <v>1326.2736</v>
      </c>
      <c r="M8165">
        <f t="shared" si="635"/>
        <v>17.100000000000001</v>
      </c>
      <c r="N8165" t="str">
        <f t="shared" si="636"/>
        <v>Small</v>
      </c>
      <c r="O8165" t="str">
        <f t="shared" si="637"/>
        <v>Low  Fat</v>
      </c>
      <c r="P8165">
        <f t="shared" si="638"/>
        <v>8</v>
      </c>
      <c r="Q8165">
        <f t="shared" ca="1" si="639"/>
        <v>24</v>
      </c>
      <c r="R8165" t="str">
        <f>IFERROR(VLOOKUP(J8165,#REF!, 2,0),"Unknown")</f>
        <v>Unknown</v>
      </c>
    </row>
    <row r="8166" spans="1:18" ht="12.5" x14ac:dyDescent="0.25">
      <c r="A8166" s="1" t="s">
        <v>1068</v>
      </c>
      <c r="C8166" s="1" t="s">
        <v>13</v>
      </c>
      <c r="D8166" s="7">
        <v>6.7824456000000005E-2</v>
      </c>
      <c r="E8166" s="1" t="s">
        <v>32</v>
      </c>
      <c r="F8166" s="4">
        <v>167.7842</v>
      </c>
      <c r="G8166" s="1" t="s">
        <v>67</v>
      </c>
      <c r="H8166" s="1">
        <v>1985</v>
      </c>
      <c r="I8166" s="1" t="s">
        <v>51</v>
      </c>
      <c r="J8166" s="1" t="s">
        <v>17</v>
      </c>
      <c r="K8166" s="1" t="s">
        <v>30</v>
      </c>
      <c r="L8166" s="4">
        <v>165.7842</v>
      </c>
      <c r="M8166">
        <f t="shared" si="635"/>
        <v>12.857645184136201</v>
      </c>
      <c r="N8166" t="str">
        <f t="shared" si="636"/>
        <v>Small</v>
      </c>
      <c r="O8166" t="str">
        <f t="shared" si="637"/>
        <v>Low  Fat</v>
      </c>
      <c r="P8166">
        <f t="shared" si="638"/>
        <v>1</v>
      </c>
      <c r="Q8166">
        <f t="shared" ca="1" si="639"/>
        <v>41</v>
      </c>
      <c r="R8166" t="str">
        <f>IFERROR(VLOOKUP(J8166,#REF!, 2,0),"Unknown")</f>
        <v>Unknown</v>
      </c>
    </row>
    <row r="8167" spans="1:18" ht="12.5" x14ac:dyDescent="0.25">
      <c r="A8167" s="1" t="s">
        <v>1068</v>
      </c>
      <c r="B8167" s="1">
        <v>17.100000000000001</v>
      </c>
      <c r="C8167" s="1" t="s">
        <v>13</v>
      </c>
      <c r="D8167" s="7">
        <v>0</v>
      </c>
      <c r="E8167" s="1" t="s">
        <v>32</v>
      </c>
      <c r="F8167" s="4">
        <v>167.08420000000001</v>
      </c>
      <c r="G8167" s="1" t="s">
        <v>22</v>
      </c>
      <c r="H8167" s="1">
        <v>2009</v>
      </c>
      <c r="I8167" s="1" t="s">
        <v>16</v>
      </c>
      <c r="J8167" s="1" t="s">
        <v>23</v>
      </c>
      <c r="K8167" s="1" t="s">
        <v>24</v>
      </c>
      <c r="L8167" s="4">
        <v>1326.2736</v>
      </c>
      <c r="M8167">
        <f t="shared" si="635"/>
        <v>17.100000000000001</v>
      </c>
      <c r="N8167" t="str">
        <f t="shared" si="636"/>
        <v>Medium</v>
      </c>
      <c r="O8167" t="str">
        <f t="shared" si="637"/>
        <v>Low  Fat</v>
      </c>
      <c r="P8167">
        <f t="shared" si="638"/>
        <v>8</v>
      </c>
      <c r="Q8167">
        <f t="shared" ca="1" si="639"/>
        <v>17</v>
      </c>
      <c r="R8167" t="str">
        <f>IFERROR(VLOOKUP(J8167,#REF!, 2,0),"Unknown")</f>
        <v>Unknown</v>
      </c>
    </row>
    <row r="8168" spans="1:18" ht="12.5" x14ac:dyDescent="0.25">
      <c r="A8168" s="1" t="s">
        <v>1068</v>
      </c>
      <c r="B8168" s="1">
        <v>17.100000000000001</v>
      </c>
      <c r="C8168" s="1" t="s">
        <v>13</v>
      </c>
      <c r="D8168" s="7">
        <v>3.8730228999999998E-2</v>
      </c>
      <c r="E8168" s="1" t="s">
        <v>32</v>
      </c>
      <c r="F8168" s="4">
        <v>166.2842</v>
      </c>
      <c r="G8168" s="1" t="s">
        <v>62</v>
      </c>
      <c r="H8168" s="1">
        <v>2004</v>
      </c>
      <c r="I8168" s="1" t="s">
        <v>51</v>
      </c>
      <c r="J8168" s="1" t="s">
        <v>45</v>
      </c>
      <c r="K8168" s="1" t="s">
        <v>18</v>
      </c>
      <c r="L8168" s="4">
        <v>4807.7417999999998</v>
      </c>
      <c r="M8168">
        <f t="shared" si="635"/>
        <v>17.100000000000001</v>
      </c>
      <c r="N8168" t="str">
        <f t="shared" si="636"/>
        <v>Small</v>
      </c>
      <c r="O8168" t="str">
        <f t="shared" si="637"/>
        <v>Low  Fat</v>
      </c>
      <c r="P8168">
        <f t="shared" si="638"/>
        <v>29</v>
      </c>
      <c r="Q8168">
        <f t="shared" ca="1" si="639"/>
        <v>22</v>
      </c>
      <c r="R8168" t="str">
        <f>IFERROR(VLOOKUP(J8168,#REF!, 2,0),"Unknown")</f>
        <v>Unknown</v>
      </c>
    </row>
    <row r="8169" spans="1:18" ht="12.5" x14ac:dyDescent="0.25">
      <c r="A8169" s="1" t="s">
        <v>1214</v>
      </c>
      <c r="C8169" s="1" t="s">
        <v>13</v>
      </c>
      <c r="D8169" s="7">
        <v>4.1663111000000003E-2</v>
      </c>
      <c r="E8169" s="1" t="s">
        <v>58</v>
      </c>
      <c r="F8169" s="4">
        <v>188.62139999999999</v>
      </c>
      <c r="G8169" s="1" t="s">
        <v>40</v>
      </c>
      <c r="H8169" s="1">
        <v>1985</v>
      </c>
      <c r="I8169" s="1" t="s">
        <v>16</v>
      </c>
      <c r="J8169" s="1" t="s">
        <v>23</v>
      </c>
      <c r="K8169" s="1" t="s">
        <v>41</v>
      </c>
      <c r="L8169" s="4">
        <v>6029.4848000000002</v>
      </c>
      <c r="M8169">
        <f t="shared" si="635"/>
        <v>12.857645184136201</v>
      </c>
      <c r="N8169" t="str">
        <f t="shared" si="636"/>
        <v>Medium</v>
      </c>
      <c r="O8169" t="str">
        <f t="shared" si="637"/>
        <v>Low  Fat</v>
      </c>
      <c r="P8169">
        <f t="shared" si="638"/>
        <v>32</v>
      </c>
      <c r="Q8169">
        <f t="shared" ca="1" si="639"/>
        <v>41</v>
      </c>
      <c r="R8169" t="str">
        <f>IFERROR(VLOOKUP(J8169,#REF!, 2,0),"Unknown")</f>
        <v>Unknown</v>
      </c>
    </row>
    <row r="8170" spans="1:18" ht="12.5" x14ac:dyDescent="0.25">
      <c r="A8170" s="1" t="s">
        <v>1214</v>
      </c>
      <c r="B8170" s="1">
        <v>10.8</v>
      </c>
      <c r="C8170" s="1" t="s">
        <v>13</v>
      </c>
      <c r="D8170" s="7">
        <v>4.2102658000000001E-2</v>
      </c>
      <c r="E8170" s="1" t="s">
        <v>58</v>
      </c>
      <c r="F8170" s="4">
        <v>189.72139999999999</v>
      </c>
      <c r="G8170" s="1" t="s">
        <v>47</v>
      </c>
      <c r="H8170" s="1">
        <v>2007</v>
      </c>
      <c r="J8170" s="1" t="s">
        <v>45</v>
      </c>
      <c r="K8170" s="1" t="s">
        <v>18</v>
      </c>
      <c r="L8170" s="4">
        <v>1695.7926</v>
      </c>
      <c r="M8170">
        <f t="shared" si="635"/>
        <v>10.8</v>
      </c>
      <c r="N8170" t="str">
        <f t="shared" si="636"/>
        <v>Small</v>
      </c>
      <c r="O8170" t="str">
        <f t="shared" si="637"/>
        <v>Low  Fat</v>
      </c>
      <c r="P8170">
        <f t="shared" si="638"/>
        <v>9</v>
      </c>
      <c r="Q8170">
        <f t="shared" ca="1" si="639"/>
        <v>19</v>
      </c>
      <c r="R8170" t="str">
        <f>IFERROR(VLOOKUP(J8170,#REF!, 2,0),"Unknown")</f>
        <v>Unknown</v>
      </c>
    </row>
    <row r="8171" spans="1:18" ht="12.5" x14ac:dyDescent="0.25">
      <c r="A8171" s="1" t="s">
        <v>1214</v>
      </c>
      <c r="B8171" s="1">
        <v>10.8</v>
      </c>
      <c r="C8171" s="1" t="s">
        <v>92</v>
      </c>
      <c r="D8171" s="7">
        <v>4.1831008000000003E-2</v>
      </c>
      <c r="E8171" s="1" t="s">
        <v>58</v>
      </c>
      <c r="F8171" s="4">
        <v>186.62139999999999</v>
      </c>
      <c r="G8171" s="1" t="s">
        <v>33</v>
      </c>
      <c r="H8171" s="1">
        <v>1987</v>
      </c>
      <c r="I8171" s="1" t="s">
        <v>34</v>
      </c>
      <c r="J8171" s="1" t="s">
        <v>23</v>
      </c>
      <c r="K8171" s="1" t="s">
        <v>18</v>
      </c>
      <c r="L8171" s="4">
        <v>2261.0567999999998</v>
      </c>
      <c r="M8171">
        <f t="shared" si="635"/>
        <v>10.8</v>
      </c>
      <c r="N8171" t="str">
        <f t="shared" si="636"/>
        <v>High</v>
      </c>
      <c r="O8171" t="str">
        <f t="shared" si="637"/>
        <v>Low  Fat</v>
      </c>
      <c r="P8171">
        <f t="shared" si="638"/>
        <v>12</v>
      </c>
      <c r="Q8171">
        <f t="shared" ca="1" si="639"/>
        <v>39</v>
      </c>
      <c r="R8171" t="str">
        <f>IFERROR(VLOOKUP(J8171,#REF!, 2,0),"Unknown")</f>
        <v>Unknown</v>
      </c>
    </row>
    <row r="8172" spans="1:18" ht="12.5" x14ac:dyDescent="0.25">
      <c r="A8172" s="1" t="s">
        <v>1214</v>
      </c>
      <c r="B8172" s="1">
        <v>10.8</v>
      </c>
      <c r="C8172" s="1" t="s">
        <v>13</v>
      </c>
      <c r="D8172" s="7">
        <v>4.1865847999999997E-2</v>
      </c>
      <c r="E8172" s="1" t="s">
        <v>58</v>
      </c>
      <c r="F8172" s="4">
        <v>189.72139999999999</v>
      </c>
      <c r="G8172" s="1" t="s">
        <v>50</v>
      </c>
      <c r="H8172" s="1">
        <v>1997</v>
      </c>
      <c r="I8172" s="1" t="s">
        <v>51</v>
      </c>
      <c r="J8172" s="1" t="s">
        <v>17</v>
      </c>
      <c r="K8172" s="1" t="s">
        <v>18</v>
      </c>
      <c r="L8172" s="4">
        <v>5841.0634</v>
      </c>
      <c r="M8172">
        <f t="shared" si="635"/>
        <v>10.8</v>
      </c>
      <c r="N8172" t="str">
        <f t="shared" si="636"/>
        <v>Small</v>
      </c>
      <c r="O8172" t="str">
        <f t="shared" si="637"/>
        <v>Low  Fat</v>
      </c>
      <c r="P8172">
        <f t="shared" si="638"/>
        <v>31</v>
      </c>
      <c r="Q8172">
        <f t="shared" ca="1" si="639"/>
        <v>29</v>
      </c>
      <c r="R8172" t="str">
        <f>IFERROR(VLOOKUP(J8172,#REF!, 2,0),"Unknown")</f>
        <v>Unknown</v>
      </c>
    </row>
    <row r="8173" spans="1:18" ht="12.5" x14ac:dyDescent="0.25">
      <c r="A8173" s="1" t="s">
        <v>1214</v>
      </c>
      <c r="B8173" s="1">
        <v>10.8</v>
      </c>
      <c r="C8173" s="1" t="s">
        <v>13</v>
      </c>
      <c r="D8173" s="7">
        <v>4.1950753E-2</v>
      </c>
      <c r="E8173" s="1" t="s">
        <v>58</v>
      </c>
      <c r="F8173" s="4">
        <v>190.0214</v>
      </c>
      <c r="G8173" s="1" t="s">
        <v>44</v>
      </c>
      <c r="H8173" s="1">
        <v>2002</v>
      </c>
      <c r="J8173" s="1" t="s">
        <v>45</v>
      </c>
      <c r="K8173" s="1" t="s">
        <v>18</v>
      </c>
      <c r="L8173" s="4">
        <v>2449.4782</v>
      </c>
      <c r="M8173">
        <f t="shared" si="635"/>
        <v>10.8</v>
      </c>
      <c r="N8173" t="str">
        <f t="shared" si="636"/>
        <v>Small</v>
      </c>
      <c r="O8173" t="str">
        <f t="shared" si="637"/>
        <v>Low  Fat</v>
      </c>
      <c r="P8173">
        <f t="shared" si="638"/>
        <v>13</v>
      </c>
      <c r="Q8173">
        <f t="shared" ca="1" si="639"/>
        <v>24</v>
      </c>
      <c r="R8173" t="str">
        <f>IFERROR(VLOOKUP(J8173,#REF!, 2,0),"Unknown")</f>
        <v>Unknown</v>
      </c>
    </row>
    <row r="8174" spans="1:18" ht="12.5" x14ac:dyDescent="0.25">
      <c r="A8174" s="1" t="s">
        <v>627</v>
      </c>
      <c r="B8174" s="1">
        <v>14.6</v>
      </c>
      <c r="C8174" s="1" t="s">
        <v>13</v>
      </c>
      <c r="D8174" s="7">
        <v>5.9393919000000003E-2</v>
      </c>
      <c r="E8174" s="1" t="s">
        <v>32</v>
      </c>
      <c r="F8174" s="4">
        <v>181.79759999999999</v>
      </c>
      <c r="G8174" s="1" t="s">
        <v>62</v>
      </c>
      <c r="H8174" s="1">
        <v>2004</v>
      </c>
      <c r="I8174" s="1" t="s">
        <v>51</v>
      </c>
      <c r="J8174" s="1" t="s">
        <v>45</v>
      </c>
      <c r="K8174" s="1" t="s">
        <v>18</v>
      </c>
      <c r="L8174" s="4">
        <v>3259.7568000000001</v>
      </c>
      <c r="M8174">
        <f t="shared" si="635"/>
        <v>14.6</v>
      </c>
      <c r="N8174" t="str">
        <f t="shared" si="636"/>
        <v>Small</v>
      </c>
      <c r="O8174" t="str">
        <f t="shared" si="637"/>
        <v>Low  Fat</v>
      </c>
      <c r="P8174">
        <f t="shared" si="638"/>
        <v>18</v>
      </c>
      <c r="Q8174">
        <f t="shared" ca="1" si="639"/>
        <v>22</v>
      </c>
      <c r="R8174" t="str">
        <f>IFERROR(VLOOKUP(J8174,#REF!, 2,0),"Unknown")</f>
        <v>Unknown</v>
      </c>
    </row>
    <row r="8175" spans="1:18" ht="12.5" x14ac:dyDescent="0.25">
      <c r="A8175" s="1" t="s">
        <v>627</v>
      </c>
      <c r="B8175" s="1">
        <v>14.6</v>
      </c>
      <c r="C8175" s="1" t="s">
        <v>13</v>
      </c>
      <c r="D8175" s="7">
        <v>5.9405152000000003E-2</v>
      </c>
      <c r="E8175" s="1" t="s">
        <v>32</v>
      </c>
      <c r="F8175" s="4">
        <v>179.69759999999999</v>
      </c>
      <c r="G8175" s="1" t="s">
        <v>50</v>
      </c>
      <c r="H8175" s="1">
        <v>1997</v>
      </c>
      <c r="I8175" s="1" t="s">
        <v>51</v>
      </c>
      <c r="J8175" s="1" t="s">
        <v>17</v>
      </c>
      <c r="K8175" s="1" t="s">
        <v>18</v>
      </c>
      <c r="L8175" s="4">
        <v>3621.9520000000002</v>
      </c>
      <c r="M8175">
        <f t="shared" si="635"/>
        <v>14.6</v>
      </c>
      <c r="N8175" t="str">
        <f t="shared" si="636"/>
        <v>Small</v>
      </c>
      <c r="O8175" t="str">
        <f t="shared" si="637"/>
        <v>Low  Fat</v>
      </c>
      <c r="P8175">
        <f t="shared" si="638"/>
        <v>20</v>
      </c>
      <c r="Q8175">
        <f t="shared" ca="1" si="639"/>
        <v>29</v>
      </c>
      <c r="R8175" t="str">
        <f>IFERROR(VLOOKUP(J8175,#REF!, 2,0),"Unknown")</f>
        <v>Unknown</v>
      </c>
    </row>
    <row r="8176" spans="1:18" ht="12.5" x14ac:dyDescent="0.25">
      <c r="A8176" s="1" t="s">
        <v>627</v>
      </c>
      <c r="B8176" s="1">
        <v>14.6</v>
      </c>
      <c r="C8176" s="1" t="s">
        <v>13</v>
      </c>
      <c r="D8176" s="7">
        <v>5.9741172000000002E-2</v>
      </c>
      <c r="E8176" s="1" t="s">
        <v>32</v>
      </c>
      <c r="F8176" s="4">
        <v>179.69759999999999</v>
      </c>
      <c r="G8176" s="1" t="s">
        <v>47</v>
      </c>
      <c r="H8176" s="1">
        <v>2007</v>
      </c>
      <c r="J8176" s="1" t="s">
        <v>45</v>
      </c>
      <c r="K8176" s="1" t="s">
        <v>18</v>
      </c>
      <c r="L8176" s="4">
        <v>5070.7327999999998</v>
      </c>
      <c r="M8176">
        <f t="shared" si="635"/>
        <v>14.6</v>
      </c>
      <c r="N8176" t="str">
        <f t="shared" si="636"/>
        <v>Small</v>
      </c>
      <c r="O8176" t="str">
        <f t="shared" si="637"/>
        <v>Low  Fat</v>
      </c>
      <c r="P8176">
        <f t="shared" si="638"/>
        <v>28</v>
      </c>
      <c r="Q8176">
        <f t="shared" ca="1" si="639"/>
        <v>19</v>
      </c>
      <c r="R8176" t="str">
        <f>IFERROR(VLOOKUP(J8176,#REF!, 2,0),"Unknown")</f>
        <v>Unknown</v>
      </c>
    </row>
    <row r="8177" spans="1:18" ht="12.5" x14ac:dyDescent="0.25">
      <c r="A8177" s="1" t="s">
        <v>627</v>
      </c>
      <c r="C8177" s="1" t="s">
        <v>13</v>
      </c>
      <c r="D8177" s="7">
        <v>5.911748E-2</v>
      </c>
      <c r="E8177" s="1" t="s">
        <v>32</v>
      </c>
      <c r="F8177" s="4">
        <v>181.5976</v>
      </c>
      <c r="G8177" s="1" t="s">
        <v>40</v>
      </c>
      <c r="H8177" s="1">
        <v>1985</v>
      </c>
      <c r="I8177" s="1" t="s">
        <v>16</v>
      </c>
      <c r="J8177" s="1" t="s">
        <v>23</v>
      </c>
      <c r="K8177" s="1" t="s">
        <v>41</v>
      </c>
      <c r="L8177" s="4">
        <v>4165.2448000000004</v>
      </c>
      <c r="M8177">
        <f t="shared" si="635"/>
        <v>12.857645184136201</v>
      </c>
      <c r="N8177" t="str">
        <f t="shared" si="636"/>
        <v>Medium</v>
      </c>
      <c r="O8177" t="str">
        <f t="shared" si="637"/>
        <v>Low  Fat</v>
      </c>
      <c r="P8177">
        <f t="shared" si="638"/>
        <v>23</v>
      </c>
      <c r="Q8177">
        <f t="shared" ca="1" si="639"/>
        <v>41</v>
      </c>
      <c r="R8177" t="str">
        <f>IFERROR(VLOOKUP(J8177,#REF!, 2,0),"Unknown")</f>
        <v>Unknown</v>
      </c>
    </row>
    <row r="8178" spans="1:18" ht="12.5" x14ac:dyDescent="0.25">
      <c r="A8178" s="1" t="s">
        <v>1061</v>
      </c>
      <c r="C8178" s="1" t="s">
        <v>13</v>
      </c>
      <c r="D8178" s="7">
        <v>6.3800265999999994E-2</v>
      </c>
      <c r="E8178" s="1" t="s">
        <v>58</v>
      </c>
      <c r="F8178" s="4">
        <v>123.0414</v>
      </c>
      <c r="G8178" s="1" t="s">
        <v>40</v>
      </c>
      <c r="H8178" s="1">
        <v>1985</v>
      </c>
      <c r="I8178" s="1" t="s">
        <v>16</v>
      </c>
      <c r="J8178" s="1" t="s">
        <v>23</v>
      </c>
      <c r="K8178" s="1" t="s">
        <v>41</v>
      </c>
      <c r="L8178" s="4">
        <v>4629.9732000000004</v>
      </c>
      <c r="M8178">
        <f t="shared" si="635"/>
        <v>12.857645184136201</v>
      </c>
      <c r="N8178" t="str">
        <f t="shared" si="636"/>
        <v>Medium</v>
      </c>
      <c r="O8178" t="str">
        <f t="shared" si="637"/>
        <v>Low  Fat</v>
      </c>
      <c r="P8178">
        <f t="shared" si="638"/>
        <v>38</v>
      </c>
      <c r="Q8178">
        <f t="shared" ca="1" si="639"/>
        <v>41</v>
      </c>
      <c r="R8178" t="str">
        <f>IFERROR(VLOOKUP(J8178,#REF!, 2,0),"Unknown")</f>
        <v>Unknown</v>
      </c>
    </row>
    <row r="8179" spans="1:18" ht="12.5" x14ac:dyDescent="0.25">
      <c r="A8179" s="1" t="s">
        <v>1061</v>
      </c>
      <c r="B8179" s="1">
        <v>12.6</v>
      </c>
      <c r="C8179" s="1" t="s">
        <v>13</v>
      </c>
      <c r="D8179" s="7">
        <v>6.4240743000000003E-2</v>
      </c>
      <c r="E8179" s="1" t="s">
        <v>58</v>
      </c>
      <c r="F8179" s="4">
        <v>121.9414</v>
      </c>
      <c r="G8179" s="1" t="s">
        <v>44</v>
      </c>
      <c r="H8179" s="1">
        <v>2002</v>
      </c>
      <c r="J8179" s="1" t="s">
        <v>45</v>
      </c>
      <c r="K8179" s="1" t="s">
        <v>18</v>
      </c>
      <c r="L8179" s="4">
        <v>1462.0968</v>
      </c>
      <c r="M8179">
        <f t="shared" si="635"/>
        <v>12.6</v>
      </c>
      <c r="N8179" t="str">
        <f t="shared" si="636"/>
        <v>Small</v>
      </c>
      <c r="O8179" t="str">
        <f t="shared" si="637"/>
        <v>Low  Fat</v>
      </c>
      <c r="P8179">
        <f t="shared" si="638"/>
        <v>12</v>
      </c>
      <c r="Q8179">
        <f t="shared" ca="1" si="639"/>
        <v>24</v>
      </c>
      <c r="R8179" t="str">
        <f>IFERROR(VLOOKUP(J8179,#REF!, 2,0),"Unknown")</f>
        <v>Unknown</v>
      </c>
    </row>
    <row r="8180" spans="1:18" ht="12.5" x14ac:dyDescent="0.25">
      <c r="A8180" s="1" t="s">
        <v>1061</v>
      </c>
      <c r="C8180" s="1" t="s">
        <v>13</v>
      </c>
      <c r="D8180" s="7">
        <v>0.112249603</v>
      </c>
      <c r="E8180" s="1" t="s">
        <v>58</v>
      </c>
      <c r="F8180" s="4">
        <v>123.34139999999999</v>
      </c>
      <c r="G8180" s="1" t="s">
        <v>67</v>
      </c>
      <c r="H8180" s="1">
        <v>1985</v>
      </c>
      <c r="I8180" s="1" t="s">
        <v>51</v>
      </c>
      <c r="J8180" s="1" t="s">
        <v>17</v>
      </c>
      <c r="K8180" s="1" t="s">
        <v>30</v>
      </c>
      <c r="L8180" s="4">
        <v>243.68279999999999</v>
      </c>
      <c r="M8180">
        <f t="shared" si="635"/>
        <v>12.857645184136201</v>
      </c>
      <c r="N8180" t="str">
        <f t="shared" si="636"/>
        <v>Small</v>
      </c>
      <c r="O8180" t="str">
        <f t="shared" si="637"/>
        <v>Low  Fat</v>
      </c>
      <c r="P8180">
        <f t="shared" si="638"/>
        <v>2</v>
      </c>
      <c r="Q8180">
        <f t="shared" ca="1" si="639"/>
        <v>41</v>
      </c>
      <c r="R8180" t="str">
        <f>IFERROR(VLOOKUP(J8180,#REF!, 2,0),"Unknown")</f>
        <v>Unknown</v>
      </c>
    </row>
    <row r="8181" spans="1:18" ht="12.5" x14ac:dyDescent="0.25">
      <c r="A8181" s="1" t="s">
        <v>1061</v>
      </c>
      <c r="B8181" s="1">
        <v>12.6</v>
      </c>
      <c r="C8181" s="1" t="s">
        <v>13</v>
      </c>
      <c r="D8181" s="7">
        <v>6.4110724999999993E-2</v>
      </c>
      <c r="E8181" s="1" t="s">
        <v>58</v>
      </c>
      <c r="F8181" s="4">
        <v>122.34139999999999</v>
      </c>
      <c r="G8181" s="1" t="s">
        <v>50</v>
      </c>
      <c r="H8181" s="1">
        <v>1997</v>
      </c>
      <c r="I8181" s="1" t="s">
        <v>51</v>
      </c>
      <c r="J8181" s="1" t="s">
        <v>17</v>
      </c>
      <c r="K8181" s="1" t="s">
        <v>18</v>
      </c>
      <c r="L8181" s="4">
        <v>243.68279999999999</v>
      </c>
      <c r="M8181">
        <f t="shared" si="635"/>
        <v>12.6</v>
      </c>
      <c r="N8181" t="str">
        <f t="shared" si="636"/>
        <v>Small</v>
      </c>
      <c r="O8181" t="str">
        <f t="shared" si="637"/>
        <v>Low  Fat</v>
      </c>
      <c r="P8181">
        <f t="shared" si="638"/>
        <v>2</v>
      </c>
      <c r="Q8181">
        <f t="shared" ca="1" si="639"/>
        <v>29</v>
      </c>
      <c r="R8181" t="str">
        <f>IFERROR(VLOOKUP(J8181,#REF!, 2,0),"Unknown")</f>
        <v>Unknown</v>
      </c>
    </row>
    <row r="8182" spans="1:18" ht="12.5" x14ac:dyDescent="0.25">
      <c r="A8182" s="1" t="s">
        <v>1465</v>
      </c>
      <c r="B8182" s="1">
        <v>9.1</v>
      </c>
      <c r="C8182" s="1" t="s">
        <v>13</v>
      </c>
      <c r="D8182" s="7">
        <v>8.0619969E-2</v>
      </c>
      <c r="E8182" s="1" t="s">
        <v>32</v>
      </c>
      <c r="F8182" s="4">
        <v>47.471800000000002</v>
      </c>
      <c r="G8182" s="1" t="s">
        <v>22</v>
      </c>
      <c r="H8182" s="1">
        <v>2009</v>
      </c>
      <c r="I8182" s="1" t="s">
        <v>16</v>
      </c>
      <c r="J8182" s="1" t="s">
        <v>23</v>
      </c>
      <c r="K8182" s="1" t="s">
        <v>24</v>
      </c>
      <c r="L8182" s="4">
        <v>472.71800000000002</v>
      </c>
      <c r="M8182">
        <f t="shared" si="635"/>
        <v>9.1</v>
      </c>
      <c r="N8182" t="str">
        <f t="shared" si="636"/>
        <v>Medium</v>
      </c>
      <c r="O8182" t="str">
        <f t="shared" si="637"/>
        <v>Low  Fat</v>
      </c>
      <c r="P8182">
        <f t="shared" si="638"/>
        <v>10</v>
      </c>
      <c r="Q8182">
        <f t="shared" ca="1" si="639"/>
        <v>17</v>
      </c>
      <c r="R8182" t="str">
        <f>IFERROR(VLOOKUP(J8182,#REF!, 2,0),"Unknown")</f>
        <v>Unknown</v>
      </c>
    </row>
    <row r="8183" spans="1:18" ht="12.5" x14ac:dyDescent="0.25">
      <c r="A8183" s="1" t="s">
        <v>1465</v>
      </c>
      <c r="C8183" s="1" t="s">
        <v>13</v>
      </c>
      <c r="D8183" s="7">
        <v>0.14058248500000001</v>
      </c>
      <c r="E8183" s="1" t="s">
        <v>32</v>
      </c>
      <c r="F8183" s="4">
        <v>47.171799999999998</v>
      </c>
      <c r="G8183" s="1" t="s">
        <v>67</v>
      </c>
      <c r="H8183" s="1">
        <v>1985</v>
      </c>
      <c r="I8183" s="1" t="s">
        <v>51</v>
      </c>
      <c r="J8183" s="1" t="s">
        <v>17</v>
      </c>
      <c r="K8183" s="1" t="s">
        <v>30</v>
      </c>
      <c r="L8183" s="4">
        <v>141.81540000000001</v>
      </c>
      <c r="M8183">
        <f t="shared" si="635"/>
        <v>12.857645184136201</v>
      </c>
      <c r="N8183" t="str">
        <f t="shared" si="636"/>
        <v>Small</v>
      </c>
      <c r="O8183" t="str">
        <f t="shared" si="637"/>
        <v>Low  Fat</v>
      </c>
      <c r="P8183">
        <f t="shared" si="638"/>
        <v>3</v>
      </c>
      <c r="Q8183">
        <f t="shared" ca="1" si="639"/>
        <v>41</v>
      </c>
      <c r="R8183" t="str">
        <f>IFERROR(VLOOKUP(J8183,#REF!, 2,0),"Unknown")</f>
        <v>Unknown</v>
      </c>
    </row>
    <row r="8184" spans="1:18" ht="12.5" x14ac:dyDescent="0.25">
      <c r="A8184" s="1" t="s">
        <v>1465</v>
      </c>
      <c r="B8184" s="1">
        <v>9.1</v>
      </c>
      <c r="C8184" s="1" t="s">
        <v>13</v>
      </c>
      <c r="D8184" s="7">
        <v>8.0417723999999996E-2</v>
      </c>
      <c r="E8184" s="1" t="s">
        <v>32</v>
      </c>
      <c r="F8184" s="4">
        <v>48.8718</v>
      </c>
      <c r="G8184" s="1" t="s">
        <v>15</v>
      </c>
      <c r="H8184" s="1">
        <v>1999</v>
      </c>
      <c r="I8184" s="1" t="s">
        <v>16</v>
      </c>
      <c r="J8184" s="1" t="s">
        <v>17</v>
      </c>
      <c r="K8184" s="1" t="s">
        <v>18</v>
      </c>
      <c r="L8184" s="4">
        <v>425.44619999999998</v>
      </c>
      <c r="M8184">
        <f t="shared" si="635"/>
        <v>9.1</v>
      </c>
      <c r="N8184" t="str">
        <f t="shared" si="636"/>
        <v>Medium</v>
      </c>
      <c r="O8184" t="str">
        <f t="shared" si="637"/>
        <v>Low  Fat</v>
      </c>
      <c r="P8184">
        <f t="shared" si="638"/>
        <v>9</v>
      </c>
      <c r="Q8184">
        <f t="shared" ca="1" si="639"/>
        <v>27</v>
      </c>
      <c r="R8184" t="str">
        <f>IFERROR(VLOOKUP(J8184,#REF!, 2,0),"Unknown")</f>
        <v>Unknown</v>
      </c>
    </row>
    <row r="8185" spans="1:18" ht="12.5" x14ac:dyDescent="0.25">
      <c r="A8185" s="1" t="s">
        <v>1465</v>
      </c>
      <c r="B8185" s="1">
        <v>9.1</v>
      </c>
      <c r="C8185" s="1" t="s">
        <v>13</v>
      </c>
      <c r="D8185" s="7">
        <v>8.0747058999999996E-2</v>
      </c>
      <c r="E8185" s="1" t="s">
        <v>32</v>
      </c>
      <c r="F8185" s="4">
        <v>46.971800000000002</v>
      </c>
      <c r="G8185" s="1" t="s">
        <v>47</v>
      </c>
      <c r="H8185" s="1">
        <v>2007</v>
      </c>
      <c r="J8185" s="1" t="s">
        <v>45</v>
      </c>
      <c r="K8185" s="1" t="s">
        <v>18</v>
      </c>
      <c r="L8185" s="4">
        <v>850.89239999999995</v>
      </c>
      <c r="M8185">
        <f t="shared" si="635"/>
        <v>9.1</v>
      </c>
      <c r="N8185" t="str">
        <f t="shared" si="636"/>
        <v>Small</v>
      </c>
      <c r="O8185" t="str">
        <f t="shared" si="637"/>
        <v>Low  Fat</v>
      </c>
      <c r="P8185">
        <f t="shared" si="638"/>
        <v>18</v>
      </c>
      <c r="Q8185">
        <f t="shared" ca="1" si="639"/>
        <v>19</v>
      </c>
      <c r="R8185" t="str">
        <f>IFERROR(VLOOKUP(J8185,#REF!, 2,0),"Unknown")</f>
        <v>Unknown</v>
      </c>
    </row>
    <row r="8186" spans="1:18" ht="12.5" x14ac:dyDescent="0.25">
      <c r="A8186" s="1" t="s">
        <v>1465</v>
      </c>
      <c r="B8186" s="1">
        <v>9.1</v>
      </c>
      <c r="C8186" s="1" t="s">
        <v>13</v>
      </c>
      <c r="D8186" s="7">
        <v>0.13439383599999999</v>
      </c>
      <c r="E8186" s="1" t="s">
        <v>32</v>
      </c>
      <c r="F8186" s="4">
        <v>48.071800000000003</v>
      </c>
      <c r="G8186" s="1" t="s">
        <v>29</v>
      </c>
      <c r="H8186" s="1">
        <v>1998</v>
      </c>
      <c r="J8186" s="1" t="s">
        <v>23</v>
      </c>
      <c r="K8186" s="1" t="s">
        <v>30</v>
      </c>
      <c r="L8186" s="4">
        <v>47.271799999999999</v>
      </c>
      <c r="M8186">
        <f t="shared" si="635"/>
        <v>9.1</v>
      </c>
      <c r="N8186" t="str">
        <f t="shared" si="636"/>
        <v>Small</v>
      </c>
      <c r="O8186" t="str">
        <f t="shared" si="637"/>
        <v>Low  Fat</v>
      </c>
      <c r="P8186">
        <f t="shared" si="638"/>
        <v>1</v>
      </c>
      <c r="Q8186">
        <f t="shared" ca="1" si="639"/>
        <v>28</v>
      </c>
      <c r="R8186" t="str">
        <f>IFERROR(VLOOKUP(J8186,#REF!, 2,0),"Unknown")</f>
        <v>Unknown</v>
      </c>
    </row>
    <row r="8187" spans="1:18" ht="12.5" x14ac:dyDescent="0.25">
      <c r="A8187" s="1" t="s">
        <v>1465</v>
      </c>
      <c r="B8187" s="1">
        <v>9.1</v>
      </c>
      <c r="C8187" s="1" t="s">
        <v>13</v>
      </c>
      <c r="D8187" s="7">
        <v>8.0277707000000004E-2</v>
      </c>
      <c r="E8187" s="1" t="s">
        <v>32</v>
      </c>
      <c r="F8187" s="4">
        <v>47.271799999999999</v>
      </c>
      <c r="G8187" s="1" t="s">
        <v>62</v>
      </c>
      <c r="H8187" s="1">
        <v>2004</v>
      </c>
      <c r="I8187" s="1" t="s">
        <v>51</v>
      </c>
      <c r="J8187" s="1" t="s">
        <v>45</v>
      </c>
      <c r="K8187" s="1" t="s">
        <v>18</v>
      </c>
      <c r="L8187" s="4">
        <v>850.89239999999995</v>
      </c>
      <c r="M8187">
        <f t="shared" si="635"/>
        <v>9.1</v>
      </c>
      <c r="N8187" t="str">
        <f t="shared" si="636"/>
        <v>Small</v>
      </c>
      <c r="O8187" t="str">
        <f t="shared" si="637"/>
        <v>Low  Fat</v>
      </c>
      <c r="P8187">
        <f t="shared" si="638"/>
        <v>18</v>
      </c>
      <c r="Q8187">
        <f t="shared" ca="1" si="639"/>
        <v>22</v>
      </c>
      <c r="R8187" t="str">
        <f>IFERROR(VLOOKUP(J8187,#REF!, 2,0),"Unknown")</f>
        <v>Unknown</v>
      </c>
    </row>
    <row r="8188" spans="1:18" ht="12.5" x14ac:dyDescent="0.25">
      <c r="A8188" s="1" t="s">
        <v>475</v>
      </c>
      <c r="C8188" s="1" t="s">
        <v>13</v>
      </c>
      <c r="D8188" s="7">
        <v>9.8031771000000004E-2</v>
      </c>
      <c r="E8188" s="1" t="s">
        <v>58</v>
      </c>
      <c r="F8188" s="4">
        <v>151.30240000000001</v>
      </c>
      <c r="G8188" s="1" t="s">
        <v>67</v>
      </c>
      <c r="H8188" s="1">
        <v>1985</v>
      </c>
      <c r="I8188" s="1" t="s">
        <v>51</v>
      </c>
      <c r="J8188" s="1" t="s">
        <v>17</v>
      </c>
      <c r="K8188" s="1" t="s">
        <v>30</v>
      </c>
      <c r="L8188" s="4">
        <v>151.80240000000001</v>
      </c>
      <c r="M8188">
        <f t="shared" si="635"/>
        <v>12.857645184136201</v>
      </c>
      <c r="N8188" t="str">
        <f t="shared" si="636"/>
        <v>Small</v>
      </c>
      <c r="O8188" t="str">
        <f t="shared" si="637"/>
        <v>Low  Fat</v>
      </c>
      <c r="P8188">
        <f t="shared" si="638"/>
        <v>1</v>
      </c>
      <c r="Q8188">
        <f t="shared" ca="1" si="639"/>
        <v>41</v>
      </c>
      <c r="R8188" t="str">
        <f>IFERROR(VLOOKUP(J8188,#REF!, 2,0),"Unknown")</f>
        <v>Unknown</v>
      </c>
    </row>
    <row r="8189" spans="1:18" ht="12.5" x14ac:dyDescent="0.25">
      <c r="A8189" s="1" t="s">
        <v>475</v>
      </c>
      <c r="B8189" s="1">
        <v>15.7</v>
      </c>
      <c r="C8189" s="1" t="s">
        <v>92</v>
      </c>
      <c r="D8189" s="7">
        <v>5.5943697000000001E-2</v>
      </c>
      <c r="E8189" s="1" t="s">
        <v>58</v>
      </c>
      <c r="F8189" s="4">
        <v>150.60239999999999</v>
      </c>
      <c r="G8189" s="1" t="s">
        <v>33</v>
      </c>
      <c r="H8189" s="1">
        <v>1987</v>
      </c>
      <c r="I8189" s="1" t="s">
        <v>34</v>
      </c>
      <c r="J8189" s="1" t="s">
        <v>23</v>
      </c>
      <c r="K8189" s="1" t="s">
        <v>18</v>
      </c>
      <c r="L8189" s="4">
        <v>2428.8384000000001</v>
      </c>
      <c r="M8189">
        <f t="shared" si="635"/>
        <v>15.7</v>
      </c>
      <c r="N8189" t="str">
        <f t="shared" si="636"/>
        <v>High</v>
      </c>
      <c r="O8189" t="str">
        <f t="shared" si="637"/>
        <v>Low  Fat</v>
      </c>
      <c r="P8189">
        <f t="shared" si="638"/>
        <v>16</v>
      </c>
      <c r="Q8189">
        <f t="shared" ca="1" si="639"/>
        <v>39</v>
      </c>
      <c r="R8189" t="str">
        <f>IFERROR(VLOOKUP(J8189,#REF!, 2,0),"Unknown")</f>
        <v>Unknown</v>
      </c>
    </row>
    <row r="8190" spans="1:18" ht="12.5" x14ac:dyDescent="0.25">
      <c r="A8190" s="1" t="s">
        <v>475</v>
      </c>
      <c r="B8190" s="1">
        <v>15.7</v>
      </c>
      <c r="C8190" s="1" t="s">
        <v>13</v>
      </c>
      <c r="D8190" s="7">
        <v>5.6103840000000002E-2</v>
      </c>
      <c r="E8190" s="1" t="s">
        <v>58</v>
      </c>
      <c r="F8190" s="4">
        <v>153.50239999999999</v>
      </c>
      <c r="G8190" s="1" t="s">
        <v>44</v>
      </c>
      <c r="H8190" s="1">
        <v>2002</v>
      </c>
      <c r="J8190" s="1" t="s">
        <v>45</v>
      </c>
      <c r="K8190" s="1" t="s">
        <v>18</v>
      </c>
      <c r="L8190" s="4">
        <v>2580.6408000000001</v>
      </c>
      <c r="M8190">
        <f t="shared" si="635"/>
        <v>15.7</v>
      </c>
      <c r="N8190" t="str">
        <f t="shared" si="636"/>
        <v>Small</v>
      </c>
      <c r="O8190" t="str">
        <f t="shared" si="637"/>
        <v>Low  Fat</v>
      </c>
      <c r="P8190">
        <f t="shared" si="638"/>
        <v>17</v>
      </c>
      <c r="Q8190">
        <f t="shared" ca="1" si="639"/>
        <v>24</v>
      </c>
      <c r="R8190" t="str">
        <f>IFERROR(VLOOKUP(J8190,#REF!, 2,0),"Unknown")</f>
        <v>Unknown</v>
      </c>
    </row>
    <row r="8191" spans="1:18" ht="12.5" x14ac:dyDescent="0.25">
      <c r="A8191" s="1" t="s">
        <v>475</v>
      </c>
      <c r="B8191" s="1">
        <v>15.7</v>
      </c>
      <c r="C8191" s="1" t="s">
        <v>13</v>
      </c>
      <c r="D8191" s="7">
        <v>5.5979702999999999E-2</v>
      </c>
      <c r="E8191" s="1" t="s">
        <v>58</v>
      </c>
      <c r="F8191" s="4">
        <v>151.9024</v>
      </c>
      <c r="G8191" s="1" t="s">
        <v>62</v>
      </c>
      <c r="H8191" s="1">
        <v>2004</v>
      </c>
      <c r="I8191" s="1" t="s">
        <v>51</v>
      </c>
      <c r="J8191" s="1" t="s">
        <v>45</v>
      </c>
      <c r="K8191" s="1" t="s">
        <v>18</v>
      </c>
      <c r="L8191" s="4">
        <v>1062.6168</v>
      </c>
      <c r="M8191">
        <f t="shared" si="635"/>
        <v>15.7</v>
      </c>
      <c r="N8191" t="str">
        <f t="shared" si="636"/>
        <v>Small</v>
      </c>
      <c r="O8191" t="str">
        <f t="shared" si="637"/>
        <v>Low  Fat</v>
      </c>
      <c r="P8191">
        <f t="shared" si="638"/>
        <v>7</v>
      </c>
      <c r="Q8191">
        <f t="shared" ca="1" si="639"/>
        <v>22</v>
      </c>
      <c r="R8191" t="str">
        <f>IFERROR(VLOOKUP(J8191,#REF!, 2,0),"Unknown")</f>
        <v>Unknown</v>
      </c>
    </row>
    <row r="8192" spans="1:18" ht="12.5" x14ac:dyDescent="0.25">
      <c r="A8192" s="1" t="s">
        <v>475</v>
      </c>
      <c r="B8192" s="1">
        <v>15.7</v>
      </c>
      <c r="C8192" s="1" t="s">
        <v>13</v>
      </c>
      <c r="D8192" s="7">
        <v>5.5990290999999998E-2</v>
      </c>
      <c r="E8192" s="1" t="s">
        <v>58</v>
      </c>
      <c r="F8192" s="4">
        <v>153.20240000000001</v>
      </c>
      <c r="G8192" s="1" t="s">
        <v>50</v>
      </c>
      <c r="H8192" s="1">
        <v>1997</v>
      </c>
      <c r="I8192" s="1" t="s">
        <v>51</v>
      </c>
      <c r="J8192" s="1" t="s">
        <v>17</v>
      </c>
      <c r="K8192" s="1" t="s">
        <v>18</v>
      </c>
      <c r="L8192" s="4">
        <v>3795.06</v>
      </c>
      <c r="M8192">
        <f t="shared" si="635"/>
        <v>15.7</v>
      </c>
      <c r="N8192" t="str">
        <f t="shared" si="636"/>
        <v>Small</v>
      </c>
      <c r="O8192" t="str">
        <f t="shared" si="637"/>
        <v>Low  Fat</v>
      </c>
      <c r="P8192">
        <f t="shared" si="638"/>
        <v>25</v>
      </c>
      <c r="Q8192">
        <f t="shared" ca="1" si="639"/>
        <v>29</v>
      </c>
      <c r="R8192" t="str">
        <f>IFERROR(VLOOKUP(J8192,#REF!, 2,0),"Unknown")</f>
        <v>Unknown</v>
      </c>
    </row>
    <row r="8193" spans="1:18" ht="12.5" x14ac:dyDescent="0.25">
      <c r="A8193" s="1" t="s">
        <v>1327</v>
      </c>
      <c r="B8193" s="1">
        <v>5.88</v>
      </c>
      <c r="C8193" s="1" t="s">
        <v>13</v>
      </c>
      <c r="D8193" s="7">
        <v>2.4937792E-2</v>
      </c>
      <c r="E8193" s="1" t="s">
        <v>32</v>
      </c>
      <c r="F8193" s="4">
        <v>148.4392</v>
      </c>
      <c r="G8193" s="1" t="s">
        <v>44</v>
      </c>
      <c r="H8193" s="1">
        <v>2002</v>
      </c>
      <c r="J8193" s="1" t="s">
        <v>45</v>
      </c>
      <c r="K8193" s="1" t="s">
        <v>18</v>
      </c>
      <c r="L8193" s="4">
        <v>2087.9488000000001</v>
      </c>
      <c r="M8193">
        <f t="shared" si="635"/>
        <v>5.88</v>
      </c>
      <c r="N8193" t="str">
        <f t="shared" si="636"/>
        <v>Small</v>
      </c>
      <c r="O8193" t="str">
        <f t="shared" si="637"/>
        <v>Low  Fat</v>
      </c>
      <c r="P8193">
        <f t="shared" si="638"/>
        <v>14</v>
      </c>
      <c r="Q8193">
        <f t="shared" ca="1" si="639"/>
        <v>24</v>
      </c>
      <c r="R8193" t="str">
        <f>IFERROR(VLOOKUP(J8193,#REF!, 2,0),"Unknown")</f>
        <v>Unknown</v>
      </c>
    </row>
    <row r="8194" spans="1:18" ht="12.5" x14ac:dyDescent="0.25">
      <c r="A8194" s="1" t="s">
        <v>1327</v>
      </c>
      <c r="B8194" s="1">
        <v>5.88</v>
      </c>
      <c r="C8194" s="1" t="s">
        <v>13</v>
      </c>
      <c r="D8194" s="7">
        <v>2.4926013E-2</v>
      </c>
      <c r="E8194" s="1" t="s">
        <v>32</v>
      </c>
      <c r="F8194" s="4">
        <v>149.9392</v>
      </c>
      <c r="G8194" s="1" t="s">
        <v>15</v>
      </c>
      <c r="H8194" s="1">
        <v>1999</v>
      </c>
      <c r="I8194" s="1" t="s">
        <v>16</v>
      </c>
      <c r="J8194" s="1" t="s">
        <v>17</v>
      </c>
      <c r="K8194" s="1" t="s">
        <v>18</v>
      </c>
      <c r="L8194" s="4">
        <v>1491.3920000000001</v>
      </c>
      <c r="M8194">
        <f t="shared" ref="M8194:M8257" si="640">IF(B8194="",AVERAGE($B$2:$B$8524),B8194)</f>
        <v>5.88</v>
      </c>
      <c r="N8194" t="str">
        <f t="shared" ref="N8194:N8257" si="641">IF(I8194="","Small",I8194)</f>
        <v>Medium</v>
      </c>
      <c r="O8194" t="str">
        <f t="shared" ref="O8194:O8257" si="642">IF(OR(C8194="low fat", C8194="LF"), "Low  Fat", IF(OR(C8194="reg"),"Regular",C8194))</f>
        <v>Low  Fat</v>
      </c>
      <c r="P8194">
        <f t="shared" si="638"/>
        <v>10</v>
      </c>
      <c r="Q8194">
        <f t="shared" ca="1" si="639"/>
        <v>27</v>
      </c>
      <c r="R8194" t="str">
        <f>IFERROR(VLOOKUP(J8194,#REF!, 2,0),"Unknown")</f>
        <v>Unknown</v>
      </c>
    </row>
    <row r="8195" spans="1:18" ht="12.5" x14ac:dyDescent="0.25">
      <c r="A8195" s="1" t="s">
        <v>1327</v>
      </c>
      <c r="B8195" s="1">
        <v>5.88</v>
      </c>
      <c r="C8195" s="1" t="s">
        <v>13</v>
      </c>
      <c r="D8195" s="7">
        <v>2.4988699999999999E-2</v>
      </c>
      <c r="E8195" s="1" t="s">
        <v>32</v>
      </c>
      <c r="F8195" s="4">
        <v>150.33920000000001</v>
      </c>
      <c r="G8195" s="1" t="s">
        <v>22</v>
      </c>
      <c r="H8195" s="1">
        <v>2009</v>
      </c>
      <c r="I8195" s="1" t="s">
        <v>16</v>
      </c>
      <c r="J8195" s="1" t="s">
        <v>23</v>
      </c>
      <c r="K8195" s="1" t="s">
        <v>24</v>
      </c>
      <c r="L8195" s="4">
        <v>447.41759999999999</v>
      </c>
      <c r="M8195">
        <f t="shared" si="640"/>
        <v>5.88</v>
      </c>
      <c r="N8195" t="str">
        <f t="shared" si="641"/>
        <v>Medium</v>
      </c>
      <c r="O8195" t="str">
        <f t="shared" si="642"/>
        <v>Low  Fat</v>
      </c>
      <c r="P8195">
        <f t="shared" ref="P8195:P8258" si="643">ROUND(L8195/F8195,0)</f>
        <v>3</v>
      </c>
      <c r="Q8195">
        <f t="shared" ref="Q8195:Q8258" ca="1" si="644">YEAR(TODAY())-H8195</f>
        <v>17</v>
      </c>
      <c r="R8195" t="str">
        <f>IFERROR(VLOOKUP(J8195,#REF!, 2,0),"Unknown")</f>
        <v>Unknown</v>
      </c>
    </row>
    <row r="8196" spans="1:18" ht="12.5" x14ac:dyDescent="0.25">
      <c r="A8196" s="1" t="s">
        <v>1327</v>
      </c>
      <c r="B8196" s="1">
        <v>5.88</v>
      </c>
      <c r="C8196" s="1" t="s">
        <v>13</v>
      </c>
      <c r="D8196" s="7">
        <v>2.4882614000000001E-2</v>
      </c>
      <c r="E8196" s="1" t="s">
        <v>32</v>
      </c>
      <c r="F8196" s="4">
        <v>149.4392</v>
      </c>
      <c r="G8196" s="1" t="s">
        <v>62</v>
      </c>
      <c r="H8196" s="1">
        <v>2004</v>
      </c>
      <c r="I8196" s="1" t="s">
        <v>51</v>
      </c>
      <c r="J8196" s="1" t="s">
        <v>45</v>
      </c>
      <c r="K8196" s="1" t="s">
        <v>18</v>
      </c>
      <c r="L8196" s="4">
        <v>1640.5311999999999</v>
      </c>
      <c r="M8196">
        <f t="shared" si="640"/>
        <v>5.88</v>
      </c>
      <c r="N8196" t="str">
        <f t="shared" si="641"/>
        <v>Small</v>
      </c>
      <c r="O8196" t="str">
        <f t="shared" si="642"/>
        <v>Low  Fat</v>
      </c>
      <c r="P8196">
        <f t="shared" si="643"/>
        <v>11</v>
      </c>
      <c r="Q8196">
        <f t="shared" ca="1" si="644"/>
        <v>22</v>
      </c>
      <c r="R8196" t="str">
        <f>IFERROR(VLOOKUP(J8196,#REF!, 2,0),"Unknown")</f>
        <v>Unknown</v>
      </c>
    </row>
    <row r="8197" spans="1:18" ht="12.5" x14ac:dyDescent="0.25">
      <c r="A8197" s="1" t="s">
        <v>1327</v>
      </c>
      <c r="C8197" s="1" t="s">
        <v>13</v>
      </c>
      <c r="D8197" s="7">
        <v>2.4766802000000001E-2</v>
      </c>
      <c r="E8197" s="1" t="s">
        <v>32</v>
      </c>
      <c r="F8197" s="4">
        <v>151.03919999999999</v>
      </c>
      <c r="G8197" s="1" t="s">
        <v>40</v>
      </c>
      <c r="H8197" s="1">
        <v>1985</v>
      </c>
      <c r="I8197" s="1" t="s">
        <v>16</v>
      </c>
      <c r="J8197" s="1" t="s">
        <v>23</v>
      </c>
      <c r="K8197" s="1" t="s">
        <v>41</v>
      </c>
      <c r="L8197" s="4">
        <v>3281.0623999999998</v>
      </c>
      <c r="M8197">
        <f t="shared" si="640"/>
        <v>12.857645184136201</v>
      </c>
      <c r="N8197" t="str">
        <f t="shared" si="641"/>
        <v>Medium</v>
      </c>
      <c r="O8197" t="str">
        <f t="shared" si="642"/>
        <v>Low  Fat</v>
      </c>
      <c r="P8197">
        <f t="shared" si="643"/>
        <v>22</v>
      </c>
      <c r="Q8197">
        <f t="shared" ca="1" si="644"/>
        <v>41</v>
      </c>
      <c r="R8197" t="str">
        <f>IFERROR(VLOOKUP(J8197,#REF!, 2,0),"Unknown")</f>
        <v>Unknown</v>
      </c>
    </row>
    <row r="8198" spans="1:18" ht="12.5" x14ac:dyDescent="0.25">
      <c r="A8198" s="1" t="s">
        <v>1327</v>
      </c>
      <c r="B8198" s="1">
        <v>5.88</v>
      </c>
      <c r="C8198" s="1" t="s">
        <v>13</v>
      </c>
      <c r="D8198" s="7">
        <v>2.4887320000000001E-2</v>
      </c>
      <c r="E8198" s="1" t="s">
        <v>32</v>
      </c>
      <c r="F8198" s="4">
        <v>147.53919999999999</v>
      </c>
      <c r="G8198" s="1" t="s">
        <v>50</v>
      </c>
      <c r="H8198" s="1">
        <v>1997</v>
      </c>
      <c r="I8198" s="1" t="s">
        <v>51</v>
      </c>
      <c r="J8198" s="1" t="s">
        <v>17</v>
      </c>
      <c r="K8198" s="1" t="s">
        <v>18</v>
      </c>
      <c r="L8198" s="4">
        <v>2684.5056</v>
      </c>
      <c r="M8198">
        <f t="shared" si="640"/>
        <v>5.88</v>
      </c>
      <c r="N8198" t="str">
        <f t="shared" si="641"/>
        <v>Small</v>
      </c>
      <c r="O8198" t="str">
        <f t="shared" si="642"/>
        <v>Low  Fat</v>
      </c>
      <c r="P8198">
        <f t="shared" si="643"/>
        <v>18</v>
      </c>
      <c r="Q8198">
        <f t="shared" ca="1" si="644"/>
        <v>29</v>
      </c>
      <c r="R8198" t="str">
        <f>IFERROR(VLOOKUP(J8198,#REF!, 2,0),"Unknown")</f>
        <v>Unknown</v>
      </c>
    </row>
    <row r="8199" spans="1:18" ht="12.5" x14ac:dyDescent="0.25">
      <c r="A8199" s="1" t="s">
        <v>1580</v>
      </c>
      <c r="C8199" s="1" t="s">
        <v>72</v>
      </c>
      <c r="D8199" s="7">
        <v>0</v>
      </c>
      <c r="E8199" s="1" t="s">
        <v>58</v>
      </c>
      <c r="F8199" s="4">
        <v>164.55260000000001</v>
      </c>
      <c r="G8199" s="1" t="s">
        <v>40</v>
      </c>
      <c r="H8199" s="1">
        <v>1985</v>
      </c>
      <c r="I8199" s="1" t="s">
        <v>16</v>
      </c>
      <c r="J8199" s="1" t="s">
        <v>23</v>
      </c>
      <c r="K8199" s="1" t="s">
        <v>41</v>
      </c>
      <c r="L8199" s="4">
        <v>2302.3364000000001</v>
      </c>
      <c r="M8199">
        <f t="shared" si="640"/>
        <v>12.857645184136201</v>
      </c>
      <c r="N8199" t="str">
        <f t="shared" si="641"/>
        <v>Medium</v>
      </c>
      <c r="O8199" t="str">
        <f t="shared" si="642"/>
        <v>Low  Fat</v>
      </c>
      <c r="P8199">
        <f t="shared" si="643"/>
        <v>14</v>
      </c>
      <c r="Q8199">
        <f t="shared" ca="1" si="644"/>
        <v>41</v>
      </c>
      <c r="R8199" t="str">
        <f>IFERROR(VLOOKUP(J8199,#REF!, 2,0),"Unknown")</f>
        <v>Unknown</v>
      </c>
    </row>
    <row r="8200" spans="1:18" ht="12.5" x14ac:dyDescent="0.25">
      <c r="A8200" s="1" t="s">
        <v>1580</v>
      </c>
      <c r="C8200" s="1" t="s">
        <v>13</v>
      </c>
      <c r="D8200" s="7">
        <v>8.4245355999999993E-2</v>
      </c>
      <c r="E8200" s="1" t="s">
        <v>58</v>
      </c>
      <c r="F8200" s="4">
        <v>164.65260000000001</v>
      </c>
      <c r="G8200" s="1" t="s">
        <v>67</v>
      </c>
      <c r="H8200" s="1">
        <v>1985</v>
      </c>
      <c r="I8200" s="1" t="s">
        <v>51</v>
      </c>
      <c r="J8200" s="1" t="s">
        <v>17</v>
      </c>
      <c r="K8200" s="1" t="s">
        <v>30</v>
      </c>
      <c r="L8200" s="4">
        <v>657.81039999999996</v>
      </c>
      <c r="M8200">
        <f t="shared" si="640"/>
        <v>12.857645184136201</v>
      </c>
      <c r="N8200" t="str">
        <f t="shared" si="641"/>
        <v>Small</v>
      </c>
      <c r="O8200" t="str">
        <f t="shared" si="642"/>
        <v>Low  Fat</v>
      </c>
      <c r="P8200">
        <f t="shared" si="643"/>
        <v>4</v>
      </c>
      <c r="Q8200">
        <f t="shared" ca="1" si="644"/>
        <v>41</v>
      </c>
      <c r="R8200" t="str">
        <f>IFERROR(VLOOKUP(J8200,#REF!, 2,0),"Unknown")</f>
        <v>Unknown</v>
      </c>
    </row>
    <row r="8201" spans="1:18" ht="12.5" x14ac:dyDescent="0.25">
      <c r="A8201" s="1" t="s">
        <v>1580</v>
      </c>
      <c r="B8201" s="1">
        <v>5.4</v>
      </c>
      <c r="C8201" s="1" t="s">
        <v>13</v>
      </c>
      <c r="D8201" s="7">
        <v>4.8388423E-2</v>
      </c>
      <c r="E8201" s="1" t="s">
        <v>58</v>
      </c>
      <c r="F8201" s="4">
        <v>163.05260000000001</v>
      </c>
      <c r="G8201" s="1" t="s">
        <v>47</v>
      </c>
      <c r="H8201" s="1">
        <v>2007</v>
      </c>
      <c r="J8201" s="1" t="s">
        <v>45</v>
      </c>
      <c r="K8201" s="1" t="s">
        <v>18</v>
      </c>
      <c r="L8201" s="4">
        <v>2302.3364000000001</v>
      </c>
      <c r="M8201">
        <f t="shared" si="640"/>
        <v>5.4</v>
      </c>
      <c r="N8201" t="str">
        <f t="shared" si="641"/>
        <v>Small</v>
      </c>
      <c r="O8201" t="str">
        <f t="shared" si="642"/>
        <v>Low  Fat</v>
      </c>
      <c r="P8201">
        <f t="shared" si="643"/>
        <v>14</v>
      </c>
      <c r="Q8201">
        <f t="shared" ca="1" si="644"/>
        <v>19</v>
      </c>
      <c r="R8201" t="str">
        <f>IFERROR(VLOOKUP(J8201,#REF!, 2,0),"Unknown")</f>
        <v>Unknown</v>
      </c>
    </row>
    <row r="8202" spans="1:18" ht="12.5" x14ac:dyDescent="0.25">
      <c r="A8202" s="1" t="s">
        <v>309</v>
      </c>
      <c r="B8202" s="1">
        <v>8.6950000000000003</v>
      </c>
      <c r="C8202" s="1" t="s">
        <v>13</v>
      </c>
      <c r="D8202" s="7">
        <v>0.11972145100000001</v>
      </c>
      <c r="E8202" s="1" t="s">
        <v>32</v>
      </c>
      <c r="F8202" s="4">
        <v>95.509399999999999</v>
      </c>
      <c r="G8202" s="1" t="s">
        <v>15</v>
      </c>
      <c r="H8202" s="1">
        <v>1999</v>
      </c>
      <c r="I8202" s="1" t="s">
        <v>16</v>
      </c>
      <c r="J8202" s="1" t="s">
        <v>17</v>
      </c>
      <c r="K8202" s="1" t="s">
        <v>18</v>
      </c>
      <c r="L8202" s="4">
        <v>1237.7221999999999</v>
      </c>
      <c r="M8202">
        <f t="shared" si="640"/>
        <v>8.6950000000000003</v>
      </c>
      <c r="N8202" t="str">
        <f t="shared" si="641"/>
        <v>Medium</v>
      </c>
      <c r="O8202" t="str">
        <f t="shared" si="642"/>
        <v>Low  Fat</v>
      </c>
      <c r="P8202">
        <f t="shared" si="643"/>
        <v>13</v>
      </c>
      <c r="Q8202">
        <f t="shared" ca="1" si="644"/>
        <v>27</v>
      </c>
      <c r="R8202" t="str">
        <f>IFERROR(VLOOKUP(J8202,#REF!, 2,0),"Unknown")</f>
        <v>Unknown</v>
      </c>
    </row>
    <row r="8203" spans="1:18" ht="12.5" x14ac:dyDescent="0.25">
      <c r="A8203" s="1" t="s">
        <v>309</v>
      </c>
      <c r="B8203" s="1">
        <v>8.6950000000000003</v>
      </c>
      <c r="C8203" s="1" t="s">
        <v>13</v>
      </c>
      <c r="D8203" s="7">
        <v>0.11951300199999999</v>
      </c>
      <c r="E8203" s="1" t="s">
        <v>32</v>
      </c>
      <c r="F8203" s="4">
        <v>93.409400000000005</v>
      </c>
      <c r="G8203" s="1" t="s">
        <v>62</v>
      </c>
      <c r="H8203" s="1">
        <v>2004</v>
      </c>
      <c r="I8203" s="1" t="s">
        <v>51</v>
      </c>
      <c r="J8203" s="1" t="s">
        <v>45</v>
      </c>
      <c r="K8203" s="1" t="s">
        <v>18</v>
      </c>
      <c r="L8203" s="4">
        <v>856.88459999999998</v>
      </c>
      <c r="M8203">
        <f t="shared" si="640"/>
        <v>8.6950000000000003</v>
      </c>
      <c r="N8203" t="str">
        <f t="shared" si="641"/>
        <v>Small</v>
      </c>
      <c r="O8203" t="str">
        <f t="shared" si="642"/>
        <v>Low  Fat</v>
      </c>
      <c r="P8203">
        <f t="shared" si="643"/>
        <v>9</v>
      </c>
      <c r="Q8203">
        <f t="shared" ca="1" si="644"/>
        <v>22</v>
      </c>
      <c r="R8203" t="str">
        <f>IFERROR(VLOOKUP(J8203,#REF!, 2,0),"Unknown")</f>
        <v>Unknown</v>
      </c>
    </row>
    <row r="8204" spans="1:18" ht="12.5" x14ac:dyDescent="0.25">
      <c r="A8204" s="1" t="s">
        <v>309</v>
      </c>
      <c r="B8204" s="1">
        <v>8.6950000000000003</v>
      </c>
      <c r="C8204" s="1" t="s">
        <v>13</v>
      </c>
      <c r="D8204" s="7">
        <v>0.12021174699999999</v>
      </c>
      <c r="E8204" s="1" t="s">
        <v>32</v>
      </c>
      <c r="F8204" s="4">
        <v>93.209400000000002</v>
      </c>
      <c r="G8204" s="1" t="s">
        <v>47</v>
      </c>
      <c r="H8204" s="1">
        <v>2007</v>
      </c>
      <c r="J8204" s="1" t="s">
        <v>45</v>
      </c>
      <c r="K8204" s="1" t="s">
        <v>18</v>
      </c>
      <c r="L8204" s="4">
        <v>666.46579999999994</v>
      </c>
      <c r="M8204">
        <f t="shared" si="640"/>
        <v>8.6950000000000003</v>
      </c>
      <c r="N8204" t="str">
        <f t="shared" si="641"/>
        <v>Small</v>
      </c>
      <c r="O8204" t="str">
        <f t="shared" si="642"/>
        <v>Low  Fat</v>
      </c>
      <c r="P8204">
        <f t="shared" si="643"/>
        <v>7</v>
      </c>
      <c r="Q8204">
        <f t="shared" ca="1" si="644"/>
        <v>19</v>
      </c>
      <c r="R8204" t="str">
        <f>IFERROR(VLOOKUP(J8204,#REF!, 2,0),"Unknown")</f>
        <v>Unknown</v>
      </c>
    </row>
    <row r="8205" spans="1:18" ht="12.5" x14ac:dyDescent="0.25">
      <c r="A8205" s="1" t="s">
        <v>309</v>
      </c>
      <c r="B8205" s="1">
        <v>8.6950000000000003</v>
      </c>
      <c r="C8205" s="1" t="s">
        <v>13</v>
      </c>
      <c r="D8205" s="7">
        <v>0.119436131</v>
      </c>
      <c r="E8205" s="1" t="s">
        <v>32</v>
      </c>
      <c r="F8205" s="4">
        <v>94.709400000000002</v>
      </c>
      <c r="G8205" s="1" t="s">
        <v>33</v>
      </c>
      <c r="H8205" s="1">
        <v>1987</v>
      </c>
      <c r="I8205" s="1" t="s">
        <v>34</v>
      </c>
      <c r="J8205" s="1" t="s">
        <v>23</v>
      </c>
      <c r="K8205" s="1" t="s">
        <v>18</v>
      </c>
      <c r="L8205" s="4">
        <v>1047.3034</v>
      </c>
      <c r="M8205">
        <f t="shared" si="640"/>
        <v>8.6950000000000003</v>
      </c>
      <c r="N8205" t="str">
        <f t="shared" si="641"/>
        <v>High</v>
      </c>
      <c r="O8205" t="str">
        <f t="shared" si="642"/>
        <v>Low  Fat</v>
      </c>
      <c r="P8205">
        <f t="shared" si="643"/>
        <v>11</v>
      </c>
      <c r="Q8205">
        <f t="shared" ca="1" si="644"/>
        <v>39</v>
      </c>
      <c r="R8205" t="str">
        <f>IFERROR(VLOOKUP(J8205,#REF!, 2,0),"Unknown")</f>
        <v>Unknown</v>
      </c>
    </row>
    <row r="8206" spans="1:18" ht="12.5" x14ac:dyDescent="0.25">
      <c r="A8206" s="1" t="s">
        <v>309</v>
      </c>
      <c r="B8206" s="1">
        <v>8.6950000000000003</v>
      </c>
      <c r="C8206" s="1" t="s">
        <v>13</v>
      </c>
      <c r="D8206" s="7">
        <v>0.120022543</v>
      </c>
      <c r="E8206" s="1" t="s">
        <v>32</v>
      </c>
      <c r="F8206" s="4">
        <v>94.809399999999997</v>
      </c>
      <c r="G8206" s="1" t="s">
        <v>22</v>
      </c>
      <c r="H8206" s="1">
        <v>2009</v>
      </c>
      <c r="I8206" s="1" t="s">
        <v>16</v>
      </c>
      <c r="J8206" s="1" t="s">
        <v>23</v>
      </c>
      <c r="K8206" s="1" t="s">
        <v>24</v>
      </c>
      <c r="L8206" s="4">
        <v>1428.1410000000001</v>
      </c>
      <c r="M8206">
        <f t="shared" si="640"/>
        <v>8.6950000000000003</v>
      </c>
      <c r="N8206" t="str">
        <f t="shared" si="641"/>
        <v>Medium</v>
      </c>
      <c r="O8206" t="str">
        <f t="shared" si="642"/>
        <v>Low  Fat</v>
      </c>
      <c r="P8206">
        <f t="shared" si="643"/>
        <v>15</v>
      </c>
      <c r="Q8206">
        <f t="shared" ca="1" si="644"/>
        <v>17</v>
      </c>
      <c r="R8206" t="str">
        <f>IFERROR(VLOOKUP(J8206,#REF!, 2,0),"Unknown")</f>
        <v>Unknown</v>
      </c>
    </row>
    <row r="8207" spans="1:18" ht="12.5" x14ac:dyDescent="0.25">
      <c r="A8207" s="1" t="s">
        <v>213</v>
      </c>
      <c r="B8207" s="1">
        <v>11.8</v>
      </c>
      <c r="C8207" s="1" t="s">
        <v>13</v>
      </c>
      <c r="D8207" s="7">
        <v>9.8312420999999997E-2</v>
      </c>
      <c r="E8207" s="1" t="s">
        <v>58</v>
      </c>
      <c r="F8207" s="4">
        <v>81.461799999999997</v>
      </c>
      <c r="G8207" s="1" t="s">
        <v>29</v>
      </c>
      <c r="H8207" s="1">
        <v>1998</v>
      </c>
      <c r="J8207" s="1" t="s">
        <v>23</v>
      </c>
      <c r="K8207" s="1" t="s">
        <v>30</v>
      </c>
      <c r="L8207" s="4">
        <v>161.12360000000001</v>
      </c>
      <c r="M8207">
        <f t="shared" si="640"/>
        <v>11.8</v>
      </c>
      <c r="N8207" t="str">
        <f t="shared" si="641"/>
        <v>Small</v>
      </c>
      <c r="O8207" t="str">
        <f t="shared" si="642"/>
        <v>Low  Fat</v>
      </c>
      <c r="P8207">
        <f t="shared" si="643"/>
        <v>2</v>
      </c>
      <c r="Q8207">
        <f t="shared" ca="1" si="644"/>
        <v>28</v>
      </c>
      <c r="R8207" t="str">
        <f>IFERROR(VLOOKUP(J8207,#REF!, 2,0),"Unknown")</f>
        <v>Unknown</v>
      </c>
    </row>
    <row r="8208" spans="1:18" ht="12.5" x14ac:dyDescent="0.25">
      <c r="A8208" s="1" t="s">
        <v>213</v>
      </c>
      <c r="C8208" s="1" t="s">
        <v>13</v>
      </c>
      <c r="D8208" s="7">
        <v>5.8451805000000003E-2</v>
      </c>
      <c r="E8208" s="1" t="s">
        <v>58</v>
      </c>
      <c r="F8208" s="4">
        <v>79.961799999999997</v>
      </c>
      <c r="G8208" s="1" t="s">
        <v>40</v>
      </c>
      <c r="H8208" s="1">
        <v>1985</v>
      </c>
      <c r="I8208" s="1" t="s">
        <v>16</v>
      </c>
      <c r="J8208" s="1" t="s">
        <v>23</v>
      </c>
      <c r="K8208" s="1" t="s">
        <v>41</v>
      </c>
      <c r="L8208" s="4">
        <v>241.68539999999999</v>
      </c>
      <c r="M8208">
        <f t="shared" si="640"/>
        <v>12.857645184136201</v>
      </c>
      <c r="N8208" t="str">
        <f t="shared" si="641"/>
        <v>Medium</v>
      </c>
      <c r="O8208" t="str">
        <f t="shared" si="642"/>
        <v>Low  Fat</v>
      </c>
      <c r="P8208">
        <f t="shared" si="643"/>
        <v>3</v>
      </c>
      <c r="Q8208">
        <f t="shared" ca="1" si="644"/>
        <v>41</v>
      </c>
      <c r="R8208" t="str">
        <f>IFERROR(VLOOKUP(J8208,#REF!, 2,0),"Unknown")</f>
        <v>Unknown</v>
      </c>
    </row>
    <row r="8209" spans="1:18" ht="12.5" x14ac:dyDescent="0.25">
      <c r="A8209" s="1" t="s">
        <v>213</v>
      </c>
      <c r="B8209" s="1">
        <v>11.8</v>
      </c>
      <c r="C8209" s="1" t="s">
        <v>13</v>
      </c>
      <c r="D8209" s="7">
        <v>5.8827557000000003E-2</v>
      </c>
      <c r="E8209" s="1" t="s">
        <v>58</v>
      </c>
      <c r="F8209" s="4">
        <v>80.861800000000002</v>
      </c>
      <c r="G8209" s="1" t="s">
        <v>15</v>
      </c>
      <c r="H8209" s="1">
        <v>1999</v>
      </c>
      <c r="I8209" s="1" t="s">
        <v>16</v>
      </c>
      <c r="J8209" s="1" t="s">
        <v>17</v>
      </c>
      <c r="K8209" s="1" t="s">
        <v>18</v>
      </c>
      <c r="L8209" s="4">
        <v>1288.9888000000001</v>
      </c>
      <c r="M8209">
        <f t="shared" si="640"/>
        <v>11.8</v>
      </c>
      <c r="N8209" t="str">
        <f t="shared" si="641"/>
        <v>Medium</v>
      </c>
      <c r="O8209" t="str">
        <f t="shared" si="642"/>
        <v>Low  Fat</v>
      </c>
      <c r="P8209">
        <f t="shared" si="643"/>
        <v>16</v>
      </c>
      <c r="Q8209">
        <f t="shared" ca="1" si="644"/>
        <v>27</v>
      </c>
      <c r="R8209" t="str">
        <f>IFERROR(VLOOKUP(J8209,#REF!, 2,0),"Unknown")</f>
        <v>Unknown</v>
      </c>
    </row>
    <row r="8210" spans="1:18" ht="12.5" x14ac:dyDescent="0.25">
      <c r="A8210" s="1" t="s">
        <v>213</v>
      </c>
      <c r="B8210" s="1">
        <v>11.8</v>
      </c>
      <c r="C8210" s="1" t="s">
        <v>13</v>
      </c>
      <c r="D8210" s="7">
        <v>5.8725131E-2</v>
      </c>
      <c r="E8210" s="1" t="s">
        <v>58</v>
      </c>
      <c r="F8210" s="4">
        <v>82.361800000000002</v>
      </c>
      <c r="G8210" s="1" t="s">
        <v>62</v>
      </c>
      <c r="H8210" s="1">
        <v>2004</v>
      </c>
      <c r="I8210" s="1" t="s">
        <v>51</v>
      </c>
      <c r="J8210" s="1" t="s">
        <v>45</v>
      </c>
      <c r="K8210" s="1" t="s">
        <v>18</v>
      </c>
      <c r="L8210" s="4">
        <v>1208.4269999999999</v>
      </c>
      <c r="M8210">
        <f t="shared" si="640"/>
        <v>11.8</v>
      </c>
      <c r="N8210" t="str">
        <f t="shared" si="641"/>
        <v>Small</v>
      </c>
      <c r="O8210" t="str">
        <f t="shared" si="642"/>
        <v>Low  Fat</v>
      </c>
      <c r="P8210">
        <f t="shared" si="643"/>
        <v>15</v>
      </c>
      <c r="Q8210">
        <f t="shared" ca="1" si="644"/>
        <v>22</v>
      </c>
      <c r="R8210" t="str">
        <f>IFERROR(VLOOKUP(J8210,#REF!, 2,0),"Unknown")</f>
        <v>Unknown</v>
      </c>
    </row>
    <row r="8211" spans="1:18" ht="12.5" x14ac:dyDescent="0.25">
      <c r="A8211" s="1" t="s">
        <v>213</v>
      </c>
      <c r="B8211" s="1">
        <v>11.8</v>
      </c>
      <c r="C8211" s="1" t="s">
        <v>13</v>
      </c>
      <c r="D8211" s="7">
        <v>5.8975503999999998E-2</v>
      </c>
      <c r="E8211" s="1" t="s">
        <v>58</v>
      </c>
      <c r="F8211" s="4">
        <v>81.761799999999994</v>
      </c>
      <c r="G8211" s="1" t="s">
        <v>22</v>
      </c>
      <c r="H8211" s="1">
        <v>2009</v>
      </c>
      <c r="I8211" s="1" t="s">
        <v>16</v>
      </c>
      <c r="J8211" s="1" t="s">
        <v>23</v>
      </c>
      <c r="K8211" s="1" t="s">
        <v>24</v>
      </c>
      <c r="L8211" s="4">
        <v>966.74159999999995</v>
      </c>
      <c r="M8211">
        <f t="shared" si="640"/>
        <v>11.8</v>
      </c>
      <c r="N8211" t="str">
        <f t="shared" si="641"/>
        <v>Medium</v>
      </c>
      <c r="O8211" t="str">
        <f t="shared" si="642"/>
        <v>Low  Fat</v>
      </c>
      <c r="P8211">
        <f t="shared" si="643"/>
        <v>12</v>
      </c>
      <c r="Q8211">
        <f t="shared" ca="1" si="644"/>
        <v>17</v>
      </c>
      <c r="R8211" t="str">
        <f>IFERROR(VLOOKUP(J8211,#REF!, 2,0),"Unknown")</f>
        <v>Unknown</v>
      </c>
    </row>
    <row r="8212" spans="1:18" ht="12.5" x14ac:dyDescent="0.25">
      <c r="A8212" s="1" t="s">
        <v>213</v>
      </c>
      <c r="B8212" s="1">
        <v>11.8</v>
      </c>
      <c r="C8212" s="1" t="s">
        <v>13</v>
      </c>
      <c r="D8212" s="7">
        <v>5.8855356999999997E-2</v>
      </c>
      <c r="E8212" s="1" t="s">
        <v>58</v>
      </c>
      <c r="F8212" s="4">
        <v>79.161799999999999</v>
      </c>
      <c r="G8212" s="1" t="s">
        <v>44</v>
      </c>
      <c r="H8212" s="1">
        <v>2002</v>
      </c>
      <c r="J8212" s="1" t="s">
        <v>45</v>
      </c>
      <c r="K8212" s="1" t="s">
        <v>18</v>
      </c>
      <c r="L8212" s="4">
        <v>2336.2921999999999</v>
      </c>
      <c r="M8212">
        <f t="shared" si="640"/>
        <v>11.8</v>
      </c>
      <c r="N8212" t="str">
        <f t="shared" si="641"/>
        <v>Small</v>
      </c>
      <c r="O8212" t="str">
        <f t="shared" si="642"/>
        <v>Low  Fat</v>
      </c>
      <c r="P8212">
        <f t="shared" si="643"/>
        <v>30</v>
      </c>
      <c r="Q8212">
        <f t="shared" ca="1" si="644"/>
        <v>24</v>
      </c>
      <c r="R8212" t="str">
        <f>IFERROR(VLOOKUP(J8212,#REF!, 2,0),"Unknown")</f>
        <v>Unknown</v>
      </c>
    </row>
    <row r="8213" spans="1:18" ht="12.5" x14ac:dyDescent="0.25">
      <c r="A8213" s="1" t="s">
        <v>1522</v>
      </c>
      <c r="B8213" s="1">
        <v>17.600000000000001</v>
      </c>
      <c r="C8213" s="1" t="s">
        <v>13</v>
      </c>
      <c r="D8213" s="7">
        <v>7.4345142000000003E-2</v>
      </c>
      <c r="E8213" s="1" t="s">
        <v>32</v>
      </c>
      <c r="F8213" s="4">
        <v>230.90100000000001</v>
      </c>
      <c r="G8213" s="1" t="s">
        <v>33</v>
      </c>
      <c r="H8213" s="1">
        <v>1987</v>
      </c>
      <c r="I8213" s="1" t="s">
        <v>34</v>
      </c>
      <c r="J8213" s="1" t="s">
        <v>23</v>
      </c>
      <c r="K8213" s="1" t="s">
        <v>18</v>
      </c>
      <c r="L8213" s="4">
        <v>4364.3190000000004</v>
      </c>
      <c r="M8213">
        <f t="shared" si="640"/>
        <v>17.600000000000001</v>
      </c>
      <c r="N8213" t="str">
        <f t="shared" si="641"/>
        <v>High</v>
      </c>
      <c r="O8213" t="str">
        <f t="shared" si="642"/>
        <v>Low  Fat</v>
      </c>
      <c r="P8213">
        <f t="shared" si="643"/>
        <v>19</v>
      </c>
      <c r="Q8213">
        <f t="shared" ca="1" si="644"/>
        <v>39</v>
      </c>
      <c r="R8213" t="str">
        <f>IFERROR(VLOOKUP(J8213,#REF!, 2,0),"Unknown")</f>
        <v>Unknown</v>
      </c>
    </row>
    <row r="8214" spans="1:18" ht="12.5" x14ac:dyDescent="0.25">
      <c r="A8214" s="1" t="s">
        <v>1522</v>
      </c>
      <c r="B8214" s="1">
        <v>17.600000000000001</v>
      </c>
      <c r="C8214" s="1" t="s">
        <v>13</v>
      </c>
      <c r="D8214" s="7">
        <v>7.4522745000000001E-2</v>
      </c>
      <c r="E8214" s="1" t="s">
        <v>32</v>
      </c>
      <c r="F8214" s="4">
        <v>228.80099999999999</v>
      </c>
      <c r="G8214" s="1" t="s">
        <v>15</v>
      </c>
      <c r="H8214" s="1">
        <v>1999</v>
      </c>
      <c r="I8214" s="1" t="s">
        <v>16</v>
      </c>
      <c r="J8214" s="1" t="s">
        <v>17</v>
      </c>
      <c r="K8214" s="1" t="s">
        <v>18</v>
      </c>
      <c r="L8214" s="4">
        <v>3215.8139999999999</v>
      </c>
      <c r="M8214">
        <f t="shared" si="640"/>
        <v>17.600000000000001</v>
      </c>
      <c r="N8214" t="str">
        <f t="shared" si="641"/>
        <v>Medium</v>
      </c>
      <c r="O8214" t="str">
        <f t="shared" si="642"/>
        <v>Low  Fat</v>
      </c>
      <c r="P8214">
        <f t="shared" si="643"/>
        <v>14</v>
      </c>
      <c r="Q8214">
        <f t="shared" ca="1" si="644"/>
        <v>27</v>
      </c>
      <c r="R8214" t="str">
        <f>IFERROR(VLOOKUP(J8214,#REF!, 2,0),"Unknown")</f>
        <v>Unknown</v>
      </c>
    </row>
    <row r="8215" spans="1:18" ht="12.5" x14ac:dyDescent="0.25">
      <c r="A8215" s="1" t="s">
        <v>1522</v>
      </c>
      <c r="C8215" s="1" t="s">
        <v>13</v>
      </c>
      <c r="D8215" s="7">
        <v>0.13027716</v>
      </c>
      <c r="E8215" s="1" t="s">
        <v>32</v>
      </c>
      <c r="F8215" s="4">
        <v>228.001</v>
      </c>
      <c r="G8215" s="1" t="s">
        <v>67</v>
      </c>
      <c r="H8215" s="1">
        <v>1985</v>
      </c>
      <c r="I8215" s="1" t="s">
        <v>51</v>
      </c>
      <c r="J8215" s="1" t="s">
        <v>17</v>
      </c>
      <c r="K8215" s="1" t="s">
        <v>30</v>
      </c>
      <c r="L8215" s="4">
        <v>1148.5050000000001</v>
      </c>
      <c r="M8215">
        <f t="shared" si="640"/>
        <v>12.857645184136201</v>
      </c>
      <c r="N8215" t="str">
        <f t="shared" si="641"/>
        <v>Small</v>
      </c>
      <c r="O8215" t="str">
        <f t="shared" si="642"/>
        <v>Low  Fat</v>
      </c>
      <c r="P8215">
        <f t="shared" si="643"/>
        <v>5</v>
      </c>
      <c r="Q8215">
        <f t="shared" ca="1" si="644"/>
        <v>41</v>
      </c>
      <c r="R8215" t="str">
        <f>IFERROR(VLOOKUP(J8215,#REF!, 2,0),"Unknown")</f>
        <v>Unknown</v>
      </c>
    </row>
    <row r="8216" spans="1:18" ht="12.5" x14ac:dyDescent="0.25">
      <c r="A8216" s="1" t="s">
        <v>622</v>
      </c>
      <c r="B8216" s="1">
        <v>5.32</v>
      </c>
      <c r="C8216" s="1" t="s">
        <v>13</v>
      </c>
      <c r="D8216" s="7">
        <v>9.3027717999999995E-2</v>
      </c>
      <c r="E8216" s="1" t="s">
        <v>58</v>
      </c>
      <c r="F8216" s="4">
        <v>101.4674</v>
      </c>
      <c r="G8216" s="1" t="s">
        <v>15</v>
      </c>
      <c r="H8216" s="1">
        <v>1999</v>
      </c>
      <c r="I8216" s="1" t="s">
        <v>16</v>
      </c>
      <c r="J8216" s="1" t="s">
        <v>17</v>
      </c>
      <c r="K8216" s="1" t="s">
        <v>18</v>
      </c>
      <c r="L8216" s="4">
        <v>2954.1545999999998</v>
      </c>
      <c r="M8216">
        <f t="shared" si="640"/>
        <v>5.32</v>
      </c>
      <c r="N8216" t="str">
        <f t="shared" si="641"/>
        <v>Medium</v>
      </c>
      <c r="O8216" t="str">
        <f t="shared" si="642"/>
        <v>Low  Fat</v>
      </c>
      <c r="P8216">
        <f t="shared" si="643"/>
        <v>29</v>
      </c>
      <c r="Q8216">
        <f t="shared" ca="1" si="644"/>
        <v>27</v>
      </c>
      <c r="R8216" t="str">
        <f>IFERROR(VLOOKUP(J8216,#REF!, 2,0),"Unknown")</f>
        <v>Unknown</v>
      </c>
    </row>
    <row r="8217" spans="1:18" ht="12.5" x14ac:dyDescent="0.25">
      <c r="A8217" s="1" t="s">
        <v>622</v>
      </c>
      <c r="B8217" s="1">
        <v>5.32</v>
      </c>
      <c r="C8217" s="1" t="s">
        <v>13</v>
      </c>
      <c r="D8217" s="7">
        <v>0</v>
      </c>
      <c r="E8217" s="1" t="s">
        <v>58</v>
      </c>
      <c r="F8217" s="4">
        <v>101.76739999999999</v>
      </c>
      <c r="G8217" s="1" t="s">
        <v>33</v>
      </c>
      <c r="H8217" s="1">
        <v>1987</v>
      </c>
      <c r="I8217" s="1" t="s">
        <v>34</v>
      </c>
      <c r="J8217" s="1" t="s">
        <v>23</v>
      </c>
      <c r="K8217" s="1" t="s">
        <v>18</v>
      </c>
      <c r="L8217" s="4">
        <v>1120.5414000000001</v>
      </c>
      <c r="M8217">
        <f t="shared" si="640"/>
        <v>5.32</v>
      </c>
      <c r="N8217" t="str">
        <f t="shared" si="641"/>
        <v>High</v>
      </c>
      <c r="O8217" t="str">
        <f t="shared" si="642"/>
        <v>Low  Fat</v>
      </c>
      <c r="P8217">
        <f t="shared" si="643"/>
        <v>11</v>
      </c>
      <c r="Q8217">
        <f t="shared" ca="1" si="644"/>
        <v>39</v>
      </c>
      <c r="R8217" t="str">
        <f>IFERROR(VLOOKUP(J8217,#REF!, 2,0),"Unknown")</f>
        <v>Unknown</v>
      </c>
    </row>
    <row r="8218" spans="1:18" ht="12.5" x14ac:dyDescent="0.25">
      <c r="A8218" s="1" t="s">
        <v>622</v>
      </c>
      <c r="C8218" s="1" t="s">
        <v>13</v>
      </c>
      <c r="D8218" s="7">
        <v>9.2433518000000006E-2</v>
      </c>
      <c r="E8218" s="1" t="s">
        <v>58</v>
      </c>
      <c r="F8218" s="4">
        <v>101.6674</v>
      </c>
      <c r="G8218" s="1" t="s">
        <v>40</v>
      </c>
      <c r="H8218" s="1">
        <v>1985</v>
      </c>
      <c r="I8218" s="1" t="s">
        <v>16</v>
      </c>
      <c r="J8218" s="1" t="s">
        <v>23</v>
      </c>
      <c r="K8218" s="1" t="s">
        <v>41</v>
      </c>
      <c r="L8218" s="4">
        <v>1426.1436000000001</v>
      </c>
      <c r="M8218">
        <f t="shared" si="640"/>
        <v>12.857645184136201</v>
      </c>
      <c r="N8218" t="str">
        <f t="shared" si="641"/>
        <v>Medium</v>
      </c>
      <c r="O8218" t="str">
        <f t="shared" si="642"/>
        <v>Low  Fat</v>
      </c>
      <c r="P8218">
        <f t="shared" si="643"/>
        <v>14</v>
      </c>
      <c r="Q8218">
        <f t="shared" ca="1" si="644"/>
        <v>41</v>
      </c>
      <c r="R8218" t="str">
        <f>IFERROR(VLOOKUP(J8218,#REF!, 2,0),"Unknown")</f>
        <v>Unknown</v>
      </c>
    </row>
    <row r="8219" spans="1:18" ht="12.5" x14ac:dyDescent="0.25">
      <c r="A8219" s="1" t="s">
        <v>622</v>
      </c>
      <c r="B8219" s="1">
        <v>5.32</v>
      </c>
      <c r="C8219" s="1" t="s">
        <v>13</v>
      </c>
      <c r="D8219" s="7">
        <v>9.3071679000000004E-2</v>
      </c>
      <c r="E8219" s="1" t="s">
        <v>58</v>
      </c>
      <c r="F8219" s="4">
        <v>103.8674</v>
      </c>
      <c r="G8219" s="1" t="s">
        <v>44</v>
      </c>
      <c r="H8219" s="1">
        <v>2002</v>
      </c>
      <c r="J8219" s="1" t="s">
        <v>45</v>
      </c>
      <c r="K8219" s="1" t="s">
        <v>18</v>
      </c>
      <c r="L8219" s="4">
        <v>509.33699999999999</v>
      </c>
      <c r="M8219">
        <f t="shared" si="640"/>
        <v>5.32</v>
      </c>
      <c r="N8219" t="str">
        <f t="shared" si="641"/>
        <v>Small</v>
      </c>
      <c r="O8219" t="str">
        <f t="shared" si="642"/>
        <v>Low  Fat</v>
      </c>
      <c r="P8219">
        <f t="shared" si="643"/>
        <v>5</v>
      </c>
      <c r="Q8219">
        <f t="shared" ca="1" si="644"/>
        <v>24</v>
      </c>
      <c r="R8219" t="str">
        <f>IFERROR(VLOOKUP(J8219,#REF!, 2,0),"Unknown")</f>
        <v>Unknown</v>
      </c>
    </row>
    <row r="8220" spans="1:18" ht="12.5" x14ac:dyDescent="0.25">
      <c r="A8220" s="1" t="s">
        <v>622</v>
      </c>
      <c r="B8220" s="1">
        <v>5.32</v>
      </c>
      <c r="C8220" s="1" t="s">
        <v>13</v>
      </c>
      <c r="D8220" s="7">
        <v>9.3261677000000001E-2</v>
      </c>
      <c r="E8220" s="1" t="s">
        <v>58</v>
      </c>
      <c r="F8220" s="4">
        <v>100.9674</v>
      </c>
      <c r="G8220" s="1" t="s">
        <v>22</v>
      </c>
      <c r="H8220" s="1">
        <v>2009</v>
      </c>
      <c r="I8220" s="1" t="s">
        <v>16</v>
      </c>
      <c r="J8220" s="1" t="s">
        <v>23</v>
      </c>
      <c r="K8220" s="1" t="s">
        <v>24</v>
      </c>
      <c r="L8220" s="4">
        <v>1222.4087999999999</v>
      </c>
      <c r="M8220">
        <f t="shared" si="640"/>
        <v>5.32</v>
      </c>
      <c r="N8220" t="str">
        <f t="shared" si="641"/>
        <v>Medium</v>
      </c>
      <c r="O8220" t="str">
        <f t="shared" si="642"/>
        <v>Low  Fat</v>
      </c>
      <c r="P8220">
        <f t="shared" si="643"/>
        <v>12</v>
      </c>
      <c r="Q8220">
        <f t="shared" ca="1" si="644"/>
        <v>17</v>
      </c>
      <c r="R8220" t="str">
        <f>IFERROR(VLOOKUP(J8220,#REF!, 2,0),"Unknown")</f>
        <v>Unknown</v>
      </c>
    </row>
    <row r="8221" spans="1:18" ht="12.5" x14ac:dyDescent="0.25">
      <c r="A8221" s="1" t="s">
        <v>622</v>
      </c>
      <c r="B8221" s="1">
        <v>5.32</v>
      </c>
      <c r="C8221" s="1" t="s">
        <v>13</v>
      </c>
      <c r="D8221" s="7">
        <v>9.3408695E-2</v>
      </c>
      <c r="E8221" s="1" t="s">
        <v>58</v>
      </c>
      <c r="F8221" s="4">
        <v>101.26739999999999</v>
      </c>
      <c r="G8221" s="1" t="s">
        <v>47</v>
      </c>
      <c r="H8221" s="1">
        <v>2007</v>
      </c>
      <c r="J8221" s="1" t="s">
        <v>45</v>
      </c>
      <c r="K8221" s="1" t="s">
        <v>18</v>
      </c>
      <c r="L8221" s="4">
        <v>2241.0828000000001</v>
      </c>
      <c r="M8221">
        <f t="shared" si="640"/>
        <v>5.32</v>
      </c>
      <c r="N8221" t="str">
        <f t="shared" si="641"/>
        <v>Small</v>
      </c>
      <c r="O8221" t="str">
        <f t="shared" si="642"/>
        <v>Low  Fat</v>
      </c>
      <c r="P8221">
        <f t="shared" si="643"/>
        <v>22</v>
      </c>
      <c r="Q8221">
        <f t="shared" ca="1" si="644"/>
        <v>19</v>
      </c>
      <c r="R8221" t="str">
        <f>IFERROR(VLOOKUP(J8221,#REF!, 2,0),"Unknown")</f>
        <v>Unknown</v>
      </c>
    </row>
    <row r="8222" spans="1:18" ht="12.5" x14ac:dyDescent="0.25">
      <c r="A8222" s="1" t="s">
        <v>622</v>
      </c>
      <c r="B8222" s="1">
        <v>5.32</v>
      </c>
      <c r="C8222" s="1" t="s">
        <v>13</v>
      </c>
      <c r="D8222" s="7">
        <v>9.2865745999999999E-2</v>
      </c>
      <c r="E8222" s="1" t="s">
        <v>58</v>
      </c>
      <c r="F8222" s="4">
        <v>100.6674</v>
      </c>
      <c r="G8222" s="1" t="s">
        <v>62</v>
      </c>
      <c r="H8222" s="1">
        <v>2004</v>
      </c>
      <c r="I8222" s="1" t="s">
        <v>51</v>
      </c>
      <c r="J8222" s="1" t="s">
        <v>45</v>
      </c>
      <c r="K8222" s="1" t="s">
        <v>18</v>
      </c>
      <c r="L8222" s="4">
        <v>2648.5524</v>
      </c>
      <c r="M8222">
        <f t="shared" si="640"/>
        <v>5.32</v>
      </c>
      <c r="N8222" t="str">
        <f t="shared" si="641"/>
        <v>Small</v>
      </c>
      <c r="O8222" t="str">
        <f t="shared" si="642"/>
        <v>Low  Fat</v>
      </c>
      <c r="P8222">
        <f t="shared" si="643"/>
        <v>26</v>
      </c>
      <c r="Q8222">
        <f t="shared" ca="1" si="644"/>
        <v>22</v>
      </c>
      <c r="R8222" t="str">
        <f>IFERROR(VLOOKUP(J8222,#REF!, 2,0),"Unknown")</f>
        <v>Unknown</v>
      </c>
    </row>
    <row r="8223" spans="1:18" ht="12.5" x14ac:dyDescent="0.25">
      <c r="A8223" s="1" t="s">
        <v>1331</v>
      </c>
      <c r="B8223" s="1">
        <v>15.1</v>
      </c>
      <c r="C8223" s="1" t="s">
        <v>13</v>
      </c>
      <c r="D8223" s="7">
        <v>5.5840055E-2</v>
      </c>
      <c r="E8223" s="1" t="s">
        <v>32</v>
      </c>
      <c r="F8223" s="4">
        <v>139.84960000000001</v>
      </c>
      <c r="G8223" s="1" t="s">
        <v>50</v>
      </c>
      <c r="H8223" s="1">
        <v>1997</v>
      </c>
      <c r="I8223" s="1" t="s">
        <v>51</v>
      </c>
      <c r="J8223" s="1" t="s">
        <v>17</v>
      </c>
      <c r="K8223" s="1" t="s">
        <v>18</v>
      </c>
      <c r="L8223" s="4">
        <v>1411.4960000000001</v>
      </c>
      <c r="M8223">
        <f t="shared" si="640"/>
        <v>15.1</v>
      </c>
      <c r="N8223" t="str">
        <f t="shared" si="641"/>
        <v>Small</v>
      </c>
      <c r="O8223" t="str">
        <f t="shared" si="642"/>
        <v>Low  Fat</v>
      </c>
      <c r="P8223">
        <f t="shared" si="643"/>
        <v>10</v>
      </c>
      <c r="Q8223">
        <f t="shared" ca="1" si="644"/>
        <v>29</v>
      </c>
      <c r="R8223" t="str">
        <f>IFERROR(VLOOKUP(J8223,#REF!, 2,0),"Unknown")</f>
        <v>Unknown</v>
      </c>
    </row>
    <row r="8224" spans="1:18" ht="12.5" x14ac:dyDescent="0.25">
      <c r="A8224" s="1" t="s">
        <v>1331</v>
      </c>
      <c r="B8224" s="1">
        <v>15.1</v>
      </c>
      <c r="C8224" s="1" t="s">
        <v>13</v>
      </c>
      <c r="D8224" s="7">
        <v>5.6155908999999997E-2</v>
      </c>
      <c r="E8224" s="1" t="s">
        <v>32</v>
      </c>
      <c r="F8224" s="4">
        <v>140.5496</v>
      </c>
      <c r="G8224" s="1" t="s">
        <v>47</v>
      </c>
      <c r="H8224" s="1">
        <v>2007</v>
      </c>
      <c r="J8224" s="1" t="s">
        <v>45</v>
      </c>
      <c r="K8224" s="1" t="s">
        <v>18</v>
      </c>
      <c r="L8224" s="4">
        <v>2681.8424</v>
      </c>
      <c r="M8224">
        <f t="shared" si="640"/>
        <v>15.1</v>
      </c>
      <c r="N8224" t="str">
        <f t="shared" si="641"/>
        <v>Small</v>
      </c>
      <c r="O8224" t="str">
        <f t="shared" si="642"/>
        <v>Low  Fat</v>
      </c>
      <c r="P8224">
        <f t="shared" si="643"/>
        <v>19</v>
      </c>
      <c r="Q8224">
        <f t="shared" ca="1" si="644"/>
        <v>19</v>
      </c>
      <c r="R8224" t="str">
        <f>IFERROR(VLOOKUP(J8224,#REF!, 2,0),"Unknown")</f>
        <v>Unknown</v>
      </c>
    </row>
    <row r="8225" spans="1:18" ht="12.5" x14ac:dyDescent="0.25">
      <c r="A8225" s="1" t="s">
        <v>1331</v>
      </c>
      <c r="C8225" s="1" t="s">
        <v>13</v>
      </c>
      <c r="D8225" s="7">
        <v>9.7768727999999999E-2</v>
      </c>
      <c r="E8225" s="1" t="s">
        <v>32</v>
      </c>
      <c r="F8225" s="4">
        <v>142.4496</v>
      </c>
      <c r="G8225" s="1" t="s">
        <v>67</v>
      </c>
      <c r="H8225" s="1">
        <v>1985</v>
      </c>
      <c r="I8225" s="1" t="s">
        <v>51</v>
      </c>
      <c r="J8225" s="1" t="s">
        <v>17</v>
      </c>
      <c r="K8225" s="1" t="s">
        <v>30</v>
      </c>
      <c r="L8225" s="4">
        <v>564.59839999999997</v>
      </c>
      <c r="M8225">
        <f t="shared" si="640"/>
        <v>12.857645184136201</v>
      </c>
      <c r="N8225" t="str">
        <f t="shared" si="641"/>
        <v>Small</v>
      </c>
      <c r="O8225" t="str">
        <f t="shared" si="642"/>
        <v>Low  Fat</v>
      </c>
      <c r="P8225">
        <f t="shared" si="643"/>
        <v>4</v>
      </c>
      <c r="Q8225">
        <f t="shared" ca="1" si="644"/>
        <v>41</v>
      </c>
      <c r="R8225" t="str">
        <f>IFERROR(VLOOKUP(J8225,#REF!, 2,0),"Unknown")</f>
        <v>Unknown</v>
      </c>
    </row>
    <row r="8226" spans="1:18" ht="12.5" x14ac:dyDescent="0.25">
      <c r="A8226" s="1" t="s">
        <v>1331</v>
      </c>
      <c r="B8226" s="1">
        <v>15.1</v>
      </c>
      <c r="C8226" s="1" t="s">
        <v>13</v>
      </c>
      <c r="D8226" s="7">
        <v>5.6067524000000001E-2</v>
      </c>
      <c r="E8226" s="1" t="s">
        <v>32</v>
      </c>
      <c r="F8226" s="4">
        <v>139.84960000000001</v>
      </c>
      <c r="G8226" s="1" t="s">
        <v>22</v>
      </c>
      <c r="H8226" s="1">
        <v>2009</v>
      </c>
      <c r="I8226" s="1" t="s">
        <v>16</v>
      </c>
      <c r="J8226" s="1" t="s">
        <v>23</v>
      </c>
      <c r="K8226" s="1" t="s">
        <v>24</v>
      </c>
      <c r="L8226" s="4">
        <v>1270.3463999999999</v>
      </c>
      <c r="M8226">
        <f t="shared" si="640"/>
        <v>15.1</v>
      </c>
      <c r="N8226" t="str">
        <f t="shared" si="641"/>
        <v>Medium</v>
      </c>
      <c r="O8226" t="str">
        <f t="shared" si="642"/>
        <v>Low  Fat</v>
      </c>
      <c r="P8226">
        <f t="shared" si="643"/>
        <v>9</v>
      </c>
      <c r="Q8226">
        <f t="shared" ca="1" si="644"/>
        <v>17</v>
      </c>
      <c r="R8226" t="str">
        <f>IFERROR(VLOOKUP(J8226,#REF!, 2,0),"Unknown")</f>
        <v>Unknown</v>
      </c>
    </row>
    <row r="8227" spans="1:18" ht="12.5" x14ac:dyDescent="0.25">
      <c r="A8227" s="1" t="s">
        <v>1331</v>
      </c>
      <c r="B8227" s="1">
        <v>15.1</v>
      </c>
      <c r="C8227" s="1" t="s">
        <v>13</v>
      </c>
      <c r="D8227" s="7">
        <v>5.5793585999999999E-2</v>
      </c>
      <c r="E8227" s="1" t="s">
        <v>32</v>
      </c>
      <c r="F8227" s="4">
        <v>139.74959999999999</v>
      </c>
      <c r="G8227" s="1" t="s">
        <v>33</v>
      </c>
      <c r="H8227" s="1">
        <v>1987</v>
      </c>
      <c r="I8227" s="1" t="s">
        <v>34</v>
      </c>
      <c r="J8227" s="1" t="s">
        <v>23</v>
      </c>
      <c r="K8227" s="1" t="s">
        <v>18</v>
      </c>
      <c r="L8227" s="4">
        <v>3952.1887999999999</v>
      </c>
      <c r="M8227">
        <f t="shared" si="640"/>
        <v>15.1</v>
      </c>
      <c r="N8227" t="str">
        <f t="shared" si="641"/>
        <v>High</v>
      </c>
      <c r="O8227" t="str">
        <f t="shared" si="642"/>
        <v>Low  Fat</v>
      </c>
      <c r="P8227">
        <f t="shared" si="643"/>
        <v>28</v>
      </c>
      <c r="Q8227">
        <f t="shared" ca="1" si="644"/>
        <v>39</v>
      </c>
      <c r="R8227" t="str">
        <f>IFERROR(VLOOKUP(J8227,#REF!, 2,0),"Unknown")</f>
        <v>Unknown</v>
      </c>
    </row>
    <row r="8228" spans="1:18" ht="12.5" x14ac:dyDescent="0.25">
      <c r="A8228" s="1" t="s">
        <v>1331</v>
      </c>
      <c r="B8228" s="1">
        <v>15.1</v>
      </c>
      <c r="C8228" s="1" t="s">
        <v>13</v>
      </c>
      <c r="D8228" s="7">
        <v>5.5829495999999999E-2</v>
      </c>
      <c r="E8228" s="1" t="s">
        <v>32</v>
      </c>
      <c r="F8228" s="4">
        <v>140.24959999999999</v>
      </c>
      <c r="G8228" s="1" t="s">
        <v>62</v>
      </c>
      <c r="H8228" s="1">
        <v>2004</v>
      </c>
      <c r="I8228" s="1" t="s">
        <v>51</v>
      </c>
      <c r="J8228" s="1" t="s">
        <v>45</v>
      </c>
      <c r="K8228" s="1" t="s">
        <v>18</v>
      </c>
      <c r="L8228" s="4">
        <v>2681.8424</v>
      </c>
      <c r="M8228">
        <f t="shared" si="640"/>
        <v>15.1</v>
      </c>
      <c r="N8228" t="str">
        <f t="shared" si="641"/>
        <v>Small</v>
      </c>
      <c r="O8228" t="str">
        <f t="shared" si="642"/>
        <v>Low  Fat</v>
      </c>
      <c r="P8228">
        <f t="shared" si="643"/>
        <v>19</v>
      </c>
      <c r="Q8228">
        <f t="shared" ca="1" si="644"/>
        <v>22</v>
      </c>
      <c r="R8228" t="str">
        <f>IFERROR(VLOOKUP(J8228,#REF!, 2,0),"Unknown")</f>
        <v>Unknown</v>
      </c>
    </row>
    <row r="8229" spans="1:18" ht="12.5" x14ac:dyDescent="0.25">
      <c r="A8229" s="1" t="s">
        <v>1586</v>
      </c>
      <c r="B8229" s="1">
        <v>7.6849999999999996</v>
      </c>
      <c r="C8229" s="1" t="s">
        <v>13</v>
      </c>
      <c r="D8229" s="7">
        <v>2.5477448E-2</v>
      </c>
      <c r="E8229" s="1" t="s">
        <v>58</v>
      </c>
      <c r="F8229" s="4">
        <v>145.27600000000001</v>
      </c>
      <c r="G8229" s="1" t="s">
        <v>50</v>
      </c>
      <c r="H8229" s="1">
        <v>1997</v>
      </c>
      <c r="I8229" s="1" t="s">
        <v>51</v>
      </c>
      <c r="J8229" s="1" t="s">
        <v>17</v>
      </c>
      <c r="K8229" s="1" t="s">
        <v>18</v>
      </c>
      <c r="L8229" s="4">
        <v>3515.424</v>
      </c>
      <c r="M8229">
        <f t="shared" si="640"/>
        <v>7.6849999999999996</v>
      </c>
      <c r="N8229" t="str">
        <f t="shared" si="641"/>
        <v>Small</v>
      </c>
      <c r="O8229" t="str">
        <f t="shared" si="642"/>
        <v>Low  Fat</v>
      </c>
      <c r="P8229">
        <f t="shared" si="643"/>
        <v>24</v>
      </c>
      <c r="Q8229">
        <f t="shared" ca="1" si="644"/>
        <v>29</v>
      </c>
      <c r="R8229" t="str">
        <f>IFERROR(VLOOKUP(J8229,#REF!, 2,0),"Unknown")</f>
        <v>Unknown</v>
      </c>
    </row>
    <row r="8230" spans="1:18" ht="12.5" x14ac:dyDescent="0.25">
      <c r="A8230" s="1" t="s">
        <v>1586</v>
      </c>
      <c r="C8230" s="1" t="s">
        <v>13</v>
      </c>
      <c r="D8230" s="7">
        <v>2.5354071999999998E-2</v>
      </c>
      <c r="E8230" s="1" t="s">
        <v>58</v>
      </c>
      <c r="F8230" s="4">
        <v>144.476</v>
      </c>
      <c r="G8230" s="1" t="s">
        <v>40</v>
      </c>
      <c r="H8230" s="1">
        <v>1985</v>
      </c>
      <c r="I8230" s="1" t="s">
        <v>16</v>
      </c>
      <c r="J8230" s="1" t="s">
        <v>23</v>
      </c>
      <c r="K8230" s="1" t="s">
        <v>41</v>
      </c>
      <c r="L8230" s="4">
        <v>3661.9</v>
      </c>
      <c r="M8230">
        <f t="shared" si="640"/>
        <v>12.857645184136201</v>
      </c>
      <c r="N8230" t="str">
        <f t="shared" si="641"/>
        <v>Medium</v>
      </c>
      <c r="O8230" t="str">
        <f t="shared" si="642"/>
        <v>Low  Fat</v>
      </c>
      <c r="P8230">
        <f t="shared" si="643"/>
        <v>25</v>
      </c>
      <c r="Q8230">
        <f t="shared" ca="1" si="644"/>
        <v>41</v>
      </c>
      <c r="R8230" t="str">
        <f>IFERROR(VLOOKUP(J8230,#REF!, 2,0),"Unknown")</f>
        <v>Unknown</v>
      </c>
    </row>
    <row r="8231" spans="1:18" ht="12.5" x14ac:dyDescent="0.25">
      <c r="A8231" s="1" t="s">
        <v>1586</v>
      </c>
      <c r="C8231" s="1" t="s">
        <v>13</v>
      </c>
      <c r="D8231" s="7">
        <v>4.4607722000000002E-2</v>
      </c>
      <c r="E8231" s="1" t="s">
        <v>58</v>
      </c>
      <c r="F8231" s="4">
        <v>145.976</v>
      </c>
      <c r="G8231" s="1" t="s">
        <v>67</v>
      </c>
      <c r="H8231" s="1">
        <v>1985</v>
      </c>
      <c r="I8231" s="1" t="s">
        <v>51</v>
      </c>
      <c r="J8231" s="1" t="s">
        <v>17</v>
      </c>
      <c r="K8231" s="1" t="s">
        <v>30</v>
      </c>
      <c r="L8231" s="4">
        <v>585.904</v>
      </c>
      <c r="M8231">
        <f t="shared" si="640"/>
        <v>12.857645184136201</v>
      </c>
      <c r="N8231" t="str">
        <f t="shared" si="641"/>
        <v>Small</v>
      </c>
      <c r="O8231" t="str">
        <f t="shared" si="642"/>
        <v>Low  Fat</v>
      </c>
      <c r="P8231">
        <f t="shared" si="643"/>
        <v>4</v>
      </c>
      <c r="Q8231">
        <f t="shared" ca="1" si="644"/>
        <v>41</v>
      </c>
      <c r="R8231" t="str">
        <f>IFERROR(VLOOKUP(J8231,#REF!, 2,0),"Unknown")</f>
        <v>Unknown</v>
      </c>
    </row>
    <row r="8232" spans="1:18" ht="12.5" x14ac:dyDescent="0.25">
      <c r="A8232" s="1" t="s">
        <v>1569</v>
      </c>
      <c r="B8232" s="1">
        <v>5.1100000000000003</v>
      </c>
      <c r="C8232" s="1" t="s">
        <v>13</v>
      </c>
      <c r="D8232" s="7">
        <v>3.4868095000000002E-2</v>
      </c>
      <c r="E8232" s="1" t="s">
        <v>32</v>
      </c>
      <c r="F8232" s="4">
        <v>163.821</v>
      </c>
      <c r="G8232" s="1" t="s">
        <v>62</v>
      </c>
      <c r="H8232" s="1">
        <v>2004</v>
      </c>
      <c r="I8232" s="1" t="s">
        <v>51</v>
      </c>
      <c r="J8232" s="1" t="s">
        <v>45</v>
      </c>
      <c r="K8232" s="1" t="s">
        <v>18</v>
      </c>
      <c r="L8232" s="4">
        <v>2120.5729999999999</v>
      </c>
      <c r="M8232">
        <f t="shared" si="640"/>
        <v>5.1100000000000003</v>
      </c>
      <c r="N8232" t="str">
        <f t="shared" si="641"/>
        <v>Small</v>
      </c>
      <c r="O8232" t="str">
        <f t="shared" si="642"/>
        <v>Low  Fat</v>
      </c>
      <c r="P8232">
        <f t="shared" si="643"/>
        <v>13</v>
      </c>
      <c r="Q8232">
        <f t="shared" ca="1" si="644"/>
        <v>22</v>
      </c>
      <c r="R8232" t="str">
        <f>IFERROR(VLOOKUP(J8232,#REF!, 2,0),"Unknown")</f>
        <v>Unknown</v>
      </c>
    </row>
    <row r="8233" spans="1:18" ht="12.5" x14ac:dyDescent="0.25">
      <c r="A8233" s="1" t="s">
        <v>1569</v>
      </c>
      <c r="B8233" s="1">
        <v>5.1100000000000003</v>
      </c>
      <c r="C8233" s="1" t="s">
        <v>13</v>
      </c>
      <c r="D8233" s="7">
        <v>0</v>
      </c>
      <c r="E8233" s="1" t="s">
        <v>32</v>
      </c>
      <c r="F8233" s="4">
        <v>164.721</v>
      </c>
      <c r="G8233" s="1" t="s">
        <v>22</v>
      </c>
      <c r="H8233" s="1">
        <v>2009</v>
      </c>
      <c r="I8233" s="1" t="s">
        <v>16</v>
      </c>
      <c r="J8233" s="1" t="s">
        <v>23</v>
      </c>
      <c r="K8233" s="1" t="s">
        <v>24</v>
      </c>
      <c r="L8233" s="4">
        <v>3588.6619999999998</v>
      </c>
      <c r="M8233">
        <f t="shared" si="640"/>
        <v>5.1100000000000003</v>
      </c>
      <c r="N8233" t="str">
        <f t="shared" si="641"/>
        <v>Medium</v>
      </c>
      <c r="O8233" t="str">
        <f t="shared" si="642"/>
        <v>Low  Fat</v>
      </c>
      <c r="P8233">
        <f t="shared" si="643"/>
        <v>22</v>
      </c>
      <c r="Q8233">
        <f t="shared" ca="1" si="644"/>
        <v>17</v>
      </c>
      <c r="R8233" t="str">
        <f>IFERROR(VLOOKUP(J8233,#REF!, 2,0),"Unknown")</f>
        <v>Unknown</v>
      </c>
    </row>
    <row r="8234" spans="1:18" ht="12.5" x14ac:dyDescent="0.25">
      <c r="A8234" s="1" t="s">
        <v>1569</v>
      </c>
      <c r="B8234" s="1">
        <v>5.1100000000000003</v>
      </c>
      <c r="C8234" s="1" t="s">
        <v>13</v>
      </c>
      <c r="D8234" s="7">
        <v>3.4874689E-2</v>
      </c>
      <c r="E8234" s="1" t="s">
        <v>32</v>
      </c>
      <c r="F8234" s="4">
        <v>161.721</v>
      </c>
      <c r="G8234" s="1" t="s">
        <v>50</v>
      </c>
      <c r="H8234" s="1">
        <v>1997</v>
      </c>
      <c r="I8234" s="1" t="s">
        <v>51</v>
      </c>
      <c r="J8234" s="1" t="s">
        <v>17</v>
      </c>
      <c r="K8234" s="1" t="s">
        <v>18</v>
      </c>
      <c r="L8234" s="4">
        <v>2446.8150000000001</v>
      </c>
      <c r="M8234">
        <f t="shared" si="640"/>
        <v>5.1100000000000003</v>
      </c>
      <c r="N8234" t="str">
        <f t="shared" si="641"/>
        <v>Small</v>
      </c>
      <c r="O8234" t="str">
        <f t="shared" si="642"/>
        <v>Low  Fat</v>
      </c>
      <c r="P8234">
        <f t="shared" si="643"/>
        <v>15</v>
      </c>
      <c r="Q8234">
        <f t="shared" ca="1" si="644"/>
        <v>29</v>
      </c>
      <c r="R8234" t="str">
        <f>IFERROR(VLOOKUP(J8234,#REF!, 2,0),"Unknown")</f>
        <v>Unknown</v>
      </c>
    </row>
    <row r="8235" spans="1:18" ht="12.5" x14ac:dyDescent="0.25">
      <c r="A8235" s="1" t="s">
        <v>1569</v>
      </c>
      <c r="B8235" s="1">
        <v>5.1100000000000003</v>
      </c>
      <c r="C8235" s="1" t="s">
        <v>13</v>
      </c>
      <c r="D8235" s="7">
        <v>3.4945416E-2</v>
      </c>
      <c r="E8235" s="1" t="s">
        <v>32</v>
      </c>
      <c r="F8235" s="4">
        <v>161.12100000000001</v>
      </c>
      <c r="G8235" s="1" t="s">
        <v>44</v>
      </c>
      <c r="H8235" s="1">
        <v>2002</v>
      </c>
      <c r="J8235" s="1" t="s">
        <v>45</v>
      </c>
      <c r="K8235" s="1" t="s">
        <v>18</v>
      </c>
      <c r="L8235" s="4">
        <v>2609.9360000000001</v>
      </c>
      <c r="M8235">
        <f t="shared" si="640"/>
        <v>5.1100000000000003</v>
      </c>
      <c r="N8235" t="str">
        <f t="shared" si="641"/>
        <v>Small</v>
      </c>
      <c r="O8235" t="str">
        <f t="shared" si="642"/>
        <v>Low  Fat</v>
      </c>
      <c r="P8235">
        <f t="shared" si="643"/>
        <v>16</v>
      </c>
      <c r="Q8235">
        <f t="shared" ca="1" si="644"/>
        <v>24</v>
      </c>
      <c r="R8235" t="str">
        <f>IFERROR(VLOOKUP(J8235,#REF!, 2,0),"Unknown")</f>
        <v>Unknown</v>
      </c>
    </row>
    <row r="8236" spans="1:18" ht="12.5" x14ac:dyDescent="0.25">
      <c r="A8236" s="1" t="s">
        <v>1569</v>
      </c>
      <c r="B8236" s="1">
        <v>5.1100000000000003</v>
      </c>
      <c r="C8236" s="1" t="s">
        <v>13</v>
      </c>
      <c r="D8236" s="7">
        <v>3.5071955000000002E-2</v>
      </c>
      <c r="E8236" s="1" t="s">
        <v>32</v>
      </c>
      <c r="F8236" s="4">
        <v>163.221</v>
      </c>
      <c r="G8236" s="1" t="s">
        <v>47</v>
      </c>
      <c r="H8236" s="1">
        <v>2007</v>
      </c>
      <c r="J8236" s="1" t="s">
        <v>45</v>
      </c>
      <c r="K8236" s="1" t="s">
        <v>18</v>
      </c>
      <c r="L8236" s="4">
        <v>2773.0569999999998</v>
      </c>
      <c r="M8236">
        <f t="shared" si="640"/>
        <v>5.1100000000000003</v>
      </c>
      <c r="N8236" t="str">
        <f t="shared" si="641"/>
        <v>Small</v>
      </c>
      <c r="O8236" t="str">
        <f t="shared" si="642"/>
        <v>Low  Fat</v>
      </c>
      <c r="P8236">
        <f t="shared" si="643"/>
        <v>17</v>
      </c>
      <c r="Q8236">
        <f t="shared" ca="1" si="644"/>
        <v>19</v>
      </c>
      <c r="R8236" t="str">
        <f>IFERROR(VLOOKUP(J8236,#REF!, 2,0),"Unknown")</f>
        <v>Unknown</v>
      </c>
    </row>
    <row r="8237" spans="1:18" ht="12.5" x14ac:dyDescent="0.25">
      <c r="A8237" s="1" t="s">
        <v>270</v>
      </c>
      <c r="B8237" s="1">
        <v>18.850000000000001</v>
      </c>
      <c r="C8237" s="1" t="s">
        <v>13</v>
      </c>
      <c r="D8237" s="7">
        <v>5.2044976E-2</v>
      </c>
      <c r="E8237" s="1" t="s">
        <v>58</v>
      </c>
      <c r="F8237" s="4">
        <v>192.18459999999999</v>
      </c>
      <c r="G8237" s="1" t="s">
        <v>62</v>
      </c>
      <c r="H8237" s="1">
        <v>2004</v>
      </c>
      <c r="I8237" s="1" t="s">
        <v>51</v>
      </c>
      <c r="J8237" s="1" t="s">
        <v>45</v>
      </c>
      <c r="K8237" s="1" t="s">
        <v>18</v>
      </c>
      <c r="L8237" s="4">
        <v>3248.4382000000001</v>
      </c>
      <c r="M8237">
        <f t="shared" si="640"/>
        <v>18.850000000000001</v>
      </c>
      <c r="N8237" t="str">
        <f t="shared" si="641"/>
        <v>Small</v>
      </c>
      <c r="O8237" t="str">
        <f t="shared" si="642"/>
        <v>Low  Fat</v>
      </c>
      <c r="P8237">
        <f t="shared" si="643"/>
        <v>17</v>
      </c>
      <c r="Q8237">
        <f t="shared" ca="1" si="644"/>
        <v>22</v>
      </c>
      <c r="R8237" t="str">
        <f>IFERROR(VLOOKUP(J8237,#REF!, 2,0),"Unknown")</f>
        <v>Unknown</v>
      </c>
    </row>
    <row r="8238" spans="1:18" ht="12.5" x14ac:dyDescent="0.25">
      <c r="A8238" s="1" t="s">
        <v>270</v>
      </c>
      <c r="B8238" s="1">
        <v>18.850000000000001</v>
      </c>
      <c r="C8238" s="1" t="s">
        <v>13</v>
      </c>
      <c r="D8238" s="7">
        <v>5.2135750000000002E-2</v>
      </c>
      <c r="E8238" s="1" t="s">
        <v>58</v>
      </c>
      <c r="F8238" s="4">
        <v>190.18459999999999</v>
      </c>
      <c r="G8238" s="1" t="s">
        <v>15</v>
      </c>
      <c r="H8238" s="1">
        <v>1999</v>
      </c>
      <c r="I8238" s="1" t="s">
        <v>16</v>
      </c>
      <c r="J8238" s="1" t="s">
        <v>17</v>
      </c>
      <c r="K8238" s="1" t="s">
        <v>18</v>
      </c>
      <c r="L8238" s="4">
        <v>6687.9610000000002</v>
      </c>
      <c r="M8238">
        <f t="shared" si="640"/>
        <v>18.850000000000001</v>
      </c>
      <c r="N8238" t="str">
        <f t="shared" si="641"/>
        <v>Medium</v>
      </c>
      <c r="O8238" t="str">
        <f t="shared" si="642"/>
        <v>Low  Fat</v>
      </c>
      <c r="P8238">
        <f t="shared" si="643"/>
        <v>35</v>
      </c>
      <c r="Q8238">
        <f t="shared" ca="1" si="644"/>
        <v>27</v>
      </c>
      <c r="R8238" t="str">
        <f>IFERROR(VLOOKUP(J8238,#REF!, 2,0),"Unknown")</f>
        <v>Unknown</v>
      </c>
    </row>
    <row r="8239" spans="1:18" ht="12.5" x14ac:dyDescent="0.25">
      <c r="A8239" s="1" t="s">
        <v>270</v>
      </c>
      <c r="B8239" s="1">
        <v>18.850000000000001</v>
      </c>
      <c r="C8239" s="1" t="s">
        <v>92</v>
      </c>
      <c r="D8239" s="7">
        <v>5.2054819000000002E-2</v>
      </c>
      <c r="E8239" s="1" t="s">
        <v>58</v>
      </c>
      <c r="F8239" s="4">
        <v>189.18459999999999</v>
      </c>
      <c r="G8239" s="1" t="s">
        <v>50</v>
      </c>
      <c r="H8239" s="1">
        <v>1997</v>
      </c>
      <c r="I8239" s="1" t="s">
        <v>51</v>
      </c>
      <c r="J8239" s="1" t="s">
        <v>17</v>
      </c>
      <c r="K8239" s="1" t="s">
        <v>18</v>
      </c>
      <c r="L8239" s="4">
        <v>2101.9306000000001</v>
      </c>
      <c r="M8239">
        <f t="shared" si="640"/>
        <v>18.850000000000001</v>
      </c>
      <c r="N8239" t="str">
        <f t="shared" si="641"/>
        <v>Small</v>
      </c>
      <c r="O8239" t="str">
        <f t="shared" si="642"/>
        <v>Low  Fat</v>
      </c>
      <c r="P8239">
        <f t="shared" si="643"/>
        <v>11</v>
      </c>
      <c r="Q8239">
        <f t="shared" ca="1" si="644"/>
        <v>29</v>
      </c>
      <c r="R8239" t="str">
        <f>IFERROR(VLOOKUP(J8239,#REF!, 2,0),"Unknown")</f>
        <v>Unknown</v>
      </c>
    </row>
    <row r="8240" spans="1:18" ht="12.5" x14ac:dyDescent="0.25">
      <c r="A8240" s="1" t="s">
        <v>270</v>
      </c>
      <c r="B8240" s="1">
        <v>18.850000000000001</v>
      </c>
      <c r="C8240" s="1" t="s">
        <v>13</v>
      </c>
      <c r="D8240" s="7">
        <v>5.2011500000000002E-2</v>
      </c>
      <c r="E8240" s="1" t="s">
        <v>58</v>
      </c>
      <c r="F8240" s="4">
        <v>190.38460000000001</v>
      </c>
      <c r="G8240" s="1" t="s">
        <v>33</v>
      </c>
      <c r="H8240" s="1">
        <v>1987</v>
      </c>
      <c r="I8240" s="1" t="s">
        <v>34</v>
      </c>
      <c r="J8240" s="1" t="s">
        <v>23</v>
      </c>
      <c r="K8240" s="1" t="s">
        <v>18</v>
      </c>
      <c r="L8240" s="4">
        <v>3630.6073999999999</v>
      </c>
      <c r="M8240">
        <f t="shared" si="640"/>
        <v>18.850000000000001</v>
      </c>
      <c r="N8240" t="str">
        <f t="shared" si="641"/>
        <v>High</v>
      </c>
      <c r="O8240" t="str">
        <f t="shared" si="642"/>
        <v>Low  Fat</v>
      </c>
      <c r="P8240">
        <f t="shared" si="643"/>
        <v>19</v>
      </c>
      <c r="Q8240">
        <f t="shared" ca="1" si="644"/>
        <v>39</v>
      </c>
      <c r="R8240" t="str">
        <f>IFERROR(VLOOKUP(J8240,#REF!, 2,0),"Unknown")</f>
        <v>Unknown</v>
      </c>
    </row>
    <row r="8241" spans="1:18" ht="12.5" x14ac:dyDescent="0.25">
      <c r="A8241" s="1" t="s">
        <v>1245</v>
      </c>
      <c r="B8241" s="1">
        <v>9</v>
      </c>
      <c r="C8241" s="1" t="s">
        <v>13</v>
      </c>
      <c r="D8241" s="7">
        <v>1.9536980999999998E-2</v>
      </c>
      <c r="E8241" s="1" t="s">
        <v>32</v>
      </c>
      <c r="F8241" s="4">
        <v>170.04740000000001</v>
      </c>
      <c r="G8241" s="1" t="s">
        <v>15</v>
      </c>
      <c r="H8241" s="1">
        <v>1999</v>
      </c>
      <c r="I8241" s="1" t="s">
        <v>16</v>
      </c>
      <c r="J8241" s="1" t="s">
        <v>17</v>
      </c>
      <c r="K8241" s="1" t="s">
        <v>18</v>
      </c>
      <c r="L8241" s="4">
        <v>4211.1850000000004</v>
      </c>
      <c r="M8241">
        <f t="shared" si="640"/>
        <v>9</v>
      </c>
      <c r="N8241" t="str">
        <f t="shared" si="641"/>
        <v>Medium</v>
      </c>
      <c r="O8241" t="str">
        <f t="shared" si="642"/>
        <v>Low  Fat</v>
      </c>
      <c r="P8241">
        <f t="shared" si="643"/>
        <v>25</v>
      </c>
      <c r="Q8241">
        <f t="shared" ca="1" si="644"/>
        <v>27</v>
      </c>
      <c r="R8241" t="str">
        <f>IFERROR(VLOOKUP(J8241,#REF!, 2,0),"Unknown")</f>
        <v>Unknown</v>
      </c>
    </row>
    <row r="8242" spans="1:18" ht="12.5" x14ac:dyDescent="0.25">
      <c r="A8242" s="1" t="s">
        <v>1245</v>
      </c>
      <c r="B8242" s="1">
        <v>9</v>
      </c>
      <c r="C8242" s="1" t="s">
        <v>13</v>
      </c>
      <c r="D8242" s="7">
        <v>1.9616991E-2</v>
      </c>
      <c r="E8242" s="1" t="s">
        <v>32</v>
      </c>
      <c r="F8242" s="4">
        <v>169.6474</v>
      </c>
      <c r="G8242" s="1" t="s">
        <v>47</v>
      </c>
      <c r="H8242" s="1">
        <v>2007</v>
      </c>
      <c r="J8242" s="1" t="s">
        <v>45</v>
      </c>
      <c r="K8242" s="1" t="s">
        <v>18</v>
      </c>
      <c r="L8242" s="4">
        <v>2526.7109999999998</v>
      </c>
      <c r="M8242">
        <f t="shared" si="640"/>
        <v>9</v>
      </c>
      <c r="N8242" t="str">
        <f t="shared" si="641"/>
        <v>Small</v>
      </c>
      <c r="O8242" t="str">
        <f t="shared" si="642"/>
        <v>Low  Fat</v>
      </c>
      <c r="P8242">
        <f t="shared" si="643"/>
        <v>15</v>
      </c>
      <c r="Q8242">
        <f t="shared" ca="1" si="644"/>
        <v>19</v>
      </c>
      <c r="R8242" t="str">
        <f>IFERROR(VLOOKUP(J8242,#REF!, 2,0),"Unknown")</f>
        <v>Unknown</v>
      </c>
    </row>
    <row r="8243" spans="1:18" ht="12.5" x14ac:dyDescent="0.25">
      <c r="A8243" s="1" t="s">
        <v>1245</v>
      </c>
      <c r="C8243" s="1" t="s">
        <v>13</v>
      </c>
      <c r="D8243" s="7">
        <v>1.9412192000000002E-2</v>
      </c>
      <c r="E8243" s="1" t="s">
        <v>32</v>
      </c>
      <c r="F8243" s="4">
        <v>166.54740000000001</v>
      </c>
      <c r="G8243" s="1" t="s">
        <v>40</v>
      </c>
      <c r="H8243" s="1">
        <v>1985</v>
      </c>
      <c r="I8243" s="1" t="s">
        <v>16</v>
      </c>
      <c r="J8243" s="1" t="s">
        <v>23</v>
      </c>
      <c r="K8243" s="1" t="s">
        <v>41</v>
      </c>
      <c r="L8243" s="4">
        <v>4379.6324000000004</v>
      </c>
      <c r="M8243">
        <f t="shared" si="640"/>
        <v>12.857645184136201</v>
      </c>
      <c r="N8243" t="str">
        <f t="shared" si="641"/>
        <v>Medium</v>
      </c>
      <c r="O8243" t="str">
        <f t="shared" si="642"/>
        <v>Low  Fat</v>
      </c>
      <c r="P8243">
        <f t="shared" si="643"/>
        <v>26</v>
      </c>
      <c r="Q8243">
        <f t="shared" ca="1" si="644"/>
        <v>41</v>
      </c>
      <c r="R8243" t="str">
        <f>IFERROR(VLOOKUP(J8243,#REF!, 2,0),"Unknown")</f>
        <v>Unknown</v>
      </c>
    </row>
    <row r="8244" spans="1:18" ht="12.5" x14ac:dyDescent="0.25">
      <c r="A8244" s="1" t="s">
        <v>1245</v>
      </c>
      <c r="B8244" s="1">
        <v>9</v>
      </c>
      <c r="C8244" s="1" t="s">
        <v>13</v>
      </c>
      <c r="D8244" s="7">
        <v>1.9502965000000001E-2</v>
      </c>
      <c r="E8244" s="1" t="s">
        <v>32</v>
      </c>
      <c r="F8244" s="4">
        <v>169.44739999999999</v>
      </c>
      <c r="G8244" s="1" t="s">
        <v>62</v>
      </c>
      <c r="H8244" s="1">
        <v>2004</v>
      </c>
      <c r="I8244" s="1" t="s">
        <v>51</v>
      </c>
      <c r="J8244" s="1" t="s">
        <v>45</v>
      </c>
      <c r="K8244" s="1" t="s">
        <v>18</v>
      </c>
      <c r="L8244" s="4">
        <v>4211.1850000000004</v>
      </c>
      <c r="M8244">
        <f t="shared" si="640"/>
        <v>9</v>
      </c>
      <c r="N8244" t="str">
        <f t="shared" si="641"/>
        <v>Small</v>
      </c>
      <c r="O8244" t="str">
        <f t="shared" si="642"/>
        <v>Low  Fat</v>
      </c>
      <c r="P8244">
        <f t="shared" si="643"/>
        <v>25</v>
      </c>
      <c r="Q8244">
        <f t="shared" ca="1" si="644"/>
        <v>22</v>
      </c>
      <c r="R8244" t="str">
        <f>IFERROR(VLOOKUP(J8244,#REF!, 2,0),"Unknown")</f>
        <v>Unknown</v>
      </c>
    </row>
    <row r="8245" spans="1:18" ht="12.5" x14ac:dyDescent="0.25">
      <c r="A8245" s="1" t="s">
        <v>1245</v>
      </c>
      <c r="B8245" s="1">
        <v>9</v>
      </c>
      <c r="C8245" s="1" t="s">
        <v>13</v>
      </c>
      <c r="D8245" s="7">
        <v>1.9546213999999999E-2</v>
      </c>
      <c r="E8245" s="1" t="s">
        <v>32</v>
      </c>
      <c r="F8245" s="4">
        <v>168.1474</v>
      </c>
      <c r="G8245" s="1" t="s">
        <v>44</v>
      </c>
      <c r="H8245" s="1">
        <v>2002</v>
      </c>
      <c r="J8245" s="1" t="s">
        <v>45</v>
      </c>
      <c r="K8245" s="1" t="s">
        <v>18</v>
      </c>
      <c r="L8245" s="4">
        <v>4211.1850000000004</v>
      </c>
      <c r="M8245">
        <f t="shared" si="640"/>
        <v>9</v>
      </c>
      <c r="N8245" t="str">
        <f t="shared" si="641"/>
        <v>Small</v>
      </c>
      <c r="O8245" t="str">
        <f t="shared" si="642"/>
        <v>Low  Fat</v>
      </c>
      <c r="P8245">
        <f t="shared" si="643"/>
        <v>25</v>
      </c>
      <c r="Q8245">
        <f t="shared" ca="1" si="644"/>
        <v>24</v>
      </c>
      <c r="R8245" t="str">
        <f>IFERROR(VLOOKUP(J8245,#REF!, 2,0),"Unknown")</f>
        <v>Unknown</v>
      </c>
    </row>
    <row r="8246" spans="1:18" ht="12.5" x14ac:dyDescent="0.25">
      <c r="A8246" s="1" t="s">
        <v>1245</v>
      </c>
      <c r="B8246" s="1">
        <v>9</v>
      </c>
      <c r="C8246" s="1" t="s">
        <v>13</v>
      </c>
      <c r="D8246" s="7">
        <v>1.9586115000000001E-2</v>
      </c>
      <c r="E8246" s="1" t="s">
        <v>32</v>
      </c>
      <c r="F8246" s="4">
        <v>170.2474</v>
      </c>
      <c r="G8246" s="1" t="s">
        <v>22</v>
      </c>
      <c r="H8246" s="1">
        <v>2009</v>
      </c>
      <c r="I8246" s="1" t="s">
        <v>16</v>
      </c>
      <c r="J8246" s="1" t="s">
        <v>23</v>
      </c>
      <c r="K8246" s="1" t="s">
        <v>24</v>
      </c>
      <c r="L8246" s="4">
        <v>4211.1850000000004</v>
      </c>
      <c r="M8246">
        <f t="shared" si="640"/>
        <v>9</v>
      </c>
      <c r="N8246" t="str">
        <f t="shared" si="641"/>
        <v>Medium</v>
      </c>
      <c r="O8246" t="str">
        <f t="shared" si="642"/>
        <v>Low  Fat</v>
      </c>
      <c r="P8246">
        <f t="shared" si="643"/>
        <v>25</v>
      </c>
      <c r="Q8246">
        <f t="shared" ca="1" si="644"/>
        <v>17</v>
      </c>
      <c r="R8246" t="str">
        <f>IFERROR(VLOOKUP(J8246,#REF!, 2,0),"Unknown")</f>
        <v>Unknown</v>
      </c>
    </row>
    <row r="8247" spans="1:18" ht="12.5" x14ac:dyDescent="0.25">
      <c r="A8247" s="1" t="s">
        <v>1606</v>
      </c>
      <c r="B8247" s="1">
        <v>5.4850000000000003</v>
      </c>
      <c r="C8247" s="1" t="s">
        <v>13</v>
      </c>
      <c r="D8247" s="7">
        <v>7.1557768999999993E-2</v>
      </c>
      <c r="E8247" s="1" t="s">
        <v>58</v>
      </c>
      <c r="F8247" s="4">
        <v>165.7842</v>
      </c>
      <c r="G8247" s="1" t="s">
        <v>29</v>
      </c>
      <c r="H8247" s="1">
        <v>1998</v>
      </c>
      <c r="J8247" s="1" t="s">
        <v>23</v>
      </c>
      <c r="K8247" s="1" t="s">
        <v>30</v>
      </c>
      <c r="L8247" s="4">
        <v>165.7842</v>
      </c>
      <c r="M8247">
        <f t="shared" si="640"/>
        <v>5.4850000000000003</v>
      </c>
      <c r="N8247" t="str">
        <f t="shared" si="641"/>
        <v>Small</v>
      </c>
      <c r="O8247" t="str">
        <f t="shared" si="642"/>
        <v>Low  Fat</v>
      </c>
      <c r="P8247">
        <f t="shared" si="643"/>
        <v>1</v>
      </c>
      <c r="Q8247">
        <f t="shared" ca="1" si="644"/>
        <v>28</v>
      </c>
      <c r="R8247" t="str">
        <f>IFERROR(VLOOKUP(J8247,#REF!, 2,0),"Unknown")</f>
        <v>Unknown</v>
      </c>
    </row>
    <row r="8248" spans="1:18" ht="12.5" x14ac:dyDescent="0.25">
      <c r="A8248" s="1" t="s">
        <v>1606</v>
      </c>
      <c r="B8248" s="1">
        <v>5.4850000000000003</v>
      </c>
      <c r="C8248" s="1" t="s">
        <v>13</v>
      </c>
      <c r="D8248" s="7">
        <v>4.2838514000000001E-2</v>
      </c>
      <c r="E8248" s="1" t="s">
        <v>58</v>
      </c>
      <c r="F8248" s="4">
        <v>163.7842</v>
      </c>
      <c r="G8248" s="1" t="s">
        <v>44</v>
      </c>
      <c r="H8248" s="1">
        <v>2002</v>
      </c>
      <c r="J8248" s="1" t="s">
        <v>45</v>
      </c>
      <c r="K8248" s="1" t="s">
        <v>18</v>
      </c>
      <c r="L8248" s="4">
        <v>1657.8420000000001</v>
      </c>
      <c r="M8248">
        <f t="shared" si="640"/>
        <v>5.4850000000000003</v>
      </c>
      <c r="N8248" t="str">
        <f t="shared" si="641"/>
        <v>Small</v>
      </c>
      <c r="O8248" t="str">
        <f t="shared" si="642"/>
        <v>Low  Fat</v>
      </c>
      <c r="P8248">
        <f t="shared" si="643"/>
        <v>10</v>
      </c>
      <c r="Q8248">
        <f t="shared" ca="1" si="644"/>
        <v>24</v>
      </c>
      <c r="R8248" t="str">
        <f>IFERROR(VLOOKUP(J8248,#REF!, 2,0),"Unknown")</f>
        <v>Unknown</v>
      </c>
    </row>
    <row r="8249" spans="1:18" ht="12.5" x14ac:dyDescent="0.25">
      <c r="A8249" s="1" t="s">
        <v>1606</v>
      </c>
      <c r="B8249" s="1">
        <v>5.4850000000000003</v>
      </c>
      <c r="C8249" s="1" t="s">
        <v>72</v>
      </c>
      <c r="D8249" s="7">
        <v>4.2743728000000002E-2</v>
      </c>
      <c r="E8249" s="1" t="s">
        <v>58</v>
      </c>
      <c r="F8249" s="4">
        <v>166.2842</v>
      </c>
      <c r="G8249" s="1" t="s">
        <v>62</v>
      </c>
      <c r="H8249" s="1">
        <v>2004</v>
      </c>
      <c r="I8249" s="1" t="s">
        <v>51</v>
      </c>
      <c r="J8249" s="1" t="s">
        <v>45</v>
      </c>
      <c r="K8249" s="1" t="s">
        <v>18</v>
      </c>
      <c r="L8249" s="4">
        <v>1989.4104</v>
      </c>
      <c r="M8249">
        <f t="shared" si="640"/>
        <v>5.4850000000000003</v>
      </c>
      <c r="N8249" t="str">
        <f t="shared" si="641"/>
        <v>Small</v>
      </c>
      <c r="O8249" t="str">
        <f t="shared" si="642"/>
        <v>Low  Fat</v>
      </c>
      <c r="P8249">
        <f t="shared" si="643"/>
        <v>12</v>
      </c>
      <c r="Q8249">
        <f t="shared" ca="1" si="644"/>
        <v>22</v>
      </c>
      <c r="R8249" t="str">
        <f>IFERROR(VLOOKUP(J8249,#REF!, 2,0),"Unknown")</f>
        <v>Unknown</v>
      </c>
    </row>
    <row r="8250" spans="1:18" ht="12.5" x14ac:dyDescent="0.25">
      <c r="A8250" s="1" t="s">
        <v>1606</v>
      </c>
      <c r="B8250" s="1">
        <v>5.4850000000000003</v>
      </c>
      <c r="C8250" s="1" t="s">
        <v>13</v>
      </c>
      <c r="D8250" s="7">
        <v>4.2716234999999998E-2</v>
      </c>
      <c r="E8250" s="1" t="s">
        <v>58</v>
      </c>
      <c r="F8250" s="4">
        <v>164.88419999999999</v>
      </c>
      <c r="G8250" s="1" t="s">
        <v>33</v>
      </c>
      <c r="H8250" s="1">
        <v>1987</v>
      </c>
      <c r="I8250" s="1" t="s">
        <v>34</v>
      </c>
      <c r="J8250" s="1" t="s">
        <v>23</v>
      </c>
      <c r="K8250" s="1" t="s">
        <v>18</v>
      </c>
      <c r="L8250" s="4">
        <v>2155.1945999999998</v>
      </c>
      <c r="M8250">
        <f t="shared" si="640"/>
        <v>5.4850000000000003</v>
      </c>
      <c r="N8250" t="str">
        <f t="shared" si="641"/>
        <v>High</v>
      </c>
      <c r="O8250" t="str">
        <f t="shared" si="642"/>
        <v>Low  Fat</v>
      </c>
      <c r="P8250">
        <f t="shared" si="643"/>
        <v>13</v>
      </c>
      <c r="Q8250">
        <f t="shared" ca="1" si="644"/>
        <v>39</v>
      </c>
      <c r="R8250" t="str">
        <f>IFERROR(VLOOKUP(J8250,#REF!, 2,0),"Unknown")</f>
        <v>Unknown</v>
      </c>
    </row>
    <row r="8251" spans="1:18" ht="12.5" x14ac:dyDescent="0.25">
      <c r="A8251" s="1" t="s">
        <v>1102</v>
      </c>
      <c r="B8251" s="1">
        <v>8.8800000000000008</v>
      </c>
      <c r="C8251" s="1" t="s">
        <v>13</v>
      </c>
      <c r="D8251" s="7">
        <v>9.8775709000000003E-2</v>
      </c>
      <c r="E8251" s="1" t="s">
        <v>32</v>
      </c>
      <c r="F8251" s="4">
        <v>208.92699999999999</v>
      </c>
      <c r="G8251" s="1" t="s">
        <v>15</v>
      </c>
      <c r="H8251" s="1">
        <v>1999</v>
      </c>
      <c r="I8251" s="1" t="s">
        <v>16</v>
      </c>
      <c r="J8251" s="1" t="s">
        <v>17</v>
      </c>
      <c r="K8251" s="1" t="s">
        <v>18</v>
      </c>
      <c r="L8251" s="4">
        <v>7130.7179999999998</v>
      </c>
      <c r="M8251">
        <f t="shared" si="640"/>
        <v>8.8800000000000008</v>
      </c>
      <c r="N8251" t="str">
        <f t="shared" si="641"/>
        <v>Medium</v>
      </c>
      <c r="O8251" t="str">
        <f t="shared" si="642"/>
        <v>Low  Fat</v>
      </c>
      <c r="P8251">
        <f t="shared" si="643"/>
        <v>34</v>
      </c>
      <c r="Q8251">
        <f t="shared" ca="1" si="644"/>
        <v>27</v>
      </c>
      <c r="R8251" t="str">
        <f>IFERROR(VLOOKUP(J8251,#REF!, 2,0),"Unknown")</f>
        <v>Unknown</v>
      </c>
    </row>
    <row r="8252" spans="1:18" ht="12.5" x14ac:dyDescent="0.25">
      <c r="A8252" s="1" t="s">
        <v>1102</v>
      </c>
      <c r="B8252" s="1">
        <v>8.8800000000000008</v>
      </c>
      <c r="C8252" s="1" t="s">
        <v>13</v>
      </c>
      <c r="D8252" s="7">
        <v>0.16507364199999999</v>
      </c>
      <c r="E8252" s="1" t="s">
        <v>32</v>
      </c>
      <c r="F8252" s="4">
        <v>207.727</v>
      </c>
      <c r="G8252" s="1" t="s">
        <v>29</v>
      </c>
      <c r="H8252" s="1">
        <v>1998</v>
      </c>
      <c r="J8252" s="1" t="s">
        <v>23</v>
      </c>
      <c r="K8252" s="1" t="s">
        <v>30</v>
      </c>
      <c r="L8252" s="4">
        <v>209.727</v>
      </c>
      <c r="M8252">
        <f t="shared" si="640"/>
        <v>8.8800000000000008</v>
      </c>
      <c r="N8252" t="str">
        <f t="shared" si="641"/>
        <v>Small</v>
      </c>
      <c r="O8252" t="str">
        <f t="shared" si="642"/>
        <v>Low  Fat</v>
      </c>
      <c r="P8252">
        <f t="shared" si="643"/>
        <v>1</v>
      </c>
      <c r="Q8252">
        <f t="shared" ca="1" si="644"/>
        <v>28</v>
      </c>
      <c r="R8252" t="str">
        <f>IFERROR(VLOOKUP(J8252,#REF!, 2,0),"Unknown")</f>
        <v>Unknown</v>
      </c>
    </row>
    <row r="8253" spans="1:18" ht="12.5" x14ac:dyDescent="0.25">
      <c r="A8253" s="1" t="s">
        <v>1102</v>
      </c>
      <c r="B8253" s="1">
        <v>8.8800000000000008</v>
      </c>
      <c r="C8253" s="1" t="s">
        <v>92</v>
      </c>
      <c r="D8253" s="7">
        <v>9.8822386999999998E-2</v>
      </c>
      <c r="E8253" s="1" t="s">
        <v>32</v>
      </c>
      <c r="F8253" s="4">
        <v>209.62700000000001</v>
      </c>
      <c r="G8253" s="1" t="s">
        <v>44</v>
      </c>
      <c r="H8253" s="1">
        <v>2002</v>
      </c>
      <c r="J8253" s="1" t="s">
        <v>45</v>
      </c>
      <c r="K8253" s="1" t="s">
        <v>18</v>
      </c>
      <c r="L8253" s="4">
        <v>1887.5429999999999</v>
      </c>
      <c r="M8253">
        <f t="shared" si="640"/>
        <v>8.8800000000000008</v>
      </c>
      <c r="N8253" t="str">
        <f t="shared" si="641"/>
        <v>Small</v>
      </c>
      <c r="O8253" t="str">
        <f t="shared" si="642"/>
        <v>Low  Fat</v>
      </c>
      <c r="P8253">
        <f t="shared" si="643"/>
        <v>9</v>
      </c>
      <c r="Q8253">
        <f t="shared" ca="1" si="644"/>
        <v>24</v>
      </c>
      <c r="R8253" t="str">
        <f>IFERROR(VLOOKUP(J8253,#REF!, 2,0),"Unknown")</f>
        <v>Unknown</v>
      </c>
    </row>
    <row r="8254" spans="1:18" ht="12.5" x14ac:dyDescent="0.25">
      <c r="A8254" s="1" t="s">
        <v>1102</v>
      </c>
      <c r="B8254" s="1">
        <v>8.8800000000000008</v>
      </c>
      <c r="C8254" s="1" t="s">
        <v>13</v>
      </c>
      <c r="D8254" s="7">
        <v>9.8622377999999997E-2</v>
      </c>
      <c r="E8254" s="1" t="s">
        <v>32</v>
      </c>
      <c r="F8254" s="4">
        <v>208.42699999999999</v>
      </c>
      <c r="G8254" s="1" t="s">
        <v>50</v>
      </c>
      <c r="H8254" s="1">
        <v>1997</v>
      </c>
      <c r="I8254" s="1" t="s">
        <v>51</v>
      </c>
      <c r="J8254" s="1" t="s">
        <v>17</v>
      </c>
      <c r="K8254" s="1" t="s">
        <v>18</v>
      </c>
      <c r="L8254" s="4">
        <v>5452.902</v>
      </c>
      <c r="M8254">
        <f t="shared" si="640"/>
        <v>8.8800000000000008</v>
      </c>
      <c r="N8254" t="str">
        <f t="shared" si="641"/>
        <v>Small</v>
      </c>
      <c r="O8254" t="str">
        <f t="shared" si="642"/>
        <v>Low  Fat</v>
      </c>
      <c r="P8254">
        <f t="shared" si="643"/>
        <v>26</v>
      </c>
      <c r="Q8254">
        <f t="shared" ca="1" si="644"/>
        <v>29</v>
      </c>
      <c r="R8254" t="str">
        <f>IFERROR(VLOOKUP(J8254,#REF!, 2,0),"Unknown")</f>
        <v>Unknown</v>
      </c>
    </row>
    <row r="8255" spans="1:18" ht="12.5" x14ac:dyDescent="0.25">
      <c r="A8255" s="1" t="s">
        <v>1102</v>
      </c>
      <c r="B8255" s="1">
        <v>8.8800000000000008</v>
      </c>
      <c r="C8255" s="1" t="s">
        <v>13</v>
      </c>
      <c r="D8255" s="7">
        <v>9.9024124000000005E-2</v>
      </c>
      <c r="E8255" s="1" t="s">
        <v>32</v>
      </c>
      <c r="F8255" s="4">
        <v>208.52699999999999</v>
      </c>
      <c r="G8255" s="1" t="s">
        <v>22</v>
      </c>
      <c r="H8255" s="1">
        <v>2009</v>
      </c>
      <c r="I8255" s="1" t="s">
        <v>16</v>
      </c>
      <c r="J8255" s="1" t="s">
        <v>23</v>
      </c>
      <c r="K8255" s="1" t="s">
        <v>24</v>
      </c>
      <c r="L8255" s="4">
        <v>3145.9050000000002</v>
      </c>
      <c r="M8255">
        <f t="shared" si="640"/>
        <v>8.8800000000000008</v>
      </c>
      <c r="N8255" t="str">
        <f t="shared" si="641"/>
        <v>Medium</v>
      </c>
      <c r="O8255" t="str">
        <f t="shared" si="642"/>
        <v>Low  Fat</v>
      </c>
      <c r="P8255">
        <f t="shared" si="643"/>
        <v>15</v>
      </c>
      <c r="Q8255">
        <f t="shared" ca="1" si="644"/>
        <v>17</v>
      </c>
      <c r="R8255" t="str">
        <f>IFERROR(VLOOKUP(J8255,#REF!, 2,0),"Unknown")</f>
        <v>Unknown</v>
      </c>
    </row>
    <row r="8256" spans="1:18" ht="12.5" x14ac:dyDescent="0.25">
      <c r="A8256" s="1" t="s">
        <v>1102</v>
      </c>
      <c r="B8256" s="1">
        <v>8.8800000000000008</v>
      </c>
      <c r="C8256" s="1" t="s">
        <v>13</v>
      </c>
      <c r="D8256" s="7">
        <v>9.8603729000000001E-2</v>
      </c>
      <c r="E8256" s="1" t="s">
        <v>32</v>
      </c>
      <c r="F8256" s="4">
        <v>210.727</v>
      </c>
      <c r="G8256" s="1" t="s">
        <v>62</v>
      </c>
      <c r="H8256" s="1">
        <v>2004</v>
      </c>
      <c r="I8256" s="1" t="s">
        <v>51</v>
      </c>
      <c r="J8256" s="1" t="s">
        <v>45</v>
      </c>
      <c r="K8256" s="1" t="s">
        <v>18</v>
      </c>
      <c r="L8256" s="4">
        <v>4194.54</v>
      </c>
      <c r="M8256">
        <f t="shared" si="640"/>
        <v>8.8800000000000008</v>
      </c>
      <c r="N8256" t="str">
        <f t="shared" si="641"/>
        <v>Small</v>
      </c>
      <c r="O8256" t="str">
        <f t="shared" si="642"/>
        <v>Low  Fat</v>
      </c>
      <c r="P8256">
        <f t="shared" si="643"/>
        <v>20</v>
      </c>
      <c r="Q8256">
        <f t="shared" ca="1" si="644"/>
        <v>22</v>
      </c>
      <c r="R8256" t="str">
        <f>IFERROR(VLOOKUP(J8256,#REF!, 2,0),"Unknown")</f>
        <v>Unknown</v>
      </c>
    </row>
    <row r="8257" spans="1:18" ht="12.5" x14ac:dyDescent="0.25">
      <c r="A8257" s="1" t="s">
        <v>630</v>
      </c>
      <c r="B8257" s="1">
        <v>10.1</v>
      </c>
      <c r="C8257" s="1" t="s">
        <v>13</v>
      </c>
      <c r="D8257" s="7">
        <v>3.0208510000000001E-2</v>
      </c>
      <c r="E8257" s="1" t="s">
        <v>58</v>
      </c>
      <c r="F8257" s="4">
        <v>153.16560000000001</v>
      </c>
      <c r="G8257" s="1" t="s">
        <v>50</v>
      </c>
      <c r="H8257" s="1">
        <v>1997</v>
      </c>
      <c r="I8257" s="1" t="s">
        <v>51</v>
      </c>
      <c r="J8257" s="1" t="s">
        <v>17</v>
      </c>
      <c r="K8257" s="1" t="s">
        <v>18</v>
      </c>
      <c r="L8257" s="4">
        <v>1544.6559999999999</v>
      </c>
      <c r="M8257">
        <f t="shared" si="640"/>
        <v>10.1</v>
      </c>
      <c r="N8257" t="str">
        <f t="shared" si="641"/>
        <v>Small</v>
      </c>
      <c r="O8257" t="str">
        <f t="shared" si="642"/>
        <v>Low  Fat</v>
      </c>
      <c r="P8257">
        <f t="shared" si="643"/>
        <v>10</v>
      </c>
      <c r="Q8257">
        <f t="shared" ca="1" si="644"/>
        <v>29</v>
      </c>
      <c r="R8257" t="str">
        <f>IFERROR(VLOOKUP(J8257,#REF!, 2,0),"Unknown")</f>
        <v>Unknown</v>
      </c>
    </row>
    <row r="8258" spans="1:18" ht="12.5" x14ac:dyDescent="0.25">
      <c r="A8258" s="1" t="s">
        <v>630</v>
      </c>
      <c r="B8258" s="1">
        <v>10.1</v>
      </c>
      <c r="C8258" s="1" t="s">
        <v>13</v>
      </c>
      <c r="D8258" s="7">
        <v>3.0379382E-2</v>
      </c>
      <c r="E8258" s="1" t="s">
        <v>58</v>
      </c>
      <c r="F8258" s="4">
        <v>153.46559999999999</v>
      </c>
      <c r="G8258" s="1" t="s">
        <v>47</v>
      </c>
      <c r="H8258" s="1">
        <v>2007</v>
      </c>
      <c r="J8258" s="1" t="s">
        <v>45</v>
      </c>
      <c r="K8258" s="1" t="s">
        <v>18</v>
      </c>
      <c r="L8258" s="4">
        <v>1853.5871999999999</v>
      </c>
      <c r="M8258">
        <f t="shared" ref="M8258:M8321" si="645">IF(B8258="",AVERAGE($B$2:$B$8524),B8258)</f>
        <v>10.1</v>
      </c>
      <c r="N8258" t="str">
        <f t="shared" ref="N8258:N8321" si="646">IF(I8258="","Small",I8258)</f>
        <v>Small</v>
      </c>
      <c r="O8258" t="str">
        <f t="shared" ref="O8258:O8321" si="647">IF(OR(C8258="low fat", C8258="LF"), "Low  Fat", IF(OR(C8258="reg"),"Regular",C8258))</f>
        <v>Low  Fat</v>
      </c>
      <c r="P8258">
        <f t="shared" si="643"/>
        <v>12</v>
      </c>
      <c r="Q8258">
        <f t="shared" ca="1" si="644"/>
        <v>19</v>
      </c>
      <c r="R8258" t="str">
        <f>IFERROR(VLOOKUP(J8258,#REF!, 2,0),"Unknown")</f>
        <v>Unknown</v>
      </c>
    </row>
    <row r="8259" spans="1:18" ht="12.5" x14ac:dyDescent="0.25">
      <c r="A8259" s="1" t="s">
        <v>630</v>
      </c>
      <c r="B8259" s="1">
        <v>10.1</v>
      </c>
      <c r="C8259" s="1" t="s">
        <v>13</v>
      </c>
      <c r="D8259" s="7">
        <v>3.0269773999999999E-2</v>
      </c>
      <c r="E8259" s="1" t="s">
        <v>58</v>
      </c>
      <c r="F8259" s="4">
        <v>152.46559999999999</v>
      </c>
      <c r="G8259" s="1" t="s">
        <v>44</v>
      </c>
      <c r="H8259" s="1">
        <v>2002</v>
      </c>
      <c r="J8259" s="1" t="s">
        <v>45</v>
      </c>
      <c r="K8259" s="1" t="s">
        <v>18</v>
      </c>
      <c r="L8259" s="4">
        <v>2934.8463999999999</v>
      </c>
      <c r="M8259">
        <f t="shared" si="645"/>
        <v>10.1</v>
      </c>
      <c r="N8259" t="str">
        <f t="shared" si="646"/>
        <v>Small</v>
      </c>
      <c r="O8259" t="str">
        <f t="shared" si="647"/>
        <v>Low  Fat</v>
      </c>
      <c r="P8259">
        <f t="shared" ref="P8259:P8322" si="648">ROUND(L8259/F8259,0)</f>
        <v>19</v>
      </c>
      <c r="Q8259">
        <f t="shared" ref="Q8259:Q8322" ca="1" si="649">YEAR(TODAY())-H8259</f>
        <v>24</v>
      </c>
      <c r="R8259" t="str">
        <f>IFERROR(VLOOKUP(J8259,#REF!, 2,0),"Unknown")</f>
        <v>Unknown</v>
      </c>
    </row>
    <row r="8260" spans="1:18" ht="12.5" x14ac:dyDescent="0.25">
      <c r="A8260" s="1" t="s">
        <v>630</v>
      </c>
      <c r="B8260" s="1">
        <v>10.1</v>
      </c>
      <c r="C8260" s="1" t="s">
        <v>13</v>
      </c>
      <c r="D8260" s="7">
        <v>5.0562852999999998E-2</v>
      </c>
      <c r="E8260" s="1" t="s">
        <v>58</v>
      </c>
      <c r="F8260" s="4">
        <v>153.3656</v>
      </c>
      <c r="G8260" s="1" t="s">
        <v>29</v>
      </c>
      <c r="H8260" s="1">
        <v>1998</v>
      </c>
      <c r="J8260" s="1" t="s">
        <v>23</v>
      </c>
      <c r="K8260" s="1" t="s">
        <v>30</v>
      </c>
      <c r="L8260" s="4">
        <v>463.39679999999998</v>
      </c>
      <c r="M8260">
        <f t="shared" si="645"/>
        <v>10.1</v>
      </c>
      <c r="N8260" t="str">
        <f t="shared" si="646"/>
        <v>Small</v>
      </c>
      <c r="O8260" t="str">
        <f t="shared" si="647"/>
        <v>Low  Fat</v>
      </c>
      <c r="P8260">
        <f t="shared" si="648"/>
        <v>3</v>
      </c>
      <c r="Q8260">
        <f t="shared" ca="1" si="649"/>
        <v>28</v>
      </c>
      <c r="R8260" t="str">
        <f>IFERROR(VLOOKUP(J8260,#REF!, 2,0),"Unknown")</f>
        <v>Unknown</v>
      </c>
    </row>
    <row r="8261" spans="1:18" ht="12.5" x14ac:dyDescent="0.25">
      <c r="A8261" s="1" t="s">
        <v>630</v>
      </c>
      <c r="C8261" s="1" t="s">
        <v>13</v>
      </c>
      <c r="D8261" s="7">
        <v>3.0062223999999999E-2</v>
      </c>
      <c r="E8261" s="1" t="s">
        <v>58</v>
      </c>
      <c r="F8261" s="4">
        <v>154.3656</v>
      </c>
      <c r="G8261" s="1" t="s">
        <v>40</v>
      </c>
      <c r="H8261" s="1">
        <v>1985</v>
      </c>
      <c r="I8261" s="1" t="s">
        <v>16</v>
      </c>
      <c r="J8261" s="1" t="s">
        <v>23</v>
      </c>
      <c r="K8261" s="1" t="s">
        <v>41</v>
      </c>
      <c r="L8261" s="4">
        <v>2471.4495999999999</v>
      </c>
      <c r="M8261">
        <f t="shared" si="645"/>
        <v>12.857645184136201</v>
      </c>
      <c r="N8261" t="str">
        <f t="shared" si="646"/>
        <v>Medium</v>
      </c>
      <c r="O8261" t="str">
        <f t="shared" si="647"/>
        <v>Low  Fat</v>
      </c>
      <c r="P8261">
        <f t="shared" si="648"/>
        <v>16</v>
      </c>
      <c r="Q8261">
        <f t="shared" ca="1" si="649"/>
        <v>41</v>
      </c>
      <c r="R8261" t="str">
        <f>IFERROR(VLOOKUP(J8261,#REF!, 2,0),"Unknown")</f>
        <v>Unknown</v>
      </c>
    </row>
    <row r="8262" spans="1:18" ht="12.5" x14ac:dyDescent="0.25">
      <c r="A8262" s="1" t="s">
        <v>633</v>
      </c>
      <c r="B8262" s="1">
        <v>11.3</v>
      </c>
      <c r="C8262" s="1" t="s">
        <v>13</v>
      </c>
      <c r="D8262" s="7">
        <v>6.6681332999999995E-2</v>
      </c>
      <c r="E8262" s="1" t="s">
        <v>32</v>
      </c>
      <c r="F8262" s="4">
        <v>194.4478</v>
      </c>
      <c r="G8262" s="1" t="s">
        <v>50</v>
      </c>
      <c r="H8262" s="1">
        <v>1997</v>
      </c>
      <c r="I8262" s="1" t="s">
        <v>51</v>
      </c>
      <c r="J8262" s="1" t="s">
        <v>17</v>
      </c>
      <c r="K8262" s="1" t="s">
        <v>18</v>
      </c>
      <c r="L8262" s="4">
        <v>387.49560000000002</v>
      </c>
      <c r="M8262">
        <f t="shared" si="645"/>
        <v>11.3</v>
      </c>
      <c r="N8262" t="str">
        <f t="shared" si="646"/>
        <v>Small</v>
      </c>
      <c r="O8262" t="str">
        <f t="shared" si="647"/>
        <v>Low  Fat</v>
      </c>
      <c r="P8262">
        <f t="shared" si="648"/>
        <v>2</v>
      </c>
      <c r="Q8262">
        <f t="shared" ca="1" si="649"/>
        <v>29</v>
      </c>
      <c r="R8262" t="str">
        <f>IFERROR(VLOOKUP(J8262,#REF!, 2,0),"Unknown")</f>
        <v>Unknown</v>
      </c>
    </row>
    <row r="8263" spans="1:18" ht="12.5" x14ac:dyDescent="0.25">
      <c r="A8263" s="1" t="s">
        <v>633</v>
      </c>
      <c r="C8263" s="1" t="s">
        <v>13</v>
      </c>
      <c r="D8263" s="7">
        <v>6.6358425999999998E-2</v>
      </c>
      <c r="E8263" s="1" t="s">
        <v>32</v>
      </c>
      <c r="F8263" s="4">
        <v>195.24780000000001</v>
      </c>
      <c r="G8263" s="1" t="s">
        <v>40</v>
      </c>
      <c r="H8263" s="1">
        <v>1985</v>
      </c>
      <c r="I8263" s="1" t="s">
        <v>16</v>
      </c>
      <c r="J8263" s="1" t="s">
        <v>23</v>
      </c>
      <c r="K8263" s="1" t="s">
        <v>41</v>
      </c>
      <c r="L8263" s="4">
        <v>7168.6686</v>
      </c>
      <c r="M8263">
        <f t="shared" si="645"/>
        <v>12.857645184136201</v>
      </c>
      <c r="N8263" t="str">
        <f t="shared" si="646"/>
        <v>Medium</v>
      </c>
      <c r="O8263" t="str">
        <f t="shared" si="647"/>
        <v>Low  Fat</v>
      </c>
      <c r="P8263">
        <f t="shared" si="648"/>
        <v>37</v>
      </c>
      <c r="Q8263">
        <f t="shared" ca="1" si="649"/>
        <v>41</v>
      </c>
      <c r="R8263" t="str">
        <f>IFERROR(VLOOKUP(J8263,#REF!, 2,0),"Unknown")</f>
        <v>Unknown</v>
      </c>
    </row>
    <row r="8264" spans="1:18" ht="12.5" x14ac:dyDescent="0.25">
      <c r="A8264" s="1" t="s">
        <v>633</v>
      </c>
      <c r="B8264" s="1">
        <v>11.3</v>
      </c>
      <c r="C8264" s="1" t="s">
        <v>13</v>
      </c>
      <c r="D8264" s="7">
        <v>6.6816564999999994E-2</v>
      </c>
      <c r="E8264" s="1" t="s">
        <v>32</v>
      </c>
      <c r="F8264" s="4">
        <v>192.24780000000001</v>
      </c>
      <c r="G8264" s="1" t="s">
        <v>44</v>
      </c>
      <c r="H8264" s="1">
        <v>2002</v>
      </c>
      <c r="J8264" s="1" t="s">
        <v>45</v>
      </c>
      <c r="K8264" s="1" t="s">
        <v>18</v>
      </c>
      <c r="L8264" s="4">
        <v>1356.2346</v>
      </c>
      <c r="M8264">
        <f t="shared" si="645"/>
        <v>11.3</v>
      </c>
      <c r="N8264" t="str">
        <f t="shared" si="646"/>
        <v>Small</v>
      </c>
      <c r="O8264" t="str">
        <f t="shared" si="647"/>
        <v>Low  Fat</v>
      </c>
      <c r="P8264">
        <f t="shared" si="648"/>
        <v>7</v>
      </c>
      <c r="Q8264">
        <f t="shared" ca="1" si="649"/>
        <v>24</v>
      </c>
      <c r="R8264" t="str">
        <f>IFERROR(VLOOKUP(J8264,#REF!, 2,0),"Unknown")</f>
        <v>Unknown</v>
      </c>
    </row>
    <row r="8265" spans="1:18" ht="12.5" x14ac:dyDescent="0.25">
      <c r="A8265" s="1" t="s">
        <v>633</v>
      </c>
      <c r="B8265" s="1">
        <v>11.3</v>
      </c>
      <c r="C8265" s="1" t="s">
        <v>13</v>
      </c>
      <c r="D8265" s="7">
        <v>6.6668723999999999E-2</v>
      </c>
      <c r="E8265" s="1" t="s">
        <v>32</v>
      </c>
      <c r="F8265" s="4">
        <v>192.4478</v>
      </c>
      <c r="G8265" s="1" t="s">
        <v>62</v>
      </c>
      <c r="H8265" s="1">
        <v>2004</v>
      </c>
      <c r="I8265" s="1" t="s">
        <v>51</v>
      </c>
      <c r="J8265" s="1" t="s">
        <v>45</v>
      </c>
      <c r="K8265" s="1" t="s">
        <v>18</v>
      </c>
      <c r="L8265" s="4">
        <v>2712.4692</v>
      </c>
      <c r="M8265">
        <f t="shared" si="645"/>
        <v>11.3</v>
      </c>
      <c r="N8265" t="str">
        <f t="shared" si="646"/>
        <v>Small</v>
      </c>
      <c r="O8265" t="str">
        <f t="shared" si="647"/>
        <v>Low  Fat</v>
      </c>
      <c r="P8265">
        <f t="shared" si="648"/>
        <v>14</v>
      </c>
      <c r="Q8265">
        <f t="shared" ca="1" si="649"/>
        <v>22</v>
      </c>
      <c r="R8265" t="str">
        <f>IFERROR(VLOOKUP(J8265,#REF!, 2,0),"Unknown")</f>
        <v>Unknown</v>
      </c>
    </row>
    <row r="8266" spans="1:18" ht="12.5" x14ac:dyDescent="0.25">
      <c r="A8266" s="1" t="s">
        <v>633</v>
      </c>
      <c r="B8266" s="1">
        <v>11.3</v>
      </c>
      <c r="C8266" s="1" t="s">
        <v>13</v>
      </c>
      <c r="D8266" s="7">
        <v>6.6625843000000004E-2</v>
      </c>
      <c r="E8266" s="1" t="s">
        <v>32</v>
      </c>
      <c r="F8266" s="4">
        <v>194.24780000000001</v>
      </c>
      <c r="G8266" s="1" t="s">
        <v>33</v>
      </c>
      <c r="H8266" s="1">
        <v>1987</v>
      </c>
      <c r="I8266" s="1" t="s">
        <v>34</v>
      </c>
      <c r="J8266" s="1" t="s">
        <v>23</v>
      </c>
      <c r="K8266" s="1" t="s">
        <v>18</v>
      </c>
      <c r="L8266" s="4">
        <v>2712.4692</v>
      </c>
      <c r="M8266">
        <f t="shared" si="645"/>
        <v>11.3</v>
      </c>
      <c r="N8266" t="str">
        <f t="shared" si="646"/>
        <v>High</v>
      </c>
      <c r="O8266" t="str">
        <f t="shared" si="647"/>
        <v>Low  Fat</v>
      </c>
      <c r="P8266">
        <f t="shared" si="648"/>
        <v>14</v>
      </c>
      <c r="Q8266">
        <f t="shared" ca="1" si="649"/>
        <v>39</v>
      </c>
      <c r="R8266" t="str">
        <f>IFERROR(VLOOKUP(J8266,#REF!, 2,0),"Unknown")</f>
        <v>Unknown</v>
      </c>
    </row>
    <row r="8267" spans="1:18" ht="12.5" x14ac:dyDescent="0.25">
      <c r="A8267" s="1" t="s">
        <v>633</v>
      </c>
      <c r="B8267" s="1">
        <v>11.3</v>
      </c>
      <c r="C8267" s="1" t="s">
        <v>13</v>
      </c>
      <c r="D8267" s="7">
        <v>6.6952965000000003E-2</v>
      </c>
      <c r="E8267" s="1" t="s">
        <v>32</v>
      </c>
      <c r="F8267" s="4">
        <v>192.0478</v>
      </c>
      <c r="G8267" s="1" t="s">
        <v>22</v>
      </c>
      <c r="H8267" s="1">
        <v>2009</v>
      </c>
      <c r="I8267" s="1" t="s">
        <v>16</v>
      </c>
      <c r="J8267" s="1" t="s">
        <v>23</v>
      </c>
      <c r="K8267" s="1" t="s">
        <v>24</v>
      </c>
      <c r="L8267" s="4">
        <v>3099.9648000000002</v>
      </c>
      <c r="M8267">
        <f t="shared" si="645"/>
        <v>11.3</v>
      </c>
      <c r="N8267" t="str">
        <f t="shared" si="646"/>
        <v>Medium</v>
      </c>
      <c r="O8267" t="str">
        <f t="shared" si="647"/>
        <v>Low  Fat</v>
      </c>
      <c r="P8267">
        <f t="shared" si="648"/>
        <v>16</v>
      </c>
      <c r="Q8267">
        <f t="shared" ca="1" si="649"/>
        <v>17</v>
      </c>
      <c r="R8267" t="str">
        <f>IFERROR(VLOOKUP(J8267,#REF!, 2,0),"Unknown")</f>
        <v>Unknown</v>
      </c>
    </row>
    <row r="8268" spans="1:18" ht="12.5" x14ac:dyDescent="0.25">
      <c r="A8268" s="1" t="s">
        <v>633</v>
      </c>
      <c r="B8268" s="1">
        <v>11.3</v>
      </c>
      <c r="C8268" s="1" t="s">
        <v>13</v>
      </c>
      <c r="D8268" s="7">
        <v>6.7058510000000002E-2</v>
      </c>
      <c r="E8268" s="1" t="s">
        <v>32</v>
      </c>
      <c r="F8268" s="4">
        <v>194.0478</v>
      </c>
      <c r="G8268" s="1" t="s">
        <v>47</v>
      </c>
      <c r="H8268" s="1">
        <v>2007</v>
      </c>
      <c r="J8268" s="1" t="s">
        <v>45</v>
      </c>
      <c r="K8268" s="1" t="s">
        <v>18</v>
      </c>
      <c r="L8268" s="4">
        <v>3293.7125999999998</v>
      </c>
      <c r="M8268">
        <f t="shared" si="645"/>
        <v>11.3</v>
      </c>
      <c r="N8268" t="str">
        <f t="shared" si="646"/>
        <v>Small</v>
      </c>
      <c r="O8268" t="str">
        <f t="shared" si="647"/>
        <v>Low  Fat</v>
      </c>
      <c r="P8268">
        <f t="shared" si="648"/>
        <v>17</v>
      </c>
      <c r="Q8268">
        <f t="shared" ca="1" si="649"/>
        <v>19</v>
      </c>
      <c r="R8268" t="str">
        <f>IFERROR(VLOOKUP(J8268,#REF!, 2,0),"Unknown")</f>
        <v>Unknown</v>
      </c>
    </row>
    <row r="8269" spans="1:18" ht="12.5" x14ac:dyDescent="0.25">
      <c r="A8269" s="1" t="s">
        <v>633</v>
      </c>
      <c r="C8269" s="1" t="s">
        <v>13</v>
      </c>
      <c r="D8269" s="7">
        <v>0.116750407</v>
      </c>
      <c r="E8269" s="1" t="s">
        <v>32</v>
      </c>
      <c r="F8269" s="4">
        <v>195.24780000000001</v>
      </c>
      <c r="G8269" s="1" t="s">
        <v>67</v>
      </c>
      <c r="H8269" s="1">
        <v>1985</v>
      </c>
      <c r="I8269" s="1" t="s">
        <v>51</v>
      </c>
      <c r="J8269" s="1" t="s">
        <v>17</v>
      </c>
      <c r="K8269" s="1" t="s">
        <v>30</v>
      </c>
      <c r="L8269" s="4">
        <v>193.74780000000001</v>
      </c>
      <c r="M8269">
        <f t="shared" si="645"/>
        <v>12.857645184136201</v>
      </c>
      <c r="N8269" t="str">
        <f t="shared" si="646"/>
        <v>Small</v>
      </c>
      <c r="O8269" t="str">
        <f t="shared" si="647"/>
        <v>Low  Fat</v>
      </c>
      <c r="P8269">
        <f t="shared" si="648"/>
        <v>1</v>
      </c>
      <c r="Q8269">
        <f t="shared" ca="1" si="649"/>
        <v>41</v>
      </c>
      <c r="R8269" t="str">
        <f>IFERROR(VLOOKUP(J8269,#REF!, 2,0),"Unknown")</f>
        <v>Unknown</v>
      </c>
    </row>
    <row r="8270" spans="1:18" ht="12.5" x14ac:dyDescent="0.25">
      <c r="A8270" s="1" t="s">
        <v>444</v>
      </c>
      <c r="B8270" s="1">
        <v>18.850000000000001</v>
      </c>
      <c r="C8270" s="1" t="s">
        <v>13</v>
      </c>
      <c r="D8270" s="7">
        <v>1.619866E-2</v>
      </c>
      <c r="E8270" s="1" t="s">
        <v>58</v>
      </c>
      <c r="F8270" s="4">
        <v>129.26259999999999</v>
      </c>
      <c r="G8270" s="1" t="s">
        <v>47</v>
      </c>
      <c r="H8270" s="1">
        <v>2007</v>
      </c>
      <c r="J8270" s="1" t="s">
        <v>45</v>
      </c>
      <c r="K8270" s="1" t="s">
        <v>18</v>
      </c>
      <c r="L8270" s="4">
        <v>3147.9023999999999</v>
      </c>
      <c r="M8270">
        <f t="shared" si="645"/>
        <v>18.850000000000001</v>
      </c>
      <c r="N8270" t="str">
        <f t="shared" si="646"/>
        <v>Small</v>
      </c>
      <c r="O8270" t="str">
        <f t="shared" si="647"/>
        <v>Low  Fat</v>
      </c>
      <c r="P8270">
        <f t="shared" si="648"/>
        <v>24</v>
      </c>
      <c r="Q8270">
        <f t="shared" ca="1" si="649"/>
        <v>19</v>
      </c>
      <c r="R8270" t="str">
        <f>IFERROR(VLOOKUP(J8270,#REF!, 2,0),"Unknown")</f>
        <v>Unknown</v>
      </c>
    </row>
    <row r="8271" spans="1:18" ht="12.5" x14ac:dyDescent="0.25">
      <c r="A8271" s="1" t="s">
        <v>444</v>
      </c>
      <c r="B8271" s="1">
        <v>18.850000000000001</v>
      </c>
      <c r="C8271" s="1" t="s">
        <v>13</v>
      </c>
      <c r="D8271" s="7">
        <v>1.6104503999999999E-2</v>
      </c>
      <c r="E8271" s="1" t="s">
        <v>58</v>
      </c>
      <c r="F8271" s="4">
        <v>130.26259999999999</v>
      </c>
      <c r="G8271" s="1" t="s">
        <v>62</v>
      </c>
      <c r="H8271" s="1">
        <v>2004</v>
      </c>
      <c r="I8271" s="1" t="s">
        <v>51</v>
      </c>
      <c r="J8271" s="1" t="s">
        <v>45</v>
      </c>
      <c r="K8271" s="1" t="s">
        <v>18</v>
      </c>
      <c r="L8271" s="4">
        <v>2360.9268000000002</v>
      </c>
      <c r="M8271">
        <f t="shared" si="645"/>
        <v>18.850000000000001</v>
      </c>
      <c r="N8271" t="str">
        <f t="shared" si="646"/>
        <v>Small</v>
      </c>
      <c r="O8271" t="str">
        <f t="shared" si="647"/>
        <v>Low  Fat</v>
      </c>
      <c r="P8271">
        <f t="shared" si="648"/>
        <v>18</v>
      </c>
      <c r="Q8271">
        <f t="shared" ca="1" si="649"/>
        <v>22</v>
      </c>
      <c r="R8271" t="str">
        <f>IFERROR(VLOOKUP(J8271,#REF!, 2,0),"Unknown")</f>
        <v>Unknown</v>
      </c>
    </row>
    <row r="8272" spans="1:18" ht="12.5" x14ac:dyDescent="0.25">
      <c r="A8272" s="1" t="s">
        <v>444</v>
      </c>
      <c r="B8272" s="1">
        <v>18.850000000000001</v>
      </c>
      <c r="C8272" s="1" t="s">
        <v>13</v>
      </c>
      <c r="D8272" s="7">
        <v>1.6132592000000001E-2</v>
      </c>
      <c r="E8272" s="1" t="s">
        <v>58</v>
      </c>
      <c r="F8272" s="4">
        <v>130.26259999999999</v>
      </c>
      <c r="G8272" s="1" t="s">
        <v>15</v>
      </c>
      <c r="H8272" s="1">
        <v>1999</v>
      </c>
      <c r="I8272" s="1" t="s">
        <v>16</v>
      </c>
      <c r="J8272" s="1" t="s">
        <v>17</v>
      </c>
      <c r="K8272" s="1" t="s">
        <v>18</v>
      </c>
      <c r="L8272" s="4">
        <v>3016.7397999999998</v>
      </c>
      <c r="M8272">
        <f t="shared" si="645"/>
        <v>18.850000000000001</v>
      </c>
      <c r="N8272" t="str">
        <f t="shared" si="646"/>
        <v>Medium</v>
      </c>
      <c r="O8272" t="str">
        <f t="shared" si="647"/>
        <v>Low  Fat</v>
      </c>
      <c r="P8272">
        <f t="shared" si="648"/>
        <v>23</v>
      </c>
      <c r="Q8272">
        <f t="shared" ca="1" si="649"/>
        <v>27</v>
      </c>
      <c r="R8272" t="str">
        <f>IFERROR(VLOOKUP(J8272,#REF!, 2,0),"Unknown")</f>
        <v>Unknown</v>
      </c>
    </row>
    <row r="8273" spans="1:18" ht="12.5" x14ac:dyDescent="0.25">
      <c r="A8273" s="1" t="s">
        <v>444</v>
      </c>
      <c r="B8273" s="1">
        <v>18.850000000000001</v>
      </c>
      <c r="C8273" s="1" t="s">
        <v>13</v>
      </c>
      <c r="D8273" s="7">
        <v>1.6107548999999999E-2</v>
      </c>
      <c r="E8273" s="1" t="s">
        <v>58</v>
      </c>
      <c r="F8273" s="4">
        <v>129.76259999999999</v>
      </c>
      <c r="G8273" s="1" t="s">
        <v>50</v>
      </c>
      <c r="H8273" s="1">
        <v>1997</v>
      </c>
      <c r="I8273" s="1" t="s">
        <v>51</v>
      </c>
      <c r="J8273" s="1" t="s">
        <v>17</v>
      </c>
      <c r="K8273" s="1" t="s">
        <v>18</v>
      </c>
      <c r="L8273" s="4">
        <v>3016.7397999999998</v>
      </c>
      <c r="M8273">
        <f t="shared" si="645"/>
        <v>18.850000000000001</v>
      </c>
      <c r="N8273" t="str">
        <f t="shared" si="646"/>
        <v>Small</v>
      </c>
      <c r="O8273" t="str">
        <f t="shared" si="647"/>
        <v>Low  Fat</v>
      </c>
      <c r="P8273">
        <f t="shared" si="648"/>
        <v>23</v>
      </c>
      <c r="Q8273">
        <f t="shared" ca="1" si="649"/>
        <v>29</v>
      </c>
      <c r="R8273" t="str">
        <f>IFERROR(VLOOKUP(J8273,#REF!, 2,0),"Unknown")</f>
        <v>Unknown</v>
      </c>
    </row>
    <row r="8274" spans="1:18" ht="12.5" x14ac:dyDescent="0.25">
      <c r="A8274" s="1" t="s">
        <v>1597</v>
      </c>
      <c r="B8274" s="1">
        <v>6.7750000000000004</v>
      </c>
      <c r="C8274" s="1" t="s">
        <v>13</v>
      </c>
      <c r="D8274" s="7">
        <v>0.10522596400000001</v>
      </c>
      <c r="E8274" s="1" t="s">
        <v>32</v>
      </c>
      <c r="F8274" s="4">
        <v>84.224999999999994</v>
      </c>
      <c r="G8274" s="1" t="s">
        <v>62</v>
      </c>
      <c r="H8274" s="1">
        <v>2004</v>
      </c>
      <c r="I8274" s="1" t="s">
        <v>51</v>
      </c>
      <c r="J8274" s="1" t="s">
        <v>45</v>
      </c>
      <c r="K8274" s="1" t="s">
        <v>18</v>
      </c>
      <c r="L8274" s="4">
        <v>3162.55</v>
      </c>
      <c r="M8274">
        <f t="shared" si="645"/>
        <v>6.7750000000000004</v>
      </c>
      <c r="N8274" t="str">
        <f t="shared" si="646"/>
        <v>Small</v>
      </c>
      <c r="O8274" t="str">
        <f t="shared" si="647"/>
        <v>Low  Fat</v>
      </c>
      <c r="P8274">
        <f t="shared" si="648"/>
        <v>38</v>
      </c>
      <c r="Q8274">
        <f t="shared" ca="1" si="649"/>
        <v>22</v>
      </c>
      <c r="R8274" t="str">
        <f>IFERROR(VLOOKUP(J8274,#REF!, 2,0),"Unknown")</f>
        <v>Unknown</v>
      </c>
    </row>
    <row r="8275" spans="1:18" ht="12.5" x14ac:dyDescent="0.25">
      <c r="A8275" s="1" t="s">
        <v>1597</v>
      </c>
      <c r="B8275" s="1">
        <v>6.7750000000000004</v>
      </c>
      <c r="C8275" s="1" t="s">
        <v>13</v>
      </c>
      <c r="D8275" s="7">
        <v>0.105459307</v>
      </c>
      <c r="E8275" s="1" t="s">
        <v>32</v>
      </c>
      <c r="F8275" s="4">
        <v>84.625</v>
      </c>
      <c r="G8275" s="1" t="s">
        <v>44</v>
      </c>
      <c r="H8275" s="1">
        <v>2002</v>
      </c>
      <c r="J8275" s="1" t="s">
        <v>45</v>
      </c>
      <c r="K8275" s="1" t="s">
        <v>18</v>
      </c>
      <c r="L8275" s="4">
        <v>2496.75</v>
      </c>
      <c r="M8275">
        <f t="shared" si="645"/>
        <v>6.7750000000000004</v>
      </c>
      <c r="N8275" t="str">
        <f t="shared" si="646"/>
        <v>Small</v>
      </c>
      <c r="O8275" t="str">
        <f t="shared" si="647"/>
        <v>Low  Fat</v>
      </c>
      <c r="P8275">
        <f t="shared" si="648"/>
        <v>30</v>
      </c>
      <c r="Q8275">
        <f t="shared" ca="1" si="649"/>
        <v>24</v>
      </c>
      <c r="R8275" t="str">
        <f>IFERROR(VLOOKUP(J8275,#REF!, 2,0),"Unknown")</f>
        <v>Unknown</v>
      </c>
    </row>
    <row r="8276" spans="1:18" ht="12.5" x14ac:dyDescent="0.25">
      <c r="A8276" s="1" t="s">
        <v>1572</v>
      </c>
      <c r="B8276" s="1">
        <v>11.8</v>
      </c>
      <c r="C8276" s="1" t="s">
        <v>13</v>
      </c>
      <c r="D8276" s="7">
        <v>2.2843500999999999E-2</v>
      </c>
      <c r="E8276" s="1" t="s">
        <v>58</v>
      </c>
      <c r="F8276" s="4">
        <v>177.86859999999999</v>
      </c>
      <c r="G8276" s="1" t="s">
        <v>50</v>
      </c>
      <c r="H8276" s="1">
        <v>1997</v>
      </c>
      <c r="I8276" s="1" t="s">
        <v>51</v>
      </c>
      <c r="J8276" s="1" t="s">
        <v>17</v>
      </c>
      <c r="K8276" s="1" t="s">
        <v>18</v>
      </c>
      <c r="L8276" s="4">
        <v>4621.9835999999996</v>
      </c>
      <c r="M8276">
        <f t="shared" si="645"/>
        <v>11.8</v>
      </c>
      <c r="N8276" t="str">
        <f t="shared" si="646"/>
        <v>Small</v>
      </c>
      <c r="O8276" t="str">
        <f t="shared" si="647"/>
        <v>Low  Fat</v>
      </c>
      <c r="P8276">
        <f t="shared" si="648"/>
        <v>26</v>
      </c>
      <c r="Q8276">
        <f t="shared" ca="1" si="649"/>
        <v>29</v>
      </c>
      <c r="R8276" t="str">
        <f>IFERROR(VLOOKUP(J8276,#REF!, 2,0),"Unknown")</f>
        <v>Unknown</v>
      </c>
    </row>
    <row r="8277" spans="1:18" ht="12.5" x14ac:dyDescent="0.25">
      <c r="A8277" s="1" t="s">
        <v>1572</v>
      </c>
      <c r="B8277" s="1">
        <v>11.8</v>
      </c>
      <c r="C8277" s="1" t="s">
        <v>13</v>
      </c>
      <c r="D8277" s="7">
        <v>3.8235337000000001E-2</v>
      </c>
      <c r="E8277" s="1" t="s">
        <v>58</v>
      </c>
      <c r="F8277" s="4">
        <v>177.5686</v>
      </c>
      <c r="G8277" s="1" t="s">
        <v>29</v>
      </c>
      <c r="H8277" s="1">
        <v>1998</v>
      </c>
      <c r="J8277" s="1" t="s">
        <v>23</v>
      </c>
      <c r="K8277" s="1" t="s">
        <v>30</v>
      </c>
      <c r="L8277" s="4">
        <v>711.07439999999997</v>
      </c>
      <c r="M8277">
        <f t="shared" si="645"/>
        <v>11.8</v>
      </c>
      <c r="N8277" t="str">
        <f t="shared" si="646"/>
        <v>Small</v>
      </c>
      <c r="O8277" t="str">
        <f t="shared" si="647"/>
        <v>Low  Fat</v>
      </c>
      <c r="P8277">
        <f t="shared" si="648"/>
        <v>4</v>
      </c>
      <c r="Q8277">
        <f t="shared" ca="1" si="649"/>
        <v>28</v>
      </c>
      <c r="R8277" t="str">
        <f>IFERROR(VLOOKUP(J8277,#REF!, 2,0),"Unknown")</f>
        <v>Unknown</v>
      </c>
    </row>
    <row r="8278" spans="1:18" ht="12.5" x14ac:dyDescent="0.25">
      <c r="A8278" s="1" t="s">
        <v>1572</v>
      </c>
      <c r="B8278" s="1">
        <v>11.8</v>
      </c>
      <c r="C8278" s="1" t="s">
        <v>92</v>
      </c>
      <c r="D8278" s="7">
        <v>2.2824490999999999E-2</v>
      </c>
      <c r="E8278" s="1" t="s">
        <v>58</v>
      </c>
      <c r="F8278" s="4">
        <v>177.0686</v>
      </c>
      <c r="G8278" s="1" t="s">
        <v>33</v>
      </c>
      <c r="H8278" s="1">
        <v>1987</v>
      </c>
      <c r="I8278" s="1" t="s">
        <v>34</v>
      </c>
      <c r="J8278" s="1" t="s">
        <v>23</v>
      </c>
      <c r="K8278" s="1" t="s">
        <v>18</v>
      </c>
      <c r="L8278" s="4">
        <v>3022.0662000000002</v>
      </c>
      <c r="M8278">
        <f t="shared" si="645"/>
        <v>11.8</v>
      </c>
      <c r="N8278" t="str">
        <f t="shared" si="646"/>
        <v>High</v>
      </c>
      <c r="O8278" t="str">
        <f t="shared" si="647"/>
        <v>Low  Fat</v>
      </c>
      <c r="P8278">
        <f t="shared" si="648"/>
        <v>17</v>
      </c>
      <c r="Q8278">
        <f t="shared" ca="1" si="649"/>
        <v>39</v>
      </c>
      <c r="R8278" t="str">
        <f>IFERROR(VLOOKUP(J8278,#REF!, 2,0),"Unknown")</f>
        <v>Unknown</v>
      </c>
    </row>
    <row r="8279" spans="1:18" ht="12.5" x14ac:dyDescent="0.25">
      <c r="A8279" s="1" t="s">
        <v>1572</v>
      </c>
      <c r="B8279" s="1">
        <v>11.8</v>
      </c>
      <c r="C8279" s="1" t="s">
        <v>13</v>
      </c>
      <c r="D8279" s="7">
        <v>2.2879017000000001E-2</v>
      </c>
      <c r="E8279" s="1" t="s">
        <v>58</v>
      </c>
      <c r="F8279" s="4">
        <v>176.0686</v>
      </c>
      <c r="G8279" s="1" t="s">
        <v>15</v>
      </c>
      <c r="H8279" s="1">
        <v>1999</v>
      </c>
      <c r="I8279" s="1" t="s">
        <v>16</v>
      </c>
      <c r="J8279" s="1" t="s">
        <v>17</v>
      </c>
      <c r="K8279" s="1" t="s">
        <v>18</v>
      </c>
      <c r="L8279" s="4">
        <v>533.30579999999998</v>
      </c>
      <c r="M8279">
        <f t="shared" si="645"/>
        <v>11.8</v>
      </c>
      <c r="N8279" t="str">
        <f t="shared" si="646"/>
        <v>Medium</v>
      </c>
      <c r="O8279" t="str">
        <f t="shared" si="647"/>
        <v>Low  Fat</v>
      </c>
      <c r="P8279">
        <f t="shared" si="648"/>
        <v>3</v>
      </c>
      <c r="Q8279">
        <f t="shared" ca="1" si="649"/>
        <v>27</v>
      </c>
      <c r="R8279" t="str">
        <f>IFERROR(VLOOKUP(J8279,#REF!, 2,0),"Unknown")</f>
        <v>Unknown</v>
      </c>
    </row>
    <row r="8280" spans="1:18" ht="12.5" x14ac:dyDescent="0.25">
      <c r="A8280" s="1" t="s">
        <v>1572</v>
      </c>
      <c r="C8280" s="1" t="s">
        <v>13</v>
      </c>
      <c r="D8280" s="7">
        <v>3.9996021E-2</v>
      </c>
      <c r="E8280" s="1" t="s">
        <v>58</v>
      </c>
      <c r="F8280" s="4">
        <v>176.76859999999999</v>
      </c>
      <c r="G8280" s="1" t="s">
        <v>67</v>
      </c>
      <c r="H8280" s="1">
        <v>1985</v>
      </c>
      <c r="I8280" s="1" t="s">
        <v>51</v>
      </c>
      <c r="J8280" s="1" t="s">
        <v>17</v>
      </c>
      <c r="K8280" s="1" t="s">
        <v>30</v>
      </c>
      <c r="L8280" s="4">
        <v>888.84299999999996</v>
      </c>
      <c r="M8280">
        <f t="shared" si="645"/>
        <v>12.857645184136201</v>
      </c>
      <c r="N8280" t="str">
        <f t="shared" si="646"/>
        <v>Small</v>
      </c>
      <c r="O8280" t="str">
        <f t="shared" si="647"/>
        <v>Low  Fat</v>
      </c>
      <c r="P8280">
        <f t="shared" si="648"/>
        <v>5</v>
      </c>
      <c r="Q8280">
        <f t="shared" ca="1" si="649"/>
        <v>41</v>
      </c>
      <c r="R8280" t="str">
        <f>IFERROR(VLOOKUP(J8280,#REF!, 2,0),"Unknown")</f>
        <v>Unknown</v>
      </c>
    </row>
    <row r="8281" spans="1:18" ht="12.5" x14ac:dyDescent="0.25">
      <c r="A8281" s="1" t="s">
        <v>721</v>
      </c>
      <c r="B8281" s="1">
        <v>20.2</v>
      </c>
      <c r="C8281" s="1" t="s">
        <v>13</v>
      </c>
      <c r="D8281" s="7">
        <v>0.11035679700000001</v>
      </c>
      <c r="E8281" s="1" t="s">
        <v>32</v>
      </c>
      <c r="F8281" s="4">
        <v>62.051000000000002</v>
      </c>
      <c r="G8281" s="1" t="s">
        <v>29</v>
      </c>
      <c r="H8281" s="1">
        <v>1998</v>
      </c>
      <c r="J8281" s="1" t="s">
        <v>23</v>
      </c>
      <c r="K8281" s="1" t="s">
        <v>30</v>
      </c>
      <c r="L8281" s="4">
        <v>126.502</v>
      </c>
      <c r="M8281">
        <f t="shared" si="645"/>
        <v>20.2</v>
      </c>
      <c r="N8281" t="str">
        <f t="shared" si="646"/>
        <v>Small</v>
      </c>
      <c r="O8281" t="str">
        <f t="shared" si="647"/>
        <v>Low  Fat</v>
      </c>
      <c r="P8281">
        <f t="shared" si="648"/>
        <v>2</v>
      </c>
      <c r="Q8281">
        <f t="shared" ca="1" si="649"/>
        <v>28</v>
      </c>
      <c r="R8281" t="str">
        <f>IFERROR(VLOOKUP(J8281,#REF!, 2,0),"Unknown")</f>
        <v>Unknown</v>
      </c>
    </row>
    <row r="8282" spans="1:18" ht="12.5" x14ac:dyDescent="0.25">
      <c r="A8282" s="1" t="s">
        <v>721</v>
      </c>
      <c r="B8282" s="1">
        <v>20.2</v>
      </c>
      <c r="C8282" s="1" t="s">
        <v>13</v>
      </c>
      <c r="D8282" s="7">
        <v>6.6200667000000005E-2</v>
      </c>
      <c r="E8282" s="1" t="s">
        <v>32</v>
      </c>
      <c r="F8282" s="4">
        <v>61.451000000000001</v>
      </c>
      <c r="G8282" s="1" t="s">
        <v>22</v>
      </c>
      <c r="H8282" s="1">
        <v>2009</v>
      </c>
      <c r="I8282" s="1" t="s">
        <v>16</v>
      </c>
      <c r="J8282" s="1" t="s">
        <v>23</v>
      </c>
      <c r="K8282" s="1" t="s">
        <v>24</v>
      </c>
      <c r="L8282" s="4">
        <v>126.502</v>
      </c>
      <c r="M8282">
        <f t="shared" si="645"/>
        <v>20.2</v>
      </c>
      <c r="N8282" t="str">
        <f t="shared" si="646"/>
        <v>Medium</v>
      </c>
      <c r="O8282" t="str">
        <f t="shared" si="647"/>
        <v>Low  Fat</v>
      </c>
      <c r="P8282">
        <f t="shared" si="648"/>
        <v>2</v>
      </c>
      <c r="Q8282">
        <f t="shared" ca="1" si="649"/>
        <v>17</v>
      </c>
      <c r="R8282" t="str">
        <f>IFERROR(VLOOKUP(J8282,#REF!, 2,0),"Unknown")</f>
        <v>Unknown</v>
      </c>
    </row>
    <row r="8283" spans="1:18" ht="12.5" x14ac:dyDescent="0.25">
      <c r="A8283" s="1" t="s">
        <v>721</v>
      </c>
      <c r="B8283" s="1">
        <v>20.2</v>
      </c>
      <c r="C8283" s="1" t="s">
        <v>13</v>
      </c>
      <c r="D8283" s="7">
        <v>6.5932087E-2</v>
      </c>
      <c r="E8283" s="1" t="s">
        <v>32</v>
      </c>
      <c r="F8283" s="4">
        <v>64.850999999999999</v>
      </c>
      <c r="G8283" s="1" t="s">
        <v>50</v>
      </c>
      <c r="H8283" s="1">
        <v>1997</v>
      </c>
      <c r="I8283" s="1" t="s">
        <v>51</v>
      </c>
      <c r="J8283" s="1" t="s">
        <v>17</v>
      </c>
      <c r="K8283" s="1" t="s">
        <v>18</v>
      </c>
      <c r="L8283" s="4">
        <v>948.76499999999999</v>
      </c>
      <c r="M8283">
        <f t="shared" si="645"/>
        <v>20.2</v>
      </c>
      <c r="N8283" t="str">
        <f t="shared" si="646"/>
        <v>Small</v>
      </c>
      <c r="O8283" t="str">
        <f t="shared" si="647"/>
        <v>Low  Fat</v>
      </c>
      <c r="P8283">
        <f t="shared" si="648"/>
        <v>15</v>
      </c>
      <c r="Q8283">
        <f t="shared" ca="1" si="649"/>
        <v>29</v>
      </c>
      <c r="R8283" t="str">
        <f>IFERROR(VLOOKUP(J8283,#REF!, 2,0),"Unknown")</f>
        <v>Unknown</v>
      </c>
    </row>
    <row r="8284" spans="1:18" ht="12.5" x14ac:dyDescent="0.25">
      <c r="A8284" s="1" t="s">
        <v>721</v>
      </c>
      <c r="C8284" s="1" t="s">
        <v>13</v>
      </c>
      <c r="D8284" s="7">
        <v>6.5612807999999995E-2</v>
      </c>
      <c r="E8284" s="1" t="s">
        <v>32</v>
      </c>
      <c r="F8284" s="4">
        <v>62.350999999999999</v>
      </c>
      <c r="G8284" s="1" t="s">
        <v>40</v>
      </c>
      <c r="H8284" s="1">
        <v>1985</v>
      </c>
      <c r="I8284" s="1" t="s">
        <v>16</v>
      </c>
      <c r="J8284" s="1" t="s">
        <v>23</v>
      </c>
      <c r="K8284" s="1" t="s">
        <v>41</v>
      </c>
      <c r="L8284" s="4">
        <v>2150.5340000000001</v>
      </c>
      <c r="M8284">
        <f t="shared" si="645"/>
        <v>12.857645184136201</v>
      </c>
      <c r="N8284" t="str">
        <f t="shared" si="646"/>
        <v>Medium</v>
      </c>
      <c r="O8284" t="str">
        <f t="shared" si="647"/>
        <v>Low  Fat</v>
      </c>
      <c r="P8284">
        <f t="shared" si="648"/>
        <v>34</v>
      </c>
      <c r="Q8284">
        <f t="shared" ca="1" si="649"/>
        <v>41</v>
      </c>
      <c r="R8284" t="str">
        <f>IFERROR(VLOOKUP(J8284,#REF!, 2,0),"Unknown")</f>
        <v>Unknown</v>
      </c>
    </row>
    <row r="8285" spans="1:18" ht="12.5" x14ac:dyDescent="0.25">
      <c r="A8285" s="1" t="s">
        <v>721</v>
      </c>
      <c r="B8285" s="1">
        <v>20.2</v>
      </c>
      <c r="C8285" s="1" t="s">
        <v>13</v>
      </c>
      <c r="D8285" s="7">
        <v>6.6065798999999995E-2</v>
      </c>
      <c r="E8285" s="1" t="s">
        <v>32</v>
      </c>
      <c r="F8285" s="4">
        <v>61.350999999999999</v>
      </c>
      <c r="G8285" s="1" t="s">
        <v>44</v>
      </c>
      <c r="H8285" s="1">
        <v>2002</v>
      </c>
      <c r="J8285" s="1" t="s">
        <v>45</v>
      </c>
      <c r="K8285" s="1" t="s">
        <v>18</v>
      </c>
      <c r="L8285" s="4">
        <v>1201.769</v>
      </c>
      <c r="M8285">
        <f t="shared" si="645"/>
        <v>20.2</v>
      </c>
      <c r="N8285" t="str">
        <f t="shared" si="646"/>
        <v>Small</v>
      </c>
      <c r="O8285" t="str">
        <f t="shared" si="647"/>
        <v>Low  Fat</v>
      </c>
      <c r="P8285">
        <f t="shared" si="648"/>
        <v>20</v>
      </c>
      <c r="Q8285">
        <f t="shared" ca="1" si="649"/>
        <v>24</v>
      </c>
      <c r="R8285" t="str">
        <f>IFERROR(VLOOKUP(J8285,#REF!, 2,0),"Unknown")</f>
        <v>Unknown</v>
      </c>
    </row>
    <row r="8286" spans="1:18" ht="12.5" x14ac:dyDescent="0.25">
      <c r="A8286" s="1" t="s">
        <v>994</v>
      </c>
      <c r="B8286" s="1">
        <v>14.35</v>
      </c>
      <c r="C8286" s="1" t="s">
        <v>13</v>
      </c>
      <c r="D8286" s="7">
        <v>1.7038777000000001E-2</v>
      </c>
      <c r="E8286" s="1" t="s">
        <v>58</v>
      </c>
      <c r="F8286" s="4">
        <v>112.5228</v>
      </c>
      <c r="G8286" s="1" t="s">
        <v>50</v>
      </c>
      <c r="H8286" s="1">
        <v>1997</v>
      </c>
      <c r="I8286" s="1" t="s">
        <v>51</v>
      </c>
      <c r="J8286" s="1" t="s">
        <v>17</v>
      </c>
      <c r="K8286" s="1" t="s">
        <v>18</v>
      </c>
      <c r="L8286" s="4">
        <v>1989.4104</v>
      </c>
      <c r="M8286">
        <f t="shared" si="645"/>
        <v>14.35</v>
      </c>
      <c r="N8286" t="str">
        <f t="shared" si="646"/>
        <v>Small</v>
      </c>
      <c r="O8286" t="str">
        <f t="shared" si="647"/>
        <v>Low  Fat</v>
      </c>
      <c r="P8286">
        <f t="shared" si="648"/>
        <v>18</v>
      </c>
      <c r="Q8286">
        <f t="shared" ca="1" si="649"/>
        <v>29</v>
      </c>
      <c r="R8286" t="str">
        <f>IFERROR(VLOOKUP(J8286,#REF!, 2,0),"Unknown")</f>
        <v>Unknown</v>
      </c>
    </row>
    <row r="8287" spans="1:18" ht="12.5" x14ac:dyDescent="0.25">
      <c r="A8287" s="1" t="s">
        <v>994</v>
      </c>
      <c r="B8287" s="1">
        <v>14.35</v>
      </c>
      <c r="C8287" s="1" t="s">
        <v>13</v>
      </c>
      <c r="D8287" s="7">
        <v>2.8519419000000001E-2</v>
      </c>
      <c r="E8287" s="1" t="s">
        <v>58</v>
      </c>
      <c r="F8287" s="4">
        <v>109.22280000000001</v>
      </c>
      <c r="G8287" s="1" t="s">
        <v>29</v>
      </c>
      <c r="H8287" s="1">
        <v>1998</v>
      </c>
      <c r="J8287" s="1" t="s">
        <v>23</v>
      </c>
      <c r="K8287" s="1" t="s">
        <v>30</v>
      </c>
      <c r="L8287" s="4">
        <v>221.04560000000001</v>
      </c>
      <c r="M8287">
        <f t="shared" si="645"/>
        <v>14.35</v>
      </c>
      <c r="N8287" t="str">
        <f t="shared" si="646"/>
        <v>Small</v>
      </c>
      <c r="O8287" t="str">
        <f t="shared" si="647"/>
        <v>Low  Fat</v>
      </c>
      <c r="P8287">
        <f t="shared" si="648"/>
        <v>2</v>
      </c>
      <c r="Q8287">
        <f t="shared" ca="1" si="649"/>
        <v>28</v>
      </c>
      <c r="R8287" t="str">
        <f>IFERROR(VLOOKUP(J8287,#REF!, 2,0),"Unknown")</f>
        <v>Unknown</v>
      </c>
    </row>
    <row r="8288" spans="1:18" ht="12.5" x14ac:dyDescent="0.25">
      <c r="A8288" s="1" t="s">
        <v>994</v>
      </c>
      <c r="B8288" s="1">
        <v>14.35</v>
      </c>
      <c r="C8288" s="1" t="s">
        <v>13</v>
      </c>
      <c r="D8288" s="7">
        <v>1.7024597999999998E-2</v>
      </c>
      <c r="E8288" s="1" t="s">
        <v>58</v>
      </c>
      <c r="F8288" s="4">
        <v>109.8228</v>
      </c>
      <c r="G8288" s="1" t="s">
        <v>33</v>
      </c>
      <c r="H8288" s="1">
        <v>1987</v>
      </c>
      <c r="I8288" s="1" t="s">
        <v>34</v>
      </c>
      <c r="J8288" s="1" t="s">
        <v>23</v>
      </c>
      <c r="K8288" s="1" t="s">
        <v>18</v>
      </c>
      <c r="L8288" s="4">
        <v>2099.9331999999999</v>
      </c>
      <c r="M8288">
        <f t="shared" si="645"/>
        <v>14.35</v>
      </c>
      <c r="N8288" t="str">
        <f t="shared" si="646"/>
        <v>High</v>
      </c>
      <c r="O8288" t="str">
        <f t="shared" si="647"/>
        <v>Low  Fat</v>
      </c>
      <c r="P8288">
        <f t="shared" si="648"/>
        <v>19</v>
      </c>
      <c r="Q8288">
        <f t="shared" ca="1" si="649"/>
        <v>39</v>
      </c>
      <c r="R8288" t="str">
        <f>IFERROR(VLOOKUP(J8288,#REF!, 2,0),"Unknown")</f>
        <v>Unknown</v>
      </c>
    </row>
    <row r="8289" spans="1:18" ht="12.5" x14ac:dyDescent="0.25">
      <c r="A8289" s="1" t="s">
        <v>994</v>
      </c>
      <c r="C8289" s="1" t="s">
        <v>92</v>
      </c>
      <c r="D8289" s="7">
        <v>1.6956266000000001E-2</v>
      </c>
      <c r="E8289" s="1" t="s">
        <v>58</v>
      </c>
      <c r="F8289" s="4">
        <v>109.3228</v>
      </c>
      <c r="G8289" s="1" t="s">
        <v>40</v>
      </c>
      <c r="H8289" s="1">
        <v>1985</v>
      </c>
      <c r="I8289" s="1" t="s">
        <v>16</v>
      </c>
      <c r="J8289" s="1" t="s">
        <v>23</v>
      </c>
      <c r="K8289" s="1" t="s">
        <v>41</v>
      </c>
      <c r="L8289" s="4">
        <v>2431.5016000000001</v>
      </c>
      <c r="M8289">
        <f t="shared" si="645"/>
        <v>12.857645184136201</v>
      </c>
      <c r="N8289" t="str">
        <f t="shared" si="646"/>
        <v>Medium</v>
      </c>
      <c r="O8289" t="str">
        <f t="shared" si="647"/>
        <v>Low  Fat</v>
      </c>
      <c r="P8289">
        <f t="shared" si="648"/>
        <v>22</v>
      </c>
      <c r="Q8289">
        <f t="shared" ca="1" si="649"/>
        <v>41</v>
      </c>
      <c r="R8289" t="str">
        <f>IFERROR(VLOOKUP(J8289,#REF!, 2,0),"Unknown")</f>
        <v>Unknown</v>
      </c>
    </row>
    <row r="8290" spans="1:18" ht="12.5" x14ac:dyDescent="0.25">
      <c r="A8290" s="1" t="s">
        <v>994</v>
      </c>
      <c r="B8290" s="1">
        <v>14.35</v>
      </c>
      <c r="C8290" s="1" t="s">
        <v>13</v>
      </c>
      <c r="D8290" s="7">
        <v>1.7135154999999999E-2</v>
      </c>
      <c r="E8290" s="1" t="s">
        <v>58</v>
      </c>
      <c r="F8290" s="4">
        <v>109.8228</v>
      </c>
      <c r="G8290" s="1" t="s">
        <v>47</v>
      </c>
      <c r="H8290" s="1">
        <v>2007</v>
      </c>
      <c r="J8290" s="1" t="s">
        <v>45</v>
      </c>
      <c r="K8290" s="1" t="s">
        <v>18</v>
      </c>
      <c r="L8290" s="4">
        <v>1657.8420000000001</v>
      </c>
      <c r="M8290">
        <f t="shared" si="645"/>
        <v>14.35</v>
      </c>
      <c r="N8290" t="str">
        <f t="shared" si="646"/>
        <v>Small</v>
      </c>
      <c r="O8290" t="str">
        <f t="shared" si="647"/>
        <v>Low  Fat</v>
      </c>
      <c r="P8290">
        <f t="shared" si="648"/>
        <v>15</v>
      </c>
      <c r="Q8290">
        <f t="shared" ca="1" si="649"/>
        <v>19</v>
      </c>
      <c r="R8290" t="str">
        <f>IFERROR(VLOOKUP(J8290,#REF!, 2,0),"Unknown")</f>
        <v>Unknown</v>
      </c>
    </row>
    <row r="8291" spans="1:18" ht="12.5" x14ac:dyDescent="0.25">
      <c r="A8291" s="1" t="s">
        <v>994</v>
      </c>
      <c r="B8291" s="1">
        <v>14.35</v>
      </c>
      <c r="C8291" s="1" t="s">
        <v>13</v>
      </c>
      <c r="D8291" s="7">
        <v>1.7073332E-2</v>
      </c>
      <c r="E8291" s="1" t="s">
        <v>58</v>
      </c>
      <c r="F8291" s="4">
        <v>109.5228</v>
      </c>
      <c r="G8291" s="1" t="s">
        <v>44</v>
      </c>
      <c r="H8291" s="1">
        <v>2002</v>
      </c>
      <c r="J8291" s="1" t="s">
        <v>45</v>
      </c>
      <c r="K8291" s="1" t="s">
        <v>18</v>
      </c>
      <c r="L8291" s="4">
        <v>1657.8420000000001</v>
      </c>
      <c r="M8291">
        <f t="shared" si="645"/>
        <v>14.35</v>
      </c>
      <c r="N8291" t="str">
        <f t="shared" si="646"/>
        <v>Small</v>
      </c>
      <c r="O8291" t="str">
        <f t="shared" si="647"/>
        <v>Low  Fat</v>
      </c>
      <c r="P8291">
        <f t="shared" si="648"/>
        <v>15</v>
      </c>
      <c r="Q8291">
        <f t="shared" ca="1" si="649"/>
        <v>24</v>
      </c>
      <c r="R8291" t="str">
        <f>IFERROR(VLOOKUP(J8291,#REF!, 2,0),"Unknown")</f>
        <v>Unknown</v>
      </c>
    </row>
    <row r="8292" spans="1:18" ht="12.5" x14ac:dyDescent="0.25">
      <c r="A8292" s="1" t="s">
        <v>994</v>
      </c>
      <c r="B8292" s="1">
        <v>14.35</v>
      </c>
      <c r="C8292" s="1" t="s">
        <v>13</v>
      </c>
      <c r="D8292" s="7">
        <v>1.7065268000000001E-2</v>
      </c>
      <c r="E8292" s="1" t="s">
        <v>58</v>
      </c>
      <c r="F8292" s="4">
        <v>109.5228</v>
      </c>
      <c r="G8292" s="1" t="s">
        <v>15</v>
      </c>
      <c r="H8292" s="1">
        <v>1999</v>
      </c>
      <c r="I8292" s="1" t="s">
        <v>16</v>
      </c>
      <c r="J8292" s="1" t="s">
        <v>17</v>
      </c>
      <c r="K8292" s="1" t="s">
        <v>18</v>
      </c>
      <c r="L8292" s="4">
        <v>1768.3648000000001</v>
      </c>
      <c r="M8292">
        <f t="shared" si="645"/>
        <v>14.35</v>
      </c>
      <c r="N8292" t="str">
        <f t="shared" si="646"/>
        <v>Medium</v>
      </c>
      <c r="O8292" t="str">
        <f t="shared" si="647"/>
        <v>Low  Fat</v>
      </c>
      <c r="P8292">
        <f t="shared" si="648"/>
        <v>16</v>
      </c>
      <c r="Q8292">
        <f t="shared" ca="1" si="649"/>
        <v>27</v>
      </c>
      <c r="R8292" t="str">
        <f>IFERROR(VLOOKUP(J8292,#REF!, 2,0),"Unknown")</f>
        <v>Unknown</v>
      </c>
    </row>
    <row r="8293" spans="1:18" ht="12.5" x14ac:dyDescent="0.25">
      <c r="A8293" s="1" t="s">
        <v>994</v>
      </c>
      <c r="B8293" s="1">
        <v>14.35</v>
      </c>
      <c r="C8293" s="1" t="s">
        <v>13</v>
      </c>
      <c r="D8293" s="7">
        <v>1.7108186000000001E-2</v>
      </c>
      <c r="E8293" s="1" t="s">
        <v>58</v>
      </c>
      <c r="F8293" s="4">
        <v>110.3228</v>
      </c>
      <c r="G8293" s="1" t="s">
        <v>22</v>
      </c>
      <c r="H8293" s="1">
        <v>2009</v>
      </c>
      <c r="I8293" s="1" t="s">
        <v>16</v>
      </c>
      <c r="J8293" s="1" t="s">
        <v>23</v>
      </c>
      <c r="K8293" s="1" t="s">
        <v>24</v>
      </c>
      <c r="L8293" s="4">
        <v>552.61400000000003</v>
      </c>
      <c r="M8293">
        <f t="shared" si="645"/>
        <v>14.35</v>
      </c>
      <c r="N8293" t="str">
        <f t="shared" si="646"/>
        <v>Medium</v>
      </c>
      <c r="O8293" t="str">
        <f t="shared" si="647"/>
        <v>Low  Fat</v>
      </c>
      <c r="P8293">
        <f t="shared" si="648"/>
        <v>5</v>
      </c>
      <c r="Q8293">
        <f t="shared" ca="1" si="649"/>
        <v>17</v>
      </c>
      <c r="R8293" t="str">
        <f>IFERROR(VLOOKUP(J8293,#REF!, 2,0),"Unknown")</f>
        <v>Unknown</v>
      </c>
    </row>
    <row r="8294" spans="1:18" ht="12.5" x14ac:dyDescent="0.25">
      <c r="A8294" s="1" t="s">
        <v>456</v>
      </c>
      <c r="B8294" s="1">
        <v>6.26</v>
      </c>
      <c r="C8294" s="1" t="s">
        <v>13</v>
      </c>
      <c r="D8294" s="7">
        <v>3.1599715E-2</v>
      </c>
      <c r="E8294" s="1" t="s">
        <v>32</v>
      </c>
      <c r="F8294" s="4">
        <v>111.3228</v>
      </c>
      <c r="G8294" s="1" t="s">
        <v>47</v>
      </c>
      <c r="H8294" s="1">
        <v>2007</v>
      </c>
      <c r="J8294" s="1" t="s">
        <v>45</v>
      </c>
      <c r="K8294" s="1" t="s">
        <v>18</v>
      </c>
      <c r="L8294" s="4">
        <v>2431.5016000000001</v>
      </c>
      <c r="M8294">
        <f t="shared" si="645"/>
        <v>6.26</v>
      </c>
      <c r="N8294" t="str">
        <f t="shared" si="646"/>
        <v>Small</v>
      </c>
      <c r="O8294" t="str">
        <f t="shared" si="647"/>
        <v>Low  Fat</v>
      </c>
      <c r="P8294">
        <f t="shared" si="648"/>
        <v>22</v>
      </c>
      <c r="Q8294">
        <f t="shared" ca="1" si="649"/>
        <v>19</v>
      </c>
      <c r="R8294" t="str">
        <f>IFERROR(VLOOKUP(J8294,#REF!, 2,0),"Unknown")</f>
        <v>Unknown</v>
      </c>
    </row>
    <row r="8295" spans="1:18" ht="12.5" x14ac:dyDescent="0.25">
      <c r="A8295" s="1" t="s">
        <v>456</v>
      </c>
      <c r="B8295" s="1">
        <v>6.26</v>
      </c>
      <c r="C8295" s="1" t="s">
        <v>13</v>
      </c>
      <c r="D8295" s="7">
        <v>3.1470831999999997E-2</v>
      </c>
      <c r="E8295" s="1" t="s">
        <v>32</v>
      </c>
      <c r="F8295" s="4">
        <v>110.22280000000001</v>
      </c>
      <c r="G8295" s="1" t="s">
        <v>15</v>
      </c>
      <c r="H8295" s="1">
        <v>1999</v>
      </c>
      <c r="I8295" s="1" t="s">
        <v>16</v>
      </c>
      <c r="J8295" s="1" t="s">
        <v>17</v>
      </c>
      <c r="K8295" s="1" t="s">
        <v>18</v>
      </c>
      <c r="L8295" s="4">
        <v>1547.3191999999999</v>
      </c>
      <c r="M8295">
        <f t="shared" si="645"/>
        <v>6.26</v>
      </c>
      <c r="N8295" t="str">
        <f t="shared" si="646"/>
        <v>Medium</v>
      </c>
      <c r="O8295" t="str">
        <f t="shared" si="647"/>
        <v>Low  Fat</v>
      </c>
      <c r="P8295">
        <f t="shared" si="648"/>
        <v>14</v>
      </c>
      <c r="Q8295">
        <f t="shared" ca="1" si="649"/>
        <v>27</v>
      </c>
      <c r="R8295" t="str">
        <f>IFERROR(VLOOKUP(J8295,#REF!, 2,0),"Unknown")</f>
        <v>Unknown</v>
      </c>
    </row>
    <row r="8296" spans="1:18" ht="12.5" x14ac:dyDescent="0.25">
      <c r="A8296" s="1" t="s">
        <v>456</v>
      </c>
      <c r="B8296" s="1">
        <v>6.26</v>
      </c>
      <c r="C8296" s="1" t="s">
        <v>13</v>
      </c>
      <c r="D8296" s="7">
        <v>5.2593951999999999E-2</v>
      </c>
      <c r="E8296" s="1" t="s">
        <v>32</v>
      </c>
      <c r="F8296" s="4">
        <v>111.0228</v>
      </c>
      <c r="G8296" s="1" t="s">
        <v>29</v>
      </c>
      <c r="H8296" s="1">
        <v>1998</v>
      </c>
      <c r="J8296" s="1" t="s">
        <v>23</v>
      </c>
      <c r="K8296" s="1" t="s">
        <v>30</v>
      </c>
      <c r="L8296" s="4">
        <v>221.04560000000001</v>
      </c>
      <c r="M8296">
        <f t="shared" si="645"/>
        <v>6.26</v>
      </c>
      <c r="N8296" t="str">
        <f t="shared" si="646"/>
        <v>Small</v>
      </c>
      <c r="O8296" t="str">
        <f t="shared" si="647"/>
        <v>Low  Fat</v>
      </c>
      <c r="P8296">
        <f t="shared" si="648"/>
        <v>2</v>
      </c>
      <c r="Q8296">
        <f t="shared" ca="1" si="649"/>
        <v>28</v>
      </c>
      <c r="R8296" t="str">
        <f>IFERROR(VLOOKUP(J8296,#REF!, 2,0),"Unknown")</f>
        <v>Unknown</v>
      </c>
    </row>
    <row r="8297" spans="1:18" ht="12.5" x14ac:dyDescent="0.25">
      <c r="A8297" s="1" t="s">
        <v>1386</v>
      </c>
      <c r="B8297" s="1">
        <v>8.27</v>
      </c>
      <c r="C8297" s="1" t="s">
        <v>13</v>
      </c>
      <c r="D8297" s="7">
        <v>1.8920019E-2</v>
      </c>
      <c r="E8297" s="1" t="s">
        <v>58</v>
      </c>
      <c r="F8297" s="4">
        <v>238.08799999999999</v>
      </c>
      <c r="G8297" s="1" t="s">
        <v>47</v>
      </c>
      <c r="H8297" s="1">
        <v>2007</v>
      </c>
      <c r="J8297" s="1" t="s">
        <v>45</v>
      </c>
      <c r="K8297" s="1" t="s">
        <v>18</v>
      </c>
      <c r="L8297" s="4">
        <v>6231.8879999999999</v>
      </c>
      <c r="M8297">
        <f t="shared" si="645"/>
        <v>8.27</v>
      </c>
      <c r="N8297" t="str">
        <f t="shared" si="646"/>
        <v>Small</v>
      </c>
      <c r="O8297" t="str">
        <f t="shared" si="647"/>
        <v>Low  Fat</v>
      </c>
      <c r="P8297">
        <f t="shared" si="648"/>
        <v>26</v>
      </c>
      <c r="Q8297">
        <f t="shared" ca="1" si="649"/>
        <v>19</v>
      </c>
      <c r="R8297" t="str">
        <f>IFERROR(VLOOKUP(J8297,#REF!, 2,0),"Unknown")</f>
        <v>Unknown</v>
      </c>
    </row>
    <row r="8298" spans="1:18" ht="12.5" x14ac:dyDescent="0.25">
      <c r="A8298" s="1" t="s">
        <v>1386</v>
      </c>
      <c r="B8298" s="1">
        <v>8.27</v>
      </c>
      <c r="C8298" s="1" t="s">
        <v>13</v>
      </c>
      <c r="D8298" s="7">
        <v>1.8890239999999999E-2</v>
      </c>
      <c r="E8298" s="1" t="s">
        <v>58</v>
      </c>
      <c r="F8298" s="4">
        <v>238.18799999999999</v>
      </c>
      <c r="G8298" s="1" t="s">
        <v>22</v>
      </c>
      <c r="H8298" s="1">
        <v>2009</v>
      </c>
      <c r="I8298" s="1" t="s">
        <v>16</v>
      </c>
      <c r="J8298" s="1" t="s">
        <v>23</v>
      </c>
      <c r="K8298" s="1" t="s">
        <v>24</v>
      </c>
      <c r="L8298" s="4">
        <v>3835.0079999999998</v>
      </c>
      <c r="M8298">
        <f t="shared" si="645"/>
        <v>8.27</v>
      </c>
      <c r="N8298" t="str">
        <f t="shared" si="646"/>
        <v>Medium</v>
      </c>
      <c r="O8298" t="str">
        <f t="shared" si="647"/>
        <v>Low  Fat</v>
      </c>
      <c r="P8298">
        <f t="shared" si="648"/>
        <v>16</v>
      </c>
      <c r="Q8298">
        <f t="shared" ca="1" si="649"/>
        <v>17</v>
      </c>
      <c r="R8298" t="str">
        <f>IFERROR(VLOOKUP(J8298,#REF!, 2,0),"Unknown")</f>
        <v>Unknown</v>
      </c>
    </row>
    <row r="8299" spans="1:18" ht="12.5" x14ac:dyDescent="0.25">
      <c r="A8299" s="1" t="s">
        <v>1386</v>
      </c>
      <c r="B8299" s="1">
        <v>8.27</v>
      </c>
      <c r="C8299" s="1" t="s">
        <v>13</v>
      </c>
      <c r="D8299" s="7">
        <v>1.8797945E-2</v>
      </c>
      <c r="E8299" s="1" t="s">
        <v>58</v>
      </c>
      <c r="F8299" s="4">
        <v>241.28800000000001</v>
      </c>
      <c r="G8299" s="1" t="s">
        <v>33</v>
      </c>
      <c r="H8299" s="1">
        <v>1987</v>
      </c>
      <c r="I8299" s="1" t="s">
        <v>34</v>
      </c>
      <c r="J8299" s="1" t="s">
        <v>23</v>
      </c>
      <c r="K8299" s="1" t="s">
        <v>18</v>
      </c>
      <c r="L8299" s="4">
        <v>5512.8239999999996</v>
      </c>
      <c r="M8299">
        <f t="shared" si="645"/>
        <v>8.27</v>
      </c>
      <c r="N8299" t="str">
        <f t="shared" si="646"/>
        <v>High</v>
      </c>
      <c r="O8299" t="str">
        <f t="shared" si="647"/>
        <v>Low  Fat</v>
      </c>
      <c r="P8299">
        <f t="shared" si="648"/>
        <v>23</v>
      </c>
      <c r="Q8299">
        <f t="shared" ca="1" si="649"/>
        <v>39</v>
      </c>
      <c r="R8299" t="str">
        <f>IFERROR(VLOOKUP(J8299,#REF!, 2,0),"Unknown")</f>
        <v>Unknown</v>
      </c>
    </row>
    <row r="8300" spans="1:18" ht="12.5" x14ac:dyDescent="0.25">
      <c r="A8300" s="1" t="s">
        <v>1386</v>
      </c>
      <c r="B8300" s="1">
        <v>8.27</v>
      </c>
      <c r="C8300" s="1" t="s">
        <v>13</v>
      </c>
      <c r="D8300" s="7">
        <v>3.1490111000000001E-2</v>
      </c>
      <c r="E8300" s="1" t="s">
        <v>58</v>
      </c>
      <c r="F8300" s="4">
        <v>239.08799999999999</v>
      </c>
      <c r="G8300" s="1" t="s">
        <v>29</v>
      </c>
      <c r="H8300" s="1">
        <v>1998</v>
      </c>
      <c r="J8300" s="1" t="s">
        <v>23</v>
      </c>
      <c r="K8300" s="1" t="s">
        <v>30</v>
      </c>
      <c r="L8300" s="4">
        <v>719.06399999999996</v>
      </c>
      <c r="M8300">
        <f t="shared" si="645"/>
        <v>8.27</v>
      </c>
      <c r="N8300" t="str">
        <f t="shared" si="646"/>
        <v>Small</v>
      </c>
      <c r="O8300" t="str">
        <f t="shared" si="647"/>
        <v>Low  Fat</v>
      </c>
      <c r="P8300">
        <f t="shared" si="648"/>
        <v>3</v>
      </c>
      <c r="Q8300">
        <f t="shared" ca="1" si="649"/>
        <v>28</v>
      </c>
      <c r="R8300" t="str">
        <f>IFERROR(VLOOKUP(J8300,#REF!, 2,0),"Unknown")</f>
        <v>Unknown</v>
      </c>
    </row>
    <row r="8301" spans="1:18" ht="12.5" x14ac:dyDescent="0.25">
      <c r="A8301" s="1" t="s">
        <v>1386</v>
      </c>
      <c r="B8301" s="1">
        <v>8.27</v>
      </c>
      <c r="C8301" s="1" t="s">
        <v>13</v>
      </c>
      <c r="D8301" s="7">
        <v>1.8813600999999999E-2</v>
      </c>
      <c r="E8301" s="1" t="s">
        <v>58</v>
      </c>
      <c r="F8301" s="4">
        <v>237.988</v>
      </c>
      <c r="G8301" s="1" t="s">
        <v>50</v>
      </c>
      <c r="H8301" s="1">
        <v>1997</v>
      </c>
      <c r="I8301" s="1" t="s">
        <v>51</v>
      </c>
      <c r="J8301" s="1" t="s">
        <v>17</v>
      </c>
      <c r="K8301" s="1" t="s">
        <v>18</v>
      </c>
      <c r="L8301" s="4">
        <v>7190.64</v>
      </c>
      <c r="M8301">
        <f t="shared" si="645"/>
        <v>8.27</v>
      </c>
      <c r="N8301" t="str">
        <f t="shared" si="646"/>
        <v>Small</v>
      </c>
      <c r="O8301" t="str">
        <f t="shared" si="647"/>
        <v>Low  Fat</v>
      </c>
      <c r="P8301">
        <f t="shared" si="648"/>
        <v>30</v>
      </c>
      <c r="Q8301">
        <f t="shared" ca="1" si="649"/>
        <v>29</v>
      </c>
      <c r="R8301" t="str">
        <f>IFERROR(VLOOKUP(J8301,#REF!, 2,0),"Unknown")</f>
        <v>Unknown</v>
      </c>
    </row>
    <row r="8302" spans="1:18" ht="12.5" x14ac:dyDescent="0.25">
      <c r="A8302" s="1" t="s">
        <v>620</v>
      </c>
      <c r="C8302" s="1" t="s">
        <v>13</v>
      </c>
      <c r="D8302" s="7">
        <v>3.2948610000000003E-2</v>
      </c>
      <c r="E8302" s="1" t="s">
        <v>32</v>
      </c>
      <c r="F8302" s="4">
        <v>116.8124</v>
      </c>
      <c r="G8302" s="1" t="s">
        <v>40</v>
      </c>
      <c r="H8302" s="1">
        <v>1985</v>
      </c>
      <c r="I8302" s="1" t="s">
        <v>16</v>
      </c>
      <c r="J8302" s="1" t="s">
        <v>23</v>
      </c>
      <c r="K8302" s="1" t="s">
        <v>41</v>
      </c>
      <c r="L8302" s="4">
        <v>2488.7604000000001</v>
      </c>
      <c r="M8302">
        <f t="shared" si="645"/>
        <v>12.857645184136201</v>
      </c>
      <c r="N8302" t="str">
        <f t="shared" si="646"/>
        <v>Medium</v>
      </c>
      <c r="O8302" t="str">
        <f t="shared" si="647"/>
        <v>Low  Fat</v>
      </c>
      <c r="P8302">
        <f t="shared" si="648"/>
        <v>21</v>
      </c>
      <c r="Q8302">
        <f t="shared" ca="1" si="649"/>
        <v>41</v>
      </c>
      <c r="R8302" t="str">
        <f>IFERROR(VLOOKUP(J8302,#REF!, 2,0),"Unknown")</f>
        <v>Unknown</v>
      </c>
    </row>
    <row r="8303" spans="1:18" ht="12.5" x14ac:dyDescent="0.25">
      <c r="A8303" s="1" t="s">
        <v>620</v>
      </c>
      <c r="B8303" s="1">
        <v>11.1</v>
      </c>
      <c r="C8303" s="1" t="s">
        <v>13</v>
      </c>
      <c r="D8303" s="7">
        <v>3.3160416999999998E-2</v>
      </c>
      <c r="E8303" s="1" t="s">
        <v>32</v>
      </c>
      <c r="F8303" s="4">
        <v>119.61239999999999</v>
      </c>
      <c r="G8303" s="1" t="s">
        <v>15</v>
      </c>
      <c r="H8303" s="1">
        <v>1999</v>
      </c>
      <c r="I8303" s="1" t="s">
        <v>16</v>
      </c>
      <c r="J8303" s="1" t="s">
        <v>17</v>
      </c>
      <c r="K8303" s="1" t="s">
        <v>18</v>
      </c>
      <c r="L8303" s="4">
        <v>2251.7356</v>
      </c>
      <c r="M8303">
        <f t="shared" si="645"/>
        <v>11.1</v>
      </c>
      <c r="N8303" t="str">
        <f t="shared" si="646"/>
        <v>Medium</v>
      </c>
      <c r="O8303" t="str">
        <f t="shared" si="647"/>
        <v>Low  Fat</v>
      </c>
      <c r="P8303">
        <f t="shared" si="648"/>
        <v>19</v>
      </c>
      <c r="Q8303">
        <f t="shared" ca="1" si="649"/>
        <v>27</v>
      </c>
      <c r="R8303" t="str">
        <f>IFERROR(VLOOKUP(J8303,#REF!, 2,0),"Unknown")</f>
        <v>Unknown</v>
      </c>
    </row>
    <row r="8304" spans="1:18" ht="12.5" x14ac:dyDescent="0.25">
      <c r="A8304" s="1" t="s">
        <v>620</v>
      </c>
      <c r="B8304" s="1">
        <v>11.1</v>
      </c>
      <c r="C8304" s="1" t="s">
        <v>13</v>
      </c>
      <c r="D8304" s="7">
        <v>3.3081389000000003E-2</v>
      </c>
      <c r="E8304" s="1" t="s">
        <v>32</v>
      </c>
      <c r="F8304" s="4">
        <v>116.5124</v>
      </c>
      <c r="G8304" s="1" t="s">
        <v>33</v>
      </c>
      <c r="H8304" s="1">
        <v>1987</v>
      </c>
      <c r="I8304" s="1" t="s">
        <v>34</v>
      </c>
      <c r="J8304" s="1" t="s">
        <v>23</v>
      </c>
      <c r="K8304" s="1" t="s">
        <v>18</v>
      </c>
      <c r="L8304" s="4">
        <v>1066.6116</v>
      </c>
      <c r="M8304">
        <f t="shared" si="645"/>
        <v>11.1</v>
      </c>
      <c r="N8304" t="str">
        <f t="shared" si="646"/>
        <v>High</v>
      </c>
      <c r="O8304" t="str">
        <f t="shared" si="647"/>
        <v>Low  Fat</v>
      </c>
      <c r="P8304">
        <f t="shared" si="648"/>
        <v>9</v>
      </c>
      <c r="Q8304">
        <f t="shared" ca="1" si="649"/>
        <v>39</v>
      </c>
      <c r="R8304" t="str">
        <f>IFERROR(VLOOKUP(J8304,#REF!, 2,0),"Unknown")</f>
        <v>Unknown</v>
      </c>
    </row>
    <row r="8305" spans="1:18" ht="12.5" x14ac:dyDescent="0.25">
      <c r="A8305" s="1" t="s">
        <v>620</v>
      </c>
      <c r="B8305" s="1">
        <v>11.1</v>
      </c>
      <c r="C8305" s="1" t="s">
        <v>13</v>
      </c>
      <c r="D8305" s="7">
        <v>3.3102681000000002E-2</v>
      </c>
      <c r="E8305" s="1" t="s">
        <v>32</v>
      </c>
      <c r="F8305" s="4">
        <v>116.61239999999999</v>
      </c>
      <c r="G8305" s="1" t="s">
        <v>62</v>
      </c>
      <c r="H8305" s="1">
        <v>2004</v>
      </c>
      <c r="I8305" s="1" t="s">
        <v>51</v>
      </c>
      <c r="J8305" s="1" t="s">
        <v>45</v>
      </c>
      <c r="K8305" s="1" t="s">
        <v>18</v>
      </c>
      <c r="L8305" s="4">
        <v>1540.6612</v>
      </c>
      <c r="M8305">
        <f t="shared" si="645"/>
        <v>11.1</v>
      </c>
      <c r="N8305" t="str">
        <f t="shared" si="646"/>
        <v>Small</v>
      </c>
      <c r="O8305" t="str">
        <f t="shared" si="647"/>
        <v>Low  Fat</v>
      </c>
      <c r="P8305">
        <f t="shared" si="648"/>
        <v>13</v>
      </c>
      <c r="Q8305">
        <f t="shared" ca="1" si="649"/>
        <v>22</v>
      </c>
      <c r="R8305" t="str">
        <f>IFERROR(VLOOKUP(J8305,#REF!, 2,0),"Unknown")</f>
        <v>Unknown</v>
      </c>
    </row>
    <row r="8306" spans="1:18" ht="12.5" x14ac:dyDescent="0.25">
      <c r="A8306" s="1" t="s">
        <v>620</v>
      </c>
      <c r="B8306" s="1">
        <v>11.1</v>
      </c>
      <c r="C8306" s="1" t="s">
        <v>13</v>
      </c>
      <c r="D8306" s="7">
        <v>3.3176087E-2</v>
      </c>
      <c r="E8306" s="1" t="s">
        <v>32</v>
      </c>
      <c r="F8306" s="4">
        <v>120.11239999999999</v>
      </c>
      <c r="G8306" s="1" t="s">
        <v>44</v>
      </c>
      <c r="H8306" s="1">
        <v>2002</v>
      </c>
      <c r="J8306" s="1" t="s">
        <v>45</v>
      </c>
      <c r="K8306" s="1" t="s">
        <v>18</v>
      </c>
      <c r="L8306" s="4">
        <v>1896.1984</v>
      </c>
      <c r="M8306">
        <f t="shared" si="645"/>
        <v>11.1</v>
      </c>
      <c r="N8306" t="str">
        <f t="shared" si="646"/>
        <v>Small</v>
      </c>
      <c r="O8306" t="str">
        <f t="shared" si="647"/>
        <v>Low  Fat</v>
      </c>
      <c r="P8306">
        <f t="shared" si="648"/>
        <v>16</v>
      </c>
      <c r="Q8306">
        <f t="shared" ca="1" si="649"/>
        <v>24</v>
      </c>
      <c r="R8306" t="str">
        <f>IFERROR(VLOOKUP(J8306,#REF!, 2,0),"Unknown")</f>
        <v>Unknown</v>
      </c>
    </row>
    <row r="8307" spans="1:18" ht="12.5" x14ac:dyDescent="0.25">
      <c r="A8307" s="1" t="s">
        <v>620</v>
      </c>
      <c r="C8307" s="1" t="s">
        <v>13</v>
      </c>
      <c r="D8307" s="7">
        <v>5.7969482000000003E-2</v>
      </c>
      <c r="E8307" s="1" t="s">
        <v>32</v>
      </c>
      <c r="F8307" s="4">
        <v>119.3124</v>
      </c>
      <c r="G8307" s="1" t="s">
        <v>67</v>
      </c>
      <c r="H8307" s="1">
        <v>1985</v>
      </c>
      <c r="I8307" s="1" t="s">
        <v>51</v>
      </c>
      <c r="J8307" s="1" t="s">
        <v>17</v>
      </c>
      <c r="K8307" s="1" t="s">
        <v>30</v>
      </c>
      <c r="L8307" s="4">
        <v>474.0496</v>
      </c>
      <c r="M8307">
        <f t="shared" si="645"/>
        <v>12.857645184136201</v>
      </c>
      <c r="N8307" t="str">
        <f t="shared" si="646"/>
        <v>Small</v>
      </c>
      <c r="O8307" t="str">
        <f t="shared" si="647"/>
        <v>Low  Fat</v>
      </c>
      <c r="P8307">
        <f t="shared" si="648"/>
        <v>4</v>
      </c>
      <c r="Q8307">
        <f t="shared" ca="1" si="649"/>
        <v>41</v>
      </c>
      <c r="R8307" t="str">
        <f>IFERROR(VLOOKUP(J8307,#REF!, 2,0),"Unknown")</f>
        <v>Unknown</v>
      </c>
    </row>
    <row r="8308" spans="1:18" ht="12.5" x14ac:dyDescent="0.25">
      <c r="A8308" s="1" t="s">
        <v>620</v>
      </c>
      <c r="B8308" s="1">
        <v>11.1</v>
      </c>
      <c r="C8308" s="1" t="s">
        <v>13</v>
      </c>
      <c r="D8308" s="7">
        <v>0</v>
      </c>
      <c r="E8308" s="1" t="s">
        <v>32</v>
      </c>
      <c r="F8308" s="4">
        <v>119.11239999999999</v>
      </c>
      <c r="G8308" s="1" t="s">
        <v>50</v>
      </c>
      <c r="H8308" s="1">
        <v>1997</v>
      </c>
      <c r="I8308" s="1" t="s">
        <v>51</v>
      </c>
      <c r="J8308" s="1" t="s">
        <v>17</v>
      </c>
      <c r="K8308" s="1" t="s">
        <v>18</v>
      </c>
      <c r="L8308" s="4">
        <v>1303.6364000000001</v>
      </c>
      <c r="M8308">
        <f t="shared" si="645"/>
        <v>11.1</v>
      </c>
      <c r="N8308" t="str">
        <f t="shared" si="646"/>
        <v>Small</v>
      </c>
      <c r="O8308" t="str">
        <f t="shared" si="647"/>
        <v>Low  Fat</v>
      </c>
      <c r="P8308">
        <f t="shared" si="648"/>
        <v>11</v>
      </c>
      <c r="Q8308">
        <f t="shared" ca="1" si="649"/>
        <v>29</v>
      </c>
      <c r="R8308" t="str">
        <f>IFERROR(VLOOKUP(J8308,#REF!, 2,0),"Unknown")</f>
        <v>Unknown</v>
      </c>
    </row>
    <row r="8309" spans="1:18" ht="12.5" x14ac:dyDescent="0.25">
      <c r="A8309" s="1" t="s">
        <v>1611</v>
      </c>
      <c r="B8309" s="1">
        <v>20.25</v>
      </c>
      <c r="C8309" s="1" t="s">
        <v>13</v>
      </c>
      <c r="D8309" s="7">
        <v>0.148302815</v>
      </c>
      <c r="E8309" s="1" t="s">
        <v>58</v>
      </c>
      <c r="F8309" s="4">
        <v>108.3938</v>
      </c>
      <c r="G8309" s="1" t="s">
        <v>15</v>
      </c>
      <c r="H8309" s="1">
        <v>1999</v>
      </c>
      <c r="I8309" s="1" t="s">
        <v>16</v>
      </c>
      <c r="J8309" s="1" t="s">
        <v>17</v>
      </c>
      <c r="K8309" s="1" t="s">
        <v>18</v>
      </c>
      <c r="L8309" s="4">
        <v>2787.0387999999998</v>
      </c>
      <c r="M8309">
        <f t="shared" si="645"/>
        <v>20.25</v>
      </c>
      <c r="N8309" t="str">
        <f t="shared" si="646"/>
        <v>Medium</v>
      </c>
      <c r="O8309" t="str">
        <f t="shared" si="647"/>
        <v>Low  Fat</v>
      </c>
      <c r="P8309">
        <f t="shared" si="648"/>
        <v>26</v>
      </c>
      <c r="Q8309">
        <f t="shared" ca="1" si="649"/>
        <v>27</v>
      </c>
      <c r="R8309" t="str">
        <f>IFERROR(VLOOKUP(J8309,#REF!, 2,0),"Unknown")</f>
        <v>Unknown</v>
      </c>
    </row>
    <row r="8310" spans="1:18" ht="12.5" x14ac:dyDescent="0.25">
      <c r="A8310" s="1" t="s">
        <v>1611</v>
      </c>
      <c r="B8310" s="1">
        <v>20.25</v>
      </c>
      <c r="C8310" s="1" t="s">
        <v>13</v>
      </c>
      <c r="D8310" s="7">
        <v>0.148372897</v>
      </c>
      <c r="E8310" s="1" t="s">
        <v>58</v>
      </c>
      <c r="F8310" s="4">
        <v>108.8938</v>
      </c>
      <c r="G8310" s="1" t="s">
        <v>44</v>
      </c>
      <c r="H8310" s="1">
        <v>2002</v>
      </c>
      <c r="J8310" s="1" t="s">
        <v>45</v>
      </c>
      <c r="K8310" s="1" t="s">
        <v>18</v>
      </c>
      <c r="L8310" s="4">
        <v>3644.5891999999999</v>
      </c>
      <c r="M8310">
        <f t="shared" si="645"/>
        <v>20.25</v>
      </c>
      <c r="N8310" t="str">
        <f t="shared" si="646"/>
        <v>Small</v>
      </c>
      <c r="O8310" t="str">
        <f t="shared" si="647"/>
        <v>Low  Fat</v>
      </c>
      <c r="P8310">
        <f t="shared" si="648"/>
        <v>33</v>
      </c>
      <c r="Q8310">
        <f t="shared" ca="1" si="649"/>
        <v>24</v>
      </c>
      <c r="R8310" t="str">
        <f>IFERROR(VLOOKUP(J8310,#REF!, 2,0),"Unknown")</f>
        <v>Unknown</v>
      </c>
    </row>
    <row r="8311" spans="1:18" ht="12.5" x14ac:dyDescent="0.25">
      <c r="A8311" s="1" t="s">
        <v>1529</v>
      </c>
      <c r="B8311" s="1">
        <v>16.2</v>
      </c>
      <c r="C8311" s="1" t="s">
        <v>13</v>
      </c>
      <c r="D8311" s="7">
        <v>5.0442528E-2</v>
      </c>
      <c r="E8311" s="1" t="s">
        <v>32</v>
      </c>
      <c r="F8311" s="4">
        <v>190.81620000000001</v>
      </c>
      <c r="G8311" s="1" t="s">
        <v>44</v>
      </c>
      <c r="H8311" s="1">
        <v>2002</v>
      </c>
      <c r="J8311" s="1" t="s">
        <v>45</v>
      </c>
      <c r="K8311" s="1" t="s">
        <v>18</v>
      </c>
      <c r="L8311" s="4">
        <v>2693.8267999999998</v>
      </c>
      <c r="M8311">
        <f t="shared" si="645"/>
        <v>16.2</v>
      </c>
      <c r="N8311" t="str">
        <f t="shared" si="646"/>
        <v>Small</v>
      </c>
      <c r="O8311" t="str">
        <f t="shared" si="647"/>
        <v>Low  Fat</v>
      </c>
      <c r="P8311">
        <f t="shared" si="648"/>
        <v>14</v>
      </c>
      <c r="Q8311">
        <f t="shared" ca="1" si="649"/>
        <v>24</v>
      </c>
      <c r="R8311" t="str">
        <f>IFERROR(VLOOKUP(J8311,#REF!, 2,0),"Unknown")</f>
        <v>Unknown</v>
      </c>
    </row>
    <row r="8312" spans="1:18" ht="12.5" x14ac:dyDescent="0.25">
      <c r="A8312" s="1" t="s">
        <v>1529</v>
      </c>
      <c r="B8312" s="1">
        <v>16.2</v>
      </c>
      <c r="C8312" s="1" t="s">
        <v>13</v>
      </c>
      <c r="D8312" s="7">
        <v>0</v>
      </c>
      <c r="E8312" s="1" t="s">
        <v>32</v>
      </c>
      <c r="F8312" s="4">
        <v>190.81620000000001</v>
      </c>
      <c r="G8312" s="1" t="s">
        <v>62</v>
      </c>
      <c r="H8312" s="1">
        <v>2004</v>
      </c>
      <c r="I8312" s="1" t="s">
        <v>51</v>
      </c>
      <c r="J8312" s="1" t="s">
        <v>45</v>
      </c>
      <c r="K8312" s="1" t="s">
        <v>18</v>
      </c>
      <c r="L8312" s="4">
        <v>3271.0754000000002</v>
      </c>
      <c r="M8312">
        <f t="shared" si="645"/>
        <v>16.2</v>
      </c>
      <c r="N8312" t="str">
        <f t="shared" si="646"/>
        <v>Small</v>
      </c>
      <c r="O8312" t="str">
        <f t="shared" si="647"/>
        <v>Low  Fat</v>
      </c>
      <c r="P8312">
        <f t="shared" si="648"/>
        <v>17</v>
      </c>
      <c r="Q8312">
        <f t="shared" ca="1" si="649"/>
        <v>22</v>
      </c>
      <c r="R8312" t="str">
        <f>IFERROR(VLOOKUP(J8312,#REF!, 2,0),"Unknown")</f>
        <v>Unknown</v>
      </c>
    </row>
    <row r="8313" spans="1:18" ht="12.5" x14ac:dyDescent="0.25">
      <c r="A8313" s="1" t="s">
        <v>1529</v>
      </c>
      <c r="B8313" s="1">
        <v>16.2</v>
      </c>
      <c r="C8313" s="1" t="s">
        <v>13</v>
      </c>
      <c r="D8313" s="7">
        <v>8.4259570000000006E-2</v>
      </c>
      <c r="E8313" s="1" t="s">
        <v>32</v>
      </c>
      <c r="F8313" s="4">
        <v>192.31620000000001</v>
      </c>
      <c r="G8313" s="1" t="s">
        <v>29</v>
      </c>
      <c r="H8313" s="1">
        <v>1998</v>
      </c>
      <c r="J8313" s="1" t="s">
        <v>23</v>
      </c>
      <c r="K8313" s="1" t="s">
        <v>30</v>
      </c>
      <c r="L8313" s="4">
        <v>769.66480000000001</v>
      </c>
      <c r="M8313">
        <f t="shared" si="645"/>
        <v>16.2</v>
      </c>
      <c r="N8313" t="str">
        <f t="shared" si="646"/>
        <v>Small</v>
      </c>
      <c r="O8313" t="str">
        <f t="shared" si="647"/>
        <v>Low  Fat</v>
      </c>
      <c r="P8313">
        <f t="shared" si="648"/>
        <v>4</v>
      </c>
      <c r="Q8313">
        <f t="shared" ca="1" si="649"/>
        <v>28</v>
      </c>
      <c r="R8313" t="str">
        <f>IFERROR(VLOOKUP(J8313,#REF!, 2,0),"Unknown")</f>
        <v>Unknown</v>
      </c>
    </row>
    <row r="8314" spans="1:18" ht="12.5" x14ac:dyDescent="0.25">
      <c r="A8314" s="1" t="s">
        <v>1529</v>
      </c>
      <c r="B8314" s="1">
        <v>16.2</v>
      </c>
      <c r="C8314" s="1" t="s">
        <v>13</v>
      </c>
      <c r="D8314" s="7">
        <v>5.0625181999999998E-2</v>
      </c>
      <c r="E8314" s="1" t="s">
        <v>32</v>
      </c>
      <c r="F8314" s="4">
        <v>193.11619999999999</v>
      </c>
      <c r="G8314" s="1" t="s">
        <v>47</v>
      </c>
      <c r="H8314" s="1">
        <v>2007</v>
      </c>
      <c r="J8314" s="1" t="s">
        <v>45</v>
      </c>
      <c r="K8314" s="1" t="s">
        <v>18</v>
      </c>
      <c r="L8314" s="4">
        <v>2501.4106000000002</v>
      </c>
      <c r="M8314">
        <f t="shared" si="645"/>
        <v>16.2</v>
      </c>
      <c r="N8314" t="str">
        <f t="shared" si="646"/>
        <v>Small</v>
      </c>
      <c r="O8314" t="str">
        <f t="shared" si="647"/>
        <v>Low  Fat</v>
      </c>
      <c r="P8314">
        <f t="shared" si="648"/>
        <v>13</v>
      </c>
      <c r="Q8314">
        <f t="shared" ca="1" si="649"/>
        <v>19</v>
      </c>
      <c r="R8314" t="str">
        <f>IFERROR(VLOOKUP(J8314,#REF!, 2,0),"Unknown")</f>
        <v>Unknown</v>
      </c>
    </row>
    <row r="8315" spans="1:18" ht="12.5" x14ac:dyDescent="0.25">
      <c r="A8315" s="1" t="s">
        <v>1529</v>
      </c>
      <c r="B8315" s="1">
        <v>16.2</v>
      </c>
      <c r="C8315" s="1" t="s">
        <v>13</v>
      </c>
      <c r="D8315" s="7">
        <v>5.0545501999999999E-2</v>
      </c>
      <c r="E8315" s="1" t="s">
        <v>32</v>
      </c>
      <c r="F8315" s="4">
        <v>191.61619999999999</v>
      </c>
      <c r="G8315" s="1" t="s">
        <v>22</v>
      </c>
      <c r="H8315" s="1">
        <v>2009</v>
      </c>
      <c r="I8315" s="1" t="s">
        <v>16</v>
      </c>
      <c r="J8315" s="1" t="s">
        <v>23</v>
      </c>
      <c r="K8315" s="1" t="s">
        <v>24</v>
      </c>
      <c r="L8315" s="4">
        <v>1731.7457999999999</v>
      </c>
      <c r="M8315">
        <f t="shared" si="645"/>
        <v>16.2</v>
      </c>
      <c r="N8315" t="str">
        <f t="shared" si="646"/>
        <v>Medium</v>
      </c>
      <c r="O8315" t="str">
        <f t="shared" si="647"/>
        <v>Low  Fat</v>
      </c>
      <c r="P8315">
        <f t="shared" si="648"/>
        <v>9</v>
      </c>
      <c r="Q8315">
        <f t="shared" ca="1" si="649"/>
        <v>17</v>
      </c>
      <c r="R8315" t="str">
        <f>IFERROR(VLOOKUP(J8315,#REF!, 2,0),"Unknown")</f>
        <v>Unknown</v>
      </c>
    </row>
    <row r="8316" spans="1:18" ht="12.5" x14ac:dyDescent="0.25">
      <c r="A8316" s="1" t="s">
        <v>344</v>
      </c>
      <c r="C8316" s="1" t="s">
        <v>13</v>
      </c>
      <c r="D8316" s="7">
        <v>1.9292355000000001E-2</v>
      </c>
      <c r="E8316" s="1" t="s">
        <v>58</v>
      </c>
      <c r="F8316" s="4">
        <v>129.99940000000001</v>
      </c>
      <c r="G8316" s="1" t="s">
        <v>40</v>
      </c>
      <c r="H8316" s="1">
        <v>1985</v>
      </c>
      <c r="I8316" s="1" t="s">
        <v>16</v>
      </c>
      <c r="J8316" s="1" t="s">
        <v>23</v>
      </c>
      <c r="K8316" s="1" t="s">
        <v>41</v>
      </c>
      <c r="L8316" s="4">
        <v>3340.9843999999998</v>
      </c>
      <c r="M8316">
        <f t="shared" si="645"/>
        <v>12.857645184136201</v>
      </c>
      <c r="N8316" t="str">
        <f t="shared" si="646"/>
        <v>Medium</v>
      </c>
      <c r="O8316" t="str">
        <f t="shared" si="647"/>
        <v>Low  Fat</v>
      </c>
      <c r="P8316">
        <f t="shared" si="648"/>
        <v>26</v>
      </c>
      <c r="Q8316">
        <f t="shared" ca="1" si="649"/>
        <v>41</v>
      </c>
      <c r="R8316" t="str">
        <f>IFERROR(VLOOKUP(J8316,#REF!, 2,0),"Unknown")</f>
        <v>Unknown</v>
      </c>
    </row>
    <row r="8317" spans="1:18" ht="12.5" x14ac:dyDescent="0.25">
      <c r="A8317" s="1" t="s">
        <v>344</v>
      </c>
      <c r="B8317" s="1">
        <v>18</v>
      </c>
      <c r="C8317" s="1" t="s">
        <v>13</v>
      </c>
      <c r="D8317" s="7">
        <v>1.9386233999999999E-2</v>
      </c>
      <c r="E8317" s="1" t="s">
        <v>58</v>
      </c>
      <c r="F8317" s="4">
        <v>126.8994</v>
      </c>
      <c r="G8317" s="1" t="s">
        <v>50</v>
      </c>
      <c r="H8317" s="1">
        <v>1997</v>
      </c>
      <c r="I8317" s="1" t="s">
        <v>51</v>
      </c>
      <c r="J8317" s="1" t="s">
        <v>17</v>
      </c>
      <c r="K8317" s="1" t="s">
        <v>18</v>
      </c>
      <c r="L8317" s="4">
        <v>3083.9856</v>
      </c>
      <c r="M8317">
        <f t="shared" si="645"/>
        <v>18</v>
      </c>
      <c r="N8317" t="str">
        <f t="shared" si="646"/>
        <v>Small</v>
      </c>
      <c r="O8317" t="str">
        <f t="shared" si="647"/>
        <v>Low  Fat</v>
      </c>
      <c r="P8317">
        <f t="shared" si="648"/>
        <v>24</v>
      </c>
      <c r="Q8317">
        <f t="shared" ca="1" si="649"/>
        <v>29</v>
      </c>
      <c r="R8317" t="str">
        <f>IFERROR(VLOOKUP(J8317,#REF!, 2,0),"Unknown")</f>
        <v>Unknown</v>
      </c>
    </row>
    <row r="8318" spans="1:18" ht="12.5" x14ac:dyDescent="0.25">
      <c r="A8318" s="1" t="s">
        <v>344</v>
      </c>
      <c r="B8318" s="1">
        <v>18</v>
      </c>
      <c r="C8318" s="1" t="s">
        <v>13</v>
      </c>
      <c r="D8318" s="7">
        <v>1.9382567999999999E-2</v>
      </c>
      <c r="E8318" s="1" t="s">
        <v>58</v>
      </c>
      <c r="F8318" s="4">
        <v>129.39940000000001</v>
      </c>
      <c r="G8318" s="1" t="s">
        <v>62</v>
      </c>
      <c r="H8318" s="1">
        <v>2004</v>
      </c>
      <c r="I8318" s="1" t="s">
        <v>51</v>
      </c>
      <c r="J8318" s="1" t="s">
        <v>45</v>
      </c>
      <c r="K8318" s="1" t="s">
        <v>18</v>
      </c>
      <c r="L8318" s="4">
        <v>3340.9843999999998</v>
      </c>
      <c r="M8318">
        <f t="shared" si="645"/>
        <v>18</v>
      </c>
      <c r="N8318" t="str">
        <f t="shared" si="646"/>
        <v>Small</v>
      </c>
      <c r="O8318" t="str">
        <f t="shared" si="647"/>
        <v>Low  Fat</v>
      </c>
      <c r="P8318">
        <f t="shared" si="648"/>
        <v>26</v>
      </c>
      <c r="Q8318">
        <f t="shared" ca="1" si="649"/>
        <v>22</v>
      </c>
      <c r="R8318" t="str">
        <f>IFERROR(VLOOKUP(J8318,#REF!, 2,0),"Unknown")</f>
        <v>Unknown</v>
      </c>
    </row>
    <row r="8319" spans="1:18" ht="12.5" x14ac:dyDescent="0.25">
      <c r="A8319" s="1" t="s">
        <v>344</v>
      </c>
      <c r="B8319" s="1">
        <v>18</v>
      </c>
      <c r="C8319" s="1" t="s">
        <v>13</v>
      </c>
      <c r="D8319" s="7">
        <v>1.9465204999999999E-2</v>
      </c>
      <c r="E8319" s="1" t="s">
        <v>58</v>
      </c>
      <c r="F8319" s="4">
        <v>128.6994</v>
      </c>
      <c r="G8319" s="1" t="s">
        <v>22</v>
      </c>
      <c r="H8319" s="1">
        <v>2009</v>
      </c>
      <c r="I8319" s="1" t="s">
        <v>16</v>
      </c>
      <c r="J8319" s="1" t="s">
        <v>23</v>
      </c>
      <c r="K8319" s="1" t="s">
        <v>24</v>
      </c>
      <c r="L8319" s="4">
        <v>2441.4886000000001</v>
      </c>
      <c r="M8319">
        <f t="shared" si="645"/>
        <v>18</v>
      </c>
      <c r="N8319" t="str">
        <f t="shared" si="646"/>
        <v>Medium</v>
      </c>
      <c r="O8319" t="str">
        <f t="shared" si="647"/>
        <v>Low  Fat</v>
      </c>
      <c r="P8319">
        <f t="shared" si="648"/>
        <v>19</v>
      </c>
      <c r="Q8319">
        <f t="shared" ca="1" si="649"/>
        <v>17</v>
      </c>
      <c r="R8319" t="str">
        <f>IFERROR(VLOOKUP(J8319,#REF!, 2,0),"Unknown")</f>
        <v>Unknown</v>
      </c>
    </row>
    <row r="8320" spans="1:18" ht="12.5" x14ac:dyDescent="0.25">
      <c r="A8320" s="1" t="s">
        <v>1179</v>
      </c>
      <c r="B8320" s="1">
        <v>15.1</v>
      </c>
      <c r="C8320" s="1" t="s">
        <v>13</v>
      </c>
      <c r="D8320" s="7">
        <v>5.9417055000000003E-2</v>
      </c>
      <c r="E8320" s="1" t="s">
        <v>32</v>
      </c>
      <c r="F8320" s="4">
        <v>237.9248</v>
      </c>
      <c r="G8320" s="1" t="s">
        <v>15</v>
      </c>
      <c r="H8320" s="1">
        <v>1999</v>
      </c>
      <c r="I8320" s="1" t="s">
        <v>16</v>
      </c>
      <c r="J8320" s="1" t="s">
        <v>17</v>
      </c>
      <c r="K8320" s="1" t="s">
        <v>18</v>
      </c>
      <c r="L8320" s="4">
        <v>2133.2231999999999</v>
      </c>
      <c r="M8320">
        <f t="shared" si="645"/>
        <v>15.1</v>
      </c>
      <c r="N8320" t="str">
        <f t="shared" si="646"/>
        <v>Medium</v>
      </c>
      <c r="O8320" t="str">
        <f t="shared" si="647"/>
        <v>Low  Fat</v>
      </c>
      <c r="P8320">
        <f t="shared" si="648"/>
        <v>9</v>
      </c>
      <c r="Q8320">
        <f t="shared" ca="1" si="649"/>
        <v>27</v>
      </c>
      <c r="R8320" t="str">
        <f>IFERROR(VLOOKUP(J8320,#REF!, 2,0),"Unknown")</f>
        <v>Unknown</v>
      </c>
    </row>
    <row r="8321" spans="1:18" ht="12.5" x14ac:dyDescent="0.25">
      <c r="A8321" s="1" t="s">
        <v>1179</v>
      </c>
      <c r="B8321" s="1">
        <v>15.1</v>
      </c>
      <c r="C8321" s="1" t="s">
        <v>13</v>
      </c>
      <c r="D8321" s="7">
        <v>5.9313602999999999E-2</v>
      </c>
      <c r="E8321" s="1" t="s">
        <v>32</v>
      </c>
      <c r="F8321" s="4">
        <v>238.12479999999999</v>
      </c>
      <c r="G8321" s="1" t="s">
        <v>62</v>
      </c>
      <c r="H8321" s="1">
        <v>2004</v>
      </c>
      <c r="I8321" s="1" t="s">
        <v>51</v>
      </c>
      <c r="J8321" s="1" t="s">
        <v>45</v>
      </c>
      <c r="K8321" s="1" t="s">
        <v>18</v>
      </c>
      <c r="L8321" s="4">
        <v>4266.4463999999998</v>
      </c>
      <c r="M8321">
        <f t="shared" si="645"/>
        <v>15.1</v>
      </c>
      <c r="N8321" t="str">
        <f t="shared" si="646"/>
        <v>Small</v>
      </c>
      <c r="O8321" t="str">
        <f t="shared" si="647"/>
        <v>Low  Fat</v>
      </c>
      <c r="P8321">
        <f t="shared" si="648"/>
        <v>18</v>
      </c>
      <c r="Q8321">
        <f t="shared" ca="1" si="649"/>
        <v>22</v>
      </c>
      <c r="R8321" t="str">
        <f>IFERROR(VLOOKUP(J8321,#REF!, 2,0),"Unknown")</f>
        <v>Unknown</v>
      </c>
    </row>
    <row r="8322" spans="1:18" ht="12.5" x14ac:dyDescent="0.25">
      <c r="A8322" s="1" t="s">
        <v>1179</v>
      </c>
      <c r="B8322" s="1">
        <v>15.1</v>
      </c>
      <c r="C8322" s="1" t="s">
        <v>13</v>
      </c>
      <c r="D8322" s="7">
        <v>5.9275451999999999E-2</v>
      </c>
      <c r="E8322" s="1" t="s">
        <v>32</v>
      </c>
      <c r="F8322" s="4">
        <v>238.9248</v>
      </c>
      <c r="G8322" s="1" t="s">
        <v>33</v>
      </c>
      <c r="H8322" s="1">
        <v>1987</v>
      </c>
      <c r="I8322" s="1" t="s">
        <v>34</v>
      </c>
      <c r="J8322" s="1" t="s">
        <v>23</v>
      </c>
      <c r="K8322" s="1" t="s">
        <v>18</v>
      </c>
      <c r="L8322" s="4">
        <v>6636.6944000000003</v>
      </c>
      <c r="M8322">
        <f t="shared" ref="M8322:M8385" si="650">IF(B8322="",AVERAGE($B$2:$B$8524),B8322)</f>
        <v>15.1</v>
      </c>
      <c r="N8322" t="str">
        <f t="shared" ref="N8322:N8385" si="651">IF(I8322="","Small",I8322)</f>
        <v>High</v>
      </c>
      <c r="O8322" t="str">
        <f t="shared" ref="O8322:O8385" si="652">IF(OR(C8322="low fat", C8322="LF"), "Low  Fat", IF(OR(C8322="reg"),"Regular",C8322))</f>
        <v>Low  Fat</v>
      </c>
      <c r="P8322">
        <f t="shared" si="648"/>
        <v>28</v>
      </c>
      <c r="Q8322">
        <f t="shared" ca="1" si="649"/>
        <v>39</v>
      </c>
      <c r="R8322" t="str">
        <f>IFERROR(VLOOKUP(J8322,#REF!, 2,0),"Unknown")</f>
        <v>Unknown</v>
      </c>
    </row>
    <row r="8323" spans="1:18" ht="12.5" x14ac:dyDescent="0.25">
      <c r="A8323" s="1" t="s">
        <v>1179</v>
      </c>
      <c r="C8323" s="1" t="s">
        <v>13</v>
      </c>
      <c r="D8323" s="7">
        <v>5.9037538000000001E-2</v>
      </c>
      <c r="E8323" s="1" t="s">
        <v>32</v>
      </c>
      <c r="F8323" s="4">
        <v>237.72479999999999</v>
      </c>
      <c r="G8323" s="1" t="s">
        <v>40</v>
      </c>
      <c r="H8323" s="1">
        <v>1985</v>
      </c>
      <c r="I8323" s="1" t="s">
        <v>16</v>
      </c>
      <c r="J8323" s="1" t="s">
        <v>23</v>
      </c>
      <c r="K8323" s="1" t="s">
        <v>41</v>
      </c>
      <c r="L8323" s="4">
        <v>2607.2728000000002</v>
      </c>
      <c r="M8323">
        <f t="shared" si="650"/>
        <v>12.857645184136201</v>
      </c>
      <c r="N8323" t="str">
        <f t="shared" si="651"/>
        <v>Medium</v>
      </c>
      <c r="O8323" t="str">
        <f t="shared" si="652"/>
        <v>Low  Fat</v>
      </c>
      <c r="P8323">
        <f t="shared" ref="P8323:P8386" si="653">ROUND(L8323/F8323,0)</f>
        <v>11</v>
      </c>
      <c r="Q8323">
        <f t="shared" ref="Q8323:Q8386" ca="1" si="654">YEAR(TODAY())-H8323</f>
        <v>41</v>
      </c>
      <c r="R8323" t="str">
        <f>IFERROR(VLOOKUP(J8323,#REF!, 2,0),"Unknown")</f>
        <v>Unknown</v>
      </c>
    </row>
    <row r="8324" spans="1:18" ht="12.5" x14ac:dyDescent="0.25">
      <c r="A8324" s="1" t="s">
        <v>222</v>
      </c>
      <c r="B8324" s="1">
        <v>14</v>
      </c>
      <c r="C8324" s="1" t="s">
        <v>13</v>
      </c>
      <c r="D8324" s="7">
        <v>2.8907832000000001E-2</v>
      </c>
      <c r="E8324" s="1" t="s">
        <v>58</v>
      </c>
      <c r="F8324" s="4">
        <v>130.43100000000001</v>
      </c>
      <c r="G8324" s="1" t="s">
        <v>15</v>
      </c>
      <c r="H8324" s="1">
        <v>1999</v>
      </c>
      <c r="I8324" s="1" t="s">
        <v>16</v>
      </c>
      <c r="J8324" s="1" t="s">
        <v>17</v>
      </c>
      <c r="K8324" s="1" t="s">
        <v>18</v>
      </c>
      <c r="L8324" s="4">
        <v>778.98599999999999</v>
      </c>
      <c r="M8324">
        <f t="shared" si="650"/>
        <v>14</v>
      </c>
      <c r="N8324" t="str">
        <f t="shared" si="651"/>
        <v>Medium</v>
      </c>
      <c r="O8324" t="str">
        <f t="shared" si="652"/>
        <v>Low  Fat</v>
      </c>
      <c r="P8324">
        <f t="shared" si="653"/>
        <v>6</v>
      </c>
      <c r="Q8324">
        <f t="shared" ca="1" si="654"/>
        <v>27</v>
      </c>
      <c r="R8324" t="str">
        <f>IFERROR(VLOOKUP(J8324,#REF!, 2,0),"Unknown")</f>
        <v>Unknown</v>
      </c>
    </row>
    <row r="8325" spans="1:18" ht="12.5" x14ac:dyDescent="0.25">
      <c r="A8325" s="1" t="s">
        <v>222</v>
      </c>
      <c r="C8325" s="1" t="s">
        <v>13</v>
      </c>
      <c r="D8325" s="7">
        <v>2.8723187000000001E-2</v>
      </c>
      <c r="E8325" s="1" t="s">
        <v>58</v>
      </c>
      <c r="F8325" s="4">
        <v>131.83099999999999</v>
      </c>
      <c r="G8325" s="1" t="s">
        <v>40</v>
      </c>
      <c r="H8325" s="1">
        <v>1985</v>
      </c>
      <c r="I8325" s="1" t="s">
        <v>16</v>
      </c>
      <c r="J8325" s="1" t="s">
        <v>23</v>
      </c>
      <c r="K8325" s="1" t="s">
        <v>41</v>
      </c>
      <c r="L8325" s="4">
        <v>3635.268</v>
      </c>
      <c r="M8325">
        <f t="shared" si="650"/>
        <v>12.857645184136201</v>
      </c>
      <c r="N8325" t="str">
        <f t="shared" si="651"/>
        <v>Medium</v>
      </c>
      <c r="O8325" t="str">
        <f t="shared" si="652"/>
        <v>Low  Fat</v>
      </c>
      <c r="P8325">
        <f t="shared" si="653"/>
        <v>28</v>
      </c>
      <c r="Q8325">
        <f t="shared" ca="1" si="654"/>
        <v>41</v>
      </c>
      <c r="R8325" t="str">
        <f>IFERROR(VLOOKUP(J8325,#REF!, 2,0),"Unknown")</f>
        <v>Unknown</v>
      </c>
    </row>
    <row r="8326" spans="1:18" ht="12.5" x14ac:dyDescent="0.25">
      <c r="A8326" s="1" t="s">
        <v>222</v>
      </c>
      <c r="B8326" s="1">
        <v>14</v>
      </c>
      <c r="C8326" s="1" t="s">
        <v>13</v>
      </c>
      <c r="D8326" s="7">
        <v>2.8980532999999999E-2</v>
      </c>
      <c r="E8326" s="1" t="s">
        <v>58</v>
      </c>
      <c r="F8326" s="4">
        <v>129.53100000000001</v>
      </c>
      <c r="G8326" s="1" t="s">
        <v>22</v>
      </c>
      <c r="H8326" s="1">
        <v>2009</v>
      </c>
      <c r="I8326" s="1" t="s">
        <v>16</v>
      </c>
      <c r="J8326" s="1" t="s">
        <v>23</v>
      </c>
      <c r="K8326" s="1" t="s">
        <v>24</v>
      </c>
      <c r="L8326" s="4">
        <v>2077.2959999999998</v>
      </c>
      <c r="M8326">
        <f t="shared" si="650"/>
        <v>14</v>
      </c>
      <c r="N8326" t="str">
        <f t="shared" si="651"/>
        <v>Medium</v>
      </c>
      <c r="O8326" t="str">
        <f t="shared" si="652"/>
        <v>Low  Fat</v>
      </c>
      <c r="P8326">
        <f t="shared" si="653"/>
        <v>16</v>
      </c>
      <c r="Q8326">
        <f t="shared" ca="1" si="654"/>
        <v>17</v>
      </c>
      <c r="R8326" t="str">
        <f>IFERROR(VLOOKUP(J8326,#REF!, 2,0),"Unknown")</f>
        <v>Unknown</v>
      </c>
    </row>
    <row r="8327" spans="1:18" ht="12.5" x14ac:dyDescent="0.25">
      <c r="A8327" s="1" t="s">
        <v>222</v>
      </c>
      <c r="B8327" s="1">
        <v>14</v>
      </c>
      <c r="C8327" s="1" t="s">
        <v>13</v>
      </c>
      <c r="D8327" s="7">
        <v>2.8838938000000001E-2</v>
      </c>
      <c r="E8327" s="1" t="s">
        <v>58</v>
      </c>
      <c r="F8327" s="4">
        <v>129.33099999999999</v>
      </c>
      <c r="G8327" s="1" t="s">
        <v>33</v>
      </c>
      <c r="H8327" s="1">
        <v>1987</v>
      </c>
      <c r="I8327" s="1" t="s">
        <v>34</v>
      </c>
      <c r="J8327" s="1" t="s">
        <v>23</v>
      </c>
      <c r="K8327" s="1" t="s">
        <v>18</v>
      </c>
      <c r="L8327" s="4">
        <v>259.66199999999998</v>
      </c>
      <c r="M8327">
        <f t="shared" si="650"/>
        <v>14</v>
      </c>
      <c r="N8327" t="str">
        <f t="shared" si="651"/>
        <v>High</v>
      </c>
      <c r="O8327" t="str">
        <f t="shared" si="652"/>
        <v>Low  Fat</v>
      </c>
      <c r="P8327">
        <f t="shared" si="653"/>
        <v>2</v>
      </c>
      <c r="Q8327">
        <f t="shared" ca="1" si="654"/>
        <v>39</v>
      </c>
      <c r="R8327" t="str">
        <f>IFERROR(VLOOKUP(J8327,#REF!, 2,0),"Unknown")</f>
        <v>Unknown</v>
      </c>
    </row>
    <row r="8328" spans="1:18" ht="12.5" x14ac:dyDescent="0.25">
      <c r="A8328" s="1" t="s">
        <v>222</v>
      </c>
      <c r="C8328" s="1" t="s">
        <v>13</v>
      </c>
      <c r="D8328" s="7">
        <v>5.0535311999999999E-2</v>
      </c>
      <c r="E8328" s="1" t="s">
        <v>58</v>
      </c>
      <c r="F8328" s="4">
        <v>130.03100000000001</v>
      </c>
      <c r="G8328" s="1" t="s">
        <v>67</v>
      </c>
      <c r="H8328" s="1">
        <v>1985</v>
      </c>
      <c r="I8328" s="1" t="s">
        <v>51</v>
      </c>
      <c r="J8328" s="1" t="s">
        <v>17</v>
      </c>
      <c r="K8328" s="1" t="s">
        <v>30</v>
      </c>
      <c r="L8328" s="4">
        <v>129.83099999999999</v>
      </c>
      <c r="M8328">
        <f t="shared" si="650"/>
        <v>12.857645184136201</v>
      </c>
      <c r="N8328" t="str">
        <f t="shared" si="651"/>
        <v>Small</v>
      </c>
      <c r="O8328" t="str">
        <f t="shared" si="652"/>
        <v>Low  Fat</v>
      </c>
      <c r="P8328">
        <f t="shared" si="653"/>
        <v>1</v>
      </c>
      <c r="Q8328">
        <f t="shared" ca="1" si="654"/>
        <v>41</v>
      </c>
      <c r="R8328" t="str">
        <f>IFERROR(VLOOKUP(J8328,#REF!, 2,0),"Unknown")</f>
        <v>Unknown</v>
      </c>
    </row>
    <row r="8329" spans="1:18" ht="12.5" x14ac:dyDescent="0.25">
      <c r="A8329" s="1" t="s">
        <v>222</v>
      </c>
      <c r="B8329" s="1">
        <v>14</v>
      </c>
      <c r="C8329" s="1" t="s">
        <v>13</v>
      </c>
      <c r="D8329" s="7">
        <v>2.9026217999999999E-2</v>
      </c>
      <c r="E8329" s="1" t="s">
        <v>58</v>
      </c>
      <c r="F8329" s="4">
        <v>131.33099999999999</v>
      </c>
      <c r="G8329" s="1" t="s">
        <v>47</v>
      </c>
      <c r="H8329" s="1">
        <v>2007</v>
      </c>
      <c r="J8329" s="1" t="s">
        <v>45</v>
      </c>
      <c r="K8329" s="1" t="s">
        <v>18</v>
      </c>
      <c r="L8329" s="4">
        <v>3635.268</v>
      </c>
      <c r="M8329">
        <f t="shared" si="650"/>
        <v>14</v>
      </c>
      <c r="N8329" t="str">
        <f t="shared" si="651"/>
        <v>Small</v>
      </c>
      <c r="O8329" t="str">
        <f t="shared" si="652"/>
        <v>Low  Fat</v>
      </c>
      <c r="P8329">
        <f t="shared" si="653"/>
        <v>28</v>
      </c>
      <c r="Q8329">
        <f t="shared" ca="1" si="654"/>
        <v>19</v>
      </c>
      <c r="R8329" t="str">
        <f>IFERROR(VLOOKUP(J8329,#REF!, 2,0),"Unknown")</f>
        <v>Unknown</v>
      </c>
    </row>
    <row r="8330" spans="1:18" ht="12.5" x14ac:dyDescent="0.25">
      <c r="A8330" s="1" t="s">
        <v>1610</v>
      </c>
      <c r="B8330" s="1">
        <v>5.21</v>
      </c>
      <c r="C8330" s="1" t="s">
        <v>13</v>
      </c>
      <c r="D8330" s="7">
        <v>1.1072172999999999E-2</v>
      </c>
      <c r="E8330" s="1" t="s">
        <v>32</v>
      </c>
      <c r="F8330" s="4">
        <v>257.89620000000002</v>
      </c>
      <c r="G8330" s="1" t="s">
        <v>47</v>
      </c>
      <c r="H8330" s="1">
        <v>2007</v>
      </c>
      <c r="J8330" s="1" t="s">
        <v>45</v>
      </c>
      <c r="K8330" s="1" t="s">
        <v>18</v>
      </c>
      <c r="L8330" s="4">
        <v>4402.9354000000003</v>
      </c>
      <c r="M8330">
        <f t="shared" si="650"/>
        <v>5.21</v>
      </c>
      <c r="N8330" t="str">
        <f t="shared" si="651"/>
        <v>Small</v>
      </c>
      <c r="O8330" t="str">
        <f t="shared" si="652"/>
        <v>Low  Fat</v>
      </c>
      <c r="P8330">
        <f t="shared" si="653"/>
        <v>17</v>
      </c>
      <c r="Q8330">
        <f t="shared" ca="1" si="654"/>
        <v>19</v>
      </c>
      <c r="R8330" t="str">
        <f>IFERROR(VLOOKUP(J8330,#REF!, 2,0),"Unknown")</f>
        <v>Unknown</v>
      </c>
    </row>
    <row r="8331" spans="1:18" ht="12.5" x14ac:dyDescent="0.25">
      <c r="A8331" s="1" t="s">
        <v>1610</v>
      </c>
      <c r="B8331" s="1">
        <v>5.21</v>
      </c>
      <c r="C8331" s="1" t="s">
        <v>13</v>
      </c>
      <c r="D8331" s="7">
        <v>1.1007815000000001E-2</v>
      </c>
      <c r="E8331" s="1" t="s">
        <v>32</v>
      </c>
      <c r="F8331" s="4">
        <v>259.59620000000001</v>
      </c>
      <c r="G8331" s="1" t="s">
        <v>62</v>
      </c>
      <c r="H8331" s="1">
        <v>2004</v>
      </c>
      <c r="I8331" s="1" t="s">
        <v>51</v>
      </c>
      <c r="J8331" s="1" t="s">
        <v>45</v>
      </c>
      <c r="K8331" s="1" t="s">
        <v>18</v>
      </c>
      <c r="L8331" s="4">
        <v>2848.9582</v>
      </c>
      <c r="M8331">
        <f t="shared" si="650"/>
        <v>5.21</v>
      </c>
      <c r="N8331" t="str">
        <f t="shared" si="651"/>
        <v>Small</v>
      </c>
      <c r="O8331" t="str">
        <f t="shared" si="652"/>
        <v>Low  Fat</v>
      </c>
      <c r="P8331">
        <f t="shared" si="653"/>
        <v>11</v>
      </c>
      <c r="Q8331">
        <f t="shared" ca="1" si="654"/>
        <v>22</v>
      </c>
      <c r="R8331" t="str">
        <f>IFERROR(VLOOKUP(J8331,#REF!, 2,0),"Unknown")</f>
        <v>Unknown</v>
      </c>
    </row>
    <row r="8332" spans="1:18" ht="12.5" x14ac:dyDescent="0.25">
      <c r="A8332" s="1" t="s">
        <v>1504</v>
      </c>
      <c r="B8332" s="1">
        <v>18</v>
      </c>
      <c r="C8332" s="1" t="s">
        <v>13</v>
      </c>
      <c r="D8332" s="7">
        <v>1.5481709999999999E-2</v>
      </c>
      <c r="E8332" s="1" t="s">
        <v>58</v>
      </c>
      <c r="F8332" s="4">
        <v>159.3604</v>
      </c>
      <c r="G8332" s="1" t="s">
        <v>44</v>
      </c>
      <c r="H8332" s="1">
        <v>2002</v>
      </c>
      <c r="J8332" s="1" t="s">
        <v>45</v>
      </c>
      <c r="K8332" s="1" t="s">
        <v>18</v>
      </c>
      <c r="L8332" s="4">
        <v>2059.9852000000001</v>
      </c>
      <c r="M8332">
        <f t="shared" si="650"/>
        <v>18</v>
      </c>
      <c r="N8332" t="str">
        <f t="shared" si="651"/>
        <v>Small</v>
      </c>
      <c r="O8332" t="str">
        <f t="shared" si="652"/>
        <v>Low  Fat</v>
      </c>
      <c r="P8332">
        <f t="shared" si="653"/>
        <v>13</v>
      </c>
      <c r="Q8332">
        <f t="shared" ca="1" si="654"/>
        <v>24</v>
      </c>
      <c r="R8332" t="str">
        <f>IFERROR(VLOOKUP(J8332,#REF!, 2,0),"Unknown")</f>
        <v>Unknown</v>
      </c>
    </row>
    <row r="8333" spans="1:18" ht="12.5" x14ac:dyDescent="0.25">
      <c r="A8333" s="1" t="s">
        <v>1504</v>
      </c>
      <c r="B8333" s="1">
        <v>18</v>
      </c>
      <c r="C8333" s="1" t="s">
        <v>13</v>
      </c>
      <c r="D8333" s="7">
        <v>0</v>
      </c>
      <c r="E8333" s="1" t="s">
        <v>58</v>
      </c>
      <c r="F8333" s="4">
        <v>158.06039999999999</v>
      </c>
      <c r="G8333" s="1" t="s">
        <v>15</v>
      </c>
      <c r="H8333" s="1">
        <v>1999</v>
      </c>
      <c r="I8333" s="1" t="s">
        <v>16</v>
      </c>
      <c r="J8333" s="1" t="s">
        <v>17</v>
      </c>
      <c r="K8333" s="1" t="s">
        <v>18</v>
      </c>
      <c r="L8333" s="4">
        <v>3327.6684</v>
      </c>
      <c r="M8333">
        <f t="shared" si="650"/>
        <v>18</v>
      </c>
      <c r="N8333" t="str">
        <f t="shared" si="651"/>
        <v>Medium</v>
      </c>
      <c r="O8333" t="str">
        <f t="shared" si="652"/>
        <v>Low  Fat</v>
      </c>
      <c r="P8333">
        <f t="shared" si="653"/>
        <v>21</v>
      </c>
      <c r="Q8333">
        <f t="shared" ca="1" si="654"/>
        <v>27</v>
      </c>
      <c r="R8333" t="str">
        <f>IFERROR(VLOOKUP(J8333,#REF!, 2,0),"Unknown")</f>
        <v>Unknown</v>
      </c>
    </row>
    <row r="8334" spans="1:18" ht="12.5" x14ac:dyDescent="0.25">
      <c r="A8334" s="1" t="s">
        <v>1504</v>
      </c>
      <c r="C8334" s="1" t="s">
        <v>13</v>
      </c>
      <c r="D8334" s="7">
        <v>1.5375557E-2</v>
      </c>
      <c r="E8334" s="1" t="s">
        <v>58</v>
      </c>
      <c r="F8334" s="4">
        <v>156.96039999999999</v>
      </c>
      <c r="G8334" s="1" t="s">
        <v>40</v>
      </c>
      <c r="H8334" s="1">
        <v>1985</v>
      </c>
      <c r="I8334" s="1" t="s">
        <v>16</v>
      </c>
      <c r="J8334" s="1" t="s">
        <v>23</v>
      </c>
      <c r="K8334" s="1" t="s">
        <v>41</v>
      </c>
      <c r="L8334" s="4">
        <v>4278.4308000000001</v>
      </c>
      <c r="M8334">
        <f t="shared" si="650"/>
        <v>12.857645184136201</v>
      </c>
      <c r="N8334" t="str">
        <f t="shared" si="651"/>
        <v>Medium</v>
      </c>
      <c r="O8334" t="str">
        <f t="shared" si="652"/>
        <v>Low  Fat</v>
      </c>
      <c r="P8334">
        <f t="shared" si="653"/>
        <v>27</v>
      </c>
      <c r="Q8334">
        <f t="shared" ca="1" si="654"/>
        <v>41</v>
      </c>
      <c r="R8334" t="str">
        <f>IFERROR(VLOOKUP(J8334,#REF!, 2,0),"Unknown")</f>
        <v>Unknown</v>
      </c>
    </row>
    <row r="8335" spans="1:18" ht="12.5" x14ac:dyDescent="0.25">
      <c r="A8335" s="1" t="s">
        <v>1504</v>
      </c>
      <c r="B8335" s="1">
        <v>18</v>
      </c>
      <c r="C8335" s="1" t="s">
        <v>13</v>
      </c>
      <c r="D8335" s="7">
        <v>1.5447453999999999E-2</v>
      </c>
      <c r="E8335" s="1" t="s">
        <v>58</v>
      </c>
      <c r="F8335" s="4">
        <v>159.2604</v>
      </c>
      <c r="G8335" s="1" t="s">
        <v>62</v>
      </c>
      <c r="H8335" s="1">
        <v>2004</v>
      </c>
      <c r="I8335" s="1" t="s">
        <v>51</v>
      </c>
      <c r="J8335" s="1" t="s">
        <v>45</v>
      </c>
      <c r="K8335" s="1" t="s">
        <v>18</v>
      </c>
      <c r="L8335" s="4">
        <v>3961.51</v>
      </c>
      <c r="M8335">
        <f t="shared" si="650"/>
        <v>18</v>
      </c>
      <c r="N8335" t="str">
        <f t="shared" si="651"/>
        <v>Small</v>
      </c>
      <c r="O8335" t="str">
        <f t="shared" si="652"/>
        <v>Low  Fat</v>
      </c>
      <c r="P8335">
        <f t="shared" si="653"/>
        <v>25</v>
      </c>
      <c r="Q8335">
        <f t="shared" ca="1" si="654"/>
        <v>22</v>
      </c>
      <c r="R8335" t="str">
        <f>IFERROR(VLOOKUP(J8335,#REF!, 2,0),"Unknown")</f>
        <v>Unknown</v>
      </c>
    </row>
    <row r="8336" spans="1:18" ht="12.5" x14ac:dyDescent="0.25">
      <c r="A8336" s="1" t="s">
        <v>1504</v>
      </c>
      <c r="B8336" s="1">
        <v>18</v>
      </c>
      <c r="C8336" s="1" t="s">
        <v>13</v>
      </c>
      <c r="D8336" s="7">
        <v>1.5450376E-2</v>
      </c>
      <c r="E8336" s="1" t="s">
        <v>58</v>
      </c>
      <c r="F8336" s="4">
        <v>158.96039999999999</v>
      </c>
      <c r="G8336" s="1" t="s">
        <v>50</v>
      </c>
      <c r="H8336" s="1">
        <v>1997</v>
      </c>
      <c r="I8336" s="1" t="s">
        <v>51</v>
      </c>
      <c r="J8336" s="1" t="s">
        <v>17</v>
      </c>
      <c r="K8336" s="1" t="s">
        <v>18</v>
      </c>
      <c r="L8336" s="4">
        <v>1584.604</v>
      </c>
      <c r="M8336">
        <f t="shared" si="650"/>
        <v>18</v>
      </c>
      <c r="N8336" t="str">
        <f t="shared" si="651"/>
        <v>Small</v>
      </c>
      <c r="O8336" t="str">
        <f t="shared" si="652"/>
        <v>Low  Fat</v>
      </c>
      <c r="P8336">
        <f t="shared" si="653"/>
        <v>10</v>
      </c>
      <c r="Q8336">
        <f t="shared" ca="1" si="654"/>
        <v>29</v>
      </c>
      <c r="R8336" t="str">
        <f>IFERROR(VLOOKUP(J8336,#REF!, 2,0),"Unknown")</f>
        <v>Unknown</v>
      </c>
    </row>
    <row r="8337" spans="1:18" ht="12.5" x14ac:dyDescent="0.25">
      <c r="A8337" s="1" t="s">
        <v>852</v>
      </c>
      <c r="B8337" s="1">
        <v>18.2</v>
      </c>
      <c r="C8337" s="1" t="s">
        <v>92</v>
      </c>
      <c r="D8337" s="7">
        <v>5.8799705000000001E-2</v>
      </c>
      <c r="E8337" s="1" t="s">
        <v>32</v>
      </c>
      <c r="F8337" s="4">
        <v>220.7456</v>
      </c>
      <c r="G8337" s="1" t="s">
        <v>47</v>
      </c>
      <c r="H8337" s="1">
        <v>2007</v>
      </c>
      <c r="J8337" s="1" t="s">
        <v>45</v>
      </c>
      <c r="K8337" s="1" t="s">
        <v>18</v>
      </c>
      <c r="L8337" s="4">
        <v>4420.9120000000003</v>
      </c>
      <c r="M8337">
        <f t="shared" si="650"/>
        <v>18.2</v>
      </c>
      <c r="N8337" t="str">
        <f t="shared" si="651"/>
        <v>Small</v>
      </c>
      <c r="O8337" t="str">
        <f t="shared" si="652"/>
        <v>Low  Fat</v>
      </c>
      <c r="P8337">
        <f t="shared" si="653"/>
        <v>20</v>
      </c>
      <c r="Q8337">
        <f t="shared" ca="1" si="654"/>
        <v>19</v>
      </c>
      <c r="R8337" t="str">
        <f>IFERROR(VLOOKUP(J8337,#REF!, 2,0),"Unknown")</f>
        <v>Unknown</v>
      </c>
    </row>
    <row r="8338" spans="1:18" ht="12.5" x14ac:dyDescent="0.25">
      <c r="A8338" s="1" t="s">
        <v>852</v>
      </c>
      <c r="B8338" s="1">
        <v>18.2</v>
      </c>
      <c r="C8338" s="1" t="s">
        <v>13</v>
      </c>
      <c r="D8338" s="7">
        <v>9.7865088000000003E-2</v>
      </c>
      <c r="E8338" s="1" t="s">
        <v>32</v>
      </c>
      <c r="F8338" s="4">
        <v>221.84559999999999</v>
      </c>
      <c r="G8338" s="1" t="s">
        <v>29</v>
      </c>
      <c r="H8338" s="1">
        <v>1998</v>
      </c>
      <c r="J8338" s="1" t="s">
        <v>23</v>
      </c>
      <c r="K8338" s="1" t="s">
        <v>30</v>
      </c>
      <c r="L8338" s="4">
        <v>884.18240000000003</v>
      </c>
      <c r="M8338">
        <f t="shared" si="650"/>
        <v>18.2</v>
      </c>
      <c r="N8338" t="str">
        <f t="shared" si="651"/>
        <v>Small</v>
      </c>
      <c r="O8338" t="str">
        <f t="shared" si="652"/>
        <v>Low  Fat</v>
      </c>
      <c r="P8338">
        <f t="shared" si="653"/>
        <v>4</v>
      </c>
      <c r="Q8338">
        <f t="shared" ca="1" si="654"/>
        <v>28</v>
      </c>
      <c r="R8338" t="str">
        <f>IFERROR(VLOOKUP(J8338,#REF!, 2,0),"Unknown")</f>
        <v>Unknown</v>
      </c>
    </row>
    <row r="8339" spans="1:18" ht="12.5" x14ac:dyDescent="0.25">
      <c r="A8339" s="1" t="s">
        <v>852</v>
      </c>
      <c r="C8339" s="1" t="s">
        <v>13</v>
      </c>
      <c r="D8339" s="7">
        <v>0.102371638</v>
      </c>
      <c r="E8339" s="1" t="s">
        <v>32</v>
      </c>
      <c r="F8339" s="4">
        <v>221.2456</v>
      </c>
      <c r="G8339" s="1" t="s">
        <v>67</v>
      </c>
      <c r="H8339" s="1">
        <v>1985</v>
      </c>
      <c r="I8339" s="1" t="s">
        <v>51</v>
      </c>
      <c r="J8339" s="1" t="s">
        <v>17</v>
      </c>
      <c r="K8339" s="1" t="s">
        <v>30</v>
      </c>
      <c r="L8339" s="4">
        <v>663.13679999999999</v>
      </c>
      <c r="M8339">
        <f t="shared" si="650"/>
        <v>12.857645184136201</v>
      </c>
      <c r="N8339" t="str">
        <f t="shared" si="651"/>
        <v>Small</v>
      </c>
      <c r="O8339" t="str">
        <f t="shared" si="652"/>
        <v>Low  Fat</v>
      </c>
      <c r="P8339">
        <f t="shared" si="653"/>
        <v>3</v>
      </c>
      <c r="Q8339">
        <f t="shared" ca="1" si="654"/>
        <v>41</v>
      </c>
      <c r="R8339" t="str">
        <f>IFERROR(VLOOKUP(J8339,#REF!, 2,0),"Unknown")</f>
        <v>Unknown</v>
      </c>
    </row>
    <row r="8340" spans="1:18" ht="12.5" x14ac:dyDescent="0.25">
      <c r="A8340" s="1" t="s">
        <v>852</v>
      </c>
      <c r="C8340" s="1" t="s">
        <v>13</v>
      </c>
      <c r="D8340" s="7">
        <v>5.8185842000000002E-2</v>
      </c>
      <c r="E8340" s="1" t="s">
        <v>32</v>
      </c>
      <c r="F8340" s="4">
        <v>220.84559999999999</v>
      </c>
      <c r="G8340" s="1" t="s">
        <v>40</v>
      </c>
      <c r="H8340" s="1">
        <v>1985</v>
      </c>
      <c r="I8340" s="1" t="s">
        <v>16</v>
      </c>
      <c r="J8340" s="1" t="s">
        <v>23</v>
      </c>
      <c r="K8340" s="1" t="s">
        <v>41</v>
      </c>
      <c r="L8340" s="4">
        <v>4199.8663999999999</v>
      </c>
      <c r="M8340">
        <f t="shared" si="650"/>
        <v>12.857645184136201</v>
      </c>
      <c r="N8340" t="str">
        <f t="shared" si="651"/>
        <v>Medium</v>
      </c>
      <c r="O8340" t="str">
        <f t="shared" si="652"/>
        <v>Low  Fat</v>
      </c>
      <c r="P8340">
        <f t="shared" si="653"/>
        <v>19</v>
      </c>
      <c r="Q8340">
        <f t="shared" ca="1" si="654"/>
        <v>41</v>
      </c>
      <c r="R8340" t="str">
        <f>IFERROR(VLOOKUP(J8340,#REF!, 2,0),"Unknown")</f>
        <v>Unknown</v>
      </c>
    </row>
    <row r="8341" spans="1:18" ht="12.5" x14ac:dyDescent="0.25">
      <c r="A8341" s="1" t="s">
        <v>852</v>
      </c>
      <c r="B8341" s="1">
        <v>18.2</v>
      </c>
      <c r="C8341" s="1" t="s">
        <v>13</v>
      </c>
      <c r="D8341" s="7">
        <v>5.8707159000000002E-2</v>
      </c>
      <c r="E8341" s="1" t="s">
        <v>32</v>
      </c>
      <c r="F8341" s="4">
        <v>220.54560000000001</v>
      </c>
      <c r="G8341" s="1" t="s">
        <v>22</v>
      </c>
      <c r="H8341" s="1">
        <v>2009</v>
      </c>
      <c r="I8341" s="1" t="s">
        <v>16</v>
      </c>
      <c r="J8341" s="1" t="s">
        <v>23</v>
      </c>
      <c r="K8341" s="1" t="s">
        <v>24</v>
      </c>
      <c r="L8341" s="4">
        <v>3094.6383999999998</v>
      </c>
      <c r="M8341">
        <f t="shared" si="650"/>
        <v>18.2</v>
      </c>
      <c r="N8341" t="str">
        <f t="shared" si="651"/>
        <v>Medium</v>
      </c>
      <c r="O8341" t="str">
        <f t="shared" si="652"/>
        <v>Low  Fat</v>
      </c>
      <c r="P8341">
        <f t="shared" si="653"/>
        <v>14</v>
      </c>
      <c r="Q8341">
        <f t="shared" ca="1" si="654"/>
        <v>17</v>
      </c>
      <c r="R8341" t="str">
        <f>IFERROR(VLOOKUP(J8341,#REF!, 2,0),"Unknown")</f>
        <v>Unknown</v>
      </c>
    </row>
    <row r="8342" spans="1:18" ht="12.5" x14ac:dyDescent="0.25">
      <c r="A8342" s="1" t="s">
        <v>384</v>
      </c>
      <c r="C8342" s="1" t="s">
        <v>13</v>
      </c>
      <c r="D8342" s="7">
        <v>5.3392943999999998E-2</v>
      </c>
      <c r="E8342" s="1" t="s">
        <v>58</v>
      </c>
      <c r="F8342" s="4">
        <v>193.81620000000001</v>
      </c>
      <c r="G8342" s="1" t="s">
        <v>67</v>
      </c>
      <c r="H8342" s="1">
        <v>1985</v>
      </c>
      <c r="I8342" s="1" t="s">
        <v>51</v>
      </c>
      <c r="J8342" s="1" t="s">
        <v>17</v>
      </c>
      <c r="K8342" s="1" t="s">
        <v>30</v>
      </c>
      <c r="L8342" s="4">
        <v>384.83240000000001</v>
      </c>
      <c r="M8342">
        <f t="shared" si="650"/>
        <v>12.857645184136201</v>
      </c>
      <c r="N8342" t="str">
        <f t="shared" si="651"/>
        <v>Small</v>
      </c>
      <c r="O8342" t="str">
        <f t="shared" si="652"/>
        <v>Low  Fat</v>
      </c>
      <c r="P8342">
        <f t="shared" si="653"/>
        <v>2</v>
      </c>
      <c r="Q8342">
        <f t="shared" ca="1" si="654"/>
        <v>41</v>
      </c>
      <c r="R8342" t="str">
        <f>IFERROR(VLOOKUP(J8342,#REF!, 2,0),"Unknown")</f>
        <v>Unknown</v>
      </c>
    </row>
    <row r="8343" spans="1:18" ht="12.5" x14ac:dyDescent="0.25">
      <c r="A8343" s="1" t="s">
        <v>384</v>
      </c>
      <c r="B8343" s="1">
        <v>18.350000000000001</v>
      </c>
      <c r="C8343" s="1" t="s">
        <v>13</v>
      </c>
      <c r="D8343" s="7">
        <v>3.0619301000000002E-2</v>
      </c>
      <c r="E8343" s="1" t="s">
        <v>58</v>
      </c>
      <c r="F8343" s="4">
        <v>194.0162</v>
      </c>
      <c r="G8343" s="1" t="s">
        <v>22</v>
      </c>
      <c r="H8343" s="1">
        <v>2009</v>
      </c>
      <c r="I8343" s="1" t="s">
        <v>16</v>
      </c>
      <c r="J8343" s="1" t="s">
        <v>23</v>
      </c>
      <c r="K8343" s="1" t="s">
        <v>24</v>
      </c>
      <c r="L8343" s="4">
        <v>2886.2429999999999</v>
      </c>
      <c r="M8343">
        <f t="shared" si="650"/>
        <v>18.350000000000001</v>
      </c>
      <c r="N8343" t="str">
        <f t="shared" si="651"/>
        <v>Medium</v>
      </c>
      <c r="O8343" t="str">
        <f t="shared" si="652"/>
        <v>Low  Fat</v>
      </c>
      <c r="P8343">
        <f t="shared" si="653"/>
        <v>15</v>
      </c>
      <c r="Q8343">
        <f t="shared" ca="1" si="654"/>
        <v>17</v>
      </c>
      <c r="R8343" t="str">
        <f>IFERROR(VLOOKUP(J8343,#REF!, 2,0),"Unknown")</f>
        <v>Unknown</v>
      </c>
    </row>
    <row r="8344" spans="1:18" ht="12.5" x14ac:dyDescent="0.25">
      <c r="A8344" s="1" t="s">
        <v>384</v>
      </c>
      <c r="B8344" s="1">
        <v>18.350000000000001</v>
      </c>
      <c r="C8344" s="1" t="s">
        <v>13</v>
      </c>
      <c r="D8344" s="7">
        <v>3.0469699999999999E-2</v>
      </c>
      <c r="E8344" s="1" t="s">
        <v>58</v>
      </c>
      <c r="F8344" s="4">
        <v>191.31620000000001</v>
      </c>
      <c r="G8344" s="1" t="s">
        <v>33</v>
      </c>
      <c r="H8344" s="1">
        <v>1987</v>
      </c>
      <c r="I8344" s="1" t="s">
        <v>34</v>
      </c>
      <c r="J8344" s="1" t="s">
        <v>23</v>
      </c>
      <c r="K8344" s="1" t="s">
        <v>18</v>
      </c>
      <c r="L8344" s="4">
        <v>1346.9133999999999</v>
      </c>
      <c r="M8344">
        <f t="shared" si="650"/>
        <v>18.350000000000001</v>
      </c>
      <c r="N8344" t="str">
        <f t="shared" si="651"/>
        <v>High</v>
      </c>
      <c r="O8344" t="str">
        <f t="shared" si="652"/>
        <v>Low  Fat</v>
      </c>
      <c r="P8344">
        <f t="shared" si="653"/>
        <v>7</v>
      </c>
      <c r="Q8344">
        <f t="shared" ca="1" si="654"/>
        <v>39</v>
      </c>
      <c r="R8344" t="str">
        <f>IFERROR(VLOOKUP(J8344,#REF!, 2,0),"Unknown")</f>
        <v>Unknown</v>
      </c>
    </row>
    <row r="8345" spans="1:18" ht="12.5" x14ac:dyDescent="0.25">
      <c r="A8345" s="1" t="s">
        <v>384</v>
      </c>
      <c r="B8345" s="1">
        <v>18.350000000000001</v>
      </c>
      <c r="C8345" s="1" t="s">
        <v>13</v>
      </c>
      <c r="D8345" s="7">
        <v>3.0556922E-2</v>
      </c>
      <c r="E8345" s="1" t="s">
        <v>58</v>
      </c>
      <c r="F8345" s="4">
        <v>190.61619999999999</v>
      </c>
      <c r="G8345" s="1" t="s">
        <v>44</v>
      </c>
      <c r="H8345" s="1">
        <v>2002</v>
      </c>
      <c r="J8345" s="1" t="s">
        <v>45</v>
      </c>
      <c r="K8345" s="1" t="s">
        <v>18</v>
      </c>
      <c r="L8345" s="4">
        <v>3271.0754000000002</v>
      </c>
      <c r="M8345">
        <f t="shared" si="650"/>
        <v>18.350000000000001</v>
      </c>
      <c r="N8345" t="str">
        <f t="shared" si="651"/>
        <v>Small</v>
      </c>
      <c r="O8345" t="str">
        <f t="shared" si="652"/>
        <v>Low  Fat</v>
      </c>
      <c r="P8345">
        <f t="shared" si="653"/>
        <v>17</v>
      </c>
      <c r="Q8345">
        <f t="shared" ca="1" si="654"/>
        <v>24</v>
      </c>
      <c r="R8345" t="str">
        <f>IFERROR(VLOOKUP(J8345,#REF!, 2,0),"Unknown")</f>
        <v>Unknown</v>
      </c>
    </row>
    <row r="8346" spans="1:18" ht="12.5" x14ac:dyDescent="0.25">
      <c r="A8346" s="1" t="s">
        <v>384</v>
      </c>
      <c r="C8346" s="1" t="s">
        <v>13</v>
      </c>
      <c r="D8346" s="7">
        <v>3.0347404000000001E-2</v>
      </c>
      <c r="E8346" s="1" t="s">
        <v>58</v>
      </c>
      <c r="F8346" s="4">
        <v>192.5162</v>
      </c>
      <c r="G8346" s="1" t="s">
        <v>40</v>
      </c>
      <c r="H8346" s="1">
        <v>1985</v>
      </c>
      <c r="I8346" s="1" t="s">
        <v>16</v>
      </c>
      <c r="J8346" s="1" t="s">
        <v>23</v>
      </c>
      <c r="K8346" s="1" t="s">
        <v>41</v>
      </c>
      <c r="L8346" s="4">
        <v>3078.6592000000001</v>
      </c>
      <c r="M8346">
        <f t="shared" si="650"/>
        <v>12.857645184136201</v>
      </c>
      <c r="N8346" t="str">
        <f t="shared" si="651"/>
        <v>Medium</v>
      </c>
      <c r="O8346" t="str">
        <f t="shared" si="652"/>
        <v>Low  Fat</v>
      </c>
      <c r="P8346">
        <f t="shared" si="653"/>
        <v>16</v>
      </c>
      <c r="Q8346">
        <f t="shared" ca="1" si="654"/>
        <v>41</v>
      </c>
      <c r="R8346" t="str">
        <f>IFERROR(VLOOKUP(J8346,#REF!, 2,0),"Unknown")</f>
        <v>Unknown</v>
      </c>
    </row>
    <row r="8347" spans="1:18" ht="12.5" x14ac:dyDescent="0.25">
      <c r="A8347" s="1" t="s">
        <v>384</v>
      </c>
      <c r="B8347" s="1">
        <v>18.350000000000001</v>
      </c>
      <c r="C8347" s="1" t="s">
        <v>13</v>
      </c>
      <c r="D8347" s="7">
        <v>3.0667570000000002E-2</v>
      </c>
      <c r="E8347" s="1" t="s">
        <v>58</v>
      </c>
      <c r="F8347" s="4">
        <v>193.4162</v>
      </c>
      <c r="G8347" s="1" t="s">
        <v>47</v>
      </c>
      <c r="H8347" s="1">
        <v>2007</v>
      </c>
      <c r="J8347" s="1" t="s">
        <v>45</v>
      </c>
      <c r="K8347" s="1" t="s">
        <v>18</v>
      </c>
      <c r="L8347" s="4">
        <v>2116.5781999999999</v>
      </c>
      <c r="M8347">
        <f t="shared" si="650"/>
        <v>18.350000000000001</v>
      </c>
      <c r="N8347" t="str">
        <f t="shared" si="651"/>
        <v>Small</v>
      </c>
      <c r="O8347" t="str">
        <f t="shared" si="652"/>
        <v>Low  Fat</v>
      </c>
      <c r="P8347">
        <f t="shared" si="653"/>
        <v>11</v>
      </c>
      <c r="Q8347">
        <f t="shared" ca="1" si="654"/>
        <v>19</v>
      </c>
      <c r="R8347" t="str">
        <f>IFERROR(VLOOKUP(J8347,#REF!, 2,0),"Unknown")</f>
        <v>Unknown</v>
      </c>
    </row>
    <row r="8348" spans="1:18" ht="12.5" x14ac:dyDescent="0.25">
      <c r="A8348" s="1" t="s">
        <v>384</v>
      </c>
      <c r="B8348" s="1">
        <v>18.350000000000001</v>
      </c>
      <c r="C8348" s="1" t="s">
        <v>13</v>
      </c>
      <c r="D8348" s="7">
        <v>3.0542488999999999E-2</v>
      </c>
      <c r="E8348" s="1" t="s">
        <v>58</v>
      </c>
      <c r="F8348" s="4">
        <v>193.11619999999999</v>
      </c>
      <c r="G8348" s="1" t="s">
        <v>15</v>
      </c>
      <c r="H8348" s="1">
        <v>1999</v>
      </c>
      <c r="I8348" s="1" t="s">
        <v>16</v>
      </c>
      <c r="J8348" s="1" t="s">
        <v>17</v>
      </c>
      <c r="K8348" s="1" t="s">
        <v>18</v>
      </c>
      <c r="L8348" s="4">
        <v>2693.8267999999998</v>
      </c>
      <c r="M8348">
        <f t="shared" si="650"/>
        <v>18.350000000000001</v>
      </c>
      <c r="N8348" t="str">
        <f t="shared" si="651"/>
        <v>Medium</v>
      </c>
      <c r="O8348" t="str">
        <f t="shared" si="652"/>
        <v>Low  Fat</v>
      </c>
      <c r="P8348">
        <f t="shared" si="653"/>
        <v>14</v>
      </c>
      <c r="Q8348">
        <f t="shared" ca="1" si="654"/>
        <v>27</v>
      </c>
      <c r="R8348" t="str">
        <f>IFERROR(VLOOKUP(J8348,#REF!, 2,0),"Unknown")</f>
        <v>Unknown</v>
      </c>
    </row>
    <row r="8349" spans="1:18" ht="12.5" x14ac:dyDescent="0.25">
      <c r="A8349" s="1" t="s">
        <v>1145</v>
      </c>
      <c r="B8349" s="1">
        <v>7.5</v>
      </c>
      <c r="C8349" s="1" t="s">
        <v>13</v>
      </c>
      <c r="D8349" s="7">
        <v>9.6806007999999999E-2</v>
      </c>
      <c r="E8349" s="1" t="s">
        <v>32</v>
      </c>
      <c r="F8349" s="4">
        <v>56.258800000000001</v>
      </c>
      <c r="G8349" s="1" t="s">
        <v>22</v>
      </c>
      <c r="H8349" s="1">
        <v>2009</v>
      </c>
      <c r="I8349" s="1" t="s">
        <v>16</v>
      </c>
      <c r="J8349" s="1" t="s">
        <v>23</v>
      </c>
      <c r="K8349" s="1" t="s">
        <v>24</v>
      </c>
      <c r="L8349" s="4">
        <v>687.10559999999998</v>
      </c>
      <c r="M8349">
        <f t="shared" si="650"/>
        <v>7.5</v>
      </c>
      <c r="N8349" t="str">
        <f t="shared" si="651"/>
        <v>Medium</v>
      </c>
      <c r="O8349" t="str">
        <f t="shared" si="652"/>
        <v>Low  Fat</v>
      </c>
      <c r="P8349">
        <f t="shared" si="653"/>
        <v>12</v>
      </c>
      <c r="Q8349">
        <f t="shared" ca="1" si="654"/>
        <v>17</v>
      </c>
      <c r="R8349" t="str">
        <f>IFERROR(VLOOKUP(J8349,#REF!, 2,0),"Unknown")</f>
        <v>Unknown</v>
      </c>
    </row>
    <row r="8350" spans="1:18" ht="12.5" x14ac:dyDescent="0.25">
      <c r="A8350" s="1" t="s">
        <v>1145</v>
      </c>
      <c r="B8350" s="1">
        <v>7.5</v>
      </c>
      <c r="C8350" s="1" t="s">
        <v>13</v>
      </c>
      <c r="D8350" s="7">
        <v>9.660879E-2</v>
      </c>
      <c r="E8350" s="1" t="s">
        <v>32</v>
      </c>
      <c r="F8350" s="4">
        <v>56.958799999999997</v>
      </c>
      <c r="G8350" s="1" t="s">
        <v>44</v>
      </c>
      <c r="H8350" s="1">
        <v>2002</v>
      </c>
      <c r="J8350" s="1" t="s">
        <v>45</v>
      </c>
      <c r="K8350" s="1" t="s">
        <v>18</v>
      </c>
      <c r="L8350" s="4">
        <v>744.36440000000005</v>
      </c>
      <c r="M8350">
        <f t="shared" si="650"/>
        <v>7.5</v>
      </c>
      <c r="N8350" t="str">
        <f t="shared" si="651"/>
        <v>Small</v>
      </c>
      <c r="O8350" t="str">
        <f t="shared" si="652"/>
        <v>Low  Fat</v>
      </c>
      <c r="P8350">
        <f t="shared" si="653"/>
        <v>13</v>
      </c>
      <c r="Q8350">
        <f t="shared" ca="1" si="654"/>
        <v>24</v>
      </c>
      <c r="R8350" t="str">
        <f>IFERROR(VLOOKUP(J8350,#REF!, 2,0),"Unknown")</f>
        <v>Unknown</v>
      </c>
    </row>
    <row r="8351" spans="1:18" ht="12.5" x14ac:dyDescent="0.25">
      <c r="A8351" s="1" t="s">
        <v>1145</v>
      </c>
      <c r="B8351" s="1">
        <v>7.5</v>
      </c>
      <c r="C8351" s="1" t="s">
        <v>13</v>
      </c>
      <c r="D8351" s="7">
        <v>9.6333029000000001E-2</v>
      </c>
      <c r="E8351" s="1" t="s">
        <v>32</v>
      </c>
      <c r="F8351" s="4">
        <v>57.858800000000002</v>
      </c>
      <c r="G8351" s="1" t="s">
        <v>33</v>
      </c>
      <c r="H8351" s="1">
        <v>1987</v>
      </c>
      <c r="I8351" s="1" t="s">
        <v>34</v>
      </c>
      <c r="J8351" s="1" t="s">
        <v>23</v>
      </c>
      <c r="K8351" s="1" t="s">
        <v>18</v>
      </c>
      <c r="L8351" s="4">
        <v>1145.1759999999999</v>
      </c>
      <c r="M8351">
        <f t="shared" si="650"/>
        <v>7.5</v>
      </c>
      <c r="N8351" t="str">
        <f t="shared" si="651"/>
        <v>High</v>
      </c>
      <c r="O8351" t="str">
        <f t="shared" si="652"/>
        <v>Low  Fat</v>
      </c>
      <c r="P8351">
        <f t="shared" si="653"/>
        <v>20</v>
      </c>
      <c r="Q8351">
        <f t="shared" ca="1" si="654"/>
        <v>39</v>
      </c>
      <c r="R8351" t="str">
        <f>IFERROR(VLOOKUP(J8351,#REF!, 2,0),"Unknown")</f>
        <v>Unknown</v>
      </c>
    </row>
    <row r="8352" spans="1:18" ht="12.5" x14ac:dyDescent="0.25">
      <c r="A8352" s="1" t="s">
        <v>1145</v>
      </c>
      <c r="B8352" s="1">
        <v>7.5</v>
      </c>
      <c r="C8352" s="1" t="s">
        <v>72</v>
      </c>
      <c r="D8352" s="7">
        <v>9.6413261E-2</v>
      </c>
      <c r="E8352" s="1" t="s">
        <v>32</v>
      </c>
      <c r="F8352" s="4">
        <v>55.358800000000002</v>
      </c>
      <c r="G8352" s="1" t="s">
        <v>50</v>
      </c>
      <c r="H8352" s="1">
        <v>1997</v>
      </c>
      <c r="I8352" s="1" t="s">
        <v>51</v>
      </c>
      <c r="J8352" s="1" t="s">
        <v>17</v>
      </c>
      <c r="K8352" s="1" t="s">
        <v>18</v>
      </c>
      <c r="L8352" s="4">
        <v>1030.6584</v>
      </c>
      <c r="M8352">
        <f t="shared" si="650"/>
        <v>7.5</v>
      </c>
      <c r="N8352" t="str">
        <f t="shared" si="651"/>
        <v>Small</v>
      </c>
      <c r="O8352" t="str">
        <f t="shared" si="652"/>
        <v>Low  Fat</v>
      </c>
      <c r="P8352">
        <f t="shared" si="653"/>
        <v>19</v>
      </c>
      <c r="Q8352">
        <f t="shared" ca="1" si="654"/>
        <v>29</v>
      </c>
      <c r="R8352" t="str">
        <f>IFERROR(VLOOKUP(J8352,#REF!, 2,0),"Unknown")</f>
        <v>Unknown</v>
      </c>
    </row>
    <row r="8353" spans="1:18" ht="12.5" x14ac:dyDescent="0.25">
      <c r="A8353" s="1" t="s">
        <v>1145</v>
      </c>
      <c r="B8353" s="1">
        <v>7.5</v>
      </c>
      <c r="C8353" s="1" t="s">
        <v>13</v>
      </c>
      <c r="D8353" s="7">
        <v>0</v>
      </c>
      <c r="E8353" s="1" t="s">
        <v>32</v>
      </c>
      <c r="F8353" s="4">
        <v>59.258800000000001</v>
      </c>
      <c r="G8353" s="1" t="s">
        <v>15</v>
      </c>
      <c r="H8353" s="1">
        <v>1999</v>
      </c>
      <c r="I8353" s="1" t="s">
        <v>16</v>
      </c>
      <c r="J8353" s="1" t="s">
        <v>17</v>
      </c>
      <c r="K8353" s="1" t="s">
        <v>18</v>
      </c>
      <c r="L8353" s="4">
        <v>916.14080000000001</v>
      </c>
      <c r="M8353">
        <f t="shared" si="650"/>
        <v>7.5</v>
      </c>
      <c r="N8353" t="str">
        <f t="shared" si="651"/>
        <v>Medium</v>
      </c>
      <c r="O8353" t="str">
        <f t="shared" si="652"/>
        <v>Low  Fat</v>
      </c>
      <c r="P8353">
        <f t="shared" si="653"/>
        <v>15</v>
      </c>
      <c r="Q8353">
        <f t="shared" ca="1" si="654"/>
        <v>27</v>
      </c>
      <c r="R8353" t="str">
        <f>IFERROR(VLOOKUP(J8353,#REF!, 2,0),"Unknown")</f>
        <v>Unknown</v>
      </c>
    </row>
    <row r="8354" spans="1:18" ht="12.5" x14ac:dyDescent="0.25">
      <c r="A8354" s="1" t="s">
        <v>1034</v>
      </c>
      <c r="C8354" s="1" t="s">
        <v>13</v>
      </c>
      <c r="D8354" s="7">
        <v>0.16994319499999999</v>
      </c>
      <c r="E8354" s="1" t="s">
        <v>58</v>
      </c>
      <c r="F8354" s="4">
        <v>116.2492</v>
      </c>
      <c r="G8354" s="1" t="s">
        <v>67</v>
      </c>
      <c r="H8354" s="1">
        <v>1985</v>
      </c>
      <c r="I8354" s="1" t="s">
        <v>51</v>
      </c>
      <c r="J8354" s="1" t="s">
        <v>17</v>
      </c>
      <c r="K8354" s="1" t="s">
        <v>30</v>
      </c>
      <c r="L8354" s="4">
        <v>115.8492</v>
      </c>
      <c r="M8354">
        <f t="shared" si="650"/>
        <v>12.857645184136201</v>
      </c>
      <c r="N8354" t="str">
        <f t="shared" si="651"/>
        <v>Small</v>
      </c>
      <c r="O8354" t="str">
        <f t="shared" si="652"/>
        <v>Low  Fat</v>
      </c>
      <c r="P8354">
        <f t="shared" si="653"/>
        <v>1</v>
      </c>
      <c r="Q8354">
        <f t="shared" ca="1" si="654"/>
        <v>41</v>
      </c>
      <c r="R8354" t="str">
        <f>IFERROR(VLOOKUP(J8354,#REF!, 2,0),"Unknown")</f>
        <v>Unknown</v>
      </c>
    </row>
    <row r="8355" spans="1:18" ht="12.5" x14ac:dyDescent="0.25">
      <c r="A8355" s="1" t="s">
        <v>1034</v>
      </c>
      <c r="C8355" s="1" t="s">
        <v>13</v>
      </c>
      <c r="D8355" s="7">
        <v>9.6592065000000005E-2</v>
      </c>
      <c r="E8355" s="1" t="s">
        <v>58</v>
      </c>
      <c r="F8355" s="4">
        <v>117.4492</v>
      </c>
      <c r="G8355" s="1" t="s">
        <v>40</v>
      </c>
      <c r="H8355" s="1">
        <v>1985</v>
      </c>
      <c r="I8355" s="1" t="s">
        <v>16</v>
      </c>
      <c r="J8355" s="1" t="s">
        <v>23</v>
      </c>
      <c r="K8355" s="1" t="s">
        <v>41</v>
      </c>
      <c r="L8355" s="4">
        <v>1621.8887999999999</v>
      </c>
      <c r="M8355">
        <f t="shared" si="650"/>
        <v>12.857645184136201</v>
      </c>
      <c r="N8355" t="str">
        <f t="shared" si="651"/>
        <v>Medium</v>
      </c>
      <c r="O8355" t="str">
        <f t="shared" si="652"/>
        <v>Low  Fat</v>
      </c>
      <c r="P8355">
        <f t="shared" si="653"/>
        <v>14</v>
      </c>
      <c r="Q8355">
        <f t="shared" ca="1" si="654"/>
        <v>41</v>
      </c>
      <c r="R8355" t="str">
        <f>IFERROR(VLOOKUP(J8355,#REF!, 2,0),"Unknown")</f>
        <v>Unknown</v>
      </c>
    </row>
    <row r="8356" spans="1:18" ht="12.5" x14ac:dyDescent="0.25">
      <c r="A8356" s="1" t="s">
        <v>1034</v>
      </c>
      <c r="B8356" s="1">
        <v>15.2</v>
      </c>
      <c r="C8356" s="1" t="s">
        <v>13</v>
      </c>
      <c r="D8356" s="7">
        <v>0.162462044</v>
      </c>
      <c r="E8356" s="1" t="s">
        <v>58</v>
      </c>
      <c r="F8356" s="4">
        <v>117.64919999999999</v>
      </c>
      <c r="G8356" s="1" t="s">
        <v>29</v>
      </c>
      <c r="H8356" s="1">
        <v>1998</v>
      </c>
      <c r="J8356" s="1" t="s">
        <v>23</v>
      </c>
      <c r="K8356" s="1" t="s">
        <v>30</v>
      </c>
      <c r="L8356" s="4">
        <v>347.54759999999999</v>
      </c>
      <c r="M8356">
        <f t="shared" si="650"/>
        <v>15.2</v>
      </c>
      <c r="N8356" t="str">
        <f t="shared" si="651"/>
        <v>Small</v>
      </c>
      <c r="O8356" t="str">
        <f t="shared" si="652"/>
        <v>Low  Fat</v>
      </c>
      <c r="P8356">
        <f t="shared" si="653"/>
        <v>3</v>
      </c>
      <c r="Q8356">
        <f t="shared" ca="1" si="654"/>
        <v>28</v>
      </c>
      <c r="R8356" t="str">
        <f>IFERROR(VLOOKUP(J8356,#REF!, 2,0),"Unknown")</f>
        <v>Unknown</v>
      </c>
    </row>
    <row r="8357" spans="1:18" ht="12.5" x14ac:dyDescent="0.25">
      <c r="A8357" s="1" t="s">
        <v>1034</v>
      </c>
      <c r="B8357" s="1">
        <v>15.2</v>
      </c>
      <c r="C8357" s="1" t="s">
        <v>13</v>
      </c>
      <c r="D8357" s="7">
        <v>9.6981319999999996E-2</v>
      </c>
      <c r="E8357" s="1" t="s">
        <v>58</v>
      </c>
      <c r="F8357" s="4">
        <v>116.3492</v>
      </c>
      <c r="G8357" s="1" t="s">
        <v>33</v>
      </c>
      <c r="H8357" s="1">
        <v>1987</v>
      </c>
      <c r="I8357" s="1" t="s">
        <v>34</v>
      </c>
      <c r="J8357" s="1" t="s">
        <v>23</v>
      </c>
      <c r="K8357" s="1" t="s">
        <v>18</v>
      </c>
      <c r="L8357" s="4">
        <v>2548.6824000000001</v>
      </c>
      <c r="M8357">
        <f t="shared" si="650"/>
        <v>15.2</v>
      </c>
      <c r="N8357" t="str">
        <f t="shared" si="651"/>
        <v>High</v>
      </c>
      <c r="O8357" t="str">
        <f t="shared" si="652"/>
        <v>Low  Fat</v>
      </c>
      <c r="P8357">
        <f t="shared" si="653"/>
        <v>22</v>
      </c>
      <c r="Q8357">
        <f t="shared" ca="1" si="654"/>
        <v>39</v>
      </c>
      <c r="R8357" t="str">
        <f>IFERROR(VLOOKUP(J8357,#REF!, 2,0),"Unknown")</f>
        <v>Unknown</v>
      </c>
    </row>
    <row r="8358" spans="1:18" ht="12.5" x14ac:dyDescent="0.25">
      <c r="A8358" s="1" t="s">
        <v>1034</v>
      </c>
      <c r="B8358" s="1">
        <v>15.2</v>
      </c>
      <c r="C8358" s="1" t="s">
        <v>13</v>
      </c>
      <c r="D8358" s="7">
        <v>9.7258937000000004E-2</v>
      </c>
      <c r="E8358" s="1" t="s">
        <v>58</v>
      </c>
      <c r="F8358" s="4">
        <v>114.8492</v>
      </c>
      <c r="G8358" s="1" t="s">
        <v>44</v>
      </c>
      <c r="H8358" s="1">
        <v>2002</v>
      </c>
      <c r="J8358" s="1" t="s">
        <v>45</v>
      </c>
      <c r="K8358" s="1" t="s">
        <v>18</v>
      </c>
      <c r="L8358" s="4">
        <v>1506.0396000000001</v>
      </c>
      <c r="M8358">
        <f t="shared" si="650"/>
        <v>15.2</v>
      </c>
      <c r="N8358" t="str">
        <f t="shared" si="651"/>
        <v>Small</v>
      </c>
      <c r="O8358" t="str">
        <f t="shared" si="652"/>
        <v>Low  Fat</v>
      </c>
      <c r="P8358">
        <f t="shared" si="653"/>
        <v>13</v>
      </c>
      <c r="Q8358">
        <f t="shared" ca="1" si="654"/>
        <v>24</v>
      </c>
      <c r="R8358" t="str">
        <f>IFERROR(VLOOKUP(J8358,#REF!, 2,0),"Unknown")</f>
        <v>Unknown</v>
      </c>
    </row>
    <row r="8359" spans="1:18" ht="12.5" x14ac:dyDescent="0.25">
      <c r="A8359" s="1" t="s">
        <v>1034</v>
      </c>
      <c r="B8359" s="1">
        <v>15.2</v>
      </c>
      <c r="C8359" s="1" t="s">
        <v>13</v>
      </c>
      <c r="D8359" s="7">
        <v>9.7043739000000004E-2</v>
      </c>
      <c r="E8359" s="1" t="s">
        <v>58</v>
      </c>
      <c r="F8359" s="4">
        <v>116.8492</v>
      </c>
      <c r="G8359" s="1" t="s">
        <v>62</v>
      </c>
      <c r="H8359" s="1">
        <v>2004</v>
      </c>
      <c r="I8359" s="1" t="s">
        <v>51</v>
      </c>
      <c r="J8359" s="1" t="s">
        <v>45</v>
      </c>
      <c r="K8359" s="1" t="s">
        <v>18</v>
      </c>
      <c r="L8359" s="4">
        <v>2664.5315999999998</v>
      </c>
      <c r="M8359">
        <f t="shared" si="650"/>
        <v>15.2</v>
      </c>
      <c r="N8359" t="str">
        <f t="shared" si="651"/>
        <v>Small</v>
      </c>
      <c r="O8359" t="str">
        <f t="shared" si="652"/>
        <v>Low  Fat</v>
      </c>
      <c r="P8359">
        <f t="shared" si="653"/>
        <v>23</v>
      </c>
      <c r="Q8359">
        <f t="shared" ca="1" si="654"/>
        <v>22</v>
      </c>
      <c r="R8359" t="str">
        <f>IFERROR(VLOOKUP(J8359,#REF!, 2,0),"Unknown")</f>
        <v>Unknown</v>
      </c>
    </row>
    <row r="8360" spans="1:18" ht="12.5" x14ac:dyDescent="0.25">
      <c r="A8360" s="1" t="s">
        <v>1034</v>
      </c>
      <c r="B8360" s="1">
        <v>15.2</v>
      </c>
      <c r="C8360" s="1" t="s">
        <v>92</v>
      </c>
      <c r="D8360" s="7">
        <v>9.7457482999999998E-2</v>
      </c>
      <c r="E8360" s="1" t="s">
        <v>58</v>
      </c>
      <c r="F8360" s="4">
        <v>114.4492</v>
      </c>
      <c r="G8360" s="1" t="s">
        <v>22</v>
      </c>
      <c r="H8360" s="1">
        <v>2009</v>
      </c>
      <c r="I8360" s="1" t="s">
        <v>16</v>
      </c>
      <c r="J8360" s="1" t="s">
        <v>23</v>
      </c>
      <c r="K8360" s="1" t="s">
        <v>24</v>
      </c>
      <c r="L8360" s="4">
        <v>579.24599999999998</v>
      </c>
      <c r="M8360">
        <f t="shared" si="650"/>
        <v>15.2</v>
      </c>
      <c r="N8360" t="str">
        <f t="shared" si="651"/>
        <v>Medium</v>
      </c>
      <c r="O8360" t="str">
        <f t="shared" si="652"/>
        <v>Low  Fat</v>
      </c>
      <c r="P8360">
        <f t="shared" si="653"/>
        <v>5</v>
      </c>
      <c r="Q8360">
        <f t="shared" ca="1" si="654"/>
        <v>17</v>
      </c>
      <c r="R8360" t="str">
        <f>IFERROR(VLOOKUP(J8360,#REF!, 2,0),"Unknown")</f>
        <v>Unknown</v>
      </c>
    </row>
    <row r="8361" spans="1:18" ht="12.5" x14ac:dyDescent="0.25">
      <c r="A8361" s="1" t="s">
        <v>1034</v>
      </c>
      <c r="B8361" s="1">
        <v>15.2</v>
      </c>
      <c r="C8361" s="1" t="s">
        <v>13</v>
      </c>
      <c r="D8361" s="7">
        <v>9.7611114999999998E-2</v>
      </c>
      <c r="E8361" s="1" t="s">
        <v>58</v>
      </c>
      <c r="F8361" s="4">
        <v>116.5492</v>
      </c>
      <c r="G8361" s="1" t="s">
        <v>47</v>
      </c>
      <c r="H8361" s="1">
        <v>2007</v>
      </c>
      <c r="J8361" s="1" t="s">
        <v>45</v>
      </c>
      <c r="K8361" s="1" t="s">
        <v>18</v>
      </c>
      <c r="L8361" s="4">
        <v>810.94439999999997</v>
      </c>
      <c r="M8361">
        <f t="shared" si="650"/>
        <v>15.2</v>
      </c>
      <c r="N8361" t="str">
        <f t="shared" si="651"/>
        <v>Small</v>
      </c>
      <c r="O8361" t="str">
        <f t="shared" si="652"/>
        <v>Low  Fat</v>
      </c>
      <c r="P8361">
        <f t="shared" si="653"/>
        <v>7</v>
      </c>
      <c r="Q8361">
        <f t="shared" ca="1" si="654"/>
        <v>19</v>
      </c>
      <c r="R8361" t="str">
        <f>IFERROR(VLOOKUP(J8361,#REF!, 2,0),"Unknown")</f>
        <v>Unknown</v>
      </c>
    </row>
    <row r="8362" spans="1:18" ht="12.5" x14ac:dyDescent="0.25">
      <c r="A8362" s="1" t="s">
        <v>229</v>
      </c>
      <c r="C8362" s="1" t="s">
        <v>13</v>
      </c>
      <c r="D8362" s="7">
        <v>1.5611079999999999E-2</v>
      </c>
      <c r="E8362" s="1" t="s">
        <v>32</v>
      </c>
      <c r="F8362" s="4">
        <v>182.5976</v>
      </c>
      <c r="G8362" s="1" t="s">
        <v>40</v>
      </c>
      <c r="H8362" s="1">
        <v>1985</v>
      </c>
      <c r="I8362" s="1" t="s">
        <v>16</v>
      </c>
      <c r="J8362" s="1" t="s">
        <v>23</v>
      </c>
      <c r="K8362" s="1" t="s">
        <v>41</v>
      </c>
      <c r="L8362" s="4">
        <v>5070.7327999999998</v>
      </c>
      <c r="M8362">
        <f t="shared" si="650"/>
        <v>12.857645184136201</v>
      </c>
      <c r="N8362" t="str">
        <f t="shared" si="651"/>
        <v>Medium</v>
      </c>
      <c r="O8362" t="str">
        <f t="shared" si="652"/>
        <v>Low  Fat</v>
      </c>
      <c r="P8362">
        <f t="shared" si="653"/>
        <v>28</v>
      </c>
      <c r="Q8362">
        <f t="shared" ca="1" si="654"/>
        <v>41</v>
      </c>
      <c r="R8362" t="str">
        <f>IFERROR(VLOOKUP(J8362,#REF!, 2,0),"Unknown")</f>
        <v>Unknown</v>
      </c>
    </row>
    <row r="8363" spans="1:18" ht="12.5" x14ac:dyDescent="0.25">
      <c r="A8363" s="1" t="s">
        <v>229</v>
      </c>
      <c r="B8363" s="1">
        <v>17.600000000000001</v>
      </c>
      <c r="C8363" s="1" t="s">
        <v>13</v>
      </c>
      <c r="D8363" s="7">
        <v>1.5775777000000001E-2</v>
      </c>
      <c r="E8363" s="1" t="s">
        <v>32</v>
      </c>
      <c r="F8363" s="4">
        <v>179.19759999999999</v>
      </c>
      <c r="G8363" s="1" t="s">
        <v>47</v>
      </c>
      <c r="H8363" s="1">
        <v>2007</v>
      </c>
      <c r="J8363" s="1" t="s">
        <v>45</v>
      </c>
      <c r="K8363" s="1" t="s">
        <v>18</v>
      </c>
      <c r="L8363" s="4">
        <v>3803.0495999999998</v>
      </c>
      <c r="M8363">
        <f t="shared" si="650"/>
        <v>17.600000000000001</v>
      </c>
      <c r="N8363" t="str">
        <f t="shared" si="651"/>
        <v>Small</v>
      </c>
      <c r="O8363" t="str">
        <f t="shared" si="652"/>
        <v>Low  Fat</v>
      </c>
      <c r="P8363">
        <f t="shared" si="653"/>
        <v>21</v>
      </c>
      <c r="Q8363">
        <f t="shared" ca="1" si="654"/>
        <v>19</v>
      </c>
      <c r="R8363" t="str">
        <f>IFERROR(VLOOKUP(J8363,#REF!, 2,0),"Unknown")</f>
        <v>Unknown</v>
      </c>
    </row>
    <row r="8364" spans="1:18" ht="12.5" x14ac:dyDescent="0.25">
      <c r="A8364" s="1" t="s">
        <v>229</v>
      </c>
      <c r="B8364" s="1">
        <v>17.600000000000001</v>
      </c>
      <c r="C8364" s="1" t="s">
        <v>13</v>
      </c>
      <c r="D8364" s="7">
        <v>1.5687045E-2</v>
      </c>
      <c r="E8364" s="1" t="s">
        <v>32</v>
      </c>
      <c r="F8364" s="4">
        <v>182.69759999999999</v>
      </c>
      <c r="G8364" s="1" t="s">
        <v>50</v>
      </c>
      <c r="H8364" s="1">
        <v>1997</v>
      </c>
      <c r="I8364" s="1" t="s">
        <v>51</v>
      </c>
      <c r="J8364" s="1" t="s">
        <v>17</v>
      </c>
      <c r="K8364" s="1" t="s">
        <v>18</v>
      </c>
      <c r="L8364" s="4">
        <v>3440.8544000000002</v>
      </c>
      <c r="M8364">
        <f t="shared" si="650"/>
        <v>17.600000000000001</v>
      </c>
      <c r="N8364" t="str">
        <f t="shared" si="651"/>
        <v>Small</v>
      </c>
      <c r="O8364" t="str">
        <f t="shared" si="652"/>
        <v>Low  Fat</v>
      </c>
      <c r="P8364">
        <f t="shared" si="653"/>
        <v>19</v>
      </c>
      <c r="Q8364">
        <f t="shared" ca="1" si="654"/>
        <v>29</v>
      </c>
      <c r="R8364" t="str">
        <f>IFERROR(VLOOKUP(J8364,#REF!, 2,0),"Unknown")</f>
        <v>Unknown</v>
      </c>
    </row>
    <row r="8365" spans="1:18" ht="12.5" x14ac:dyDescent="0.25">
      <c r="A8365" s="1" t="s">
        <v>229</v>
      </c>
      <c r="B8365" s="1">
        <v>17.600000000000001</v>
      </c>
      <c r="C8365" s="1" t="s">
        <v>13</v>
      </c>
      <c r="D8365" s="7">
        <v>1.5750947000000001E-2</v>
      </c>
      <c r="E8365" s="1" t="s">
        <v>32</v>
      </c>
      <c r="F8365" s="4">
        <v>182.5976</v>
      </c>
      <c r="G8365" s="1" t="s">
        <v>22</v>
      </c>
      <c r="H8365" s="1">
        <v>2009</v>
      </c>
      <c r="I8365" s="1" t="s">
        <v>16</v>
      </c>
      <c r="J8365" s="1" t="s">
        <v>23</v>
      </c>
      <c r="K8365" s="1" t="s">
        <v>24</v>
      </c>
      <c r="L8365" s="4">
        <v>1629.8784000000001</v>
      </c>
      <c r="M8365">
        <f t="shared" si="650"/>
        <v>17.600000000000001</v>
      </c>
      <c r="N8365" t="str">
        <f t="shared" si="651"/>
        <v>Medium</v>
      </c>
      <c r="O8365" t="str">
        <f t="shared" si="652"/>
        <v>Low  Fat</v>
      </c>
      <c r="P8365">
        <f t="shared" si="653"/>
        <v>9</v>
      </c>
      <c r="Q8365">
        <f t="shared" ca="1" si="654"/>
        <v>17</v>
      </c>
      <c r="R8365" t="str">
        <f>IFERROR(VLOOKUP(J8365,#REF!, 2,0),"Unknown")</f>
        <v>Unknown</v>
      </c>
    </row>
    <row r="8366" spans="1:18" ht="12.5" x14ac:dyDescent="0.25">
      <c r="A8366" s="1" t="s">
        <v>229</v>
      </c>
      <c r="C8366" s="1" t="s">
        <v>92</v>
      </c>
      <c r="D8366" s="7">
        <v>2.7465989999999999E-2</v>
      </c>
      <c r="E8366" s="1" t="s">
        <v>32</v>
      </c>
      <c r="F8366" s="4">
        <v>181.5976</v>
      </c>
      <c r="G8366" s="1" t="s">
        <v>67</v>
      </c>
      <c r="H8366" s="1">
        <v>1985</v>
      </c>
      <c r="I8366" s="1" t="s">
        <v>51</v>
      </c>
      <c r="J8366" s="1" t="s">
        <v>17</v>
      </c>
      <c r="K8366" s="1" t="s">
        <v>30</v>
      </c>
      <c r="L8366" s="4">
        <v>543.29280000000006</v>
      </c>
      <c r="M8366">
        <f t="shared" si="650"/>
        <v>12.857645184136201</v>
      </c>
      <c r="N8366" t="str">
        <f t="shared" si="651"/>
        <v>Small</v>
      </c>
      <c r="O8366" t="str">
        <f t="shared" si="652"/>
        <v>Low  Fat</v>
      </c>
      <c r="P8366">
        <f t="shared" si="653"/>
        <v>3</v>
      </c>
      <c r="Q8366">
        <f t="shared" ca="1" si="654"/>
        <v>41</v>
      </c>
      <c r="R8366" t="str">
        <f>IFERROR(VLOOKUP(J8366,#REF!, 2,0),"Unknown")</f>
        <v>Unknown</v>
      </c>
    </row>
    <row r="8367" spans="1:18" ht="12.5" x14ac:dyDescent="0.25">
      <c r="A8367" s="1" t="s">
        <v>1603</v>
      </c>
      <c r="B8367" s="1">
        <v>21.25</v>
      </c>
      <c r="C8367" s="1" t="s">
        <v>13</v>
      </c>
      <c r="D8367" s="7">
        <v>0.114246019</v>
      </c>
      <c r="E8367" s="1" t="s">
        <v>58</v>
      </c>
      <c r="F8367" s="4">
        <v>231.23</v>
      </c>
      <c r="G8367" s="1" t="s">
        <v>47</v>
      </c>
      <c r="H8367" s="1">
        <v>2007</v>
      </c>
      <c r="J8367" s="1" t="s">
        <v>45</v>
      </c>
      <c r="K8367" s="1" t="s">
        <v>18</v>
      </c>
      <c r="L8367" s="4">
        <v>3029.39</v>
      </c>
      <c r="M8367">
        <f t="shared" si="650"/>
        <v>21.25</v>
      </c>
      <c r="N8367" t="str">
        <f t="shared" si="651"/>
        <v>Small</v>
      </c>
      <c r="O8367" t="str">
        <f t="shared" si="652"/>
        <v>Low  Fat</v>
      </c>
      <c r="P8367">
        <f t="shared" si="653"/>
        <v>13</v>
      </c>
      <c r="Q8367">
        <f t="shared" ca="1" si="654"/>
        <v>19</v>
      </c>
      <c r="R8367" t="str">
        <f>IFERROR(VLOOKUP(J8367,#REF!, 2,0),"Unknown")</f>
        <v>Unknown</v>
      </c>
    </row>
    <row r="8368" spans="1:18" ht="12.5" x14ac:dyDescent="0.25">
      <c r="A8368" s="1" t="s">
        <v>1603</v>
      </c>
      <c r="B8368" s="1">
        <v>21.25</v>
      </c>
      <c r="C8368" s="1" t="s">
        <v>13</v>
      </c>
      <c r="D8368" s="7">
        <v>0.113833823</v>
      </c>
      <c r="E8368" s="1" t="s">
        <v>58</v>
      </c>
      <c r="F8368" s="4">
        <v>232.83</v>
      </c>
      <c r="G8368" s="1" t="s">
        <v>44</v>
      </c>
      <c r="H8368" s="1">
        <v>2002</v>
      </c>
      <c r="J8368" s="1" t="s">
        <v>45</v>
      </c>
      <c r="K8368" s="1" t="s">
        <v>18</v>
      </c>
      <c r="L8368" s="4">
        <v>1398.18</v>
      </c>
      <c r="M8368">
        <f t="shared" si="650"/>
        <v>21.25</v>
      </c>
      <c r="N8368" t="str">
        <f t="shared" si="651"/>
        <v>Small</v>
      </c>
      <c r="O8368" t="str">
        <f t="shared" si="652"/>
        <v>Low  Fat</v>
      </c>
      <c r="P8368">
        <f t="shared" si="653"/>
        <v>6</v>
      </c>
      <c r="Q8368">
        <f t="shared" ca="1" si="654"/>
        <v>24</v>
      </c>
      <c r="R8368" t="str">
        <f>IFERROR(VLOOKUP(J8368,#REF!, 2,0),"Unknown")</f>
        <v>Unknown</v>
      </c>
    </row>
    <row r="8369" spans="1:18" ht="12.5" x14ac:dyDescent="0.25">
      <c r="A8369" s="1" t="s">
        <v>1603</v>
      </c>
      <c r="B8369" s="1">
        <v>21.25</v>
      </c>
      <c r="C8369" s="1" t="s">
        <v>13</v>
      </c>
      <c r="D8369" s="7">
        <v>0.114066204</v>
      </c>
      <c r="E8369" s="1" t="s">
        <v>58</v>
      </c>
      <c r="F8369" s="4">
        <v>233.03</v>
      </c>
      <c r="G8369" s="1" t="s">
        <v>22</v>
      </c>
      <c r="H8369" s="1">
        <v>2009</v>
      </c>
      <c r="I8369" s="1" t="s">
        <v>16</v>
      </c>
      <c r="J8369" s="1" t="s">
        <v>23</v>
      </c>
      <c r="K8369" s="1" t="s">
        <v>24</v>
      </c>
      <c r="L8369" s="4">
        <v>5592.72</v>
      </c>
      <c r="M8369">
        <f t="shared" si="650"/>
        <v>21.25</v>
      </c>
      <c r="N8369" t="str">
        <f t="shared" si="651"/>
        <v>Medium</v>
      </c>
      <c r="O8369" t="str">
        <f t="shared" si="652"/>
        <v>Low  Fat</v>
      </c>
      <c r="P8369">
        <f t="shared" si="653"/>
        <v>24</v>
      </c>
      <c r="Q8369">
        <f t="shared" ca="1" si="654"/>
        <v>17</v>
      </c>
      <c r="R8369" t="str">
        <f>IFERROR(VLOOKUP(J8369,#REF!, 2,0),"Unknown")</f>
        <v>Unknown</v>
      </c>
    </row>
    <row r="8370" spans="1:18" ht="12.5" x14ac:dyDescent="0.25">
      <c r="A8370" s="1" t="s">
        <v>1000</v>
      </c>
      <c r="B8370" s="1">
        <v>14.15</v>
      </c>
      <c r="C8370" s="1" t="s">
        <v>13</v>
      </c>
      <c r="D8370" s="7">
        <v>8.7923199999999993E-3</v>
      </c>
      <c r="E8370" s="1" t="s">
        <v>32</v>
      </c>
      <c r="F8370" s="4">
        <v>195.011</v>
      </c>
      <c r="G8370" s="1" t="s">
        <v>62</v>
      </c>
      <c r="H8370" s="1">
        <v>2004</v>
      </c>
      <c r="I8370" s="1" t="s">
        <v>51</v>
      </c>
      <c r="J8370" s="1" t="s">
        <v>45</v>
      </c>
      <c r="K8370" s="1" t="s">
        <v>18</v>
      </c>
      <c r="L8370" s="4">
        <v>1964.11</v>
      </c>
      <c r="M8370">
        <f t="shared" si="650"/>
        <v>14.15</v>
      </c>
      <c r="N8370" t="str">
        <f t="shared" si="651"/>
        <v>Small</v>
      </c>
      <c r="O8370" t="str">
        <f t="shared" si="652"/>
        <v>Low  Fat</v>
      </c>
      <c r="P8370">
        <f t="shared" si="653"/>
        <v>10</v>
      </c>
      <c r="Q8370">
        <f t="shared" ca="1" si="654"/>
        <v>22</v>
      </c>
      <c r="R8370" t="str">
        <f>IFERROR(VLOOKUP(J8370,#REF!, 2,0),"Unknown")</f>
        <v>Unknown</v>
      </c>
    </row>
    <row r="8371" spans="1:18" ht="12.5" x14ac:dyDescent="0.25">
      <c r="A8371" s="1" t="s">
        <v>1000</v>
      </c>
      <c r="B8371" s="1">
        <v>14.15</v>
      </c>
      <c r="C8371" s="1" t="s">
        <v>13</v>
      </c>
      <c r="D8371" s="7">
        <v>8.8118180000000008E-3</v>
      </c>
      <c r="E8371" s="1" t="s">
        <v>32</v>
      </c>
      <c r="F8371" s="4">
        <v>196.511</v>
      </c>
      <c r="G8371" s="1" t="s">
        <v>44</v>
      </c>
      <c r="H8371" s="1">
        <v>2002</v>
      </c>
      <c r="J8371" s="1" t="s">
        <v>45</v>
      </c>
      <c r="K8371" s="1" t="s">
        <v>18</v>
      </c>
      <c r="L8371" s="4">
        <v>2749.7539999999999</v>
      </c>
      <c r="M8371">
        <f t="shared" si="650"/>
        <v>14.15</v>
      </c>
      <c r="N8371" t="str">
        <f t="shared" si="651"/>
        <v>Small</v>
      </c>
      <c r="O8371" t="str">
        <f t="shared" si="652"/>
        <v>Low  Fat</v>
      </c>
      <c r="P8371">
        <f t="shared" si="653"/>
        <v>14</v>
      </c>
      <c r="Q8371">
        <f t="shared" ca="1" si="654"/>
        <v>24</v>
      </c>
      <c r="R8371" t="str">
        <f>IFERROR(VLOOKUP(J8371,#REF!, 2,0),"Unknown")</f>
        <v>Unknown</v>
      </c>
    </row>
    <row r="8372" spans="1:18" ht="12.5" x14ac:dyDescent="0.25">
      <c r="A8372" s="1" t="s">
        <v>1000</v>
      </c>
      <c r="B8372" s="1">
        <v>14.15</v>
      </c>
      <c r="C8372" s="1" t="s">
        <v>13</v>
      </c>
      <c r="D8372" s="7">
        <v>8.8298060000000008E-3</v>
      </c>
      <c r="E8372" s="1" t="s">
        <v>32</v>
      </c>
      <c r="F8372" s="4">
        <v>196.81100000000001</v>
      </c>
      <c r="G8372" s="1" t="s">
        <v>22</v>
      </c>
      <c r="H8372" s="1">
        <v>2009</v>
      </c>
      <c r="I8372" s="1" t="s">
        <v>16</v>
      </c>
      <c r="J8372" s="1" t="s">
        <v>23</v>
      </c>
      <c r="K8372" s="1" t="s">
        <v>24</v>
      </c>
      <c r="L8372" s="4">
        <v>4517.4530000000004</v>
      </c>
      <c r="M8372">
        <f t="shared" si="650"/>
        <v>14.15</v>
      </c>
      <c r="N8372" t="str">
        <f t="shared" si="651"/>
        <v>Medium</v>
      </c>
      <c r="O8372" t="str">
        <f t="shared" si="652"/>
        <v>Low  Fat</v>
      </c>
      <c r="P8372">
        <f t="shared" si="653"/>
        <v>23</v>
      </c>
      <c r="Q8372">
        <f t="shared" ca="1" si="654"/>
        <v>17</v>
      </c>
      <c r="R8372" t="str">
        <f>IFERROR(VLOOKUP(J8372,#REF!, 2,0),"Unknown")</f>
        <v>Unknown</v>
      </c>
    </row>
    <row r="8373" spans="1:18" ht="12.5" x14ac:dyDescent="0.25">
      <c r="A8373" s="1" t="s">
        <v>1000</v>
      </c>
      <c r="C8373" s="1" t="s">
        <v>13</v>
      </c>
      <c r="D8373" s="7">
        <v>1.5397129000000001E-2</v>
      </c>
      <c r="E8373" s="1" t="s">
        <v>32</v>
      </c>
      <c r="F8373" s="4">
        <v>194.911</v>
      </c>
      <c r="G8373" s="1" t="s">
        <v>67</v>
      </c>
      <c r="H8373" s="1">
        <v>1985</v>
      </c>
      <c r="I8373" s="1" t="s">
        <v>51</v>
      </c>
      <c r="J8373" s="1" t="s">
        <v>17</v>
      </c>
      <c r="K8373" s="1" t="s">
        <v>30</v>
      </c>
      <c r="L8373" s="4">
        <v>196.411</v>
      </c>
      <c r="M8373">
        <f t="shared" si="650"/>
        <v>12.857645184136201</v>
      </c>
      <c r="N8373" t="str">
        <f t="shared" si="651"/>
        <v>Small</v>
      </c>
      <c r="O8373" t="str">
        <f t="shared" si="652"/>
        <v>Low  Fat</v>
      </c>
      <c r="P8373">
        <f t="shared" si="653"/>
        <v>1</v>
      </c>
      <c r="Q8373">
        <f t="shared" ca="1" si="654"/>
        <v>41</v>
      </c>
      <c r="R8373" t="str">
        <f>IFERROR(VLOOKUP(J8373,#REF!, 2,0),"Unknown")</f>
        <v>Unknown</v>
      </c>
    </row>
    <row r="8374" spans="1:18" ht="12.5" x14ac:dyDescent="0.25">
      <c r="A8374" s="1" t="s">
        <v>1000</v>
      </c>
      <c r="B8374" s="1">
        <v>14.15</v>
      </c>
      <c r="C8374" s="1" t="s">
        <v>13</v>
      </c>
      <c r="D8374" s="7">
        <v>0</v>
      </c>
      <c r="E8374" s="1" t="s">
        <v>32</v>
      </c>
      <c r="F8374" s="4">
        <v>197.11099999999999</v>
      </c>
      <c r="G8374" s="1" t="s">
        <v>15</v>
      </c>
      <c r="H8374" s="1">
        <v>1999</v>
      </c>
      <c r="I8374" s="1" t="s">
        <v>16</v>
      </c>
      <c r="J8374" s="1" t="s">
        <v>17</v>
      </c>
      <c r="K8374" s="1" t="s">
        <v>18</v>
      </c>
      <c r="L8374" s="4">
        <v>3731.8090000000002</v>
      </c>
      <c r="M8374">
        <f t="shared" si="650"/>
        <v>14.15</v>
      </c>
      <c r="N8374" t="str">
        <f t="shared" si="651"/>
        <v>Medium</v>
      </c>
      <c r="O8374" t="str">
        <f t="shared" si="652"/>
        <v>Low  Fat</v>
      </c>
      <c r="P8374">
        <f t="shared" si="653"/>
        <v>19</v>
      </c>
      <c r="Q8374">
        <f t="shared" ca="1" si="654"/>
        <v>27</v>
      </c>
      <c r="R8374" t="str">
        <f>IFERROR(VLOOKUP(J8374,#REF!, 2,0),"Unknown")</f>
        <v>Unknown</v>
      </c>
    </row>
    <row r="8375" spans="1:18" ht="12.5" x14ac:dyDescent="0.25">
      <c r="A8375" s="1" t="s">
        <v>1000</v>
      </c>
      <c r="B8375" s="1">
        <v>14.15</v>
      </c>
      <c r="C8375" s="1" t="s">
        <v>13</v>
      </c>
      <c r="D8375" s="7">
        <v>0</v>
      </c>
      <c r="E8375" s="1" t="s">
        <v>32</v>
      </c>
      <c r="F8375" s="4">
        <v>196.31100000000001</v>
      </c>
      <c r="G8375" s="1" t="s">
        <v>50</v>
      </c>
      <c r="H8375" s="1">
        <v>1997</v>
      </c>
      <c r="I8375" s="1" t="s">
        <v>51</v>
      </c>
      <c r="J8375" s="1" t="s">
        <v>17</v>
      </c>
      <c r="K8375" s="1" t="s">
        <v>18</v>
      </c>
      <c r="L8375" s="4">
        <v>3338.9870000000001</v>
      </c>
      <c r="M8375">
        <f t="shared" si="650"/>
        <v>14.15</v>
      </c>
      <c r="N8375" t="str">
        <f t="shared" si="651"/>
        <v>Small</v>
      </c>
      <c r="O8375" t="str">
        <f t="shared" si="652"/>
        <v>Low  Fat</v>
      </c>
      <c r="P8375">
        <f t="shared" si="653"/>
        <v>17</v>
      </c>
      <c r="Q8375">
        <f t="shared" ca="1" si="654"/>
        <v>29</v>
      </c>
      <c r="R8375" t="str">
        <f>IFERROR(VLOOKUP(J8375,#REF!, 2,0),"Unknown")</f>
        <v>Unknown</v>
      </c>
    </row>
    <row r="8376" spans="1:18" ht="12.5" x14ac:dyDescent="0.25">
      <c r="A8376" s="1" t="s">
        <v>1000</v>
      </c>
      <c r="B8376" s="1">
        <v>14.15</v>
      </c>
      <c r="C8376" s="1" t="s">
        <v>13</v>
      </c>
      <c r="D8376" s="7">
        <v>1.4719325E-2</v>
      </c>
      <c r="E8376" s="1" t="s">
        <v>32</v>
      </c>
      <c r="F8376" s="4">
        <v>196.911</v>
      </c>
      <c r="G8376" s="1" t="s">
        <v>29</v>
      </c>
      <c r="H8376" s="1">
        <v>1998</v>
      </c>
      <c r="J8376" s="1" t="s">
        <v>23</v>
      </c>
      <c r="K8376" s="1" t="s">
        <v>30</v>
      </c>
      <c r="L8376" s="4">
        <v>392.822</v>
      </c>
      <c r="M8376">
        <f t="shared" si="650"/>
        <v>14.15</v>
      </c>
      <c r="N8376" t="str">
        <f t="shared" si="651"/>
        <v>Small</v>
      </c>
      <c r="O8376" t="str">
        <f t="shared" si="652"/>
        <v>Low  Fat</v>
      </c>
      <c r="P8376">
        <f t="shared" si="653"/>
        <v>2</v>
      </c>
      <c r="Q8376">
        <f t="shared" ca="1" si="654"/>
        <v>28</v>
      </c>
      <c r="R8376" t="str">
        <f>IFERROR(VLOOKUP(J8376,#REF!, 2,0),"Unknown")</f>
        <v>Unknown</v>
      </c>
    </row>
    <row r="8377" spans="1:18" ht="12.5" x14ac:dyDescent="0.25">
      <c r="A8377" s="1" t="s">
        <v>82</v>
      </c>
      <c r="B8377" s="1">
        <v>10</v>
      </c>
      <c r="C8377" s="1" t="s">
        <v>13</v>
      </c>
      <c r="D8377" s="7">
        <v>8.9291137000000007E-2</v>
      </c>
      <c r="E8377" s="1" t="s">
        <v>58</v>
      </c>
      <c r="F8377" s="4">
        <v>146.71019999999999</v>
      </c>
      <c r="G8377" s="1" t="s">
        <v>15</v>
      </c>
      <c r="H8377" s="1">
        <v>1999</v>
      </c>
      <c r="I8377" s="1" t="s">
        <v>16</v>
      </c>
      <c r="J8377" s="1" t="s">
        <v>17</v>
      </c>
      <c r="K8377" s="1" t="s">
        <v>18</v>
      </c>
      <c r="L8377" s="4">
        <v>3791.0652</v>
      </c>
      <c r="M8377">
        <f t="shared" si="650"/>
        <v>10</v>
      </c>
      <c r="N8377" t="str">
        <f t="shared" si="651"/>
        <v>Medium</v>
      </c>
      <c r="O8377" t="str">
        <f t="shared" si="652"/>
        <v>Low  Fat</v>
      </c>
      <c r="P8377">
        <f t="shared" si="653"/>
        <v>26</v>
      </c>
      <c r="Q8377">
        <f t="shared" ca="1" si="654"/>
        <v>27</v>
      </c>
      <c r="R8377" t="str">
        <f>IFERROR(VLOOKUP(J8377,#REF!, 2,0),"Unknown")</f>
        <v>Unknown</v>
      </c>
    </row>
    <row r="8378" spans="1:18" ht="12.5" x14ac:dyDescent="0.25">
      <c r="A8378" s="1" t="s">
        <v>82</v>
      </c>
      <c r="B8378" s="1">
        <v>10</v>
      </c>
      <c r="C8378" s="1" t="s">
        <v>92</v>
      </c>
      <c r="D8378" s="7">
        <v>8.9656812000000002E-2</v>
      </c>
      <c r="E8378" s="1" t="s">
        <v>58</v>
      </c>
      <c r="F8378" s="4">
        <v>144.0102</v>
      </c>
      <c r="G8378" s="1" t="s">
        <v>47</v>
      </c>
      <c r="H8378" s="1">
        <v>2007</v>
      </c>
      <c r="J8378" s="1" t="s">
        <v>45</v>
      </c>
      <c r="K8378" s="1" t="s">
        <v>18</v>
      </c>
      <c r="L8378" s="4">
        <v>1603.9122</v>
      </c>
      <c r="M8378">
        <f t="shared" si="650"/>
        <v>10</v>
      </c>
      <c r="N8378" t="str">
        <f t="shared" si="651"/>
        <v>Small</v>
      </c>
      <c r="O8378" t="str">
        <f t="shared" si="652"/>
        <v>Low  Fat</v>
      </c>
      <c r="P8378">
        <f t="shared" si="653"/>
        <v>11</v>
      </c>
      <c r="Q8378">
        <f t="shared" ca="1" si="654"/>
        <v>19</v>
      </c>
      <c r="R8378" t="str">
        <f>IFERROR(VLOOKUP(J8378,#REF!, 2,0),"Unknown")</f>
        <v>Unknown</v>
      </c>
    </row>
    <row r="8379" spans="1:18" ht="12.5" x14ac:dyDescent="0.25">
      <c r="A8379" s="1" t="s">
        <v>82</v>
      </c>
      <c r="C8379" s="1" t="s">
        <v>13</v>
      </c>
      <c r="D8379" s="7">
        <v>0.15609456899999999</v>
      </c>
      <c r="E8379" s="1" t="s">
        <v>58</v>
      </c>
      <c r="F8379" s="4">
        <v>144.31020000000001</v>
      </c>
      <c r="G8379" s="1" t="s">
        <v>67</v>
      </c>
      <c r="H8379" s="1">
        <v>1985</v>
      </c>
      <c r="I8379" s="1" t="s">
        <v>51</v>
      </c>
      <c r="J8379" s="1" t="s">
        <v>17</v>
      </c>
      <c r="K8379" s="1" t="s">
        <v>30</v>
      </c>
      <c r="L8379" s="4">
        <v>145.81020000000001</v>
      </c>
      <c r="M8379">
        <f t="shared" si="650"/>
        <v>12.857645184136201</v>
      </c>
      <c r="N8379" t="str">
        <f t="shared" si="651"/>
        <v>Small</v>
      </c>
      <c r="O8379" t="str">
        <f t="shared" si="652"/>
        <v>Low  Fat</v>
      </c>
      <c r="P8379">
        <f t="shared" si="653"/>
        <v>1</v>
      </c>
      <c r="Q8379">
        <f t="shared" ca="1" si="654"/>
        <v>41</v>
      </c>
      <c r="R8379" t="str">
        <f>IFERROR(VLOOKUP(J8379,#REF!, 2,0),"Unknown")</f>
        <v>Unknown</v>
      </c>
    </row>
    <row r="8380" spans="1:18" ht="12.5" x14ac:dyDescent="0.25">
      <c r="A8380" s="1" t="s">
        <v>82</v>
      </c>
      <c r="B8380" s="1">
        <v>10</v>
      </c>
      <c r="C8380" s="1" t="s">
        <v>13</v>
      </c>
      <c r="D8380" s="7">
        <v>8.9333332000000001E-2</v>
      </c>
      <c r="E8380" s="1" t="s">
        <v>58</v>
      </c>
      <c r="F8380" s="4">
        <v>145.61019999999999</v>
      </c>
      <c r="G8380" s="1" t="s">
        <v>44</v>
      </c>
      <c r="H8380" s="1">
        <v>2002</v>
      </c>
      <c r="J8380" s="1" t="s">
        <v>45</v>
      </c>
      <c r="K8380" s="1" t="s">
        <v>18</v>
      </c>
      <c r="L8380" s="4">
        <v>2624.5835999999999</v>
      </c>
      <c r="M8380">
        <f t="shared" si="650"/>
        <v>10</v>
      </c>
      <c r="N8380" t="str">
        <f t="shared" si="651"/>
        <v>Small</v>
      </c>
      <c r="O8380" t="str">
        <f t="shared" si="652"/>
        <v>Low  Fat</v>
      </c>
      <c r="P8380">
        <f t="shared" si="653"/>
        <v>18</v>
      </c>
      <c r="Q8380">
        <f t="shared" ca="1" si="654"/>
        <v>24</v>
      </c>
      <c r="R8380" t="str">
        <f>IFERROR(VLOOKUP(J8380,#REF!, 2,0),"Unknown")</f>
        <v>Unknown</v>
      </c>
    </row>
    <row r="8381" spans="1:18" ht="12.5" x14ac:dyDescent="0.25">
      <c r="A8381" s="1" t="s">
        <v>82</v>
      </c>
      <c r="B8381" s="1">
        <v>10</v>
      </c>
      <c r="C8381" s="1" t="s">
        <v>13</v>
      </c>
      <c r="D8381" s="7">
        <v>8.9135671E-2</v>
      </c>
      <c r="E8381" s="1" t="s">
        <v>58</v>
      </c>
      <c r="F8381" s="4">
        <v>146.9102</v>
      </c>
      <c r="G8381" s="1" t="s">
        <v>62</v>
      </c>
      <c r="H8381" s="1">
        <v>2004</v>
      </c>
      <c r="I8381" s="1" t="s">
        <v>51</v>
      </c>
      <c r="J8381" s="1" t="s">
        <v>45</v>
      </c>
      <c r="K8381" s="1" t="s">
        <v>18</v>
      </c>
      <c r="L8381" s="4">
        <v>3207.8244</v>
      </c>
      <c r="M8381">
        <f t="shared" si="650"/>
        <v>10</v>
      </c>
      <c r="N8381" t="str">
        <f t="shared" si="651"/>
        <v>Small</v>
      </c>
      <c r="O8381" t="str">
        <f t="shared" si="652"/>
        <v>Low  Fat</v>
      </c>
      <c r="P8381">
        <f t="shared" si="653"/>
        <v>22</v>
      </c>
      <c r="Q8381">
        <f t="shared" ca="1" si="654"/>
        <v>22</v>
      </c>
      <c r="R8381" t="str">
        <f>IFERROR(VLOOKUP(J8381,#REF!, 2,0),"Unknown")</f>
        <v>Unknown</v>
      </c>
    </row>
    <row r="8382" spans="1:18" ht="12.5" x14ac:dyDescent="0.25">
      <c r="A8382" s="1" t="s">
        <v>82</v>
      </c>
      <c r="B8382" s="1">
        <v>10</v>
      </c>
      <c r="C8382" s="1" t="s">
        <v>13</v>
      </c>
      <c r="D8382" s="7">
        <v>0.14922305499999999</v>
      </c>
      <c r="E8382" s="1" t="s">
        <v>58</v>
      </c>
      <c r="F8382" s="4">
        <v>145.81020000000001</v>
      </c>
      <c r="G8382" s="1" t="s">
        <v>29</v>
      </c>
      <c r="H8382" s="1">
        <v>1998</v>
      </c>
      <c r="J8382" s="1" t="s">
        <v>23</v>
      </c>
      <c r="K8382" s="1" t="s">
        <v>30</v>
      </c>
      <c r="L8382" s="4">
        <v>874.86120000000005</v>
      </c>
      <c r="M8382">
        <f t="shared" si="650"/>
        <v>10</v>
      </c>
      <c r="N8382" t="str">
        <f t="shared" si="651"/>
        <v>Small</v>
      </c>
      <c r="O8382" t="str">
        <f t="shared" si="652"/>
        <v>Low  Fat</v>
      </c>
      <c r="P8382">
        <f t="shared" si="653"/>
        <v>6</v>
      </c>
      <c r="Q8382">
        <f t="shared" ca="1" si="654"/>
        <v>28</v>
      </c>
      <c r="R8382" t="str">
        <f>IFERROR(VLOOKUP(J8382,#REF!, 2,0),"Unknown")</f>
        <v>Unknown</v>
      </c>
    </row>
    <row r="8383" spans="1:18" ht="12.5" x14ac:dyDescent="0.25">
      <c r="A8383" s="1" t="s">
        <v>82</v>
      </c>
      <c r="B8383" s="1">
        <v>10</v>
      </c>
      <c r="C8383" s="1" t="s">
        <v>13</v>
      </c>
      <c r="D8383" s="7">
        <v>8.9152527999999995E-2</v>
      </c>
      <c r="E8383" s="1" t="s">
        <v>58</v>
      </c>
      <c r="F8383" s="4">
        <v>147.71019999999999</v>
      </c>
      <c r="G8383" s="1" t="s">
        <v>50</v>
      </c>
      <c r="H8383" s="1">
        <v>1997</v>
      </c>
      <c r="I8383" s="1" t="s">
        <v>51</v>
      </c>
      <c r="J8383" s="1" t="s">
        <v>17</v>
      </c>
      <c r="K8383" s="1" t="s">
        <v>18</v>
      </c>
      <c r="L8383" s="4">
        <v>437.43060000000003</v>
      </c>
      <c r="M8383">
        <f t="shared" si="650"/>
        <v>10</v>
      </c>
      <c r="N8383" t="str">
        <f t="shared" si="651"/>
        <v>Small</v>
      </c>
      <c r="O8383" t="str">
        <f t="shared" si="652"/>
        <v>Low  Fat</v>
      </c>
      <c r="P8383">
        <f t="shared" si="653"/>
        <v>3</v>
      </c>
      <c r="Q8383">
        <f t="shared" ca="1" si="654"/>
        <v>29</v>
      </c>
      <c r="R8383" t="str">
        <f>IFERROR(VLOOKUP(J8383,#REF!, 2,0),"Unknown")</f>
        <v>Unknown</v>
      </c>
    </row>
    <row r="8384" spans="1:18" ht="12.5" x14ac:dyDescent="0.25">
      <c r="A8384" s="1" t="s">
        <v>82</v>
      </c>
      <c r="B8384" s="1">
        <v>10</v>
      </c>
      <c r="C8384" s="1" t="s">
        <v>13</v>
      </c>
      <c r="D8384" s="7">
        <v>8.9078338000000007E-2</v>
      </c>
      <c r="E8384" s="1" t="s">
        <v>58</v>
      </c>
      <c r="F8384" s="4">
        <v>147.11019999999999</v>
      </c>
      <c r="G8384" s="1" t="s">
        <v>33</v>
      </c>
      <c r="H8384" s="1">
        <v>1987</v>
      </c>
      <c r="I8384" s="1" t="s">
        <v>34</v>
      </c>
      <c r="J8384" s="1" t="s">
        <v>23</v>
      </c>
      <c r="K8384" s="1" t="s">
        <v>18</v>
      </c>
      <c r="L8384" s="4">
        <v>2916.2040000000002</v>
      </c>
      <c r="M8384">
        <f t="shared" si="650"/>
        <v>10</v>
      </c>
      <c r="N8384" t="str">
        <f t="shared" si="651"/>
        <v>High</v>
      </c>
      <c r="O8384" t="str">
        <f t="shared" si="652"/>
        <v>Low  Fat</v>
      </c>
      <c r="P8384">
        <f t="shared" si="653"/>
        <v>20</v>
      </c>
      <c r="Q8384">
        <f t="shared" ca="1" si="654"/>
        <v>39</v>
      </c>
      <c r="R8384" t="str">
        <f>IFERROR(VLOOKUP(J8384,#REF!, 2,0),"Unknown")</f>
        <v>Unknown</v>
      </c>
    </row>
    <row r="8385" spans="1:18" ht="12.5" x14ac:dyDescent="0.25">
      <c r="A8385" s="1" t="s">
        <v>1116</v>
      </c>
      <c r="C8385" s="1" t="s">
        <v>92</v>
      </c>
      <c r="D8385" s="7">
        <v>4.6609281000000002E-2</v>
      </c>
      <c r="E8385" s="1" t="s">
        <v>32</v>
      </c>
      <c r="F8385" s="4">
        <v>248.67760000000001</v>
      </c>
      <c r="G8385" s="1" t="s">
        <v>67</v>
      </c>
      <c r="H8385" s="1">
        <v>1985</v>
      </c>
      <c r="I8385" s="1" t="s">
        <v>51</v>
      </c>
      <c r="J8385" s="1" t="s">
        <v>17</v>
      </c>
      <c r="K8385" s="1" t="s">
        <v>30</v>
      </c>
      <c r="L8385" s="4">
        <v>495.35520000000002</v>
      </c>
      <c r="M8385">
        <f t="shared" si="650"/>
        <v>12.857645184136201</v>
      </c>
      <c r="N8385" t="str">
        <f t="shared" si="651"/>
        <v>Small</v>
      </c>
      <c r="O8385" t="str">
        <f t="shared" si="652"/>
        <v>Low  Fat</v>
      </c>
      <c r="P8385">
        <f t="shared" si="653"/>
        <v>2</v>
      </c>
      <c r="Q8385">
        <f t="shared" ca="1" si="654"/>
        <v>41</v>
      </c>
      <c r="R8385" t="str">
        <f>IFERROR(VLOOKUP(J8385,#REF!, 2,0),"Unknown")</f>
        <v>Unknown</v>
      </c>
    </row>
    <row r="8386" spans="1:18" ht="12.5" x14ac:dyDescent="0.25">
      <c r="A8386" s="1" t="s">
        <v>1116</v>
      </c>
      <c r="B8386" s="1">
        <v>16.7</v>
      </c>
      <c r="C8386" s="1" t="s">
        <v>13</v>
      </c>
      <c r="D8386" s="7">
        <v>2.6729068000000002E-2</v>
      </c>
      <c r="E8386" s="1" t="s">
        <v>32</v>
      </c>
      <c r="F8386" s="4">
        <v>248.4776</v>
      </c>
      <c r="G8386" s="1" t="s">
        <v>22</v>
      </c>
      <c r="H8386" s="1">
        <v>2009</v>
      </c>
      <c r="I8386" s="1" t="s">
        <v>16</v>
      </c>
      <c r="J8386" s="1" t="s">
        <v>23</v>
      </c>
      <c r="K8386" s="1" t="s">
        <v>24</v>
      </c>
      <c r="L8386" s="4">
        <v>6439.6175999999996</v>
      </c>
      <c r="M8386">
        <f t="shared" ref="M8386:M8449" si="655">IF(B8386="",AVERAGE($B$2:$B$8524),B8386)</f>
        <v>16.7</v>
      </c>
      <c r="N8386" t="str">
        <f t="shared" ref="N8386:N8449" si="656">IF(I8386="","Small",I8386)</f>
        <v>Medium</v>
      </c>
      <c r="O8386" t="str">
        <f t="shared" ref="O8386:O8449" si="657">IF(OR(C8386="low fat", C8386="LF"), "Low  Fat", IF(OR(C8386="reg"),"Regular",C8386))</f>
        <v>Low  Fat</v>
      </c>
      <c r="P8386">
        <f t="shared" si="653"/>
        <v>26</v>
      </c>
      <c r="Q8386">
        <f t="shared" ca="1" si="654"/>
        <v>17</v>
      </c>
      <c r="R8386" t="str">
        <f>IFERROR(VLOOKUP(J8386,#REF!, 2,0),"Unknown")</f>
        <v>Unknown</v>
      </c>
    </row>
    <row r="8387" spans="1:18" ht="12.5" x14ac:dyDescent="0.25">
      <c r="A8387" s="1" t="s">
        <v>1116</v>
      </c>
      <c r="B8387" s="1">
        <v>16.7</v>
      </c>
      <c r="C8387" s="1" t="s">
        <v>13</v>
      </c>
      <c r="D8387" s="7">
        <v>2.6771204E-2</v>
      </c>
      <c r="E8387" s="1" t="s">
        <v>32</v>
      </c>
      <c r="F8387" s="4">
        <v>246.3776</v>
      </c>
      <c r="G8387" s="1" t="s">
        <v>47</v>
      </c>
      <c r="H8387" s="1">
        <v>2007</v>
      </c>
      <c r="J8387" s="1" t="s">
        <v>45</v>
      </c>
      <c r="K8387" s="1" t="s">
        <v>18</v>
      </c>
      <c r="L8387" s="4">
        <v>1981.4208000000001</v>
      </c>
      <c r="M8387">
        <f t="shared" si="655"/>
        <v>16.7</v>
      </c>
      <c r="N8387" t="str">
        <f t="shared" si="656"/>
        <v>Small</v>
      </c>
      <c r="O8387" t="str">
        <f t="shared" si="657"/>
        <v>Low  Fat</v>
      </c>
      <c r="P8387">
        <f t="shared" ref="P8387:P8450" si="658">ROUND(L8387/F8387,0)</f>
        <v>8</v>
      </c>
      <c r="Q8387">
        <f t="shared" ref="Q8387:Q8450" ca="1" si="659">YEAR(TODAY())-H8387</f>
        <v>19</v>
      </c>
      <c r="R8387" t="str">
        <f>IFERROR(VLOOKUP(J8387,#REF!, 2,0),"Unknown")</f>
        <v>Unknown</v>
      </c>
    </row>
    <row r="8388" spans="1:18" ht="12.5" x14ac:dyDescent="0.25">
      <c r="A8388" s="1" t="s">
        <v>1116</v>
      </c>
      <c r="B8388" s="1">
        <v>16.7</v>
      </c>
      <c r="C8388" s="1" t="s">
        <v>13</v>
      </c>
      <c r="D8388" s="7">
        <v>2.6620627000000001E-2</v>
      </c>
      <c r="E8388" s="1" t="s">
        <v>32</v>
      </c>
      <c r="F8388" s="4">
        <v>249.27760000000001</v>
      </c>
      <c r="G8388" s="1" t="s">
        <v>50</v>
      </c>
      <c r="H8388" s="1">
        <v>1997</v>
      </c>
      <c r="I8388" s="1" t="s">
        <v>51</v>
      </c>
      <c r="J8388" s="1" t="s">
        <v>17</v>
      </c>
      <c r="K8388" s="1" t="s">
        <v>18</v>
      </c>
      <c r="L8388" s="4">
        <v>4210.5191999999997</v>
      </c>
      <c r="M8388">
        <f t="shared" si="655"/>
        <v>16.7</v>
      </c>
      <c r="N8388" t="str">
        <f t="shared" si="656"/>
        <v>Small</v>
      </c>
      <c r="O8388" t="str">
        <f t="shared" si="657"/>
        <v>Low  Fat</v>
      </c>
      <c r="P8388">
        <f t="shared" si="658"/>
        <v>17</v>
      </c>
      <c r="Q8388">
        <f t="shared" ca="1" si="659"/>
        <v>29</v>
      </c>
      <c r="R8388" t="str">
        <f>IFERROR(VLOOKUP(J8388,#REF!, 2,0),"Unknown")</f>
        <v>Unknown</v>
      </c>
    </row>
    <row r="8389" spans="1:18" ht="12.5" x14ac:dyDescent="0.25">
      <c r="A8389" s="1" t="s">
        <v>1116</v>
      </c>
      <c r="C8389" s="1" t="s">
        <v>13</v>
      </c>
      <c r="D8389" s="7">
        <v>2.6491714999999999E-2</v>
      </c>
      <c r="E8389" s="1" t="s">
        <v>32</v>
      </c>
      <c r="F8389" s="4">
        <v>247.27760000000001</v>
      </c>
      <c r="G8389" s="1" t="s">
        <v>40</v>
      </c>
      <c r="H8389" s="1">
        <v>1985</v>
      </c>
      <c r="I8389" s="1" t="s">
        <v>16</v>
      </c>
      <c r="J8389" s="1" t="s">
        <v>23</v>
      </c>
      <c r="K8389" s="1" t="s">
        <v>41</v>
      </c>
      <c r="L8389" s="4">
        <v>6191.94</v>
      </c>
      <c r="M8389">
        <f t="shared" si="655"/>
        <v>12.857645184136201</v>
      </c>
      <c r="N8389" t="str">
        <f t="shared" si="656"/>
        <v>Medium</v>
      </c>
      <c r="O8389" t="str">
        <f t="shared" si="657"/>
        <v>Low  Fat</v>
      </c>
      <c r="P8389">
        <f t="shared" si="658"/>
        <v>25</v>
      </c>
      <c r="Q8389">
        <f t="shared" ca="1" si="659"/>
        <v>41</v>
      </c>
      <c r="R8389" t="str">
        <f>IFERROR(VLOOKUP(J8389,#REF!, 2,0),"Unknown")</f>
        <v>Unknown</v>
      </c>
    </row>
    <row r="8390" spans="1:18" ht="12.5" x14ac:dyDescent="0.25">
      <c r="A8390" s="1" t="s">
        <v>1116</v>
      </c>
      <c r="B8390" s="1">
        <v>16.7</v>
      </c>
      <c r="C8390" s="1" t="s">
        <v>13</v>
      </c>
      <c r="D8390" s="7">
        <v>2.6598474E-2</v>
      </c>
      <c r="E8390" s="1" t="s">
        <v>32</v>
      </c>
      <c r="F8390" s="4">
        <v>245.8776</v>
      </c>
      <c r="G8390" s="1" t="s">
        <v>33</v>
      </c>
      <c r="H8390" s="1">
        <v>1987</v>
      </c>
      <c r="I8390" s="1" t="s">
        <v>34</v>
      </c>
      <c r="J8390" s="1" t="s">
        <v>23</v>
      </c>
      <c r="K8390" s="1" t="s">
        <v>18</v>
      </c>
      <c r="L8390" s="4">
        <v>4210.5191999999997</v>
      </c>
      <c r="M8390">
        <f t="shared" si="655"/>
        <v>16.7</v>
      </c>
      <c r="N8390" t="str">
        <f t="shared" si="656"/>
        <v>High</v>
      </c>
      <c r="O8390" t="str">
        <f t="shared" si="657"/>
        <v>Low  Fat</v>
      </c>
      <c r="P8390">
        <f t="shared" si="658"/>
        <v>17</v>
      </c>
      <c r="Q8390">
        <f t="shared" ca="1" si="659"/>
        <v>39</v>
      </c>
      <c r="R8390" t="str">
        <f>IFERROR(VLOOKUP(J8390,#REF!, 2,0),"Unknown")</f>
        <v>Unknown</v>
      </c>
    </row>
    <row r="8391" spans="1:18" ht="12.5" x14ac:dyDescent="0.25">
      <c r="A8391" s="1" t="s">
        <v>409</v>
      </c>
      <c r="B8391" s="1">
        <v>19</v>
      </c>
      <c r="C8391" s="1" t="s">
        <v>13</v>
      </c>
      <c r="D8391" s="7">
        <v>1.7719276999999999E-2</v>
      </c>
      <c r="E8391" s="1" t="s">
        <v>58</v>
      </c>
      <c r="F8391" s="4">
        <v>211.02440000000001</v>
      </c>
      <c r="G8391" s="1" t="s">
        <v>50</v>
      </c>
      <c r="H8391" s="1">
        <v>1997</v>
      </c>
      <c r="I8391" s="1" t="s">
        <v>51</v>
      </c>
      <c r="J8391" s="1" t="s">
        <v>17</v>
      </c>
      <c r="K8391" s="1" t="s">
        <v>18</v>
      </c>
      <c r="L8391" s="4">
        <v>3811.0392000000002</v>
      </c>
      <c r="M8391">
        <f t="shared" si="655"/>
        <v>19</v>
      </c>
      <c r="N8391" t="str">
        <f t="shared" si="656"/>
        <v>Small</v>
      </c>
      <c r="O8391" t="str">
        <f t="shared" si="657"/>
        <v>Low  Fat</v>
      </c>
      <c r="P8391">
        <f t="shared" si="658"/>
        <v>18</v>
      </c>
      <c r="Q8391">
        <f t="shared" ca="1" si="659"/>
        <v>29</v>
      </c>
      <c r="R8391" t="str">
        <f>IFERROR(VLOOKUP(J8391,#REF!, 2,0),"Unknown")</f>
        <v>Unknown</v>
      </c>
    </row>
    <row r="8392" spans="1:18" ht="12.5" x14ac:dyDescent="0.25">
      <c r="A8392" s="1" t="s">
        <v>409</v>
      </c>
      <c r="B8392" s="1">
        <v>19</v>
      </c>
      <c r="C8392" s="1" t="s">
        <v>13</v>
      </c>
      <c r="D8392" s="7">
        <v>0</v>
      </c>
      <c r="E8392" s="1" t="s">
        <v>58</v>
      </c>
      <c r="F8392" s="4">
        <v>211.02440000000001</v>
      </c>
      <c r="G8392" s="1" t="s">
        <v>29</v>
      </c>
      <c r="H8392" s="1">
        <v>1998</v>
      </c>
      <c r="J8392" s="1" t="s">
        <v>23</v>
      </c>
      <c r="K8392" s="1" t="s">
        <v>30</v>
      </c>
      <c r="L8392" s="4">
        <v>1482.0708</v>
      </c>
      <c r="M8392">
        <f t="shared" si="655"/>
        <v>19</v>
      </c>
      <c r="N8392" t="str">
        <f t="shared" si="656"/>
        <v>Small</v>
      </c>
      <c r="O8392" t="str">
        <f t="shared" si="657"/>
        <v>Low  Fat</v>
      </c>
      <c r="P8392">
        <f t="shared" si="658"/>
        <v>7</v>
      </c>
      <c r="Q8392">
        <f t="shared" ca="1" si="659"/>
        <v>28</v>
      </c>
      <c r="R8392" t="str">
        <f>IFERROR(VLOOKUP(J8392,#REF!, 2,0),"Unknown")</f>
        <v>Unknown</v>
      </c>
    </row>
    <row r="8393" spans="1:18" ht="12.5" x14ac:dyDescent="0.25">
      <c r="A8393" s="1" t="s">
        <v>409</v>
      </c>
      <c r="B8393" s="1">
        <v>19</v>
      </c>
      <c r="C8393" s="1" t="s">
        <v>13</v>
      </c>
      <c r="D8393" s="7">
        <v>1.7755212999999999E-2</v>
      </c>
      <c r="E8393" s="1" t="s">
        <v>58</v>
      </c>
      <c r="F8393" s="4">
        <v>211.7244</v>
      </c>
      <c r="G8393" s="1" t="s">
        <v>44</v>
      </c>
      <c r="H8393" s="1">
        <v>2002</v>
      </c>
      <c r="J8393" s="1" t="s">
        <v>45</v>
      </c>
      <c r="K8393" s="1" t="s">
        <v>18</v>
      </c>
      <c r="L8393" s="4">
        <v>2752.4171999999999</v>
      </c>
      <c r="M8393">
        <f t="shared" si="655"/>
        <v>19</v>
      </c>
      <c r="N8393" t="str">
        <f t="shared" si="656"/>
        <v>Small</v>
      </c>
      <c r="O8393" t="str">
        <f t="shared" si="657"/>
        <v>Low  Fat</v>
      </c>
      <c r="P8393">
        <f t="shared" si="658"/>
        <v>13</v>
      </c>
      <c r="Q8393">
        <f t="shared" ca="1" si="659"/>
        <v>24</v>
      </c>
      <c r="R8393" t="str">
        <f>IFERROR(VLOOKUP(J8393,#REF!, 2,0),"Unknown")</f>
        <v>Unknown</v>
      </c>
    </row>
    <row r="8394" spans="1:18" ht="12.5" x14ac:dyDescent="0.25">
      <c r="A8394" s="1" t="s">
        <v>409</v>
      </c>
      <c r="B8394" s="1">
        <v>19</v>
      </c>
      <c r="C8394" s="1" t="s">
        <v>13</v>
      </c>
      <c r="D8394" s="7">
        <v>1.7746826E-2</v>
      </c>
      <c r="E8394" s="1" t="s">
        <v>58</v>
      </c>
      <c r="F8394" s="4">
        <v>210.8244</v>
      </c>
      <c r="G8394" s="1" t="s">
        <v>15</v>
      </c>
      <c r="H8394" s="1">
        <v>1999</v>
      </c>
      <c r="I8394" s="1" t="s">
        <v>16</v>
      </c>
      <c r="J8394" s="1" t="s">
        <v>17</v>
      </c>
      <c r="K8394" s="1" t="s">
        <v>18</v>
      </c>
      <c r="L8394" s="4">
        <v>2540.6927999999998</v>
      </c>
      <c r="M8394">
        <f t="shared" si="655"/>
        <v>19</v>
      </c>
      <c r="N8394" t="str">
        <f t="shared" si="656"/>
        <v>Medium</v>
      </c>
      <c r="O8394" t="str">
        <f t="shared" si="657"/>
        <v>Low  Fat</v>
      </c>
      <c r="P8394">
        <f t="shared" si="658"/>
        <v>12</v>
      </c>
      <c r="Q8394">
        <f t="shared" ca="1" si="659"/>
        <v>27</v>
      </c>
      <c r="R8394" t="str">
        <f>IFERROR(VLOOKUP(J8394,#REF!, 2,0),"Unknown")</f>
        <v>Unknown</v>
      </c>
    </row>
    <row r="8395" spans="1:18" ht="12.5" x14ac:dyDescent="0.25">
      <c r="A8395" s="1" t="s">
        <v>409</v>
      </c>
      <c r="B8395" s="1">
        <v>19</v>
      </c>
      <c r="C8395" s="1" t="s">
        <v>13</v>
      </c>
      <c r="D8395" s="7">
        <v>1.7791458E-2</v>
      </c>
      <c r="E8395" s="1" t="s">
        <v>58</v>
      </c>
      <c r="F8395" s="4">
        <v>211.92439999999999</v>
      </c>
      <c r="G8395" s="1" t="s">
        <v>22</v>
      </c>
      <c r="H8395" s="1">
        <v>2009</v>
      </c>
      <c r="I8395" s="1" t="s">
        <v>16</v>
      </c>
      <c r="J8395" s="1" t="s">
        <v>23</v>
      </c>
      <c r="K8395" s="1" t="s">
        <v>24</v>
      </c>
      <c r="L8395" s="4">
        <v>2117.2440000000001</v>
      </c>
      <c r="M8395">
        <f t="shared" si="655"/>
        <v>19</v>
      </c>
      <c r="N8395" t="str">
        <f t="shared" si="656"/>
        <v>Medium</v>
      </c>
      <c r="O8395" t="str">
        <f t="shared" si="657"/>
        <v>Low  Fat</v>
      </c>
      <c r="P8395">
        <f t="shared" si="658"/>
        <v>10</v>
      </c>
      <c r="Q8395">
        <f t="shared" ca="1" si="659"/>
        <v>17</v>
      </c>
      <c r="R8395" t="str">
        <f>IFERROR(VLOOKUP(J8395,#REF!, 2,0),"Unknown")</f>
        <v>Unknown</v>
      </c>
    </row>
    <row r="8396" spans="1:18" ht="12.5" x14ac:dyDescent="0.25">
      <c r="A8396" s="1" t="s">
        <v>409</v>
      </c>
      <c r="C8396" s="1" t="s">
        <v>13</v>
      </c>
      <c r="D8396" s="7">
        <v>3.1024168000000001E-2</v>
      </c>
      <c r="E8396" s="1" t="s">
        <v>58</v>
      </c>
      <c r="F8396" s="4">
        <v>210.52440000000001</v>
      </c>
      <c r="G8396" s="1" t="s">
        <v>67</v>
      </c>
      <c r="H8396" s="1">
        <v>1985</v>
      </c>
      <c r="I8396" s="1" t="s">
        <v>51</v>
      </c>
      <c r="J8396" s="1" t="s">
        <v>17</v>
      </c>
      <c r="K8396" s="1" t="s">
        <v>30</v>
      </c>
      <c r="L8396" s="4">
        <v>1482.0708</v>
      </c>
      <c r="M8396">
        <f t="shared" si="655"/>
        <v>12.857645184136201</v>
      </c>
      <c r="N8396" t="str">
        <f t="shared" si="656"/>
        <v>Small</v>
      </c>
      <c r="O8396" t="str">
        <f t="shared" si="657"/>
        <v>Low  Fat</v>
      </c>
      <c r="P8396">
        <f t="shared" si="658"/>
        <v>7</v>
      </c>
      <c r="Q8396">
        <f t="shared" ca="1" si="659"/>
        <v>41</v>
      </c>
      <c r="R8396" t="str">
        <f>IFERROR(VLOOKUP(J8396,#REF!, 2,0),"Unknown")</f>
        <v>Unknown</v>
      </c>
    </row>
    <row r="8397" spans="1:18" ht="12.5" x14ac:dyDescent="0.25">
      <c r="A8397" s="1" t="s">
        <v>261</v>
      </c>
      <c r="C8397" s="1" t="s">
        <v>13</v>
      </c>
      <c r="D8397" s="7">
        <v>5.9496439999999996E-3</v>
      </c>
      <c r="E8397" s="1" t="s">
        <v>32</v>
      </c>
      <c r="F8397" s="4">
        <v>165.65260000000001</v>
      </c>
      <c r="G8397" s="1" t="s">
        <v>40</v>
      </c>
      <c r="H8397" s="1">
        <v>1985</v>
      </c>
      <c r="I8397" s="1" t="s">
        <v>16</v>
      </c>
      <c r="J8397" s="1" t="s">
        <v>23</v>
      </c>
      <c r="K8397" s="1" t="s">
        <v>41</v>
      </c>
      <c r="L8397" s="4">
        <v>4769.1253999999999</v>
      </c>
      <c r="M8397">
        <f t="shared" si="655"/>
        <v>12.857645184136201</v>
      </c>
      <c r="N8397" t="str">
        <f t="shared" si="656"/>
        <v>Medium</v>
      </c>
      <c r="O8397" t="str">
        <f t="shared" si="657"/>
        <v>Low  Fat</v>
      </c>
      <c r="P8397">
        <f t="shared" si="658"/>
        <v>29</v>
      </c>
      <c r="Q8397">
        <f t="shared" ca="1" si="659"/>
        <v>41</v>
      </c>
      <c r="R8397" t="str">
        <f>IFERROR(VLOOKUP(J8397,#REF!, 2,0),"Unknown")</f>
        <v>Unknown</v>
      </c>
    </row>
    <row r="8398" spans="1:18" ht="12.5" x14ac:dyDescent="0.25">
      <c r="A8398" s="1" t="s">
        <v>261</v>
      </c>
      <c r="B8398" s="1">
        <v>6.36</v>
      </c>
      <c r="C8398" s="1" t="s">
        <v>13</v>
      </c>
      <c r="D8398" s="7">
        <v>5.9907199999999997E-3</v>
      </c>
      <c r="E8398" s="1" t="s">
        <v>32</v>
      </c>
      <c r="F8398" s="4">
        <v>163.65260000000001</v>
      </c>
      <c r="G8398" s="1" t="s">
        <v>44</v>
      </c>
      <c r="H8398" s="1">
        <v>2002</v>
      </c>
      <c r="J8398" s="1" t="s">
        <v>45</v>
      </c>
      <c r="K8398" s="1" t="s">
        <v>18</v>
      </c>
      <c r="L8398" s="4">
        <v>5262.4831999999997</v>
      </c>
      <c r="M8398">
        <f t="shared" si="655"/>
        <v>6.36</v>
      </c>
      <c r="N8398" t="str">
        <f t="shared" si="656"/>
        <v>Small</v>
      </c>
      <c r="O8398" t="str">
        <f t="shared" si="657"/>
        <v>Low  Fat</v>
      </c>
      <c r="P8398">
        <f t="shared" si="658"/>
        <v>32</v>
      </c>
      <c r="Q8398">
        <f t="shared" ca="1" si="659"/>
        <v>24</v>
      </c>
      <c r="R8398" t="str">
        <f>IFERROR(VLOOKUP(J8398,#REF!, 2,0),"Unknown")</f>
        <v>Unknown</v>
      </c>
    </row>
    <row r="8399" spans="1:18" ht="12.5" x14ac:dyDescent="0.25">
      <c r="A8399" s="1" t="s">
        <v>261</v>
      </c>
      <c r="B8399" s="1">
        <v>6.36</v>
      </c>
      <c r="C8399" s="1" t="s">
        <v>13</v>
      </c>
      <c r="D8399" s="7">
        <v>5.9736199999999998E-3</v>
      </c>
      <c r="E8399" s="1" t="s">
        <v>32</v>
      </c>
      <c r="F8399" s="4">
        <v>164.55260000000001</v>
      </c>
      <c r="G8399" s="1" t="s">
        <v>33</v>
      </c>
      <c r="H8399" s="1">
        <v>1987</v>
      </c>
      <c r="I8399" s="1" t="s">
        <v>34</v>
      </c>
      <c r="J8399" s="1" t="s">
        <v>23</v>
      </c>
      <c r="K8399" s="1" t="s">
        <v>18</v>
      </c>
      <c r="L8399" s="4">
        <v>2137.8838000000001</v>
      </c>
      <c r="M8399">
        <f t="shared" si="655"/>
        <v>6.36</v>
      </c>
      <c r="N8399" t="str">
        <f t="shared" si="656"/>
        <v>High</v>
      </c>
      <c r="O8399" t="str">
        <f t="shared" si="657"/>
        <v>Low  Fat</v>
      </c>
      <c r="P8399">
        <f t="shared" si="658"/>
        <v>13</v>
      </c>
      <c r="Q8399">
        <f t="shared" ca="1" si="659"/>
        <v>39</v>
      </c>
      <c r="R8399" t="str">
        <f>IFERROR(VLOOKUP(J8399,#REF!, 2,0),"Unknown")</f>
        <v>Unknown</v>
      </c>
    </row>
    <row r="8400" spans="1:18" ht="12.5" x14ac:dyDescent="0.25">
      <c r="A8400" s="1" t="s">
        <v>261</v>
      </c>
      <c r="B8400" s="1">
        <v>6.36</v>
      </c>
      <c r="C8400" s="1" t="s">
        <v>13</v>
      </c>
      <c r="D8400" s="7">
        <v>6.0124130000000003E-3</v>
      </c>
      <c r="E8400" s="1" t="s">
        <v>32</v>
      </c>
      <c r="F8400" s="4">
        <v>163.05260000000001</v>
      </c>
      <c r="G8400" s="1" t="s">
        <v>47</v>
      </c>
      <c r="H8400" s="1">
        <v>2007</v>
      </c>
      <c r="J8400" s="1" t="s">
        <v>45</v>
      </c>
      <c r="K8400" s="1" t="s">
        <v>18</v>
      </c>
      <c r="L8400" s="4">
        <v>1644.5260000000001</v>
      </c>
      <c r="M8400">
        <f t="shared" si="655"/>
        <v>6.36</v>
      </c>
      <c r="N8400" t="str">
        <f t="shared" si="656"/>
        <v>Small</v>
      </c>
      <c r="O8400" t="str">
        <f t="shared" si="657"/>
        <v>Low  Fat</v>
      </c>
      <c r="P8400">
        <f t="shared" si="658"/>
        <v>10</v>
      </c>
      <c r="Q8400">
        <f t="shared" ca="1" si="659"/>
        <v>19</v>
      </c>
      <c r="R8400" t="str">
        <f>IFERROR(VLOOKUP(J8400,#REF!, 2,0),"Unknown")</f>
        <v>Unknown</v>
      </c>
    </row>
    <row r="8401" spans="1:18" ht="12.5" x14ac:dyDescent="0.25">
      <c r="A8401" s="1" t="s">
        <v>261</v>
      </c>
      <c r="C8401" s="1" t="s">
        <v>13</v>
      </c>
      <c r="D8401" s="7">
        <v>1.0467749E-2</v>
      </c>
      <c r="E8401" s="1" t="s">
        <v>32</v>
      </c>
      <c r="F8401" s="4">
        <v>162.95259999999999</v>
      </c>
      <c r="G8401" s="1" t="s">
        <v>67</v>
      </c>
      <c r="H8401" s="1">
        <v>1985</v>
      </c>
      <c r="I8401" s="1" t="s">
        <v>51</v>
      </c>
      <c r="J8401" s="1" t="s">
        <v>17</v>
      </c>
      <c r="K8401" s="1" t="s">
        <v>30</v>
      </c>
      <c r="L8401" s="4">
        <v>822.26300000000003</v>
      </c>
      <c r="M8401">
        <f t="shared" si="655"/>
        <v>12.857645184136201</v>
      </c>
      <c r="N8401" t="str">
        <f t="shared" si="656"/>
        <v>Small</v>
      </c>
      <c r="O8401" t="str">
        <f t="shared" si="657"/>
        <v>Low  Fat</v>
      </c>
      <c r="P8401">
        <f t="shared" si="658"/>
        <v>5</v>
      </c>
      <c r="Q8401">
        <f t="shared" ca="1" si="659"/>
        <v>41</v>
      </c>
      <c r="R8401" t="str">
        <f>IFERROR(VLOOKUP(J8401,#REF!, 2,0),"Unknown")</f>
        <v>Unknown</v>
      </c>
    </row>
    <row r="8402" spans="1:18" ht="12.5" x14ac:dyDescent="0.25">
      <c r="A8402" s="1" t="s">
        <v>261</v>
      </c>
      <c r="B8402" s="1">
        <v>6.36</v>
      </c>
      <c r="C8402" s="1" t="s">
        <v>13</v>
      </c>
      <c r="D8402" s="7">
        <v>5.9774650000000004E-3</v>
      </c>
      <c r="E8402" s="1" t="s">
        <v>32</v>
      </c>
      <c r="F8402" s="4">
        <v>163.3526</v>
      </c>
      <c r="G8402" s="1" t="s">
        <v>62</v>
      </c>
      <c r="H8402" s="1">
        <v>2004</v>
      </c>
      <c r="I8402" s="1" t="s">
        <v>51</v>
      </c>
      <c r="J8402" s="1" t="s">
        <v>45</v>
      </c>
      <c r="K8402" s="1" t="s">
        <v>18</v>
      </c>
      <c r="L8402" s="4">
        <v>2631.2415999999998</v>
      </c>
      <c r="M8402">
        <f t="shared" si="655"/>
        <v>6.36</v>
      </c>
      <c r="N8402" t="str">
        <f t="shared" si="656"/>
        <v>Small</v>
      </c>
      <c r="O8402" t="str">
        <f t="shared" si="657"/>
        <v>Low  Fat</v>
      </c>
      <c r="P8402">
        <f t="shared" si="658"/>
        <v>16</v>
      </c>
      <c r="Q8402">
        <f t="shared" ca="1" si="659"/>
        <v>22</v>
      </c>
      <c r="R8402" t="str">
        <f>IFERROR(VLOOKUP(J8402,#REF!, 2,0),"Unknown")</f>
        <v>Unknown</v>
      </c>
    </row>
    <row r="8403" spans="1:18" ht="12.5" x14ac:dyDescent="0.25">
      <c r="A8403" s="1" t="s">
        <v>261</v>
      </c>
      <c r="B8403" s="1">
        <v>6.36</v>
      </c>
      <c r="C8403" s="1" t="s">
        <v>13</v>
      </c>
      <c r="D8403" s="7">
        <v>5.9785949999999997E-3</v>
      </c>
      <c r="E8403" s="1" t="s">
        <v>32</v>
      </c>
      <c r="F8403" s="4">
        <v>163.65260000000001</v>
      </c>
      <c r="G8403" s="1" t="s">
        <v>50</v>
      </c>
      <c r="H8403" s="1">
        <v>1997</v>
      </c>
      <c r="I8403" s="1" t="s">
        <v>51</v>
      </c>
      <c r="J8403" s="1" t="s">
        <v>17</v>
      </c>
      <c r="K8403" s="1" t="s">
        <v>18</v>
      </c>
      <c r="L8403" s="4">
        <v>1151.1682000000001</v>
      </c>
      <c r="M8403">
        <f t="shared" si="655"/>
        <v>6.36</v>
      </c>
      <c r="N8403" t="str">
        <f t="shared" si="656"/>
        <v>Small</v>
      </c>
      <c r="O8403" t="str">
        <f t="shared" si="657"/>
        <v>Low  Fat</v>
      </c>
      <c r="P8403">
        <f t="shared" si="658"/>
        <v>7</v>
      </c>
      <c r="Q8403">
        <f t="shared" ca="1" si="659"/>
        <v>29</v>
      </c>
      <c r="R8403" t="str">
        <f>IFERROR(VLOOKUP(J8403,#REF!, 2,0),"Unknown")</f>
        <v>Unknown</v>
      </c>
    </row>
    <row r="8404" spans="1:18" ht="12.5" x14ac:dyDescent="0.25">
      <c r="A8404" s="1" t="s">
        <v>1455</v>
      </c>
      <c r="B8404" s="1">
        <v>20.100000000000001</v>
      </c>
      <c r="C8404" s="1" t="s">
        <v>92</v>
      </c>
      <c r="D8404" s="7">
        <v>2.5002877999999999E-2</v>
      </c>
      <c r="E8404" s="1" t="s">
        <v>58</v>
      </c>
      <c r="F8404" s="4">
        <v>140.41540000000001</v>
      </c>
      <c r="G8404" s="1" t="s">
        <v>29</v>
      </c>
      <c r="H8404" s="1">
        <v>1998</v>
      </c>
      <c r="J8404" s="1" t="s">
        <v>23</v>
      </c>
      <c r="K8404" s="1" t="s">
        <v>30</v>
      </c>
      <c r="L8404" s="4">
        <v>567.26160000000004</v>
      </c>
      <c r="M8404">
        <f t="shared" si="655"/>
        <v>20.100000000000001</v>
      </c>
      <c r="N8404" t="str">
        <f t="shared" si="656"/>
        <v>Small</v>
      </c>
      <c r="O8404" t="str">
        <f t="shared" si="657"/>
        <v>Low  Fat</v>
      </c>
      <c r="P8404">
        <f t="shared" si="658"/>
        <v>4</v>
      </c>
      <c r="Q8404">
        <f t="shared" ca="1" si="659"/>
        <v>28</v>
      </c>
      <c r="R8404" t="str">
        <f>IFERROR(VLOOKUP(J8404,#REF!, 2,0),"Unknown")</f>
        <v>Unknown</v>
      </c>
    </row>
    <row r="8405" spans="1:18" ht="12.5" x14ac:dyDescent="0.25">
      <c r="A8405" s="1" t="s">
        <v>1455</v>
      </c>
      <c r="B8405" s="1">
        <v>20.100000000000001</v>
      </c>
      <c r="C8405" s="1" t="s">
        <v>13</v>
      </c>
      <c r="D8405" s="7">
        <v>1.4925407E-2</v>
      </c>
      <c r="E8405" s="1" t="s">
        <v>58</v>
      </c>
      <c r="F8405" s="4">
        <v>143.41540000000001</v>
      </c>
      <c r="G8405" s="1" t="s">
        <v>33</v>
      </c>
      <c r="H8405" s="1">
        <v>1987</v>
      </c>
      <c r="I8405" s="1" t="s">
        <v>34</v>
      </c>
      <c r="J8405" s="1" t="s">
        <v>23</v>
      </c>
      <c r="K8405" s="1" t="s">
        <v>18</v>
      </c>
      <c r="L8405" s="4">
        <v>3545.3850000000002</v>
      </c>
      <c r="M8405">
        <f t="shared" si="655"/>
        <v>20.100000000000001</v>
      </c>
      <c r="N8405" t="str">
        <f t="shared" si="656"/>
        <v>High</v>
      </c>
      <c r="O8405" t="str">
        <f t="shared" si="657"/>
        <v>Low  Fat</v>
      </c>
      <c r="P8405">
        <f t="shared" si="658"/>
        <v>25</v>
      </c>
      <c r="Q8405">
        <f t="shared" ca="1" si="659"/>
        <v>39</v>
      </c>
      <c r="R8405" t="str">
        <f>IFERROR(VLOOKUP(J8405,#REF!, 2,0),"Unknown")</f>
        <v>Unknown</v>
      </c>
    </row>
    <row r="8406" spans="1:18" ht="12.5" x14ac:dyDescent="0.25">
      <c r="A8406" s="1" t="s">
        <v>103</v>
      </c>
      <c r="B8406" s="1">
        <v>9.1950000000000003</v>
      </c>
      <c r="C8406" s="1" t="s">
        <v>13</v>
      </c>
      <c r="D8406" s="7">
        <v>4.8157338000000001E-2</v>
      </c>
      <c r="E8406" s="1" t="s">
        <v>32</v>
      </c>
      <c r="F8406" s="4">
        <v>106.1622</v>
      </c>
      <c r="G8406" s="1" t="s">
        <v>44</v>
      </c>
      <c r="H8406" s="1">
        <v>2002</v>
      </c>
      <c r="J8406" s="1" t="s">
        <v>45</v>
      </c>
      <c r="K8406" s="1" t="s">
        <v>18</v>
      </c>
      <c r="L8406" s="4">
        <v>2117.2440000000001</v>
      </c>
      <c r="M8406">
        <f t="shared" si="655"/>
        <v>9.1950000000000003</v>
      </c>
      <c r="N8406" t="str">
        <f t="shared" si="656"/>
        <v>Small</v>
      </c>
      <c r="O8406" t="str">
        <f t="shared" si="657"/>
        <v>Low  Fat</v>
      </c>
      <c r="P8406">
        <f t="shared" si="658"/>
        <v>20</v>
      </c>
      <c r="Q8406">
        <f t="shared" ca="1" si="659"/>
        <v>24</v>
      </c>
      <c r="R8406" t="str">
        <f>IFERROR(VLOOKUP(J8406,#REF!, 2,0),"Unknown")</f>
        <v>Unknown</v>
      </c>
    </row>
    <row r="8407" spans="1:18" ht="12.5" x14ac:dyDescent="0.25">
      <c r="A8407" s="1" t="s">
        <v>103</v>
      </c>
      <c r="B8407" s="1">
        <v>9.1950000000000003</v>
      </c>
      <c r="C8407" s="1" t="s">
        <v>13</v>
      </c>
      <c r="D8407" s="7">
        <v>4.8331717000000003E-2</v>
      </c>
      <c r="E8407" s="1" t="s">
        <v>32</v>
      </c>
      <c r="F8407" s="4">
        <v>105.1622</v>
      </c>
      <c r="G8407" s="1" t="s">
        <v>47</v>
      </c>
      <c r="H8407" s="1">
        <v>2007</v>
      </c>
      <c r="J8407" s="1" t="s">
        <v>45</v>
      </c>
      <c r="K8407" s="1" t="s">
        <v>18</v>
      </c>
      <c r="L8407" s="4">
        <v>1693.7952</v>
      </c>
      <c r="M8407">
        <f t="shared" si="655"/>
        <v>9.1950000000000003</v>
      </c>
      <c r="N8407" t="str">
        <f t="shared" si="656"/>
        <v>Small</v>
      </c>
      <c r="O8407" t="str">
        <f t="shared" si="657"/>
        <v>Low  Fat</v>
      </c>
      <c r="P8407">
        <f t="shared" si="658"/>
        <v>16</v>
      </c>
      <c r="Q8407">
        <f t="shared" ca="1" si="659"/>
        <v>19</v>
      </c>
      <c r="R8407" t="str">
        <f>IFERROR(VLOOKUP(J8407,#REF!, 2,0),"Unknown")</f>
        <v>Unknown</v>
      </c>
    </row>
    <row r="8408" spans="1:18" ht="12.5" x14ac:dyDescent="0.25">
      <c r="A8408" s="1" t="s">
        <v>103</v>
      </c>
      <c r="B8408" s="1">
        <v>9.1950000000000003</v>
      </c>
      <c r="C8408" s="1" t="s">
        <v>13</v>
      </c>
      <c r="D8408" s="7">
        <v>4.8059870999999997E-2</v>
      </c>
      <c r="E8408" s="1" t="s">
        <v>32</v>
      </c>
      <c r="F8408" s="4">
        <v>105.8622</v>
      </c>
      <c r="G8408" s="1" t="s">
        <v>50</v>
      </c>
      <c r="H8408" s="1">
        <v>1997</v>
      </c>
      <c r="I8408" s="1" t="s">
        <v>51</v>
      </c>
      <c r="J8408" s="1" t="s">
        <v>17</v>
      </c>
      <c r="K8408" s="1" t="s">
        <v>18</v>
      </c>
      <c r="L8408" s="4">
        <v>2223.1062000000002</v>
      </c>
      <c r="M8408">
        <f t="shared" si="655"/>
        <v>9.1950000000000003</v>
      </c>
      <c r="N8408" t="str">
        <f t="shared" si="656"/>
        <v>Small</v>
      </c>
      <c r="O8408" t="str">
        <f t="shared" si="657"/>
        <v>Low  Fat</v>
      </c>
      <c r="P8408">
        <f t="shared" si="658"/>
        <v>21</v>
      </c>
      <c r="Q8408">
        <f t="shared" ca="1" si="659"/>
        <v>29</v>
      </c>
      <c r="R8408" t="str">
        <f>IFERROR(VLOOKUP(J8408,#REF!, 2,0),"Unknown")</f>
        <v>Unknown</v>
      </c>
    </row>
    <row r="8409" spans="1:18" ht="12.5" x14ac:dyDescent="0.25">
      <c r="A8409" s="1" t="s">
        <v>103</v>
      </c>
      <c r="B8409" s="1">
        <v>9.1950000000000003</v>
      </c>
      <c r="C8409" s="1" t="s">
        <v>13</v>
      </c>
      <c r="D8409" s="7">
        <v>4.8134590999999997E-2</v>
      </c>
      <c r="E8409" s="1" t="s">
        <v>32</v>
      </c>
      <c r="F8409" s="4">
        <v>107.76220000000001</v>
      </c>
      <c r="G8409" s="1" t="s">
        <v>15</v>
      </c>
      <c r="H8409" s="1">
        <v>1999</v>
      </c>
      <c r="I8409" s="1" t="s">
        <v>16</v>
      </c>
      <c r="J8409" s="1" t="s">
        <v>17</v>
      </c>
      <c r="K8409" s="1" t="s">
        <v>18</v>
      </c>
      <c r="L8409" s="4">
        <v>529.31100000000004</v>
      </c>
      <c r="M8409">
        <f t="shared" si="655"/>
        <v>9.1950000000000003</v>
      </c>
      <c r="N8409" t="str">
        <f t="shared" si="656"/>
        <v>Medium</v>
      </c>
      <c r="O8409" t="str">
        <f t="shared" si="657"/>
        <v>Low  Fat</v>
      </c>
      <c r="P8409">
        <f t="shared" si="658"/>
        <v>5</v>
      </c>
      <c r="Q8409">
        <f t="shared" ca="1" si="659"/>
        <v>27</v>
      </c>
      <c r="R8409" t="str">
        <f>IFERROR(VLOOKUP(J8409,#REF!, 2,0),"Unknown")</f>
        <v>Unknown</v>
      </c>
    </row>
    <row r="8410" spans="1:18" ht="12.5" x14ac:dyDescent="0.25">
      <c r="A8410" s="1" t="s">
        <v>103</v>
      </c>
      <c r="C8410" s="1" t="s">
        <v>13</v>
      </c>
      <c r="D8410" s="7">
        <v>4.7827138999999998E-2</v>
      </c>
      <c r="E8410" s="1" t="s">
        <v>32</v>
      </c>
      <c r="F8410" s="4">
        <v>105.3622</v>
      </c>
      <c r="G8410" s="1" t="s">
        <v>40</v>
      </c>
      <c r="H8410" s="1">
        <v>1985</v>
      </c>
      <c r="I8410" s="1" t="s">
        <v>16</v>
      </c>
      <c r="J8410" s="1" t="s">
        <v>23</v>
      </c>
      <c r="K8410" s="1" t="s">
        <v>41</v>
      </c>
      <c r="L8410" s="4">
        <v>3387.5904</v>
      </c>
      <c r="M8410">
        <f t="shared" si="655"/>
        <v>12.857645184136201</v>
      </c>
      <c r="N8410" t="str">
        <f t="shared" si="656"/>
        <v>Medium</v>
      </c>
      <c r="O8410" t="str">
        <f t="shared" si="657"/>
        <v>Low  Fat</v>
      </c>
      <c r="P8410">
        <f t="shared" si="658"/>
        <v>32</v>
      </c>
      <c r="Q8410">
        <f t="shared" ca="1" si="659"/>
        <v>41</v>
      </c>
      <c r="R8410" t="str">
        <f>IFERROR(VLOOKUP(J8410,#REF!, 2,0),"Unknown")</f>
        <v>Unknown</v>
      </c>
    </row>
    <row r="8411" spans="1:18" ht="12.5" x14ac:dyDescent="0.25">
      <c r="A8411" s="1" t="s">
        <v>103</v>
      </c>
      <c r="B8411" s="1">
        <v>9.1950000000000003</v>
      </c>
      <c r="C8411" s="1" t="s">
        <v>72</v>
      </c>
      <c r="D8411" s="7">
        <v>8.0442370999999999E-2</v>
      </c>
      <c r="E8411" s="1" t="s">
        <v>32</v>
      </c>
      <c r="F8411" s="4">
        <v>107.76220000000001</v>
      </c>
      <c r="G8411" s="1" t="s">
        <v>29</v>
      </c>
      <c r="H8411" s="1">
        <v>1998</v>
      </c>
      <c r="J8411" s="1" t="s">
        <v>23</v>
      </c>
      <c r="K8411" s="1" t="s">
        <v>30</v>
      </c>
      <c r="L8411" s="4">
        <v>105.8622</v>
      </c>
      <c r="M8411">
        <f t="shared" si="655"/>
        <v>9.1950000000000003</v>
      </c>
      <c r="N8411" t="str">
        <f t="shared" si="656"/>
        <v>Small</v>
      </c>
      <c r="O8411" t="str">
        <f t="shared" si="657"/>
        <v>Low  Fat</v>
      </c>
      <c r="P8411">
        <f t="shared" si="658"/>
        <v>1</v>
      </c>
      <c r="Q8411">
        <f t="shared" ca="1" si="659"/>
        <v>28</v>
      </c>
      <c r="R8411" t="str">
        <f>IFERROR(VLOOKUP(J8411,#REF!, 2,0),"Unknown")</f>
        <v>Unknown</v>
      </c>
    </row>
    <row r="8412" spans="1:18" ht="12.5" x14ac:dyDescent="0.25">
      <c r="A8412" s="1" t="s">
        <v>103</v>
      </c>
      <c r="B8412" s="1">
        <v>9.1950000000000003</v>
      </c>
      <c r="C8412" s="1" t="s">
        <v>13</v>
      </c>
      <c r="D8412" s="7">
        <v>4.8050783E-2</v>
      </c>
      <c r="E8412" s="1" t="s">
        <v>32</v>
      </c>
      <c r="F8412" s="4">
        <v>105.6622</v>
      </c>
      <c r="G8412" s="1" t="s">
        <v>62</v>
      </c>
      <c r="H8412" s="1">
        <v>2004</v>
      </c>
      <c r="I8412" s="1" t="s">
        <v>51</v>
      </c>
      <c r="J8412" s="1" t="s">
        <v>45</v>
      </c>
      <c r="K8412" s="1" t="s">
        <v>18</v>
      </c>
      <c r="L8412" s="4">
        <v>1693.7952</v>
      </c>
      <c r="M8412">
        <f t="shared" si="655"/>
        <v>9.1950000000000003</v>
      </c>
      <c r="N8412" t="str">
        <f t="shared" si="656"/>
        <v>Small</v>
      </c>
      <c r="O8412" t="str">
        <f t="shared" si="657"/>
        <v>Low  Fat</v>
      </c>
      <c r="P8412">
        <f t="shared" si="658"/>
        <v>16</v>
      </c>
      <c r="Q8412">
        <f t="shared" ca="1" si="659"/>
        <v>22</v>
      </c>
      <c r="R8412" t="str">
        <f>IFERROR(VLOOKUP(J8412,#REF!, 2,0),"Unknown")</f>
        <v>Unknown</v>
      </c>
    </row>
    <row r="8413" spans="1:18" ht="12.5" x14ac:dyDescent="0.25">
      <c r="A8413" s="1" t="s">
        <v>807</v>
      </c>
      <c r="B8413" s="1">
        <v>13.5</v>
      </c>
      <c r="C8413" s="1" t="s">
        <v>13</v>
      </c>
      <c r="D8413" s="7">
        <v>5.4990008999999999E-2</v>
      </c>
      <c r="E8413" s="1" t="s">
        <v>58</v>
      </c>
      <c r="F8413" s="4">
        <v>35.287399999999998</v>
      </c>
      <c r="G8413" s="1" t="s">
        <v>50</v>
      </c>
      <c r="H8413" s="1">
        <v>1997</v>
      </c>
      <c r="I8413" s="1" t="s">
        <v>51</v>
      </c>
      <c r="J8413" s="1" t="s">
        <v>17</v>
      </c>
      <c r="K8413" s="1" t="s">
        <v>18</v>
      </c>
      <c r="L8413" s="4">
        <v>741.03539999999998</v>
      </c>
      <c r="M8413">
        <f t="shared" si="655"/>
        <v>13.5</v>
      </c>
      <c r="N8413" t="str">
        <f t="shared" si="656"/>
        <v>Small</v>
      </c>
      <c r="O8413" t="str">
        <f t="shared" si="657"/>
        <v>Low  Fat</v>
      </c>
      <c r="P8413">
        <f t="shared" si="658"/>
        <v>21</v>
      </c>
      <c r="Q8413">
        <f t="shared" ca="1" si="659"/>
        <v>29</v>
      </c>
      <c r="R8413" t="str">
        <f>IFERROR(VLOOKUP(J8413,#REF!, 2,0),"Unknown")</f>
        <v>Unknown</v>
      </c>
    </row>
    <row r="8414" spans="1:18" ht="12.5" x14ac:dyDescent="0.25">
      <c r="A8414" s="1" t="s">
        <v>807</v>
      </c>
      <c r="B8414" s="1">
        <v>13.5</v>
      </c>
      <c r="C8414" s="1" t="s">
        <v>13</v>
      </c>
      <c r="D8414" s="7">
        <v>5.5101530000000003E-2</v>
      </c>
      <c r="E8414" s="1" t="s">
        <v>58</v>
      </c>
      <c r="F8414" s="4">
        <v>37.087400000000002</v>
      </c>
      <c r="G8414" s="1" t="s">
        <v>44</v>
      </c>
      <c r="H8414" s="1">
        <v>2002</v>
      </c>
      <c r="J8414" s="1" t="s">
        <v>45</v>
      </c>
      <c r="K8414" s="1" t="s">
        <v>18</v>
      </c>
      <c r="L8414" s="4">
        <v>952.75980000000004</v>
      </c>
      <c r="M8414">
        <f t="shared" si="655"/>
        <v>13.5</v>
      </c>
      <c r="N8414" t="str">
        <f t="shared" si="656"/>
        <v>Small</v>
      </c>
      <c r="O8414" t="str">
        <f t="shared" si="657"/>
        <v>Low  Fat</v>
      </c>
      <c r="P8414">
        <f t="shared" si="658"/>
        <v>26</v>
      </c>
      <c r="Q8414">
        <f t="shared" ca="1" si="659"/>
        <v>24</v>
      </c>
      <c r="R8414" t="str">
        <f>IFERROR(VLOOKUP(J8414,#REF!, 2,0),"Unknown")</f>
        <v>Unknown</v>
      </c>
    </row>
    <row r="8415" spans="1:18" ht="12.5" x14ac:dyDescent="0.25">
      <c r="A8415" s="1" t="s">
        <v>807</v>
      </c>
      <c r="C8415" s="1" t="s">
        <v>13</v>
      </c>
      <c r="D8415" s="7">
        <v>5.4723716999999998E-2</v>
      </c>
      <c r="E8415" s="1" t="s">
        <v>58</v>
      </c>
      <c r="F8415" s="4">
        <v>36.687399999999997</v>
      </c>
      <c r="G8415" s="1" t="s">
        <v>40</v>
      </c>
      <c r="H8415" s="1">
        <v>1985</v>
      </c>
      <c r="I8415" s="1" t="s">
        <v>16</v>
      </c>
      <c r="J8415" s="1" t="s">
        <v>23</v>
      </c>
      <c r="K8415" s="1" t="s">
        <v>41</v>
      </c>
      <c r="L8415" s="4">
        <v>1058.6220000000001</v>
      </c>
      <c r="M8415">
        <f t="shared" si="655"/>
        <v>12.857645184136201</v>
      </c>
      <c r="N8415" t="str">
        <f t="shared" si="656"/>
        <v>Medium</v>
      </c>
      <c r="O8415" t="str">
        <f t="shared" si="657"/>
        <v>Low  Fat</v>
      </c>
      <c r="P8415">
        <f t="shared" si="658"/>
        <v>29</v>
      </c>
      <c r="Q8415">
        <f t="shared" ca="1" si="659"/>
        <v>41</v>
      </c>
      <c r="R8415" t="str">
        <f>IFERROR(VLOOKUP(J8415,#REF!, 2,0),"Unknown")</f>
        <v>Unknown</v>
      </c>
    </row>
    <row r="8416" spans="1:18" ht="12.5" x14ac:dyDescent="0.25">
      <c r="A8416" s="1" t="s">
        <v>807</v>
      </c>
      <c r="B8416" s="1">
        <v>13.5</v>
      </c>
      <c r="C8416" s="1" t="s">
        <v>13</v>
      </c>
      <c r="D8416" s="7">
        <v>5.5075503999999997E-2</v>
      </c>
      <c r="E8416" s="1" t="s">
        <v>58</v>
      </c>
      <c r="F8416" s="4">
        <v>33.3874</v>
      </c>
      <c r="G8416" s="1" t="s">
        <v>15</v>
      </c>
      <c r="H8416" s="1">
        <v>1999</v>
      </c>
      <c r="I8416" s="1" t="s">
        <v>16</v>
      </c>
      <c r="J8416" s="1" t="s">
        <v>17</v>
      </c>
      <c r="K8416" s="1" t="s">
        <v>18</v>
      </c>
      <c r="L8416" s="4">
        <v>282.29919999999998</v>
      </c>
      <c r="M8416">
        <f t="shared" si="655"/>
        <v>13.5</v>
      </c>
      <c r="N8416" t="str">
        <f t="shared" si="656"/>
        <v>Medium</v>
      </c>
      <c r="O8416" t="str">
        <f t="shared" si="657"/>
        <v>Low  Fat</v>
      </c>
      <c r="P8416">
        <f t="shared" si="658"/>
        <v>8</v>
      </c>
      <c r="Q8416">
        <f t="shared" ca="1" si="659"/>
        <v>27</v>
      </c>
      <c r="R8416" t="str">
        <f>IFERROR(VLOOKUP(J8416,#REF!, 2,0),"Unknown")</f>
        <v>Unknown</v>
      </c>
    </row>
    <row r="8417" spans="1:18" ht="12.5" x14ac:dyDescent="0.25">
      <c r="A8417" s="1" t="s">
        <v>807</v>
      </c>
      <c r="B8417" s="1">
        <v>13.5</v>
      </c>
      <c r="C8417" s="1" t="s">
        <v>92</v>
      </c>
      <c r="D8417" s="7">
        <v>5.5301055000000002E-2</v>
      </c>
      <c r="E8417" s="1" t="s">
        <v>58</v>
      </c>
      <c r="F8417" s="4">
        <v>34.687399999999997</v>
      </c>
      <c r="G8417" s="1" t="s">
        <v>47</v>
      </c>
      <c r="H8417" s="1">
        <v>2007</v>
      </c>
      <c r="J8417" s="1" t="s">
        <v>45</v>
      </c>
      <c r="K8417" s="1" t="s">
        <v>18</v>
      </c>
      <c r="L8417" s="4">
        <v>317.58659999999998</v>
      </c>
      <c r="M8417">
        <f t="shared" si="655"/>
        <v>13.5</v>
      </c>
      <c r="N8417" t="str">
        <f t="shared" si="656"/>
        <v>Small</v>
      </c>
      <c r="O8417" t="str">
        <f t="shared" si="657"/>
        <v>Low  Fat</v>
      </c>
      <c r="P8417">
        <f t="shared" si="658"/>
        <v>9</v>
      </c>
      <c r="Q8417">
        <f t="shared" ca="1" si="659"/>
        <v>19</v>
      </c>
      <c r="R8417" t="str">
        <f>IFERROR(VLOOKUP(J8417,#REF!, 2,0),"Unknown")</f>
        <v>Unknown</v>
      </c>
    </row>
    <row r="8418" spans="1:18" ht="12.5" x14ac:dyDescent="0.25">
      <c r="A8418" s="1" t="s">
        <v>1254</v>
      </c>
      <c r="B8418" s="1">
        <v>15.25</v>
      </c>
      <c r="C8418" s="1" t="s">
        <v>13</v>
      </c>
      <c r="D8418" s="7">
        <v>6.1308888999999998E-2</v>
      </c>
      <c r="E8418" s="1" t="s">
        <v>32</v>
      </c>
      <c r="F8418" s="4">
        <v>128.89680000000001</v>
      </c>
      <c r="G8418" s="1" t="s">
        <v>44</v>
      </c>
      <c r="H8418" s="1">
        <v>2002</v>
      </c>
      <c r="J8418" s="1" t="s">
        <v>45</v>
      </c>
      <c r="K8418" s="1" t="s">
        <v>18</v>
      </c>
      <c r="L8418" s="4">
        <v>2348.9423999999999</v>
      </c>
      <c r="M8418">
        <f t="shared" si="655"/>
        <v>15.25</v>
      </c>
      <c r="N8418" t="str">
        <f t="shared" si="656"/>
        <v>Small</v>
      </c>
      <c r="O8418" t="str">
        <f t="shared" si="657"/>
        <v>Low  Fat</v>
      </c>
      <c r="P8418">
        <f t="shared" si="658"/>
        <v>18</v>
      </c>
      <c r="Q8418">
        <f t="shared" ca="1" si="659"/>
        <v>24</v>
      </c>
      <c r="R8418" t="str">
        <f>IFERROR(VLOOKUP(J8418,#REF!, 2,0),"Unknown")</f>
        <v>Unknown</v>
      </c>
    </row>
    <row r="8419" spans="1:18" ht="12.5" x14ac:dyDescent="0.25">
      <c r="A8419" s="1" t="s">
        <v>1254</v>
      </c>
      <c r="B8419" s="1">
        <v>15.25</v>
      </c>
      <c r="C8419" s="1" t="s">
        <v>13</v>
      </c>
      <c r="D8419" s="7">
        <v>6.1434045E-2</v>
      </c>
      <c r="E8419" s="1" t="s">
        <v>32</v>
      </c>
      <c r="F8419" s="4">
        <v>130.99680000000001</v>
      </c>
      <c r="G8419" s="1" t="s">
        <v>22</v>
      </c>
      <c r="H8419" s="1">
        <v>2009</v>
      </c>
      <c r="I8419" s="1" t="s">
        <v>16</v>
      </c>
      <c r="J8419" s="1" t="s">
        <v>23</v>
      </c>
      <c r="K8419" s="1" t="s">
        <v>24</v>
      </c>
      <c r="L8419" s="4">
        <v>2348.9423999999999</v>
      </c>
      <c r="M8419">
        <f t="shared" si="655"/>
        <v>15.25</v>
      </c>
      <c r="N8419" t="str">
        <f t="shared" si="656"/>
        <v>Medium</v>
      </c>
      <c r="O8419" t="str">
        <f t="shared" si="657"/>
        <v>Low  Fat</v>
      </c>
      <c r="P8419">
        <f t="shared" si="658"/>
        <v>18</v>
      </c>
      <c r="Q8419">
        <f t="shared" ca="1" si="659"/>
        <v>17</v>
      </c>
      <c r="R8419" t="str">
        <f>IFERROR(VLOOKUP(J8419,#REF!, 2,0),"Unknown")</f>
        <v>Unknown</v>
      </c>
    </row>
    <row r="8420" spans="1:18" ht="12.5" x14ac:dyDescent="0.25">
      <c r="A8420" s="1" t="s">
        <v>1254</v>
      </c>
      <c r="C8420" s="1" t="s">
        <v>92</v>
      </c>
      <c r="D8420" s="7">
        <v>6.0888513999999998E-2</v>
      </c>
      <c r="E8420" s="1" t="s">
        <v>32</v>
      </c>
      <c r="F8420" s="4">
        <v>130.1968</v>
      </c>
      <c r="G8420" s="1" t="s">
        <v>40</v>
      </c>
      <c r="H8420" s="1">
        <v>1985</v>
      </c>
      <c r="I8420" s="1" t="s">
        <v>16</v>
      </c>
      <c r="J8420" s="1" t="s">
        <v>23</v>
      </c>
      <c r="K8420" s="1" t="s">
        <v>41</v>
      </c>
      <c r="L8420" s="4">
        <v>1565.9616000000001</v>
      </c>
      <c r="M8420">
        <f t="shared" si="655"/>
        <v>12.857645184136201</v>
      </c>
      <c r="N8420" t="str">
        <f t="shared" si="656"/>
        <v>Medium</v>
      </c>
      <c r="O8420" t="str">
        <f t="shared" si="657"/>
        <v>Low  Fat</v>
      </c>
      <c r="P8420">
        <f t="shared" si="658"/>
        <v>12</v>
      </c>
      <c r="Q8420">
        <f t="shared" ca="1" si="659"/>
        <v>41</v>
      </c>
      <c r="R8420" t="str">
        <f>IFERROR(VLOOKUP(J8420,#REF!, 2,0),"Unknown")</f>
        <v>Unknown</v>
      </c>
    </row>
    <row r="8421" spans="1:18" ht="12.5" x14ac:dyDescent="0.25">
      <c r="A8421" s="1" t="s">
        <v>1254</v>
      </c>
      <c r="B8421" s="1">
        <v>15.25</v>
      </c>
      <c r="C8421" s="1" t="s">
        <v>13</v>
      </c>
      <c r="D8421" s="7">
        <v>6.1530889999999998E-2</v>
      </c>
      <c r="E8421" s="1" t="s">
        <v>32</v>
      </c>
      <c r="F8421" s="4">
        <v>132.29679999999999</v>
      </c>
      <c r="G8421" s="1" t="s">
        <v>47</v>
      </c>
      <c r="H8421" s="1">
        <v>2007</v>
      </c>
      <c r="J8421" s="1" t="s">
        <v>45</v>
      </c>
      <c r="K8421" s="1" t="s">
        <v>18</v>
      </c>
      <c r="L8421" s="4">
        <v>1696.4584</v>
      </c>
      <c r="M8421">
        <f t="shared" si="655"/>
        <v>15.25</v>
      </c>
      <c r="N8421" t="str">
        <f t="shared" si="656"/>
        <v>Small</v>
      </c>
      <c r="O8421" t="str">
        <f t="shared" si="657"/>
        <v>Low  Fat</v>
      </c>
      <c r="P8421">
        <f t="shared" si="658"/>
        <v>13</v>
      </c>
      <c r="Q8421">
        <f t="shared" ca="1" si="659"/>
        <v>19</v>
      </c>
      <c r="R8421" t="str">
        <f>IFERROR(VLOOKUP(J8421,#REF!, 2,0),"Unknown")</f>
        <v>Unknown</v>
      </c>
    </row>
    <row r="8422" spans="1:18" ht="12.5" x14ac:dyDescent="0.25">
      <c r="A8422" s="1" t="s">
        <v>1254</v>
      </c>
      <c r="B8422" s="1">
        <v>15.25</v>
      </c>
      <c r="C8422" s="1" t="s">
        <v>13</v>
      </c>
      <c r="D8422" s="7">
        <v>6.1184804000000002E-2</v>
      </c>
      <c r="E8422" s="1" t="s">
        <v>32</v>
      </c>
      <c r="F8422" s="4">
        <v>132.0968</v>
      </c>
      <c r="G8422" s="1" t="s">
        <v>50</v>
      </c>
      <c r="H8422" s="1">
        <v>1997</v>
      </c>
      <c r="I8422" s="1" t="s">
        <v>51</v>
      </c>
      <c r="J8422" s="1" t="s">
        <v>17</v>
      </c>
      <c r="K8422" s="1" t="s">
        <v>18</v>
      </c>
      <c r="L8422" s="4">
        <v>3914.904</v>
      </c>
      <c r="M8422">
        <f t="shared" si="655"/>
        <v>15.25</v>
      </c>
      <c r="N8422" t="str">
        <f t="shared" si="656"/>
        <v>Small</v>
      </c>
      <c r="O8422" t="str">
        <f t="shared" si="657"/>
        <v>Low  Fat</v>
      </c>
      <c r="P8422">
        <f t="shared" si="658"/>
        <v>30</v>
      </c>
      <c r="Q8422">
        <f t="shared" ca="1" si="659"/>
        <v>29</v>
      </c>
      <c r="R8422" t="str">
        <f>IFERROR(VLOOKUP(J8422,#REF!, 2,0),"Unknown")</f>
        <v>Unknown</v>
      </c>
    </row>
    <row r="8423" spans="1:18" ht="12.5" x14ac:dyDescent="0.25">
      <c r="A8423" s="1" t="s">
        <v>1358</v>
      </c>
      <c r="B8423" s="1">
        <v>18.2</v>
      </c>
      <c r="C8423" s="1" t="s">
        <v>13</v>
      </c>
      <c r="D8423" s="7">
        <v>0.162960415</v>
      </c>
      <c r="E8423" s="1" t="s">
        <v>58</v>
      </c>
      <c r="F8423" s="4">
        <v>43.508600000000001</v>
      </c>
      <c r="G8423" s="1" t="s">
        <v>33</v>
      </c>
      <c r="H8423" s="1">
        <v>1987</v>
      </c>
      <c r="I8423" s="1" t="s">
        <v>34</v>
      </c>
      <c r="J8423" s="1" t="s">
        <v>23</v>
      </c>
      <c r="K8423" s="1" t="s">
        <v>18</v>
      </c>
      <c r="L8423" s="4">
        <v>1070.6063999999999</v>
      </c>
      <c r="M8423">
        <f t="shared" si="655"/>
        <v>18.2</v>
      </c>
      <c r="N8423" t="str">
        <f t="shared" si="656"/>
        <v>High</v>
      </c>
      <c r="O8423" t="str">
        <f t="shared" si="657"/>
        <v>Low  Fat</v>
      </c>
      <c r="P8423">
        <f t="shared" si="658"/>
        <v>25</v>
      </c>
      <c r="Q8423">
        <f t="shared" ca="1" si="659"/>
        <v>39</v>
      </c>
      <c r="R8423" t="str">
        <f>IFERROR(VLOOKUP(J8423,#REF!, 2,0),"Unknown")</f>
        <v>Unknown</v>
      </c>
    </row>
    <row r="8424" spans="1:18" ht="12.5" x14ac:dyDescent="0.25">
      <c r="A8424" s="1" t="s">
        <v>1358</v>
      </c>
      <c r="B8424" s="1">
        <v>18.2</v>
      </c>
      <c r="C8424" s="1" t="s">
        <v>13</v>
      </c>
      <c r="D8424" s="7">
        <v>0.163096139</v>
      </c>
      <c r="E8424" s="1" t="s">
        <v>58</v>
      </c>
      <c r="F8424" s="4">
        <v>43.008600000000001</v>
      </c>
      <c r="G8424" s="1" t="s">
        <v>50</v>
      </c>
      <c r="H8424" s="1">
        <v>1997</v>
      </c>
      <c r="I8424" s="1" t="s">
        <v>51</v>
      </c>
      <c r="J8424" s="1" t="s">
        <v>17</v>
      </c>
      <c r="K8424" s="1" t="s">
        <v>18</v>
      </c>
      <c r="L8424" s="4">
        <v>758.34619999999995</v>
      </c>
      <c r="M8424">
        <f t="shared" si="655"/>
        <v>18.2</v>
      </c>
      <c r="N8424" t="str">
        <f t="shared" si="656"/>
        <v>Small</v>
      </c>
      <c r="O8424" t="str">
        <f t="shared" si="657"/>
        <v>Low  Fat</v>
      </c>
      <c r="P8424">
        <f t="shared" si="658"/>
        <v>18</v>
      </c>
      <c r="Q8424">
        <f t="shared" ca="1" si="659"/>
        <v>29</v>
      </c>
      <c r="R8424" t="str">
        <f>IFERROR(VLOOKUP(J8424,#REF!, 2,0),"Unknown")</f>
        <v>Unknown</v>
      </c>
    </row>
    <row r="8425" spans="1:18" ht="12.5" x14ac:dyDescent="0.25">
      <c r="A8425" s="1" t="s">
        <v>1358</v>
      </c>
      <c r="B8425" s="1">
        <v>18.2</v>
      </c>
      <c r="C8425" s="1" t="s">
        <v>13</v>
      </c>
      <c r="D8425" s="7">
        <v>0</v>
      </c>
      <c r="E8425" s="1" t="s">
        <v>58</v>
      </c>
      <c r="F8425" s="4">
        <v>44.108600000000003</v>
      </c>
      <c r="G8425" s="1" t="s">
        <v>44</v>
      </c>
      <c r="H8425" s="1">
        <v>2002</v>
      </c>
      <c r="J8425" s="1" t="s">
        <v>45</v>
      </c>
      <c r="K8425" s="1" t="s">
        <v>18</v>
      </c>
      <c r="L8425" s="4">
        <v>1115.2149999999999</v>
      </c>
      <c r="M8425">
        <f t="shared" si="655"/>
        <v>18.2</v>
      </c>
      <c r="N8425" t="str">
        <f t="shared" si="656"/>
        <v>Small</v>
      </c>
      <c r="O8425" t="str">
        <f t="shared" si="657"/>
        <v>Low  Fat</v>
      </c>
      <c r="P8425">
        <f t="shared" si="658"/>
        <v>25</v>
      </c>
      <c r="Q8425">
        <f t="shared" ca="1" si="659"/>
        <v>24</v>
      </c>
      <c r="R8425" t="str">
        <f>IFERROR(VLOOKUP(J8425,#REF!, 2,0),"Unknown")</f>
        <v>Unknown</v>
      </c>
    </row>
    <row r="8426" spans="1:18" ht="12.5" x14ac:dyDescent="0.25">
      <c r="A8426" s="1" t="s">
        <v>1358</v>
      </c>
      <c r="B8426" s="1">
        <v>18.2</v>
      </c>
      <c r="C8426" s="1" t="s">
        <v>13</v>
      </c>
      <c r="D8426" s="7">
        <v>0.16334971000000001</v>
      </c>
      <c r="E8426" s="1" t="s">
        <v>58</v>
      </c>
      <c r="F8426" s="4">
        <v>45.108600000000003</v>
      </c>
      <c r="G8426" s="1" t="s">
        <v>15</v>
      </c>
      <c r="H8426" s="1">
        <v>1999</v>
      </c>
      <c r="I8426" s="1" t="s">
        <v>16</v>
      </c>
      <c r="J8426" s="1" t="s">
        <v>17</v>
      </c>
      <c r="K8426" s="1" t="s">
        <v>18</v>
      </c>
      <c r="L8426" s="4">
        <v>669.12900000000002</v>
      </c>
      <c r="M8426">
        <f t="shared" si="655"/>
        <v>18.2</v>
      </c>
      <c r="N8426" t="str">
        <f t="shared" si="656"/>
        <v>Medium</v>
      </c>
      <c r="O8426" t="str">
        <f t="shared" si="657"/>
        <v>Low  Fat</v>
      </c>
      <c r="P8426">
        <f t="shared" si="658"/>
        <v>15</v>
      </c>
      <c r="Q8426">
        <f t="shared" ca="1" si="659"/>
        <v>27</v>
      </c>
      <c r="R8426" t="str">
        <f>IFERROR(VLOOKUP(J8426,#REF!, 2,0),"Unknown")</f>
        <v>Unknown</v>
      </c>
    </row>
    <row r="8427" spans="1:18" ht="12.5" x14ac:dyDescent="0.25">
      <c r="A8427" s="1" t="s">
        <v>1358</v>
      </c>
      <c r="B8427" s="1">
        <v>18.2</v>
      </c>
      <c r="C8427" s="1" t="s">
        <v>13</v>
      </c>
      <c r="D8427" s="7">
        <v>0.1630653</v>
      </c>
      <c r="E8427" s="1" t="s">
        <v>58</v>
      </c>
      <c r="F8427" s="4">
        <v>43.308599999999998</v>
      </c>
      <c r="G8427" s="1" t="s">
        <v>62</v>
      </c>
      <c r="H8427" s="1">
        <v>2004</v>
      </c>
      <c r="I8427" s="1" t="s">
        <v>51</v>
      </c>
      <c r="J8427" s="1" t="s">
        <v>45</v>
      </c>
      <c r="K8427" s="1" t="s">
        <v>18</v>
      </c>
      <c r="L8427" s="4">
        <v>758.34619999999995</v>
      </c>
      <c r="M8427">
        <f t="shared" si="655"/>
        <v>18.2</v>
      </c>
      <c r="N8427" t="str">
        <f t="shared" si="656"/>
        <v>Small</v>
      </c>
      <c r="O8427" t="str">
        <f t="shared" si="657"/>
        <v>Low  Fat</v>
      </c>
      <c r="P8427">
        <f t="shared" si="658"/>
        <v>18</v>
      </c>
      <c r="Q8427">
        <f t="shared" ca="1" si="659"/>
        <v>22</v>
      </c>
      <c r="R8427" t="str">
        <f>IFERROR(VLOOKUP(J8427,#REF!, 2,0),"Unknown")</f>
        <v>Unknown</v>
      </c>
    </row>
    <row r="8428" spans="1:18" ht="12.5" x14ac:dyDescent="0.25">
      <c r="A8428" s="1" t="s">
        <v>358</v>
      </c>
      <c r="B8428" s="1">
        <v>7.2850000000000001</v>
      </c>
      <c r="C8428" s="1" t="s">
        <v>13</v>
      </c>
      <c r="D8428" s="7">
        <v>3.1125709000000001E-2</v>
      </c>
      <c r="E8428" s="1" t="s">
        <v>32</v>
      </c>
      <c r="F8428" s="4">
        <v>174.30539999999999</v>
      </c>
      <c r="G8428" s="1" t="s">
        <v>33</v>
      </c>
      <c r="H8428" s="1">
        <v>1987</v>
      </c>
      <c r="I8428" s="1" t="s">
        <v>34</v>
      </c>
      <c r="J8428" s="1" t="s">
        <v>23</v>
      </c>
      <c r="K8428" s="1" t="s">
        <v>18</v>
      </c>
      <c r="L8428" s="4">
        <v>4377.6350000000002</v>
      </c>
      <c r="M8428">
        <f t="shared" si="655"/>
        <v>7.2850000000000001</v>
      </c>
      <c r="N8428" t="str">
        <f t="shared" si="656"/>
        <v>High</v>
      </c>
      <c r="O8428" t="str">
        <f t="shared" si="657"/>
        <v>Low  Fat</v>
      </c>
      <c r="P8428">
        <f t="shared" si="658"/>
        <v>25</v>
      </c>
      <c r="Q8428">
        <f t="shared" ca="1" si="659"/>
        <v>39</v>
      </c>
      <c r="R8428" t="str">
        <f>IFERROR(VLOOKUP(J8428,#REF!, 2,0),"Unknown")</f>
        <v>Unknown</v>
      </c>
    </row>
    <row r="8429" spans="1:18" ht="12.5" x14ac:dyDescent="0.25">
      <c r="A8429" s="1" t="s">
        <v>358</v>
      </c>
      <c r="B8429" s="1">
        <v>7.2850000000000001</v>
      </c>
      <c r="C8429" s="1" t="s">
        <v>13</v>
      </c>
      <c r="D8429" s="7">
        <v>3.1145743E-2</v>
      </c>
      <c r="E8429" s="1" t="s">
        <v>32</v>
      </c>
      <c r="F8429" s="4">
        <v>173.6054</v>
      </c>
      <c r="G8429" s="1" t="s">
        <v>62</v>
      </c>
      <c r="H8429" s="1">
        <v>2004</v>
      </c>
      <c r="I8429" s="1" t="s">
        <v>51</v>
      </c>
      <c r="J8429" s="1" t="s">
        <v>45</v>
      </c>
      <c r="K8429" s="1" t="s">
        <v>18</v>
      </c>
      <c r="L8429" s="4">
        <v>2626.5810000000001</v>
      </c>
      <c r="M8429">
        <f t="shared" si="655"/>
        <v>7.2850000000000001</v>
      </c>
      <c r="N8429" t="str">
        <f t="shared" si="656"/>
        <v>Small</v>
      </c>
      <c r="O8429" t="str">
        <f t="shared" si="657"/>
        <v>Low  Fat</v>
      </c>
      <c r="P8429">
        <f t="shared" si="658"/>
        <v>15</v>
      </c>
      <c r="Q8429">
        <f t="shared" ca="1" si="659"/>
        <v>22</v>
      </c>
      <c r="R8429" t="str">
        <f>IFERROR(VLOOKUP(J8429,#REF!, 2,0),"Unknown")</f>
        <v>Unknown</v>
      </c>
    </row>
    <row r="8430" spans="1:18" ht="12.5" x14ac:dyDescent="0.25">
      <c r="A8430" s="1" t="s">
        <v>358</v>
      </c>
      <c r="B8430" s="1">
        <v>7.2850000000000001</v>
      </c>
      <c r="C8430" s="1" t="s">
        <v>13</v>
      </c>
      <c r="D8430" s="7">
        <v>3.1214809E-2</v>
      </c>
      <c r="E8430" s="1" t="s">
        <v>32</v>
      </c>
      <c r="F8430" s="4">
        <v>177.1054</v>
      </c>
      <c r="G8430" s="1" t="s">
        <v>44</v>
      </c>
      <c r="H8430" s="1">
        <v>2002</v>
      </c>
      <c r="J8430" s="1" t="s">
        <v>45</v>
      </c>
      <c r="K8430" s="1" t="s">
        <v>18</v>
      </c>
      <c r="L8430" s="4">
        <v>2626.5810000000001</v>
      </c>
      <c r="M8430">
        <f t="shared" si="655"/>
        <v>7.2850000000000001</v>
      </c>
      <c r="N8430" t="str">
        <f t="shared" si="656"/>
        <v>Small</v>
      </c>
      <c r="O8430" t="str">
        <f t="shared" si="657"/>
        <v>Low  Fat</v>
      </c>
      <c r="P8430">
        <f t="shared" si="658"/>
        <v>15</v>
      </c>
      <c r="Q8430">
        <f t="shared" ca="1" si="659"/>
        <v>24</v>
      </c>
      <c r="R8430" t="str">
        <f>IFERROR(VLOOKUP(J8430,#REF!, 2,0),"Unknown")</f>
        <v>Unknown</v>
      </c>
    </row>
    <row r="8431" spans="1:18" ht="12.5" x14ac:dyDescent="0.25">
      <c r="A8431" s="1" t="s">
        <v>358</v>
      </c>
      <c r="B8431" s="1">
        <v>7.2850000000000001</v>
      </c>
      <c r="C8431" s="1" t="s">
        <v>13</v>
      </c>
      <c r="D8431" s="7">
        <v>3.1327839000000003E-2</v>
      </c>
      <c r="E8431" s="1" t="s">
        <v>32</v>
      </c>
      <c r="F8431" s="4">
        <v>174.6054</v>
      </c>
      <c r="G8431" s="1" t="s">
        <v>47</v>
      </c>
      <c r="H8431" s="1">
        <v>2007</v>
      </c>
      <c r="J8431" s="1" t="s">
        <v>45</v>
      </c>
      <c r="K8431" s="1" t="s">
        <v>18</v>
      </c>
      <c r="L8431" s="4">
        <v>2976.7918</v>
      </c>
      <c r="M8431">
        <f t="shared" si="655"/>
        <v>7.2850000000000001</v>
      </c>
      <c r="N8431" t="str">
        <f t="shared" si="656"/>
        <v>Small</v>
      </c>
      <c r="O8431" t="str">
        <f t="shared" si="657"/>
        <v>Low  Fat</v>
      </c>
      <c r="P8431">
        <f t="shared" si="658"/>
        <v>17</v>
      </c>
      <c r="Q8431">
        <f t="shared" ca="1" si="659"/>
        <v>19</v>
      </c>
      <c r="R8431" t="str">
        <f>IFERROR(VLOOKUP(J8431,#REF!, 2,0),"Unknown")</f>
        <v>Unknown</v>
      </c>
    </row>
    <row r="8432" spans="1:18" ht="12.5" x14ac:dyDescent="0.25">
      <c r="A8432" s="1" t="s">
        <v>358</v>
      </c>
      <c r="B8432" s="1">
        <v>7.2850000000000001</v>
      </c>
      <c r="C8432" s="1" t="s">
        <v>13</v>
      </c>
      <c r="D8432" s="7">
        <v>5.2141447E-2</v>
      </c>
      <c r="E8432" s="1" t="s">
        <v>32</v>
      </c>
      <c r="F8432" s="4">
        <v>174.90539999999999</v>
      </c>
      <c r="G8432" s="1" t="s">
        <v>29</v>
      </c>
      <c r="H8432" s="1">
        <v>1998</v>
      </c>
      <c r="J8432" s="1" t="s">
        <v>23</v>
      </c>
      <c r="K8432" s="1" t="s">
        <v>30</v>
      </c>
      <c r="L8432" s="4">
        <v>525.31619999999998</v>
      </c>
      <c r="M8432">
        <f t="shared" si="655"/>
        <v>7.2850000000000001</v>
      </c>
      <c r="N8432" t="str">
        <f t="shared" si="656"/>
        <v>Small</v>
      </c>
      <c r="O8432" t="str">
        <f t="shared" si="657"/>
        <v>Low  Fat</v>
      </c>
      <c r="P8432">
        <f t="shared" si="658"/>
        <v>3</v>
      </c>
      <c r="Q8432">
        <f t="shared" ca="1" si="659"/>
        <v>28</v>
      </c>
      <c r="R8432" t="str">
        <f>IFERROR(VLOOKUP(J8432,#REF!, 2,0),"Unknown")</f>
        <v>Unknown</v>
      </c>
    </row>
    <row r="8433" spans="1:18" ht="12.5" x14ac:dyDescent="0.25">
      <c r="A8433" s="1" t="s">
        <v>358</v>
      </c>
      <c r="B8433" s="1">
        <v>7.2850000000000001</v>
      </c>
      <c r="C8433" s="1" t="s">
        <v>13</v>
      </c>
      <c r="D8433" s="7">
        <v>3.1151633000000001E-2</v>
      </c>
      <c r="E8433" s="1" t="s">
        <v>32</v>
      </c>
      <c r="F8433" s="4">
        <v>173.2054</v>
      </c>
      <c r="G8433" s="1" t="s">
        <v>50</v>
      </c>
      <c r="H8433" s="1">
        <v>1997</v>
      </c>
      <c r="I8433" s="1" t="s">
        <v>51</v>
      </c>
      <c r="J8433" s="1" t="s">
        <v>17</v>
      </c>
      <c r="K8433" s="1" t="s">
        <v>18</v>
      </c>
      <c r="L8433" s="4">
        <v>4902.9512000000004</v>
      </c>
      <c r="M8433">
        <f t="shared" si="655"/>
        <v>7.2850000000000001</v>
      </c>
      <c r="N8433" t="str">
        <f t="shared" si="656"/>
        <v>Small</v>
      </c>
      <c r="O8433" t="str">
        <f t="shared" si="657"/>
        <v>Low  Fat</v>
      </c>
      <c r="P8433">
        <f t="shared" si="658"/>
        <v>28</v>
      </c>
      <c r="Q8433">
        <f t="shared" ca="1" si="659"/>
        <v>29</v>
      </c>
      <c r="R8433" t="str">
        <f>IFERROR(VLOOKUP(J8433,#REF!, 2,0),"Unknown")</f>
        <v>Unknown</v>
      </c>
    </row>
    <row r="8434" spans="1:18" ht="12.5" x14ac:dyDescent="0.25">
      <c r="A8434" s="1" t="s">
        <v>358</v>
      </c>
      <c r="C8434" s="1" t="s">
        <v>13</v>
      </c>
      <c r="D8434" s="7">
        <v>3.1000779999999999E-2</v>
      </c>
      <c r="E8434" s="1" t="s">
        <v>32</v>
      </c>
      <c r="F8434" s="4">
        <v>177.00540000000001</v>
      </c>
      <c r="G8434" s="1" t="s">
        <v>40</v>
      </c>
      <c r="H8434" s="1">
        <v>1985</v>
      </c>
      <c r="I8434" s="1" t="s">
        <v>16</v>
      </c>
      <c r="J8434" s="1" t="s">
        <v>23</v>
      </c>
      <c r="K8434" s="1" t="s">
        <v>41</v>
      </c>
      <c r="L8434" s="4">
        <v>2101.2647999999999</v>
      </c>
      <c r="M8434">
        <f t="shared" si="655"/>
        <v>12.857645184136201</v>
      </c>
      <c r="N8434" t="str">
        <f t="shared" si="656"/>
        <v>Medium</v>
      </c>
      <c r="O8434" t="str">
        <f t="shared" si="657"/>
        <v>Low  Fat</v>
      </c>
      <c r="P8434">
        <f t="shared" si="658"/>
        <v>12</v>
      </c>
      <c r="Q8434">
        <f t="shared" ca="1" si="659"/>
        <v>41</v>
      </c>
      <c r="R8434" t="str">
        <f>IFERROR(VLOOKUP(J8434,#REF!, 2,0),"Unknown")</f>
        <v>Unknown</v>
      </c>
    </row>
    <row r="8435" spans="1:18" ht="12.5" x14ac:dyDescent="0.25">
      <c r="A8435" s="1" t="s">
        <v>358</v>
      </c>
      <c r="B8435" s="1">
        <v>7.2850000000000001</v>
      </c>
      <c r="C8435" s="1" t="s">
        <v>13</v>
      </c>
      <c r="D8435" s="7">
        <v>3.1200064999999999E-2</v>
      </c>
      <c r="E8435" s="1" t="s">
        <v>32</v>
      </c>
      <c r="F8435" s="4">
        <v>174.7054</v>
      </c>
      <c r="G8435" s="1" t="s">
        <v>15</v>
      </c>
      <c r="H8435" s="1">
        <v>1999</v>
      </c>
      <c r="I8435" s="1" t="s">
        <v>16</v>
      </c>
      <c r="J8435" s="1" t="s">
        <v>17</v>
      </c>
      <c r="K8435" s="1" t="s">
        <v>18</v>
      </c>
      <c r="L8435" s="4">
        <v>6303.7943999999998</v>
      </c>
      <c r="M8435">
        <f t="shared" si="655"/>
        <v>7.2850000000000001</v>
      </c>
      <c r="N8435" t="str">
        <f t="shared" si="656"/>
        <v>Medium</v>
      </c>
      <c r="O8435" t="str">
        <f t="shared" si="657"/>
        <v>Low  Fat</v>
      </c>
      <c r="P8435">
        <f t="shared" si="658"/>
        <v>36</v>
      </c>
      <c r="Q8435">
        <f t="shared" ca="1" si="659"/>
        <v>27</v>
      </c>
      <c r="R8435" t="str">
        <f>IFERROR(VLOOKUP(J8435,#REF!, 2,0),"Unknown")</f>
        <v>Unknown</v>
      </c>
    </row>
    <row r="8436" spans="1:18" ht="12.5" x14ac:dyDescent="0.25">
      <c r="A8436" s="1" t="s">
        <v>358</v>
      </c>
      <c r="B8436" s="1">
        <v>7.2850000000000001</v>
      </c>
      <c r="C8436" s="1" t="s">
        <v>13</v>
      </c>
      <c r="D8436" s="7">
        <v>3.1278531999999998E-2</v>
      </c>
      <c r="E8436" s="1" t="s">
        <v>32</v>
      </c>
      <c r="F8436" s="4">
        <v>176.00540000000001</v>
      </c>
      <c r="G8436" s="1" t="s">
        <v>22</v>
      </c>
      <c r="H8436" s="1">
        <v>2009</v>
      </c>
      <c r="I8436" s="1" t="s">
        <v>16</v>
      </c>
      <c r="J8436" s="1" t="s">
        <v>23</v>
      </c>
      <c r="K8436" s="1" t="s">
        <v>24</v>
      </c>
      <c r="L8436" s="4">
        <v>2626.5810000000001</v>
      </c>
      <c r="M8436">
        <f t="shared" si="655"/>
        <v>7.2850000000000001</v>
      </c>
      <c r="N8436" t="str">
        <f t="shared" si="656"/>
        <v>Medium</v>
      </c>
      <c r="O8436" t="str">
        <f t="shared" si="657"/>
        <v>Low  Fat</v>
      </c>
      <c r="P8436">
        <f t="shared" si="658"/>
        <v>15</v>
      </c>
      <c r="Q8436">
        <f t="shared" ca="1" si="659"/>
        <v>17</v>
      </c>
      <c r="R8436" t="str">
        <f>IFERROR(VLOOKUP(J8436,#REF!, 2,0),"Unknown")</f>
        <v>Unknown</v>
      </c>
    </row>
    <row r="8437" spans="1:18" ht="12.5" x14ac:dyDescent="0.25">
      <c r="A8437" s="1" t="s">
        <v>951</v>
      </c>
      <c r="B8437" s="1">
        <v>13.65</v>
      </c>
      <c r="C8437" s="1" t="s">
        <v>13</v>
      </c>
      <c r="D8437" s="7">
        <v>7.7169841000000003E-2</v>
      </c>
      <c r="E8437" s="1" t="s">
        <v>58</v>
      </c>
      <c r="F8437" s="4">
        <v>55.593000000000004</v>
      </c>
      <c r="G8437" s="1" t="s">
        <v>33</v>
      </c>
      <c r="H8437" s="1">
        <v>1987</v>
      </c>
      <c r="I8437" s="1" t="s">
        <v>34</v>
      </c>
      <c r="J8437" s="1" t="s">
        <v>23</v>
      </c>
      <c r="K8437" s="1" t="s">
        <v>18</v>
      </c>
      <c r="L8437" s="4">
        <v>282.96499999999997</v>
      </c>
      <c r="M8437">
        <f t="shared" si="655"/>
        <v>13.65</v>
      </c>
      <c r="N8437" t="str">
        <f t="shared" si="656"/>
        <v>High</v>
      </c>
      <c r="O8437" t="str">
        <f t="shared" si="657"/>
        <v>Low  Fat</v>
      </c>
      <c r="P8437">
        <f t="shared" si="658"/>
        <v>5</v>
      </c>
      <c r="Q8437">
        <f t="shared" ca="1" si="659"/>
        <v>39</v>
      </c>
      <c r="R8437" t="str">
        <f>IFERROR(VLOOKUP(J8437,#REF!, 2,0),"Unknown")</f>
        <v>Unknown</v>
      </c>
    </row>
    <row r="8438" spans="1:18" ht="12.5" x14ac:dyDescent="0.25">
      <c r="A8438" s="1" t="s">
        <v>951</v>
      </c>
      <c r="C8438" s="1" t="s">
        <v>13</v>
      </c>
      <c r="D8438" s="7">
        <v>0.13522696200000001</v>
      </c>
      <c r="E8438" s="1" t="s">
        <v>58</v>
      </c>
      <c r="F8438" s="4">
        <v>56.292999999999999</v>
      </c>
      <c r="G8438" s="1" t="s">
        <v>67</v>
      </c>
      <c r="H8438" s="1">
        <v>1985</v>
      </c>
      <c r="I8438" s="1" t="s">
        <v>51</v>
      </c>
      <c r="J8438" s="1" t="s">
        <v>17</v>
      </c>
      <c r="K8438" s="1" t="s">
        <v>30</v>
      </c>
      <c r="L8438" s="4">
        <v>113.18600000000001</v>
      </c>
      <c r="M8438">
        <f t="shared" si="655"/>
        <v>12.857645184136201</v>
      </c>
      <c r="N8438" t="str">
        <f t="shared" si="656"/>
        <v>Small</v>
      </c>
      <c r="O8438" t="str">
        <f t="shared" si="657"/>
        <v>Low  Fat</v>
      </c>
      <c r="P8438">
        <f t="shared" si="658"/>
        <v>2</v>
      </c>
      <c r="Q8438">
        <f t="shared" ca="1" si="659"/>
        <v>41</v>
      </c>
      <c r="R8438" t="str">
        <f>IFERROR(VLOOKUP(J8438,#REF!, 2,0),"Unknown")</f>
        <v>Unknown</v>
      </c>
    </row>
    <row r="8439" spans="1:18" ht="12.5" x14ac:dyDescent="0.25">
      <c r="A8439" s="1" t="s">
        <v>951</v>
      </c>
      <c r="B8439" s="1">
        <v>13.65</v>
      </c>
      <c r="C8439" s="1" t="s">
        <v>13</v>
      </c>
      <c r="D8439" s="7">
        <v>7.7670981E-2</v>
      </c>
      <c r="E8439" s="1" t="s">
        <v>58</v>
      </c>
      <c r="F8439" s="4">
        <v>55.093000000000004</v>
      </c>
      <c r="G8439" s="1" t="s">
        <v>47</v>
      </c>
      <c r="H8439" s="1">
        <v>2007</v>
      </c>
      <c r="J8439" s="1" t="s">
        <v>45</v>
      </c>
      <c r="K8439" s="1" t="s">
        <v>18</v>
      </c>
      <c r="L8439" s="4">
        <v>1301.6389999999999</v>
      </c>
      <c r="M8439">
        <f t="shared" si="655"/>
        <v>13.65</v>
      </c>
      <c r="N8439" t="str">
        <f t="shared" si="656"/>
        <v>Small</v>
      </c>
      <c r="O8439" t="str">
        <f t="shared" si="657"/>
        <v>Low  Fat</v>
      </c>
      <c r="P8439">
        <f t="shared" si="658"/>
        <v>24</v>
      </c>
      <c r="Q8439">
        <f t="shared" ca="1" si="659"/>
        <v>19</v>
      </c>
      <c r="R8439" t="str">
        <f>IFERROR(VLOOKUP(J8439,#REF!, 2,0),"Unknown")</f>
        <v>Unknown</v>
      </c>
    </row>
    <row r="8440" spans="1:18" ht="12.5" x14ac:dyDescent="0.25">
      <c r="A8440" s="1" t="s">
        <v>951</v>
      </c>
      <c r="B8440" s="1">
        <v>13.65</v>
      </c>
      <c r="C8440" s="1" t="s">
        <v>13</v>
      </c>
      <c r="D8440" s="7">
        <v>7.7390745999999996E-2</v>
      </c>
      <c r="E8440" s="1" t="s">
        <v>58</v>
      </c>
      <c r="F8440" s="4">
        <v>54.692999999999998</v>
      </c>
      <c r="G8440" s="1" t="s">
        <v>44</v>
      </c>
      <c r="H8440" s="1">
        <v>2002</v>
      </c>
      <c r="J8440" s="1" t="s">
        <v>45</v>
      </c>
      <c r="K8440" s="1" t="s">
        <v>18</v>
      </c>
      <c r="L8440" s="4">
        <v>679.11599999999999</v>
      </c>
      <c r="M8440">
        <f t="shared" si="655"/>
        <v>13.65</v>
      </c>
      <c r="N8440" t="str">
        <f t="shared" si="656"/>
        <v>Small</v>
      </c>
      <c r="O8440" t="str">
        <f t="shared" si="657"/>
        <v>Low  Fat</v>
      </c>
      <c r="P8440">
        <f t="shared" si="658"/>
        <v>12</v>
      </c>
      <c r="Q8440">
        <f t="shared" ca="1" si="659"/>
        <v>24</v>
      </c>
      <c r="R8440" t="str">
        <f>IFERROR(VLOOKUP(J8440,#REF!, 2,0),"Unknown")</f>
        <v>Unknown</v>
      </c>
    </row>
    <row r="8441" spans="1:18" ht="12.5" x14ac:dyDescent="0.25">
      <c r="A8441" s="1" t="s">
        <v>951</v>
      </c>
      <c r="B8441" s="1">
        <v>13.65</v>
      </c>
      <c r="C8441" s="1" t="s">
        <v>13</v>
      </c>
      <c r="D8441" s="7">
        <v>7.7219509000000006E-2</v>
      </c>
      <c r="E8441" s="1" t="s">
        <v>58</v>
      </c>
      <c r="F8441" s="4">
        <v>56.493000000000002</v>
      </c>
      <c r="G8441" s="1" t="s">
        <v>62</v>
      </c>
      <c r="H8441" s="1">
        <v>2004</v>
      </c>
      <c r="I8441" s="1" t="s">
        <v>51</v>
      </c>
      <c r="J8441" s="1" t="s">
        <v>45</v>
      </c>
      <c r="K8441" s="1" t="s">
        <v>18</v>
      </c>
      <c r="L8441" s="4">
        <v>509.33699999999999</v>
      </c>
      <c r="M8441">
        <f t="shared" si="655"/>
        <v>13.65</v>
      </c>
      <c r="N8441" t="str">
        <f t="shared" si="656"/>
        <v>Small</v>
      </c>
      <c r="O8441" t="str">
        <f t="shared" si="657"/>
        <v>Low  Fat</v>
      </c>
      <c r="P8441">
        <f t="shared" si="658"/>
        <v>9</v>
      </c>
      <c r="Q8441">
        <f t="shared" ca="1" si="659"/>
        <v>22</v>
      </c>
      <c r="R8441" t="str">
        <f>IFERROR(VLOOKUP(J8441,#REF!, 2,0),"Unknown")</f>
        <v>Unknown</v>
      </c>
    </row>
    <row r="8442" spans="1:18" ht="12.5" x14ac:dyDescent="0.25">
      <c r="A8442" s="1" t="s">
        <v>951</v>
      </c>
      <c r="B8442" s="1">
        <v>13.65</v>
      </c>
      <c r="C8442" s="1" t="s">
        <v>72</v>
      </c>
      <c r="D8442" s="7">
        <v>7.7234112999999993E-2</v>
      </c>
      <c r="E8442" s="1" t="s">
        <v>58</v>
      </c>
      <c r="F8442" s="4">
        <v>56.893000000000001</v>
      </c>
      <c r="G8442" s="1" t="s">
        <v>50</v>
      </c>
      <c r="H8442" s="1">
        <v>1997</v>
      </c>
      <c r="I8442" s="1" t="s">
        <v>51</v>
      </c>
      <c r="J8442" s="1" t="s">
        <v>17</v>
      </c>
      <c r="K8442" s="1" t="s">
        <v>18</v>
      </c>
      <c r="L8442" s="4">
        <v>1188.453</v>
      </c>
      <c r="M8442">
        <f t="shared" si="655"/>
        <v>13.65</v>
      </c>
      <c r="N8442" t="str">
        <f t="shared" si="656"/>
        <v>Small</v>
      </c>
      <c r="O8442" t="str">
        <f t="shared" si="657"/>
        <v>Low  Fat</v>
      </c>
      <c r="P8442">
        <f t="shared" si="658"/>
        <v>21</v>
      </c>
      <c r="Q8442">
        <f t="shared" ca="1" si="659"/>
        <v>29</v>
      </c>
      <c r="R8442" t="str">
        <f>IFERROR(VLOOKUP(J8442,#REF!, 2,0),"Unknown")</f>
        <v>Unknown</v>
      </c>
    </row>
    <row r="8443" spans="1:18" ht="12.5" x14ac:dyDescent="0.25">
      <c r="A8443" s="1" t="s">
        <v>951</v>
      </c>
      <c r="C8443" s="1" t="s">
        <v>13</v>
      </c>
      <c r="D8443" s="7">
        <v>7.6860102999999999E-2</v>
      </c>
      <c r="E8443" s="1" t="s">
        <v>58</v>
      </c>
      <c r="F8443" s="4">
        <v>55.993000000000002</v>
      </c>
      <c r="G8443" s="1" t="s">
        <v>40</v>
      </c>
      <c r="H8443" s="1">
        <v>1985</v>
      </c>
      <c r="I8443" s="1" t="s">
        <v>16</v>
      </c>
      <c r="J8443" s="1" t="s">
        <v>23</v>
      </c>
      <c r="K8443" s="1" t="s">
        <v>41</v>
      </c>
      <c r="L8443" s="4">
        <v>1471.4179999999999</v>
      </c>
      <c r="M8443">
        <f t="shared" si="655"/>
        <v>12.857645184136201</v>
      </c>
      <c r="N8443" t="str">
        <f t="shared" si="656"/>
        <v>Medium</v>
      </c>
      <c r="O8443" t="str">
        <f t="shared" si="657"/>
        <v>Low  Fat</v>
      </c>
      <c r="P8443">
        <f t="shared" si="658"/>
        <v>26</v>
      </c>
      <c r="Q8443">
        <f t="shared" ca="1" si="659"/>
        <v>41</v>
      </c>
      <c r="R8443" t="str">
        <f>IFERROR(VLOOKUP(J8443,#REF!, 2,0),"Unknown")</f>
        <v>Unknown</v>
      </c>
    </row>
    <row r="8444" spans="1:18" ht="12.5" x14ac:dyDescent="0.25">
      <c r="A8444" s="1" t="s">
        <v>951</v>
      </c>
      <c r="B8444" s="1">
        <v>13.65</v>
      </c>
      <c r="C8444" s="1" t="s">
        <v>13</v>
      </c>
      <c r="D8444" s="7">
        <v>7.7548731999999995E-2</v>
      </c>
      <c r="E8444" s="1" t="s">
        <v>58</v>
      </c>
      <c r="F8444" s="4">
        <v>55.093000000000004</v>
      </c>
      <c r="G8444" s="1" t="s">
        <v>22</v>
      </c>
      <c r="H8444" s="1">
        <v>2009</v>
      </c>
      <c r="I8444" s="1" t="s">
        <v>16</v>
      </c>
      <c r="J8444" s="1" t="s">
        <v>23</v>
      </c>
      <c r="K8444" s="1" t="s">
        <v>24</v>
      </c>
      <c r="L8444" s="4">
        <v>452.74400000000003</v>
      </c>
      <c r="M8444">
        <f t="shared" si="655"/>
        <v>13.65</v>
      </c>
      <c r="N8444" t="str">
        <f t="shared" si="656"/>
        <v>Medium</v>
      </c>
      <c r="O8444" t="str">
        <f t="shared" si="657"/>
        <v>Low  Fat</v>
      </c>
      <c r="P8444">
        <f t="shared" si="658"/>
        <v>8</v>
      </c>
      <c r="Q8444">
        <f t="shared" ca="1" si="659"/>
        <v>17</v>
      </c>
      <c r="R8444" t="str">
        <f>IFERROR(VLOOKUP(J8444,#REF!, 2,0),"Unknown")</f>
        <v>Unknown</v>
      </c>
    </row>
    <row r="8445" spans="1:18" ht="12.5" x14ac:dyDescent="0.25">
      <c r="A8445" s="1" t="s">
        <v>359</v>
      </c>
      <c r="B8445" s="1">
        <v>20.25</v>
      </c>
      <c r="C8445" s="1" t="s">
        <v>13</v>
      </c>
      <c r="D8445" s="7">
        <v>2.6005891E-2</v>
      </c>
      <c r="E8445" s="1" t="s">
        <v>32</v>
      </c>
      <c r="F8445" s="4">
        <v>180.99760000000001</v>
      </c>
      <c r="G8445" s="1" t="s">
        <v>44</v>
      </c>
      <c r="H8445" s="1">
        <v>2002</v>
      </c>
      <c r="J8445" s="1" t="s">
        <v>45</v>
      </c>
      <c r="K8445" s="1" t="s">
        <v>18</v>
      </c>
      <c r="L8445" s="4">
        <v>2716.4639999999999</v>
      </c>
      <c r="M8445">
        <f t="shared" si="655"/>
        <v>20.25</v>
      </c>
      <c r="N8445" t="str">
        <f t="shared" si="656"/>
        <v>Small</v>
      </c>
      <c r="O8445" t="str">
        <f t="shared" si="657"/>
        <v>Low  Fat</v>
      </c>
      <c r="P8445">
        <f t="shared" si="658"/>
        <v>15</v>
      </c>
      <c r="Q8445">
        <f t="shared" ca="1" si="659"/>
        <v>24</v>
      </c>
      <c r="R8445" t="str">
        <f>IFERROR(VLOOKUP(J8445,#REF!, 2,0),"Unknown")</f>
        <v>Unknown</v>
      </c>
    </row>
    <row r="8446" spans="1:18" ht="12.5" x14ac:dyDescent="0.25">
      <c r="A8446" s="1" t="s">
        <v>359</v>
      </c>
      <c r="B8446" s="1">
        <v>20.25</v>
      </c>
      <c r="C8446" s="1" t="s">
        <v>92</v>
      </c>
      <c r="D8446" s="7">
        <v>2.5953257E-2</v>
      </c>
      <c r="E8446" s="1" t="s">
        <v>32</v>
      </c>
      <c r="F8446" s="4">
        <v>179.5976</v>
      </c>
      <c r="G8446" s="1" t="s">
        <v>50</v>
      </c>
      <c r="H8446" s="1">
        <v>1997</v>
      </c>
      <c r="I8446" s="1" t="s">
        <v>51</v>
      </c>
      <c r="J8446" s="1" t="s">
        <v>17</v>
      </c>
      <c r="K8446" s="1" t="s">
        <v>18</v>
      </c>
      <c r="L8446" s="4">
        <v>2535.3663999999999</v>
      </c>
      <c r="M8446">
        <f t="shared" si="655"/>
        <v>20.25</v>
      </c>
      <c r="N8446" t="str">
        <f t="shared" si="656"/>
        <v>Small</v>
      </c>
      <c r="O8446" t="str">
        <f t="shared" si="657"/>
        <v>Low  Fat</v>
      </c>
      <c r="P8446">
        <f t="shared" si="658"/>
        <v>14</v>
      </c>
      <c r="Q8446">
        <f t="shared" ca="1" si="659"/>
        <v>29</v>
      </c>
      <c r="R8446" t="str">
        <f>IFERROR(VLOOKUP(J8446,#REF!, 2,0),"Unknown")</f>
        <v>Unknown</v>
      </c>
    </row>
    <row r="8447" spans="1:18" ht="12.5" x14ac:dyDescent="0.25">
      <c r="A8447" s="1" t="s">
        <v>359</v>
      </c>
      <c r="B8447" s="1">
        <v>20.25</v>
      </c>
      <c r="C8447" s="1" t="s">
        <v>13</v>
      </c>
      <c r="D8447" s="7">
        <v>2.5948349999999998E-2</v>
      </c>
      <c r="E8447" s="1" t="s">
        <v>32</v>
      </c>
      <c r="F8447" s="4">
        <v>180.0976</v>
      </c>
      <c r="G8447" s="1" t="s">
        <v>62</v>
      </c>
      <c r="H8447" s="1">
        <v>2004</v>
      </c>
      <c r="I8447" s="1" t="s">
        <v>51</v>
      </c>
      <c r="J8447" s="1" t="s">
        <v>45</v>
      </c>
      <c r="K8447" s="1" t="s">
        <v>18</v>
      </c>
      <c r="L8447" s="4">
        <v>3440.8544000000002</v>
      </c>
      <c r="M8447">
        <f t="shared" si="655"/>
        <v>20.25</v>
      </c>
      <c r="N8447" t="str">
        <f t="shared" si="656"/>
        <v>Small</v>
      </c>
      <c r="O8447" t="str">
        <f t="shared" si="657"/>
        <v>Low  Fat</v>
      </c>
      <c r="P8447">
        <f t="shared" si="658"/>
        <v>19</v>
      </c>
      <c r="Q8447">
        <f t="shared" ca="1" si="659"/>
        <v>22</v>
      </c>
      <c r="R8447" t="str">
        <f>IFERROR(VLOOKUP(J8447,#REF!, 2,0),"Unknown")</f>
        <v>Unknown</v>
      </c>
    </row>
    <row r="8448" spans="1:18" ht="12.5" x14ac:dyDescent="0.25">
      <c r="A8448" s="1" t="s">
        <v>359</v>
      </c>
      <c r="B8448" s="1">
        <v>20.25</v>
      </c>
      <c r="C8448" s="1" t="s">
        <v>13</v>
      </c>
      <c r="D8448" s="7">
        <v>2.5931659999999999E-2</v>
      </c>
      <c r="E8448" s="1" t="s">
        <v>32</v>
      </c>
      <c r="F8448" s="4">
        <v>182.5976</v>
      </c>
      <c r="G8448" s="1" t="s">
        <v>33</v>
      </c>
      <c r="H8448" s="1">
        <v>1987</v>
      </c>
      <c r="I8448" s="1" t="s">
        <v>34</v>
      </c>
      <c r="J8448" s="1" t="s">
        <v>23</v>
      </c>
      <c r="K8448" s="1" t="s">
        <v>18</v>
      </c>
      <c r="L8448" s="4">
        <v>3078.6592000000001</v>
      </c>
      <c r="M8448">
        <f t="shared" si="655"/>
        <v>20.25</v>
      </c>
      <c r="N8448" t="str">
        <f t="shared" si="656"/>
        <v>High</v>
      </c>
      <c r="O8448" t="str">
        <f t="shared" si="657"/>
        <v>Low  Fat</v>
      </c>
      <c r="P8448">
        <f t="shared" si="658"/>
        <v>17</v>
      </c>
      <c r="Q8448">
        <f t="shared" ca="1" si="659"/>
        <v>39</v>
      </c>
      <c r="R8448" t="str">
        <f>IFERROR(VLOOKUP(J8448,#REF!, 2,0),"Unknown")</f>
        <v>Unknown</v>
      </c>
    </row>
    <row r="8449" spans="1:18" ht="12.5" x14ac:dyDescent="0.25">
      <c r="A8449" s="1" t="s">
        <v>729</v>
      </c>
      <c r="B8449" s="1">
        <v>16.75</v>
      </c>
      <c r="C8449" s="1" t="s">
        <v>13</v>
      </c>
      <c r="D8449" s="7">
        <v>7.5853370000000003E-2</v>
      </c>
      <c r="E8449" s="1" t="s">
        <v>58</v>
      </c>
      <c r="F8449" s="4">
        <v>36.853200000000001</v>
      </c>
      <c r="G8449" s="1" t="s">
        <v>15</v>
      </c>
      <c r="H8449" s="1">
        <v>1999</v>
      </c>
      <c r="I8449" s="1" t="s">
        <v>16</v>
      </c>
      <c r="J8449" s="1" t="s">
        <v>17</v>
      </c>
      <c r="K8449" s="1" t="s">
        <v>18</v>
      </c>
      <c r="L8449" s="4">
        <v>1150.5024000000001</v>
      </c>
      <c r="M8449">
        <f t="shared" si="655"/>
        <v>16.75</v>
      </c>
      <c r="N8449" t="str">
        <f t="shared" si="656"/>
        <v>Medium</v>
      </c>
      <c r="O8449" t="str">
        <f t="shared" si="657"/>
        <v>Low  Fat</v>
      </c>
      <c r="P8449">
        <f t="shared" si="658"/>
        <v>31</v>
      </c>
      <c r="Q8449">
        <f t="shared" ca="1" si="659"/>
        <v>27</v>
      </c>
      <c r="R8449" t="str">
        <f>IFERROR(VLOOKUP(J8449,#REF!, 2,0),"Unknown")</f>
        <v>Unknown</v>
      </c>
    </row>
    <row r="8450" spans="1:18" ht="12.5" x14ac:dyDescent="0.25">
      <c r="A8450" s="1" t="s">
        <v>729</v>
      </c>
      <c r="B8450" s="1">
        <v>16.75</v>
      </c>
      <c r="C8450" s="1" t="s">
        <v>13</v>
      </c>
      <c r="D8450" s="7">
        <v>0.12676590300000001</v>
      </c>
      <c r="E8450" s="1" t="s">
        <v>58</v>
      </c>
      <c r="F8450" s="4">
        <v>35.7532</v>
      </c>
      <c r="G8450" s="1" t="s">
        <v>29</v>
      </c>
      <c r="H8450" s="1">
        <v>1998</v>
      </c>
      <c r="J8450" s="1" t="s">
        <v>23</v>
      </c>
      <c r="K8450" s="1" t="s">
        <v>30</v>
      </c>
      <c r="L8450" s="4">
        <v>143.81280000000001</v>
      </c>
      <c r="M8450">
        <f t="shared" ref="M8450:M8513" si="660">IF(B8450="",AVERAGE($B$2:$B$8524),B8450)</f>
        <v>16.75</v>
      </c>
      <c r="N8450" t="str">
        <f t="shared" ref="N8450:N8513" si="661">IF(I8450="","Small",I8450)</f>
        <v>Small</v>
      </c>
      <c r="O8450" t="str">
        <f t="shared" ref="O8450:O8513" si="662">IF(OR(C8450="low fat", C8450="LF"), "Low  Fat", IF(OR(C8450="reg"),"Regular",C8450))</f>
        <v>Low  Fat</v>
      </c>
      <c r="P8450">
        <f t="shared" si="658"/>
        <v>4</v>
      </c>
      <c r="Q8450">
        <f t="shared" ca="1" si="659"/>
        <v>28</v>
      </c>
      <c r="R8450" t="str">
        <f>IFERROR(VLOOKUP(J8450,#REF!, 2,0),"Unknown")</f>
        <v>Unknown</v>
      </c>
    </row>
    <row r="8451" spans="1:18" ht="12.5" x14ac:dyDescent="0.25">
      <c r="A8451" s="1" t="s">
        <v>729</v>
      </c>
      <c r="B8451" s="1">
        <v>16.75</v>
      </c>
      <c r="C8451" s="1" t="s">
        <v>92</v>
      </c>
      <c r="D8451" s="7">
        <v>7.5889214999999996E-2</v>
      </c>
      <c r="E8451" s="1" t="s">
        <v>58</v>
      </c>
      <c r="F8451" s="4">
        <v>37.653199999999998</v>
      </c>
      <c r="G8451" s="1" t="s">
        <v>44</v>
      </c>
      <c r="H8451" s="1">
        <v>2002</v>
      </c>
      <c r="J8451" s="1" t="s">
        <v>45</v>
      </c>
      <c r="K8451" s="1" t="s">
        <v>18</v>
      </c>
      <c r="L8451" s="4">
        <v>575.25120000000004</v>
      </c>
      <c r="M8451">
        <f t="shared" si="660"/>
        <v>16.75</v>
      </c>
      <c r="N8451" t="str">
        <f t="shared" si="661"/>
        <v>Small</v>
      </c>
      <c r="O8451" t="str">
        <f t="shared" si="662"/>
        <v>Low  Fat</v>
      </c>
      <c r="P8451">
        <f t="shared" ref="P8451:P8514" si="663">ROUND(L8451/F8451,0)</f>
        <v>15</v>
      </c>
      <c r="Q8451">
        <f t="shared" ref="Q8451:Q8514" ca="1" si="664">YEAR(TODAY())-H8451</f>
        <v>24</v>
      </c>
      <c r="R8451" t="str">
        <f>IFERROR(VLOOKUP(J8451,#REF!, 2,0),"Unknown")</f>
        <v>Unknown</v>
      </c>
    </row>
    <row r="8452" spans="1:18" ht="12.5" x14ac:dyDescent="0.25">
      <c r="A8452" s="1" t="s">
        <v>729</v>
      </c>
      <c r="B8452" s="1">
        <v>16.75</v>
      </c>
      <c r="C8452" s="1" t="s">
        <v>72</v>
      </c>
      <c r="D8452" s="7">
        <v>7.6164013000000003E-2</v>
      </c>
      <c r="E8452" s="1" t="s">
        <v>58</v>
      </c>
      <c r="F8452" s="4">
        <v>34.053199999999997</v>
      </c>
      <c r="G8452" s="1" t="s">
        <v>47</v>
      </c>
      <c r="H8452" s="1">
        <v>2007</v>
      </c>
      <c r="J8452" s="1" t="s">
        <v>45</v>
      </c>
      <c r="K8452" s="1" t="s">
        <v>18</v>
      </c>
      <c r="L8452" s="4">
        <v>575.25120000000004</v>
      </c>
      <c r="M8452">
        <f t="shared" si="660"/>
        <v>16.75</v>
      </c>
      <c r="N8452" t="str">
        <f t="shared" si="661"/>
        <v>Small</v>
      </c>
      <c r="O8452" t="str">
        <f t="shared" si="662"/>
        <v>Low  Fat</v>
      </c>
      <c r="P8452">
        <f t="shared" si="663"/>
        <v>17</v>
      </c>
      <c r="Q8452">
        <f t="shared" ca="1" si="664"/>
        <v>19</v>
      </c>
      <c r="R8452" t="str">
        <f>IFERROR(VLOOKUP(J8452,#REF!, 2,0),"Unknown")</f>
        <v>Unknown</v>
      </c>
    </row>
    <row r="8453" spans="1:18" ht="12.5" x14ac:dyDescent="0.25">
      <c r="A8453" s="1" t="s">
        <v>729</v>
      </c>
      <c r="B8453" s="1">
        <v>16.75</v>
      </c>
      <c r="C8453" s="1" t="s">
        <v>13</v>
      </c>
      <c r="D8453" s="7">
        <v>7.5721301000000005E-2</v>
      </c>
      <c r="E8453" s="1" t="s">
        <v>58</v>
      </c>
      <c r="F8453" s="4">
        <v>34.353200000000001</v>
      </c>
      <c r="G8453" s="1" t="s">
        <v>62</v>
      </c>
      <c r="H8453" s="1">
        <v>2004</v>
      </c>
      <c r="I8453" s="1" t="s">
        <v>51</v>
      </c>
      <c r="J8453" s="1" t="s">
        <v>45</v>
      </c>
      <c r="K8453" s="1" t="s">
        <v>18</v>
      </c>
      <c r="L8453" s="4">
        <v>1042.6428000000001</v>
      </c>
      <c r="M8453">
        <f t="shared" si="660"/>
        <v>16.75</v>
      </c>
      <c r="N8453" t="str">
        <f t="shared" si="661"/>
        <v>Small</v>
      </c>
      <c r="O8453" t="str">
        <f t="shared" si="662"/>
        <v>Low  Fat</v>
      </c>
      <c r="P8453">
        <f t="shared" si="663"/>
        <v>30</v>
      </c>
      <c r="Q8453">
        <f t="shared" ca="1" si="664"/>
        <v>22</v>
      </c>
      <c r="R8453" t="str">
        <f>IFERROR(VLOOKUP(J8453,#REF!, 2,0),"Unknown")</f>
        <v>Unknown</v>
      </c>
    </row>
    <row r="8454" spans="1:18" ht="12.5" x14ac:dyDescent="0.25">
      <c r="A8454" s="1" t="s">
        <v>729</v>
      </c>
      <c r="B8454" s="1">
        <v>16.75</v>
      </c>
      <c r="C8454" s="1" t="s">
        <v>13</v>
      </c>
      <c r="D8454" s="7">
        <v>7.5735621000000003E-2</v>
      </c>
      <c r="E8454" s="1" t="s">
        <v>58</v>
      </c>
      <c r="F8454" s="4">
        <v>34.553199999999997</v>
      </c>
      <c r="G8454" s="1" t="s">
        <v>50</v>
      </c>
      <c r="H8454" s="1">
        <v>1997</v>
      </c>
      <c r="I8454" s="1" t="s">
        <v>51</v>
      </c>
      <c r="J8454" s="1" t="s">
        <v>17</v>
      </c>
      <c r="K8454" s="1" t="s">
        <v>18</v>
      </c>
      <c r="L8454" s="4">
        <v>323.5788</v>
      </c>
      <c r="M8454">
        <f t="shared" si="660"/>
        <v>16.75</v>
      </c>
      <c r="N8454" t="str">
        <f t="shared" si="661"/>
        <v>Small</v>
      </c>
      <c r="O8454" t="str">
        <f t="shared" si="662"/>
        <v>Low  Fat</v>
      </c>
      <c r="P8454">
        <f t="shared" si="663"/>
        <v>9</v>
      </c>
      <c r="Q8454">
        <f t="shared" ca="1" si="664"/>
        <v>29</v>
      </c>
      <c r="R8454" t="str">
        <f>IFERROR(VLOOKUP(J8454,#REF!, 2,0),"Unknown")</f>
        <v>Unknown</v>
      </c>
    </row>
    <row r="8455" spans="1:18" ht="12.5" x14ac:dyDescent="0.25">
      <c r="A8455" s="1" t="s">
        <v>729</v>
      </c>
      <c r="C8455" s="1" t="s">
        <v>72</v>
      </c>
      <c r="D8455" s="7">
        <v>7.5368868000000006E-2</v>
      </c>
      <c r="E8455" s="1" t="s">
        <v>58</v>
      </c>
      <c r="F8455" s="4">
        <v>35.2532</v>
      </c>
      <c r="G8455" s="1" t="s">
        <v>40</v>
      </c>
      <c r="H8455" s="1">
        <v>1985</v>
      </c>
      <c r="I8455" s="1" t="s">
        <v>16</v>
      </c>
      <c r="J8455" s="1" t="s">
        <v>23</v>
      </c>
      <c r="K8455" s="1" t="s">
        <v>41</v>
      </c>
      <c r="L8455" s="4">
        <v>970.7364</v>
      </c>
      <c r="M8455">
        <f t="shared" si="660"/>
        <v>12.857645184136201</v>
      </c>
      <c r="N8455" t="str">
        <f t="shared" si="661"/>
        <v>Medium</v>
      </c>
      <c r="O8455" t="str">
        <f t="shared" si="662"/>
        <v>Low  Fat</v>
      </c>
      <c r="P8455">
        <f t="shared" si="663"/>
        <v>28</v>
      </c>
      <c r="Q8455">
        <f t="shared" ca="1" si="664"/>
        <v>41</v>
      </c>
      <c r="R8455" t="str">
        <f>IFERROR(VLOOKUP(J8455,#REF!, 2,0),"Unknown")</f>
        <v>Unknown</v>
      </c>
    </row>
    <row r="8456" spans="1:18" ht="12.5" x14ac:dyDescent="0.25">
      <c r="A8456" s="1" t="s">
        <v>1500</v>
      </c>
      <c r="B8456" s="1">
        <v>6.38</v>
      </c>
      <c r="C8456" s="1" t="s">
        <v>13</v>
      </c>
      <c r="D8456" s="7">
        <v>1.5149955E-2</v>
      </c>
      <c r="E8456" s="1" t="s">
        <v>32</v>
      </c>
      <c r="F8456" s="4">
        <v>144.047</v>
      </c>
      <c r="G8456" s="1" t="s">
        <v>33</v>
      </c>
      <c r="H8456" s="1">
        <v>1987</v>
      </c>
      <c r="I8456" s="1" t="s">
        <v>34</v>
      </c>
      <c r="J8456" s="1" t="s">
        <v>23</v>
      </c>
      <c r="K8456" s="1" t="s">
        <v>18</v>
      </c>
      <c r="L8456" s="4">
        <v>3149.2339999999999</v>
      </c>
      <c r="M8456">
        <f t="shared" si="660"/>
        <v>6.38</v>
      </c>
      <c r="N8456" t="str">
        <f t="shared" si="661"/>
        <v>High</v>
      </c>
      <c r="O8456" t="str">
        <f t="shared" si="662"/>
        <v>Low  Fat</v>
      </c>
      <c r="P8456">
        <f t="shared" si="663"/>
        <v>22</v>
      </c>
      <c r="Q8456">
        <f t="shared" ca="1" si="664"/>
        <v>39</v>
      </c>
      <c r="R8456" t="str">
        <f>IFERROR(VLOOKUP(J8456,#REF!, 2,0),"Unknown")</f>
        <v>Unknown</v>
      </c>
    </row>
    <row r="8457" spans="1:18" ht="12.5" x14ac:dyDescent="0.25">
      <c r="A8457" s="1" t="s">
        <v>1500</v>
      </c>
      <c r="B8457" s="1">
        <v>6.38</v>
      </c>
      <c r="C8457" s="1" t="s">
        <v>13</v>
      </c>
      <c r="D8457" s="7">
        <v>1.5193323E-2</v>
      </c>
      <c r="E8457" s="1" t="s">
        <v>32</v>
      </c>
      <c r="F8457" s="4">
        <v>143.34700000000001</v>
      </c>
      <c r="G8457" s="1" t="s">
        <v>44</v>
      </c>
      <c r="H8457" s="1">
        <v>2002</v>
      </c>
      <c r="J8457" s="1" t="s">
        <v>45</v>
      </c>
      <c r="K8457" s="1" t="s">
        <v>18</v>
      </c>
      <c r="L8457" s="4">
        <v>858.88199999999995</v>
      </c>
      <c r="M8457">
        <f t="shared" si="660"/>
        <v>6.38</v>
      </c>
      <c r="N8457" t="str">
        <f t="shared" si="661"/>
        <v>Small</v>
      </c>
      <c r="O8457" t="str">
        <f t="shared" si="662"/>
        <v>Low  Fat</v>
      </c>
      <c r="P8457">
        <f t="shared" si="663"/>
        <v>6</v>
      </c>
      <c r="Q8457">
        <f t="shared" ca="1" si="664"/>
        <v>24</v>
      </c>
      <c r="R8457" t="str">
        <f>IFERROR(VLOOKUP(J8457,#REF!, 2,0),"Unknown")</f>
        <v>Unknown</v>
      </c>
    </row>
    <row r="8458" spans="1:18" ht="12.5" x14ac:dyDescent="0.25">
      <c r="A8458" s="1" t="s">
        <v>1500</v>
      </c>
      <c r="B8458" s="1">
        <v>6.38</v>
      </c>
      <c r="C8458" s="1" t="s">
        <v>13</v>
      </c>
      <c r="D8458" s="7">
        <v>1.5186145999999999E-2</v>
      </c>
      <c r="E8458" s="1" t="s">
        <v>32</v>
      </c>
      <c r="F8458" s="4">
        <v>144.947</v>
      </c>
      <c r="G8458" s="1" t="s">
        <v>15</v>
      </c>
      <c r="H8458" s="1">
        <v>1999</v>
      </c>
      <c r="I8458" s="1" t="s">
        <v>16</v>
      </c>
      <c r="J8458" s="1" t="s">
        <v>17</v>
      </c>
      <c r="K8458" s="1" t="s">
        <v>18</v>
      </c>
      <c r="L8458" s="4">
        <v>3435.5279999999998</v>
      </c>
      <c r="M8458">
        <f t="shared" si="660"/>
        <v>6.38</v>
      </c>
      <c r="N8458" t="str">
        <f t="shared" si="661"/>
        <v>Medium</v>
      </c>
      <c r="O8458" t="str">
        <f t="shared" si="662"/>
        <v>Low  Fat</v>
      </c>
      <c r="P8458">
        <f t="shared" si="663"/>
        <v>24</v>
      </c>
      <c r="Q8458">
        <f t="shared" ca="1" si="664"/>
        <v>27</v>
      </c>
      <c r="R8458" t="str">
        <f>IFERROR(VLOOKUP(J8458,#REF!, 2,0),"Unknown")</f>
        <v>Unknown</v>
      </c>
    </row>
    <row r="8459" spans="1:18" ht="12.5" x14ac:dyDescent="0.25">
      <c r="A8459" s="1" t="s">
        <v>1500</v>
      </c>
      <c r="B8459" s="1">
        <v>6.38</v>
      </c>
      <c r="C8459" s="1" t="s">
        <v>13</v>
      </c>
      <c r="D8459" s="7">
        <v>1.5162573E-2</v>
      </c>
      <c r="E8459" s="1" t="s">
        <v>32</v>
      </c>
      <c r="F8459" s="4">
        <v>145.14699999999999</v>
      </c>
      <c r="G8459" s="1" t="s">
        <v>50</v>
      </c>
      <c r="H8459" s="1">
        <v>1997</v>
      </c>
      <c r="I8459" s="1" t="s">
        <v>51</v>
      </c>
      <c r="J8459" s="1" t="s">
        <v>17</v>
      </c>
      <c r="K8459" s="1" t="s">
        <v>18</v>
      </c>
      <c r="L8459" s="4">
        <v>3006.087</v>
      </c>
      <c r="M8459">
        <f t="shared" si="660"/>
        <v>6.38</v>
      </c>
      <c r="N8459" t="str">
        <f t="shared" si="661"/>
        <v>Small</v>
      </c>
      <c r="O8459" t="str">
        <f t="shared" si="662"/>
        <v>Low  Fat</v>
      </c>
      <c r="P8459">
        <f t="shared" si="663"/>
        <v>21</v>
      </c>
      <c r="Q8459">
        <f t="shared" ca="1" si="664"/>
        <v>29</v>
      </c>
      <c r="R8459" t="str">
        <f>IFERROR(VLOOKUP(J8459,#REF!, 2,0),"Unknown")</f>
        <v>Unknown</v>
      </c>
    </row>
    <row r="8460" spans="1:18" ht="12.5" x14ac:dyDescent="0.25">
      <c r="A8460" s="1" t="s">
        <v>1506</v>
      </c>
      <c r="B8460" s="1">
        <v>20</v>
      </c>
      <c r="C8460" s="1" t="s">
        <v>13</v>
      </c>
      <c r="D8460" s="7">
        <v>0</v>
      </c>
      <c r="E8460" s="1" t="s">
        <v>58</v>
      </c>
      <c r="F8460" s="4">
        <v>110.2544</v>
      </c>
      <c r="G8460" s="1" t="s">
        <v>33</v>
      </c>
      <c r="H8460" s="1">
        <v>1987</v>
      </c>
      <c r="I8460" s="1" t="s">
        <v>34</v>
      </c>
      <c r="J8460" s="1" t="s">
        <v>23</v>
      </c>
      <c r="K8460" s="1" t="s">
        <v>18</v>
      </c>
      <c r="L8460" s="4">
        <v>1454.1071999999999</v>
      </c>
      <c r="M8460">
        <f t="shared" si="660"/>
        <v>20</v>
      </c>
      <c r="N8460" t="str">
        <f t="shared" si="661"/>
        <v>High</v>
      </c>
      <c r="O8460" t="str">
        <f t="shared" si="662"/>
        <v>Low  Fat</v>
      </c>
      <c r="P8460">
        <f t="shared" si="663"/>
        <v>13</v>
      </c>
      <c r="Q8460">
        <f t="shared" ca="1" si="664"/>
        <v>39</v>
      </c>
      <c r="R8460" t="str">
        <f>IFERROR(VLOOKUP(J8460,#REF!, 2,0),"Unknown")</f>
        <v>Unknown</v>
      </c>
    </row>
    <row r="8461" spans="1:18" ht="12.5" x14ac:dyDescent="0.25">
      <c r="A8461" s="1" t="s">
        <v>1506</v>
      </c>
      <c r="B8461" s="1">
        <v>20</v>
      </c>
      <c r="C8461" s="1" t="s">
        <v>13</v>
      </c>
      <c r="D8461" s="7">
        <v>5.848134E-2</v>
      </c>
      <c r="E8461" s="1" t="s">
        <v>58</v>
      </c>
      <c r="F8461" s="4">
        <v>113.3544</v>
      </c>
      <c r="G8461" s="1" t="s">
        <v>50</v>
      </c>
      <c r="H8461" s="1">
        <v>1997</v>
      </c>
      <c r="I8461" s="1" t="s">
        <v>51</v>
      </c>
      <c r="J8461" s="1" t="s">
        <v>17</v>
      </c>
      <c r="K8461" s="1" t="s">
        <v>18</v>
      </c>
      <c r="L8461" s="4">
        <v>2572.6511999999998</v>
      </c>
      <c r="M8461">
        <f t="shared" si="660"/>
        <v>20</v>
      </c>
      <c r="N8461" t="str">
        <f t="shared" si="661"/>
        <v>Small</v>
      </c>
      <c r="O8461" t="str">
        <f t="shared" si="662"/>
        <v>Low  Fat</v>
      </c>
      <c r="P8461">
        <f t="shared" si="663"/>
        <v>23</v>
      </c>
      <c r="Q8461">
        <f t="shared" ca="1" si="664"/>
        <v>29</v>
      </c>
      <c r="R8461" t="str">
        <f>IFERROR(VLOOKUP(J8461,#REF!, 2,0),"Unknown")</f>
        <v>Unknown</v>
      </c>
    </row>
    <row r="8462" spans="1:18" ht="12.5" x14ac:dyDescent="0.25">
      <c r="A8462" s="1" t="s">
        <v>1506</v>
      </c>
      <c r="B8462" s="1">
        <v>20</v>
      </c>
      <c r="C8462" s="1" t="s">
        <v>13</v>
      </c>
      <c r="D8462" s="7">
        <v>5.8719568E-2</v>
      </c>
      <c r="E8462" s="1" t="s">
        <v>58</v>
      </c>
      <c r="F8462" s="4">
        <v>111.0544</v>
      </c>
      <c r="G8462" s="1" t="s">
        <v>22</v>
      </c>
      <c r="H8462" s="1">
        <v>2009</v>
      </c>
      <c r="I8462" s="1" t="s">
        <v>16</v>
      </c>
      <c r="J8462" s="1" t="s">
        <v>23</v>
      </c>
      <c r="K8462" s="1" t="s">
        <v>24</v>
      </c>
      <c r="L8462" s="4">
        <v>894.83519999999999</v>
      </c>
      <c r="M8462">
        <f t="shared" si="660"/>
        <v>20</v>
      </c>
      <c r="N8462" t="str">
        <f t="shared" si="661"/>
        <v>Medium</v>
      </c>
      <c r="O8462" t="str">
        <f t="shared" si="662"/>
        <v>Low  Fat</v>
      </c>
      <c r="P8462">
        <f t="shared" si="663"/>
        <v>8</v>
      </c>
      <c r="Q8462">
        <f t="shared" ca="1" si="664"/>
        <v>17</v>
      </c>
      <c r="R8462" t="str">
        <f>IFERROR(VLOOKUP(J8462,#REF!, 2,0),"Unknown")</f>
        <v>Unknown</v>
      </c>
    </row>
    <row r="8463" spans="1:18" ht="12.5" x14ac:dyDescent="0.25">
      <c r="A8463" s="1" t="s">
        <v>1506</v>
      </c>
      <c r="C8463" s="1" t="s">
        <v>13</v>
      </c>
      <c r="D8463" s="7">
        <v>5.8198141000000002E-2</v>
      </c>
      <c r="E8463" s="1" t="s">
        <v>58</v>
      </c>
      <c r="F8463" s="4">
        <v>110.45440000000001</v>
      </c>
      <c r="G8463" s="1" t="s">
        <v>40</v>
      </c>
      <c r="H8463" s="1">
        <v>1985</v>
      </c>
      <c r="I8463" s="1" t="s">
        <v>16</v>
      </c>
      <c r="J8463" s="1" t="s">
        <v>23</v>
      </c>
      <c r="K8463" s="1" t="s">
        <v>41</v>
      </c>
      <c r="L8463" s="4">
        <v>4250.4672</v>
      </c>
      <c r="M8463">
        <f t="shared" si="660"/>
        <v>12.857645184136201</v>
      </c>
      <c r="N8463" t="str">
        <f t="shared" si="661"/>
        <v>Medium</v>
      </c>
      <c r="O8463" t="str">
        <f t="shared" si="662"/>
        <v>Low  Fat</v>
      </c>
      <c r="P8463">
        <f t="shared" si="663"/>
        <v>38</v>
      </c>
      <c r="Q8463">
        <f t="shared" ca="1" si="664"/>
        <v>41</v>
      </c>
      <c r="R8463" t="str">
        <f>IFERROR(VLOOKUP(J8463,#REF!, 2,0),"Unknown")</f>
        <v>Unknown</v>
      </c>
    </row>
    <row r="8464" spans="1:18" ht="12.5" x14ac:dyDescent="0.25">
      <c r="A8464" s="1" t="s">
        <v>1506</v>
      </c>
      <c r="B8464" s="1">
        <v>20</v>
      </c>
      <c r="C8464" s="1" t="s">
        <v>13</v>
      </c>
      <c r="D8464" s="7">
        <v>5.8812134000000002E-2</v>
      </c>
      <c r="E8464" s="1" t="s">
        <v>58</v>
      </c>
      <c r="F8464" s="4">
        <v>111.6544</v>
      </c>
      <c r="G8464" s="1" t="s">
        <v>47</v>
      </c>
      <c r="H8464" s="1">
        <v>2007</v>
      </c>
      <c r="J8464" s="1" t="s">
        <v>45</v>
      </c>
      <c r="K8464" s="1" t="s">
        <v>18</v>
      </c>
      <c r="L8464" s="4">
        <v>1565.9616000000001</v>
      </c>
      <c r="M8464">
        <f t="shared" si="660"/>
        <v>20</v>
      </c>
      <c r="N8464" t="str">
        <f t="shared" si="661"/>
        <v>Small</v>
      </c>
      <c r="O8464" t="str">
        <f t="shared" si="662"/>
        <v>Low  Fat</v>
      </c>
      <c r="P8464">
        <f t="shared" si="663"/>
        <v>14</v>
      </c>
      <c r="Q8464">
        <f t="shared" ca="1" si="664"/>
        <v>19</v>
      </c>
      <c r="R8464" t="str">
        <f>IFERROR(VLOOKUP(J8464,#REF!, 2,0),"Unknown")</f>
        <v>Unknown</v>
      </c>
    </row>
    <row r="8465" spans="1:18" ht="12.5" x14ac:dyDescent="0.25">
      <c r="A8465" s="1" t="s">
        <v>1165</v>
      </c>
      <c r="B8465" s="1">
        <v>8.43</v>
      </c>
      <c r="C8465" s="1" t="s">
        <v>13</v>
      </c>
      <c r="D8465" s="7">
        <v>0.17797111500000001</v>
      </c>
      <c r="E8465" s="1" t="s">
        <v>32</v>
      </c>
      <c r="F8465" s="4">
        <v>174.04220000000001</v>
      </c>
      <c r="G8465" s="1" t="s">
        <v>15</v>
      </c>
      <c r="H8465" s="1">
        <v>1999</v>
      </c>
      <c r="I8465" s="1" t="s">
        <v>16</v>
      </c>
      <c r="J8465" s="1" t="s">
        <v>17</v>
      </c>
      <c r="K8465" s="1" t="s">
        <v>18</v>
      </c>
      <c r="L8465" s="4">
        <v>2069.3063999999999</v>
      </c>
      <c r="M8465">
        <f t="shared" si="660"/>
        <v>8.43</v>
      </c>
      <c r="N8465" t="str">
        <f t="shared" si="661"/>
        <v>Medium</v>
      </c>
      <c r="O8465" t="str">
        <f t="shared" si="662"/>
        <v>Low  Fat</v>
      </c>
      <c r="P8465">
        <f t="shared" si="663"/>
        <v>12</v>
      </c>
      <c r="Q8465">
        <f t="shared" ca="1" si="664"/>
        <v>27</v>
      </c>
      <c r="R8465" t="str">
        <f>IFERROR(VLOOKUP(J8465,#REF!, 2,0),"Unknown")</f>
        <v>Unknown</v>
      </c>
    </row>
    <row r="8466" spans="1:18" ht="12.5" x14ac:dyDescent="0.25">
      <c r="A8466" s="1" t="s">
        <v>1165</v>
      </c>
      <c r="B8466" s="1">
        <v>8.43</v>
      </c>
      <c r="C8466" s="1" t="s">
        <v>13</v>
      </c>
      <c r="D8466" s="7">
        <v>0.17766124599999999</v>
      </c>
      <c r="E8466" s="1" t="s">
        <v>32</v>
      </c>
      <c r="F8466" s="4">
        <v>170.54220000000001</v>
      </c>
      <c r="G8466" s="1" t="s">
        <v>62</v>
      </c>
      <c r="H8466" s="1">
        <v>2004</v>
      </c>
      <c r="I8466" s="1" t="s">
        <v>51</v>
      </c>
      <c r="J8466" s="1" t="s">
        <v>45</v>
      </c>
      <c r="K8466" s="1" t="s">
        <v>18</v>
      </c>
      <c r="L8466" s="4">
        <v>3621.2862</v>
      </c>
      <c r="M8466">
        <f t="shared" si="660"/>
        <v>8.43</v>
      </c>
      <c r="N8466" t="str">
        <f t="shared" si="661"/>
        <v>Small</v>
      </c>
      <c r="O8466" t="str">
        <f t="shared" si="662"/>
        <v>Low  Fat</v>
      </c>
      <c r="P8466">
        <f t="shared" si="663"/>
        <v>21</v>
      </c>
      <c r="Q8466">
        <f t="shared" ca="1" si="664"/>
        <v>22</v>
      </c>
      <c r="R8466" t="str">
        <f>IFERROR(VLOOKUP(J8466,#REF!, 2,0),"Unknown")</f>
        <v>Unknown</v>
      </c>
    </row>
    <row r="8467" spans="1:18" ht="12.5" x14ac:dyDescent="0.25">
      <c r="A8467" s="1" t="s">
        <v>1165</v>
      </c>
      <c r="B8467" s="1">
        <v>8.43</v>
      </c>
      <c r="C8467" s="1" t="s">
        <v>13</v>
      </c>
      <c r="D8467" s="7">
        <v>0.17769484599999999</v>
      </c>
      <c r="E8467" s="1" t="s">
        <v>32</v>
      </c>
      <c r="F8467" s="4">
        <v>171.1422</v>
      </c>
      <c r="G8467" s="1" t="s">
        <v>50</v>
      </c>
      <c r="H8467" s="1">
        <v>1997</v>
      </c>
      <c r="I8467" s="1" t="s">
        <v>51</v>
      </c>
      <c r="J8467" s="1" t="s">
        <v>17</v>
      </c>
      <c r="K8467" s="1" t="s">
        <v>18</v>
      </c>
      <c r="L8467" s="4">
        <v>2586.6329999999998</v>
      </c>
      <c r="M8467">
        <f t="shared" si="660"/>
        <v>8.43</v>
      </c>
      <c r="N8467" t="str">
        <f t="shared" si="661"/>
        <v>Small</v>
      </c>
      <c r="O8467" t="str">
        <f t="shared" si="662"/>
        <v>Low  Fat</v>
      </c>
      <c r="P8467">
        <f t="shared" si="663"/>
        <v>15</v>
      </c>
      <c r="Q8467">
        <f t="shared" ca="1" si="664"/>
        <v>29</v>
      </c>
      <c r="R8467" t="str">
        <f>IFERROR(VLOOKUP(J8467,#REF!, 2,0),"Unknown")</f>
        <v>Unknown</v>
      </c>
    </row>
    <row r="8468" spans="1:18" ht="12.5" x14ac:dyDescent="0.25">
      <c r="A8468" s="1" t="s">
        <v>1165</v>
      </c>
      <c r="C8468" s="1" t="s">
        <v>13</v>
      </c>
      <c r="D8468" s="7">
        <v>0.176834351</v>
      </c>
      <c r="E8468" s="1" t="s">
        <v>32</v>
      </c>
      <c r="F8468" s="4">
        <v>172.1422</v>
      </c>
      <c r="G8468" s="1" t="s">
        <v>40</v>
      </c>
      <c r="H8468" s="1">
        <v>1985</v>
      </c>
      <c r="I8468" s="1" t="s">
        <v>16</v>
      </c>
      <c r="J8468" s="1" t="s">
        <v>23</v>
      </c>
      <c r="K8468" s="1" t="s">
        <v>41</v>
      </c>
      <c r="L8468" s="4">
        <v>5000.8238000000001</v>
      </c>
      <c r="M8468">
        <f t="shared" si="660"/>
        <v>12.857645184136201</v>
      </c>
      <c r="N8468" t="str">
        <f t="shared" si="661"/>
        <v>Medium</v>
      </c>
      <c r="O8468" t="str">
        <f t="shared" si="662"/>
        <v>Low  Fat</v>
      </c>
      <c r="P8468">
        <f t="shared" si="663"/>
        <v>29</v>
      </c>
      <c r="Q8468">
        <f t="shared" ca="1" si="664"/>
        <v>41</v>
      </c>
      <c r="R8468" t="str">
        <f>IFERROR(VLOOKUP(J8468,#REF!, 2,0),"Unknown")</f>
        <v>Unknown</v>
      </c>
    </row>
    <row r="8469" spans="1:18" ht="12.5" x14ac:dyDescent="0.25">
      <c r="A8469" s="1" t="s">
        <v>914</v>
      </c>
      <c r="B8469" s="1">
        <v>8.4849999999999994</v>
      </c>
      <c r="C8469" s="1" t="s">
        <v>13</v>
      </c>
      <c r="D8469" s="7">
        <v>5.8121213999999997E-2</v>
      </c>
      <c r="E8469" s="1" t="s">
        <v>58</v>
      </c>
      <c r="F8469" s="4">
        <v>104.499</v>
      </c>
      <c r="G8469" s="1" t="s">
        <v>62</v>
      </c>
      <c r="H8469" s="1">
        <v>2004</v>
      </c>
      <c r="I8469" s="1" t="s">
        <v>51</v>
      </c>
      <c r="J8469" s="1" t="s">
        <v>45</v>
      </c>
      <c r="K8469" s="1" t="s">
        <v>18</v>
      </c>
      <c r="L8469" s="4">
        <v>1238.3879999999999</v>
      </c>
      <c r="M8469">
        <f t="shared" si="660"/>
        <v>8.4849999999999994</v>
      </c>
      <c r="N8469" t="str">
        <f t="shared" si="661"/>
        <v>Small</v>
      </c>
      <c r="O8469" t="str">
        <f t="shared" si="662"/>
        <v>Low  Fat</v>
      </c>
      <c r="P8469">
        <f t="shared" si="663"/>
        <v>12</v>
      </c>
      <c r="Q8469">
        <f t="shared" ca="1" si="664"/>
        <v>22</v>
      </c>
      <c r="R8469" t="str">
        <f>IFERROR(VLOOKUP(J8469,#REF!, 2,0),"Unknown")</f>
        <v>Unknown</v>
      </c>
    </row>
    <row r="8470" spans="1:18" ht="12.5" x14ac:dyDescent="0.25">
      <c r="A8470" s="1" t="s">
        <v>914</v>
      </c>
      <c r="B8470" s="1">
        <v>8.4849999999999994</v>
      </c>
      <c r="C8470" s="1" t="s">
        <v>13</v>
      </c>
      <c r="D8470" s="7">
        <v>5.8083831000000002E-2</v>
      </c>
      <c r="E8470" s="1" t="s">
        <v>58</v>
      </c>
      <c r="F8470" s="4">
        <v>103.199</v>
      </c>
      <c r="G8470" s="1" t="s">
        <v>33</v>
      </c>
      <c r="H8470" s="1">
        <v>1987</v>
      </c>
      <c r="I8470" s="1" t="s">
        <v>34</v>
      </c>
      <c r="J8470" s="1" t="s">
        <v>23</v>
      </c>
      <c r="K8470" s="1" t="s">
        <v>18</v>
      </c>
      <c r="L8470" s="4">
        <v>722.39300000000003</v>
      </c>
      <c r="M8470">
        <f t="shared" si="660"/>
        <v>8.4849999999999994</v>
      </c>
      <c r="N8470" t="str">
        <f t="shared" si="661"/>
        <v>High</v>
      </c>
      <c r="O8470" t="str">
        <f t="shared" si="662"/>
        <v>Low  Fat</v>
      </c>
      <c r="P8470">
        <f t="shared" si="663"/>
        <v>7</v>
      </c>
      <c r="Q8470">
        <f t="shared" ca="1" si="664"/>
        <v>39</v>
      </c>
      <c r="R8470" t="str">
        <f>IFERROR(VLOOKUP(J8470,#REF!, 2,0),"Unknown")</f>
        <v>Unknown</v>
      </c>
    </row>
    <row r="8471" spans="1:18" ht="12.5" x14ac:dyDescent="0.25">
      <c r="A8471" s="1" t="s">
        <v>914</v>
      </c>
      <c r="C8471" s="1" t="s">
        <v>13</v>
      </c>
      <c r="D8471" s="7">
        <v>0.10178199</v>
      </c>
      <c r="E8471" s="1" t="s">
        <v>58</v>
      </c>
      <c r="F8471" s="4">
        <v>104.699</v>
      </c>
      <c r="G8471" s="1" t="s">
        <v>67</v>
      </c>
      <c r="H8471" s="1">
        <v>1985</v>
      </c>
      <c r="I8471" s="1" t="s">
        <v>51</v>
      </c>
      <c r="J8471" s="1" t="s">
        <v>17</v>
      </c>
      <c r="K8471" s="1" t="s">
        <v>30</v>
      </c>
      <c r="L8471" s="4">
        <v>103.199</v>
      </c>
      <c r="M8471">
        <f t="shared" si="660"/>
        <v>12.857645184136201</v>
      </c>
      <c r="N8471" t="str">
        <f t="shared" si="661"/>
        <v>Small</v>
      </c>
      <c r="O8471" t="str">
        <f t="shared" si="662"/>
        <v>Low  Fat</v>
      </c>
      <c r="P8471">
        <f t="shared" si="663"/>
        <v>1</v>
      </c>
      <c r="Q8471">
        <f t="shared" ca="1" si="664"/>
        <v>41</v>
      </c>
      <c r="R8471" t="str">
        <f>IFERROR(VLOOKUP(J8471,#REF!, 2,0),"Unknown")</f>
        <v>Unknown</v>
      </c>
    </row>
    <row r="8472" spans="1:18" ht="12.5" x14ac:dyDescent="0.25">
      <c r="A8472" s="1" t="s">
        <v>623</v>
      </c>
      <c r="C8472" s="1" t="s">
        <v>13</v>
      </c>
      <c r="D8472" s="7">
        <v>0.164864915</v>
      </c>
      <c r="E8472" s="1" t="s">
        <v>32</v>
      </c>
      <c r="F8472" s="4">
        <v>255.2698</v>
      </c>
      <c r="G8472" s="1" t="s">
        <v>67</v>
      </c>
      <c r="H8472" s="1">
        <v>1985</v>
      </c>
      <c r="I8472" s="1" t="s">
        <v>51</v>
      </c>
      <c r="J8472" s="1" t="s">
        <v>17</v>
      </c>
      <c r="K8472" s="1" t="s">
        <v>30</v>
      </c>
      <c r="L8472" s="4">
        <v>761.00940000000003</v>
      </c>
      <c r="M8472">
        <f t="shared" si="660"/>
        <v>12.857645184136201</v>
      </c>
      <c r="N8472" t="str">
        <f t="shared" si="661"/>
        <v>Small</v>
      </c>
      <c r="O8472" t="str">
        <f t="shared" si="662"/>
        <v>Low  Fat</v>
      </c>
      <c r="P8472">
        <f t="shared" si="663"/>
        <v>3</v>
      </c>
      <c r="Q8472">
        <f t="shared" ca="1" si="664"/>
        <v>41</v>
      </c>
      <c r="R8472" t="str">
        <f>IFERROR(VLOOKUP(J8472,#REF!, 2,0),"Unknown")</f>
        <v>Unknown</v>
      </c>
    </row>
    <row r="8473" spans="1:18" ht="12.5" x14ac:dyDescent="0.25">
      <c r="A8473" s="1" t="s">
        <v>623</v>
      </c>
      <c r="B8473" s="1">
        <v>19.600000000000001</v>
      </c>
      <c r="C8473" s="1" t="s">
        <v>13</v>
      </c>
      <c r="D8473" s="7">
        <v>9.4083302999999993E-2</v>
      </c>
      <c r="E8473" s="1" t="s">
        <v>32</v>
      </c>
      <c r="F8473" s="4">
        <v>252.2698</v>
      </c>
      <c r="G8473" s="1" t="s">
        <v>33</v>
      </c>
      <c r="H8473" s="1">
        <v>1987</v>
      </c>
      <c r="I8473" s="1" t="s">
        <v>34</v>
      </c>
      <c r="J8473" s="1" t="s">
        <v>23</v>
      </c>
      <c r="K8473" s="1" t="s">
        <v>18</v>
      </c>
      <c r="L8473" s="4">
        <v>2790.3678</v>
      </c>
      <c r="M8473">
        <f t="shared" si="660"/>
        <v>19.600000000000001</v>
      </c>
      <c r="N8473" t="str">
        <f t="shared" si="661"/>
        <v>High</v>
      </c>
      <c r="O8473" t="str">
        <f t="shared" si="662"/>
        <v>Low  Fat</v>
      </c>
      <c r="P8473">
        <f t="shared" si="663"/>
        <v>11</v>
      </c>
      <c r="Q8473">
        <f t="shared" ca="1" si="664"/>
        <v>39</v>
      </c>
      <c r="R8473" t="str">
        <f>IFERROR(VLOOKUP(J8473,#REF!, 2,0),"Unknown")</f>
        <v>Unknown</v>
      </c>
    </row>
    <row r="8474" spans="1:18" ht="12.5" x14ac:dyDescent="0.25">
      <c r="A8474" s="1" t="s">
        <v>623</v>
      </c>
      <c r="B8474" s="1">
        <v>19.600000000000001</v>
      </c>
      <c r="C8474" s="1" t="s">
        <v>13</v>
      </c>
      <c r="D8474" s="7">
        <v>9.4694278000000007E-2</v>
      </c>
      <c r="E8474" s="1" t="s">
        <v>32</v>
      </c>
      <c r="F8474" s="4">
        <v>254.96979999999999</v>
      </c>
      <c r="G8474" s="1" t="s">
        <v>47</v>
      </c>
      <c r="H8474" s="1">
        <v>2007</v>
      </c>
      <c r="J8474" s="1" t="s">
        <v>45</v>
      </c>
      <c r="K8474" s="1" t="s">
        <v>18</v>
      </c>
      <c r="L8474" s="4">
        <v>2536.6979999999999</v>
      </c>
      <c r="M8474">
        <f t="shared" si="660"/>
        <v>19.600000000000001</v>
      </c>
      <c r="N8474" t="str">
        <f t="shared" si="661"/>
        <v>Small</v>
      </c>
      <c r="O8474" t="str">
        <f t="shared" si="662"/>
        <v>Low  Fat</v>
      </c>
      <c r="P8474">
        <f t="shared" si="663"/>
        <v>10</v>
      </c>
      <c r="Q8474">
        <f t="shared" ca="1" si="664"/>
        <v>19</v>
      </c>
      <c r="R8474" t="str">
        <f>IFERROR(VLOOKUP(J8474,#REF!, 2,0),"Unknown")</f>
        <v>Unknown</v>
      </c>
    </row>
    <row r="8475" spans="1:18" ht="12.5" x14ac:dyDescent="0.25">
      <c r="A8475" s="1" t="s">
        <v>623</v>
      </c>
      <c r="B8475" s="1">
        <v>19.600000000000001</v>
      </c>
      <c r="C8475" s="1" t="s">
        <v>13</v>
      </c>
      <c r="D8475" s="7">
        <v>9.4161661999999993E-2</v>
      </c>
      <c r="E8475" s="1" t="s">
        <v>32</v>
      </c>
      <c r="F8475" s="4">
        <v>251.96979999999999</v>
      </c>
      <c r="G8475" s="1" t="s">
        <v>50</v>
      </c>
      <c r="H8475" s="1">
        <v>1997</v>
      </c>
      <c r="I8475" s="1" t="s">
        <v>51</v>
      </c>
      <c r="J8475" s="1" t="s">
        <v>17</v>
      </c>
      <c r="K8475" s="1" t="s">
        <v>18</v>
      </c>
      <c r="L8475" s="4">
        <v>4566.0564000000004</v>
      </c>
      <c r="M8475">
        <f t="shared" si="660"/>
        <v>19.600000000000001</v>
      </c>
      <c r="N8475" t="str">
        <f t="shared" si="661"/>
        <v>Small</v>
      </c>
      <c r="O8475" t="str">
        <f t="shared" si="662"/>
        <v>Low  Fat</v>
      </c>
      <c r="P8475">
        <f t="shared" si="663"/>
        <v>18</v>
      </c>
      <c r="Q8475">
        <f t="shared" ca="1" si="664"/>
        <v>29</v>
      </c>
      <c r="R8475" t="str">
        <f>IFERROR(VLOOKUP(J8475,#REF!, 2,0),"Unknown")</f>
        <v>Unknown</v>
      </c>
    </row>
    <row r="8476" spans="1:18" ht="12.5" x14ac:dyDescent="0.25">
      <c r="A8476" s="1" t="s">
        <v>623</v>
      </c>
      <c r="C8476" s="1" t="s">
        <v>13</v>
      </c>
      <c r="D8476" s="7">
        <v>9.370568E-2</v>
      </c>
      <c r="E8476" s="1" t="s">
        <v>32</v>
      </c>
      <c r="F8476" s="4">
        <v>253.8698</v>
      </c>
      <c r="G8476" s="1" t="s">
        <v>40</v>
      </c>
      <c r="H8476" s="1">
        <v>1985</v>
      </c>
      <c r="I8476" s="1" t="s">
        <v>16</v>
      </c>
      <c r="J8476" s="1" t="s">
        <v>23</v>
      </c>
      <c r="K8476" s="1" t="s">
        <v>41</v>
      </c>
      <c r="L8476" s="4">
        <v>3297.7073999999998</v>
      </c>
      <c r="M8476">
        <f t="shared" si="660"/>
        <v>12.857645184136201</v>
      </c>
      <c r="N8476" t="str">
        <f t="shared" si="661"/>
        <v>Medium</v>
      </c>
      <c r="O8476" t="str">
        <f t="shared" si="662"/>
        <v>Low  Fat</v>
      </c>
      <c r="P8476">
        <f t="shared" si="663"/>
        <v>13</v>
      </c>
      <c r="Q8476">
        <f t="shared" ca="1" si="664"/>
        <v>41</v>
      </c>
      <c r="R8476" t="str">
        <f>IFERROR(VLOOKUP(J8476,#REF!, 2,0),"Unknown")</f>
        <v>Unknown</v>
      </c>
    </row>
    <row r="8477" spans="1:18" ht="12.5" x14ac:dyDescent="0.25">
      <c r="A8477" s="1" t="s">
        <v>623</v>
      </c>
      <c r="B8477" s="1">
        <v>19.600000000000001</v>
      </c>
      <c r="C8477" s="1" t="s">
        <v>13</v>
      </c>
      <c r="D8477" s="7">
        <v>9.4308058E-2</v>
      </c>
      <c r="E8477" s="1" t="s">
        <v>32</v>
      </c>
      <c r="F8477" s="4">
        <v>251.8698</v>
      </c>
      <c r="G8477" s="1" t="s">
        <v>15</v>
      </c>
      <c r="H8477" s="1">
        <v>1999</v>
      </c>
      <c r="I8477" s="1" t="s">
        <v>16</v>
      </c>
      <c r="J8477" s="1" t="s">
        <v>17</v>
      </c>
      <c r="K8477" s="1" t="s">
        <v>18</v>
      </c>
      <c r="L8477" s="4">
        <v>3551.3771999999999</v>
      </c>
      <c r="M8477">
        <f t="shared" si="660"/>
        <v>19.600000000000001</v>
      </c>
      <c r="N8477" t="str">
        <f t="shared" si="661"/>
        <v>Medium</v>
      </c>
      <c r="O8477" t="str">
        <f t="shared" si="662"/>
        <v>Low  Fat</v>
      </c>
      <c r="P8477">
        <f t="shared" si="663"/>
        <v>14</v>
      </c>
      <c r="Q8477">
        <f t="shared" ca="1" si="664"/>
        <v>27</v>
      </c>
      <c r="R8477" t="str">
        <f>IFERROR(VLOOKUP(J8477,#REF!, 2,0),"Unknown")</f>
        <v>Unknown</v>
      </c>
    </row>
    <row r="8478" spans="1:18" ht="12.5" x14ac:dyDescent="0.25">
      <c r="A8478" s="1" t="s">
        <v>623</v>
      </c>
      <c r="B8478" s="1">
        <v>19.600000000000001</v>
      </c>
      <c r="C8478" s="1" t="s">
        <v>13</v>
      </c>
      <c r="D8478" s="7">
        <v>9.4545236000000005E-2</v>
      </c>
      <c r="E8478" s="1" t="s">
        <v>32</v>
      </c>
      <c r="F8478" s="4">
        <v>254.7698</v>
      </c>
      <c r="G8478" s="1" t="s">
        <v>22</v>
      </c>
      <c r="H8478" s="1">
        <v>2009</v>
      </c>
      <c r="I8478" s="1" t="s">
        <v>16</v>
      </c>
      <c r="J8478" s="1" t="s">
        <v>23</v>
      </c>
      <c r="K8478" s="1" t="s">
        <v>24</v>
      </c>
      <c r="L8478" s="4">
        <v>5327.0658000000003</v>
      </c>
      <c r="M8478">
        <f t="shared" si="660"/>
        <v>19.600000000000001</v>
      </c>
      <c r="N8478" t="str">
        <f t="shared" si="661"/>
        <v>Medium</v>
      </c>
      <c r="O8478" t="str">
        <f t="shared" si="662"/>
        <v>Low  Fat</v>
      </c>
      <c r="P8478">
        <f t="shared" si="663"/>
        <v>21</v>
      </c>
      <c r="Q8478">
        <f t="shared" ca="1" si="664"/>
        <v>17</v>
      </c>
      <c r="R8478" t="str">
        <f>IFERROR(VLOOKUP(J8478,#REF!, 2,0),"Unknown")</f>
        <v>Unknown</v>
      </c>
    </row>
    <row r="8479" spans="1:18" ht="12.5" x14ac:dyDescent="0.25">
      <c r="A8479" s="1" t="s">
        <v>1001</v>
      </c>
      <c r="C8479" s="1" t="s">
        <v>13</v>
      </c>
      <c r="D8479" s="7">
        <v>7.9046991999999996E-2</v>
      </c>
      <c r="E8479" s="1" t="s">
        <v>58</v>
      </c>
      <c r="F8479" s="4">
        <v>39.8506</v>
      </c>
      <c r="G8479" s="1" t="s">
        <v>40</v>
      </c>
      <c r="H8479" s="1">
        <v>1985</v>
      </c>
      <c r="I8479" s="1" t="s">
        <v>16</v>
      </c>
      <c r="J8479" s="1" t="s">
        <v>23</v>
      </c>
      <c r="K8479" s="1" t="s">
        <v>41</v>
      </c>
      <c r="L8479" s="4">
        <v>1480.0734</v>
      </c>
      <c r="M8479">
        <f t="shared" si="660"/>
        <v>12.857645184136201</v>
      </c>
      <c r="N8479" t="str">
        <f t="shared" si="661"/>
        <v>Medium</v>
      </c>
      <c r="O8479" t="str">
        <f t="shared" si="662"/>
        <v>Low  Fat</v>
      </c>
      <c r="P8479">
        <f t="shared" si="663"/>
        <v>37</v>
      </c>
      <c r="Q8479">
        <f t="shared" ca="1" si="664"/>
        <v>41</v>
      </c>
      <c r="R8479" t="str">
        <f>IFERROR(VLOOKUP(J8479,#REF!, 2,0),"Unknown")</f>
        <v>Unknown</v>
      </c>
    </row>
    <row r="8480" spans="1:18" ht="12.5" x14ac:dyDescent="0.25">
      <c r="A8480" s="1" t="s">
        <v>1001</v>
      </c>
      <c r="B8480" s="1">
        <v>12.15</v>
      </c>
      <c r="C8480" s="1" t="s">
        <v>13</v>
      </c>
      <c r="D8480" s="7">
        <v>7.9431642999999996E-2</v>
      </c>
      <c r="E8480" s="1" t="s">
        <v>58</v>
      </c>
      <c r="F8480" s="4">
        <v>38.650599999999997</v>
      </c>
      <c r="G8480" s="1" t="s">
        <v>50</v>
      </c>
      <c r="H8480" s="1">
        <v>1997</v>
      </c>
      <c r="I8480" s="1" t="s">
        <v>51</v>
      </c>
      <c r="J8480" s="1" t="s">
        <v>17</v>
      </c>
      <c r="K8480" s="1" t="s">
        <v>18</v>
      </c>
      <c r="L8480" s="4">
        <v>796.96259999999995</v>
      </c>
      <c r="M8480">
        <f t="shared" si="660"/>
        <v>12.15</v>
      </c>
      <c r="N8480" t="str">
        <f t="shared" si="661"/>
        <v>Small</v>
      </c>
      <c r="O8480" t="str">
        <f t="shared" si="662"/>
        <v>Low  Fat</v>
      </c>
      <c r="P8480">
        <f t="shared" si="663"/>
        <v>21</v>
      </c>
      <c r="Q8480">
        <f t="shared" ca="1" si="664"/>
        <v>29</v>
      </c>
      <c r="R8480" t="str">
        <f>IFERROR(VLOOKUP(J8480,#REF!, 2,0),"Unknown")</f>
        <v>Unknown</v>
      </c>
    </row>
    <row r="8481" spans="1:18" ht="12.5" x14ac:dyDescent="0.25">
      <c r="A8481" s="1" t="s">
        <v>1001</v>
      </c>
      <c r="B8481" s="1">
        <v>12.15</v>
      </c>
      <c r="C8481" s="1" t="s">
        <v>13</v>
      </c>
      <c r="D8481" s="7">
        <v>0.132952286</v>
      </c>
      <c r="E8481" s="1" t="s">
        <v>58</v>
      </c>
      <c r="F8481" s="4">
        <v>37.650599999999997</v>
      </c>
      <c r="G8481" s="1" t="s">
        <v>29</v>
      </c>
      <c r="H8481" s="1">
        <v>1998</v>
      </c>
      <c r="J8481" s="1" t="s">
        <v>23</v>
      </c>
      <c r="K8481" s="1" t="s">
        <v>30</v>
      </c>
      <c r="L8481" s="4">
        <v>37.950600000000001</v>
      </c>
      <c r="M8481">
        <f t="shared" si="660"/>
        <v>12.15</v>
      </c>
      <c r="N8481" t="str">
        <f t="shared" si="661"/>
        <v>Small</v>
      </c>
      <c r="O8481" t="str">
        <f t="shared" si="662"/>
        <v>Low  Fat</v>
      </c>
      <c r="P8481">
        <f t="shared" si="663"/>
        <v>1</v>
      </c>
      <c r="Q8481">
        <f t="shared" ca="1" si="664"/>
        <v>28</v>
      </c>
      <c r="R8481" t="str">
        <f>IFERROR(VLOOKUP(J8481,#REF!, 2,0),"Unknown")</f>
        <v>Unknown</v>
      </c>
    </row>
    <row r="8482" spans="1:18" ht="12.5" x14ac:dyDescent="0.25">
      <c r="A8482" s="1" t="s">
        <v>1001</v>
      </c>
      <c r="B8482" s="1">
        <v>12.15</v>
      </c>
      <c r="C8482" s="1" t="s">
        <v>13</v>
      </c>
      <c r="D8482" s="7">
        <v>7.9592732999999999E-2</v>
      </c>
      <c r="E8482" s="1" t="s">
        <v>58</v>
      </c>
      <c r="F8482" s="4">
        <v>37.3506</v>
      </c>
      <c r="G8482" s="1" t="s">
        <v>44</v>
      </c>
      <c r="H8482" s="1">
        <v>2002</v>
      </c>
      <c r="J8482" s="1" t="s">
        <v>45</v>
      </c>
      <c r="K8482" s="1" t="s">
        <v>18</v>
      </c>
      <c r="L8482" s="4">
        <v>645.16020000000003</v>
      </c>
      <c r="M8482">
        <f t="shared" si="660"/>
        <v>12.15</v>
      </c>
      <c r="N8482" t="str">
        <f t="shared" si="661"/>
        <v>Small</v>
      </c>
      <c r="O8482" t="str">
        <f t="shared" si="662"/>
        <v>Low  Fat</v>
      </c>
      <c r="P8482">
        <f t="shared" si="663"/>
        <v>17</v>
      </c>
      <c r="Q8482">
        <f t="shared" ca="1" si="664"/>
        <v>24</v>
      </c>
      <c r="R8482" t="str">
        <f>IFERROR(VLOOKUP(J8482,#REF!, 2,0),"Unknown")</f>
        <v>Unknown</v>
      </c>
    </row>
    <row r="8483" spans="1:18" ht="12.5" x14ac:dyDescent="0.25">
      <c r="A8483" s="1" t="s">
        <v>1001</v>
      </c>
      <c r="B8483" s="1">
        <v>12.15</v>
      </c>
      <c r="C8483" s="1" t="s">
        <v>92</v>
      </c>
      <c r="D8483" s="7">
        <v>0</v>
      </c>
      <c r="E8483" s="1" t="s">
        <v>58</v>
      </c>
      <c r="F8483" s="4">
        <v>39.150599999999997</v>
      </c>
      <c r="G8483" s="1" t="s">
        <v>47</v>
      </c>
      <c r="H8483" s="1">
        <v>2007</v>
      </c>
      <c r="J8483" s="1" t="s">
        <v>45</v>
      </c>
      <c r="K8483" s="1" t="s">
        <v>18</v>
      </c>
      <c r="L8483" s="4">
        <v>1480.0734</v>
      </c>
      <c r="M8483">
        <f t="shared" si="660"/>
        <v>12.15</v>
      </c>
      <c r="N8483" t="str">
        <f t="shared" si="661"/>
        <v>Small</v>
      </c>
      <c r="O8483" t="str">
        <f t="shared" si="662"/>
        <v>Low  Fat</v>
      </c>
      <c r="P8483">
        <f t="shared" si="663"/>
        <v>38</v>
      </c>
      <c r="Q8483">
        <f t="shared" ca="1" si="664"/>
        <v>19</v>
      </c>
      <c r="R8483" t="str">
        <f>IFERROR(VLOOKUP(J8483,#REF!, 2,0),"Unknown")</f>
        <v>Unknown</v>
      </c>
    </row>
    <row r="8484" spans="1:18" ht="12.5" x14ac:dyDescent="0.25">
      <c r="A8484" s="1" t="s">
        <v>1001</v>
      </c>
      <c r="B8484" s="1">
        <v>12.15</v>
      </c>
      <c r="C8484" s="1" t="s">
        <v>13</v>
      </c>
      <c r="D8484" s="7">
        <v>7.9755214000000005E-2</v>
      </c>
      <c r="E8484" s="1" t="s">
        <v>58</v>
      </c>
      <c r="F8484" s="4">
        <v>36.650599999999997</v>
      </c>
      <c r="G8484" s="1" t="s">
        <v>22</v>
      </c>
      <c r="H8484" s="1">
        <v>2009</v>
      </c>
      <c r="I8484" s="1" t="s">
        <v>16</v>
      </c>
      <c r="J8484" s="1" t="s">
        <v>23</v>
      </c>
      <c r="K8484" s="1" t="s">
        <v>24</v>
      </c>
      <c r="L8484" s="4">
        <v>493.3578</v>
      </c>
      <c r="M8484">
        <f t="shared" si="660"/>
        <v>12.15</v>
      </c>
      <c r="N8484" t="str">
        <f t="shared" si="661"/>
        <v>Medium</v>
      </c>
      <c r="O8484" t="str">
        <f t="shared" si="662"/>
        <v>Low  Fat</v>
      </c>
      <c r="P8484">
        <f t="shared" si="663"/>
        <v>13</v>
      </c>
      <c r="Q8484">
        <f t="shared" ca="1" si="664"/>
        <v>17</v>
      </c>
      <c r="R8484" t="str">
        <f>IFERROR(VLOOKUP(J8484,#REF!, 2,0),"Unknown")</f>
        <v>Unknown</v>
      </c>
    </row>
    <row r="8485" spans="1:18" ht="12.5" x14ac:dyDescent="0.25">
      <c r="A8485" s="1" t="s">
        <v>121</v>
      </c>
      <c r="B8485" s="1">
        <v>7.8250000000000002</v>
      </c>
      <c r="C8485" s="1" t="s">
        <v>72</v>
      </c>
      <c r="D8485" s="7">
        <v>0.186357148</v>
      </c>
      <c r="E8485" s="1" t="s">
        <v>32</v>
      </c>
      <c r="F8485" s="4">
        <v>254.3698</v>
      </c>
      <c r="G8485" s="1" t="s">
        <v>15</v>
      </c>
      <c r="H8485" s="1">
        <v>1999</v>
      </c>
      <c r="I8485" s="1" t="s">
        <v>16</v>
      </c>
      <c r="J8485" s="1" t="s">
        <v>17</v>
      </c>
      <c r="K8485" s="1" t="s">
        <v>18</v>
      </c>
      <c r="L8485" s="4">
        <v>5580.7356</v>
      </c>
      <c r="M8485">
        <f t="shared" si="660"/>
        <v>7.8250000000000002</v>
      </c>
      <c r="N8485" t="str">
        <f t="shared" si="661"/>
        <v>Medium</v>
      </c>
      <c r="O8485" t="str">
        <f t="shared" si="662"/>
        <v>Low  Fat</v>
      </c>
      <c r="P8485">
        <f t="shared" si="663"/>
        <v>22</v>
      </c>
      <c r="Q8485">
        <f t="shared" ca="1" si="664"/>
        <v>27</v>
      </c>
      <c r="R8485" t="str">
        <f>IFERROR(VLOOKUP(J8485,#REF!, 2,0),"Unknown")</f>
        <v>Unknown</v>
      </c>
    </row>
    <row r="8486" spans="1:18" ht="12.5" x14ac:dyDescent="0.25">
      <c r="A8486" s="1" t="s">
        <v>121</v>
      </c>
      <c r="B8486" s="1">
        <v>7.8250000000000002</v>
      </c>
      <c r="C8486" s="1" t="s">
        <v>13</v>
      </c>
      <c r="D8486" s="7">
        <v>0.18603267800000001</v>
      </c>
      <c r="E8486" s="1" t="s">
        <v>32</v>
      </c>
      <c r="F8486" s="4">
        <v>253.06979999999999</v>
      </c>
      <c r="G8486" s="1" t="s">
        <v>62</v>
      </c>
      <c r="H8486" s="1">
        <v>2004</v>
      </c>
      <c r="I8486" s="1" t="s">
        <v>51</v>
      </c>
      <c r="J8486" s="1" t="s">
        <v>45</v>
      </c>
      <c r="K8486" s="1" t="s">
        <v>18</v>
      </c>
      <c r="L8486" s="4">
        <v>6088.0752000000002</v>
      </c>
      <c r="M8486">
        <f t="shared" si="660"/>
        <v>7.8250000000000002</v>
      </c>
      <c r="N8486" t="str">
        <f t="shared" si="661"/>
        <v>Small</v>
      </c>
      <c r="O8486" t="str">
        <f t="shared" si="662"/>
        <v>Low  Fat</v>
      </c>
      <c r="P8486">
        <f t="shared" si="663"/>
        <v>24</v>
      </c>
      <c r="Q8486">
        <f t="shared" ca="1" si="664"/>
        <v>22</v>
      </c>
      <c r="R8486" t="str">
        <f>IFERROR(VLOOKUP(J8486,#REF!, 2,0),"Unknown")</f>
        <v>Unknown</v>
      </c>
    </row>
    <row r="8487" spans="1:18" ht="12.5" x14ac:dyDescent="0.25">
      <c r="A8487" s="1" t="s">
        <v>121</v>
      </c>
      <c r="B8487" s="1">
        <v>7.8250000000000002</v>
      </c>
      <c r="C8487" s="1" t="s">
        <v>72</v>
      </c>
      <c r="D8487" s="7">
        <v>0.186445212</v>
      </c>
      <c r="E8487" s="1" t="s">
        <v>32</v>
      </c>
      <c r="F8487" s="4">
        <v>255.56979999999999</v>
      </c>
      <c r="G8487" s="1" t="s">
        <v>44</v>
      </c>
      <c r="H8487" s="1">
        <v>2002</v>
      </c>
      <c r="J8487" s="1" t="s">
        <v>45</v>
      </c>
      <c r="K8487" s="1" t="s">
        <v>18</v>
      </c>
      <c r="L8487" s="4">
        <v>1522.0188000000001</v>
      </c>
      <c r="M8487">
        <f t="shared" si="660"/>
        <v>7.8250000000000002</v>
      </c>
      <c r="N8487" t="str">
        <f t="shared" si="661"/>
        <v>Small</v>
      </c>
      <c r="O8487" t="str">
        <f t="shared" si="662"/>
        <v>Low  Fat</v>
      </c>
      <c r="P8487">
        <f t="shared" si="663"/>
        <v>6</v>
      </c>
      <c r="Q8487">
        <f t="shared" ca="1" si="664"/>
        <v>24</v>
      </c>
      <c r="R8487" t="str">
        <f>IFERROR(VLOOKUP(J8487,#REF!, 2,0),"Unknown")</f>
        <v>Unknown</v>
      </c>
    </row>
    <row r="8488" spans="1:18" ht="12.5" x14ac:dyDescent="0.25">
      <c r="A8488" s="1" t="s">
        <v>121</v>
      </c>
      <c r="C8488" s="1" t="s">
        <v>13</v>
      </c>
      <c r="D8488" s="7">
        <v>0.32578080700000001</v>
      </c>
      <c r="E8488" s="1" t="s">
        <v>32</v>
      </c>
      <c r="F8488" s="4">
        <v>252.7698</v>
      </c>
      <c r="G8488" s="1" t="s">
        <v>67</v>
      </c>
      <c r="H8488" s="1">
        <v>1985</v>
      </c>
      <c r="I8488" s="1" t="s">
        <v>51</v>
      </c>
      <c r="J8488" s="1" t="s">
        <v>17</v>
      </c>
      <c r="K8488" s="1" t="s">
        <v>30</v>
      </c>
      <c r="L8488" s="4">
        <v>761.00940000000003</v>
      </c>
      <c r="M8488">
        <f t="shared" si="660"/>
        <v>12.857645184136201</v>
      </c>
      <c r="N8488" t="str">
        <f t="shared" si="661"/>
        <v>Small</v>
      </c>
      <c r="O8488" t="str">
        <f t="shared" si="662"/>
        <v>Low  Fat</v>
      </c>
      <c r="P8488">
        <f t="shared" si="663"/>
        <v>3</v>
      </c>
      <c r="Q8488">
        <f t="shared" ca="1" si="664"/>
        <v>41</v>
      </c>
      <c r="R8488" t="str">
        <f>IFERROR(VLOOKUP(J8488,#REF!, 2,0),"Unknown")</f>
        <v>Unknown</v>
      </c>
    </row>
    <row r="8489" spans="1:18" ht="12.5" x14ac:dyDescent="0.25">
      <c r="A8489" s="1" t="s">
        <v>121</v>
      </c>
      <c r="B8489" s="1">
        <v>7.8250000000000002</v>
      </c>
      <c r="C8489" s="1" t="s">
        <v>13</v>
      </c>
      <c r="D8489" s="7">
        <v>0</v>
      </c>
      <c r="E8489" s="1" t="s">
        <v>32</v>
      </c>
      <c r="F8489" s="4">
        <v>253.46979999999999</v>
      </c>
      <c r="G8489" s="1" t="s">
        <v>47</v>
      </c>
      <c r="H8489" s="1">
        <v>2007</v>
      </c>
      <c r="J8489" s="1" t="s">
        <v>45</v>
      </c>
      <c r="K8489" s="1" t="s">
        <v>18</v>
      </c>
      <c r="L8489" s="4">
        <v>6849.0846000000001</v>
      </c>
      <c r="M8489">
        <f t="shared" si="660"/>
        <v>7.8250000000000002</v>
      </c>
      <c r="N8489" t="str">
        <f t="shared" si="661"/>
        <v>Small</v>
      </c>
      <c r="O8489" t="str">
        <f t="shared" si="662"/>
        <v>Low  Fat</v>
      </c>
      <c r="P8489">
        <f t="shared" si="663"/>
        <v>27</v>
      </c>
      <c r="Q8489">
        <f t="shared" ca="1" si="664"/>
        <v>19</v>
      </c>
      <c r="R8489" t="str">
        <f>IFERROR(VLOOKUP(J8489,#REF!, 2,0),"Unknown")</f>
        <v>Unknown</v>
      </c>
    </row>
    <row r="8490" spans="1:18" ht="12.5" x14ac:dyDescent="0.25">
      <c r="A8490" s="1" t="s">
        <v>121</v>
      </c>
      <c r="B8490" s="1">
        <v>7.8250000000000002</v>
      </c>
      <c r="C8490" s="1" t="s">
        <v>13</v>
      </c>
      <c r="D8490" s="7">
        <v>0.186067862</v>
      </c>
      <c r="E8490" s="1" t="s">
        <v>32</v>
      </c>
      <c r="F8490" s="4">
        <v>255.46979999999999</v>
      </c>
      <c r="G8490" s="1" t="s">
        <v>50</v>
      </c>
      <c r="H8490" s="1">
        <v>1997</v>
      </c>
      <c r="I8490" s="1" t="s">
        <v>51</v>
      </c>
      <c r="J8490" s="1" t="s">
        <v>17</v>
      </c>
      <c r="K8490" s="1" t="s">
        <v>18</v>
      </c>
      <c r="L8490" s="4">
        <v>5073.3959999999997</v>
      </c>
      <c r="M8490">
        <f t="shared" si="660"/>
        <v>7.8250000000000002</v>
      </c>
      <c r="N8490" t="str">
        <f t="shared" si="661"/>
        <v>Small</v>
      </c>
      <c r="O8490" t="str">
        <f t="shared" si="662"/>
        <v>Low  Fat</v>
      </c>
      <c r="P8490">
        <f t="shared" si="663"/>
        <v>20</v>
      </c>
      <c r="Q8490">
        <f t="shared" ca="1" si="664"/>
        <v>29</v>
      </c>
      <c r="R8490" t="str">
        <f>IFERROR(VLOOKUP(J8490,#REF!, 2,0),"Unknown")</f>
        <v>Unknown</v>
      </c>
    </row>
    <row r="8491" spans="1:18" ht="12.5" x14ac:dyDescent="0.25">
      <c r="A8491" s="1" t="s">
        <v>121</v>
      </c>
      <c r="B8491" s="1">
        <v>7.8250000000000002</v>
      </c>
      <c r="C8491" s="1" t="s">
        <v>13</v>
      </c>
      <c r="D8491" s="7">
        <v>0.186825823</v>
      </c>
      <c r="E8491" s="1" t="s">
        <v>32</v>
      </c>
      <c r="F8491" s="4">
        <v>253.56979999999999</v>
      </c>
      <c r="G8491" s="1" t="s">
        <v>22</v>
      </c>
      <c r="H8491" s="1">
        <v>2009</v>
      </c>
      <c r="I8491" s="1" t="s">
        <v>16</v>
      </c>
      <c r="J8491" s="1" t="s">
        <v>23</v>
      </c>
      <c r="K8491" s="1" t="s">
        <v>24</v>
      </c>
      <c r="L8491" s="4">
        <v>3805.047</v>
      </c>
      <c r="M8491">
        <f t="shared" si="660"/>
        <v>7.8250000000000002</v>
      </c>
      <c r="N8491" t="str">
        <f t="shared" si="661"/>
        <v>Medium</v>
      </c>
      <c r="O8491" t="str">
        <f t="shared" si="662"/>
        <v>Low  Fat</v>
      </c>
      <c r="P8491">
        <f t="shared" si="663"/>
        <v>15</v>
      </c>
      <c r="Q8491">
        <f t="shared" ca="1" si="664"/>
        <v>17</v>
      </c>
      <c r="R8491" t="str">
        <f>IFERROR(VLOOKUP(J8491,#REF!, 2,0),"Unknown")</f>
        <v>Unknown</v>
      </c>
    </row>
    <row r="8492" spans="1:18" ht="12.5" x14ac:dyDescent="0.25">
      <c r="A8492" s="1" t="s">
        <v>1483</v>
      </c>
      <c r="B8492" s="1">
        <v>15</v>
      </c>
      <c r="C8492" s="1" t="s">
        <v>13</v>
      </c>
      <c r="D8492" s="7">
        <v>7.1516201000000001E-2</v>
      </c>
      <c r="E8492" s="1" t="s">
        <v>58</v>
      </c>
      <c r="F8492" s="4">
        <v>127.7362</v>
      </c>
      <c r="G8492" s="1" t="s">
        <v>44</v>
      </c>
      <c r="H8492" s="1">
        <v>2002</v>
      </c>
      <c r="J8492" s="1" t="s">
        <v>45</v>
      </c>
      <c r="K8492" s="1" t="s">
        <v>18</v>
      </c>
      <c r="L8492" s="4">
        <v>1761.7067999999999</v>
      </c>
      <c r="M8492">
        <f t="shared" si="660"/>
        <v>15</v>
      </c>
      <c r="N8492" t="str">
        <f t="shared" si="661"/>
        <v>Small</v>
      </c>
      <c r="O8492" t="str">
        <f t="shared" si="662"/>
        <v>Low  Fat</v>
      </c>
      <c r="P8492">
        <f t="shared" si="663"/>
        <v>14</v>
      </c>
      <c r="Q8492">
        <f t="shared" ca="1" si="664"/>
        <v>24</v>
      </c>
      <c r="R8492" t="str">
        <f>IFERROR(VLOOKUP(J8492,#REF!, 2,0),"Unknown")</f>
        <v>Unknown</v>
      </c>
    </row>
    <row r="8493" spans="1:18" ht="12.5" x14ac:dyDescent="0.25">
      <c r="A8493" s="1" t="s">
        <v>1483</v>
      </c>
      <c r="B8493" s="1">
        <v>15</v>
      </c>
      <c r="C8493" s="1" t="s">
        <v>13</v>
      </c>
      <c r="D8493" s="7">
        <v>7.1371457999999999E-2</v>
      </c>
      <c r="E8493" s="1" t="s">
        <v>58</v>
      </c>
      <c r="F8493" s="4">
        <v>125.2362</v>
      </c>
      <c r="G8493" s="1" t="s">
        <v>50</v>
      </c>
      <c r="H8493" s="1">
        <v>1997</v>
      </c>
      <c r="I8493" s="1" t="s">
        <v>51</v>
      </c>
      <c r="J8493" s="1" t="s">
        <v>17</v>
      </c>
      <c r="K8493" s="1" t="s">
        <v>18</v>
      </c>
      <c r="L8493" s="4">
        <v>1384.1982</v>
      </c>
      <c r="M8493">
        <f t="shared" si="660"/>
        <v>15</v>
      </c>
      <c r="N8493" t="str">
        <f t="shared" si="661"/>
        <v>Small</v>
      </c>
      <c r="O8493" t="str">
        <f t="shared" si="662"/>
        <v>Low  Fat</v>
      </c>
      <c r="P8493">
        <f t="shared" si="663"/>
        <v>11</v>
      </c>
      <c r="Q8493">
        <f t="shared" ca="1" si="664"/>
        <v>29</v>
      </c>
      <c r="R8493" t="str">
        <f>IFERROR(VLOOKUP(J8493,#REF!, 2,0),"Unknown")</f>
        <v>Unknown</v>
      </c>
    </row>
    <row r="8494" spans="1:18" ht="12.5" x14ac:dyDescent="0.25">
      <c r="A8494" s="1" t="s">
        <v>1483</v>
      </c>
      <c r="B8494" s="1">
        <v>15</v>
      </c>
      <c r="C8494" s="1" t="s">
        <v>13</v>
      </c>
      <c r="D8494" s="7">
        <v>7.1312063999999994E-2</v>
      </c>
      <c r="E8494" s="1" t="s">
        <v>58</v>
      </c>
      <c r="F8494" s="4">
        <v>125.7362</v>
      </c>
      <c r="G8494" s="1" t="s">
        <v>33</v>
      </c>
      <c r="H8494" s="1">
        <v>1987</v>
      </c>
      <c r="I8494" s="1" t="s">
        <v>34</v>
      </c>
      <c r="J8494" s="1" t="s">
        <v>23</v>
      </c>
      <c r="K8494" s="1" t="s">
        <v>18</v>
      </c>
      <c r="L8494" s="4">
        <v>3020.0688</v>
      </c>
      <c r="M8494">
        <f t="shared" si="660"/>
        <v>15</v>
      </c>
      <c r="N8494" t="str">
        <f t="shared" si="661"/>
        <v>High</v>
      </c>
      <c r="O8494" t="str">
        <f t="shared" si="662"/>
        <v>Low  Fat</v>
      </c>
      <c r="P8494">
        <f t="shared" si="663"/>
        <v>24</v>
      </c>
      <c r="Q8494">
        <f t="shared" ca="1" si="664"/>
        <v>39</v>
      </c>
      <c r="R8494" t="str">
        <f>IFERROR(VLOOKUP(J8494,#REF!, 2,0),"Unknown")</f>
        <v>Unknown</v>
      </c>
    </row>
    <row r="8495" spans="1:18" ht="12.5" x14ac:dyDescent="0.25">
      <c r="A8495" s="1" t="s">
        <v>1483</v>
      </c>
      <c r="B8495" s="1">
        <v>15</v>
      </c>
      <c r="C8495" s="1" t="s">
        <v>13</v>
      </c>
      <c r="D8495" s="7">
        <v>0.119461188</v>
      </c>
      <c r="E8495" s="1" t="s">
        <v>58</v>
      </c>
      <c r="F8495" s="4">
        <v>126.33620000000001</v>
      </c>
      <c r="G8495" s="1" t="s">
        <v>29</v>
      </c>
      <c r="H8495" s="1">
        <v>1998</v>
      </c>
      <c r="J8495" s="1" t="s">
        <v>23</v>
      </c>
      <c r="K8495" s="1" t="s">
        <v>30</v>
      </c>
      <c r="L8495" s="4">
        <v>503.34480000000002</v>
      </c>
      <c r="M8495">
        <f t="shared" si="660"/>
        <v>15</v>
      </c>
      <c r="N8495" t="str">
        <f t="shared" si="661"/>
        <v>Small</v>
      </c>
      <c r="O8495" t="str">
        <f t="shared" si="662"/>
        <v>Low  Fat</v>
      </c>
      <c r="P8495">
        <f t="shared" si="663"/>
        <v>4</v>
      </c>
      <c r="Q8495">
        <f t="shared" ca="1" si="664"/>
        <v>28</v>
      </c>
      <c r="R8495" t="str">
        <f>IFERROR(VLOOKUP(J8495,#REF!, 2,0),"Unknown")</f>
        <v>Unknown</v>
      </c>
    </row>
    <row r="8496" spans="1:18" ht="12.5" x14ac:dyDescent="0.25">
      <c r="A8496" s="1" t="s">
        <v>922</v>
      </c>
      <c r="B8496" s="1">
        <v>6.59</v>
      </c>
      <c r="C8496" s="1" t="s">
        <v>13</v>
      </c>
      <c r="D8496" s="7">
        <v>4.3828292999999997E-2</v>
      </c>
      <c r="E8496" s="1" t="s">
        <v>32</v>
      </c>
      <c r="F8496" s="4">
        <v>121.4098</v>
      </c>
      <c r="G8496" s="1" t="s">
        <v>29</v>
      </c>
      <c r="H8496" s="1">
        <v>1998</v>
      </c>
      <c r="J8496" s="1" t="s">
        <v>23</v>
      </c>
      <c r="K8496" s="1" t="s">
        <v>30</v>
      </c>
      <c r="L8496" s="4">
        <v>241.0196</v>
      </c>
      <c r="M8496">
        <f t="shared" si="660"/>
        <v>6.59</v>
      </c>
      <c r="N8496" t="str">
        <f t="shared" si="661"/>
        <v>Small</v>
      </c>
      <c r="O8496" t="str">
        <f t="shared" si="662"/>
        <v>Low  Fat</v>
      </c>
      <c r="P8496">
        <f t="shared" si="663"/>
        <v>2</v>
      </c>
      <c r="Q8496">
        <f t="shared" ca="1" si="664"/>
        <v>28</v>
      </c>
      <c r="R8496" t="str">
        <f>IFERROR(VLOOKUP(J8496,#REF!, 2,0),"Unknown")</f>
        <v>Unknown</v>
      </c>
    </row>
    <row r="8497" spans="1:18" ht="12.5" x14ac:dyDescent="0.25">
      <c r="A8497" s="1" t="s">
        <v>922</v>
      </c>
      <c r="B8497" s="1">
        <v>6.59</v>
      </c>
      <c r="C8497" s="1" t="s">
        <v>13</v>
      </c>
      <c r="D8497" s="7">
        <v>2.6163191999999998E-2</v>
      </c>
      <c r="E8497" s="1" t="s">
        <v>32</v>
      </c>
      <c r="F8497" s="4">
        <v>121.5098</v>
      </c>
      <c r="G8497" s="1" t="s">
        <v>33</v>
      </c>
      <c r="H8497" s="1">
        <v>1987</v>
      </c>
      <c r="I8497" s="1" t="s">
        <v>34</v>
      </c>
      <c r="J8497" s="1" t="s">
        <v>23</v>
      </c>
      <c r="K8497" s="1" t="s">
        <v>18</v>
      </c>
      <c r="L8497" s="4">
        <v>602.54899999999998</v>
      </c>
      <c r="M8497">
        <f t="shared" si="660"/>
        <v>6.59</v>
      </c>
      <c r="N8497" t="str">
        <f t="shared" si="661"/>
        <v>High</v>
      </c>
      <c r="O8497" t="str">
        <f t="shared" si="662"/>
        <v>Low  Fat</v>
      </c>
      <c r="P8497">
        <f t="shared" si="663"/>
        <v>5</v>
      </c>
      <c r="Q8497">
        <f t="shared" ca="1" si="664"/>
        <v>39</v>
      </c>
      <c r="R8497" t="str">
        <f>IFERROR(VLOOKUP(J8497,#REF!, 2,0),"Unknown")</f>
        <v>Unknown</v>
      </c>
    </row>
    <row r="8498" spans="1:18" ht="12.5" x14ac:dyDescent="0.25">
      <c r="A8498" s="1" t="s">
        <v>922</v>
      </c>
      <c r="B8498" s="1">
        <v>6.59</v>
      </c>
      <c r="C8498" s="1" t="s">
        <v>13</v>
      </c>
      <c r="D8498" s="7">
        <v>2.6180031999999999E-2</v>
      </c>
      <c r="E8498" s="1" t="s">
        <v>32</v>
      </c>
      <c r="F8498" s="4">
        <v>120.7098</v>
      </c>
      <c r="G8498" s="1" t="s">
        <v>62</v>
      </c>
      <c r="H8498" s="1">
        <v>2004</v>
      </c>
      <c r="I8498" s="1" t="s">
        <v>51</v>
      </c>
      <c r="J8498" s="1" t="s">
        <v>45</v>
      </c>
      <c r="K8498" s="1" t="s">
        <v>18</v>
      </c>
      <c r="L8498" s="4">
        <v>2530.7058000000002</v>
      </c>
      <c r="M8498">
        <f t="shared" si="660"/>
        <v>6.59</v>
      </c>
      <c r="N8498" t="str">
        <f t="shared" si="661"/>
        <v>Small</v>
      </c>
      <c r="O8498" t="str">
        <f t="shared" si="662"/>
        <v>Low  Fat</v>
      </c>
      <c r="P8498">
        <f t="shared" si="663"/>
        <v>21</v>
      </c>
      <c r="Q8498">
        <f t="shared" ca="1" si="664"/>
        <v>22</v>
      </c>
      <c r="R8498" t="str">
        <f>IFERROR(VLOOKUP(J8498,#REF!, 2,0),"Unknown")</f>
        <v>Unknown</v>
      </c>
    </row>
    <row r="8499" spans="1:18" ht="12.5" x14ac:dyDescent="0.25">
      <c r="A8499" s="1" t="s">
        <v>922</v>
      </c>
      <c r="B8499" s="1">
        <v>6.59</v>
      </c>
      <c r="C8499" s="1" t="s">
        <v>13</v>
      </c>
      <c r="D8499" s="7">
        <v>0</v>
      </c>
      <c r="E8499" s="1" t="s">
        <v>32</v>
      </c>
      <c r="F8499" s="4">
        <v>119.10980000000001</v>
      </c>
      <c r="G8499" s="1" t="s">
        <v>47</v>
      </c>
      <c r="H8499" s="1">
        <v>2007</v>
      </c>
      <c r="J8499" s="1" t="s">
        <v>45</v>
      </c>
      <c r="K8499" s="1" t="s">
        <v>18</v>
      </c>
      <c r="L8499" s="4">
        <v>964.07839999999999</v>
      </c>
      <c r="M8499">
        <f t="shared" si="660"/>
        <v>6.59</v>
      </c>
      <c r="N8499" t="str">
        <f t="shared" si="661"/>
        <v>Small</v>
      </c>
      <c r="O8499" t="str">
        <f t="shared" si="662"/>
        <v>Low  Fat</v>
      </c>
      <c r="P8499">
        <f t="shared" si="663"/>
        <v>8</v>
      </c>
      <c r="Q8499">
        <f t="shared" ca="1" si="664"/>
        <v>19</v>
      </c>
      <c r="R8499" t="str">
        <f>IFERROR(VLOOKUP(J8499,#REF!, 2,0),"Unknown")</f>
        <v>Unknown</v>
      </c>
    </row>
    <row r="8500" spans="1:18" ht="12.5" x14ac:dyDescent="0.25">
      <c r="A8500" s="1" t="s">
        <v>922</v>
      </c>
      <c r="B8500" s="1">
        <v>6.59</v>
      </c>
      <c r="C8500" s="1" t="s">
        <v>13</v>
      </c>
      <c r="D8500" s="7">
        <v>2.6225693000000001E-2</v>
      </c>
      <c r="E8500" s="1" t="s">
        <v>32</v>
      </c>
      <c r="F8500" s="4">
        <v>119.0098</v>
      </c>
      <c r="G8500" s="1" t="s">
        <v>15</v>
      </c>
      <c r="H8500" s="1">
        <v>1999</v>
      </c>
      <c r="I8500" s="1" t="s">
        <v>16</v>
      </c>
      <c r="J8500" s="1" t="s">
        <v>17</v>
      </c>
      <c r="K8500" s="1" t="s">
        <v>18</v>
      </c>
      <c r="L8500" s="4">
        <v>2530.7058000000002</v>
      </c>
      <c r="M8500">
        <f t="shared" si="660"/>
        <v>6.59</v>
      </c>
      <c r="N8500" t="str">
        <f t="shared" si="661"/>
        <v>Medium</v>
      </c>
      <c r="O8500" t="str">
        <f t="shared" si="662"/>
        <v>Low  Fat</v>
      </c>
      <c r="P8500">
        <f t="shared" si="663"/>
        <v>21</v>
      </c>
      <c r="Q8500">
        <f t="shared" ca="1" si="664"/>
        <v>27</v>
      </c>
      <c r="R8500" t="str">
        <f>IFERROR(VLOOKUP(J8500,#REF!, 2,0),"Unknown")</f>
        <v>Unknown</v>
      </c>
    </row>
    <row r="8501" spans="1:18" ht="12.5" x14ac:dyDescent="0.25">
      <c r="A8501" s="1" t="s">
        <v>922</v>
      </c>
      <c r="C8501" s="1" t="s">
        <v>92</v>
      </c>
      <c r="D8501" s="7">
        <v>2.6058181E-2</v>
      </c>
      <c r="E8501" s="1" t="s">
        <v>32</v>
      </c>
      <c r="F8501" s="4">
        <v>121.9098</v>
      </c>
      <c r="G8501" s="1" t="s">
        <v>40</v>
      </c>
      <c r="H8501" s="1">
        <v>1985</v>
      </c>
      <c r="I8501" s="1" t="s">
        <v>16</v>
      </c>
      <c r="J8501" s="1" t="s">
        <v>23</v>
      </c>
      <c r="K8501" s="1" t="s">
        <v>41</v>
      </c>
      <c r="L8501" s="4">
        <v>3374.2743999999998</v>
      </c>
      <c r="M8501">
        <f t="shared" si="660"/>
        <v>12.857645184136201</v>
      </c>
      <c r="N8501" t="str">
        <f t="shared" si="661"/>
        <v>Medium</v>
      </c>
      <c r="O8501" t="str">
        <f t="shared" si="662"/>
        <v>Low  Fat</v>
      </c>
      <c r="P8501">
        <f t="shared" si="663"/>
        <v>28</v>
      </c>
      <c r="Q8501">
        <f t="shared" ca="1" si="664"/>
        <v>41</v>
      </c>
      <c r="R8501" t="str">
        <f>IFERROR(VLOOKUP(J8501,#REF!, 2,0),"Unknown")</f>
        <v>Unknown</v>
      </c>
    </row>
    <row r="8502" spans="1:18" ht="12.5" x14ac:dyDescent="0.25">
      <c r="A8502" s="1" t="s">
        <v>922</v>
      </c>
      <c r="B8502" s="1">
        <v>6.59</v>
      </c>
      <c r="C8502" s="1" t="s">
        <v>13</v>
      </c>
      <c r="D8502" s="7">
        <v>2.6238087E-2</v>
      </c>
      <c r="E8502" s="1" t="s">
        <v>32</v>
      </c>
      <c r="F8502" s="4">
        <v>121.60980000000001</v>
      </c>
      <c r="G8502" s="1" t="s">
        <v>44</v>
      </c>
      <c r="H8502" s="1">
        <v>2002</v>
      </c>
      <c r="J8502" s="1" t="s">
        <v>45</v>
      </c>
      <c r="K8502" s="1" t="s">
        <v>18</v>
      </c>
      <c r="L8502" s="4">
        <v>2410.1959999999999</v>
      </c>
      <c r="M8502">
        <f t="shared" si="660"/>
        <v>6.59</v>
      </c>
      <c r="N8502" t="str">
        <f t="shared" si="661"/>
        <v>Small</v>
      </c>
      <c r="O8502" t="str">
        <f t="shared" si="662"/>
        <v>Low  Fat</v>
      </c>
      <c r="P8502">
        <f t="shared" si="663"/>
        <v>20</v>
      </c>
      <c r="Q8502">
        <f t="shared" ca="1" si="664"/>
        <v>24</v>
      </c>
      <c r="R8502" t="str">
        <f>IFERROR(VLOOKUP(J8502,#REF!, 2,0),"Unknown")</f>
        <v>Unknown</v>
      </c>
    </row>
    <row r="8503" spans="1:18" ht="12.5" x14ac:dyDescent="0.25">
      <c r="A8503" s="1" t="s">
        <v>760</v>
      </c>
      <c r="B8503" s="1">
        <v>19.850000000000001</v>
      </c>
      <c r="C8503" s="1" t="s">
        <v>13</v>
      </c>
      <c r="D8503" s="7">
        <v>6.4367626999999997E-2</v>
      </c>
      <c r="E8503" s="1" t="s">
        <v>58</v>
      </c>
      <c r="F8503" s="4">
        <v>126.1704</v>
      </c>
      <c r="G8503" s="1" t="s">
        <v>33</v>
      </c>
      <c r="H8503" s="1">
        <v>1987</v>
      </c>
      <c r="I8503" s="1" t="s">
        <v>34</v>
      </c>
      <c r="J8503" s="1" t="s">
        <v>23</v>
      </c>
      <c r="K8503" s="1" t="s">
        <v>18</v>
      </c>
      <c r="L8503" s="4">
        <v>876.19280000000003</v>
      </c>
      <c r="M8503">
        <f t="shared" si="660"/>
        <v>19.850000000000001</v>
      </c>
      <c r="N8503" t="str">
        <f t="shared" si="661"/>
        <v>High</v>
      </c>
      <c r="O8503" t="str">
        <f t="shared" si="662"/>
        <v>Low  Fat</v>
      </c>
      <c r="P8503">
        <f t="shared" si="663"/>
        <v>7</v>
      </c>
      <c r="Q8503">
        <f t="shared" ca="1" si="664"/>
        <v>39</v>
      </c>
      <c r="R8503" t="str">
        <f>IFERROR(VLOOKUP(J8503,#REF!, 2,0),"Unknown")</f>
        <v>Unknown</v>
      </c>
    </row>
    <row r="8504" spans="1:18" ht="12.5" x14ac:dyDescent="0.25">
      <c r="A8504" s="1" t="s">
        <v>760</v>
      </c>
      <c r="B8504" s="1">
        <v>19.850000000000001</v>
      </c>
      <c r="C8504" s="1" t="s">
        <v>13</v>
      </c>
      <c r="D8504" s="7">
        <v>6.4409056000000006E-2</v>
      </c>
      <c r="E8504" s="1" t="s">
        <v>58</v>
      </c>
      <c r="F8504" s="4">
        <v>126.7704</v>
      </c>
      <c r="G8504" s="1" t="s">
        <v>62</v>
      </c>
      <c r="H8504" s="1">
        <v>2004</v>
      </c>
      <c r="I8504" s="1" t="s">
        <v>51</v>
      </c>
      <c r="J8504" s="1" t="s">
        <v>45</v>
      </c>
      <c r="K8504" s="1" t="s">
        <v>18</v>
      </c>
      <c r="L8504" s="4">
        <v>1752.3856000000001</v>
      </c>
      <c r="M8504">
        <f t="shared" si="660"/>
        <v>19.850000000000001</v>
      </c>
      <c r="N8504" t="str">
        <f t="shared" si="661"/>
        <v>Small</v>
      </c>
      <c r="O8504" t="str">
        <f t="shared" si="662"/>
        <v>Low  Fat</v>
      </c>
      <c r="P8504">
        <f t="shared" si="663"/>
        <v>14</v>
      </c>
      <c r="Q8504">
        <f t="shared" ca="1" si="664"/>
        <v>22</v>
      </c>
      <c r="R8504" t="str">
        <f>IFERROR(VLOOKUP(J8504,#REF!, 2,0),"Unknown")</f>
        <v>Unknown</v>
      </c>
    </row>
    <row r="8505" spans="1:18" ht="12.5" x14ac:dyDescent="0.25">
      <c r="A8505" s="1" t="s">
        <v>760</v>
      </c>
      <c r="B8505" s="1">
        <v>19.850000000000001</v>
      </c>
      <c r="C8505" s="1" t="s">
        <v>13</v>
      </c>
      <c r="D8505" s="7">
        <v>6.4551885000000003E-2</v>
      </c>
      <c r="E8505" s="1" t="s">
        <v>58</v>
      </c>
      <c r="F8505" s="4">
        <v>125.2704</v>
      </c>
      <c r="G8505" s="1" t="s">
        <v>44</v>
      </c>
      <c r="H8505" s="1">
        <v>2002</v>
      </c>
      <c r="J8505" s="1" t="s">
        <v>45</v>
      </c>
      <c r="K8505" s="1" t="s">
        <v>18</v>
      </c>
      <c r="L8505" s="4">
        <v>2127.8968</v>
      </c>
      <c r="M8505">
        <f t="shared" si="660"/>
        <v>19.850000000000001</v>
      </c>
      <c r="N8505" t="str">
        <f t="shared" si="661"/>
        <v>Small</v>
      </c>
      <c r="O8505" t="str">
        <f t="shared" si="662"/>
        <v>Low  Fat</v>
      </c>
      <c r="P8505">
        <f t="shared" si="663"/>
        <v>17</v>
      </c>
      <c r="Q8505">
        <f t="shared" ca="1" si="664"/>
        <v>24</v>
      </c>
      <c r="R8505" t="str">
        <f>IFERROR(VLOOKUP(J8505,#REF!, 2,0),"Unknown")</f>
        <v>Unknown</v>
      </c>
    </row>
    <row r="8506" spans="1:18" ht="12.5" x14ac:dyDescent="0.25">
      <c r="A8506" s="1" t="s">
        <v>760</v>
      </c>
      <c r="B8506" s="1">
        <v>19.850000000000001</v>
      </c>
      <c r="C8506" s="1" t="s">
        <v>13</v>
      </c>
      <c r="D8506" s="7">
        <v>6.4785629999999997E-2</v>
      </c>
      <c r="E8506" s="1" t="s">
        <v>58</v>
      </c>
      <c r="F8506" s="4">
        <v>123.7704</v>
      </c>
      <c r="G8506" s="1" t="s">
        <v>47</v>
      </c>
      <c r="H8506" s="1">
        <v>2007</v>
      </c>
      <c r="J8506" s="1" t="s">
        <v>45</v>
      </c>
      <c r="K8506" s="1" t="s">
        <v>18</v>
      </c>
      <c r="L8506" s="4">
        <v>2503.4079999999999</v>
      </c>
      <c r="M8506">
        <f t="shared" si="660"/>
        <v>19.850000000000001</v>
      </c>
      <c r="N8506" t="str">
        <f t="shared" si="661"/>
        <v>Small</v>
      </c>
      <c r="O8506" t="str">
        <f t="shared" si="662"/>
        <v>Low  Fat</v>
      </c>
      <c r="P8506">
        <f t="shared" si="663"/>
        <v>20</v>
      </c>
      <c r="Q8506">
        <f t="shared" ca="1" si="664"/>
        <v>19</v>
      </c>
      <c r="R8506" t="str">
        <f>IFERROR(VLOOKUP(J8506,#REF!, 2,0),"Unknown")</f>
        <v>Unknown</v>
      </c>
    </row>
    <row r="8507" spans="1:18" ht="12.5" x14ac:dyDescent="0.25">
      <c r="A8507" s="1" t="s">
        <v>760</v>
      </c>
      <c r="B8507" s="1">
        <v>19.850000000000001</v>
      </c>
      <c r="C8507" s="1" t="s">
        <v>13</v>
      </c>
      <c r="D8507" s="7">
        <v>0</v>
      </c>
      <c r="E8507" s="1" t="s">
        <v>58</v>
      </c>
      <c r="F8507" s="4">
        <v>126.1704</v>
      </c>
      <c r="G8507" s="1" t="s">
        <v>22</v>
      </c>
      <c r="H8507" s="1">
        <v>2009</v>
      </c>
      <c r="I8507" s="1" t="s">
        <v>16</v>
      </c>
      <c r="J8507" s="1" t="s">
        <v>23</v>
      </c>
      <c r="K8507" s="1" t="s">
        <v>24</v>
      </c>
      <c r="L8507" s="4">
        <v>1877.556</v>
      </c>
      <c r="M8507">
        <f t="shared" si="660"/>
        <v>19.850000000000001</v>
      </c>
      <c r="N8507" t="str">
        <f t="shared" si="661"/>
        <v>Medium</v>
      </c>
      <c r="O8507" t="str">
        <f t="shared" si="662"/>
        <v>Low  Fat</v>
      </c>
      <c r="P8507">
        <f t="shared" si="663"/>
        <v>15</v>
      </c>
      <c r="Q8507">
        <f t="shared" ca="1" si="664"/>
        <v>17</v>
      </c>
      <c r="R8507" t="str">
        <f>IFERROR(VLOOKUP(J8507,#REF!, 2,0),"Unknown")</f>
        <v>Unknown</v>
      </c>
    </row>
    <row r="8508" spans="1:18" ht="12.5" x14ac:dyDescent="0.25">
      <c r="A8508" s="1" t="s">
        <v>417</v>
      </c>
      <c r="B8508" s="1">
        <v>10.5</v>
      </c>
      <c r="C8508" s="1" t="s">
        <v>13</v>
      </c>
      <c r="D8508" s="7">
        <v>0</v>
      </c>
      <c r="E8508" s="1" t="s">
        <v>32</v>
      </c>
      <c r="F8508" s="4">
        <v>238.32480000000001</v>
      </c>
      <c r="G8508" s="1" t="s">
        <v>29</v>
      </c>
      <c r="H8508" s="1">
        <v>1998</v>
      </c>
      <c r="J8508" s="1" t="s">
        <v>23</v>
      </c>
      <c r="K8508" s="1" t="s">
        <v>30</v>
      </c>
      <c r="L8508" s="4">
        <v>711.07439999999997</v>
      </c>
      <c r="M8508">
        <f t="shared" si="660"/>
        <v>10.5</v>
      </c>
      <c r="N8508" t="str">
        <f t="shared" si="661"/>
        <v>Small</v>
      </c>
      <c r="O8508" t="str">
        <f t="shared" si="662"/>
        <v>Low  Fat</v>
      </c>
      <c r="P8508">
        <f t="shared" si="663"/>
        <v>3</v>
      </c>
      <c r="Q8508">
        <f t="shared" ca="1" si="664"/>
        <v>28</v>
      </c>
      <c r="R8508" t="str">
        <f>IFERROR(VLOOKUP(J8508,#REF!, 2,0),"Unknown")</f>
        <v>Unknown</v>
      </c>
    </row>
    <row r="8509" spans="1:18" ht="12.5" x14ac:dyDescent="0.25">
      <c r="A8509" s="1" t="s">
        <v>417</v>
      </c>
      <c r="B8509" s="1">
        <v>10.5</v>
      </c>
      <c r="C8509" s="1" t="s">
        <v>13</v>
      </c>
      <c r="D8509" s="7">
        <v>1.1351778E-2</v>
      </c>
      <c r="E8509" s="1" t="s">
        <v>32</v>
      </c>
      <c r="F8509" s="4">
        <v>236.5248</v>
      </c>
      <c r="G8509" s="1" t="s">
        <v>47</v>
      </c>
      <c r="H8509" s="1">
        <v>2007</v>
      </c>
      <c r="J8509" s="1" t="s">
        <v>45</v>
      </c>
      <c r="K8509" s="1" t="s">
        <v>18</v>
      </c>
      <c r="L8509" s="4">
        <v>4029.4216000000001</v>
      </c>
      <c r="M8509">
        <f t="shared" si="660"/>
        <v>10.5</v>
      </c>
      <c r="N8509" t="str">
        <f t="shared" si="661"/>
        <v>Small</v>
      </c>
      <c r="O8509" t="str">
        <f t="shared" si="662"/>
        <v>Low  Fat</v>
      </c>
      <c r="P8509">
        <f t="shared" si="663"/>
        <v>17</v>
      </c>
      <c r="Q8509">
        <f t="shared" ca="1" si="664"/>
        <v>19</v>
      </c>
      <c r="R8509" t="str">
        <f>IFERROR(VLOOKUP(J8509,#REF!, 2,0),"Unknown")</f>
        <v>Unknown</v>
      </c>
    </row>
    <row r="8510" spans="1:18" ht="12.5" x14ac:dyDescent="0.25">
      <c r="A8510" s="1" t="s">
        <v>417</v>
      </c>
      <c r="B8510" s="1">
        <v>10.5</v>
      </c>
      <c r="C8510" s="1" t="s">
        <v>13</v>
      </c>
      <c r="D8510" s="7">
        <v>1.1278534999999999E-2</v>
      </c>
      <c r="E8510" s="1" t="s">
        <v>32</v>
      </c>
      <c r="F8510" s="4">
        <v>237.0248</v>
      </c>
      <c r="G8510" s="1" t="s">
        <v>33</v>
      </c>
      <c r="H8510" s="1">
        <v>1987</v>
      </c>
      <c r="I8510" s="1" t="s">
        <v>34</v>
      </c>
      <c r="J8510" s="1" t="s">
        <v>23</v>
      </c>
      <c r="K8510" s="1" t="s">
        <v>18</v>
      </c>
      <c r="L8510" s="4">
        <v>5451.5703999999996</v>
      </c>
      <c r="M8510">
        <f t="shared" si="660"/>
        <v>10.5</v>
      </c>
      <c r="N8510" t="str">
        <f t="shared" si="661"/>
        <v>High</v>
      </c>
      <c r="O8510" t="str">
        <f t="shared" si="662"/>
        <v>Low  Fat</v>
      </c>
      <c r="P8510">
        <f t="shared" si="663"/>
        <v>23</v>
      </c>
      <c r="Q8510">
        <f t="shared" ca="1" si="664"/>
        <v>39</v>
      </c>
      <c r="R8510" t="str">
        <f>IFERROR(VLOOKUP(J8510,#REF!, 2,0),"Unknown")</f>
        <v>Unknown</v>
      </c>
    </row>
    <row r="8511" spans="1:18" ht="12.5" x14ac:dyDescent="0.25">
      <c r="A8511" s="1" t="s">
        <v>417</v>
      </c>
      <c r="B8511" s="1">
        <v>10.5</v>
      </c>
      <c r="C8511" s="1" t="s">
        <v>13</v>
      </c>
      <c r="D8511" s="7">
        <v>1.1285795E-2</v>
      </c>
      <c r="E8511" s="1" t="s">
        <v>32</v>
      </c>
      <c r="F8511" s="4">
        <v>235.82480000000001</v>
      </c>
      <c r="G8511" s="1" t="s">
        <v>62</v>
      </c>
      <c r="H8511" s="1">
        <v>2004</v>
      </c>
      <c r="I8511" s="1" t="s">
        <v>51</v>
      </c>
      <c r="J8511" s="1" t="s">
        <v>45</v>
      </c>
      <c r="K8511" s="1" t="s">
        <v>18</v>
      </c>
      <c r="L8511" s="4">
        <v>4266.4463999999998</v>
      </c>
      <c r="M8511">
        <f t="shared" si="660"/>
        <v>10.5</v>
      </c>
      <c r="N8511" t="str">
        <f t="shared" si="661"/>
        <v>Small</v>
      </c>
      <c r="O8511" t="str">
        <f t="shared" si="662"/>
        <v>Low  Fat</v>
      </c>
      <c r="P8511">
        <f t="shared" si="663"/>
        <v>18</v>
      </c>
      <c r="Q8511">
        <f t="shared" ca="1" si="664"/>
        <v>22</v>
      </c>
      <c r="R8511" t="str">
        <f>IFERROR(VLOOKUP(J8511,#REF!, 2,0),"Unknown")</f>
        <v>Unknown</v>
      </c>
    </row>
    <row r="8512" spans="1:18" ht="12.5" x14ac:dyDescent="0.25">
      <c r="A8512" s="1" t="s">
        <v>417</v>
      </c>
      <c r="B8512" s="1">
        <v>10.5</v>
      </c>
      <c r="C8512" s="1" t="s">
        <v>92</v>
      </c>
      <c r="D8512" s="7">
        <v>1.1305479E-2</v>
      </c>
      <c r="E8512" s="1" t="s">
        <v>32</v>
      </c>
      <c r="F8512" s="4">
        <v>235.5248</v>
      </c>
      <c r="G8512" s="1" t="s">
        <v>15</v>
      </c>
      <c r="H8512" s="1">
        <v>1999</v>
      </c>
      <c r="I8512" s="1" t="s">
        <v>16</v>
      </c>
      <c r="J8512" s="1" t="s">
        <v>17</v>
      </c>
      <c r="K8512" s="1" t="s">
        <v>18</v>
      </c>
      <c r="L8512" s="4">
        <v>4740.4960000000001</v>
      </c>
      <c r="M8512">
        <f t="shared" si="660"/>
        <v>10.5</v>
      </c>
      <c r="N8512" t="str">
        <f t="shared" si="661"/>
        <v>Medium</v>
      </c>
      <c r="O8512" t="str">
        <f t="shared" si="662"/>
        <v>Low  Fat</v>
      </c>
      <c r="P8512">
        <f t="shared" si="663"/>
        <v>20</v>
      </c>
      <c r="Q8512">
        <f t="shared" ca="1" si="664"/>
        <v>27</v>
      </c>
      <c r="R8512" t="str">
        <f>IFERROR(VLOOKUP(J8512,#REF!, 2,0),"Unknown")</f>
        <v>Unknown</v>
      </c>
    </row>
    <row r="8513" spans="1:18" ht="12.5" x14ac:dyDescent="0.25">
      <c r="A8513" s="1" t="s">
        <v>944</v>
      </c>
      <c r="B8513" s="1">
        <v>9.6</v>
      </c>
      <c r="C8513" s="1" t="s">
        <v>13</v>
      </c>
      <c r="D8513" s="7">
        <v>2.4576875000000001E-2</v>
      </c>
      <c r="E8513" s="1" t="s">
        <v>58</v>
      </c>
      <c r="F8513" s="4">
        <v>186.62139999999999</v>
      </c>
      <c r="G8513" s="1" t="s">
        <v>22</v>
      </c>
      <c r="H8513" s="1">
        <v>2009</v>
      </c>
      <c r="I8513" s="1" t="s">
        <v>16</v>
      </c>
      <c r="J8513" s="1" t="s">
        <v>23</v>
      </c>
      <c r="K8513" s="1" t="s">
        <v>24</v>
      </c>
      <c r="L8513" s="4">
        <v>1884.2139999999999</v>
      </c>
      <c r="M8513">
        <f t="shared" si="660"/>
        <v>9.6</v>
      </c>
      <c r="N8513" t="str">
        <f t="shared" si="661"/>
        <v>Medium</v>
      </c>
      <c r="O8513" t="str">
        <f t="shared" si="662"/>
        <v>Low  Fat</v>
      </c>
      <c r="P8513">
        <f t="shared" si="663"/>
        <v>10</v>
      </c>
      <c r="Q8513">
        <f t="shared" ca="1" si="664"/>
        <v>17</v>
      </c>
      <c r="R8513" t="str">
        <f>IFERROR(VLOOKUP(J8513,#REF!, 2,0),"Unknown")</f>
        <v>Unknown</v>
      </c>
    </row>
    <row r="8514" spans="1:18" ht="12.5" x14ac:dyDescent="0.25">
      <c r="A8514" s="1" t="s">
        <v>944</v>
      </c>
      <c r="C8514" s="1" t="s">
        <v>13</v>
      </c>
      <c r="D8514" s="7">
        <v>2.4358634000000001E-2</v>
      </c>
      <c r="E8514" s="1" t="s">
        <v>58</v>
      </c>
      <c r="F8514" s="4">
        <v>190.42140000000001</v>
      </c>
      <c r="G8514" s="1" t="s">
        <v>40</v>
      </c>
      <c r="H8514" s="1">
        <v>1985</v>
      </c>
      <c r="I8514" s="1" t="s">
        <v>16</v>
      </c>
      <c r="J8514" s="1" t="s">
        <v>23</v>
      </c>
      <c r="K8514" s="1" t="s">
        <v>41</v>
      </c>
      <c r="L8514" s="4">
        <v>5652.6419999999998</v>
      </c>
      <c r="M8514">
        <f t="shared" ref="M8514:M8524" si="665">IF(B8514="",AVERAGE($B$2:$B$8524),B8514)</f>
        <v>12.857645184136201</v>
      </c>
      <c r="N8514" t="str">
        <f t="shared" ref="N8514:N8524" si="666">IF(I8514="","Small",I8514)</f>
        <v>Medium</v>
      </c>
      <c r="O8514" t="str">
        <f t="shared" ref="O8514:O8524" si="667">IF(OR(C8514="low fat", C8514="LF"), "Low  Fat", IF(OR(C8514="reg"),"Regular",C8514))</f>
        <v>Low  Fat</v>
      </c>
      <c r="P8514">
        <f t="shared" si="663"/>
        <v>30</v>
      </c>
      <c r="Q8514">
        <f t="shared" ca="1" si="664"/>
        <v>41</v>
      </c>
      <c r="R8514" t="str">
        <f>IFERROR(VLOOKUP(J8514,#REF!, 2,0),"Unknown")</f>
        <v>Unknown</v>
      </c>
    </row>
    <row r="8515" spans="1:18" ht="12.5" x14ac:dyDescent="0.25">
      <c r="A8515" s="1" t="s">
        <v>944</v>
      </c>
      <c r="B8515" s="1">
        <v>9.6</v>
      </c>
      <c r="C8515" s="1" t="s">
        <v>13</v>
      </c>
      <c r="D8515" s="7">
        <v>2.4456796999999999E-2</v>
      </c>
      <c r="E8515" s="1" t="s">
        <v>58</v>
      </c>
      <c r="F8515" s="4">
        <v>186.62139999999999</v>
      </c>
      <c r="G8515" s="1" t="s">
        <v>33</v>
      </c>
      <c r="H8515" s="1">
        <v>1987</v>
      </c>
      <c r="I8515" s="1" t="s">
        <v>34</v>
      </c>
      <c r="J8515" s="1" t="s">
        <v>23</v>
      </c>
      <c r="K8515" s="1" t="s">
        <v>18</v>
      </c>
      <c r="L8515" s="4">
        <v>3203.1637999999998</v>
      </c>
      <c r="M8515">
        <f t="shared" si="665"/>
        <v>9.6</v>
      </c>
      <c r="N8515" t="str">
        <f t="shared" si="666"/>
        <v>High</v>
      </c>
      <c r="O8515" t="str">
        <f t="shared" si="667"/>
        <v>Low  Fat</v>
      </c>
      <c r="P8515">
        <f t="shared" ref="P8515:P8524" si="668">ROUND(L8515/F8515,0)</f>
        <v>17</v>
      </c>
      <c r="Q8515">
        <f t="shared" ref="Q8515:Q8524" ca="1" si="669">YEAR(TODAY())-H8515</f>
        <v>39</v>
      </c>
      <c r="R8515" t="str">
        <f>IFERROR(VLOOKUP(J8515,#REF!, 2,0),"Unknown")</f>
        <v>Unknown</v>
      </c>
    </row>
    <row r="8516" spans="1:18" ht="12.5" x14ac:dyDescent="0.25">
      <c r="A8516" s="1" t="s">
        <v>944</v>
      </c>
      <c r="B8516" s="1">
        <v>9.6</v>
      </c>
      <c r="C8516" s="1" t="s">
        <v>13</v>
      </c>
      <c r="D8516" s="7">
        <v>4.0969757000000002E-2</v>
      </c>
      <c r="E8516" s="1" t="s">
        <v>58</v>
      </c>
      <c r="F8516" s="4">
        <v>188.72139999999999</v>
      </c>
      <c r="G8516" s="1" t="s">
        <v>29</v>
      </c>
      <c r="H8516" s="1">
        <v>1998</v>
      </c>
      <c r="J8516" s="1" t="s">
        <v>23</v>
      </c>
      <c r="K8516" s="1" t="s">
        <v>30</v>
      </c>
      <c r="L8516" s="4">
        <v>376.84280000000001</v>
      </c>
      <c r="M8516">
        <f t="shared" si="665"/>
        <v>9.6</v>
      </c>
      <c r="N8516" t="str">
        <f t="shared" si="666"/>
        <v>Small</v>
      </c>
      <c r="O8516" t="str">
        <f t="shared" si="667"/>
        <v>Low  Fat</v>
      </c>
      <c r="P8516">
        <f t="shared" si="668"/>
        <v>2</v>
      </c>
      <c r="Q8516">
        <f t="shared" ca="1" si="669"/>
        <v>28</v>
      </c>
      <c r="R8516" t="str">
        <f>IFERROR(VLOOKUP(J8516,#REF!, 2,0),"Unknown")</f>
        <v>Unknown</v>
      </c>
    </row>
    <row r="8517" spans="1:18" ht="12.5" x14ac:dyDescent="0.25">
      <c r="A8517" s="1" t="s">
        <v>944</v>
      </c>
      <c r="B8517" s="1">
        <v>9.6</v>
      </c>
      <c r="C8517" s="1" t="s">
        <v>13</v>
      </c>
      <c r="D8517" s="7">
        <v>2.4515221E-2</v>
      </c>
      <c r="E8517" s="1" t="s">
        <v>58</v>
      </c>
      <c r="F8517" s="4">
        <v>189.22139999999999</v>
      </c>
      <c r="G8517" s="1" t="s">
        <v>15</v>
      </c>
      <c r="H8517" s="1">
        <v>1999</v>
      </c>
      <c r="I8517" s="1" t="s">
        <v>16</v>
      </c>
      <c r="J8517" s="1" t="s">
        <v>17</v>
      </c>
      <c r="K8517" s="1" t="s">
        <v>18</v>
      </c>
      <c r="L8517" s="4">
        <v>3956.8494000000001</v>
      </c>
      <c r="M8517">
        <f t="shared" si="665"/>
        <v>9.6</v>
      </c>
      <c r="N8517" t="str">
        <f t="shared" si="666"/>
        <v>Medium</v>
      </c>
      <c r="O8517" t="str">
        <f t="shared" si="667"/>
        <v>Low  Fat</v>
      </c>
      <c r="P8517">
        <f t="shared" si="668"/>
        <v>21</v>
      </c>
      <c r="Q8517">
        <f t="shared" ca="1" si="669"/>
        <v>27</v>
      </c>
      <c r="R8517" t="str">
        <f>IFERROR(VLOOKUP(J8517,#REF!, 2,0),"Unknown")</f>
        <v>Unknown</v>
      </c>
    </row>
    <row r="8518" spans="1:18" ht="12.5" x14ac:dyDescent="0.25">
      <c r="A8518" s="1" t="s">
        <v>247</v>
      </c>
      <c r="B8518" s="1">
        <v>14.65</v>
      </c>
      <c r="C8518" s="1" t="s">
        <v>13</v>
      </c>
      <c r="D8518" s="7">
        <v>0</v>
      </c>
      <c r="E8518" s="1" t="s">
        <v>32</v>
      </c>
      <c r="F8518" s="4">
        <v>161.55520000000001</v>
      </c>
      <c r="G8518" s="1" t="s">
        <v>29</v>
      </c>
      <c r="H8518" s="1">
        <v>1998</v>
      </c>
      <c r="J8518" s="1" t="s">
        <v>23</v>
      </c>
      <c r="K8518" s="1" t="s">
        <v>30</v>
      </c>
      <c r="L8518" s="4">
        <v>324.91039999999998</v>
      </c>
      <c r="M8518">
        <f t="shared" si="665"/>
        <v>14.65</v>
      </c>
      <c r="N8518" t="str">
        <f t="shared" si="666"/>
        <v>Small</v>
      </c>
      <c r="O8518" t="str">
        <f t="shared" si="667"/>
        <v>Low  Fat</v>
      </c>
      <c r="P8518">
        <f t="shared" si="668"/>
        <v>2</v>
      </c>
      <c r="Q8518">
        <f t="shared" ca="1" si="669"/>
        <v>28</v>
      </c>
      <c r="R8518" t="str">
        <f>IFERROR(VLOOKUP(J8518,#REF!, 2,0),"Unknown")</f>
        <v>Unknown</v>
      </c>
    </row>
    <row r="8519" spans="1:18" ht="12.5" x14ac:dyDescent="0.25">
      <c r="A8519" s="1" t="s">
        <v>247</v>
      </c>
      <c r="C8519" s="1" t="s">
        <v>13</v>
      </c>
      <c r="D8519" s="7">
        <v>8.2955718999999997E-2</v>
      </c>
      <c r="E8519" s="1" t="s">
        <v>32</v>
      </c>
      <c r="F8519" s="4">
        <v>164.05520000000001</v>
      </c>
      <c r="G8519" s="1" t="s">
        <v>40</v>
      </c>
      <c r="H8519" s="1">
        <v>1985</v>
      </c>
      <c r="I8519" s="1" t="s">
        <v>16</v>
      </c>
      <c r="J8519" s="1" t="s">
        <v>23</v>
      </c>
      <c r="K8519" s="1" t="s">
        <v>41</v>
      </c>
      <c r="L8519" s="4">
        <v>5523.4768000000004</v>
      </c>
      <c r="M8519">
        <f t="shared" si="665"/>
        <v>12.857645184136201</v>
      </c>
      <c r="N8519" t="str">
        <f t="shared" si="666"/>
        <v>Medium</v>
      </c>
      <c r="O8519" t="str">
        <f t="shared" si="667"/>
        <v>Low  Fat</v>
      </c>
      <c r="P8519">
        <f t="shared" si="668"/>
        <v>34</v>
      </c>
      <c r="Q8519">
        <f t="shared" ca="1" si="669"/>
        <v>41</v>
      </c>
      <c r="R8519" t="str">
        <f>IFERROR(VLOOKUP(J8519,#REF!, 2,0),"Unknown")</f>
        <v>Unknown</v>
      </c>
    </row>
    <row r="8520" spans="1:18" ht="12.5" x14ac:dyDescent="0.25">
      <c r="A8520" s="1" t="s">
        <v>247</v>
      </c>
      <c r="B8520" s="1">
        <v>14.65</v>
      </c>
      <c r="C8520" s="1" t="s">
        <v>13</v>
      </c>
      <c r="D8520" s="7">
        <v>8.3528446000000006E-2</v>
      </c>
      <c r="E8520" s="1" t="s">
        <v>32</v>
      </c>
      <c r="F8520" s="4">
        <v>162.45519999999999</v>
      </c>
      <c r="G8520" s="1" t="s">
        <v>44</v>
      </c>
      <c r="H8520" s="1">
        <v>2002</v>
      </c>
      <c r="J8520" s="1" t="s">
        <v>45</v>
      </c>
      <c r="K8520" s="1" t="s">
        <v>18</v>
      </c>
      <c r="L8520" s="4">
        <v>2274.3728000000001</v>
      </c>
      <c r="M8520">
        <f t="shared" si="665"/>
        <v>14.65</v>
      </c>
      <c r="N8520" t="str">
        <f t="shared" si="666"/>
        <v>Small</v>
      </c>
      <c r="O8520" t="str">
        <f t="shared" si="667"/>
        <v>Low  Fat</v>
      </c>
      <c r="P8520">
        <f t="shared" si="668"/>
        <v>14</v>
      </c>
      <c r="Q8520">
        <f t="shared" ca="1" si="669"/>
        <v>24</v>
      </c>
      <c r="R8520" t="str">
        <f>IFERROR(VLOOKUP(J8520,#REF!, 2,0),"Unknown")</f>
        <v>Unknown</v>
      </c>
    </row>
    <row r="8521" spans="1:18" ht="12.5" x14ac:dyDescent="0.25">
      <c r="A8521" s="1" t="s">
        <v>247</v>
      </c>
      <c r="B8521" s="1">
        <v>14.65</v>
      </c>
      <c r="C8521" s="1" t="s">
        <v>13</v>
      </c>
      <c r="D8521" s="7">
        <v>8.3359391000000005E-2</v>
      </c>
      <c r="E8521" s="1" t="s">
        <v>32</v>
      </c>
      <c r="F8521" s="4">
        <v>161.95519999999999</v>
      </c>
      <c r="G8521" s="1" t="s">
        <v>50</v>
      </c>
      <c r="H8521" s="1">
        <v>1997</v>
      </c>
      <c r="I8521" s="1" t="s">
        <v>51</v>
      </c>
      <c r="J8521" s="1" t="s">
        <v>17</v>
      </c>
      <c r="K8521" s="1" t="s">
        <v>18</v>
      </c>
      <c r="L8521" s="4">
        <v>4711.2007999999996</v>
      </c>
      <c r="M8521">
        <f t="shared" si="665"/>
        <v>14.65</v>
      </c>
      <c r="N8521" t="str">
        <f t="shared" si="666"/>
        <v>Small</v>
      </c>
      <c r="O8521" t="str">
        <f t="shared" si="667"/>
        <v>Low  Fat</v>
      </c>
      <c r="P8521">
        <f t="shared" si="668"/>
        <v>29</v>
      </c>
      <c r="Q8521">
        <f t="shared" ca="1" si="669"/>
        <v>29</v>
      </c>
      <c r="R8521" t="str">
        <f>IFERROR(VLOOKUP(J8521,#REF!, 2,0),"Unknown")</f>
        <v>Unknown</v>
      </c>
    </row>
    <row r="8522" spans="1:18" ht="12.5" x14ac:dyDescent="0.25">
      <c r="A8522" s="1" t="s">
        <v>247</v>
      </c>
      <c r="C8522" s="1" t="s">
        <v>13</v>
      </c>
      <c r="D8522" s="7">
        <v>0.14595153299999999</v>
      </c>
      <c r="E8522" s="1" t="s">
        <v>32</v>
      </c>
      <c r="F8522" s="4">
        <v>160.95519999999999</v>
      </c>
      <c r="G8522" s="1" t="s">
        <v>67</v>
      </c>
      <c r="H8522" s="1">
        <v>1985</v>
      </c>
      <c r="I8522" s="1" t="s">
        <v>51</v>
      </c>
      <c r="J8522" s="1" t="s">
        <v>17</v>
      </c>
      <c r="K8522" s="1" t="s">
        <v>30</v>
      </c>
      <c r="L8522" s="4">
        <v>162.45519999999999</v>
      </c>
      <c r="M8522">
        <f t="shared" si="665"/>
        <v>12.857645184136201</v>
      </c>
      <c r="N8522" t="str">
        <f t="shared" si="666"/>
        <v>Small</v>
      </c>
      <c r="O8522" t="str">
        <f t="shared" si="667"/>
        <v>Low  Fat</v>
      </c>
      <c r="P8522">
        <f t="shared" si="668"/>
        <v>1</v>
      </c>
      <c r="Q8522">
        <f t="shared" ca="1" si="669"/>
        <v>41</v>
      </c>
      <c r="R8522" t="str">
        <f>IFERROR(VLOOKUP(J8522,#REF!, 2,0),"Unknown")</f>
        <v>Unknown</v>
      </c>
    </row>
    <row r="8523" spans="1:18" ht="12.5" x14ac:dyDescent="0.25">
      <c r="A8523" s="1" t="s">
        <v>247</v>
      </c>
      <c r="B8523" s="1">
        <v>14.65</v>
      </c>
      <c r="C8523" s="1" t="s">
        <v>13</v>
      </c>
      <c r="D8523" s="7">
        <v>8.3698962000000002E-2</v>
      </c>
      <c r="E8523" s="1" t="s">
        <v>32</v>
      </c>
      <c r="F8523" s="4">
        <v>163.45519999999999</v>
      </c>
      <c r="G8523" s="1" t="s">
        <v>22</v>
      </c>
      <c r="H8523" s="1">
        <v>2009</v>
      </c>
      <c r="I8523" s="1" t="s">
        <v>16</v>
      </c>
      <c r="J8523" s="1" t="s">
        <v>23</v>
      </c>
      <c r="K8523" s="1" t="s">
        <v>24</v>
      </c>
      <c r="L8523" s="4">
        <v>2599.2831999999999</v>
      </c>
      <c r="M8523">
        <f t="shared" si="665"/>
        <v>14.65</v>
      </c>
      <c r="N8523" t="str">
        <f t="shared" si="666"/>
        <v>Medium</v>
      </c>
      <c r="O8523" t="str">
        <f t="shared" si="667"/>
        <v>Low  Fat</v>
      </c>
      <c r="P8523">
        <f t="shared" si="668"/>
        <v>16</v>
      </c>
      <c r="Q8523">
        <f t="shared" ca="1" si="669"/>
        <v>17</v>
      </c>
      <c r="R8523" t="str">
        <f>IFERROR(VLOOKUP(J8523,#REF!, 2,0),"Unknown")</f>
        <v>Unknown</v>
      </c>
    </row>
    <row r="8524" spans="1:18" ht="12.5" x14ac:dyDescent="0.25">
      <c r="A8524" s="1" t="s">
        <v>247</v>
      </c>
      <c r="B8524" s="1">
        <v>14.65</v>
      </c>
      <c r="C8524" s="1" t="s">
        <v>13</v>
      </c>
      <c r="D8524" s="7">
        <v>8.3488991999999998E-2</v>
      </c>
      <c r="E8524" s="1" t="s">
        <v>32</v>
      </c>
      <c r="F8524" s="4">
        <v>161.3552</v>
      </c>
      <c r="G8524" s="1" t="s">
        <v>15</v>
      </c>
      <c r="H8524" s="1">
        <v>1999</v>
      </c>
      <c r="I8524" s="1" t="s">
        <v>16</v>
      </c>
      <c r="J8524" s="1" t="s">
        <v>17</v>
      </c>
      <c r="K8524" s="1" t="s">
        <v>18</v>
      </c>
      <c r="L8524" s="4">
        <v>7148.0288</v>
      </c>
      <c r="M8524">
        <f t="shared" si="665"/>
        <v>14.65</v>
      </c>
      <c r="N8524" t="str">
        <f t="shared" si="666"/>
        <v>Medium</v>
      </c>
      <c r="O8524" t="str">
        <f t="shared" si="667"/>
        <v>Low  Fat</v>
      </c>
      <c r="P8524">
        <f t="shared" si="668"/>
        <v>44</v>
      </c>
      <c r="Q8524">
        <f t="shared" ca="1" si="669"/>
        <v>27</v>
      </c>
      <c r="R8524" t="str">
        <f>IFERROR(VLOOKUP(J8524,#REF!, 2,0),"Unknown")</f>
        <v>Unknown</v>
      </c>
    </row>
    <row r="8528" spans="1:18" ht="15.75" customHeight="1" x14ac:dyDescent="0.25">
      <c r="A8528" s="2" t="s">
        <v>1625</v>
      </c>
      <c r="K8528">
        <f>SUMIF($K$2:$K$8524, A8530, $L$2:$L$8524)</f>
        <v>0</v>
      </c>
    </row>
    <row r="8529" spans="1:1" ht="15.75" customHeight="1" x14ac:dyDescent="0.25">
      <c r="A8529" t="e">
        <f>AVERAGEIF($N$2:$N$8524, C8530,$L$2:$L$8524)</f>
        <v>#DIV/0!</v>
      </c>
    </row>
    <row r="8547" spans="1:14" ht="15.75" customHeight="1" x14ac:dyDescent="0.25">
      <c r="A8547" s="1" t="s">
        <v>1612</v>
      </c>
      <c r="B8547">
        <f t="shared" ref="B8547:N8547" si="670">COUNTBLANK(B2:B8524)</f>
        <v>1463</v>
      </c>
      <c r="C8547">
        <f t="shared" si="670"/>
        <v>0</v>
      </c>
      <c r="D8547" s="8">
        <f t="shared" si="670"/>
        <v>0</v>
      </c>
      <c r="E8547">
        <f t="shared" si="670"/>
        <v>0</v>
      </c>
      <c r="F8547" s="5">
        <f t="shared" si="670"/>
        <v>0</v>
      </c>
      <c r="G8547">
        <f t="shared" si="670"/>
        <v>0</v>
      </c>
      <c r="H8547">
        <f t="shared" si="670"/>
        <v>0</v>
      </c>
      <c r="I8547">
        <f t="shared" si="670"/>
        <v>2410</v>
      </c>
      <c r="J8547">
        <f t="shared" si="670"/>
        <v>0</v>
      </c>
      <c r="K8547">
        <f t="shared" si="670"/>
        <v>0</v>
      </c>
      <c r="L8547" s="5">
        <f t="shared" si="670"/>
        <v>0</v>
      </c>
      <c r="M8547">
        <f t="shared" si="670"/>
        <v>0</v>
      </c>
      <c r="N8547">
        <f t="shared" si="670"/>
        <v>0</v>
      </c>
    </row>
    <row r="8549" spans="1:14" ht="15.75" customHeight="1" x14ac:dyDescent="0.25">
      <c r="A8549" s="3" t="s">
        <v>1613</v>
      </c>
      <c r="B8549">
        <f>AVERAGE(B2:B8524)</f>
        <v>12.857645184136201</v>
      </c>
    </row>
    <row r="8551" spans="1:14" ht="15.75" customHeight="1" x14ac:dyDescent="0.25">
      <c r="A8551" s="2" t="s">
        <v>1617</v>
      </c>
      <c r="L8551" s="5">
        <f>QUARTILE(L2:L8524,1)</f>
        <v>834.24739999999997</v>
      </c>
    </row>
    <row r="8552" spans="1:14" ht="15.75" customHeight="1" x14ac:dyDescent="0.25">
      <c r="A8552" s="2" t="s">
        <v>1618</v>
      </c>
      <c r="L8552" s="5">
        <f>QUARTILE(L2:L8524,3)</f>
        <v>3101.2964000000002</v>
      </c>
    </row>
    <row r="8553" spans="1:14" ht="15.75" customHeight="1" x14ac:dyDescent="0.25">
      <c r="A8553" s="2" t="s">
        <v>1619</v>
      </c>
      <c r="L8553" s="5">
        <f>L8552-L8551</f>
        <v>2267.049</v>
      </c>
    </row>
    <row r="8554" spans="1:14" ht="15.75" customHeight="1" x14ac:dyDescent="0.25">
      <c r="A8554" s="2" t="s">
        <v>1620</v>
      </c>
      <c r="L8554" s="5">
        <f>L8552+(3*L8553)</f>
        <v>9902.4434000000001</v>
      </c>
    </row>
    <row r="8555" spans="1:14" ht="15.75" customHeight="1" x14ac:dyDescent="0.25">
      <c r="A8555" s="2" t="s">
        <v>1621</v>
      </c>
      <c r="D8555" s="8">
        <f>COUNTIF(D2:D8524,0)</f>
        <v>526</v>
      </c>
      <c r="L8555" s="5">
        <f>COUNTIF(L2:L8524, "&gt;"&amp;9902.4434)</f>
        <v>8</v>
      </c>
    </row>
  </sheetData>
  <autoFilter ref="A1:L8524" xr:uid="{00000000-0001-0000-0000-000000000000}"/>
  <sortState xmlns:xlrd2="http://schemas.microsoft.com/office/spreadsheetml/2017/richdata2" ref="A2:O8524">
    <sortCondition ref="A2:A8524"/>
  </sortState>
  <conditionalFormatting sqref="A1:R8524">
    <cfRule type="expression" priority="1">
      <formula>"'=$L2&lt;=SMALL($L$2:$L$8524, INT(0.1*COUNTA($L$2:$L$8524)))"</formula>
    </cfRule>
    <cfRule type="expression" dxfId="3" priority="2">
      <formula>"'=$L2&gt;=LARGE($L$2:$L$8524, INT(0.1*COUNT$L$2:$L$8524)))"</formula>
    </cfRule>
    <cfRule type="expression" dxfId="2" priority="3">
      <formula>"'=$K2=""Grocery Store"""</formula>
    </cfRule>
  </conditionalFormatting>
  <conditionalFormatting sqref="B1:B8506">
    <cfRule type="containsBlanks" dxfId="1" priority="6">
      <formula>LEN(TRIM(B1))=0</formula>
    </cfRule>
  </conditionalFormatting>
  <conditionalFormatting sqref="I1:I8524">
    <cfRule type="containsBlanks" dxfId="0" priority="5">
      <formula>LEN(TRIM(I1))=0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sales_predictions_2023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Patience orahs</cp:lastModifiedBy>
  <dcterms:modified xsi:type="dcterms:W3CDTF">2026-10-26T10:57:10Z</dcterms:modified>
</cp:coreProperties>
</file>